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8.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9.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Ex1.xml" ContentType="application/vnd.ms-office.chartex+xml"/>
  <Override PartName="/xl/charts/style53.xml" ContentType="application/vnd.ms-office.chartstyle+xml"/>
  <Override PartName="/xl/charts/colors53.xml" ContentType="application/vnd.ms-office.chartcolorstyle+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166925"/>
  <mc:AlternateContent xmlns:mc="http://schemas.openxmlformats.org/markup-compatibility/2006">
    <mc:Choice Requires="x15">
      <x15ac:absPath xmlns:x15ac="http://schemas.microsoft.com/office/spreadsheetml/2010/11/ac" url="/Users/quanghuy/Downloads/"/>
    </mc:Choice>
  </mc:AlternateContent>
  <xr:revisionPtr revIDLastSave="0" documentId="13_ncr:1_{8C94AED6-A707-F440-B705-ED16FAF3528F}" xr6:coauthVersionLast="47" xr6:coauthVersionMax="47" xr10:uidLastSave="{00000000-0000-0000-0000-000000000000}"/>
  <bookViews>
    <workbookView xWindow="0" yWindow="500" windowWidth="28800" windowHeight="16320" tabRatio="966" xr2:uid="{196C3298-8DAE-41E2-B5EA-F7376620E845}"/>
  </bookViews>
  <sheets>
    <sheet name="1.a Manager's Page" sheetId="1" r:id="rId1"/>
    <sheet name="1.b Model_Best estimates" sheetId="35" r:id="rId2"/>
    <sheet name="1.c Model Simulated data" sheetId="6" r:id="rId3"/>
    <sheet name="2.a.1 Scenario for $180 Room" sheetId="29" r:id="rId4"/>
    <sheet name="2.a.2 Scenario for $150 Room" sheetId="37" r:id="rId5"/>
    <sheet name="2.bSummary of Scenario analysis" sheetId="32" r:id="rId6"/>
    <sheet name="3. Probability Distributions" sheetId="3" r:id="rId7"/>
    <sheet name="ModelwithRP$180LCF$50" sheetId="47" r:id="rId8"/>
    <sheet name="ModelwithRP$180LCF$70" sheetId="48" r:id="rId9"/>
    <sheet name="ModelwithRP$150LCF$50" sheetId="49" r:id="rId10"/>
    <sheet name="ModelwithRP$150LCF$70" sheetId="50" r:id="rId11"/>
    <sheet name="4.Simulation" sheetId="25" r:id="rId12"/>
    <sheet name="SimulatedOutput-ConstantValue" sheetId="51" r:id="rId13"/>
    <sheet name="Output Summary" sheetId="52" r:id="rId14"/>
    <sheet name="4. Risk Analysis" sheetId="27" r:id="rId15"/>
  </sheets>
  <externalReferences>
    <externalReference r:id="rId16"/>
  </externalReferences>
  <definedNames>
    <definedName name="_xlchart.v1.0" hidden="1">'4.Simulation'!$T$6:$T$1005</definedName>
    <definedName name="_xlchart.v1.1" hidden="1">'SimulatedOutput-ConstantValue'!$AH$6:$AH$1005</definedName>
    <definedName name="_xlchart.v1.10" hidden="1">'SimulatedOutput-ConstantValue'!$BD$6:$BD$1005</definedName>
    <definedName name="_xlchart.v1.11" hidden="1">'SimulatedOutput-ConstantValue'!$BZ$6:$BZ$1005</definedName>
    <definedName name="_xlchart.v1.12" hidden="1">'SimulatedOutput-ConstantValue'!$L$6:$L$1005</definedName>
    <definedName name="_xlchart.v1.13" hidden="1">'SimulatedOutput-ConstantValue'!$AH$6:$AH$1005</definedName>
    <definedName name="_xlchart.v1.14" hidden="1">'SimulatedOutput-ConstantValue'!$BD$6:$BD$1005</definedName>
    <definedName name="_xlchart.v1.15" hidden="1">'SimulatedOutput-ConstantValue'!$BZ$6:$BZ$1005</definedName>
    <definedName name="_xlchart.v1.16" hidden="1">'SimulatedOutput-ConstantValue'!$L$6:$L$1005</definedName>
    <definedName name="_xlchart.v1.17" hidden="1">'SimulatedOutput-ConstantValue'!$AH$6:$AH$1005</definedName>
    <definedName name="_xlchart.v1.18" hidden="1">'SimulatedOutput-ConstantValue'!$BD$6:$BD$1005</definedName>
    <definedName name="_xlchart.v1.19" hidden="1">'SimulatedOutput-ConstantValue'!$BZ$6:$BZ$1005</definedName>
    <definedName name="_xlchart.v1.2" hidden="1">'SimulatedOutput-ConstantValue'!$BD$6:$BD$1005</definedName>
    <definedName name="_xlchart.v1.20" hidden="1">'SimulatedOutput-ConstantValue'!$L$6:$L$1005</definedName>
    <definedName name="_xlchart.v1.21" hidden="1">'SimulatedOutput-ConstantValue'!$AH$6:$AH$1005</definedName>
    <definedName name="_xlchart.v1.22" hidden="1">'SimulatedOutput-ConstantValue'!$BD$6:$BD$1005</definedName>
    <definedName name="_xlchart.v1.23" hidden="1">'SimulatedOutput-ConstantValue'!$BZ$6:$BZ$1005</definedName>
    <definedName name="_xlchart.v1.24" hidden="1">'SimulatedOutput-ConstantValue'!$L$6:$L$1005</definedName>
    <definedName name="_xlchart.v1.25" hidden="1">'SimulatedOutput-ConstantValue'!$AH$6:$AH$1005</definedName>
    <definedName name="_xlchart.v1.26" hidden="1">'SimulatedOutput-ConstantValue'!$BD$6:$BD$1005</definedName>
    <definedName name="_xlchart.v1.27" hidden="1">'SimulatedOutput-ConstantValue'!$BZ$6:$BZ$1005</definedName>
    <definedName name="_xlchart.v1.28" hidden="1">'SimulatedOutput-ConstantValue'!$L$6:$L$1005</definedName>
    <definedName name="_xlchart.v1.3" hidden="1">'SimulatedOutput-ConstantValue'!$BZ$6:$BZ$1005</definedName>
    <definedName name="_xlchart.v1.4" hidden="1">'SimulatedOutput-ConstantValue'!$L$6:$L$1005</definedName>
    <definedName name="_xlchart.v1.5" hidden="1">'SimulatedOutput-ConstantValue'!$AH$6:$AH$1005</definedName>
    <definedName name="_xlchart.v1.6" hidden="1">'SimulatedOutput-ConstantValue'!$BD$6:$BD$1005</definedName>
    <definedName name="_xlchart.v1.7" hidden="1">'SimulatedOutput-ConstantValue'!$BZ$6:$BZ$1005</definedName>
    <definedName name="_xlchart.v1.8" hidden="1">'SimulatedOutput-ConstantValue'!$L$6:$L$1005</definedName>
    <definedName name="_xlchart.v1.9" hidden="1">'SimulatedOutput-ConstantValue'!$AH$6:$AH$1005</definedName>
    <definedName name="Admin_Cost_per_day">#REF!</definedName>
    <definedName name="Admin.costperday" localSheetId="9">'ModelwithRP$150LCF$50'!$H$19</definedName>
    <definedName name="Admin.costperday" localSheetId="10">'ModelwithRP$150LCF$70'!$H$19</definedName>
    <definedName name="Admin.costperday" localSheetId="7">'ModelwithRP$180LCF$50'!$H$19</definedName>
    <definedName name="Admin.costperday" localSheetId="8">'ModelwithRP$180LCF$70'!$H$19</definedName>
    <definedName name="Admin.costperday">'1.c Model Simulated data'!$H$19</definedName>
    <definedName name="Admin.costperroom" localSheetId="9">'ModelwithRP$150LCF$50'!$H$19</definedName>
    <definedName name="Admin.costperroom" localSheetId="10">'ModelwithRP$150LCF$70'!$H$19</definedName>
    <definedName name="Admin.costperroom" localSheetId="7">'ModelwithRP$180LCF$50'!$H$19</definedName>
    <definedName name="Admin.costperroom" localSheetId="8">'ModelwithRP$180LCF$70'!$H$19</definedName>
    <definedName name="Admin.costperroom">'1.c Model Simulated data'!$H$19</definedName>
    <definedName name="Buffet_Breakfast_cost_per_room">#REF!</definedName>
    <definedName name="buffet.breakfas.costperroom" localSheetId="9">'ModelwithRP$150LCF$50'!$H$17</definedName>
    <definedName name="buffet.breakfas.costperroom" localSheetId="10">'ModelwithRP$150LCF$70'!$H$17</definedName>
    <definedName name="buffet.breakfas.costperroom" localSheetId="7">'ModelwithRP$180LCF$50'!$H$17</definedName>
    <definedName name="buffet.breakfas.costperroom" localSheetId="8">'ModelwithRP$180LCF$70'!$H$17</definedName>
    <definedName name="buffet.breakfas.costperroom">'1.c Model Simulated data'!$H$17</definedName>
    <definedName name="cancellation.fee" localSheetId="9">'ModelwithRP$150LCF$50'!$H$13</definedName>
    <definedName name="cancellation.fee" localSheetId="10">'ModelwithRP$150LCF$70'!$H$13</definedName>
    <definedName name="cancellation.fee" localSheetId="7">'ModelwithRP$180LCF$50'!$H$13</definedName>
    <definedName name="cancellation.fee" localSheetId="8">'ModelwithRP$180LCF$70'!$H$13</definedName>
    <definedName name="cancellation.fee">'1.c Model Simulated data'!$H$13</definedName>
    <definedName name="Contribution_margin_per_unit">[1]Model!$C$4</definedName>
    <definedName name="Cost_of_parts_per_unit">[1]Model!$H$5</definedName>
    <definedName name="Daily_Miscellaneous_expense">#REF!</definedName>
    <definedName name="daily_miscellaneous_expense1">#REF!</definedName>
    <definedName name="daily_miscellaneous_expenses">#REF!</definedName>
    <definedName name="Daily_Online_Reservation">#REF!</definedName>
    <definedName name="daily_online_reservation1">#REF!</definedName>
    <definedName name="daily_online_reservations">#REF!</definedName>
    <definedName name="daily.miscellaneous.expense" localSheetId="9">'ModelwithRP$150LCF$50'!#REF!</definedName>
    <definedName name="daily.miscellaneous.expense" localSheetId="10">'ModelwithRP$150LCF$70'!#REF!</definedName>
    <definedName name="daily.miscellaneous.expense" localSheetId="7">'ModelwithRP$180LCF$50'!#REF!</definedName>
    <definedName name="daily.miscellaneous.expense" localSheetId="8">'ModelwithRP$180LCF$70'!#REF!</definedName>
    <definedName name="daily.miscellaneous.expense">'1.c Model Simulated data'!#REF!</definedName>
    <definedName name="daily.online.reservation" localSheetId="9">'ModelwithRP$150LCF$50'!$H$4</definedName>
    <definedName name="daily.online.reservation" localSheetId="10">'ModelwithRP$150LCF$70'!$H$4</definedName>
    <definedName name="daily.online.reservation" localSheetId="7">'ModelwithRP$180LCF$50'!$H$4</definedName>
    <definedName name="daily.online.reservation" localSheetId="8">'ModelwithRP$180LCF$70'!$H$4</definedName>
    <definedName name="daily.online.reservation">'1.c Model Simulated data'!$H$4</definedName>
    <definedName name="dailyrevenue" localSheetId="9">'ModelwithRP$150LCF$50'!$C$8</definedName>
    <definedName name="dailyrevenue" localSheetId="10">'ModelwithRP$150LCF$70'!$C$8</definedName>
    <definedName name="dailyrevenue" localSheetId="7">'ModelwithRP$180LCF$50'!$C$8</definedName>
    <definedName name="dailyrevenue" localSheetId="8">'ModelwithRP$180LCF$70'!$C$8</definedName>
    <definedName name="dailyrevenue">'1.c Model Simulated data'!$C$8</definedName>
    <definedName name="Demand">[1]Model!$H$6</definedName>
    <definedName name="Direct_labour_cost_per_unit">[1]Model!$H$4</definedName>
    <definedName name="First_year_profit">[1]Model!$C$6</definedName>
    <definedName name="House_Keeping_Cost_per_room">#REF!</definedName>
    <definedName name="Housekeeping.costperroom" localSheetId="9">'ModelwithRP$150LCF$50'!#REF!</definedName>
    <definedName name="Housekeeping.costperroom" localSheetId="10">'ModelwithRP$150LCF$70'!#REF!</definedName>
    <definedName name="Housekeeping.costperroom" localSheetId="7">'ModelwithRP$180LCF$50'!#REF!</definedName>
    <definedName name="Housekeeping.costperroom" localSheetId="8">'ModelwithRP$180LCF$70'!#REF!</definedName>
    <definedName name="Housekeeping.costperroom">'1.c Model Simulated data'!#REF!</definedName>
    <definedName name="housekeepingcostperroom" localSheetId="9">'ModelwithRP$150LCF$50'!$H$21</definedName>
    <definedName name="housekeepingcostperroom" localSheetId="10">'ModelwithRP$150LCF$70'!$H$21</definedName>
    <definedName name="housekeepingcostperroom" localSheetId="7">'ModelwithRP$180LCF$50'!$H$21</definedName>
    <definedName name="housekeepingcostperroom" localSheetId="8">'ModelwithRP$180LCF$70'!$H$21</definedName>
    <definedName name="housekeepingcostperroom">'1.c Model Simulated data'!$H$21</definedName>
    <definedName name="Late_Cancellation_Fee">#REF!</definedName>
    <definedName name="late_cancellation_fee1">#REF!</definedName>
    <definedName name="late_cancellation1">#REF!</definedName>
    <definedName name="Late_Cancellations">#REF!</definedName>
    <definedName name="late.cancellation" localSheetId="9">'ModelwithRP$150LCF$50'!$H$5</definedName>
    <definedName name="late.cancellation" localSheetId="10">'ModelwithRP$150LCF$70'!$H$5</definedName>
    <definedName name="late.cancellation" localSheetId="7">'ModelwithRP$180LCF$50'!$H$5</definedName>
    <definedName name="late.cancellation" localSheetId="8">'ModelwithRP$180LCF$70'!$H$5</definedName>
    <definedName name="late.cancellation">'1.c Model Simulated data'!$H$5</definedName>
    <definedName name="late.cancellation.fee" localSheetId="9">'ModelwithRP$150LCF$50'!#REF!</definedName>
    <definedName name="late.cancellation.fee" localSheetId="10">'ModelwithRP$150LCF$70'!#REF!</definedName>
    <definedName name="late.cancellation.fee" localSheetId="7">'ModelwithRP$180LCF$50'!#REF!</definedName>
    <definedName name="late.cancellation.fee" localSheetId="8">'ModelwithRP$180LCF$70'!#REF!</definedName>
    <definedName name="late.cancellation.fee">'1.c Model Simulated data'!#REF!</definedName>
    <definedName name="Marketing_Cost_per_day">#REF!</definedName>
    <definedName name="Marketing.costperday" localSheetId="9">'ModelwithRP$150LCF$50'!#REF!</definedName>
    <definedName name="Marketing.costperday" localSheetId="10">'ModelwithRP$150LCF$70'!#REF!</definedName>
    <definedName name="Marketing.costperday" localSheetId="7">'ModelwithRP$180LCF$50'!#REF!</definedName>
    <definedName name="Marketing.costperday" localSheetId="8">'ModelwithRP$180LCF$70'!#REF!</definedName>
    <definedName name="Marketing.costperday">'1.c Model Simulated data'!#REF!</definedName>
    <definedName name="Marketing.costperroom" localSheetId="9">'ModelwithRP$150LCF$50'!#REF!</definedName>
    <definedName name="Marketing.costperroom" localSheetId="10">'ModelwithRP$150LCF$70'!#REF!</definedName>
    <definedName name="Marketing.costperroom" localSheetId="7">'ModelwithRP$180LCF$50'!#REF!</definedName>
    <definedName name="Marketing.costperroom" localSheetId="8">'ModelwithRP$180LCF$70'!#REF!</definedName>
    <definedName name="Marketing.costperroom">'1.c Model Simulated data'!#REF!</definedName>
    <definedName name="Miscellaneous.expenses" localSheetId="9">'ModelwithRP$150LCF$50'!$H$7</definedName>
    <definedName name="Miscellaneous.expenses" localSheetId="10">'ModelwithRP$150LCF$70'!$H$7</definedName>
    <definedName name="Miscellaneous.expenses" localSheetId="7">'ModelwithRP$180LCF$50'!$H$7</definedName>
    <definedName name="Miscellaneous.expenses" localSheetId="8">'ModelwithRP$180LCF$70'!$H$7</definedName>
    <definedName name="Miscellaneous.expenses">'1.c Model Simulated data'!$H$7</definedName>
    <definedName name="No_of_Rooms">#REF!</definedName>
    <definedName name="no.of.rooms" localSheetId="9">'ModelwithRP$150LCF$50'!#REF!</definedName>
    <definedName name="no.of.rooms" localSheetId="10">'ModelwithRP$150LCF$70'!#REF!</definedName>
    <definedName name="no.of.rooms" localSheetId="7">'ModelwithRP$180LCF$50'!#REF!</definedName>
    <definedName name="no.of.rooms" localSheetId="8">'ModelwithRP$180LCF$70'!#REF!</definedName>
    <definedName name="no.of.rooms">'1.c Model Simulated data'!#REF!</definedName>
    <definedName name="Number_of_Room_occupied">#REF!</definedName>
    <definedName name="number_of_walkins">#REF!</definedName>
    <definedName name="Number_of_walkins_accepted">#REF!</definedName>
    <definedName name="numberof.roomsoccupied" localSheetId="9">'ModelwithRP$150LCF$50'!$C$4</definedName>
    <definedName name="numberof.roomsoccupied" localSheetId="10">'ModelwithRP$150LCF$70'!$C$4</definedName>
    <definedName name="numberof.roomsoccupied" localSheetId="7">'ModelwithRP$180LCF$50'!$C$4</definedName>
    <definedName name="numberof.roomsoccupied" localSheetId="8">'ModelwithRP$180LCF$70'!$C$4</definedName>
    <definedName name="numberof.roomsoccupied">'1.c Model Simulated data'!$C$4</definedName>
    <definedName name="numberof.walkinsaccepted" localSheetId="9">'ModelwithRP$150LCF$50'!#REF!</definedName>
    <definedName name="numberof.walkinsaccepted" localSheetId="10">'ModelwithRP$150LCF$70'!#REF!</definedName>
    <definedName name="numberof.walkinsaccepted" localSheetId="7">'ModelwithRP$180LCF$50'!#REF!</definedName>
    <definedName name="numberof.walkinsaccepted" localSheetId="8">'ModelwithRP$180LCF$70'!#REF!</definedName>
    <definedName name="numberof.walkinsaccepted">'1.c Model Simulated data'!#REF!</definedName>
    <definedName name="numberofroom" localSheetId="9">'ModelwithRP$150LCF$50'!$H$20</definedName>
    <definedName name="numberofroom" localSheetId="10">'ModelwithRP$150LCF$70'!$H$20</definedName>
    <definedName name="numberofroom" localSheetId="7">'ModelwithRP$180LCF$50'!$H$20</definedName>
    <definedName name="numberofroom" localSheetId="8">'ModelwithRP$180LCF$70'!$H$20</definedName>
    <definedName name="numberofroom">'1.c Model Simulated data'!$H$20</definedName>
    <definedName name="Occupancy_Rate">#REF!</definedName>
    <definedName name="occupancyrate" localSheetId="9">'ModelwithRP$150LCF$50'!#REF!</definedName>
    <definedName name="occupancyrate" localSheetId="10">'ModelwithRP$150LCF$70'!#REF!</definedName>
    <definedName name="occupancyrate" localSheetId="7">'ModelwithRP$180LCF$50'!#REF!</definedName>
    <definedName name="occupancyrate" localSheetId="8">'ModelwithRP$180LCF$70'!#REF!</definedName>
    <definedName name="occupancyrate">'1.c Model Simulated data'!#REF!</definedName>
    <definedName name="operationcost" localSheetId="9">'ModelwithRP$150LCF$50'!$C$7</definedName>
    <definedName name="operationcost" localSheetId="10">'ModelwithRP$150LCF$70'!$C$7</definedName>
    <definedName name="operationcost" localSheetId="7">'ModelwithRP$180LCF$50'!$C$7</definedName>
    <definedName name="operationcost" localSheetId="8">'ModelwithRP$180LCF$70'!$C$7</definedName>
    <definedName name="operationcost">'1.c Model Simulated data'!$C$7</definedName>
    <definedName name="overbooked.guests" localSheetId="9">'ModelwithRP$150LCF$50'!$C$6</definedName>
    <definedName name="overbooked.guests" localSheetId="10">'ModelwithRP$150LCF$70'!$C$6</definedName>
    <definedName name="overbooked.guests" localSheetId="7">'ModelwithRP$180LCF$50'!$C$6</definedName>
    <definedName name="overbooked.guests" localSheetId="8">'ModelwithRP$180LCF$70'!$C$6</definedName>
    <definedName name="overbooked.guests">'1.c Model Simulated data'!$C$6</definedName>
    <definedName name="Overbooking_fee">#REF!</definedName>
    <definedName name="Overbooking_Rate">#REF!</definedName>
    <definedName name="overbooking_rate1">#REF!</definedName>
    <definedName name="Overbooking.fee" localSheetId="9">'ModelwithRP$150LCF$50'!#REF!</definedName>
    <definedName name="Overbooking.fee" localSheetId="10">'ModelwithRP$150LCF$70'!#REF!</definedName>
    <definedName name="Overbooking.fee" localSheetId="7">'ModelwithRP$180LCF$50'!#REF!</definedName>
    <definedName name="Overbooking.fee" localSheetId="8">'ModelwithRP$180LCF$70'!#REF!</definedName>
    <definedName name="Overbooking.fee">'1.c Model Simulated data'!#REF!</definedName>
    <definedName name="overbooking.rate" localSheetId="9">'ModelwithRP$150LCF$50'!#REF!</definedName>
    <definedName name="overbooking.rate" localSheetId="10">'ModelwithRP$150LCF$70'!#REF!</definedName>
    <definedName name="overbooking.rate" localSheetId="7">'ModelwithRP$180LCF$50'!#REF!</definedName>
    <definedName name="overbooking.rate" localSheetId="8">'ModelwithRP$180LCF$70'!#REF!</definedName>
    <definedName name="overbooking.rate">'1.c Model Simulated data'!#REF!</definedName>
    <definedName name="Room_Rate">#REF!</definedName>
    <definedName name="room_rate1">#REF!</definedName>
    <definedName name="room.rate" localSheetId="9">'ModelwithRP$150LCF$50'!#REF!</definedName>
    <definedName name="room.rate" localSheetId="10">'ModelwithRP$150LCF$70'!#REF!</definedName>
    <definedName name="room.rate" localSheetId="7">'ModelwithRP$180LCF$50'!#REF!</definedName>
    <definedName name="room.rate" localSheetId="8">'ModelwithRP$180LCF$70'!#REF!</definedName>
    <definedName name="room.rate">'1.c Model Simulated data'!#REF!</definedName>
    <definedName name="roomprice" localSheetId="9">'ModelwithRP$150LCF$50'!$H$12</definedName>
    <definedName name="roomprice" localSheetId="10">'ModelwithRP$150LCF$70'!$H$12</definedName>
    <definedName name="roomprice" localSheetId="7">'ModelwithRP$180LCF$50'!$H$12</definedName>
    <definedName name="roomprice" localSheetId="8">'ModelwithRP$180LCF$70'!$H$12</definedName>
    <definedName name="roomprice">'1.c Model Simulated data'!$H$12</definedName>
    <definedName name="Rooms_Overbooked">#REF!</definedName>
    <definedName name="roomsoverbooked" localSheetId="9">'ModelwithRP$150LCF$50'!#REF!</definedName>
    <definedName name="roomsoverbooked" localSheetId="10">'ModelwithRP$150LCF$70'!#REF!</definedName>
    <definedName name="roomsoverbooked" localSheetId="7">'ModelwithRP$180LCF$50'!#REF!</definedName>
    <definedName name="roomsoverbooked" localSheetId="8">'ModelwithRP$180LCF$70'!#REF!</definedName>
    <definedName name="roomsoverbooked">'1.c Model Simulated data'!#REF!</definedName>
    <definedName name="Sales_Revenue_Per_day">#REF!</definedName>
    <definedName name="salesrevenue.perday" localSheetId="9">'ModelwithRP$150LCF$50'!#REF!</definedName>
    <definedName name="salesrevenue.perday" localSheetId="10">'ModelwithRP$150LCF$70'!#REF!</definedName>
    <definedName name="salesrevenue.perday" localSheetId="7">'ModelwithRP$180LCF$50'!#REF!</definedName>
    <definedName name="salesrevenue.perday" localSheetId="8">'ModelwithRP$180LCF$70'!#REF!</definedName>
    <definedName name="salesrevenue.perday">'1.c Model Simulated data'!#REF!</definedName>
    <definedName name="showed.up.guests" localSheetId="9">'ModelwithRP$150LCF$50'!#REF!</definedName>
    <definedName name="showed.up.guests" localSheetId="10">'ModelwithRP$150LCF$70'!#REF!</definedName>
    <definedName name="showed.up.guests" localSheetId="7">'ModelwithRP$180LCF$50'!#REF!</definedName>
    <definedName name="showed.up.guests" localSheetId="8">'ModelwithRP$180LCF$70'!#REF!</definedName>
    <definedName name="showed.up.guests">'1.c Model Simulated data'!#REF!</definedName>
    <definedName name="showedup.guests" localSheetId="9">'ModelwithRP$150LCF$50'!$C$5</definedName>
    <definedName name="showedup.guests" localSheetId="10">'ModelwithRP$150LCF$70'!$C$5</definedName>
    <definedName name="showedup.guests" localSheetId="7">'ModelwithRP$180LCF$50'!$C$5</definedName>
    <definedName name="showedup.guests" localSheetId="8">'ModelwithRP$180LCF$70'!$C$5</definedName>
    <definedName name="showedup.guests">'1.c Model Simulated data'!$C$5</definedName>
    <definedName name="sold.out" localSheetId="9">'ModelwithRP$150LCF$50'!#REF!</definedName>
    <definedName name="sold.out" localSheetId="10">'ModelwithRP$150LCF$70'!#REF!</definedName>
    <definedName name="sold.out" localSheetId="7">'ModelwithRP$180LCF$50'!#REF!</definedName>
    <definedName name="sold.out" localSheetId="8">'ModelwithRP$180LCF$70'!#REF!</definedName>
    <definedName name="sold.out">'1.c Model Simulated data'!#REF!</definedName>
    <definedName name="solver_adj" localSheetId="1" hidden="1">'1.b Model_Best estimates'!#REF!</definedName>
    <definedName name="solver_adj" localSheetId="6" hidden="1">'3. Probability Distributions'!#REF!</definedName>
    <definedName name="solver_cvg" localSheetId="1" hidden="1">0.0001</definedName>
    <definedName name="solver_cvg" localSheetId="6" hidden="1">0.0001</definedName>
    <definedName name="solver_drv" localSheetId="1" hidden="1">2</definedName>
    <definedName name="solver_drv" localSheetId="6" hidden="1">2</definedName>
    <definedName name="solver_eng" localSheetId="1" hidden="1">1</definedName>
    <definedName name="solver_eng" localSheetId="6" hidden="1">1</definedName>
    <definedName name="solver_est" localSheetId="1" hidden="1">1</definedName>
    <definedName name="solver_est" localSheetId="6" hidden="1">1</definedName>
    <definedName name="solver_itr" localSheetId="1" hidden="1">2147483647</definedName>
    <definedName name="solver_itr" localSheetId="6" hidden="1">2147483647</definedName>
    <definedName name="solver_mip" localSheetId="1" hidden="1">2147483647</definedName>
    <definedName name="solver_mip" localSheetId="6" hidden="1">2147483647</definedName>
    <definedName name="solver_mni" localSheetId="1" hidden="1">30</definedName>
    <definedName name="solver_mni" localSheetId="6" hidden="1">30</definedName>
    <definedName name="solver_mrt" localSheetId="1" hidden="1">0.075</definedName>
    <definedName name="solver_mrt" localSheetId="6" hidden="1">0.075</definedName>
    <definedName name="solver_msl" localSheetId="1" hidden="1">2</definedName>
    <definedName name="solver_msl" localSheetId="6" hidden="1">2</definedName>
    <definedName name="solver_neg" localSheetId="1" hidden="1">1</definedName>
    <definedName name="solver_neg" localSheetId="6" hidden="1">1</definedName>
    <definedName name="solver_nod" localSheetId="1" hidden="1">2147483647</definedName>
    <definedName name="solver_nod" localSheetId="6" hidden="1">2147483647</definedName>
    <definedName name="solver_num" localSheetId="1" hidden="1">1</definedName>
    <definedName name="solver_num" localSheetId="6" hidden="1">1</definedName>
    <definedName name="solver_nwt" localSheetId="1" hidden="1">1</definedName>
    <definedName name="solver_nwt" localSheetId="6" hidden="1">1</definedName>
    <definedName name="solver_opt" localSheetId="1" hidden="1">'1.b Model_Best estimates'!#REF!</definedName>
    <definedName name="solver_opt" localSheetId="6" hidden="1">'3. Probability Distributions'!#REF!</definedName>
    <definedName name="solver_pre" localSheetId="1" hidden="1">0.000001</definedName>
    <definedName name="solver_pre" localSheetId="6" hidden="1">0.000001</definedName>
    <definedName name="solver_rbv" localSheetId="1" hidden="1">2</definedName>
    <definedName name="solver_rbv" localSheetId="6" hidden="1">2</definedName>
    <definedName name="solver_rlx" localSheetId="1" hidden="1">2</definedName>
    <definedName name="solver_rlx" localSheetId="6" hidden="1">2</definedName>
    <definedName name="solver_rsd" localSheetId="1" hidden="1">0</definedName>
    <definedName name="solver_rsd" localSheetId="6" hidden="1">0</definedName>
    <definedName name="solver_scl" localSheetId="1" hidden="1">2</definedName>
    <definedName name="solver_scl" localSheetId="6" hidden="1">2</definedName>
    <definedName name="solver_sho" localSheetId="1" hidden="1">2</definedName>
    <definedName name="solver_sho" localSheetId="6" hidden="1">2</definedName>
    <definedName name="solver_ssz" localSheetId="1" hidden="1">100</definedName>
    <definedName name="solver_ssz" localSheetId="6" hidden="1">100</definedName>
    <definedName name="solver_tim" localSheetId="1" hidden="1">2147483647</definedName>
    <definedName name="solver_tim" localSheetId="6" hidden="1">2147483647</definedName>
    <definedName name="solver_tol" localSheetId="1" hidden="1">0.01</definedName>
    <definedName name="solver_tol" localSheetId="6" hidden="1">0.01</definedName>
    <definedName name="solver_typ" localSheetId="1" hidden="1">3</definedName>
    <definedName name="solver_typ" localSheetId="6" hidden="1">3</definedName>
    <definedName name="solver_val" localSheetId="1" hidden="1">0.3049</definedName>
    <definedName name="solver_val" localSheetId="6" hidden="1">0.3049</definedName>
    <definedName name="solver_ver" localSheetId="1" hidden="1">3</definedName>
    <definedName name="solver_ver" localSheetId="6" hidden="1">3</definedName>
    <definedName name="Total_Cost_per_day">#REF!</definedName>
    <definedName name="Total_Profit">#REF!</definedName>
    <definedName name="Total.daily.profit" localSheetId="9">'ModelwithRP$150LCF$50'!$C$13</definedName>
    <definedName name="Total.daily.profit" localSheetId="10">'ModelwithRP$150LCF$70'!$C$13</definedName>
    <definedName name="Total.daily.profit" localSheetId="7">'ModelwithRP$180LCF$50'!$C$13</definedName>
    <definedName name="Total.daily.profit" localSheetId="8">'ModelwithRP$180LCF$70'!$C$13</definedName>
    <definedName name="Total.daily.profit">'1.c Model Simulated data'!$C$13</definedName>
    <definedName name="Totalcost.perday" localSheetId="9">'ModelwithRP$150LCF$50'!#REF!</definedName>
    <definedName name="Totalcost.perday" localSheetId="10">'ModelwithRP$150LCF$70'!#REF!</definedName>
    <definedName name="Totalcost.perday" localSheetId="7">'ModelwithRP$180LCF$50'!#REF!</definedName>
    <definedName name="Totalcost.perday" localSheetId="8">'ModelwithRP$180LCF$70'!#REF!</definedName>
    <definedName name="Totalcost.perday">'1.c Model Simulated data'!#REF!</definedName>
    <definedName name="Walk_Ins">#REF!</definedName>
    <definedName name="walk.ins" localSheetId="9">'ModelwithRP$150LCF$50'!$H$6</definedName>
    <definedName name="walk.ins" localSheetId="10">'ModelwithRP$150LCF$70'!$H$6</definedName>
    <definedName name="walk.ins" localSheetId="7">'ModelwithRP$180LCF$50'!$H$6</definedName>
    <definedName name="walk.ins" localSheetId="8">'ModelwithRP$180LCF$70'!$H$6</definedName>
    <definedName name="walk.ins">'1.c Model Simulated data'!$H$6</definedName>
    <definedName name="walkin1">#REF!</definedName>
    <definedName name="Welcome_Pack_cost_per_room">#REF!</definedName>
    <definedName name="welcomepack.costperroom" localSheetId="9">'ModelwithRP$150LCF$50'!$H$16</definedName>
    <definedName name="welcomepack.costperroom" localSheetId="10">'ModelwithRP$150LCF$70'!$H$16</definedName>
    <definedName name="welcomepack.costperroom" localSheetId="7">'ModelwithRP$180LCF$50'!$H$16</definedName>
    <definedName name="welcomepack.costperroom" localSheetId="8">'ModelwithRP$180LCF$70'!$H$16</definedName>
    <definedName name="welcomepack.costperroom">'1.c Model Simulated data'!$H$16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7" i="27" l="1"/>
  <c r="AH7" i="27"/>
  <c r="AG7" i="27"/>
  <c r="AF7" i="27"/>
  <c r="AI6" i="27"/>
  <c r="AH6" i="27"/>
  <c r="AG6" i="27"/>
  <c r="AF6" i="27"/>
  <c r="AA7" i="27"/>
  <c r="Z7" i="27"/>
  <c r="Y7" i="27"/>
  <c r="X7" i="27"/>
  <c r="W7" i="27"/>
  <c r="AA6" i="27"/>
  <c r="Z6" i="27"/>
  <c r="Y6" i="27"/>
  <c r="X6" i="27"/>
  <c r="W6" i="27"/>
  <c r="R7" i="27"/>
  <c r="Q7" i="27"/>
  <c r="P7" i="27"/>
  <c r="O7" i="27"/>
  <c r="N7" i="27"/>
  <c r="R6" i="27"/>
  <c r="Q6" i="27"/>
  <c r="P6" i="27"/>
  <c r="O6" i="27"/>
  <c r="N6" i="27"/>
  <c r="G7" i="27"/>
  <c r="F7" i="27"/>
  <c r="E7" i="27"/>
  <c r="D7" i="27"/>
  <c r="C7" i="27"/>
  <c r="G6" i="27"/>
  <c r="F6" i="27"/>
  <c r="E6" i="27"/>
  <c r="D6" i="27"/>
  <c r="C6" i="27"/>
  <c r="AX13" i="52"/>
  <c r="AW22" i="52"/>
  <c r="AX6" i="52" s="1"/>
  <c r="Z4" i="52"/>
  <c r="Z9" i="52"/>
  <c r="Z11" i="52"/>
  <c r="Z12" i="52"/>
  <c r="Z13" i="52"/>
  <c r="Z19" i="52"/>
  <c r="Z20" i="52"/>
  <c r="Z21" i="52"/>
  <c r="Z22" i="52"/>
  <c r="Y25" i="52"/>
  <c r="Z10" i="52" s="1"/>
  <c r="AL10" i="52"/>
  <c r="AL11" i="52"/>
  <c r="AL15" i="52"/>
  <c r="AL16" i="52"/>
  <c r="AK21" i="52"/>
  <c r="AL4" i="52" s="1"/>
  <c r="I25" i="52"/>
  <c r="J4" i="52" s="1"/>
  <c r="AX12" i="52" l="1"/>
  <c r="AX21" i="52"/>
  <c r="AX11" i="52"/>
  <c r="AX20" i="52"/>
  <c r="AX10" i="52"/>
  <c r="Z17" i="52"/>
  <c r="Z8" i="52"/>
  <c r="AX19" i="52"/>
  <c r="AX9" i="52"/>
  <c r="Z3" i="52"/>
  <c r="Z16" i="52"/>
  <c r="Z7" i="52"/>
  <c r="AX18" i="52"/>
  <c r="AX8" i="52"/>
  <c r="Z24" i="52"/>
  <c r="Z15" i="52"/>
  <c r="Z6" i="52"/>
  <c r="AX17" i="52"/>
  <c r="AX5" i="52"/>
  <c r="Z23" i="52"/>
  <c r="Z14" i="52"/>
  <c r="Z5" i="52"/>
  <c r="AX16" i="52"/>
  <c r="AX4" i="52"/>
  <c r="AL9" i="52"/>
  <c r="AL19" i="52"/>
  <c r="AL8" i="52"/>
  <c r="AL18" i="52"/>
  <c r="AL7" i="52"/>
  <c r="AX15" i="52"/>
  <c r="AX7" i="52"/>
  <c r="AL17" i="52"/>
  <c r="Z18" i="52"/>
  <c r="AX3" i="52"/>
  <c r="AX14" i="52"/>
  <c r="J19" i="52"/>
  <c r="J18" i="52"/>
  <c r="J11" i="52"/>
  <c r="AL14" i="52"/>
  <c r="AL6" i="52"/>
  <c r="AL3" i="52"/>
  <c r="AL13" i="52"/>
  <c r="AL5" i="52"/>
  <c r="AL20" i="52"/>
  <c r="AL12" i="52"/>
  <c r="J10" i="52"/>
  <c r="J3" i="52"/>
  <c r="J17" i="52"/>
  <c r="J9" i="52"/>
  <c r="J24" i="52"/>
  <c r="J16" i="52"/>
  <c r="J8" i="52"/>
  <c r="J23" i="52"/>
  <c r="J15" i="52"/>
  <c r="J7" i="52"/>
  <c r="J22" i="52"/>
  <c r="J14" i="52"/>
  <c r="J6" i="52"/>
  <c r="J21" i="52"/>
  <c r="J13" i="52"/>
  <c r="J5" i="52"/>
  <c r="J20" i="52"/>
  <c r="J12" i="52"/>
  <c r="CH1005" i="25" l="1"/>
  <c r="CG1005" i="25"/>
  <c r="CF1005" i="25"/>
  <c r="CE1005" i="25"/>
  <c r="CD1005" i="25"/>
  <c r="CC1005" i="25"/>
  <c r="CH1004" i="25"/>
  <c r="CG1004" i="25"/>
  <c r="CF1004" i="25"/>
  <c r="CE1004" i="25"/>
  <c r="CD1004" i="25"/>
  <c r="CC1004" i="25"/>
  <c r="CH1003" i="25"/>
  <c r="CG1003" i="25"/>
  <c r="CF1003" i="25"/>
  <c r="CE1003" i="25"/>
  <c r="CD1003" i="25"/>
  <c r="CC1003" i="25"/>
  <c r="CH1002" i="25"/>
  <c r="CG1002" i="25"/>
  <c r="CF1002" i="25"/>
  <c r="CE1002" i="25"/>
  <c r="CD1002" i="25"/>
  <c r="CC1002" i="25"/>
  <c r="CH1001" i="25"/>
  <c r="CG1001" i="25"/>
  <c r="CF1001" i="25"/>
  <c r="CE1001" i="25"/>
  <c r="CD1001" i="25"/>
  <c r="CC1001" i="25"/>
  <c r="CH1000" i="25"/>
  <c r="CG1000" i="25"/>
  <c r="CF1000" i="25"/>
  <c r="CE1000" i="25"/>
  <c r="CD1000" i="25"/>
  <c r="CC1000" i="25"/>
  <c r="CH999" i="25"/>
  <c r="CG999" i="25"/>
  <c r="CF999" i="25"/>
  <c r="CE999" i="25"/>
  <c r="CD999" i="25"/>
  <c r="CC999" i="25"/>
  <c r="CH998" i="25"/>
  <c r="CG998" i="25"/>
  <c r="CF998" i="25"/>
  <c r="CE998" i="25"/>
  <c r="CD998" i="25"/>
  <c r="CC998" i="25"/>
  <c r="CH997" i="25"/>
  <c r="CG997" i="25"/>
  <c r="CF997" i="25"/>
  <c r="CE997" i="25"/>
  <c r="CD997" i="25"/>
  <c r="CC997" i="25"/>
  <c r="CH996" i="25"/>
  <c r="CG996" i="25"/>
  <c r="CF996" i="25"/>
  <c r="CE996" i="25"/>
  <c r="CD996" i="25"/>
  <c r="CC996" i="25"/>
  <c r="CH995" i="25"/>
  <c r="CG995" i="25"/>
  <c r="CF995" i="25"/>
  <c r="CE995" i="25"/>
  <c r="CD995" i="25"/>
  <c r="CC995" i="25"/>
  <c r="CH994" i="25"/>
  <c r="CG994" i="25"/>
  <c r="CF994" i="25"/>
  <c r="CE994" i="25"/>
  <c r="CD994" i="25"/>
  <c r="CC994" i="25"/>
  <c r="CH993" i="25"/>
  <c r="CG993" i="25"/>
  <c r="CF993" i="25"/>
  <c r="CE993" i="25"/>
  <c r="CD993" i="25"/>
  <c r="CC993" i="25"/>
  <c r="CH992" i="25"/>
  <c r="CG992" i="25"/>
  <c r="CF992" i="25"/>
  <c r="CE992" i="25"/>
  <c r="CD992" i="25"/>
  <c r="CC992" i="25"/>
  <c r="CH991" i="25"/>
  <c r="CG991" i="25"/>
  <c r="CF991" i="25"/>
  <c r="CE991" i="25"/>
  <c r="CD991" i="25"/>
  <c r="CC991" i="25"/>
  <c r="CH990" i="25"/>
  <c r="CG990" i="25"/>
  <c r="CF990" i="25"/>
  <c r="CE990" i="25"/>
  <c r="CD990" i="25"/>
  <c r="CC990" i="25"/>
  <c r="CH989" i="25"/>
  <c r="CG989" i="25"/>
  <c r="CF989" i="25"/>
  <c r="CE989" i="25"/>
  <c r="CD989" i="25"/>
  <c r="CC989" i="25"/>
  <c r="CH988" i="25"/>
  <c r="CG988" i="25"/>
  <c r="CF988" i="25"/>
  <c r="CE988" i="25"/>
  <c r="CD988" i="25"/>
  <c r="CC988" i="25"/>
  <c r="CH987" i="25"/>
  <c r="CG987" i="25"/>
  <c r="CF987" i="25"/>
  <c r="CE987" i="25"/>
  <c r="CD987" i="25"/>
  <c r="CC987" i="25"/>
  <c r="CH986" i="25"/>
  <c r="CG986" i="25"/>
  <c r="CF986" i="25"/>
  <c r="CE986" i="25"/>
  <c r="CD986" i="25"/>
  <c r="CC986" i="25"/>
  <c r="CH985" i="25"/>
  <c r="CG985" i="25"/>
  <c r="CF985" i="25"/>
  <c r="CE985" i="25"/>
  <c r="CD985" i="25"/>
  <c r="CC985" i="25"/>
  <c r="CH984" i="25"/>
  <c r="CG984" i="25"/>
  <c r="CF984" i="25"/>
  <c r="CE984" i="25"/>
  <c r="CD984" i="25"/>
  <c r="CC984" i="25"/>
  <c r="CH983" i="25"/>
  <c r="CG983" i="25"/>
  <c r="CF983" i="25"/>
  <c r="CE983" i="25"/>
  <c r="CD983" i="25"/>
  <c r="CC983" i="25"/>
  <c r="CH982" i="25"/>
  <c r="CG982" i="25"/>
  <c r="CF982" i="25"/>
  <c r="CE982" i="25"/>
  <c r="CD982" i="25"/>
  <c r="CC982" i="25"/>
  <c r="CH981" i="25"/>
  <c r="CG981" i="25"/>
  <c r="CF981" i="25"/>
  <c r="CE981" i="25"/>
  <c r="CD981" i="25"/>
  <c r="CC981" i="25"/>
  <c r="CH980" i="25"/>
  <c r="CG980" i="25"/>
  <c r="CF980" i="25"/>
  <c r="CE980" i="25"/>
  <c r="CD980" i="25"/>
  <c r="CC980" i="25"/>
  <c r="CH979" i="25"/>
  <c r="CG979" i="25"/>
  <c r="CF979" i="25"/>
  <c r="CE979" i="25"/>
  <c r="CD979" i="25"/>
  <c r="CC979" i="25"/>
  <c r="CH978" i="25"/>
  <c r="CG978" i="25"/>
  <c r="CF978" i="25"/>
  <c r="CE978" i="25"/>
  <c r="CD978" i="25"/>
  <c r="CC978" i="25"/>
  <c r="CH977" i="25"/>
  <c r="CG977" i="25"/>
  <c r="CF977" i="25"/>
  <c r="CE977" i="25"/>
  <c r="CD977" i="25"/>
  <c r="CC977" i="25"/>
  <c r="CH976" i="25"/>
  <c r="CG976" i="25"/>
  <c r="CF976" i="25"/>
  <c r="CE976" i="25"/>
  <c r="CD976" i="25"/>
  <c r="CC976" i="25"/>
  <c r="CH975" i="25"/>
  <c r="CG975" i="25"/>
  <c r="CF975" i="25"/>
  <c r="CE975" i="25"/>
  <c r="CD975" i="25"/>
  <c r="CC975" i="25"/>
  <c r="CH974" i="25"/>
  <c r="CG974" i="25"/>
  <c r="CF974" i="25"/>
  <c r="CE974" i="25"/>
  <c r="CD974" i="25"/>
  <c r="CC974" i="25"/>
  <c r="CH973" i="25"/>
  <c r="CG973" i="25"/>
  <c r="CF973" i="25"/>
  <c r="CE973" i="25"/>
  <c r="CD973" i="25"/>
  <c r="CC973" i="25"/>
  <c r="CH972" i="25"/>
  <c r="CG972" i="25"/>
  <c r="CF972" i="25"/>
  <c r="CE972" i="25"/>
  <c r="CD972" i="25"/>
  <c r="CC972" i="25"/>
  <c r="CH971" i="25"/>
  <c r="CG971" i="25"/>
  <c r="CF971" i="25"/>
  <c r="CE971" i="25"/>
  <c r="CD971" i="25"/>
  <c r="CC971" i="25"/>
  <c r="CH970" i="25"/>
  <c r="CG970" i="25"/>
  <c r="CF970" i="25"/>
  <c r="CE970" i="25"/>
  <c r="CD970" i="25"/>
  <c r="CC970" i="25"/>
  <c r="CH969" i="25"/>
  <c r="CG969" i="25"/>
  <c r="CF969" i="25"/>
  <c r="CE969" i="25"/>
  <c r="CD969" i="25"/>
  <c r="CC969" i="25"/>
  <c r="CH968" i="25"/>
  <c r="CG968" i="25"/>
  <c r="CF968" i="25"/>
  <c r="CE968" i="25"/>
  <c r="CD968" i="25"/>
  <c r="CC968" i="25"/>
  <c r="CH967" i="25"/>
  <c r="CG967" i="25"/>
  <c r="CF967" i="25"/>
  <c r="CE967" i="25"/>
  <c r="CD967" i="25"/>
  <c r="CC967" i="25"/>
  <c r="CH966" i="25"/>
  <c r="CG966" i="25"/>
  <c r="CF966" i="25"/>
  <c r="CE966" i="25"/>
  <c r="CD966" i="25"/>
  <c r="CC966" i="25"/>
  <c r="CH965" i="25"/>
  <c r="CG965" i="25"/>
  <c r="CF965" i="25"/>
  <c r="CE965" i="25"/>
  <c r="CD965" i="25"/>
  <c r="CC965" i="25"/>
  <c r="CH964" i="25"/>
  <c r="CG964" i="25"/>
  <c r="CF964" i="25"/>
  <c r="CE964" i="25"/>
  <c r="CD964" i="25"/>
  <c r="CC964" i="25"/>
  <c r="CH963" i="25"/>
  <c r="CG963" i="25"/>
  <c r="CF963" i="25"/>
  <c r="CE963" i="25"/>
  <c r="CD963" i="25"/>
  <c r="CC963" i="25"/>
  <c r="CH962" i="25"/>
  <c r="CG962" i="25"/>
  <c r="CF962" i="25"/>
  <c r="CE962" i="25"/>
  <c r="CD962" i="25"/>
  <c r="CC962" i="25"/>
  <c r="CH961" i="25"/>
  <c r="CG961" i="25"/>
  <c r="CF961" i="25"/>
  <c r="CE961" i="25"/>
  <c r="CD961" i="25"/>
  <c r="CC961" i="25"/>
  <c r="CH960" i="25"/>
  <c r="CG960" i="25"/>
  <c r="CF960" i="25"/>
  <c r="CE960" i="25"/>
  <c r="CD960" i="25"/>
  <c r="CC960" i="25"/>
  <c r="CH959" i="25"/>
  <c r="CG959" i="25"/>
  <c r="CF959" i="25"/>
  <c r="CE959" i="25"/>
  <c r="CD959" i="25"/>
  <c r="CC959" i="25"/>
  <c r="CH958" i="25"/>
  <c r="CG958" i="25"/>
  <c r="CF958" i="25"/>
  <c r="CE958" i="25"/>
  <c r="CD958" i="25"/>
  <c r="CC958" i="25"/>
  <c r="CH957" i="25"/>
  <c r="CG957" i="25"/>
  <c r="CF957" i="25"/>
  <c r="CE957" i="25"/>
  <c r="CD957" i="25"/>
  <c r="CC957" i="25"/>
  <c r="CH956" i="25"/>
  <c r="CG956" i="25"/>
  <c r="CF956" i="25"/>
  <c r="CE956" i="25"/>
  <c r="CD956" i="25"/>
  <c r="CC956" i="25"/>
  <c r="CH955" i="25"/>
  <c r="CG955" i="25"/>
  <c r="CF955" i="25"/>
  <c r="CE955" i="25"/>
  <c r="CD955" i="25"/>
  <c r="CC955" i="25"/>
  <c r="CH954" i="25"/>
  <c r="CG954" i="25"/>
  <c r="CF954" i="25"/>
  <c r="CE954" i="25"/>
  <c r="CD954" i="25"/>
  <c r="CC954" i="25"/>
  <c r="CH953" i="25"/>
  <c r="CG953" i="25"/>
  <c r="CF953" i="25"/>
  <c r="CE953" i="25"/>
  <c r="CD953" i="25"/>
  <c r="CC953" i="25"/>
  <c r="CH952" i="25"/>
  <c r="CG952" i="25"/>
  <c r="CF952" i="25"/>
  <c r="CE952" i="25"/>
  <c r="CD952" i="25"/>
  <c r="CC952" i="25"/>
  <c r="CH951" i="25"/>
  <c r="CG951" i="25"/>
  <c r="CF951" i="25"/>
  <c r="CE951" i="25"/>
  <c r="CD951" i="25"/>
  <c r="CC951" i="25"/>
  <c r="CH950" i="25"/>
  <c r="CG950" i="25"/>
  <c r="CF950" i="25"/>
  <c r="CE950" i="25"/>
  <c r="CD950" i="25"/>
  <c r="CC950" i="25"/>
  <c r="CH949" i="25"/>
  <c r="CG949" i="25"/>
  <c r="CF949" i="25"/>
  <c r="CE949" i="25"/>
  <c r="CD949" i="25"/>
  <c r="CC949" i="25"/>
  <c r="CH948" i="25"/>
  <c r="CG948" i="25"/>
  <c r="CF948" i="25"/>
  <c r="CE948" i="25"/>
  <c r="CD948" i="25"/>
  <c r="CC948" i="25"/>
  <c r="CH947" i="25"/>
  <c r="CG947" i="25"/>
  <c r="CF947" i="25"/>
  <c r="CE947" i="25"/>
  <c r="CD947" i="25"/>
  <c r="CC947" i="25"/>
  <c r="CH946" i="25"/>
  <c r="CG946" i="25"/>
  <c r="CF946" i="25"/>
  <c r="CE946" i="25"/>
  <c r="CD946" i="25"/>
  <c r="CC946" i="25"/>
  <c r="CH945" i="25"/>
  <c r="CG945" i="25"/>
  <c r="CF945" i="25"/>
  <c r="CE945" i="25"/>
  <c r="CD945" i="25"/>
  <c r="CC945" i="25"/>
  <c r="CH944" i="25"/>
  <c r="CG944" i="25"/>
  <c r="CF944" i="25"/>
  <c r="CE944" i="25"/>
  <c r="CD944" i="25"/>
  <c r="CC944" i="25"/>
  <c r="CH943" i="25"/>
  <c r="CG943" i="25"/>
  <c r="CF943" i="25"/>
  <c r="CE943" i="25"/>
  <c r="CD943" i="25"/>
  <c r="CC943" i="25"/>
  <c r="CH942" i="25"/>
  <c r="CG942" i="25"/>
  <c r="CF942" i="25"/>
  <c r="CE942" i="25"/>
  <c r="CD942" i="25"/>
  <c r="CC942" i="25"/>
  <c r="CH941" i="25"/>
  <c r="CG941" i="25"/>
  <c r="CF941" i="25"/>
  <c r="CE941" i="25"/>
  <c r="CD941" i="25"/>
  <c r="CC941" i="25"/>
  <c r="CH940" i="25"/>
  <c r="CG940" i="25"/>
  <c r="CF940" i="25"/>
  <c r="CE940" i="25"/>
  <c r="CD940" i="25"/>
  <c r="CC940" i="25"/>
  <c r="CH939" i="25"/>
  <c r="CG939" i="25"/>
  <c r="CF939" i="25"/>
  <c r="CE939" i="25"/>
  <c r="CD939" i="25"/>
  <c r="CC939" i="25"/>
  <c r="CH938" i="25"/>
  <c r="CG938" i="25"/>
  <c r="CF938" i="25"/>
  <c r="CE938" i="25"/>
  <c r="CD938" i="25"/>
  <c r="CC938" i="25"/>
  <c r="CH937" i="25"/>
  <c r="CG937" i="25"/>
  <c r="CF937" i="25"/>
  <c r="CE937" i="25"/>
  <c r="CD937" i="25"/>
  <c r="CC937" i="25"/>
  <c r="CH936" i="25"/>
  <c r="CG936" i="25"/>
  <c r="CF936" i="25"/>
  <c r="CE936" i="25"/>
  <c r="CD936" i="25"/>
  <c r="CC936" i="25"/>
  <c r="CH935" i="25"/>
  <c r="CG935" i="25"/>
  <c r="CF935" i="25"/>
  <c r="CE935" i="25"/>
  <c r="CD935" i="25"/>
  <c r="CC935" i="25"/>
  <c r="CH934" i="25"/>
  <c r="CG934" i="25"/>
  <c r="CF934" i="25"/>
  <c r="CE934" i="25"/>
  <c r="CD934" i="25"/>
  <c r="CC934" i="25"/>
  <c r="CH933" i="25"/>
  <c r="CG933" i="25"/>
  <c r="CF933" i="25"/>
  <c r="CE933" i="25"/>
  <c r="CD933" i="25"/>
  <c r="CC933" i="25"/>
  <c r="CH932" i="25"/>
  <c r="CG932" i="25"/>
  <c r="CF932" i="25"/>
  <c r="CE932" i="25"/>
  <c r="CD932" i="25"/>
  <c r="CC932" i="25"/>
  <c r="CH931" i="25"/>
  <c r="CG931" i="25"/>
  <c r="CF931" i="25"/>
  <c r="CE931" i="25"/>
  <c r="CD931" i="25"/>
  <c r="CC931" i="25"/>
  <c r="CH930" i="25"/>
  <c r="CG930" i="25"/>
  <c r="CF930" i="25"/>
  <c r="CE930" i="25"/>
  <c r="CD930" i="25"/>
  <c r="CC930" i="25"/>
  <c r="CH929" i="25"/>
  <c r="CG929" i="25"/>
  <c r="CF929" i="25"/>
  <c r="CE929" i="25"/>
  <c r="CD929" i="25"/>
  <c r="CC929" i="25"/>
  <c r="CH928" i="25"/>
  <c r="CG928" i="25"/>
  <c r="CF928" i="25"/>
  <c r="CE928" i="25"/>
  <c r="CD928" i="25"/>
  <c r="CC928" i="25"/>
  <c r="CH927" i="25"/>
  <c r="CG927" i="25"/>
  <c r="CF927" i="25"/>
  <c r="CE927" i="25"/>
  <c r="CD927" i="25"/>
  <c r="CC927" i="25"/>
  <c r="CH926" i="25"/>
  <c r="CG926" i="25"/>
  <c r="CF926" i="25"/>
  <c r="CE926" i="25"/>
  <c r="CD926" i="25"/>
  <c r="CC926" i="25"/>
  <c r="CH925" i="25"/>
  <c r="CG925" i="25"/>
  <c r="CF925" i="25"/>
  <c r="CE925" i="25"/>
  <c r="CD925" i="25"/>
  <c r="CC925" i="25"/>
  <c r="CH924" i="25"/>
  <c r="CG924" i="25"/>
  <c r="CF924" i="25"/>
  <c r="CE924" i="25"/>
  <c r="CD924" i="25"/>
  <c r="CC924" i="25"/>
  <c r="CH923" i="25"/>
  <c r="CG923" i="25"/>
  <c r="CF923" i="25"/>
  <c r="CE923" i="25"/>
  <c r="CD923" i="25"/>
  <c r="CC923" i="25"/>
  <c r="CH922" i="25"/>
  <c r="CG922" i="25"/>
  <c r="CF922" i="25"/>
  <c r="CE922" i="25"/>
  <c r="CD922" i="25"/>
  <c r="CC922" i="25"/>
  <c r="CH921" i="25"/>
  <c r="CG921" i="25"/>
  <c r="CF921" i="25"/>
  <c r="CE921" i="25"/>
  <c r="CD921" i="25"/>
  <c r="CC921" i="25"/>
  <c r="CH920" i="25"/>
  <c r="CG920" i="25"/>
  <c r="CF920" i="25"/>
  <c r="CE920" i="25"/>
  <c r="CD920" i="25"/>
  <c r="CC920" i="25"/>
  <c r="CH919" i="25"/>
  <c r="CG919" i="25"/>
  <c r="CF919" i="25"/>
  <c r="CE919" i="25"/>
  <c r="CD919" i="25"/>
  <c r="CC919" i="25"/>
  <c r="CH918" i="25"/>
  <c r="CG918" i="25"/>
  <c r="CF918" i="25"/>
  <c r="CE918" i="25"/>
  <c r="CD918" i="25"/>
  <c r="CC918" i="25"/>
  <c r="CH917" i="25"/>
  <c r="CG917" i="25"/>
  <c r="CF917" i="25"/>
  <c r="CE917" i="25"/>
  <c r="CD917" i="25"/>
  <c r="CC917" i="25"/>
  <c r="CH916" i="25"/>
  <c r="CG916" i="25"/>
  <c r="CF916" i="25"/>
  <c r="CE916" i="25"/>
  <c r="CD916" i="25"/>
  <c r="CC916" i="25"/>
  <c r="CH915" i="25"/>
  <c r="CG915" i="25"/>
  <c r="CF915" i="25"/>
  <c r="CE915" i="25"/>
  <c r="CD915" i="25"/>
  <c r="CC915" i="25"/>
  <c r="CH914" i="25"/>
  <c r="CG914" i="25"/>
  <c r="CF914" i="25"/>
  <c r="CE914" i="25"/>
  <c r="CD914" i="25"/>
  <c r="CC914" i="25"/>
  <c r="CH913" i="25"/>
  <c r="CG913" i="25"/>
  <c r="CF913" i="25"/>
  <c r="CE913" i="25"/>
  <c r="CD913" i="25"/>
  <c r="CC913" i="25"/>
  <c r="CH912" i="25"/>
  <c r="CG912" i="25"/>
  <c r="CF912" i="25"/>
  <c r="CE912" i="25"/>
  <c r="CD912" i="25"/>
  <c r="CC912" i="25"/>
  <c r="CH911" i="25"/>
  <c r="CG911" i="25"/>
  <c r="CF911" i="25"/>
  <c r="CE911" i="25"/>
  <c r="CD911" i="25"/>
  <c r="CC911" i="25"/>
  <c r="CH910" i="25"/>
  <c r="CG910" i="25"/>
  <c r="CF910" i="25"/>
  <c r="CE910" i="25"/>
  <c r="CD910" i="25"/>
  <c r="CC910" i="25"/>
  <c r="CH909" i="25"/>
  <c r="CG909" i="25"/>
  <c r="CF909" i="25"/>
  <c r="CE909" i="25"/>
  <c r="CD909" i="25"/>
  <c r="CC909" i="25"/>
  <c r="CH908" i="25"/>
  <c r="CG908" i="25"/>
  <c r="CF908" i="25"/>
  <c r="CE908" i="25"/>
  <c r="CD908" i="25"/>
  <c r="CC908" i="25"/>
  <c r="CH907" i="25"/>
  <c r="CG907" i="25"/>
  <c r="CF907" i="25"/>
  <c r="CE907" i="25"/>
  <c r="CD907" i="25"/>
  <c r="CC907" i="25"/>
  <c r="CH906" i="25"/>
  <c r="CG906" i="25"/>
  <c r="CF906" i="25"/>
  <c r="CE906" i="25"/>
  <c r="CD906" i="25"/>
  <c r="CC906" i="25"/>
  <c r="CH905" i="25"/>
  <c r="CG905" i="25"/>
  <c r="CF905" i="25"/>
  <c r="CE905" i="25"/>
  <c r="CD905" i="25"/>
  <c r="CC905" i="25"/>
  <c r="CH904" i="25"/>
  <c r="CG904" i="25"/>
  <c r="CF904" i="25"/>
  <c r="CE904" i="25"/>
  <c r="CD904" i="25"/>
  <c r="CC904" i="25"/>
  <c r="CH903" i="25"/>
  <c r="CG903" i="25"/>
  <c r="CF903" i="25"/>
  <c r="CE903" i="25"/>
  <c r="CD903" i="25"/>
  <c r="CC903" i="25"/>
  <c r="CH902" i="25"/>
  <c r="CG902" i="25"/>
  <c r="CF902" i="25"/>
  <c r="CE902" i="25"/>
  <c r="CD902" i="25"/>
  <c r="CC902" i="25"/>
  <c r="CH901" i="25"/>
  <c r="CG901" i="25"/>
  <c r="CF901" i="25"/>
  <c r="CE901" i="25"/>
  <c r="CD901" i="25"/>
  <c r="CC901" i="25"/>
  <c r="CH900" i="25"/>
  <c r="CG900" i="25"/>
  <c r="CF900" i="25"/>
  <c r="CE900" i="25"/>
  <c r="CD900" i="25"/>
  <c r="CC900" i="25"/>
  <c r="CH899" i="25"/>
  <c r="CG899" i="25"/>
  <c r="CF899" i="25"/>
  <c r="CE899" i="25"/>
  <c r="CD899" i="25"/>
  <c r="CC899" i="25"/>
  <c r="CH898" i="25"/>
  <c r="CG898" i="25"/>
  <c r="CF898" i="25"/>
  <c r="CE898" i="25"/>
  <c r="CD898" i="25"/>
  <c r="CC898" i="25"/>
  <c r="CH897" i="25"/>
  <c r="CG897" i="25"/>
  <c r="CF897" i="25"/>
  <c r="CE897" i="25"/>
  <c r="CD897" i="25"/>
  <c r="CC897" i="25"/>
  <c r="CH896" i="25"/>
  <c r="CG896" i="25"/>
  <c r="CF896" i="25"/>
  <c r="CE896" i="25"/>
  <c r="CD896" i="25"/>
  <c r="CC896" i="25"/>
  <c r="CH895" i="25"/>
  <c r="CG895" i="25"/>
  <c r="CF895" i="25"/>
  <c r="CE895" i="25"/>
  <c r="CD895" i="25"/>
  <c r="CC895" i="25"/>
  <c r="CH894" i="25"/>
  <c r="CG894" i="25"/>
  <c r="CF894" i="25"/>
  <c r="CE894" i="25"/>
  <c r="CD894" i="25"/>
  <c r="CC894" i="25"/>
  <c r="CH893" i="25"/>
  <c r="CG893" i="25"/>
  <c r="CF893" i="25"/>
  <c r="CE893" i="25"/>
  <c r="CD893" i="25"/>
  <c r="CC893" i="25"/>
  <c r="CH892" i="25"/>
  <c r="CG892" i="25"/>
  <c r="CF892" i="25"/>
  <c r="CE892" i="25"/>
  <c r="CD892" i="25"/>
  <c r="CC892" i="25"/>
  <c r="CH891" i="25"/>
  <c r="CG891" i="25"/>
  <c r="CF891" i="25"/>
  <c r="CE891" i="25"/>
  <c r="CD891" i="25"/>
  <c r="CC891" i="25"/>
  <c r="CH890" i="25"/>
  <c r="CG890" i="25"/>
  <c r="CF890" i="25"/>
  <c r="CE890" i="25"/>
  <c r="CD890" i="25"/>
  <c r="CC890" i="25"/>
  <c r="CH889" i="25"/>
  <c r="CG889" i="25"/>
  <c r="CF889" i="25"/>
  <c r="CE889" i="25"/>
  <c r="CD889" i="25"/>
  <c r="CC889" i="25"/>
  <c r="CH888" i="25"/>
  <c r="CG888" i="25"/>
  <c r="CF888" i="25"/>
  <c r="CE888" i="25"/>
  <c r="CD888" i="25"/>
  <c r="CC888" i="25"/>
  <c r="CH887" i="25"/>
  <c r="CG887" i="25"/>
  <c r="CF887" i="25"/>
  <c r="CE887" i="25"/>
  <c r="CD887" i="25"/>
  <c r="CC887" i="25"/>
  <c r="CH886" i="25"/>
  <c r="CG886" i="25"/>
  <c r="CF886" i="25"/>
  <c r="CE886" i="25"/>
  <c r="CD886" i="25"/>
  <c r="CC886" i="25"/>
  <c r="CH885" i="25"/>
  <c r="CG885" i="25"/>
  <c r="CF885" i="25"/>
  <c r="CE885" i="25"/>
  <c r="CD885" i="25"/>
  <c r="CC885" i="25"/>
  <c r="CH884" i="25"/>
  <c r="CG884" i="25"/>
  <c r="CF884" i="25"/>
  <c r="CE884" i="25"/>
  <c r="CD884" i="25"/>
  <c r="CC884" i="25"/>
  <c r="CH883" i="25"/>
  <c r="CG883" i="25"/>
  <c r="CF883" i="25"/>
  <c r="CE883" i="25"/>
  <c r="CD883" i="25"/>
  <c r="CC883" i="25"/>
  <c r="CH882" i="25"/>
  <c r="CG882" i="25"/>
  <c r="CF882" i="25"/>
  <c r="CE882" i="25"/>
  <c r="CD882" i="25"/>
  <c r="CC882" i="25"/>
  <c r="CH881" i="25"/>
  <c r="CG881" i="25"/>
  <c r="CF881" i="25"/>
  <c r="CE881" i="25"/>
  <c r="CD881" i="25"/>
  <c r="CC881" i="25"/>
  <c r="CH880" i="25"/>
  <c r="CG880" i="25"/>
  <c r="CF880" i="25"/>
  <c r="CE880" i="25"/>
  <c r="CD880" i="25"/>
  <c r="CC880" i="25"/>
  <c r="CH879" i="25"/>
  <c r="CG879" i="25"/>
  <c r="CF879" i="25"/>
  <c r="CE879" i="25"/>
  <c r="CD879" i="25"/>
  <c r="CC879" i="25"/>
  <c r="CH878" i="25"/>
  <c r="CG878" i="25"/>
  <c r="CF878" i="25"/>
  <c r="CE878" i="25"/>
  <c r="CD878" i="25"/>
  <c r="CC878" i="25"/>
  <c r="CH877" i="25"/>
  <c r="CG877" i="25"/>
  <c r="CF877" i="25"/>
  <c r="CE877" i="25"/>
  <c r="CD877" i="25"/>
  <c r="CC877" i="25"/>
  <c r="CH876" i="25"/>
  <c r="CG876" i="25"/>
  <c r="CF876" i="25"/>
  <c r="CE876" i="25"/>
  <c r="CD876" i="25"/>
  <c r="CC876" i="25"/>
  <c r="CH875" i="25"/>
  <c r="CG875" i="25"/>
  <c r="CF875" i="25"/>
  <c r="CE875" i="25"/>
  <c r="CD875" i="25"/>
  <c r="CC875" i="25"/>
  <c r="CH874" i="25"/>
  <c r="CG874" i="25"/>
  <c r="CF874" i="25"/>
  <c r="CE874" i="25"/>
  <c r="CD874" i="25"/>
  <c r="CC874" i="25"/>
  <c r="CH873" i="25"/>
  <c r="CG873" i="25"/>
  <c r="CF873" i="25"/>
  <c r="CE873" i="25"/>
  <c r="CD873" i="25"/>
  <c r="CC873" i="25"/>
  <c r="CH872" i="25"/>
  <c r="CG872" i="25"/>
  <c r="CF872" i="25"/>
  <c r="CE872" i="25"/>
  <c r="CD872" i="25"/>
  <c r="CC872" i="25"/>
  <c r="CH871" i="25"/>
  <c r="CG871" i="25"/>
  <c r="CF871" i="25"/>
  <c r="CE871" i="25"/>
  <c r="CD871" i="25"/>
  <c r="CC871" i="25"/>
  <c r="CH870" i="25"/>
  <c r="CG870" i="25"/>
  <c r="CF870" i="25"/>
  <c r="CE870" i="25"/>
  <c r="CD870" i="25"/>
  <c r="CC870" i="25"/>
  <c r="CH869" i="25"/>
  <c r="CG869" i="25"/>
  <c r="CF869" i="25"/>
  <c r="CE869" i="25"/>
  <c r="CD869" i="25"/>
  <c r="CC869" i="25"/>
  <c r="CH868" i="25"/>
  <c r="CG868" i="25"/>
  <c r="CF868" i="25"/>
  <c r="CE868" i="25"/>
  <c r="CD868" i="25"/>
  <c r="CC868" i="25"/>
  <c r="CH867" i="25"/>
  <c r="CG867" i="25"/>
  <c r="CF867" i="25"/>
  <c r="CE867" i="25"/>
  <c r="CD867" i="25"/>
  <c r="CC867" i="25"/>
  <c r="CH866" i="25"/>
  <c r="CG866" i="25"/>
  <c r="CF866" i="25"/>
  <c r="CE866" i="25"/>
  <c r="CD866" i="25"/>
  <c r="CC866" i="25"/>
  <c r="CH865" i="25"/>
  <c r="CG865" i="25"/>
  <c r="CF865" i="25"/>
  <c r="CE865" i="25"/>
  <c r="CD865" i="25"/>
  <c r="CC865" i="25"/>
  <c r="CH864" i="25"/>
  <c r="CG864" i="25"/>
  <c r="CF864" i="25"/>
  <c r="CE864" i="25"/>
  <c r="CD864" i="25"/>
  <c r="CC864" i="25"/>
  <c r="CH863" i="25"/>
  <c r="CG863" i="25"/>
  <c r="CF863" i="25"/>
  <c r="CE863" i="25"/>
  <c r="CD863" i="25"/>
  <c r="CC863" i="25"/>
  <c r="CH862" i="25"/>
  <c r="CG862" i="25"/>
  <c r="CF862" i="25"/>
  <c r="CE862" i="25"/>
  <c r="CD862" i="25"/>
  <c r="CC862" i="25"/>
  <c r="CH861" i="25"/>
  <c r="CG861" i="25"/>
  <c r="CF861" i="25"/>
  <c r="CE861" i="25"/>
  <c r="CD861" i="25"/>
  <c r="CC861" i="25"/>
  <c r="CH860" i="25"/>
  <c r="CG860" i="25"/>
  <c r="CF860" i="25"/>
  <c r="CE860" i="25"/>
  <c r="CD860" i="25"/>
  <c r="CC860" i="25"/>
  <c r="CH859" i="25"/>
  <c r="CG859" i="25"/>
  <c r="CF859" i="25"/>
  <c r="CE859" i="25"/>
  <c r="CD859" i="25"/>
  <c r="CC859" i="25"/>
  <c r="CH858" i="25"/>
  <c r="CG858" i="25"/>
  <c r="CF858" i="25"/>
  <c r="CE858" i="25"/>
  <c r="CD858" i="25"/>
  <c r="CC858" i="25"/>
  <c r="CH857" i="25"/>
  <c r="CG857" i="25"/>
  <c r="CF857" i="25"/>
  <c r="CE857" i="25"/>
  <c r="CD857" i="25"/>
  <c r="CC857" i="25"/>
  <c r="CH856" i="25"/>
  <c r="CG856" i="25"/>
  <c r="CF856" i="25"/>
  <c r="CE856" i="25"/>
  <c r="CD856" i="25"/>
  <c r="CC856" i="25"/>
  <c r="CH855" i="25"/>
  <c r="CG855" i="25"/>
  <c r="CF855" i="25"/>
  <c r="CE855" i="25"/>
  <c r="CD855" i="25"/>
  <c r="CC855" i="25"/>
  <c r="CH854" i="25"/>
  <c r="CG854" i="25"/>
  <c r="CF854" i="25"/>
  <c r="CE854" i="25"/>
  <c r="CD854" i="25"/>
  <c r="CC854" i="25"/>
  <c r="CH853" i="25"/>
  <c r="CG853" i="25"/>
  <c r="CF853" i="25"/>
  <c r="CE853" i="25"/>
  <c r="CD853" i="25"/>
  <c r="CC853" i="25"/>
  <c r="CH852" i="25"/>
  <c r="CG852" i="25"/>
  <c r="CF852" i="25"/>
  <c r="CE852" i="25"/>
  <c r="CD852" i="25"/>
  <c r="CC852" i="25"/>
  <c r="CH851" i="25"/>
  <c r="CG851" i="25"/>
  <c r="CF851" i="25"/>
  <c r="CE851" i="25"/>
  <c r="CD851" i="25"/>
  <c r="CC851" i="25"/>
  <c r="CH850" i="25"/>
  <c r="CG850" i="25"/>
  <c r="CF850" i="25"/>
  <c r="CE850" i="25"/>
  <c r="CD850" i="25"/>
  <c r="CC850" i="25"/>
  <c r="CH849" i="25"/>
  <c r="CG849" i="25"/>
  <c r="CF849" i="25"/>
  <c r="CE849" i="25"/>
  <c r="CD849" i="25"/>
  <c r="CC849" i="25"/>
  <c r="CH848" i="25"/>
  <c r="CG848" i="25"/>
  <c r="CF848" i="25"/>
  <c r="CE848" i="25"/>
  <c r="CD848" i="25"/>
  <c r="CC848" i="25"/>
  <c r="CH847" i="25"/>
  <c r="CG847" i="25"/>
  <c r="CF847" i="25"/>
  <c r="CE847" i="25"/>
  <c r="CD847" i="25"/>
  <c r="CC847" i="25"/>
  <c r="CH846" i="25"/>
  <c r="CG846" i="25"/>
  <c r="CF846" i="25"/>
  <c r="CE846" i="25"/>
  <c r="CD846" i="25"/>
  <c r="CC846" i="25"/>
  <c r="CH845" i="25"/>
  <c r="CG845" i="25"/>
  <c r="CF845" i="25"/>
  <c r="CE845" i="25"/>
  <c r="CD845" i="25"/>
  <c r="CC845" i="25"/>
  <c r="CH844" i="25"/>
  <c r="CG844" i="25"/>
  <c r="CF844" i="25"/>
  <c r="CE844" i="25"/>
  <c r="CD844" i="25"/>
  <c r="CC844" i="25"/>
  <c r="CH843" i="25"/>
  <c r="CG843" i="25"/>
  <c r="CF843" i="25"/>
  <c r="CE843" i="25"/>
  <c r="CD843" i="25"/>
  <c r="CC843" i="25"/>
  <c r="CH842" i="25"/>
  <c r="CG842" i="25"/>
  <c r="CF842" i="25"/>
  <c r="CE842" i="25"/>
  <c r="CD842" i="25"/>
  <c r="CC842" i="25"/>
  <c r="CH841" i="25"/>
  <c r="CG841" i="25"/>
  <c r="CF841" i="25"/>
  <c r="CE841" i="25"/>
  <c r="CD841" i="25"/>
  <c r="CC841" i="25"/>
  <c r="CH840" i="25"/>
  <c r="CG840" i="25"/>
  <c r="CF840" i="25"/>
  <c r="CE840" i="25"/>
  <c r="CD840" i="25"/>
  <c r="CC840" i="25"/>
  <c r="CH839" i="25"/>
  <c r="CG839" i="25"/>
  <c r="CF839" i="25"/>
  <c r="CE839" i="25"/>
  <c r="CD839" i="25"/>
  <c r="CC839" i="25"/>
  <c r="CH838" i="25"/>
  <c r="CG838" i="25"/>
  <c r="CF838" i="25"/>
  <c r="CE838" i="25"/>
  <c r="CD838" i="25"/>
  <c r="CC838" i="25"/>
  <c r="CH837" i="25"/>
  <c r="CG837" i="25"/>
  <c r="CF837" i="25"/>
  <c r="CE837" i="25"/>
  <c r="CD837" i="25"/>
  <c r="CC837" i="25"/>
  <c r="CH836" i="25"/>
  <c r="CG836" i="25"/>
  <c r="CF836" i="25"/>
  <c r="CE836" i="25"/>
  <c r="CD836" i="25"/>
  <c r="CC836" i="25"/>
  <c r="CH835" i="25"/>
  <c r="CG835" i="25"/>
  <c r="CF835" i="25"/>
  <c r="CE835" i="25"/>
  <c r="CD835" i="25"/>
  <c r="CC835" i="25"/>
  <c r="CH834" i="25"/>
  <c r="CG834" i="25"/>
  <c r="CF834" i="25"/>
  <c r="CE834" i="25"/>
  <c r="CD834" i="25"/>
  <c r="CC834" i="25"/>
  <c r="CH833" i="25"/>
  <c r="CG833" i="25"/>
  <c r="CF833" i="25"/>
  <c r="CE833" i="25"/>
  <c r="CD833" i="25"/>
  <c r="CC833" i="25"/>
  <c r="CH832" i="25"/>
  <c r="CG832" i="25"/>
  <c r="CF832" i="25"/>
  <c r="CE832" i="25"/>
  <c r="CD832" i="25"/>
  <c r="CC832" i="25"/>
  <c r="CH831" i="25"/>
  <c r="CG831" i="25"/>
  <c r="CF831" i="25"/>
  <c r="CE831" i="25"/>
  <c r="CD831" i="25"/>
  <c r="CC831" i="25"/>
  <c r="CH830" i="25"/>
  <c r="CG830" i="25"/>
  <c r="CF830" i="25"/>
  <c r="CE830" i="25"/>
  <c r="CD830" i="25"/>
  <c r="CC830" i="25"/>
  <c r="CH829" i="25"/>
  <c r="CG829" i="25"/>
  <c r="CF829" i="25"/>
  <c r="CE829" i="25"/>
  <c r="CD829" i="25"/>
  <c r="CC829" i="25"/>
  <c r="CH828" i="25"/>
  <c r="CG828" i="25"/>
  <c r="CF828" i="25"/>
  <c r="CE828" i="25"/>
  <c r="CD828" i="25"/>
  <c r="CC828" i="25"/>
  <c r="CH827" i="25"/>
  <c r="CG827" i="25"/>
  <c r="CF827" i="25"/>
  <c r="CE827" i="25"/>
  <c r="CD827" i="25"/>
  <c r="CC827" i="25"/>
  <c r="CH826" i="25"/>
  <c r="CG826" i="25"/>
  <c r="CF826" i="25"/>
  <c r="CE826" i="25"/>
  <c r="CD826" i="25"/>
  <c r="CC826" i="25"/>
  <c r="CH825" i="25"/>
  <c r="CG825" i="25"/>
  <c r="CF825" i="25"/>
  <c r="CE825" i="25"/>
  <c r="CD825" i="25"/>
  <c r="CC825" i="25"/>
  <c r="CH824" i="25"/>
  <c r="CG824" i="25"/>
  <c r="CF824" i="25"/>
  <c r="CE824" i="25"/>
  <c r="CD824" i="25"/>
  <c r="CC824" i="25"/>
  <c r="CH823" i="25"/>
  <c r="CG823" i="25"/>
  <c r="CF823" i="25"/>
  <c r="CE823" i="25"/>
  <c r="CD823" i="25"/>
  <c r="CC823" i="25"/>
  <c r="CH822" i="25"/>
  <c r="CG822" i="25"/>
  <c r="CF822" i="25"/>
  <c r="CE822" i="25"/>
  <c r="CD822" i="25"/>
  <c r="CC822" i="25"/>
  <c r="CH821" i="25"/>
  <c r="CG821" i="25"/>
  <c r="CF821" i="25"/>
  <c r="CE821" i="25"/>
  <c r="CD821" i="25"/>
  <c r="CC821" i="25"/>
  <c r="CH820" i="25"/>
  <c r="CG820" i="25"/>
  <c r="CF820" i="25"/>
  <c r="CE820" i="25"/>
  <c r="CD820" i="25"/>
  <c r="CC820" i="25"/>
  <c r="CH819" i="25"/>
  <c r="CG819" i="25"/>
  <c r="CF819" i="25"/>
  <c r="CE819" i="25"/>
  <c r="CD819" i="25"/>
  <c r="CC819" i="25"/>
  <c r="CH818" i="25"/>
  <c r="CG818" i="25"/>
  <c r="CF818" i="25"/>
  <c r="CE818" i="25"/>
  <c r="CD818" i="25"/>
  <c r="CC818" i="25"/>
  <c r="CH817" i="25"/>
  <c r="CG817" i="25"/>
  <c r="CF817" i="25"/>
  <c r="CE817" i="25"/>
  <c r="CD817" i="25"/>
  <c r="CC817" i="25"/>
  <c r="CH816" i="25"/>
  <c r="CG816" i="25"/>
  <c r="CF816" i="25"/>
  <c r="CE816" i="25"/>
  <c r="CD816" i="25"/>
  <c r="CC816" i="25"/>
  <c r="CH815" i="25"/>
  <c r="CG815" i="25"/>
  <c r="CF815" i="25"/>
  <c r="CE815" i="25"/>
  <c r="CD815" i="25"/>
  <c r="CC815" i="25"/>
  <c r="CH814" i="25"/>
  <c r="CG814" i="25"/>
  <c r="CF814" i="25"/>
  <c r="CE814" i="25"/>
  <c r="CD814" i="25"/>
  <c r="CC814" i="25"/>
  <c r="CH813" i="25"/>
  <c r="CG813" i="25"/>
  <c r="CF813" i="25"/>
  <c r="CE813" i="25"/>
  <c r="CD813" i="25"/>
  <c r="CC813" i="25"/>
  <c r="CH812" i="25"/>
  <c r="CG812" i="25"/>
  <c r="CF812" i="25"/>
  <c r="CE812" i="25"/>
  <c r="CD812" i="25"/>
  <c r="CC812" i="25"/>
  <c r="CH811" i="25"/>
  <c r="CG811" i="25"/>
  <c r="CF811" i="25"/>
  <c r="CE811" i="25"/>
  <c r="CD811" i="25"/>
  <c r="CC811" i="25"/>
  <c r="CH810" i="25"/>
  <c r="CG810" i="25"/>
  <c r="CF810" i="25"/>
  <c r="CE810" i="25"/>
  <c r="CD810" i="25"/>
  <c r="CC810" i="25"/>
  <c r="CH809" i="25"/>
  <c r="CG809" i="25"/>
  <c r="CF809" i="25"/>
  <c r="CE809" i="25"/>
  <c r="CD809" i="25"/>
  <c r="CC809" i="25"/>
  <c r="CH808" i="25"/>
  <c r="CG808" i="25"/>
  <c r="CF808" i="25"/>
  <c r="CE808" i="25"/>
  <c r="CD808" i="25"/>
  <c r="CC808" i="25"/>
  <c r="CH807" i="25"/>
  <c r="CG807" i="25"/>
  <c r="CF807" i="25"/>
  <c r="CE807" i="25"/>
  <c r="CD807" i="25"/>
  <c r="CC807" i="25"/>
  <c r="CH806" i="25"/>
  <c r="CG806" i="25"/>
  <c r="CF806" i="25"/>
  <c r="CE806" i="25"/>
  <c r="CD806" i="25"/>
  <c r="CC806" i="25"/>
  <c r="CH805" i="25"/>
  <c r="CG805" i="25"/>
  <c r="CF805" i="25"/>
  <c r="CE805" i="25"/>
  <c r="CD805" i="25"/>
  <c r="CC805" i="25"/>
  <c r="CH804" i="25"/>
  <c r="CG804" i="25"/>
  <c r="CF804" i="25"/>
  <c r="CE804" i="25"/>
  <c r="CD804" i="25"/>
  <c r="CC804" i="25"/>
  <c r="CH803" i="25"/>
  <c r="CG803" i="25"/>
  <c r="CF803" i="25"/>
  <c r="CE803" i="25"/>
  <c r="CD803" i="25"/>
  <c r="CC803" i="25"/>
  <c r="CH802" i="25"/>
  <c r="CG802" i="25"/>
  <c r="CF802" i="25"/>
  <c r="CE802" i="25"/>
  <c r="CD802" i="25"/>
  <c r="CC802" i="25"/>
  <c r="CH801" i="25"/>
  <c r="CG801" i="25"/>
  <c r="CF801" i="25"/>
  <c r="CE801" i="25"/>
  <c r="CD801" i="25"/>
  <c r="CC801" i="25"/>
  <c r="CH800" i="25"/>
  <c r="CG800" i="25"/>
  <c r="CF800" i="25"/>
  <c r="CE800" i="25"/>
  <c r="CD800" i="25"/>
  <c r="CC800" i="25"/>
  <c r="CH799" i="25"/>
  <c r="CG799" i="25"/>
  <c r="CF799" i="25"/>
  <c r="CE799" i="25"/>
  <c r="CD799" i="25"/>
  <c r="CC799" i="25"/>
  <c r="CH798" i="25"/>
  <c r="CG798" i="25"/>
  <c r="CF798" i="25"/>
  <c r="CE798" i="25"/>
  <c r="CD798" i="25"/>
  <c r="CC798" i="25"/>
  <c r="CH797" i="25"/>
  <c r="CG797" i="25"/>
  <c r="CF797" i="25"/>
  <c r="CE797" i="25"/>
  <c r="CD797" i="25"/>
  <c r="CC797" i="25"/>
  <c r="CH796" i="25"/>
  <c r="CG796" i="25"/>
  <c r="CF796" i="25"/>
  <c r="CE796" i="25"/>
  <c r="CD796" i="25"/>
  <c r="CC796" i="25"/>
  <c r="CH795" i="25"/>
  <c r="CG795" i="25"/>
  <c r="CF795" i="25"/>
  <c r="CE795" i="25"/>
  <c r="CD795" i="25"/>
  <c r="CC795" i="25"/>
  <c r="CH794" i="25"/>
  <c r="CG794" i="25"/>
  <c r="CF794" i="25"/>
  <c r="CE794" i="25"/>
  <c r="CD794" i="25"/>
  <c r="CC794" i="25"/>
  <c r="CH793" i="25"/>
  <c r="CG793" i="25"/>
  <c r="CF793" i="25"/>
  <c r="CE793" i="25"/>
  <c r="CD793" i="25"/>
  <c r="CC793" i="25"/>
  <c r="CH792" i="25"/>
  <c r="CG792" i="25"/>
  <c r="CF792" i="25"/>
  <c r="CE792" i="25"/>
  <c r="CD792" i="25"/>
  <c r="CC792" i="25"/>
  <c r="CH791" i="25"/>
  <c r="CG791" i="25"/>
  <c r="CF791" i="25"/>
  <c r="CE791" i="25"/>
  <c r="CD791" i="25"/>
  <c r="CC791" i="25"/>
  <c r="CH790" i="25"/>
  <c r="CG790" i="25"/>
  <c r="CF790" i="25"/>
  <c r="CE790" i="25"/>
  <c r="CD790" i="25"/>
  <c r="CC790" i="25"/>
  <c r="CH789" i="25"/>
  <c r="CG789" i="25"/>
  <c r="CF789" i="25"/>
  <c r="CE789" i="25"/>
  <c r="CD789" i="25"/>
  <c r="CC789" i="25"/>
  <c r="CH788" i="25"/>
  <c r="CG788" i="25"/>
  <c r="CF788" i="25"/>
  <c r="CE788" i="25"/>
  <c r="CD788" i="25"/>
  <c r="CC788" i="25"/>
  <c r="CH787" i="25"/>
  <c r="CG787" i="25"/>
  <c r="CF787" i="25"/>
  <c r="CE787" i="25"/>
  <c r="CD787" i="25"/>
  <c r="CC787" i="25"/>
  <c r="CH786" i="25"/>
  <c r="CG786" i="25"/>
  <c r="CF786" i="25"/>
  <c r="CE786" i="25"/>
  <c r="CD786" i="25"/>
  <c r="CC786" i="25"/>
  <c r="CH785" i="25"/>
  <c r="CG785" i="25"/>
  <c r="CF785" i="25"/>
  <c r="CE785" i="25"/>
  <c r="CD785" i="25"/>
  <c r="CC785" i="25"/>
  <c r="CH784" i="25"/>
  <c r="CG784" i="25"/>
  <c r="CF784" i="25"/>
  <c r="CE784" i="25"/>
  <c r="CD784" i="25"/>
  <c r="CC784" i="25"/>
  <c r="CH783" i="25"/>
  <c r="CG783" i="25"/>
  <c r="CF783" i="25"/>
  <c r="CE783" i="25"/>
  <c r="CD783" i="25"/>
  <c r="CC783" i="25"/>
  <c r="CH782" i="25"/>
  <c r="CG782" i="25"/>
  <c r="CF782" i="25"/>
  <c r="CE782" i="25"/>
  <c r="CD782" i="25"/>
  <c r="CC782" i="25"/>
  <c r="CH781" i="25"/>
  <c r="CG781" i="25"/>
  <c r="CF781" i="25"/>
  <c r="CE781" i="25"/>
  <c r="CD781" i="25"/>
  <c r="CC781" i="25"/>
  <c r="CH780" i="25"/>
  <c r="CG780" i="25"/>
  <c r="CF780" i="25"/>
  <c r="CE780" i="25"/>
  <c r="CD780" i="25"/>
  <c r="CC780" i="25"/>
  <c r="CH779" i="25"/>
  <c r="CG779" i="25"/>
  <c r="CF779" i="25"/>
  <c r="CE779" i="25"/>
  <c r="CD779" i="25"/>
  <c r="CC779" i="25"/>
  <c r="CH778" i="25"/>
  <c r="CG778" i="25"/>
  <c r="CF778" i="25"/>
  <c r="CE778" i="25"/>
  <c r="CD778" i="25"/>
  <c r="CC778" i="25"/>
  <c r="CH777" i="25"/>
  <c r="CG777" i="25"/>
  <c r="CF777" i="25"/>
  <c r="CE777" i="25"/>
  <c r="CD777" i="25"/>
  <c r="CC777" i="25"/>
  <c r="CH776" i="25"/>
  <c r="CG776" i="25"/>
  <c r="CF776" i="25"/>
  <c r="CE776" i="25"/>
  <c r="CD776" i="25"/>
  <c r="CC776" i="25"/>
  <c r="CH775" i="25"/>
  <c r="CG775" i="25"/>
  <c r="CF775" i="25"/>
  <c r="CE775" i="25"/>
  <c r="CD775" i="25"/>
  <c r="CC775" i="25"/>
  <c r="CH774" i="25"/>
  <c r="CG774" i="25"/>
  <c r="CF774" i="25"/>
  <c r="CE774" i="25"/>
  <c r="CD774" i="25"/>
  <c r="CC774" i="25"/>
  <c r="CH773" i="25"/>
  <c r="CG773" i="25"/>
  <c r="CF773" i="25"/>
  <c r="CE773" i="25"/>
  <c r="CD773" i="25"/>
  <c r="CC773" i="25"/>
  <c r="CH772" i="25"/>
  <c r="CG772" i="25"/>
  <c r="CF772" i="25"/>
  <c r="CE772" i="25"/>
  <c r="CD772" i="25"/>
  <c r="CC772" i="25"/>
  <c r="CH771" i="25"/>
  <c r="CG771" i="25"/>
  <c r="CF771" i="25"/>
  <c r="CE771" i="25"/>
  <c r="CD771" i="25"/>
  <c r="CC771" i="25"/>
  <c r="CH770" i="25"/>
  <c r="CG770" i="25"/>
  <c r="CF770" i="25"/>
  <c r="CE770" i="25"/>
  <c r="CD770" i="25"/>
  <c r="CC770" i="25"/>
  <c r="CH769" i="25"/>
  <c r="CG769" i="25"/>
  <c r="CF769" i="25"/>
  <c r="CE769" i="25"/>
  <c r="CD769" i="25"/>
  <c r="CC769" i="25"/>
  <c r="CH768" i="25"/>
  <c r="CG768" i="25"/>
  <c r="CF768" i="25"/>
  <c r="CE768" i="25"/>
  <c r="CD768" i="25"/>
  <c r="CC768" i="25"/>
  <c r="CH767" i="25"/>
  <c r="CG767" i="25"/>
  <c r="CF767" i="25"/>
  <c r="CE767" i="25"/>
  <c r="CD767" i="25"/>
  <c r="CC767" i="25"/>
  <c r="CH766" i="25"/>
  <c r="CG766" i="25"/>
  <c r="CF766" i="25"/>
  <c r="CE766" i="25"/>
  <c r="CD766" i="25"/>
  <c r="CC766" i="25"/>
  <c r="CH765" i="25"/>
  <c r="CG765" i="25"/>
  <c r="CF765" i="25"/>
  <c r="CE765" i="25"/>
  <c r="CD765" i="25"/>
  <c r="CC765" i="25"/>
  <c r="CH764" i="25"/>
  <c r="CG764" i="25"/>
  <c r="CF764" i="25"/>
  <c r="CE764" i="25"/>
  <c r="CD764" i="25"/>
  <c r="CC764" i="25"/>
  <c r="CH763" i="25"/>
  <c r="CG763" i="25"/>
  <c r="CF763" i="25"/>
  <c r="CE763" i="25"/>
  <c r="CD763" i="25"/>
  <c r="CC763" i="25"/>
  <c r="CH762" i="25"/>
  <c r="CG762" i="25"/>
  <c r="CF762" i="25"/>
  <c r="CE762" i="25"/>
  <c r="CD762" i="25"/>
  <c r="CC762" i="25"/>
  <c r="CH761" i="25"/>
  <c r="CG761" i="25"/>
  <c r="CF761" i="25"/>
  <c r="CE761" i="25"/>
  <c r="CD761" i="25"/>
  <c r="CC761" i="25"/>
  <c r="CH760" i="25"/>
  <c r="CG760" i="25"/>
  <c r="CF760" i="25"/>
  <c r="CE760" i="25"/>
  <c r="CD760" i="25"/>
  <c r="CC760" i="25"/>
  <c r="CH759" i="25"/>
  <c r="CG759" i="25"/>
  <c r="CF759" i="25"/>
  <c r="CE759" i="25"/>
  <c r="CD759" i="25"/>
  <c r="CC759" i="25"/>
  <c r="CH758" i="25"/>
  <c r="CG758" i="25"/>
  <c r="CF758" i="25"/>
  <c r="CE758" i="25"/>
  <c r="CD758" i="25"/>
  <c r="CC758" i="25"/>
  <c r="CH757" i="25"/>
  <c r="CG757" i="25"/>
  <c r="CF757" i="25"/>
  <c r="CE757" i="25"/>
  <c r="CD757" i="25"/>
  <c r="CC757" i="25"/>
  <c r="CH756" i="25"/>
  <c r="CG756" i="25"/>
  <c r="CF756" i="25"/>
  <c r="CE756" i="25"/>
  <c r="CD756" i="25"/>
  <c r="CC756" i="25"/>
  <c r="CH755" i="25"/>
  <c r="CG755" i="25"/>
  <c r="CF755" i="25"/>
  <c r="CE755" i="25"/>
  <c r="CD755" i="25"/>
  <c r="CC755" i="25"/>
  <c r="CH754" i="25"/>
  <c r="CG754" i="25"/>
  <c r="CF754" i="25"/>
  <c r="CE754" i="25"/>
  <c r="CD754" i="25"/>
  <c r="CC754" i="25"/>
  <c r="CH753" i="25"/>
  <c r="CG753" i="25"/>
  <c r="CF753" i="25"/>
  <c r="CE753" i="25"/>
  <c r="CD753" i="25"/>
  <c r="CC753" i="25"/>
  <c r="CH752" i="25"/>
  <c r="CG752" i="25"/>
  <c r="CF752" i="25"/>
  <c r="CE752" i="25"/>
  <c r="CD752" i="25"/>
  <c r="CC752" i="25"/>
  <c r="CH751" i="25"/>
  <c r="CG751" i="25"/>
  <c r="CF751" i="25"/>
  <c r="CE751" i="25"/>
  <c r="CD751" i="25"/>
  <c r="CC751" i="25"/>
  <c r="CH750" i="25"/>
  <c r="CG750" i="25"/>
  <c r="CF750" i="25"/>
  <c r="CE750" i="25"/>
  <c r="CD750" i="25"/>
  <c r="CC750" i="25"/>
  <c r="CH749" i="25"/>
  <c r="CG749" i="25"/>
  <c r="CF749" i="25"/>
  <c r="CE749" i="25"/>
  <c r="CD749" i="25"/>
  <c r="CC749" i="25"/>
  <c r="CH748" i="25"/>
  <c r="CG748" i="25"/>
  <c r="CF748" i="25"/>
  <c r="CE748" i="25"/>
  <c r="CD748" i="25"/>
  <c r="CC748" i="25"/>
  <c r="CH747" i="25"/>
  <c r="CG747" i="25"/>
  <c r="CF747" i="25"/>
  <c r="CE747" i="25"/>
  <c r="CD747" i="25"/>
  <c r="CC747" i="25"/>
  <c r="CH746" i="25"/>
  <c r="CG746" i="25"/>
  <c r="CF746" i="25"/>
  <c r="CE746" i="25"/>
  <c r="CD746" i="25"/>
  <c r="CC746" i="25"/>
  <c r="CH745" i="25"/>
  <c r="CG745" i="25"/>
  <c r="CF745" i="25"/>
  <c r="CE745" i="25"/>
  <c r="CD745" i="25"/>
  <c r="CC745" i="25"/>
  <c r="CH744" i="25"/>
  <c r="CG744" i="25"/>
  <c r="CF744" i="25"/>
  <c r="CE744" i="25"/>
  <c r="CD744" i="25"/>
  <c r="CC744" i="25"/>
  <c r="CH743" i="25"/>
  <c r="CG743" i="25"/>
  <c r="CF743" i="25"/>
  <c r="CE743" i="25"/>
  <c r="CD743" i="25"/>
  <c r="CC743" i="25"/>
  <c r="CH742" i="25"/>
  <c r="CG742" i="25"/>
  <c r="CF742" i="25"/>
  <c r="CE742" i="25"/>
  <c r="CD742" i="25"/>
  <c r="CC742" i="25"/>
  <c r="CH741" i="25"/>
  <c r="CG741" i="25"/>
  <c r="CF741" i="25"/>
  <c r="CE741" i="25"/>
  <c r="CD741" i="25"/>
  <c r="CC741" i="25"/>
  <c r="CH740" i="25"/>
  <c r="CG740" i="25"/>
  <c r="CF740" i="25"/>
  <c r="CE740" i="25"/>
  <c r="CD740" i="25"/>
  <c r="CC740" i="25"/>
  <c r="CH739" i="25"/>
  <c r="CG739" i="25"/>
  <c r="CF739" i="25"/>
  <c r="CE739" i="25"/>
  <c r="CD739" i="25"/>
  <c r="CC739" i="25"/>
  <c r="CH738" i="25"/>
  <c r="CG738" i="25"/>
  <c r="CF738" i="25"/>
  <c r="CE738" i="25"/>
  <c r="CD738" i="25"/>
  <c r="CC738" i="25"/>
  <c r="CH737" i="25"/>
  <c r="CG737" i="25"/>
  <c r="CF737" i="25"/>
  <c r="CE737" i="25"/>
  <c r="CD737" i="25"/>
  <c r="CC737" i="25"/>
  <c r="CH736" i="25"/>
  <c r="CG736" i="25"/>
  <c r="CF736" i="25"/>
  <c r="CE736" i="25"/>
  <c r="CD736" i="25"/>
  <c r="CC736" i="25"/>
  <c r="CH735" i="25"/>
  <c r="CG735" i="25"/>
  <c r="CF735" i="25"/>
  <c r="CE735" i="25"/>
  <c r="CD735" i="25"/>
  <c r="CC735" i="25"/>
  <c r="CH734" i="25"/>
  <c r="CG734" i="25"/>
  <c r="CF734" i="25"/>
  <c r="CE734" i="25"/>
  <c r="CD734" i="25"/>
  <c r="CC734" i="25"/>
  <c r="CH733" i="25"/>
  <c r="CG733" i="25"/>
  <c r="CF733" i="25"/>
  <c r="CE733" i="25"/>
  <c r="CD733" i="25"/>
  <c r="CC733" i="25"/>
  <c r="CH732" i="25"/>
  <c r="CG732" i="25"/>
  <c r="CF732" i="25"/>
  <c r="CE732" i="25"/>
  <c r="CD732" i="25"/>
  <c r="CC732" i="25"/>
  <c r="CH731" i="25"/>
  <c r="CG731" i="25"/>
  <c r="CF731" i="25"/>
  <c r="CE731" i="25"/>
  <c r="CD731" i="25"/>
  <c r="CC731" i="25"/>
  <c r="CH730" i="25"/>
  <c r="CG730" i="25"/>
  <c r="CF730" i="25"/>
  <c r="CE730" i="25"/>
  <c r="CD730" i="25"/>
  <c r="CC730" i="25"/>
  <c r="CH729" i="25"/>
  <c r="CG729" i="25"/>
  <c r="CF729" i="25"/>
  <c r="CE729" i="25"/>
  <c r="CD729" i="25"/>
  <c r="CC729" i="25"/>
  <c r="CH728" i="25"/>
  <c r="CG728" i="25"/>
  <c r="CF728" i="25"/>
  <c r="CE728" i="25"/>
  <c r="CD728" i="25"/>
  <c r="CC728" i="25"/>
  <c r="CH727" i="25"/>
  <c r="CG727" i="25"/>
  <c r="CF727" i="25"/>
  <c r="CE727" i="25"/>
  <c r="CD727" i="25"/>
  <c r="CC727" i="25"/>
  <c r="CH726" i="25"/>
  <c r="CG726" i="25"/>
  <c r="CF726" i="25"/>
  <c r="CE726" i="25"/>
  <c r="CD726" i="25"/>
  <c r="CC726" i="25"/>
  <c r="CH725" i="25"/>
  <c r="CG725" i="25"/>
  <c r="CF725" i="25"/>
  <c r="CE725" i="25"/>
  <c r="CD725" i="25"/>
  <c r="CC725" i="25"/>
  <c r="CH724" i="25"/>
  <c r="CG724" i="25"/>
  <c r="CF724" i="25"/>
  <c r="CE724" i="25"/>
  <c r="CD724" i="25"/>
  <c r="CC724" i="25"/>
  <c r="CH723" i="25"/>
  <c r="CG723" i="25"/>
  <c r="CF723" i="25"/>
  <c r="CE723" i="25"/>
  <c r="CD723" i="25"/>
  <c r="CC723" i="25"/>
  <c r="CH722" i="25"/>
  <c r="CG722" i="25"/>
  <c r="CF722" i="25"/>
  <c r="CE722" i="25"/>
  <c r="CD722" i="25"/>
  <c r="CC722" i="25"/>
  <c r="CH721" i="25"/>
  <c r="CG721" i="25"/>
  <c r="CF721" i="25"/>
  <c r="CE721" i="25"/>
  <c r="CD721" i="25"/>
  <c r="CC721" i="25"/>
  <c r="CH720" i="25"/>
  <c r="CG720" i="25"/>
  <c r="CF720" i="25"/>
  <c r="CE720" i="25"/>
  <c r="CD720" i="25"/>
  <c r="CC720" i="25"/>
  <c r="CH719" i="25"/>
  <c r="CG719" i="25"/>
  <c r="CF719" i="25"/>
  <c r="CE719" i="25"/>
  <c r="CD719" i="25"/>
  <c r="CC719" i="25"/>
  <c r="CH718" i="25"/>
  <c r="CG718" i="25"/>
  <c r="CF718" i="25"/>
  <c r="CE718" i="25"/>
  <c r="CD718" i="25"/>
  <c r="CC718" i="25"/>
  <c r="CH717" i="25"/>
  <c r="CG717" i="25"/>
  <c r="CF717" i="25"/>
  <c r="CE717" i="25"/>
  <c r="CD717" i="25"/>
  <c r="CC717" i="25"/>
  <c r="CH716" i="25"/>
  <c r="CG716" i="25"/>
  <c r="CF716" i="25"/>
  <c r="CE716" i="25"/>
  <c r="CD716" i="25"/>
  <c r="CC716" i="25"/>
  <c r="CH715" i="25"/>
  <c r="CG715" i="25"/>
  <c r="CF715" i="25"/>
  <c r="CE715" i="25"/>
  <c r="CD715" i="25"/>
  <c r="CC715" i="25"/>
  <c r="CH714" i="25"/>
  <c r="CG714" i="25"/>
  <c r="CF714" i="25"/>
  <c r="CE714" i="25"/>
  <c r="CD714" i="25"/>
  <c r="CC714" i="25"/>
  <c r="CH713" i="25"/>
  <c r="CG713" i="25"/>
  <c r="CF713" i="25"/>
  <c r="CE713" i="25"/>
  <c r="CD713" i="25"/>
  <c r="CC713" i="25"/>
  <c r="CH712" i="25"/>
  <c r="CG712" i="25"/>
  <c r="CF712" i="25"/>
  <c r="CE712" i="25"/>
  <c r="CD712" i="25"/>
  <c r="CC712" i="25"/>
  <c r="CH711" i="25"/>
  <c r="CG711" i="25"/>
  <c r="CF711" i="25"/>
  <c r="CE711" i="25"/>
  <c r="CD711" i="25"/>
  <c r="CC711" i="25"/>
  <c r="CH710" i="25"/>
  <c r="CG710" i="25"/>
  <c r="CF710" i="25"/>
  <c r="CE710" i="25"/>
  <c r="CD710" i="25"/>
  <c r="CC710" i="25"/>
  <c r="CH709" i="25"/>
  <c r="CG709" i="25"/>
  <c r="CF709" i="25"/>
  <c r="CE709" i="25"/>
  <c r="CD709" i="25"/>
  <c r="CC709" i="25"/>
  <c r="CH708" i="25"/>
  <c r="CG708" i="25"/>
  <c r="CF708" i="25"/>
  <c r="CE708" i="25"/>
  <c r="CD708" i="25"/>
  <c r="CC708" i="25"/>
  <c r="CH707" i="25"/>
  <c r="CG707" i="25"/>
  <c r="CF707" i="25"/>
  <c r="CE707" i="25"/>
  <c r="CD707" i="25"/>
  <c r="CC707" i="25"/>
  <c r="CH706" i="25"/>
  <c r="CG706" i="25"/>
  <c r="CF706" i="25"/>
  <c r="CE706" i="25"/>
  <c r="CD706" i="25"/>
  <c r="CC706" i="25"/>
  <c r="CH705" i="25"/>
  <c r="CG705" i="25"/>
  <c r="CF705" i="25"/>
  <c r="CE705" i="25"/>
  <c r="CD705" i="25"/>
  <c r="CC705" i="25"/>
  <c r="CH704" i="25"/>
  <c r="CG704" i="25"/>
  <c r="CF704" i="25"/>
  <c r="CE704" i="25"/>
  <c r="CD704" i="25"/>
  <c r="CC704" i="25"/>
  <c r="CH703" i="25"/>
  <c r="CG703" i="25"/>
  <c r="CF703" i="25"/>
  <c r="CE703" i="25"/>
  <c r="CD703" i="25"/>
  <c r="CC703" i="25"/>
  <c r="CH702" i="25"/>
  <c r="CG702" i="25"/>
  <c r="CF702" i="25"/>
  <c r="CE702" i="25"/>
  <c r="CD702" i="25"/>
  <c r="CC702" i="25"/>
  <c r="CH701" i="25"/>
  <c r="CG701" i="25"/>
  <c r="CF701" i="25"/>
  <c r="CE701" i="25"/>
  <c r="CD701" i="25"/>
  <c r="CC701" i="25"/>
  <c r="CH700" i="25"/>
  <c r="CG700" i="25"/>
  <c r="CF700" i="25"/>
  <c r="CE700" i="25"/>
  <c r="CD700" i="25"/>
  <c r="CC700" i="25"/>
  <c r="CH699" i="25"/>
  <c r="CG699" i="25"/>
  <c r="CF699" i="25"/>
  <c r="CE699" i="25"/>
  <c r="CD699" i="25"/>
  <c r="CC699" i="25"/>
  <c r="CH698" i="25"/>
  <c r="CG698" i="25"/>
  <c r="CF698" i="25"/>
  <c r="CE698" i="25"/>
  <c r="CD698" i="25"/>
  <c r="CC698" i="25"/>
  <c r="CH697" i="25"/>
  <c r="CG697" i="25"/>
  <c r="CF697" i="25"/>
  <c r="CE697" i="25"/>
  <c r="CD697" i="25"/>
  <c r="CC697" i="25"/>
  <c r="CH696" i="25"/>
  <c r="CG696" i="25"/>
  <c r="CF696" i="25"/>
  <c r="CE696" i="25"/>
  <c r="CD696" i="25"/>
  <c r="CC696" i="25"/>
  <c r="CH695" i="25"/>
  <c r="CG695" i="25"/>
  <c r="CF695" i="25"/>
  <c r="CE695" i="25"/>
  <c r="CD695" i="25"/>
  <c r="CC695" i="25"/>
  <c r="CH694" i="25"/>
  <c r="CG694" i="25"/>
  <c r="CF694" i="25"/>
  <c r="CE694" i="25"/>
  <c r="CD694" i="25"/>
  <c r="CC694" i="25"/>
  <c r="CH693" i="25"/>
  <c r="CG693" i="25"/>
  <c r="CF693" i="25"/>
  <c r="CE693" i="25"/>
  <c r="CD693" i="25"/>
  <c r="CC693" i="25"/>
  <c r="CH692" i="25"/>
  <c r="CG692" i="25"/>
  <c r="CF692" i="25"/>
  <c r="CE692" i="25"/>
  <c r="CD692" i="25"/>
  <c r="CC692" i="25"/>
  <c r="CH691" i="25"/>
  <c r="CG691" i="25"/>
  <c r="CF691" i="25"/>
  <c r="CE691" i="25"/>
  <c r="CD691" i="25"/>
  <c r="CC691" i="25"/>
  <c r="CH690" i="25"/>
  <c r="CG690" i="25"/>
  <c r="CF690" i="25"/>
  <c r="CE690" i="25"/>
  <c r="CD690" i="25"/>
  <c r="CC690" i="25"/>
  <c r="CH689" i="25"/>
  <c r="CG689" i="25"/>
  <c r="CF689" i="25"/>
  <c r="CE689" i="25"/>
  <c r="CD689" i="25"/>
  <c r="CC689" i="25"/>
  <c r="CH688" i="25"/>
  <c r="CG688" i="25"/>
  <c r="CF688" i="25"/>
  <c r="CE688" i="25"/>
  <c r="CD688" i="25"/>
  <c r="CC688" i="25"/>
  <c r="CH687" i="25"/>
  <c r="CG687" i="25"/>
  <c r="CF687" i="25"/>
  <c r="CE687" i="25"/>
  <c r="CD687" i="25"/>
  <c r="CC687" i="25"/>
  <c r="CH686" i="25"/>
  <c r="CG686" i="25"/>
  <c r="CF686" i="25"/>
  <c r="CE686" i="25"/>
  <c r="CD686" i="25"/>
  <c r="CC686" i="25"/>
  <c r="CH685" i="25"/>
  <c r="CG685" i="25"/>
  <c r="CF685" i="25"/>
  <c r="CE685" i="25"/>
  <c r="CD685" i="25"/>
  <c r="CC685" i="25"/>
  <c r="CH684" i="25"/>
  <c r="CG684" i="25"/>
  <c r="CF684" i="25"/>
  <c r="CE684" i="25"/>
  <c r="CD684" i="25"/>
  <c r="CC684" i="25"/>
  <c r="CH683" i="25"/>
  <c r="CG683" i="25"/>
  <c r="CF683" i="25"/>
  <c r="CE683" i="25"/>
  <c r="CD683" i="25"/>
  <c r="CC683" i="25"/>
  <c r="CH682" i="25"/>
  <c r="CG682" i="25"/>
  <c r="CF682" i="25"/>
  <c r="CE682" i="25"/>
  <c r="CD682" i="25"/>
  <c r="CC682" i="25"/>
  <c r="CH681" i="25"/>
  <c r="CG681" i="25"/>
  <c r="CF681" i="25"/>
  <c r="CE681" i="25"/>
  <c r="CD681" i="25"/>
  <c r="CC681" i="25"/>
  <c r="CH680" i="25"/>
  <c r="CG680" i="25"/>
  <c r="CF680" i="25"/>
  <c r="CE680" i="25"/>
  <c r="CD680" i="25"/>
  <c r="CC680" i="25"/>
  <c r="CH679" i="25"/>
  <c r="CG679" i="25"/>
  <c r="CF679" i="25"/>
  <c r="CE679" i="25"/>
  <c r="CD679" i="25"/>
  <c r="CC679" i="25"/>
  <c r="CH678" i="25"/>
  <c r="CG678" i="25"/>
  <c r="CF678" i="25"/>
  <c r="CE678" i="25"/>
  <c r="CD678" i="25"/>
  <c r="CC678" i="25"/>
  <c r="CH677" i="25"/>
  <c r="CG677" i="25"/>
  <c r="CF677" i="25"/>
  <c r="CE677" i="25"/>
  <c r="CD677" i="25"/>
  <c r="CC677" i="25"/>
  <c r="CH676" i="25"/>
  <c r="CG676" i="25"/>
  <c r="CF676" i="25"/>
  <c r="CE676" i="25"/>
  <c r="CD676" i="25"/>
  <c r="CC676" i="25"/>
  <c r="CH675" i="25"/>
  <c r="CG675" i="25"/>
  <c r="CF675" i="25"/>
  <c r="CE675" i="25"/>
  <c r="CD675" i="25"/>
  <c r="CC675" i="25"/>
  <c r="CH674" i="25"/>
  <c r="CG674" i="25"/>
  <c r="CF674" i="25"/>
  <c r="CE674" i="25"/>
  <c r="CD674" i="25"/>
  <c r="CC674" i="25"/>
  <c r="CH673" i="25"/>
  <c r="CG673" i="25"/>
  <c r="CF673" i="25"/>
  <c r="CE673" i="25"/>
  <c r="CD673" i="25"/>
  <c r="CC673" i="25"/>
  <c r="CH672" i="25"/>
  <c r="CG672" i="25"/>
  <c r="CF672" i="25"/>
  <c r="CE672" i="25"/>
  <c r="CD672" i="25"/>
  <c r="CC672" i="25"/>
  <c r="CH671" i="25"/>
  <c r="CG671" i="25"/>
  <c r="CF671" i="25"/>
  <c r="CE671" i="25"/>
  <c r="CD671" i="25"/>
  <c r="CC671" i="25"/>
  <c r="CH670" i="25"/>
  <c r="CG670" i="25"/>
  <c r="CF670" i="25"/>
  <c r="CE670" i="25"/>
  <c r="CD670" i="25"/>
  <c r="CC670" i="25"/>
  <c r="CH669" i="25"/>
  <c r="CG669" i="25"/>
  <c r="CF669" i="25"/>
  <c r="CE669" i="25"/>
  <c r="CD669" i="25"/>
  <c r="CC669" i="25"/>
  <c r="CH668" i="25"/>
  <c r="CG668" i="25"/>
  <c r="CF668" i="25"/>
  <c r="CE668" i="25"/>
  <c r="CD668" i="25"/>
  <c r="CC668" i="25"/>
  <c r="CH667" i="25"/>
  <c r="CG667" i="25"/>
  <c r="CF667" i="25"/>
  <c r="CE667" i="25"/>
  <c r="CD667" i="25"/>
  <c r="CC667" i="25"/>
  <c r="CH666" i="25"/>
  <c r="CG666" i="25"/>
  <c r="CF666" i="25"/>
  <c r="CE666" i="25"/>
  <c r="CD666" i="25"/>
  <c r="CC666" i="25"/>
  <c r="CH665" i="25"/>
  <c r="CG665" i="25"/>
  <c r="CF665" i="25"/>
  <c r="CE665" i="25"/>
  <c r="CD665" i="25"/>
  <c r="CC665" i="25"/>
  <c r="CH664" i="25"/>
  <c r="CG664" i="25"/>
  <c r="CF664" i="25"/>
  <c r="CE664" i="25"/>
  <c r="CD664" i="25"/>
  <c r="CC664" i="25"/>
  <c r="CH663" i="25"/>
  <c r="CG663" i="25"/>
  <c r="CF663" i="25"/>
  <c r="CE663" i="25"/>
  <c r="CD663" i="25"/>
  <c r="CC663" i="25"/>
  <c r="CH662" i="25"/>
  <c r="CG662" i="25"/>
  <c r="CF662" i="25"/>
  <c r="CE662" i="25"/>
  <c r="CD662" i="25"/>
  <c r="CC662" i="25"/>
  <c r="CH661" i="25"/>
  <c r="CG661" i="25"/>
  <c r="CF661" i="25"/>
  <c r="CE661" i="25"/>
  <c r="CD661" i="25"/>
  <c r="CC661" i="25"/>
  <c r="CH660" i="25"/>
  <c r="CG660" i="25"/>
  <c r="CF660" i="25"/>
  <c r="CE660" i="25"/>
  <c r="CD660" i="25"/>
  <c r="CC660" i="25"/>
  <c r="CH659" i="25"/>
  <c r="CG659" i="25"/>
  <c r="CF659" i="25"/>
  <c r="CE659" i="25"/>
  <c r="CD659" i="25"/>
  <c r="CC659" i="25"/>
  <c r="CH658" i="25"/>
  <c r="CG658" i="25"/>
  <c r="CF658" i="25"/>
  <c r="CE658" i="25"/>
  <c r="CD658" i="25"/>
  <c r="CC658" i="25"/>
  <c r="CH657" i="25"/>
  <c r="CG657" i="25"/>
  <c r="CF657" i="25"/>
  <c r="CE657" i="25"/>
  <c r="CD657" i="25"/>
  <c r="CC657" i="25"/>
  <c r="CH656" i="25"/>
  <c r="CG656" i="25"/>
  <c r="CF656" i="25"/>
  <c r="CE656" i="25"/>
  <c r="CD656" i="25"/>
  <c r="CC656" i="25"/>
  <c r="CH655" i="25"/>
  <c r="CG655" i="25"/>
  <c r="CF655" i="25"/>
  <c r="CE655" i="25"/>
  <c r="CD655" i="25"/>
  <c r="CC655" i="25"/>
  <c r="CH654" i="25"/>
  <c r="CG654" i="25"/>
  <c r="CF654" i="25"/>
  <c r="CE654" i="25"/>
  <c r="CD654" i="25"/>
  <c r="CC654" i="25"/>
  <c r="CH653" i="25"/>
  <c r="CG653" i="25"/>
  <c r="CF653" i="25"/>
  <c r="CE653" i="25"/>
  <c r="CD653" i="25"/>
  <c r="CC653" i="25"/>
  <c r="CH652" i="25"/>
  <c r="CG652" i="25"/>
  <c r="CF652" i="25"/>
  <c r="CE652" i="25"/>
  <c r="CD652" i="25"/>
  <c r="CC652" i="25"/>
  <c r="CH651" i="25"/>
  <c r="CG651" i="25"/>
  <c r="CF651" i="25"/>
  <c r="CE651" i="25"/>
  <c r="CD651" i="25"/>
  <c r="CC651" i="25"/>
  <c r="CH650" i="25"/>
  <c r="CG650" i="25"/>
  <c r="CF650" i="25"/>
  <c r="CE650" i="25"/>
  <c r="CD650" i="25"/>
  <c r="CC650" i="25"/>
  <c r="CH649" i="25"/>
  <c r="CG649" i="25"/>
  <c r="CF649" i="25"/>
  <c r="CE649" i="25"/>
  <c r="CD649" i="25"/>
  <c r="CC649" i="25"/>
  <c r="CH648" i="25"/>
  <c r="CG648" i="25"/>
  <c r="CF648" i="25"/>
  <c r="CE648" i="25"/>
  <c r="CD648" i="25"/>
  <c r="CC648" i="25"/>
  <c r="CH647" i="25"/>
  <c r="CG647" i="25"/>
  <c r="CF647" i="25"/>
  <c r="CE647" i="25"/>
  <c r="CD647" i="25"/>
  <c r="CC647" i="25"/>
  <c r="CH646" i="25"/>
  <c r="CG646" i="25"/>
  <c r="CF646" i="25"/>
  <c r="CE646" i="25"/>
  <c r="CD646" i="25"/>
  <c r="CC646" i="25"/>
  <c r="CH645" i="25"/>
  <c r="CG645" i="25"/>
  <c r="CF645" i="25"/>
  <c r="CE645" i="25"/>
  <c r="CD645" i="25"/>
  <c r="CC645" i="25"/>
  <c r="CH644" i="25"/>
  <c r="CG644" i="25"/>
  <c r="CF644" i="25"/>
  <c r="CE644" i="25"/>
  <c r="CD644" i="25"/>
  <c r="CC644" i="25"/>
  <c r="CH643" i="25"/>
  <c r="CG643" i="25"/>
  <c r="CF643" i="25"/>
  <c r="CE643" i="25"/>
  <c r="CD643" i="25"/>
  <c r="CC643" i="25"/>
  <c r="CH642" i="25"/>
  <c r="CG642" i="25"/>
  <c r="CF642" i="25"/>
  <c r="CE642" i="25"/>
  <c r="CD642" i="25"/>
  <c r="CC642" i="25"/>
  <c r="CH641" i="25"/>
  <c r="CG641" i="25"/>
  <c r="CF641" i="25"/>
  <c r="CE641" i="25"/>
  <c r="CD641" i="25"/>
  <c r="CC641" i="25"/>
  <c r="CH640" i="25"/>
  <c r="CG640" i="25"/>
  <c r="CF640" i="25"/>
  <c r="CE640" i="25"/>
  <c r="CD640" i="25"/>
  <c r="CC640" i="25"/>
  <c r="CH639" i="25"/>
  <c r="CG639" i="25"/>
  <c r="CF639" i="25"/>
  <c r="CE639" i="25"/>
  <c r="CD639" i="25"/>
  <c r="CC639" i="25"/>
  <c r="CH638" i="25"/>
  <c r="CG638" i="25"/>
  <c r="CF638" i="25"/>
  <c r="CE638" i="25"/>
  <c r="CD638" i="25"/>
  <c r="CC638" i="25"/>
  <c r="CH637" i="25"/>
  <c r="CG637" i="25"/>
  <c r="CF637" i="25"/>
  <c r="CE637" i="25"/>
  <c r="CD637" i="25"/>
  <c r="CC637" i="25"/>
  <c r="CH636" i="25"/>
  <c r="CG636" i="25"/>
  <c r="CF636" i="25"/>
  <c r="CE636" i="25"/>
  <c r="CD636" i="25"/>
  <c r="CC636" i="25"/>
  <c r="CH635" i="25"/>
  <c r="CG635" i="25"/>
  <c r="CF635" i="25"/>
  <c r="CE635" i="25"/>
  <c r="CD635" i="25"/>
  <c r="CC635" i="25"/>
  <c r="CH634" i="25"/>
  <c r="CG634" i="25"/>
  <c r="CF634" i="25"/>
  <c r="CE634" i="25"/>
  <c r="CD634" i="25"/>
  <c r="CC634" i="25"/>
  <c r="CH633" i="25"/>
  <c r="CG633" i="25"/>
  <c r="CF633" i="25"/>
  <c r="CE633" i="25"/>
  <c r="CD633" i="25"/>
  <c r="CC633" i="25"/>
  <c r="CH632" i="25"/>
  <c r="CG632" i="25"/>
  <c r="CF632" i="25"/>
  <c r="CE632" i="25"/>
  <c r="CD632" i="25"/>
  <c r="CC632" i="25"/>
  <c r="CH631" i="25"/>
  <c r="CG631" i="25"/>
  <c r="CF631" i="25"/>
  <c r="CE631" i="25"/>
  <c r="CD631" i="25"/>
  <c r="CC631" i="25"/>
  <c r="CH630" i="25"/>
  <c r="CG630" i="25"/>
  <c r="CF630" i="25"/>
  <c r="CE630" i="25"/>
  <c r="CD630" i="25"/>
  <c r="CC630" i="25"/>
  <c r="CH629" i="25"/>
  <c r="CG629" i="25"/>
  <c r="CF629" i="25"/>
  <c r="CE629" i="25"/>
  <c r="CD629" i="25"/>
  <c r="CC629" i="25"/>
  <c r="CH628" i="25"/>
  <c r="CG628" i="25"/>
  <c r="CF628" i="25"/>
  <c r="CE628" i="25"/>
  <c r="CD628" i="25"/>
  <c r="CC628" i="25"/>
  <c r="CH627" i="25"/>
  <c r="CG627" i="25"/>
  <c r="CF627" i="25"/>
  <c r="CE627" i="25"/>
  <c r="CD627" i="25"/>
  <c r="CC627" i="25"/>
  <c r="CH626" i="25"/>
  <c r="CG626" i="25"/>
  <c r="CF626" i="25"/>
  <c r="CE626" i="25"/>
  <c r="CD626" i="25"/>
  <c r="CC626" i="25"/>
  <c r="CH625" i="25"/>
  <c r="CG625" i="25"/>
  <c r="CF625" i="25"/>
  <c r="CE625" i="25"/>
  <c r="CD625" i="25"/>
  <c r="CC625" i="25"/>
  <c r="CH624" i="25"/>
  <c r="CG624" i="25"/>
  <c r="CF624" i="25"/>
  <c r="CE624" i="25"/>
  <c r="CD624" i="25"/>
  <c r="CC624" i="25"/>
  <c r="CH623" i="25"/>
  <c r="CG623" i="25"/>
  <c r="CF623" i="25"/>
  <c r="CE623" i="25"/>
  <c r="CD623" i="25"/>
  <c r="CC623" i="25"/>
  <c r="CH622" i="25"/>
  <c r="CG622" i="25"/>
  <c r="CF622" i="25"/>
  <c r="CE622" i="25"/>
  <c r="CD622" i="25"/>
  <c r="CC622" i="25"/>
  <c r="CH621" i="25"/>
  <c r="CG621" i="25"/>
  <c r="CF621" i="25"/>
  <c r="CE621" i="25"/>
  <c r="CD621" i="25"/>
  <c r="CC621" i="25"/>
  <c r="CH620" i="25"/>
  <c r="CG620" i="25"/>
  <c r="CF620" i="25"/>
  <c r="CE620" i="25"/>
  <c r="CD620" i="25"/>
  <c r="CC620" i="25"/>
  <c r="CH619" i="25"/>
  <c r="CG619" i="25"/>
  <c r="CF619" i="25"/>
  <c r="CE619" i="25"/>
  <c r="CD619" i="25"/>
  <c r="CC619" i="25"/>
  <c r="CH618" i="25"/>
  <c r="CG618" i="25"/>
  <c r="CF618" i="25"/>
  <c r="CE618" i="25"/>
  <c r="CD618" i="25"/>
  <c r="CC618" i="25"/>
  <c r="CH617" i="25"/>
  <c r="CG617" i="25"/>
  <c r="CF617" i="25"/>
  <c r="CE617" i="25"/>
  <c r="CD617" i="25"/>
  <c r="CC617" i="25"/>
  <c r="CH616" i="25"/>
  <c r="CG616" i="25"/>
  <c r="CF616" i="25"/>
  <c r="CE616" i="25"/>
  <c r="CD616" i="25"/>
  <c r="CC616" i="25"/>
  <c r="CH615" i="25"/>
  <c r="CG615" i="25"/>
  <c r="CF615" i="25"/>
  <c r="CE615" i="25"/>
  <c r="CD615" i="25"/>
  <c r="CC615" i="25"/>
  <c r="CH614" i="25"/>
  <c r="CG614" i="25"/>
  <c r="CF614" i="25"/>
  <c r="CE614" i="25"/>
  <c r="CD614" i="25"/>
  <c r="CC614" i="25"/>
  <c r="CH613" i="25"/>
  <c r="CG613" i="25"/>
  <c r="CF613" i="25"/>
  <c r="CE613" i="25"/>
  <c r="CD613" i="25"/>
  <c r="CC613" i="25"/>
  <c r="CH612" i="25"/>
  <c r="CG612" i="25"/>
  <c r="CF612" i="25"/>
  <c r="CE612" i="25"/>
  <c r="CD612" i="25"/>
  <c r="CC612" i="25"/>
  <c r="CH611" i="25"/>
  <c r="CG611" i="25"/>
  <c r="CF611" i="25"/>
  <c r="CE611" i="25"/>
  <c r="CD611" i="25"/>
  <c r="CC611" i="25"/>
  <c r="CH610" i="25"/>
  <c r="CG610" i="25"/>
  <c r="CF610" i="25"/>
  <c r="CE610" i="25"/>
  <c r="CD610" i="25"/>
  <c r="CC610" i="25"/>
  <c r="CH609" i="25"/>
  <c r="CG609" i="25"/>
  <c r="CF609" i="25"/>
  <c r="CE609" i="25"/>
  <c r="CD609" i="25"/>
  <c r="CC609" i="25"/>
  <c r="CH608" i="25"/>
  <c r="CG608" i="25"/>
  <c r="CF608" i="25"/>
  <c r="CE608" i="25"/>
  <c r="CD608" i="25"/>
  <c r="CC608" i="25"/>
  <c r="CH607" i="25"/>
  <c r="CG607" i="25"/>
  <c r="CF607" i="25"/>
  <c r="CE607" i="25"/>
  <c r="CD607" i="25"/>
  <c r="CC607" i="25"/>
  <c r="CH606" i="25"/>
  <c r="CG606" i="25"/>
  <c r="CF606" i="25"/>
  <c r="CE606" i="25"/>
  <c r="CD606" i="25"/>
  <c r="CC606" i="25"/>
  <c r="CH605" i="25"/>
  <c r="CG605" i="25"/>
  <c r="CF605" i="25"/>
  <c r="CE605" i="25"/>
  <c r="CD605" i="25"/>
  <c r="CC605" i="25"/>
  <c r="CH604" i="25"/>
  <c r="CG604" i="25"/>
  <c r="CF604" i="25"/>
  <c r="CE604" i="25"/>
  <c r="CD604" i="25"/>
  <c r="CC604" i="25"/>
  <c r="CH603" i="25"/>
  <c r="CG603" i="25"/>
  <c r="CF603" i="25"/>
  <c r="CE603" i="25"/>
  <c r="CD603" i="25"/>
  <c r="CC603" i="25"/>
  <c r="CH602" i="25"/>
  <c r="CG602" i="25"/>
  <c r="CF602" i="25"/>
  <c r="CE602" i="25"/>
  <c r="CD602" i="25"/>
  <c r="CC602" i="25"/>
  <c r="CH601" i="25"/>
  <c r="CG601" i="25"/>
  <c r="CF601" i="25"/>
  <c r="CE601" i="25"/>
  <c r="CD601" i="25"/>
  <c r="CC601" i="25"/>
  <c r="CH600" i="25"/>
  <c r="CG600" i="25"/>
  <c r="CF600" i="25"/>
  <c r="CE600" i="25"/>
  <c r="CD600" i="25"/>
  <c r="CC600" i="25"/>
  <c r="CH599" i="25"/>
  <c r="CG599" i="25"/>
  <c r="CF599" i="25"/>
  <c r="CE599" i="25"/>
  <c r="CD599" i="25"/>
  <c r="CC599" i="25"/>
  <c r="CH598" i="25"/>
  <c r="CG598" i="25"/>
  <c r="CF598" i="25"/>
  <c r="CE598" i="25"/>
  <c r="CD598" i="25"/>
  <c r="CC598" i="25"/>
  <c r="CH597" i="25"/>
  <c r="CG597" i="25"/>
  <c r="CF597" i="25"/>
  <c r="CE597" i="25"/>
  <c r="CD597" i="25"/>
  <c r="CC597" i="25"/>
  <c r="CH596" i="25"/>
  <c r="CG596" i="25"/>
  <c r="CF596" i="25"/>
  <c r="CE596" i="25"/>
  <c r="CD596" i="25"/>
  <c r="CC596" i="25"/>
  <c r="CH595" i="25"/>
  <c r="CG595" i="25"/>
  <c r="CF595" i="25"/>
  <c r="CE595" i="25"/>
  <c r="CD595" i="25"/>
  <c r="CC595" i="25"/>
  <c r="CH594" i="25"/>
  <c r="CG594" i="25"/>
  <c r="CF594" i="25"/>
  <c r="CE594" i="25"/>
  <c r="CD594" i="25"/>
  <c r="CC594" i="25"/>
  <c r="CH593" i="25"/>
  <c r="CG593" i="25"/>
  <c r="CF593" i="25"/>
  <c r="CE593" i="25"/>
  <c r="CD593" i="25"/>
  <c r="CC593" i="25"/>
  <c r="CH592" i="25"/>
  <c r="CG592" i="25"/>
  <c r="CF592" i="25"/>
  <c r="CE592" i="25"/>
  <c r="CD592" i="25"/>
  <c r="CC592" i="25"/>
  <c r="CH591" i="25"/>
  <c r="CG591" i="25"/>
  <c r="CF591" i="25"/>
  <c r="CE591" i="25"/>
  <c r="CD591" i="25"/>
  <c r="CC591" i="25"/>
  <c r="CH590" i="25"/>
  <c r="CG590" i="25"/>
  <c r="CF590" i="25"/>
  <c r="CE590" i="25"/>
  <c r="CD590" i="25"/>
  <c r="CC590" i="25"/>
  <c r="CH589" i="25"/>
  <c r="CG589" i="25"/>
  <c r="CF589" i="25"/>
  <c r="CE589" i="25"/>
  <c r="CD589" i="25"/>
  <c r="CC589" i="25"/>
  <c r="CH588" i="25"/>
  <c r="CG588" i="25"/>
  <c r="CF588" i="25"/>
  <c r="CE588" i="25"/>
  <c r="CD588" i="25"/>
  <c r="CC588" i="25"/>
  <c r="CH587" i="25"/>
  <c r="CG587" i="25"/>
  <c r="CF587" i="25"/>
  <c r="CE587" i="25"/>
  <c r="CD587" i="25"/>
  <c r="CC587" i="25"/>
  <c r="CH586" i="25"/>
  <c r="CG586" i="25"/>
  <c r="CF586" i="25"/>
  <c r="CE586" i="25"/>
  <c r="CD586" i="25"/>
  <c r="CC586" i="25"/>
  <c r="CH585" i="25"/>
  <c r="CG585" i="25"/>
  <c r="CF585" i="25"/>
  <c r="CE585" i="25"/>
  <c r="CD585" i="25"/>
  <c r="CC585" i="25"/>
  <c r="CH584" i="25"/>
  <c r="CG584" i="25"/>
  <c r="CF584" i="25"/>
  <c r="CE584" i="25"/>
  <c r="CD584" i="25"/>
  <c r="CC584" i="25"/>
  <c r="CH583" i="25"/>
  <c r="CG583" i="25"/>
  <c r="CF583" i="25"/>
  <c r="CE583" i="25"/>
  <c r="CD583" i="25"/>
  <c r="CC583" i="25"/>
  <c r="CH582" i="25"/>
  <c r="CG582" i="25"/>
  <c r="CF582" i="25"/>
  <c r="CE582" i="25"/>
  <c r="CD582" i="25"/>
  <c r="CC582" i="25"/>
  <c r="CH581" i="25"/>
  <c r="CG581" i="25"/>
  <c r="CF581" i="25"/>
  <c r="CE581" i="25"/>
  <c r="CD581" i="25"/>
  <c r="CC581" i="25"/>
  <c r="CH580" i="25"/>
  <c r="CG580" i="25"/>
  <c r="CF580" i="25"/>
  <c r="CE580" i="25"/>
  <c r="CD580" i="25"/>
  <c r="CC580" i="25"/>
  <c r="CH579" i="25"/>
  <c r="CG579" i="25"/>
  <c r="CF579" i="25"/>
  <c r="CE579" i="25"/>
  <c r="CD579" i="25"/>
  <c r="CC579" i="25"/>
  <c r="CH578" i="25"/>
  <c r="CG578" i="25"/>
  <c r="CF578" i="25"/>
  <c r="CE578" i="25"/>
  <c r="CD578" i="25"/>
  <c r="CC578" i="25"/>
  <c r="CH577" i="25"/>
  <c r="CG577" i="25"/>
  <c r="CF577" i="25"/>
  <c r="CE577" i="25"/>
  <c r="CD577" i="25"/>
  <c r="CC577" i="25"/>
  <c r="CH576" i="25"/>
  <c r="CG576" i="25"/>
  <c r="CF576" i="25"/>
  <c r="CE576" i="25"/>
  <c r="CD576" i="25"/>
  <c r="CC576" i="25"/>
  <c r="CH575" i="25"/>
  <c r="CG575" i="25"/>
  <c r="CF575" i="25"/>
  <c r="CE575" i="25"/>
  <c r="CD575" i="25"/>
  <c r="CC575" i="25"/>
  <c r="CH574" i="25"/>
  <c r="CG574" i="25"/>
  <c r="CF574" i="25"/>
  <c r="CE574" i="25"/>
  <c r="CD574" i="25"/>
  <c r="CC574" i="25"/>
  <c r="CH573" i="25"/>
  <c r="CG573" i="25"/>
  <c r="CF573" i="25"/>
  <c r="CE573" i="25"/>
  <c r="CD573" i="25"/>
  <c r="CC573" i="25"/>
  <c r="CH572" i="25"/>
  <c r="CG572" i="25"/>
  <c r="CF572" i="25"/>
  <c r="CE572" i="25"/>
  <c r="CD572" i="25"/>
  <c r="CC572" i="25"/>
  <c r="CH571" i="25"/>
  <c r="CG571" i="25"/>
  <c r="CF571" i="25"/>
  <c r="CE571" i="25"/>
  <c r="CD571" i="25"/>
  <c r="CC571" i="25"/>
  <c r="CH570" i="25"/>
  <c r="CG570" i="25"/>
  <c r="CF570" i="25"/>
  <c r="CE570" i="25"/>
  <c r="CD570" i="25"/>
  <c r="CC570" i="25"/>
  <c r="CH569" i="25"/>
  <c r="CG569" i="25"/>
  <c r="CF569" i="25"/>
  <c r="CE569" i="25"/>
  <c r="CD569" i="25"/>
  <c r="CC569" i="25"/>
  <c r="CH568" i="25"/>
  <c r="CG568" i="25"/>
  <c r="CF568" i="25"/>
  <c r="CE568" i="25"/>
  <c r="CD568" i="25"/>
  <c r="CC568" i="25"/>
  <c r="CH567" i="25"/>
  <c r="CG567" i="25"/>
  <c r="CF567" i="25"/>
  <c r="CE567" i="25"/>
  <c r="CD567" i="25"/>
  <c r="CC567" i="25"/>
  <c r="CH566" i="25"/>
  <c r="CG566" i="25"/>
  <c r="CF566" i="25"/>
  <c r="CE566" i="25"/>
  <c r="CD566" i="25"/>
  <c r="CC566" i="25"/>
  <c r="CH565" i="25"/>
  <c r="CG565" i="25"/>
  <c r="CF565" i="25"/>
  <c r="CE565" i="25"/>
  <c r="CD565" i="25"/>
  <c r="CC565" i="25"/>
  <c r="CH564" i="25"/>
  <c r="CG564" i="25"/>
  <c r="CF564" i="25"/>
  <c r="CE564" i="25"/>
  <c r="CD564" i="25"/>
  <c r="CC564" i="25"/>
  <c r="CH563" i="25"/>
  <c r="CG563" i="25"/>
  <c r="CF563" i="25"/>
  <c r="CE563" i="25"/>
  <c r="CD563" i="25"/>
  <c r="CC563" i="25"/>
  <c r="CH562" i="25"/>
  <c r="CG562" i="25"/>
  <c r="CF562" i="25"/>
  <c r="CE562" i="25"/>
  <c r="CD562" i="25"/>
  <c r="CC562" i="25"/>
  <c r="CH561" i="25"/>
  <c r="CG561" i="25"/>
  <c r="CF561" i="25"/>
  <c r="CE561" i="25"/>
  <c r="CD561" i="25"/>
  <c r="CC561" i="25"/>
  <c r="CH560" i="25"/>
  <c r="CG560" i="25"/>
  <c r="CF560" i="25"/>
  <c r="CE560" i="25"/>
  <c r="CD560" i="25"/>
  <c r="CC560" i="25"/>
  <c r="CH559" i="25"/>
  <c r="CG559" i="25"/>
  <c r="CF559" i="25"/>
  <c r="CE559" i="25"/>
  <c r="CD559" i="25"/>
  <c r="CC559" i="25"/>
  <c r="CH558" i="25"/>
  <c r="CG558" i="25"/>
  <c r="CF558" i="25"/>
  <c r="CE558" i="25"/>
  <c r="CD558" i="25"/>
  <c r="CC558" i="25"/>
  <c r="CH557" i="25"/>
  <c r="CG557" i="25"/>
  <c r="CF557" i="25"/>
  <c r="CE557" i="25"/>
  <c r="CD557" i="25"/>
  <c r="CC557" i="25"/>
  <c r="CH556" i="25"/>
  <c r="CG556" i="25"/>
  <c r="CF556" i="25"/>
  <c r="CE556" i="25"/>
  <c r="CD556" i="25"/>
  <c r="CC556" i="25"/>
  <c r="CH555" i="25"/>
  <c r="CG555" i="25"/>
  <c r="CF555" i="25"/>
  <c r="CE555" i="25"/>
  <c r="CD555" i="25"/>
  <c r="CC555" i="25"/>
  <c r="CH554" i="25"/>
  <c r="CG554" i="25"/>
  <c r="CF554" i="25"/>
  <c r="CE554" i="25"/>
  <c r="CD554" i="25"/>
  <c r="CC554" i="25"/>
  <c r="CH553" i="25"/>
  <c r="CG553" i="25"/>
  <c r="CF553" i="25"/>
  <c r="CE553" i="25"/>
  <c r="CD553" i="25"/>
  <c r="CC553" i="25"/>
  <c r="CH552" i="25"/>
  <c r="CG552" i="25"/>
  <c r="CF552" i="25"/>
  <c r="CE552" i="25"/>
  <c r="CD552" i="25"/>
  <c r="CC552" i="25"/>
  <c r="CH551" i="25"/>
  <c r="CG551" i="25"/>
  <c r="CF551" i="25"/>
  <c r="CE551" i="25"/>
  <c r="CD551" i="25"/>
  <c r="CC551" i="25"/>
  <c r="CH550" i="25"/>
  <c r="CG550" i="25"/>
  <c r="CF550" i="25"/>
  <c r="CE550" i="25"/>
  <c r="CD550" i="25"/>
  <c r="CC550" i="25"/>
  <c r="CH549" i="25"/>
  <c r="CG549" i="25"/>
  <c r="CF549" i="25"/>
  <c r="CE549" i="25"/>
  <c r="CD549" i="25"/>
  <c r="CC549" i="25"/>
  <c r="CH548" i="25"/>
  <c r="CG548" i="25"/>
  <c r="CF548" i="25"/>
  <c r="CE548" i="25"/>
  <c r="CD548" i="25"/>
  <c r="CC548" i="25"/>
  <c r="CH547" i="25"/>
  <c r="CG547" i="25"/>
  <c r="CF547" i="25"/>
  <c r="CE547" i="25"/>
  <c r="CD547" i="25"/>
  <c r="CC547" i="25"/>
  <c r="CH546" i="25"/>
  <c r="CG546" i="25"/>
  <c r="CF546" i="25"/>
  <c r="CE546" i="25"/>
  <c r="CD546" i="25"/>
  <c r="CC546" i="25"/>
  <c r="CH545" i="25"/>
  <c r="CG545" i="25"/>
  <c r="CF545" i="25"/>
  <c r="CE545" i="25"/>
  <c r="CD545" i="25"/>
  <c r="CC545" i="25"/>
  <c r="CH544" i="25"/>
  <c r="CG544" i="25"/>
  <c r="CF544" i="25"/>
  <c r="CE544" i="25"/>
  <c r="CD544" i="25"/>
  <c r="CC544" i="25"/>
  <c r="CH543" i="25"/>
  <c r="CG543" i="25"/>
  <c r="CF543" i="25"/>
  <c r="CE543" i="25"/>
  <c r="CD543" i="25"/>
  <c r="CC543" i="25"/>
  <c r="CH542" i="25"/>
  <c r="CG542" i="25"/>
  <c r="CF542" i="25"/>
  <c r="CE542" i="25"/>
  <c r="CD542" i="25"/>
  <c r="CC542" i="25"/>
  <c r="CH541" i="25"/>
  <c r="CG541" i="25"/>
  <c r="CF541" i="25"/>
  <c r="CE541" i="25"/>
  <c r="CD541" i="25"/>
  <c r="CC541" i="25"/>
  <c r="CH540" i="25"/>
  <c r="CG540" i="25"/>
  <c r="CF540" i="25"/>
  <c r="CE540" i="25"/>
  <c r="CD540" i="25"/>
  <c r="CC540" i="25"/>
  <c r="CH539" i="25"/>
  <c r="CG539" i="25"/>
  <c r="CF539" i="25"/>
  <c r="CE539" i="25"/>
  <c r="CD539" i="25"/>
  <c r="CC539" i="25"/>
  <c r="CH538" i="25"/>
  <c r="CG538" i="25"/>
  <c r="CF538" i="25"/>
  <c r="CE538" i="25"/>
  <c r="CD538" i="25"/>
  <c r="CC538" i="25"/>
  <c r="CH537" i="25"/>
  <c r="CG537" i="25"/>
  <c r="CF537" i="25"/>
  <c r="CE537" i="25"/>
  <c r="CD537" i="25"/>
  <c r="CC537" i="25"/>
  <c r="CH536" i="25"/>
  <c r="CG536" i="25"/>
  <c r="CF536" i="25"/>
  <c r="CE536" i="25"/>
  <c r="CD536" i="25"/>
  <c r="CC536" i="25"/>
  <c r="CH535" i="25"/>
  <c r="CG535" i="25"/>
  <c r="CF535" i="25"/>
  <c r="CE535" i="25"/>
  <c r="CD535" i="25"/>
  <c r="CC535" i="25"/>
  <c r="CH534" i="25"/>
  <c r="CG534" i="25"/>
  <c r="CF534" i="25"/>
  <c r="CE534" i="25"/>
  <c r="CD534" i="25"/>
  <c r="CC534" i="25"/>
  <c r="CH533" i="25"/>
  <c r="CG533" i="25"/>
  <c r="CF533" i="25"/>
  <c r="CE533" i="25"/>
  <c r="CD533" i="25"/>
  <c r="CC533" i="25"/>
  <c r="CH532" i="25"/>
  <c r="CG532" i="25"/>
  <c r="CF532" i="25"/>
  <c r="CE532" i="25"/>
  <c r="CD532" i="25"/>
  <c r="CC532" i="25"/>
  <c r="CH531" i="25"/>
  <c r="CG531" i="25"/>
  <c r="CF531" i="25"/>
  <c r="CE531" i="25"/>
  <c r="CD531" i="25"/>
  <c r="CC531" i="25"/>
  <c r="CH530" i="25"/>
  <c r="CG530" i="25"/>
  <c r="CF530" i="25"/>
  <c r="CE530" i="25"/>
  <c r="CD530" i="25"/>
  <c r="CC530" i="25"/>
  <c r="CH529" i="25"/>
  <c r="CG529" i="25"/>
  <c r="CF529" i="25"/>
  <c r="CE529" i="25"/>
  <c r="CD529" i="25"/>
  <c r="CC529" i="25"/>
  <c r="CH528" i="25"/>
  <c r="CG528" i="25"/>
  <c r="CF528" i="25"/>
  <c r="CE528" i="25"/>
  <c r="CD528" i="25"/>
  <c r="CC528" i="25"/>
  <c r="CH527" i="25"/>
  <c r="CG527" i="25"/>
  <c r="CF527" i="25"/>
  <c r="CE527" i="25"/>
  <c r="CD527" i="25"/>
  <c r="CC527" i="25"/>
  <c r="CH526" i="25"/>
  <c r="CG526" i="25"/>
  <c r="CF526" i="25"/>
  <c r="CE526" i="25"/>
  <c r="CD526" i="25"/>
  <c r="CC526" i="25"/>
  <c r="CH525" i="25"/>
  <c r="CG525" i="25"/>
  <c r="CF525" i="25"/>
  <c r="CE525" i="25"/>
  <c r="CD525" i="25"/>
  <c r="CC525" i="25"/>
  <c r="CH524" i="25"/>
  <c r="CG524" i="25"/>
  <c r="CF524" i="25"/>
  <c r="CE524" i="25"/>
  <c r="CD524" i="25"/>
  <c r="CC524" i="25"/>
  <c r="CH523" i="25"/>
  <c r="CG523" i="25"/>
  <c r="CF523" i="25"/>
  <c r="CE523" i="25"/>
  <c r="CD523" i="25"/>
  <c r="CC523" i="25"/>
  <c r="CH522" i="25"/>
  <c r="CG522" i="25"/>
  <c r="CF522" i="25"/>
  <c r="CE522" i="25"/>
  <c r="CD522" i="25"/>
  <c r="CC522" i="25"/>
  <c r="CH521" i="25"/>
  <c r="CG521" i="25"/>
  <c r="CF521" i="25"/>
  <c r="CE521" i="25"/>
  <c r="CD521" i="25"/>
  <c r="CC521" i="25"/>
  <c r="CH520" i="25"/>
  <c r="CG520" i="25"/>
  <c r="CF520" i="25"/>
  <c r="CE520" i="25"/>
  <c r="CD520" i="25"/>
  <c r="CC520" i="25"/>
  <c r="CH519" i="25"/>
  <c r="CG519" i="25"/>
  <c r="CF519" i="25"/>
  <c r="CE519" i="25"/>
  <c r="CD519" i="25"/>
  <c r="CC519" i="25"/>
  <c r="CH518" i="25"/>
  <c r="CG518" i="25"/>
  <c r="CF518" i="25"/>
  <c r="CE518" i="25"/>
  <c r="CD518" i="25"/>
  <c r="CC518" i="25"/>
  <c r="CH517" i="25"/>
  <c r="CG517" i="25"/>
  <c r="CF517" i="25"/>
  <c r="CE517" i="25"/>
  <c r="CD517" i="25"/>
  <c r="CC517" i="25"/>
  <c r="CH516" i="25"/>
  <c r="CG516" i="25"/>
  <c r="CF516" i="25"/>
  <c r="CE516" i="25"/>
  <c r="CD516" i="25"/>
  <c r="CC516" i="25"/>
  <c r="CH515" i="25"/>
  <c r="CG515" i="25"/>
  <c r="CF515" i="25"/>
  <c r="CE515" i="25"/>
  <c r="CD515" i="25"/>
  <c r="CC515" i="25"/>
  <c r="CH514" i="25"/>
  <c r="CG514" i="25"/>
  <c r="CF514" i="25"/>
  <c r="CE514" i="25"/>
  <c r="CD514" i="25"/>
  <c r="CC514" i="25"/>
  <c r="CH513" i="25"/>
  <c r="CG513" i="25"/>
  <c r="CF513" i="25"/>
  <c r="CE513" i="25"/>
  <c r="CD513" i="25"/>
  <c r="CC513" i="25"/>
  <c r="CH512" i="25"/>
  <c r="CG512" i="25"/>
  <c r="CF512" i="25"/>
  <c r="CE512" i="25"/>
  <c r="CD512" i="25"/>
  <c r="CC512" i="25"/>
  <c r="CH511" i="25"/>
  <c r="CG511" i="25"/>
  <c r="CF511" i="25"/>
  <c r="CE511" i="25"/>
  <c r="CD511" i="25"/>
  <c r="CC511" i="25"/>
  <c r="CH510" i="25"/>
  <c r="CG510" i="25"/>
  <c r="CF510" i="25"/>
  <c r="CE510" i="25"/>
  <c r="CD510" i="25"/>
  <c r="CC510" i="25"/>
  <c r="CH509" i="25"/>
  <c r="CG509" i="25"/>
  <c r="CF509" i="25"/>
  <c r="CE509" i="25"/>
  <c r="CD509" i="25"/>
  <c r="CC509" i="25"/>
  <c r="CH508" i="25"/>
  <c r="CG508" i="25"/>
  <c r="CF508" i="25"/>
  <c r="CE508" i="25"/>
  <c r="CD508" i="25"/>
  <c r="CC508" i="25"/>
  <c r="CH507" i="25"/>
  <c r="CG507" i="25"/>
  <c r="CF507" i="25"/>
  <c r="CE507" i="25"/>
  <c r="CD507" i="25"/>
  <c r="CC507" i="25"/>
  <c r="CH506" i="25"/>
  <c r="CG506" i="25"/>
  <c r="CF506" i="25"/>
  <c r="CE506" i="25"/>
  <c r="CD506" i="25"/>
  <c r="CC506" i="25"/>
  <c r="CH505" i="25"/>
  <c r="CG505" i="25"/>
  <c r="CF505" i="25"/>
  <c r="CE505" i="25"/>
  <c r="CD505" i="25"/>
  <c r="CC505" i="25"/>
  <c r="CH504" i="25"/>
  <c r="CG504" i="25"/>
  <c r="CF504" i="25"/>
  <c r="CE504" i="25"/>
  <c r="CD504" i="25"/>
  <c r="CC504" i="25"/>
  <c r="CH503" i="25"/>
  <c r="CG503" i="25"/>
  <c r="CF503" i="25"/>
  <c r="CE503" i="25"/>
  <c r="CD503" i="25"/>
  <c r="CC503" i="25"/>
  <c r="CH502" i="25"/>
  <c r="CG502" i="25"/>
  <c r="CF502" i="25"/>
  <c r="CE502" i="25"/>
  <c r="CD502" i="25"/>
  <c r="CC502" i="25"/>
  <c r="CH501" i="25"/>
  <c r="CG501" i="25"/>
  <c r="CF501" i="25"/>
  <c r="CE501" i="25"/>
  <c r="CD501" i="25"/>
  <c r="CC501" i="25"/>
  <c r="CH500" i="25"/>
  <c r="CG500" i="25"/>
  <c r="CF500" i="25"/>
  <c r="CE500" i="25"/>
  <c r="CD500" i="25"/>
  <c r="CC500" i="25"/>
  <c r="CH499" i="25"/>
  <c r="CG499" i="25"/>
  <c r="CF499" i="25"/>
  <c r="CE499" i="25"/>
  <c r="CD499" i="25"/>
  <c r="CC499" i="25"/>
  <c r="CH498" i="25"/>
  <c r="CG498" i="25"/>
  <c r="CF498" i="25"/>
  <c r="CE498" i="25"/>
  <c r="CD498" i="25"/>
  <c r="CC498" i="25"/>
  <c r="CH497" i="25"/>
  <c r="CG497" i="25"/>
  <c r="CF497" i="25"/>
  <c r="CE497" i="25"/>
  <c r="CD497" i="25"/>
  <c r="CC497" i="25"/>
  <c r="CH496" i="25"/>
  <c r="CG496" i="25"/>
  <c r="CF496" i="25"/>
  <c r="CE496" i="25"/>
  <c r="CD496" i="25"/>
  <c r="CC496" i="25"/>
  <c r="CH495" i="25"/>
  <c r="CG495" i="25"/>
  <c r="CF495" i="25"/>
  <c r="CE495" i="25"/>
  <c r="CD495" i="25"/>
  <c r="CC495" i="25"/>
  <c r="CH494" i="25"/>
  <c r="CG494" i="25"/>
  <c r="CF494" i="25"/>
  <c r="CE494" i="25"/>
  <c r="CD494" i="25"/>
  <c r="CC494" i="25"/>
  <c r="CH493" i="25"/>
  <c r="CG493" i="25"/>
  <c r="CF493" i="25"/>
  <c r="CE493" i="25"/>
  <c r="CD493" i="25"/>
  <c r="CC493" i="25"/>
  <c r="CH492" i="25"/>
  <c r="CG492" i="25"/>
  <c r="CF492" i="25"/>
  <c r="CE492" i="25"/>
  <c r="CD492" i="25"/>
  <c r="CC492" i="25"/>
  <c r="CH491" i="25"/>
  <c r="CG491" i="25"/>
  <c r="CF491" i="25"/>
  <c r="CE491" i="25"/>
  <c r="CD491" i="25"/>
  <c r="CC491" i="25"/>
  <c r="CH490" i="25"/>
  <c r="CG490" i="25"/>
  <c r="CF490" i="25"/>
  <c r="CE490" i="25"/>
  <c r="CD490" i="25"/>
  <c r="CC490" i="25"/>
  <c r="CH489" i="25"/>
  <c r="CG489" i="25"/>
  <c r="CF489" i="25"/>
  <c r="CE489" i="25"/>
  <c r="CD489" i="25"/>
  <c r="CC489" i="25"/>
  <c r="CH488" i="25"/>
  <c r="CG488" i="25"/>
  <c r="CF488" i="25"/>
  <c r="CE488" i="25"/>
  <c r="CD488" i="25"/>
  <c r="CC488" i="25"/>
  <c r="CH487" i="25"/>
  <c r="CG487" i="25"/>
  <c r="CF487" i="25"/>
  <c r="CE487" i="25"/>
  <c r="CD487" i="25"/>
  <c r="CC487" i="25"/>
  <c r="CH486" i="25"/>
  <c r="CG486" i="25"/>
  <c r="CF486" i="25"/>
  <c r="CE486" i="25"/>
  <c r="CD486" i="25"/>
  <c r="CC486" i="25"/>
  <c r="CH485" i="25"/>
  <c r="CG485" i="25"/>
  <c r="CF485" i="25"/>
  <c r="CE485" i="25"/>
  <c r="CD485" i="25"/>
  <c r="CC485" i="25"/>
  <c r="CH484" i="25"/>
  <c r="CG484" i="25"/>
  <c r="CF484" i="25"/>
  <c r="CE484" i="25"/>
  <c r="CD484" i="25"/>
  <c r="CC484" i="25"/>
  <c r="CH483" i="25"/>
  <c r="CG483" i="25"/>
  <c r="CF483" i="25"/>
  <c r="CE483" i="25"/>
  <c r="CD483" i="25"/>
  <c r="CC483" i="25"/>
  <c r="CH482" i="25"/>
  <c r="CG482" i="25"/>
  <c r="CF482" i="25"/>
  <c r="CE482" i="25"/>
  <c r="CD482" i="25"/>
  <c r="CC482" i="25"/>
  <c r="CH481" i="25"/>
  <c r="CG481" i="25"/>
  <c r="CF481" i="25"/>
  <c r="CE481" i="25"/>
  <c r="CD481" i="25"/>
  <c r="CC481" i="25"/>
  <c r="CH480" i="25"/>
  <c r="CG480" i="25"/>
  <c r="CF480" i="25"/>
  <c r="CE480" i="25"/>
  <c r="CD480" i="25"/>
  <c r="CC480" i="25"/>
  <c r="CH479" i="25"/>
  <c r="CG479" i="25"/>
  <c r="CF479" i="25"/>
  <c r="CE479" i="25"/>
  <c r="CD479" i="25"/>
  <c r="CC479" i="25"/>
  <c r="CH478" i="25"/>
  <c r="CG478" i="25"/>
  <c r="CF478" i="25"/>
  <c r="CE478" i="25"/>
  <c r="CD478" i="25"/>
  <c r="CC478" i="25"/>
  <c r="CH477" i="25"/>
  <c r="CG477" i="25"/>
  <c r="CF477" i="25"/>
  <c r="CE477" i="25"/>
  <c r="CD477" i="25"/>
  <c r="CC477" i="25"/>
  <c r="CH476" i="25"/>
  <c r="CG476" i="25"/>
  <c r="CF476" i="25"/>
  <c r="CE476" i="25"/>
  <c r="CD476" i="25"/>
  <c r="CC476" i="25"/>
  <c r="CH475" i="25"/>
  <c r="CG475" i="25"/>
  <c r="CF475" i="25"/>
  <c r="CE475" i="25"/>
  <c r="CD475" i="25"/>
  <c r="CC475" i="25"/>
  <c r="CH474" i="25"/>
  <c r="CG474" i="25"/>
  <c r="CF474" i="25"/>
  <c r="CE474" i="25"/>
  <c r="CD474" i="25"/>
  <c r="CC474" i="25"/>
  <c r="CH473" i="25"/>
  <c r="CG473" i="25"/>
  <c r="CF473" i="25"/>
  <c r="CE473" i="25"/>
  <c r="CD473" i="25"/>
  <c r="CC473" i="25"/>
  <c r="CH472" i="25"/>
  <c r="CG472" i="25"/>
  <c r="CF472" i="25"/>
  <c r="CE472" i="25"/>
  <c r="CD472" i="25"/>
  <c r="CC472" i="25"/>
  <c r="CH471" i="25"/>
  <c r="CG471" i="25"/>
  <c r="CF471" i="25"/>
  <c r="CE471" i="25"/>
  <c r="CD471" i="25"/>
  <c r="CC471" i="25"/>
  <c r="CH470" i="25"/>
  <c r="CG470" i="25"/>
  <c r="CF470" i="25"/>
  <c r="CE470" i="25"/>
  <c r="CD470" i="25"/>
  <c r="CC470" i="25"/>
  <c r="CH469" i="25"/>
  <c r="CG469" i="25"/>
  <c r="CF469" i="25"/>
  <c r="CE469" i="25"/>
  <c r="CD469" i="25"/>
  <c r="CC469" i="25"/>
  <c r="CH468" i="25"/>
  <c r="CG468" i="25"/>
  <c r="CF468" i="25"/>
  <c r="CE468" i="25"/>
  <c r="CD468" i="25"/>
  <c r="CC468" i="25"/>
  <c r="CH467" i="25"/>
  <c r="CG467" i="25"/>
  <c r="CF467" i="25"/>
  <c r="CE467" i="25"/>
  <c r="CD467" i="25"/>
  <c r="CC467" i="25"/>
  <c r="CH466" i="25"/>
  <c r="CG466" i="25"/>
  <c r="CF466" i="25"/>
  <c r="CE466" i="25"/>
  <c r="CD466" i="25"/>
  <c r="CC466" i="25"/>
  <c r="CH465" i="25"/>
  <c r="CG465" i="25"/>
  <c r="CF465" i="25"/>
  <c r="CE465" i="25"/>
  <c r="CD465" i="25"/>
  <c r="CC465" i="25"/>
  <c r="CH464" i="25"/>
  <c r="CG464" i="25"/>
  <c r="CF464" i="25"/>
  <c r="CE464" i="25"/>
  <c r="CD464" i="25"/>
  <c r="CC464" i="25"/>
  <c r="CH463" i="25"/>
  <c r="CG463" i="25"/>
  <c r="CF463" i="25"/>
  <c r="CE463" i="25"/>
  <c r="CD463" i="25"/>
  <c r="CC463" i="25"/>
  <c r="CH462" i="25"/>
  <c r="CG462" i="25"/>
  <c r="CF462" i="25"/>
  <c r="CE462" i="25"/>
  <c r="CD462" i="25"/>
  <c r="CC462" i="25"/>
  <c r="CH461" i="25"/>
  <c r="CG461" i="25"/>
  <c r="CF461" i="25"/>
  <c r="CE461" i="25"/>
  <c r="CD461" i="25"/>
  <c r="CC461" i="25"/>
  <c r="CH460" i="25"/>
  <c r="CG460" i="25"/>
  <c r="CF460" i="25"/>
  <c r="CE460" i="25"/>
  <c r="CD460" i="25"/>
  <c r="CC460" i="25"/>
  <c r="CH459" i="25"/>
  <c r="CG459" i="25"/>
  <c r="CF459" i="25"/>
  <c r="CE459" i="25"/>
  <c r="CD459" i="25"/>
  <c r="CC459" i="25"/>
  <c r="CH458" i="25"/>
  <c r="CG458" i="25"/>
  <c r="CF458" i="25"/>
  <c r="CE458" i="25"/>
  <c r="CD458" i="25"/>
  <c r="CC458" i="25"/>
  <c r="CH457" i="25"/>
  <c r="CG457" i="25"/>
  <c r="CF457" i="25"/>
  <c r="CE457" i="25"/>
  <c r="CD457" i="25"/>
  <c r="CC457" i="25"/>
  <c r="CH456" i="25"/>
  <c r="CG456" i="25"/>
  <c r="CF456" i="25"/>
  <c r="CE456" i="25"/>
  <c r="CD456" i="25"/>
  <c r="CC456" i="25"/>
  <c r="CH455" i="25"/>
  <c r="CG455" i="25"/>
  <c r="CF455" i="25"/>
  <c r="CE455" i="25"/>
  <c r="CD455" i="25"/>
  <c r="CC455" i="25"/>
  <c r="CH454" i="25"/>
  <c r="CG454" i="25"/>
  <c r="CF454" i="25"/>
  <c r="CE454" i="25"/>
  <c r="CD454" i="25"/>
  <c r="CC454" i="25"/>
  <c r="CH453" i="25"/>
  <c r="CG453" i="25"/>
  <c r="CF453" i="25"/>
  <c r="CE453" i="25"/>
  <c r="CD453" i="25"/>
  <c r="CC453" i="25"/>
  <c r="CH452" i="25"/>
  <c r="CG452" i="25"/>
  <c r="CF452" i="25"/>
  <c r="CE452" i="25"/>
  <c r="CD452" i="25"/>
  <c r="CC452" i="25"/>
  <c r="CH451" i="25"/>
  <c r="CG451" i="25"/>
  <c r="CF451" i="25"/>
  <c r="CE451" i="25"/>
  <c r="CD451" i="25"/>
  <c r="CC451" i="25"/>
  <c r="CH450" i="25"/>
  <c r="CG450" i="25"/>
  <c r="CF450" i="25"/>
  <c r="CE450" i="25"/>
  <c r="CD450" i="25"/>
  <c r="CC450" i="25"/>
  <c r="CH449" i="25"/>
  <c r="CG449" i="25"/>
  <c r="CF449" i="25"/>
  <c r="CE449" i="25"/>
  <c r="CD449" i="25"/>
  <c r="CC449" i="25"/>
  <c r="CH448" i="25"/>
  <c r="CG448" i="25"/>
  <c r="CF448" i="25"/>
  <c r="CE448" i="25"/>
  <c r="CD448" i="25"/>
  <c r="CC448" i="25"/>
  <c r="CH447" i="25"/>
  <c r="CG447" i="25"/>
  <c r="CF447" i="25"/>
  <c r="CE447" i="25"/>
  <c r="CD447" i="25"/>
  <c r="CC447" i="25"/>
  <c r="CH446" i="25"/>
  <c r="CG446" i="25"/>
  <c r="CF446" i="25"/>
  <c r="CE446" i="25"/>
  <c r="CD446" i="25"/>
  <c r="CC446" i="25"/>
  <c r="CH445" i="25"/>
  <c r="CG445" i="25"/>
  <c r="CF445" i="25"/>
  <c r="CE445" i="25"/>
  <c r="CD445" i="25"/>
  <c r="CC445" i="25"/>
  <c r="CH444" i="25"/>
  <c r="CG444" i="25"/>
  <c r="CF444" i="25"/>
  <c r="CE444" i="25"/>
  <c r="CD444" i="25"/>
  <c r="CC444" i="25"/>
  <c r="CH443" i="25"/>
  <c r="CG443" i="25"/>
  <c r="CF443" i="25"/>
  <c r="CE443" i="25"/>
  <c r="CD443" i="25"/>
  <c r="CC443" i="25"/>
  <c r="CH442" i="25"/>
  <c r="CG442" i="25"/>
  <c r="CF442" i="25"/>
  <c r="CE442" i="25"/>
  <c r="CD442" i="25"/>
  <c r="CC442" i="25"/>
  <c r="CH441" i="25"/>
  <c r="CG441" i="25"/>
  <c r="CF441" i="25"/>
  <c r="CE441" i="25"/>
  <c r="CD441" i="25"/>
  <c r="CC441" i="25"/>
  <c r="CH440" i="25"/>
  <c r="CG440" i="25"/>
  <c r="CF440" i="25"/>
  <c r="CE440" i="25"/>
  <c r="CD440" i="25"/>
  <c r="CC440" i="25"/>
  <c r="CH439" i="25"/>
  <c r="CG439" i="25"/>
  <c r="CF439" i="25"/>
  <c r="CE439" i="25"/>
  <c r="CD439" i="25"/>
  <c r="CC439" i="25"/>
  <c r="CH438" i="25"/>
  <c r="CG438" i="25"/>
  <c r="CF438" i="25"/>
  <c r="CE438" i="25"/>
  <c r="CD438" i="25"/>
  <c r="CC438" i="25"/>
  <c r="CH437" i="25"/>
  <c r="CG437" i="25"/>
  <c r="CF437" i="25"/>
  <c r="CE437" i="25"/>
  <c r="CD437" i="25"/>
  <c r="CC437" i="25"/>
  <c r="CH436" i="25"/>
  <c r="CG436" i="25"/>
  <c r="CF436" i="25"/>
  <c r="CE436" i="25"/>
  <c r="CD436" i="25"/>
  <c r="CC436" i="25"/>
  <c r="CH435" i="25"/>
  <c r="CG435" i="25"/>
  <c r="CF435" i="25"/>
  <c r="CE435" i="25"/>
  <c r="CD435" i="25"/>
  <c r="CC435" i="25"/>
  <c r="CH434" i="25"/>
  <c r="CG434" i="25"/>
  <c r="CF434" i="25"/>
  <c r="CE434" i="25"/>
  <c r="CD434" i="25"/>
  <c r="CC434" i="25"/>
  <c r="CH433" i="25"/>
  <c r="CG433" i="25"/>
  <c r="CF433" i="25"/>
  <c r="CE433" i="25"/>
  <c r="CD433" i="25"/>
  <c r="CC433" i="25"/>
  <c r="CH432" i="25"/>
  <c r="CG432" i="25"/>
  <c r="CF432" i="25"/>
  <c r="CE432" i="25"/>
  <c r="CD432" i="25"/>
  <c r="CC432" i="25"/>
  <c r="CH431" i="25"/>
  <c r="CG431" i="25"/>
  <c r="CF431" i="25"/>
  <c r="CE431" i="25"/>
  <c r="CD431" i="25"/>
  <c r="CC431" i="25"/>
  <c r="CH430" i="25"/>
  <c r="CG430" i="25"/>
  <c r="CF430" i="25"/>
  <c r="CE430" i="25"/>
  <c r="CD430" i="25"/>
  <c r="CC430" i="25"/>
  <c r="CH429" i="25"/>
  <c r="CG429" i="25"/>
  <c r="CF429" i="25"/>
  <c r="CE429" i="25"/>
  <c r="CD429" i="25"/>
  <c r="CC429" i="25"/>
  <c r="CH428" i="25"/>
  <c r="CG428" i="25"/>
  <c r="CF428" i="25"/>
  <c r="CE428" i="25"/>
  <c r="CD428" i="25"/>
  <c r="CC428" i="25"/>
  <c r="CH427" i="25"/>
  <c r="CG427" i="25"/>
  <c r="CF427" i="25"/>
  <c r="CE427" i="25"/>
  <c r="CD427" i="25"/>
  <c r="CC427" i="25"/>
  <c r="CH426" i="25"/>
  <c r="CG426" i="25"/>
  <c r="CF426" i="25"/>
  <c r="CE426" i="25"/>
  <c r="CD426" i="25"/>
  <c r="CC426" i="25"/>
  <c r="CH425" i="25"/>
  <c r="CG425" i="25"/>
  <c r="CF425" i="25"/>
  <c r="CE425" i="25"/>
  <c r="CD425" i="25"/>
  <c r="CC425" i="25"/>
  <c r="CH424" i="25"/>
  <c r="CG424" i="25"/>
  <c r="CF424" i="25"/>
  <c r="CE424" i="25"/>
  <c r="CD424" i="25"/>
  <c r="CC424" i="25"/>
  <c r="CH423" i="25"/>
  <c r="CG423" i="25"/>
  <c r="CF423" i="25"/>
  <c r="CE423" i="25"/>
  <c r="CD423" i="25"/>
  <c r="CC423" i="25"/>
  <c r="CH422" i="25"/>
  <c r="CG422" i="25"/>
  <c r="CF422" i="25"/>
  <c r="CE422" i="25"/>
  <c r="CD422" i="25"/>
  <c r="CC422" i="25"/>
  <c r="CH421" i="25"/>
  <c r="CG421" i="25"/>
  <c r="CF421" i="25"/>
  <c r="CE421" i="25"/>
  <c r="CD421" i="25"/>
  <c r="CC421" i="25"/>
  <c r="CH420" i="25"/>
  <c r="CG420" i="25"/>
  <c r="CF420" i="25"/>
  <c r="CE420" i="25"/>
  <c r="CD420" i="25"/>
  <c r="CC420" i="25"/>
  <c r="CH419" i="25"/>
  <c r="CG419" i="25"/>
  <c r="CF419" i="25"/>
  <c r="CE419" i="25"/>
  <c r="CD419" i="25"/>
  <c r="CC419" i="25"/>
  <c r="CH418" i="25"/>
  <c r="CG418" i="25"/>
  <c r="CF418" i="25"/>
  <c r="CE418" i="25"/>
  <c r="CD418" i="25"/>
  <c r="CC418" i="25"/>
  <c r="CH417" i="25"/>
  <c r="CG417" i="25"/>
  <c r="CF417" i="25"/>
  <c r="CE417" i="25"/>
  <c r="CD417" i="25"/>
  <c r="CC417" i="25"/>
  <c r="CH416" i="25"/>
  <c r="CG416" i="25"/>
  <c r="CF416" i="25"/>
  <c r="CE416" i="25"/>
  <c r="CD416" i="25"/>
  <c r="CC416" i="25"/>
  <c r="CH415" i="25"/>
  <c r="CG415" i="25"/>
  <c r="CF415" i="25"/>
  <c r="CE415" i="25"/>
  <c r="CD415" i="25"/>
  <c r="CC415" i="25"/>
  <c r="CH414" i="25"/>
  <c r="CG414" i="25"/>
  <c r="CF414" i="25"/>
  <c r="CE414" i="25"/>
  <c r="CD414" i="25"/>
  <c r="CC414" i="25"/>
  <c r="CH413" i="25"/>
  <c r="CG413" i="25"/>
  <c r="CF413" i="25"/>
  <c r="CE413" i="25"/>
  <c r="CD413" i="25"/>
  <c r="CC413" i="25"/>
  <c r="CH412" i="25"/>
  <c r="CG412" i="25"/>
  <c r="CF412" i="25"/>
  <c r="CE412" i="25"/>
  <c r="CD412" i="25"/>
  <c r="CC412" i="25"/>
  <c r="CH411" i="25"/>
  <c r="CG411" i="25"/>
  <c r="CF411" i="25"/>
  <c r="CE411" i="25"/>
  <c r="CD411" i="25"/>
  <c r="CC411" i="25"/>
  <c r="CH410" i="25"/>
  <c r="CG410" i="25"/>
  <c r="CF410" i="25"/>
  <c r="CE410" i="25"/>
  <c r="CD410" i="25"/>
  <c r="CC410" i="25"/>
  <c r="CH409" i="25"/>
  <c r="CG409" i="25"/>
  <c r="CF409" i="25"/>
  <c r="CE409" i="25"/>
  <c r="CD409" i="25"/>
  <c r="CC409" i="25"/>
  <c r="CH408" i="25"/>
  <c r="CG408" i="25"/>
  <c r="CF408" i="25"/>
  <c r="CE408" i="25"/>
  <c r="CD408" i="25"/>
  <c r="CC408" i="25"/>
  <c r="CH407" i="25"/>
  <c r="CG407" i="25"/>
  <c r="CF407" i="25"/>
  <c r="CE407" i="25"/>
  <c r="CD407" i="25"/>
  <c r="CC407" i="25"/>
  <c r="CH406" i="25"/>
  <c r="CG406" i="25"/>
  <c r="CF406" i="25"/>
  <c r="CE406" i="25"/>
  <c r="CD406" i="25"/>
  <c r="CC406" i="25"/>
  <c r="CH405" i="25"/>
  <c r="CG405" i="25"/>
  <c r="CF405" i="25"/>
  <c r="CE405" i="25"/>
  <c r="CD405" i="25"/>
  <c r="CC405" i="25"/>
  <c r="CH404" i="25"/>
  <c r="CG404" i="25"/>
  <c r="CF404" i="25"/>
  <c r="CE404" i="25"/>
  <c r="CD404" i="25"/>
  <c r="CC404" i="25"/>
  <c r="CH403" i="25"/>
  <c r="CG403" i="25"/>
  <c r="CF403" i="25"/>
  <c r="CE403" i="25"/>
  <c r="CD403" i="25"/>
  <c r="CC403" i="25"/>
  <c r="CH402" i="25"/>
  <c r="CG402" i="25"/>
  <c r="CF402" i="25"/>
  <c r="CE402" i="25"/>
  <c r="CD402" i="25"/>
  <c r="CC402" i="25"/>
  <c r="CH401" i="25"/>
  <c r="CG401" i="25"/>
  <c r="CF401" i="25"/>
  <c r="CE401" i="25"/>
  <c r="CD401" i="25"/>
  <c r="CC401" i="25"/>
  <c r="CH400" i="25"/>
  <c r="CG400" i="25"/>
  <c r="CF400" i="25"/>
  <c r="CE400" i="25"/>
  <c r="CD400" i="25"/>
  <c r="CC400" i="25"/>
  <c r="CH399" i="25"/>
  <c r="CG399" i="25"/>
  <c r="CF399" i="25"/>
  <c r="CE399" i="25"/>
  <c r="CD399" i="25"/>
  <c r="CC399" i="25"/>
  <c r="CH398" i="25"/>
  <c r="CG398" i="25"/>
  <c r="CF398" i="25"/>
  <c r="CE398" i="25"/>
  <c r="CD398" i="25"/>
  <c r="CC398" i="25"/>
  <c r="CH397" i="25"/>
  <c r="CG397" i="25"/>
  <c r="CF397" i="25"/>
  <c r="CE397" i="25"/>
  <c r="CD397" i="25"/>
  <c r="CC397" i="25"/>
  <c r="CH396" i="25"/>
  <c r="CG396" i="25"/>
  <c r="CF396" i="25"/>
  <c r="CE396" i="25"/>
  <c r="CD396" i="25"/>
  <c r="CC396" i="25"/>
  <c r="CH395" i="25"/>
  <c r="CG395" i="25"/>
  <c r="CF395" i="25"/>
  <c r="CE395" i="25"/>
  <c r="CD395" i="25"/>
  <c r="CC395" i="25"/>
  <c r="CH394" i="25"/>
  <c r="CG394" i="25"/>
  <c r="CF394" i="25"/>
  <c r="CE394" i="25"/>
  <c r="CD394" i="25"/>
  <c r="CC394" i="25"/>
  <c r="CH393" i="25"/>
  <c r="CG393" i="25"/>
  <c r="CF393" i="25"/>
  <c r="CE393" i="25"/>
  <c r="CD393" i="25"/>
  <c r="CC393" i="25"/>
  <c r="CH392" i="25"/>
  <c r="CG392" i="25"/>
  <c r="CF392" i="25"/>
  <c r="CE392" i="25"/>
  <c r="CD392" i="25"/>
  <c r="CC392" i="25"/>
  <c r="CH391" i="25"/>
  <c r="CG391" i="25"/>
  <c r="CF391" i="25"/>
  <c r="CE391" i="25"/>
  <c r="CD391" i="25"/>
  <c r="CC391" i="25"/>
  <c r="CH390" i="25"/>
  <c r="CG390" i="25"/>
  <c r="CF390" i="25"/>
  <c r="CE390" i="25"/>
  <c r="CD390" i="25"/>
  <c r="CC390" i="25"/>
  <c r="CH389" i="25"/>
  <c r="CG389" i="25"/>
  <c r="CF389" i="25"/>
  <c r="CE389" i="25"/>
  <c r="CD389" i="25"/>
  <c r="CC389" i="25"/>
  <c r="CH388" i="25"/>
  <c r="CG388" i="25"/>
  <c r="CF388" i="25"/>
  <c r="CE388" i="25"/>
  <c r="CD388" i="25"/>
  <c r="CC388" i="25"/>
  <c r="CH387" i="25"/>
  <c r="CG387" i="25"/>
  <c r="CF387" i="25"/>
  <c r="CE387" i="25"/>
  <c r="CD387" i="25"/>
  <c r="CC387" i="25"/>
  <c r="CH386" i="25"/>
  <c r="CG386" i="25"/>
  <c r="CF386" i="25"/>
  <c r="CE386" i="25"/>
  <c r="CD386" i="25"/>
  <c r="CC386" i="25"/>
  <c r="CH385" i="25"/>
  <c r="CG385" i="25"/>
  <c r="CF385" i="25"/>
  <c r="CE385" i="25"/>
  <c r="CD385" i="25"/>
  <c r="CC385" i="25"/>
  <c r="CH384" i="25"/>
  <c r="CG384" i="25"/>
  <c r="CF384" i="25"/>
  <c r="CE384" i="25"/>
  <c r="CD384" i="25"/>
  <c r="CC384" i="25"/>
  <c r="CH383" i="25"/>
  <c r="CG383" i="25"/>
  <c r="CF383" i="25"/>
  <c r="CE383" i="25"/>
  <c r="CD383" i="25"/>
  <c r="CC383" i="25"/>
  <c r="CH382" i="25"/>
  <c r="CG382" i="25"/>
  <c r="CF382" i="25"/>
  <c r="CE382" i="25"/>
  <c r="CD382" i="25"/>
  <c r="CC382" i="25"/>
  <c r="CH381" i="25"/>
  <c r="CG381" i="25"/>
  <c r="CF381" i="25"/>
  <c r="CE381" i="25"/>
  <c r="CD381" i="25"/>
  <c r="CC381" i="25"/>
  <c r="CH380" i="25"/>
  <c r="CG380" i="25"/>
  <c r="CF380" i="25"/>
  <c r="CE380" i="25"/>
  <c r="CD380" i="25"/>
  <c r="CC380" i="25"/>
  <c r="CH379" i="25"/>
  <c r="CG379" i="25"/>
  <c r="CF379" i="25"/>
  <c r="CE379" i="25"/>
  <c r="CD379" i="25"/>
  <c r="CC379" i="25"/>
  <c r="CH378" i="25"/>
  <c r="CG378" i="25"/>
  <c r="CF378" i="25"/>
  <c r="CE378" i="25"/>
  <c r="CD378" i="25"/>
  <c r="CC378" i="25"/>
  <c r="CH377" i="25"/>
  <c r="CG377" i="25"/>
  <c r="CF377" i="25"/>
  <c r="CE377" i="25"/>
  <c r="CD377" i="25"/>
  <c r="CC377" i="25"/>
  <c r="CH376" i="25"/>
  <c r="CG376" i="25"/>
  <c r="CF376" i="25"/>
  <c r="CE376" i="25"/>
  <c r="CD376" i="25"/>
  <c r="CC376" i="25"/>
  <c r="CH375" i="25"/>
  <c r="CG375" i="25"/>
  <c r="CF375" i="25"/>
  <c r="CE375" i="25"/>
  <c r="CD375" i="25"/>
  <c r="CC375" i="25"/>
  <c r="CH374" i="25"/>
  <c r="CG374" i="25"/>
  <c r="CF374" i="25"/>
  <c r="CE374" i="25"/>
  <c r="CD374" i="25"/>
  <c r="CC374" i="25"/>
  <c r="CH373" i="25"/>
  <c r="CG373" i="25"/>
  <c r="CF373" i="25"/>
  <c r="CE373" i="25"/>
  <c r="CD373" i="25"/>
  <c r="CC373" i="25"/>
  <c r="CH372" i="25"/>
  <c r="CG372" i="25"/>
  <c r="CF372" i="25"/>
  <c r="CE372" i="25"/>
  <c r="CD372" i="25"/>
  <c r="CC372" i="25"/>
  <c r="CH371" i="25"/>
  <c r="CG371" i="25"/>
  <c r="CF371" i="25"/>
  <c r="CE371" i="25"/>
  <c r="CD371" i="25"/>
  <c r="CC371" i="25"/>
  <c r="CH370" i="25"/>
  <c r="CG370" i="25"/>
  <c r="CF370" i="25"/>
  <c r="CE370" i="25"/>
  <c r="CD370" i="25"/>
  <c r="CC370" i="25"/>
  <c r="CH369" i="25"/>
  <c r="CG369" i="25"/>
  <c r="CF369" i="25"/>
  <c r="CE369" i="25"/>
  <c r="CD369" i="25"/>
  <c r="CC369" i="25"/>
  <c r="CH368" i="25"/>
  <c r="CG368" i="25"/>
  <c r="CF368" i="25"/>
  <c r="CE368" i="25"/>
  <c r="CD368" i="25"/>
  <c r="CC368" i="25"/>
  <c r="CH367" i="25"/>
  <c r="CG367" i="25"/>
  <c r="CF367" i="25"/>
  <c r="CE367" i="25"/>
  <c r="CD367" i="25"/>
  <c r="CC367" i="25"/>
  <c r="CH366" i="25"/>
  <c r="CG366" i="25"/>
  <c r="CF366" i="25"/>
  <c r="CE366" i="25"/>
  <c r="CD366" i="25"/>
  <c r="CC366" i="25"/>
  <c r="CH365" i="25"/>
  <c r="CG365" i="25"/>
  <c r="CF365" i="25"/>
  <c r="CE365" i="25"/>
  <c r="CD365" i="25"/>
  <c r="CC365" i="25"/>
  <c r="CH364" i="25"/>
  <c r="CG364" i="25"/>
  <c r="CF364" i="25"/>
  <c r="CE364" i="25"/>
  <c r="CD364" i="25"/>
  <c r="CC364" i="25"/>
  <c r="CH363" i="25"/>
  <c r="CG363" i="25"/>
  <c r="CF363" i="25"/>
  <c r="CE363" i="25"/>
  <c r="CD363" i="25"/>
  <c r="CC363" i="25"/>
  <c r="CH362" i="25"/>
  <c r="CG362" i="25"/>
  <c r="CF362" i="25"/>
  <c r="CE362" i="25"/>
  <c r="CD362" i="25"/>
  <c r="CC362" i="25"/>
  <c r="CH361" i="25"/>
  <c r="CG361" i="25"/>
  <c r="CF361" i="25"/>
  <c r="CE361" i="25"/>
  <c r="CD361" i="25"/>
  <c r="CC361" i="25"/>
  <c r="CH360" i="25"/>
  <c r="CG360" i="25"/>
  <c r="CF360" i="25"/>
  <c r="CE360" i="25"/>
  <c r="CD360" i="25"/>
  <c r="CC360" i="25"/>
  <c r="CH359" i="25"/>
  <c r="CG359" i="25"/>
  <c r="CF359" i="25"/>
  <c r="CE359" i="25"/>
  <c r="CD359" i="25"/>
  <c r="CC359" i="25"/>
  <c r="CH358" i="25"/>
  <c r="CG358" i="25"/>
  <c r="CF358" i="25"/>
  <c r="CE358" i="25"/>
  <c r="CD358" i="25"/>
  <c r="CC358" i="25"/>
  <c r="CH357" i="25"/>
  <c r="CG357" i="25"/>
  <c r="CF357" i="25"/>
  <c r="CE357" i="25"/>
  <c r="CD357" i="25"/>
  <c r="CC357" i="25"/>
  <c r="CH356" i="25"/>
  <c r="CG356" i="25"/>
  <c r="CF356" i="25"/>
  <c r="CE356" i="25"/>
  <c r="CD356" i="25"/>
  <c r="CC356" i="25"/>
  <c r="CH355" i="25"/>
  <c r="CG355" i="25"/>
  <c r="CF355" i="25"/>
  <c r="CE355" i="25"/>
  <c r="CD355" i="25"/>
  <c r="CC355" i="25"/>
  <c r="CH354" i="25"/>
  <c r="CG354" i="25"/>
  <c r="CF354" i="25"/>
  <c r="CE354" i="25"/>
  <c r="CD354" i="25"/>
  <c r="CC354" i="25"/>
  <c r="CH353" i="25"/>
  <c r="CG353" i="25"/>
  <c r="CF353" i="25"/>
  <c r="CE353" i="25"/>
  <c r="CD353" i="25"/>
  <c r="CC353" i="25"/>
  <c r="CH352" i="25"/>
  <c r="CG352" i="25"/>
  <c r="CF352" i="25"/>
  <c r="CE352" i="25"/>
  <c r="CD352" i="25"/>
  <c r="CC352" i="25"/>
  <c r="CH351" i="25"/>
  <c r="CG351" i="25"/>
  <c r="CF351" i="25"/>
  <c r="CE351" i="25"/>
  <c r="CD351" i="25"/>
  <c r="CC351" i="25"/>
  <c r="CH350" i="25"/>
  <c r="CG350" i="25"/>
  <c r="CF350" i="25"/>
  <c r="CE350" i="25"/>
  <c r="CD350" i="25"/>
  <c r="CC350" i="25"/>
  <c r="CH349" i="25"/>
  <c r="CG349" i="25"/>
  <c r="CF349" i="25"/>
  <c r="CE349" i="25"/>
  <c r="CD349" i="25"/>
  <c r="CC349" i="25"/>
  <c r="CH348" i="25"/>
  <c r="CG348" i="25"/>
  <c r="CF348" i="25"/>
  <c r="CE348" i="25"/>
  <c r="CD348" i="25"/>
  <c r="CC348" i="25"/>
  <c r="CH347" i="25"/>
  <c r="CG347" i="25"/>
  <c r="CF347" i="25"/>
  <c r="CE347" i="25"/>
  <c r="CD347" i="25"/>
  <c r="CC347" i="25"/>
  <c r="CH346" i="25"/>
  <c r="CG346" i="25"/>
  <c r="CF346" i="25"/>
  <c r="CE346" i="25"/>
  <c r="CD346" i="25"/>
  <c r="CC346" i="25"/>
  <c r="CH345" i="25"/>
  <c r="CG345" i="25"/>
  <c r="CF345" i="25"/>
  <c r="CE345" i="25"/>
  <c r="CD345" i="25"/>
  <c r="CC345" i="25"/>
  <c r="CH344" i="25"/>
  <c r="CG344" i="25"/>
  <c r="CF344" i="25"/>
  <c r="CE344" i="25"/>
  <c r="CD344" i="25"/>
  <c r="CC344" i="25"/>
  <c r="CH343" i="25"/>
  <c r="CG343" i="25"/>
  <c r="CF343" i="25"/>
  <c r="CE343" i="25"/>
  <c r="CD343" i="25"/>
  <c r="CC343" i="25"/>
  <c r="CH342" i="25"/>
  <c r="CG342" i="25"/>
  <c r="CF342" i="25"/>
  <c r="CE342" i="25"/>
  <c r="CD342" i="25"/>
  <c r="CC342" i="25"/>
  <c r="CH341" i="25"/>
  <c r="CG341" i="25"/>
  <c r="CF341" i="25"/>
  <c r="CE341" i="25"/>
  <c r="CD341" i="25"/>
  <c r="CC341" i="25"/>
  <c r="CH340" i="25"/>
  <c r="CG340" i="25"/>
  <c r="CF340" i="25"/>
  <c r="CE340" i="25"/>
  <c r="CD340" i="25"/>
  <c r="CC340" i="25"/>
  <c r="CH339" i="25"/>
  <c r="CG339" i="25"/>
  <c r="CF339" i="25"/>
  <c r="CE339" i="25"/>
  <c r="CD339" i="25"/>
  <c r="CC339" i="25"/>
  <c r="CH338" i="25"/>
  <c r="CG338" i="25"/>
  <c r="CF338" i="25"/>
  <c r="CE338" i="25"/>
  <c r="CD338" i="25"/>
  <c r="CC338" i="25"/>
  <c r="CH337" i="25"/>
  <c r="CG337" i="25"/>
  <c r="CF337" i="25"/>
  <c r="CE337" i="25"/>
  <c r="CD337" i="25"/>
  <c r="CC337" i="25"/>
  <c r="CH336" i="25"/>
  <c r="CG336" i="25"/>
  <c r="CF336" i="25"/>
  <c r="CE336" i="25"/>
  <c r="CD336" i="25"/>
  <c r="CC336" i="25"/>
  <c r="CH335" i="25"/>
  <c r="CG335" i="25"/>
  <c r="CF335" i="25"/>
  <c r="CE335" i="25"/>
  <c r="CD335" i="25"/>
  <c r="CC335" i="25"/>
  <c r="CH334" i="25"/>
  <c r="CG334" i="25"/>
  <c r="CF334" i="25"/>
  <c r="CE334" i="25"/>
  <c r="CD334" i="25"/>
  <c r="CC334" i="25"/>
  <c r="CH333" i="25"/>
  <c r="CG333" i="25"/>
  <c r="CF333" i="25"/>
  <c r="CE333" i="25"/>
  <c r="CD333" i="25"/>
  <c r="CC333" i="25"/>
  <c r="CH332" i="25"/>
  <c r="CG332" i="25"/>
  <c r="CF332" i="25"/>
  <c r="CE332" i="25"/>
  <c r="CD332" i="25"/>
  <c r="CC332" i="25"/>
  <c r="CH331" i="25"/>
  <c r="CG331" i="25"/>
  <c r="CF331" i="25"/>
  <c r="CE331" i="25"/>
  <c r="CD331" i="25"/>
  <c r="CC331" i="25"/>
  <c r="CH330" i="25"/>
  <c r="CG330" i="25"/>
  <c r="CF330" i="25"/>
  <c r="CE330" i="25"/>
  <c r="CD330" i="25"/>
  <c r="CC330" i="25"/>
  <c r="CH329" i="25"/>
  <c r="CG329" i="25"/>
  <c r="CF329" i="25"/>
  <c r="CE329" i="25"/>
  <c r="CD329" i="25"/>
  <c r="CC329" i="25"/>
  <c r="CH328" i="25"/>
  <c r="CG328" i="25"/>
  <c r="CF328" i="25"/>
  <c r="CE328" i="25"/>
  <c r="CD328" i="25"/>
  <c r="CC328" i="25"/>
  <c r="CH327" i="25"/>
  <c r="CG327" i="25"/>
  <c r="CF327" i="25"/>
  <c r="CE327" i="25"/>
  <c r="CD327" i="25"/>
  <c r="CC327" i="25"/>
  <c r="CH326" i="25"/>
  <c r="CG326" i="25"/>
  <c r="CF326" i="25"/>
  <c r="CE326" i="25"/>
  <c r="CD326" i="25"/>
  <c r="CC326" i="25"/>
  <c r="CH325" i="25"/>
  <c r="CG325" i="25"/>
  <c r="CF325" i="25"/>
  <c r="CE325" i="25"/>
  <c r="CD325" i="25"/>
  <c r="CC325" i="25"/>
  <c r="CH324" i="25"/>
  <c r="CG324" i="25"/>
  <c r="CF324" i="25"/>
  <c r="CE324" i="25"/>
  <c r="CD324" i="25"/>
  <c r="CC324" i="25"/>
  <c r="CH323" i="25"/>
  <c r="CG323" i="25"/>
  <c r="CF323" i="25"/>
  <c r="CE323" i="25"/>
  <c r="CD323" i="25"/>
  <c r="CC323" i="25"/>
  <c r="CH322" i="25"/>
  <c r="CG322" i="25"/>
  <c r="CF322" i="25"/>
  <c r="CE322" i="25"/>
  <c r="CD322" i="25"/>
  <c r="CC322" i="25"/>
  <c r="CH321" i="25"/>
  <c r="CG321" i="25"/>
  <c r="CF321" i="25"/>
  <c r="CE321" i="25"/>
  <c r="CD321" i="25"/>
  <c r="CC321" i="25"/>
  <c r="CH320" i="25"/>
  <c r="CG320" i="25"/>
  <c r="CF320" i="25"/>
  <c r="CE320" i="25"/>
  <c r="CD320" i="25"/>
  <c r="CC320" i="25"/>
  <c r="CH319" i="25"/>
  <c r="CG319" i="25"/>
  <c r="CF319" i="25"/>
  <c r="CE319" i="25"/>
  <c r="CD319" i="25"/>
  <c r="CC319" i="25"/>
  <c r="CH318" i="25"/>
  <c r="CG318" i="25"/>
  <c r="CF318" i="25"/>
  <c r="CE318" i="25"/>
  <c r="CD318" i="25"/>
  <c r="CC318" i="25"/>
  <c r="CH317" i="25"/>
  <c r="CG317" i="25"/>
  <c r="CF317" i="25"/>
  <c r="CE317" i="25"/>
  <c r="CD317" i="25"/>
  <c r="CC317" i="25"/>
  <c r="CH316" i="25"/>
  <c r="CG316" i="25"/>
  <c r="CF316" i="25"/>
  <c r="CE316" i="25"/>
  <c r="CD316" i="25"/>
  <c r="CC316" i="25"/>
  <c r="CH315" i="25"/>
  <c r="CG315" i="25"/>
  <c r="CF315" i="25"/>
  <c r="CE315" i="25"/>
  <c r="CD315" i="25"/>
  <c r="CC315" i="25"/>
  <c r="CH314" i="25"/>
  <c r="CG314" i="25"/>
  <c r="CF314" i="25"/>
  <c r="CE314" i="25"/>
  <c r="CD314" i="25"/>
  <c r="CC314" i="25"/>
  <c r="CH313" i="25"/>
  <c r="CG313" i="25"/>
  <c r="CF313" i="25"/>
  <c r="CE313" i="25"/>
  <c r="CD313" i="25"/>
  <c r="CC313" i="25"/>
  <c r="CH312" i="25"/>
  <c r="CG312" i="25"/>
  <c r="CF312" i="25"/>
  <c r="CE312" i="25"/>
  <c r="CD312" i="25"/>
  <c r="CC312" i="25"/>
  <c r="CH311" i="25"/>
  <c r="CG311" i="25"/>
  <c r="CF311" i="25"/>
  <c r="CE311" i="25"/>
  <c r="CD311" i="25"/>
  <c r="CC311" i="25"/>
  <c r="CH310" i="25"/>
  <c r="CG310" i="25"/>
  <c r="CF310" i="25"/>
  <c r="CE310" i="25"/>
  <c r="CD310" i="25"/>
  <c r="CC310" i="25"/>
  <c r="CH309" i="25"/>
  <c r="CG309" i="25"/>
  <c r="CF309" i="25"/>
  <c r="CE309" i="25"/>
  <c r="CD309" i="25"/>
  <c r="CC309" i="25"/>
  <c r="CH308" i="25"/>
  <c r="CG308" i="25"/>
  <c r="CF308" i="25"/>
  <c r="CE308" i="25"/>
  <c r="CD308" i="25"/>
  <c r="CC308" i="25"/>
  <c r="CH307" i="25"/>
  <c r="CG307" i="25"/>
  <c r="CF307" i="25"/>
  <c r="CE307" i="25"/>
  <c r="CD307" i="25"/>
  <c r="CC307" i="25"/>
  <c r="CH306" i="25"/>
  <c r="CG306" i="25"/>
  <c r="CF306" i="25"/>
  <c r="CE306" i="25"/>
  <c r="CD306" i="25"/>
  <c r="CC306" i="25"/>
  <c r="CH305" i="25"/>
  <c r="CG305" i="25"/>
  <c r="CF305" i="25"/>
  <c r="CE305" i="25"/>
  <c r="CD305" i="25"/>
  <c r="CC305" i="25"/>
  <c r="CH304" i="25"/>
  <c r="CG304" i="25"/>
  <c r="CF304" i="25"/>
  <c r="CE304" i="25"/>
  <c r="CD304" i="25"/>
  <c r="CC304" i="25"/>
  <c r="CH303" i="25"/>
  <c r="CG303" i="25"/>
  <c r="CF303" i="25"/>
  <c r="CE303" i="25"/>
  <c r="CD303" i="25"/>
  <c r="CC303" i="25"/>
  <c r="CH302" i="25"/>
  <c r="CG302" i="25"/>
  <c r="CF302" i="25"/>
  <c r="CE302" i="25"/>
  <c r="CD302" i="25"/>
  <c r="CC302" i="25"/>
  <c r="CH301" i="25"/>
  <c r="CG301" i="25"/>
  <c r="CF301" i="25"/>
  <c r="CE301" i="25"/>
  <c r="CD301" i="25"/>
  <c r="CC301" i="25"/>
  <c r="CH300" i="25"/>
  <c r="CG300" i="25"/>
  <c r="CF300" i="25"/>
  <c r="CE300" i="25"/>
  <c r="CD300" i="25"/>
  <c r="CC300" i="25"/>
  <c r="CH299" i="25"/>
  <c r="CG299" i="25"/>
  <c r="CF299" i="25"/>
  <c r="CE299" i="25"/>
  <c r="CD299" i="25"/>
  <c r="CC299" i="25"/>
  <c r="CH298" i="25"/>
  <c r="CG298" i="25"/>
  <c r="CF298" i="25"/>
  <c r="CE298" i="25"/>
  <c r="CD298" i="25"/>
  <c r="CC298" i="25"/>
  <c r="CH297" i="25"/>
  <c r="CG297" i="25"/>
  <c r="CF297" i="25"/>
  <c r="CE297" i="25"/>
  <c r="CD297" i="25"/>
  <c r="CC297" i="25"/>
  <c r="CH296" i="25"/>
  <c r="CG296" i="25"/>
  <c r="CF296" i="25"/>
  <c r="CE296" i="25"/>
  <c r="CD296" i="25"/>
  <c r="CC296" i="25"/>
  <c r="CH295" i="25"/>
  <c r="CG295" i="25"/>
  <c r="CF295" i="25"/>
  <c r="CE295" i="25"/>
  <c r="CD295" i="25"/>
  <c r="CC295" i="25"/>
  <c r="CH294" i="25"/>
  <c r="CG294" i="25"/>
  <c r="CF294" i="25"/>
  <c r="CE294" i="25"/>
  <c r="CD294" i="25"/>
  <c r="CC294" i="25"/>
  <c r="CH293" i="25"/>
  <c r="CG293" i="25"/>
  <c r="CF293" i="25"/>
  <c r="CE293" i="25"/>
  <c r="CD293" i="25"/>
  <c r="CC293" i="25"/>
  <c r="CH292" i="25"/>
  <c r="CG292" i="25"/>
  <c r="CF292" i="25"/>
  <c r="CE292" i="25"/>
  <c r="CD292" i="25"/>
  <c r="CC292" i="25"/>
  <c r="CH291" i="25"/>
  <c r="CG291" i="25"/>
  <c r="CF291" i="25"/>
  <c r="CE291" i="25"/>
  <c r="CD291" i="25"/>
  <c r="CC291" i="25"/>
  <c r="CH290" i="25"/>
  <c r="CG290" i="25"/>
  <c r="CF290" i="25"/>
  <c r="CE290" i="25"/>
  <c r="CD290" i="25"/>
  <c r="CC290" i="25"/>
  <c r="CH289" i="25"/>
  <c r="CG289" i="25"/>
  <c r="CF289" i="25"/>
  <c r="CE289" i="25"/>
  <c r="CD289" i="25"/>
  <c r="CC289" i="25"/>
  <c r="CH288" i="25"/>
  <c r="CG288" i="25"/>
  <c r="CF288" i="25"/>
  <c r="CE288" i="25"/>
  <c r="CD288" i="25"/>
  <c r="CC288" i="25"/>
  <c r="CH287" i="25"/>
  <c r="CG287" i="25"/>
  <c r="CF287" i="25"/>
  <c r="CE287" i="25"/>
  <c r="CD287" i="25"/>
  <c r="CC287" i="25"/>
  <c r="CH286" i="25"/>
  <c r="CG286" i="25"/>
  <c r="CF286" i="25"/>
  <c r="CE286" i="25"/>
  <c r="CD286" i="25"/>
  <c r="CC286" i="25"/>
  <c r="CH285" i="25"/>
  <c r="CG285" i="25"/>
  <c r="CF285" i="25"/>
  <c r="CE285" i="25"/>
  <c r="CD285" i="25"/>
  <c r="CC285" i="25"/>
  <c r="CH284" i="25"/>
  <c r="CG284" i="25"/>
  <c r="CF284" i="25"/>
  <c r="CE284" i="25"/>
  <c r="CD284" i="25"/>
  <c r="CC284" i="25"/>
  <c r="CH283" i="25"/>
  <c r="CG283" i="25"/>
  <c r="CF283" i="25"/>
  <c r="CE283" i="25"/>
  <c r="CD283" i="25"/>
  <c r="CC283" i="25"/>
  <c r="CH282" i="25"/>
  <c r="CG282" i="25"/>
  <c r="CF282" i="25"/>
  <c r="CE282" i="25"/>
  <c r="CD282" i="25"/>
  <c r="CC282" i="25"/>
  <c r="CH281" i="25"/>
  <c r="CG281" i="25"/>
  <c r="CF281" i="25"/>
  <c r="CE281" i="25"/>
  <c r="CD281" i="25"/>
  <c r="CC281" i="25"/>
  <c r="CH280" i="25"/>
  <c r="CG280" i="25"/>
  <c r="CF280" i="25"/>
  <c r="CE280" i="25"/>
  <c r="CD280" i="25"/>
  <c r="CC280" i="25"/>
  <c r="CH279" i="25"/>
  <c r="CG279" i="25"/>
  <c r="CF279" i="25"/>
  <c r="CE279" i="25"/>
  <c r="CD279" i="25"/>
  <c r="CC279" i="25"/>
  <c r="CH278" i="25"/>
  <c r="CG278" i="25"/>
  <c r="CF278" i="25"/>
  <c r="CE278" i="25"/>
  <c r="CD278" i="25"/>
  <c r="CC278" i="25"/>
  <c r="CH277" i="25"/>
  <c r="CG277" i="25"/>
  <c r="CF277" i="25"/>
  <c r="CE277" i="25"/>
  <c r="CD277" i="25"/>
  <c r="CC277" i="25"/>
  <c r="CH276" i="25"/>
  <c r="CG276" i="25"/>
  <c r="CF276" i="25"/>
  <c r="CE276" i="25"/>
  <c r="CD276" i="25"/>
  <c r="CC276" i="25"/>
  <c r="CH275" i="25"/>
  <c r="CG275" i="25"/>
  <c r="CF275" i="25"/>
  <c r="CE275" i="25"/>
  <c r="CD275" i="25"/>
  <c r="CC275" i="25"/>
  <c r="CH274" i="25"/>
  <c r="CG274" i="25"/>
  <c r="CF274" i="25"/>
  <c r="CE274" i="25"/>
  <c r="CD274" i="25"/>
  <c r="CC274" i="25"/>
  <c r="CH273" i="25"/>
  <c r="CG273" i="25"/>
  <c r="CF273" i="25"/>
  <c r="CE273" i="25"/>
  <c r="CD273" i="25"/>
  <c r="CC273" i="25"/>
  <c r="CH272" i="25"/>
  <c r="CG272" i="25"/>
  <c r="CF272" i="25"/>
  <c r="CE272" i="25"/>
  <c r="CD272" i="25"/>
  <c r="CC272" i="25"/>
  <c r="CH271" i="25"/>
  <c r="CG271" i="25"/>
  <c r="CF271" i="25"/>
  <c r="CE271" i="25"/>
  <c r="CD271" i="25"/>
  <c r="CC271" i="25"/>
  <c r="CH270" i="25"/>
  <c r="CG270" i="25"/>
  <c r="CF270" i="25"/>
  <c r="CE270" i="25"/>
  <c r="CD270" i="25"/>
  <c r="CC270" i="25"/>
  <c r="CH269" i="25"/>
  <c r="CG269" i="25"/>
  <c r="CF269" i="25"/>
  <c r="CE269" i="25"/>
  <c r="CD269" i="25"/>
  <c r="CC269" i="25"/>
  <c r="CH268" i="25"/>
  <c r="CG268" i="25"/>
  <c r="CF268" i="25"/>
  <c r="CE268" i="25"/>
  <c r="CD268" i="25"/>
  <c r="CC268" i="25"/>
  <c r="CH267" i="25"/>
  <c r="CG267" i="25"/>
  <c r="CF267" i="25"/>
  <c r="CE267" i="25"/>
  <c r="CD267" i="25"/>
  <c r="CC267" i="25"/>
  <c r="CH266" i="25"/>
  <c r="CG266" i="25"/>
  <c r="CF266" i="25"/>
  <c r="CE266" i="25"/>
  <c r="CD266" i="25"/>
  <c r="CC266" i="25"/>
  <c r="CH265" i="25"/>
  <c r="CG265" i="25"/>
  <c r="CF265" i="25"/>
  <c r="CE265" i="25"/>
  <c r="CD265" i="25"/>
  <c r="CC265" i="25"/>
  <c r="CH264" i="25"/>
  <c r="CG264" i="25"/>
  <c r="CF264" i="25"/>
  <c r="CE264" i="25"/>
  <c r="CD264" i="25"/>
  <c r="CC264" i="25"/>
  <c r="CH263" i="25"/>
  <c r="CG263" i="25"/>
  <c r="CF263" i="25"/>
  <c r="CE263" i="25"/>
  <c r="CD263" i="25"/>
  <c r="CC263" i="25"/>
  <c r="CH262" i="25"/>
  <c r="CG262" i="25"/>
  <c r="CF262" i="25"/>
  <c r="CE262" i="25"/>
  <c r="CD262" i="25"/>
  <c r="CC262" i="25"/>
  <c r="CH261" i="25"/>
  <c r="CG261" i="25"/>
  <c r="CF261" i="25"/>
  <c r="CE261" i="25"/>
  <c r="CD261" i="25"/>
  <c r="CC261" i="25"/>
  <c r="CH260" i="25"/>
  <c r="CG260" i="25"/>
  <c r="CF260" i="25"/>
  <c r="CE260" i="25"/>
  <c r="CD260" i="25"/>
  <c r="CC260" i="25"/>
  <c r="CH259" i="25"/>
  <c r="CG259" i="25"/>
  <c r="CF259" i="25"/>
  <c r="CE259" i="25"/>
  <c r="CD259" i="25"/>
  <c r="CC259" i="25"/>
  <c r="CH258" i="25"/>
  <c r="CG258" i="25"/>
  <c r="CF258" i="25"/>
  <c r="CE258" i="25"/>
  <c r="CD258" i="25"/>
  <c r="CC258" i="25"/>
  <c r="CH257" i="25"/>
  <c r="CG257" i="25"/>
  <c r="CF257" i="25"/>
  <c r="CE257" i="25"/>
  <c r="CD257" i="25"/>
  <c r="CC257" i="25"/>
  <c r="CH256" i="25"/>
  <c r="CG256" i="25"/>
  <c r="CF256" i="25"/>
  <c r="CE256" i="25"/>
  <c r="CD256" i="25"/>
  <c r="CC256" i="25"/>
  <c r="CH255" i="25"/>
  <c r="CG255" i="25"/>
  <c r="CF255" i="25"/>
  <c r="CE255" i="25"/>
  <c r="CD255" i="25"/>
  <c r="CC255" i="25"/>
  <c r="CH254" i="25"/>
  <c r="CG254" i="25"/>
  <c r="CF254" i="25"/>
  <c r="CE254" i="25"/>
  <c r="CD254" i="25"/>
  <c r="CC254" i="25"/>
  <c r="CH253" i="25"/>
  <c r="CG253" i="25"/>
  <c r="CF253" i="25"/>
  <c r="CE253" i="25"/>
  <c r="CD253" i="25"/>
  <c r="CC253" i="25"/>
  <c r="CH252" i="25"/>
  <c r="CG252" i="25"/>
  <c r="CF252" i="25"/>
  <c r="CE252" i="25"/>
  <c r="CD252" i="25"/>
  <c r="CC252" i="25"/>
  <c r="CH251" i="25"/>
  <c r="CG251" i="25"/>
  <c r="CF251" i="25"/>
  <c r="CE251" i="25"/>
  <c r="CD251" i="25"/>
  <c r="CC251" i="25"/>
  <c r="CH250" i="25"/>
  <c r="CG250" i="25"/>
  <c r="CF250" i="25"/>
  <c r="CE250" i="25"/>
  <c r="CD250" i="25"/>
  <c r="CC250" i="25"/>
  <c r="CH249" i="25"/>
  <c r="CG249" i="25"/>
  <c r="CF249" i="25"/>
  <c r="CE249" i="25"/>
  <c r="CD249" i="25"/>
  <c r="CC249" i="25"/>
  <c r="CH248" i="25"/>
  <c r="CG248" i="25"/>
  <c r="CF248" i="25"/>
  <c r="CE248" i="25"/>
  <c r="CD248" i="25"/>
  <c r="CC248" i="25"/>
  <c r="CH247" i="25"/>
  <c r="CG247" i="25"/>
  <c r="CF247" i="25"/>
  <c r="CE247" i="25"/>
  <c r="CD247" i="25"/>
  <c r="CC247" i="25"/>
  <c r="CH246" i="25"/>
  <c r="CG246" i="25"/>
  <c r="CF246" i="25"/>
  <c r="CE246" i="25"/>
  <c r="CD246" i="25"/>
  <c r="CC246" i="25"/>
  <c r="CH245" i="25"/>
  <c r="CG245" i="25"/>
  <c r="CF245" i="25"/>
  <c r="CE245" i="25"/>
  <c r="CD245" i="25"/>
  <c r="CC245" i="25"/>
  <c r="CH244" i="25"/>
  <c r="CG244" i="25"/>
  <c r="CF244" i="25"/>
  <c r="CE244" i="25"/>
  <c r="CD244" i="25"/>
  <c r="CC244" i="25"/>
  <c r="CH243" i="25"/>
  <c r="CG243" i="25"/>
  <c r="CF243" i="25"/>
  <c r="CE243" i="25"/>
  <c r="CD243" i="25"/>
  <c r="CC243" i="25"/>
  <c r="CH242" i="25"/>
  <c r="CG242" i="25"/>
  <c r="CF242" i="25"/>
  <c r="CE242" i="25"/>
  <c r="CD242" i="25"/>
  <c r="CC242" i="25"/>
  <c r="CH241" i="25"/>
  <c r="CG241" i="25"/>
  <c r="CF241" i="25"/>
  <c r="CE241" i="25"/>
  <c r="CD241" i="25"/>
  <c r="CC241" i="25"/>
  <c r="CH240" i="25"/>
  <c r="CG240" i="25"/>
  <c r="CF240" i="25"/>
  <c r="CE240" i="25"/>
  <c r="CD240" i="25"/>
  <c r="CC240" i="25"/>
  <c r="CH239" i="25"/>
  <c r="CG239" i="25"/>
  <c r="CF239" i="25"/>
  <c r="CE239" i="25"/>
  <c r="CD239" i="25"/>
  <c r="CC239" i="25"/>
  <c r="CH238" i="25"/>
  <c r="CG238" i="25"/>
  <c r="CF238" i="25"/>
  <c r="CE238" i="25"/>
  <c r="CD238" i="25"/>
  <c r="CC238" i="25"/>
  <c r="CH237" i="25"/>
  <c r="CG237" i="25"/>
  <c r="CF237" i="25"/>
  <c r="CE237" i="25"/>
  <c r="CD237" i="25"/>
  <c r="CC237" i="25"/>
  <c r="CH236" i="25"/>
  <c r="CG236" i="25"/>
  <c r="CF236" i="25"/>
  <c r="CE236" i="25"/>
  <c r="CD236" i="25"/>
  <c r="CC236" i="25"/>
  <c r="CH235" i="25"/>
  <c r="CG235" i="25"/>
  <c r="CF235" i="25"/>
  <c r="CE235" i="25"/>
  <c r="CD235" i="25"/>
  <c r="CC235" i="25"/>
  <c r="CH234" i="25"/>
  <c r="CG234" i="25"/>
  <c r="CF234" i="25"/>
  <c r="CE234" i="25"/>
  <c r="CD234" i="25"/>
  <c r="CC234" i="25"/>
  <c r="CH233" i="25"/>
  <c r="CG233" i="25"/>
  <c r="CF233" i="25"/>
  <c r="CE233" i="25"/>
  <c r="CD233" i="25"/>
  <c r="CC233" i="25"/>
  <c r="CH232" i="25"/>
  <c r="CG232" i="25"/>
  <c r="CF232" i="25"/>
  <c r="CE232" i="25"/>
  <c r="CD232" i="25"/>
  <c r="CC232" i="25"/>
  <c r="CH231" i="25"/>
  <c r="CG231" i="25"/>
  <c r="CF231" i="25"/>
  <c r="CE231" i="25"/>
  <c r="CD231" i="25"/>
  <c r="CC231" i="25"/>
  <c r="CH230" i="25"/>
  <c r="CG230" i="25"/>
  <c r="CF230" i="25"/>
  <c r="CE230" i="25"/>
  <c r="CD230" i="25"/>
  <c r="CC230" i="25"/>
  <c r="CH229" i="25"/>
  <c r="CG229" i="25"/>
  <c r="CF229" i="25"/>
  <c r="CE229" i="25"/>
  <c r="CD229" i="25"/>
  <c r="CC229" i="25"/>
  <c r="CH228" i="25"/>
  <c r="CG228" i="25"/>
  <c r="CF228" i="25"/>
  <c r="CE228" i="25"/>
  <c r="CD228" i="25"/>
  <c r="CC228" i="25"/>
  <c r="CH227" i="25"/>
  <c r="CG227" i="25"/>
  <c r="CF227" i="25"/>
  <c r="CE227" i="25"/>
  <c r="CD227" i="25"/>
  <c r="CC227" i="25"/>
  <c r="CH226" i="25"/>
  <c r="CG226" i="25"/>
  <c r="CF226" i="25"/>
  <c r="CE226" i="25"/>
  <c r="CD226" i="25"/>
  <c r="CC226" i="25"/>
  <c r="CH225" i="25"/>
  <c r="CG225" i="25"/>
  <c r="CF225" i="25"/>
  <c r="CE225" i="25"/>
  <c r="CD225" i="25"/>
  <c r="CC225" i="25"/>
  <c r="CH224" i="25"/>
  <c r="CG224" i="25"/>
  <c r="CF224" i="25"/>
  <c r="CE224" i="25"/>
  <c r="CD224" i="25"/>
  <c r="CC224" i="25"/>
  <c r="CH223" i="25"/>
  <c r="CG223" i="25"/>
  <c r="CF223" i="25"/>
  <c r="CE223" i="25"/>
  <c r="CD223" i="25"/>
  <c r="CC223" i="25"/>
  <c r="CH222" i="25"/>
  <c r="CG222" i="25"/>
  <c r="CF222" i="25"/>
  <c r="CE222" i="25"/>
  <c r="CD222" i="25"/>
  <c r="CC222" i="25"/>
  <c r="CH221" i="25"/>
  <c r="CG221" i="25"/>
  <c r="CF221" i="25"/>
  <c r="CE221" i="25"/>
  <c r="CD221" i="25"/>
  <c r="CC221" i="25"/>
  <c r="CH220" i="25"/>
  <c r="CG220" i="25"/>
  <c r="CF220" i="25"/>
  <c r="CE220" i="25"/>
  <c r="CD220" i="25"/>
  <c r="CC220" i="25"/>
  <c r="CH219" i="25"/>
  <c r="CG219" i="25"/>
  <c r="CF219" i="25"/>
  <c r="CE219" i="25"/>
  <c r="CD219" i="25"/>
  <c r="CC219" i="25"/>
  <c r="CH218" i="25"/>
  <c r="CG218" i="25"/>
  <c r="CF218" i="25"/>
  <c r="CE218" i="25"/>
  <c r="CD218" i="25"/>
  <c r="CC218" i="25"/>
  <c r="CH217" i="25"/>
  <c r="CG217" i="25"/>
  <c r="CF217" i="25"/>
  <c r="CE217" i="25"/>
  <c r="CD217" i="25"/>
  <c r="CC217" i="25"/>
  <c r="CH216" i="25"/>
  <c r="CG216" i="25"/>
  <c r="CF216" i="25"/>
  <c r="CE216" i="25"/>
  <c r="CD216" i="25"/>
  <c r="CC216" i="25"/>
  <c r="CH215" i="25"/>
  <c r="CG215" i="25"/>
  <c r="CF215" i="25"/>
  <c r="CE215" i="25"/>
  <c r="CD215" i="25"/>
  <c r="CC215" i="25"/>
  <c r="CH214" i="25"/>
  <c r="CG214" i="25"/>
  <c r="CF214" i="25"/>
  <c r="CE214" i="25"/>
  <c r="CD214" i="25"/>
  <c r="CC214" i="25"/>
  <c r="CH213" i="25"/>
  <c r="CG213" i="25"/>
  <c r="CF213" i="25"/>
  <c r="CE213" i="25"/>
  <c r="CD213" i="25"/>
  <c r="CC213" i="25"/>
  <c r="CH212" i="25"/>
  <c r="CG212" i="25"/>
  <c r="CF212" i="25"/>
  <c r="CE212" i="25"/>
  <c r="CD212" i="25"/>
  <c r="CC212" i="25"/>
  <c r="CH211" i="25"/>
  <c r="CG211" i="25"/>
  <c r="CF211" i="25"/>
  <c r="CE211" i="25"/>
  <c r="CD211" i="25"/>
  <c r="CC211" i="25"/>
  <c r="CH210" i="25"/>
  <c r="CG210" i="25"/>
  <c r="CF210" i="25"/>
  <c r="CE210" i="25"/>
  <c r="CD210" i="25"/>
  <c r="CC210" i="25"/>
  <c r="CH209" i="25"/>
  <c r="CG209" i="25"/>
  <c r="CF209" i="25"/>
  <c r="CE209" i="25"/>
  <c r="CD209" i="25"/>
  <c r="CC209" i="25"/>
  <c r="CH208" i="25"/>
  <c r="CG208" i="25"/>
  <c r="CF208" i="25"/>
  <c r="CE208" i="25"/>
  <c r="CD208" i="25"/>
  <c r="CC208" i="25"/>
  <c r="CH207" i="25"/>
  <c r="CG207" i="25"/>
  <c r="CF207" i="25"/>
  <c r="CE207" i="25"/>
  <c r="CD207" i="25"/>
  <c r="CC207" i="25"/>
  <c r="CH206" i="25"/>
  <c r="CG206" i="25"/>
  <c r="CF206" i="25"/>
  <c r="CE206" i="25"/>
  <c r="CD206" i="25"/>
  <c r="CC206" i="25"/>
  <c r="CH205" i="25"/>
  <c r="CG205" i="25"/>
  <c r="CF205" i="25"/>
  <c r="CE205" i="25"/>
  <c r="CD205" i="25"/>
  <c r="CC205" i="25"/>
  <c r="CH204" i="25"/>
  <c r="CG204" i="25"/>
  <c r="CF204" i="25"/>
  <c r="CE204" i="25"/>
  <c r="CD204" i="25"/>
  <c r="CC204" i="25"/>
  <c r="CH203" i="25"/>
  <c r="CG203" i="25"/>
  <c r="CF203" i="25"/>
  <c r="CE203" i="25"/>
  <c r="CD203" i="25"/>
  <c r="CC203" i="25"/>
  <c r="CH202" i="25"/>
  <c r="CG202" i="25"/>
  <c r="CF202" i="25"/>
  <c r="CE202" i="25"/>
  <c r="CD202" i="25"/>
  <c r="CC202" i="25"/>
  <c r="CH201" i="25"/>
  <c r="CG201" i="25"/>
  <c r="CF201" i="25"/>
  <c r="CE201" i="25"/>
  <c r="CD201" i="25"/>
  <c r="CC201" i="25"/>
  <c r="CH200" i="25"/>
  <c r="CG200" i="25"/>
  <c r="CF200" i="25"/>
  <c r="CE200" i="25"/>
  <c r="CD200" i="25"/>
  <c r="CC200" i="25"/>
  <c r="CH199" i="25"/>
  <c r="CG199" i="25"/>
  <c r="CF199" i="25"/>
  <c r="CE199" i="25"/>
  <c r="CD199" i="25"/>
  <c r="CC199" i="25"/>
  <c r="CH198" i="25"/>
  <c r="CG198" i="25"/>
  <c r="CF198" i="25"/>
  <c r="CE198" i="25"/>
  <c r="CD198" i="25"/>
  <c r="CC198" i="25"/>
  <c r="CH197" i="25"/>
  <c r="CG197" i="25"/>
  <c r="CF197" i="25"/>
  <c r="CE197" i="25"/>
  <c r="CD197" i="25"/>
  <c r="CC197" i="25"/>
  <c r="CH196" i="25"/>
  <c r="CG196" i="25"/>
  <c r="CF196" i="25"/>
  <c r="CE196" i="25"/>
  <c r="CD196" i="25"/>
  <c r="CC196" i="25"/>
  <c r="CH195" i="25"/>
  <c r="CG195" i="25"/>
  <c r="CF195" i="25"/>
  <c r="CE195" i="25"/>
  <c r="CD195" i="25"/>
  <c r="CC195" i="25"/>
  <c r="CH194" i="25"/>
  <c r="CG194" i="25"/>
  <c r="CF194" i="25"/>
  <c r="CE194" i="25"/>
  <c r="CD194" i="25"/>
  <c r="CC194" i="25"/>
  <c r="CH193" i="25"/>
  <c r="CG193" i="25"/>
  <c r="CF193" i="25"/>
  <c r="CE193" i="25"/>
  <c r="CD193" i="25"/>
  <c r="CC193" i="25"/>
  <c r="CH192" i="25"/>
  <c r="CG192" i="25"/>
  <c r="CF192" i="25"/>
  <c r="CE192" i="25"/>
  <c r="CD192" i="25"/>
  <c r="CC192" i="25"/>
  <c r="CH191" i="25"/>
  <c r="CG191" i="25"/>
  <c r="CF191" i="25"/>
  <c r="CE191" i="25"/>
  <c r="CD191" i="25"/>
  <c r="CC191" i="25"/>
  <c r="CH190" i="25"/>
  <c r="CG190" i="25"/>
  <c r="CF190" i="25"/>
  <c r="CE190" i="25"/>
  <c r="CD190" i="25"/>
  <c r="CC190" i="25"/>
  <c r="CH189" i="25"/>
  <c r="CG189" i="25"/>
  <c r="CF189" i="25"/>
  <c r="CE189" i="25"/>
  <c r="CD189" i="25"/>
  <c r="CC189" i="25"/>
  <c r="CH188" i="25"/>
  <c r="CG188" i="25"/>
  <c r="CF188" i="25"/>
  <c r="CE188" i="25"/>
  <c r="CD188" i="25"/>
  <c r="CC188" i="25"/>
  <c r="CH187" i="25"/>
  <c r="CG187" i="25"/>
  <c r="CF187" i="25"/>
  <c r="CE187" i="25"/>
  <c r="CD187" i="25"/>
  <c r="CC187" i="25"/>
  <c r="CH186" i="25"/>
  <c r="CG186" i="25"/>
  <c r="CF186" i="25"/>
  <c r="CE186" i="25"/>
  <c r="CD186" i="25"/>
  <c r="CC186" i="25"/>
  <c r="CH185" i="25"/>
  <c r="CG185" i="25"/>
  <c r="CF185" i="25"/>
  <c r="CE185" i="25"/>
  <c r="CD185" i="25"/>
  <c r="CC185" i="25"/>
  <c r="CH184" i="25"/>
  <c r="CG184" i="25"/>
  <c r="CF184" i="25"/>
  <c r="CE184" i="25"/>
  <c r="CD184" i="25"/>
  <c r="CC184" i="25"/>
  <c r="CH183" i="25"/>
  <c r="CG183" i="25"/>
  <c r="CF183" i="25"/>
  <c r="CE183" i="25"/>
  <c r="CD183" i="25"/>
  <c r="CC183" i="25"/>
  <c r="CH182" i="25"/>
  <c r="CG182" i="25"/>
  <c r="CF182" i="25"/>
  <c r="CE182" i="25"/>
  <c r="CD182" i="25"/>
  <c r="CC182" i="25"/>
  <c r="CH181" i="25"/>
  <c r="CG181" i="25"/>
  <c r="CF181" i="25"/>
  <c r="CE181" i="25"/>
  <c r="CD181" i="25"/>
  <c r="CC181" i="25"/>
  <c r="CH180" i="25"/>
  <c r="CG180" i="25"/>
  <c r="CF180" i="25"/>
  <c r="CE180" i="25"/>
  <c r="CD180" i="25"/>
  <c r="CC180" i="25"/>
  <c r="CH179" i="25"/>
  <c r="CG179" i="25"/>
  <c r="CF179" i="25"/>
  <c r="CE179" i="25"/>
  <c r="CD179" i="25"/>
  <c r="CC179" i="25"/>
  <c r="CH178" i="25"/>
  <c r="CG178" i="25"/>
  <c r="CF178" i="25"/>
  <c r="CE178" i="25"/>
  <c r="CD178" i="25"/>
  <c r="CC178" i="25"/>
  <c r="CH177" i="25"/>
  <c r="CG177" i="25"/>
  <c r="CF177" i="25"/>
  <c r="CE177" i="25"/>
  <c r="CD177" i="25"/>
  <c r="CC177" i="25"/>
  <c r="CH176" i="25"/>
  <c r="CG176" i="25"/>
  <c r="CF176" i="25"/>
  <c r="CE176" i="25"/>
  <c r="CD176" i="25"/>
  <c r="CC176" i="25"/>
  <c r="CH175" i="25"/>
  <c r="CG175" i="25"/>
  <c r="CF175" i="25"/>
  <c r="CE175" i="25"/>
  <c r="CD175" i="25"/>
  <c r="CC175" i="25"/>
  <c r="CH174" i="25"/>
  <c r="CG174" i="25"/>
  <c r="CF174" i="25"/>
  <c r="CE174" i="25"/>
  <c r="CD174" i="25"/>
  <c r="CC174" i="25"/>
  <c r="CH173" i="25"/>
  <c r="CG173" i="25"/>
  <c r="CF173" i="25"/>
  <c r="CE173" i="25"/>
  <c r="CD173" i="25"/>
  <c r="CC173" i="25"/>
  <c r="CH172" i="25"/>
  <c r="CG172" i="25"/>
  <c r="CF172" i="25"/>
  <c r="CE172" i="25"/>
  <c r="CD172" i="25"/>
  <c r="CC172" i="25"/>
  <c r="CH171" i="25"/>
  <c r="CG171" i="25"/>
  <c r="CF171" i="25"/>
  <c r="CE171" i="25"/>
  <c r="CD171" i="25"/>
  <c r="CC171" i="25"/>
  <c r="CH170" i="25"/>
  <c r="CG170" i="25"/>
  <c r="CF170" i="25"/>
  <c r="CE170" i="25"/>
  <c r="CD170" i="25"/>
  <c r="CC170" i="25"/>
  <c r="CH169" i="25"/>
  <c r="CG169" i="25"/>
  <c r="CF169" i="25"/>
  <c r="CE169" i="25"/>
  <c r="CD169" i="25"/>
  <c r="CC169" i="25"/>
  <c r="CH168" i="25"/>
  <c r="CG168" i="25"/>
  <c r="CF168" i="25"/>
  <c r="CE168" i="25"/>
  <c r="CD168" i="25"/>
  <c r="CC168" i="25"/>
  <c r="CH167" i="25"/>
  <c r="CG167" i="25"/>
  <c r="CF167" i="25"/>
  <c r="CE167" i="25"/>
  <c r="CD167" i="25"/>
  <c r="CC167" i="25"/>
  <c r="CH166" i="25"/>
  <c r="CG166" i="25"/>
  <c r="CF166" i="25"/>
  <c r="CE166" i="25"/>
  <c r="CD166" i="25"/>
  <c r="CC166" i="25"/>
  <c r="CH165" i="25"/>
  <c r="CG165" i="25"/>
  <c r="CF165" i="25"/>
  <c r="CE165" i="25"/>
  <c r="CD165" i="25"/>
  <c r="CC165" i="25"/>
  <c r="CH164" i="25"/>
  <c r="CG164" i="25"/>
  <c r="CF164" i="25"/>
  <c r="CE164" i="25"/>
  <c r="CD164" i="25"/>
  <c r="CC164" i="25"/>
  <c r="CH163" i="25"/>
  <c r="CG163" i="25"/>
  <c r="CF163" i="25"/>
  <c r="CE163" i="25"/>
  <c r="CD163" i="25"/>
  <c r="CC163" i="25"/>
  <c r="CH162" i="25"/>
  <c r="CG162" i="25"/>
  <c r="CF162" i="25"/>
  <c r="CE162" i="25"/>
  <c r="CD162" i="25"/>
  <c r="CC162" i="25"/>
  <c r="CH161" i="25"/>
  <c r="CG161" i="25"/>
  <c r="CF161" i="25"/>
  <c r="CE161" i="25"/>
  <c r="CD161" i="25"/>
  <c r="CC161" i="25"/>
  <c r="CH160" i="25"/>
  <c r="CG160" i="25"/>
  <c r="CF160" i="25"/>
  <c r="CE160" i="25"/>
  <c r="CD160" i="25"/>
  <c r="CC160" i="25"/>
  <c r="CH159" i="25"/>
  <c r="CG159" i="25"/>
  <c r="CF159" i="25"/>
  <c r="CE159" i="25"/>
  <c r="CD159" i="25"/>
  <c r="CC159" i="25"/>
  <c r="CH158" i="25"/>
  <c r="CG158" i="25"/>
  <c r="CF158" i="25"/>
  <c r="CE158" i="25"/>
  <c r="CD158" i="25"/>
  <c r="CC158" i="25"/>
  <c r="CH157" i="25"/>
  <c r="CG157" i="25"/>
  <c r="CF157" i="25"/>
  <c r="CE157" i="25"/>
  <c r="CD157" i="25"/>
  <c r="CC157" i="25"/>
  <c r="CH156" i="25"/>
  <c r="CG156" i="25"/>
  <c r="CF156" i="25"/>
  <c r="CE156" i="25"/>
  <c r="CD156" i="25"/>
  <c r="CC156" i="25"/>
  <c r="CH155" i="25"/>
  <c r="CG155" i="25"/>
  <c r="CF155" i="25"/>
  <c r="CE155" i="25"/>
  <c r="CD155" i="25"/>
  <c r="CC155" i="25"/>
  <c r="CH154" i="25"/>
  <c r="CG154" i="25"/>
  <c r="CF154" i="25"/>
  <c r="CE154" i="25"/>
  <c r="CD154" i="25"/>
  <c r="CC154" i="25"/>
  <c r="CH153" i="25"/>
  <c r="CG153" i="25"/>
  <c r="CF153" i="25"/>
  <c r="CE153" i="25"/>
  <c r="CD153" i="25"/>
  <c r="CC153" i="25"/>
  <c r="CH152" i="25"/>
  <c r="CG152" i="25"/>
  <c r="CF152" i="25"/>
  <c r="CE152" i="25"/>
  <c r="CD152" i="25"/>
  <c r="CC152" i="25"/>
  <c r="CH151" i="25"/>
  <c r="CG151" i="25"/>
  <c r="CF151" i="25"/>
  <c r="CE151" i="25"/>
  <c r="CD151" i="25"/>
  <c r="CC151" i="25"/>
  <c r="CH150" i="25"/>
  <c r="CG150" i="25"/>
  <c r="CF150" i="25"/>
  <c r="CE150" i="25"/>
  <c r="CD150" i="25"/>
  <c r="CC150" i="25"/>
  <c r="CH149" i="25"/>
  <c r="CG149" i="25"/>
  <c r="CF149" i="25"/>
  <c r="CE149" i="25"/>
  <c r="CD149" i="25"/>
  <c r="CC149" i="25"/>
  <c r="CH148" i="25"/>
  <c r="CG148" i="25"/>
  <c r="CF148" i="25"/>
  <c r="CE148" i="25"/>
  <c r="CD148" i="25"/>
  <c r="CC148" i="25"/>
  <c r="CH147" i="25"/>
  <c r="CG147" i="25"/>
  <c r="CF147" i="25"/>
  <c r="CE147" i="25"/>
  <c r="CD147" i="25"/>
  <c r="CC147" i="25"/>
  <c r="CH146" i="25"/>
  <c r="CG146" i="25"/>
  <c r="CF146" i="25"/>
  <c r="CE146" i="25"/>
  <c r="CD146" i="25"/>
  <c r="CC146" i="25"/>
  <c r="CH145" i="25"/>
  <c r="CG145" i="25"/>
  <c r="CF145" i="25"/>
  <c r="CE145" i="25"/>
  <c r="CD145" i="25"/>
  <c r="CC145" i="25"/>
  <c r="CH144" i="25"/>
  <c r="CG144" i="25"/>
  <c r="CF144" i="25"/>
  <c r="CE144" i="25"/>
  <c r="CD144" i="25"/>
  <c r="CC144" i="25"/>
  <c r="CH143" i="25"/>
  <c r="CG143" i="25"/>
  <c r="CF143" i="25"/>
  <c r="CE143" i="25"/>
  <c r="CD143" i="25"/>
  <c r="CC143" i="25"/>
  <c r="CH142" i="25"/>
  <c r="CG142" i="25"/>
  <c r="CF142" i="25"/>
  <c r="CE142" i="25"/>
  <c r="CD142" i="25"/>
  <c r="CC142" i="25"/>
  <c r="CH141" i="25"/>
  <c r="CG141" i="25"/>
  <c r="CF141" i="25"/>
  <c r="CE141" i="25"/>
  <c r="CD141" i="25"/>
  <c r="CC141" i="25"/>
  <c r="CH140" i="25"/>
  <c r="CG140" i="25"/>
  <c r="CF140" i="25"/>
  <c r="CE140" i="25"/>
  <c r="CD140" i="25"/>
  <c r="CC140" i="25"/>
  <c r="CH139" i="25"/>
  <c r="CG139" i="25"/>
  <c r="CF139" i="25"/>
  <c r="CE139" i="25"/>
  <c r="CD139" i="25"/>
  <c r="CC139" i="25"/>
  <c r="CH138" i="25"/>
  <c r="CG138" i="25"/>
  <c r="CF138" i="25"/>
  <c r="CE138" i="25"/>
  <c r="CD138" i="25"/>
  <c r="CC138" i="25"/>
  <c r="CH137" i="25"/>
  <c r="CG137" i="25"/>
  <c r="CF137" i="25"/>
  <c r="CE137" i="25"/>
  <c r="CD137" i="25"/>
  <c r="CC137" i="25"/>
  <c r="CH136" i="25"/>
  <c r="CG136" i="25"/>
  <c r="CF136" i="25"/>
  <c r="CE136" i="25"/>
  <c r="CD136" i="25"/>
  <c r="CC136" i="25"/>
  <c r="CH135" i="25"/>
  <c r="CG135" i="25"/>
  <c r="CF135" i="25"/>
  <c r="CE135" i="25"/>
  <c r="CD135" i="25"/>
  <c r="CC135" i="25"/>
  <c r="CH134" i="25"/>
  <c r="CG134" i="25"/>
  <c r="CF134" i="25"/>
  <c r="CE134" i="25"/>
  <c r="CD134" i="25"/>
  <c r="CC134" i="25"/>
  <c r="CH133" i="25"/>
  <c r="CG133" i="25"/>
  <c r="CF133" i="25"/>
  <c r="CE133" i="25"/>
  <c r="CD133" i="25"/>
  <c r="CC133" i="25"/>
  <c r="CH132" i="25"/>
  <c r="CG132" i="25"/>
  <c r="CF132" i="25"/>
  <c r="CE132" i="25"/>
  <c r="CD132" i="25"/>
  <c r="CC132" i="25"/>
  <c r="CH131" i="25"/>
  <c r="CG131" i="25"/>
  <c r="CF131" i="25"/>
  <c r="CE131" i="25"/>
  <c r="CD131" i="25"/>
  <c r="CC131" i="25"/>
  <c r="CH130" i="25"/>
  <c r="CG130" i="25"/>
  <c r="CF130" i="25"/>
  <c r="CE130" i="25"/>
  <c r="CD130" i="25"/>
  <c r="CC130" i="25"/>
  <c r="CH129" i="25"/>
  <c r="CG129" i="25"/>
  <c r="CF129" i="25"/>
  <c r="CE129" i="25"/>
  <c r="CD129" i="25"/>
  <c r="CC129" i="25"/>
  <c r="CH128" i="25"/>
  <c r="CG128" i="25"/>
  <c r="CF128" i="25"/>
  <c r="CE128" i="25"/>
  <c r="CD128" i="25"/>
  <c r="CC128" i="25"/>
  <c r="CH127" i="25"/>
  <c r="CG127" i="25"/>
  <c r="CF127" i="25"/>
  <c r="CE127" i="25"/>
  <c r="CD127" i="25"/>
  <c r="CC127" i="25"/>
  <c r="CH126" i="25"/>
  <c r="CG126" i="25"/>
  <c r="CF126" i="25"/>
  <c r="CE126" i="25"/>
  <c r="CD126" i="25"/>
  <c r="CC126" i="25"/>
  <c r="CH125" i="25"/>
  <c r="CG125" i="25"/>
  <c r="CF125" i="25"/>
  <c r="CE125" i="25"/>
  <c r="CD125" i="25"/>
  <c r="CC125" i="25"/>
  <c r="CH124" i="25"/>
  <c r="CG124" i="25"/>
  <c r="CF124" i="25"/>
  <c r="CE124" i="25"/>
  <c r="CD124" i="25"/>
  <c r="CC124" i="25"/>
  <c r="CH123" i="25"/>
  <c r="CG123" i="25"/>
  <c r="CF123" i="25"/>
  <c r="CE123" i="25"/>
  <c r="CD123" i="25"/>
  <c r="CC123" i="25"/>
  <c r="CH122" i="25"/>
  <c r="CG122" i="25"/>
  <c r="CF122" i="25"/>
  <c r="CE122" i="25"/>
  <c r="CD122" i="25"/>
  <c r="CC122" i="25"/>
  <c r="CH121" i="25"/>
  <c r="CG121" i="25"/>
  <c r="CF121" i="25"/>
  <c r="CE121" i="25"/>
  <c r="CD121" i="25"/>
  <c r="CC121" i="25"/>
  <c r="CH120" i="25"/>
  <c r="CG120" i="25"/>
  <c r="CF120" i="25"/>
  <c r="CE120" i="25"/>
  <c r="CD120" i="25"/>
  <c r="CC120" i="25"/>
  <c r="CH119" i="25"/>
  <c r="CG119" i="25"/>
  <c r="CF119" i="25"/>
  <c r="CE119" i="25"/>
  <c r="CD119" i="25"/>
  <c r="CC119" i="25"/>
  <c r="CH118" i="25"/>
  <c r="CG118" i="25"/>
  <c r="CF118" i="25"/>
  <c r="CE118" i="25"/>
  <c r="CD118" i="25"/>
  <c r="CC118" i="25"/>
  <c r="CH117" i="25"/>
  <c r="CG117" i="25"/>
  <c r="CF117" i="25"/>
  <c r="CE117" i="25"/>
  <c r="CD117" i="25"/>
  <c r="CC117" i="25"/>
  <c r="CH116" i="25"/>
  <c r="CG116" i="25"/>
  <c r="CF116" i="25"/>
  <c r="CE116" i="25"/>
  <c r="CD116" i="25"/>
  <c r="CC116" i="25"/>
  <c r="CH115" i="25"/>
  <c r="CG115" i="25"/>
  <c r="CF115" i="25"/>
  <c r="CE115" i="25"/>
  <c r="CD115" i="25"/>
  <c r="CC115" i="25"/>
  <c r="CH114" i="25"/>
  <c r="CG114" i="25"/>
  <c r="CF114" i="25"/>
  <c r="CE114" i="25"/>
  <c r="CD114" i="25"/>
  <c r="CC114" i="25"/>
  <c r="CH113" i="25"/>
  <c r="CG113" i="25"/>
  <c r="CF113" i="25"/>
  <c r="CE113" i="25"/>
  <c r="CD113" i="25"/>
  <c r="CC113" i="25"/>
  <c r="CH112" i="25"/>
  <c r="CG112" i="25"/>
  <c r="CF112" i="25"/>
  <c r="CE112" i="25"/>
  <c r="CD112" i="25"/>
  <c r="CC112" i="25"/>
  <c r="CH111" i="25"/>
  <c r="CG111" i="25"/>
  <c r="CF111" i="25"/>
  <c r="CE111" i="25"/>
  <c r="CD111" i="25"/>
  <c r="CC111" i="25"/>
  <c r="CH110" i="25"/>
  <c r="CG110" i="25"/>
  <c r="CF110" i="25"/>
  <c r="CE110" i="25"/>
  <c r="CD110" i="25"/>
  <c r="CC110" i="25"/>
  <c r="CH109" i="25"/>
  <c r="CG109" i="25"/>
  <c r="CF109" i="25"/>
  <c r="CE109" i="25"/>
  <c r="CD109" i="25"/>
  <c r="CC109" i="25"/>
  <c r="CH108" i="25"/>
  <c r="CG108" i="25"/>
  <c r="CF108" i="25"/>
  <c r="CE108" i="25"/>
  <c r="CD108" i="25"/>
  <c r="CC108" i="25"/>
  <c r="CH107" i="25"/>
  <c r="CG107" i="25"/>
  <c r="CF107" i="25"/>
  <c r="CE107" i="25"/>
  <c r="CD107" i="25"/>
  <c r="CC107" i="25"/>
  <c r="CH106" i="25"/>
  <c r="CG106" i="25"/>
  <c r="CF106" i="25"/>
  <c r="CE106" i="25"/>
  <c r="CD106" i="25"/>
  <c r="CC106" i="25"/>
  <c r="CH105" i="25"/>
  <c r="CG105" i="25"/>
  <c r="CF105" i="25"/>
  <c r="CE105" i="25"/>
  <c r="CD105" i="25"/>
  <c r="CC105" i="25"/>
  <c r="CH104" i="25"/>
  <c r="CG104" i="25"/>
  <c r="CF104" i="25"/>
  <c r="CE104" i="25"/>
  <c r="CD104" i="25"/>
  <c r="CC104" i="25"/>
  <c r="CH103" i="25"/>
  <c r="CG103" i="25"/>
  <c r="CF103" i="25"/>
  <c r="CE103" i="25"/>
  <c r="CD103" i="25"/>
  <c r="CC103" i="25"/>
  <c r="CH102" i="25"/>
  <c r="CG102" i="25"/>
  <c r="CF102" i="25"/>
  <c r="CE102" i="25"/>
  <c r="CD102" i="25"/>
  <c r="CC102" i="25"/>
  <c r="CH101" i="25"/>
  <c r="CG101" i="25"/>
  <c r="CF101" i="25"/>
  <c r="CE101" i="25"/>
  <c r="CD101" i="25"/>
  <c r="CC101" i="25"/>
  <c r="CH100" i="25"/>
  <c r="CG100" i="25"/>
  <c r="CF100" i="25"/>
  <c r="CE100" i="25"/>
  <c r="CD100" i="25"/>
  <c r="CC100" i="25"/>
  <c r="CH99" i="25"/>
  <c r="CG99" i="25"/>
  <c r="CF99" i="25"/>
  <c r="CE99" i="25"/>
  <c r="CD99" i="25"/>
  <c r="CC99" i="25"/>
  <c r="CH98" i="25"/>
  <c r="CG98" i="25"/>
  <c r="CF98" i="25"/>
  <c r="CE98" i="25"/>
  <c r="CD98" i="25"/>
  <c r="CC98" i="25"/>
  <c r="CH97" i="25"/>
  <c r="CG97" i="25"/>
  <c r="CF97" i="25"/>
  <c r="CE97" i="25"/>
  <c r="CD97" i="25"/>
  <c r="CC97" i="25"/>
  <c r="CH96" i="25"/>
  <c r="CG96" i="25"/>
  <c r="CF96" i="25"/>
  <c r="CE96" i="25"/>
  <c r="CD96" i="25"/>
  <c r="CC96" i="25"/>
  <c r="CH95" i="25"/>
  <c r="CG95" i="25"/>
  <c r="CF95" i="25"/>
  <c r="CE95" i="25"/>
  <c r="CD95" i="25"/>
  <c r="CC95" i="25"/>
  <c r="CH94" i="25"/>
  <c r="CG94" i="25"/>
  <c r="CF94" i="25"/>
  <c r="CE94" i="25"/>
  <c r="CD94" i="25"/>
  <c r="CC94" i="25"/>
  <c r="CH93" i="25"/>
  <c r="CG93" i="25"/>
  <c r="CF93" i="25"/>
  <c r="CE93" i="25"/>
  <c r="CD93" i="25"/>
  <c r="CC93" i="25"/>
  <c r="CH92" i="25"/>
  <c r="CG92" i="25"/>
  <c r="CF92" i="25"/>
  <c r="CE92" i="25"/>
  <c r="CD92" i="25"/>
  <c r="CC92" i="25"/>
  <c r="CH91" i="25"/>
  <c r="CG91" i="25"/>
  <c r="CF91" i="25"/>
  <c r="CE91" i="25"/>
  <c r="CD91" i="25"/>
  <c r="CC91" i="25"/>
  <c r="CH90" i="25"/>
  <c r="CG90" i="25"/>
  <c r="CF90" i="25"/>
  <c r="CE90" i="25"/>
  <c r="CD90" i="25"/>
  <c r="CC90" i="25"/>
  <c r="CH89" i="25"/>
  <c r="CG89" i="25"/>
  <c r="CF89" i="25"/>
  <c r="CE89" i="25"/>
  <c r="CD89" i="25"/>
  <c r="CC89" i="25"/>
  <c r="CH88" i="25"/>
  <c r="CG88" i="25"/>
  <c r="CF88" i="25"/>
  <c r="CE88" i="25"/>
  <c r="CD88" i="25"/>
  <c r="CC88" i="25"/>
  <c r="CH87" i="25"/>
  <c r="CG87" i="25"/>
  <c r="CF87" i="25"/>
  <c r="CE87" i="25"/>
  <c r="CD87" i="25"/>
  <c r="CC87" i="25"/>
  <c r="CH86" i="25"/>
  <c r="CG86" i="25"/>
  <c r="CF86" i="25"/>
  <c r="CE86" i="25"/>
  <c r="CD86" i="25"/>
  <c r="CC86" i="25"/>
  <c r="CH85" i="25"/>
  <c r="CG85" i="25"/>
  <c r="CF85" i="25"/>
  <c r="CE85" i="25"/>
  <c r="CD85" i="25"/>
  <c r="CC85" i="25"/>
  <c r="CH84" i="25"/>
  <c r="CG84" i="25"/>
  <c r="CF84" i="25"/>
  <c r="CE84" i="25"/>
  <c r="CD84" i="25"/>
  <c r="CC84" i="25"/>
  <c r="CH83" i="25"/>
  <c r="CG83" i="25"/>
  <c r="CF83" i="25"/>
  <c r="CE83" i="25"/>
  <c r="CD83" i="25"/>
  <c r="CC83" i="25"/>
  <c r="CH82" i="25"/>
  <c r="CG82" i="25"/>
  <c r="CF82" i="25"/>
  <c r="CE82" i="25"/>
  <c r="CD82" i="25"/>
  <c r="CC82" i="25"/>
  <c r="CH81" i="25"/>
  <c r="CG81" i="25"/>
  <c r="CF81" i="25"/>
  <c r="CE81" i="25"/>
  <c r="CD81" i="25"/>
  <c r="CC81" i="25"/>
  <c r="CH80" i="25"/>
  <c r="CG80" i="25"/>
  <c r="CF80" i="25"/>
  <c r="CE80" i="25"/>
  <c r="CD80" i="25"/>
  <c r="CC80" i="25"/>
  <c r="CH79" i="25"/>
  <c r="CG79" i="25"/>
  <c r="CF79" i="25"/>
  <c r="CE79" i="25"/>
  <c r="CD79" i="25"/>
  <c r="CC79" i="25"/>
  <c r="CH78" i="25"/>
  <c r="CG78" i="25"/>
  <c r="CF78" i="25"/>
  <c r="CE78" i="25"/>
  <c r="CD78" i="25"/>
  <c r="CC78" i="25"/>
  <c r="CH77" i="25"/>
  <c r="CG77" i="25"/>
  <c r="CF77" i="25"/>
  <c r="CE77" i="25"/>
  <c r="CD77" i="25"/>
  <c r="CC77" i="25"/>
  <c r="CH76" i="25"/>
  <c r="CG76" i="25"/>
  <c r="CF76" i="25"/>
  <c r="CE76" i="25"/>
  <c r="CD76" i="25"/>
  <c r="CC76" i="25"/>
  <c r="CH75" i="25"/>
  <c r="CG75" i="25"/>
  <c r="CF75" i="25"/>
  <c r="CE75" i="25"/>
  <c r="CD75" i="25"/>
  <c r="CC75" i="25"/>
  <c r="CH74" i="25"/>
  <c r="CG74" i="25"/>
  <c r="CF74" i="25"/>
  <c r="CE74" i="25"/>
  <c r="CD74" i="25"/>
  <c r="CC74" i="25"/>
  <c r="CH73" i="25"/>
  <c r="CG73" i="25"/>
  <c r="CF73" i="25"/>
  <c r="CE73" i="25"/>
  <c r="CD73" i="25"/>
  <c r="CC73" i="25"/>
  <c r="CH72" i="25"/>
  <c r="CG72" i="25"/>
  <c r="CF72" i="25"/>
  <c r="CE72" i="25"/>
  <c r="CD72" i="25"/>
  <c r="CC72" i="25"/>
  <c r="CH71" i="25"/>
  <c r="CG71" i="25"/>
  <c r="CF71" i="25"/>
  <c r="CE71" i="25"/>
  <c r="CD71" i="25"/>
  <c r="CC71" i="25"/>
  <c r="CH70" i="25"/>
  <c r="CG70" i="25"/>
  <c r="CF70" i="25"/>
  <c r="CE70" i="25"/>
  <c r="CD70" i="25"/>
  <c r="CC70" i="25"/>
  <c r="CH69" i="25"/>
  <c r="CG69" i="25"/>
  <c r="CF69" i="25"/>
  <c r="CE69" i="25"/>
  <c r="CD69" i="25"/>
  <c r="CC69" i="25"/>
  <c r="CH68" i="25"/>
  <c r="CG68" i="25"/>
  <c r="CF68" i="25"/>
  <c r="CE68" i="25"/>
  <c r="CD68" i="25"/>
  <c r="CC68" i="25"/>
  <c r="CH67" i="25"/>
  <c r="CG67" i="25"/>
  <c r="CF67" i="25"/>
  <c r="CE67" i="25"/>
  <c r="CD67" i="25"/>
  <c r="CC67" i="25"/>
  <c r="CH66" i="25"/>
  <c r="CG66" i="25"/>
  <c r="CF66" i="25"/>
  <c r="CE66" i="25"/>
  <c r="CD66" i="25"/>
  <c r="CC66" i="25"/>
  <c r="CH65" i="25"/>
  <c r="CG65" i="25"/>
  <c r="CF65" i="25"/>
  <c r="CE65" i="25"/>
  <c r="CD65" i="25"/>
  <c r="CC65" i="25"/>
  <c r="CH64" i="25"/>
  <c r="CG64" i="25"/>
  <c r="CF64" i="25"/>
  <c r="CE64" i="25"/>
  <c r="CD64" i="25"/>
  <c r="CC64" i="25"/>
  <c r="CH63" i="25"/>
  <c r="CG63" i="25"/>
  <c r="CF63" i="25"/>
  <c r="CE63" i="25"/>
  <c r="CD63" i="25"/>
  <c r="CC63" i="25"/>
  <c r="CH62" i="25"/>
  <c r="CG62" i="25"/>
  <c r="CF62" i="25"/>
  <c r="CE62" i="25"/>
  <c r="CD62" i="25"/>
  <c r="CC62" i="25"/>
  <c r="CH61" i="25"/>
  <c r="CG61" i="25"/>
  <c r="CF61" i="25"/>
  <c r="CE61" i="25"/>
  <c r="CD61" i="25"/>
  <c r="CC61" i="25"/>
  <c r="CH60" i="25"/>
  <c r="CG60" i="25"/>
  <c r="CF60" i="25"/>
  <c r="CE60" i="25"/>
  <c r="CD60" i="25"/>
  <c r="CC60" i="25"/>
  <c r="CH59" i="25"/>
  <c r="CG59" i="25"/>
  <c r="CF59" i="25"/>
  <c r="CE59" i="25"/>
  <c r="CD59" i="25"/>
  <c r="CC59" i="25"/>
  <c r="CH58" i="25"/>
  <c r="CG58" i="25"/>
  <c r="CF58" i="25"/>
  <c r="CE58" i="25"/>
  <c r="CD58" i="25"/>
  <c r="CC58" i="25"/>
  <c r="CH57" i="25"/>
  <c r="CG57" i="25"/>
  <c r="CF57" i="25"/>
  <c r="CE57" i="25"/>
  <c r="CD57" i="25"/>
  <c r="CC57" i="25"/>
  <c r="CH56" i="25"/>
  <c r="CG56" i="25"/>
  <c r="CF56" i="25"/>
  <c r="CE56" i="25"/>
  <c r="CD56" i="25"/>
  <c r="CC56" i="25"/>
  <c r="CH55" i="25"/>
  <c r="CG55" i="25"/>
  <c r="CF55" i="25"/>
  <c r="CE55" i="25"/>
  <c r="CD55" i="25"/>
  <c r="CC55" i="25"/>
  <c r="CH54" i="25"/>
  <c r="CG54" i="25"/>
  <c r="CF54" i="25"/>
  <c r="CE54" i="25"/>
  <c r="CD54" i="25"/>
  <c r="CC54" i="25"/>
  <c r="CH53" i="25"/>
  <c r="CG53" i="25"/>
  <c r="CF53" i="25"/>
  <c r="CE53" i="25"/>
  <c r="CD53" i="25"/>
  <c r="CC53" i="25"/>
  <c r="CH52" i="25"/>
  <c r="CG52" i="25"/>
  <c r="CF52" i="25"/>
  <c r="CE52" i="25"/>
  <c r="CD52" i="25"/>
  <c r="CC52" i="25"/>
  <c r="CH51" i="25"/>
  <c r="CG51" i="25"/>
  <c r="CF51" i="25"/>
  <c r="CE51" i="25"/>
  <c r="CD51" i="25"/>
  <c r="CC51" i="25"/>
  <c r="CH50" i="25"/>
  <c r="CG50" i="25"/>
  <c r="CF50" i="25"/>
  <c r="CE50" i="25"/>
  <c r="CD50" i="25"/>
  <c r="CC50" i="25"/>
  <c r="CH49" i="25"/>
  <c r="CG49" i="25"/>
  <c r="CF49" i="25"/>
  <c r="CE49" i="25"/>
  <c r="CD49" i="25"/>
  <c r="CC49" i="25"/>
  <c r="CH48" i="25"/>
  <c r="CG48" i="25"/>
  <c r="CF48" i="25"/>
  <c r="CE48" i="25"/>
  <c r="CD48" i="25"/>
  <c r="CC48" i="25"/>
  <c r="CH47" i="25"/>
  <c r="CG47" i="25"/>
  <c r="CF47" i="25"/>
  <c r="CE47" i="25"/>
  <c r="CD47" i="25"/>
  <c r="CC47" i="25"/>
  <c r="CH46" i="25"/>
  <c r="CG46" i="25"/>
  <c r="CF46" i="25"/>
  <c r="CE46" i="25"/>
  <c r="CD46" i="25"/>
  <c r="CC46" i="25"/>
  <c r="CH45" i="25"/>
  <c r="CG45" i="25"/>
  <c r="CF45" i="25"/>
  <c r="CE45" i="25"/>
  <c r="CD45" i="25"/>
  <c r="CC45" i="25"/>
  <c r="CH44" i="25"/>
  <c r="CG44" i="25"/>
  <c r="CF44" i="25"/>
  <c r="CE44" i="25"/>
  <c r="CD44" i="25"/>
  <c r="CC44" i="25"/>
  <c r="CH43" i="25"/>
  <c r="CG43" i="25"/>
  <c r="CF43" i="25"/>
  <c r="CE43" i="25"/>
  <c r="CD43" i="25"/>
  <c r="CC43" i="25"/>
  <c r="CH42" i="25"/>
  <c r="CG42" i="25"/>
  <c r="CF42" i="25"/>
  <c r="CE42" i="25"/>
  <c r="CD42" i="25"/>
  <c r="CC42" i="25"/>
  <c r="CH41" i="25"/>
  <c r="CG41" i="25"/>
  <c r="CF41" i="25"/>
  <c r="CE41" i="25"/>
  <c r="CD41" i="25"/>
  <c r="CC41" i="25"/>
  <c r="CH40" i="25"/>
  <c r="CG40" i="25"/>
  <c r="CF40" i="25"/>
  <c r="CE40" i="25"/>
  <c r="CD40" i="25"/>
  <c r="CC40" i="25"/>
  <c r="CH39" i="25"/>
  <c r="CG39" i="25"/>
  <c r="CF39" i="25"/>
  <c r="CE39" i="25"/>
  <c r="CD39" i="25"/>
  <c r="CC39" i="25"/>
  <c r="CH38" i="25"/>
  <c r="CG38" i="25"/>
  <c r="CF38" i="25"/>
  <c r="CE38" i="25"/>
  <c r="CD38" i="25"/>
  <c r="CC38" i="25"/>
  <c r="CH37" i="25"/>
  <c r="CG37" i="25"/>
  <c r="CF37" i="25"/>
  <c r="CE37" i="25"/>
  <c r="CD37" i="25"/>
  <c r="CC37" i="25"/>
  <c r="CH36" i="25"/>
  <c r="CG36" i="25"/>
  <c r="CF36" i="25"/>
  <c r="CE36" i="25"/>
  <c r="CD36" i="25"/>
  <c r="CC36" i="25"/>
  <c r="CH35" i="25"/>
  <c r="CG35" i="25"/>
  <c r="CF35" i="25"/>
  <c r="CE35" i="25"/>
  <c r="CD35" i="25"/>
  <c r="CC35" i="25"/>
  <c r="CH34" i="25"/>
  <c r="CG34" i="25"/>
  <c r="CF34" i="25"/>
  <c r="CE34" i="25"/>
  <c r="CD34" i="25"/>
  <c r="CC34" i="25"/>
  <c r="CH33" i="25"/>
  <c r="CG33" i="25"/>
  <c r="CF33" i="25"/>
  <c r="CE33" i="25"/>
  <c r="CD33" i="25"/>
  <c r="CC33" i="25"/>
  <c r="CH32" i="25"/>
  <c r="CG32" i="25"/>
  <c r="CF32" i="25"/>
  <c r="CE32" i="25"/>
  <c r="CD32" i="25"/>
  <c r="CC32" i="25"/>
  <c r="CH31" i="25"/>
  <c r="CG31" i="25"/>
  <c r="CF31" i="25"/>
  <c r="CE31" i="25"/>
  <c r="CD31" i="25"/>
  <c r="CC31" i="25"/>
  <c r="CH30" i="25"/>
  <c r="CG30" i="25"/>
  <c r="CF30" i="25"/>
  <c r="CE30" i="25"/>
  <c r="CD30" i="25"/>
  <c r="CC30" i="25"/>
  <c r="CH29" i="25"/>
  <c r="CG29" i="25"/>
  <c r="CF29" i="25"/>
  <c r="CE29" i="25"/>
  <c r="CD29" i="25"/>
  <c r="CC29" i="25"/>
  <c r="CH28" i="25"/>
  <c r="CG28" i="25"/>
  <c r="CF28" i="25"/>
  <c r="CE28" i="25"/>
  <c r="CD28" i="25"/>
  <c r="CC28" i="25"/>
  <c r="CH27" i="25"/>
  <c r="CG27" i="25"/>
  <c r="CF27" i="25"/>
  <c r="CE27" i="25"/>
  <c r="CD27" i="25"/>
  <c r="CC27" i="25"/>
  <c r="CH26" i="25"/>
  <c r="CG26" i="25"/>
  <c r="CF26" i="25"/>
  <c r="CE26" i="25"/>
  <c r="CD26" i="25"/>
  <c r="CC26" i="25"/>
  <c r="CH25" i="25"/>
  <c r="CG25" i="25"/>
  <c r="CF25" i="25"/>
  <c r="CE25" i="25"/>
  <c r="CD25" i="25"/>
  <c r="CC25" i="25"/>
  <c r="CH24" i="25"/>
  <c r="CG24" i="25"/>
  <c r="CF24" i="25"/>
  <c r="CE24" i="25"/>
  <c r="CD24" i="25"/>
  <c r="CC24" i="25"/>
  <c r="CH23" i="25"/>
  <c r="CG23" i="25"/>
  <c r="CF23" i="25"/>
  <c r="CE23" i="25"/>
  <c r="CD23" i="25"/>
  <c r="CC23" i="25"/>
  <c r="CH22" i="25"/>
  <c r="CG22" i="25"/>
  <c r="CF22" i="25"/>
  <c r="CE22" i="25"/>
  <c r="CD22" i="25"/>
  <c r="CC22" i="25"/>
  <c r="CH21" i="25"/>
  <c r="CG21" i="25"/>
  <c r="CF21" i="25"/>
  <c r="CE21" i="25"/>
  <c r="CD21" i="25"/>
  <c r="CC21" i="25"/>
  <c r="CH20" i="25"/>
  <c r="CG20" i="25"/>
  <c r="CF20" i="25"/>
  <c r="CE20" i="25"/>
  <c r="CD20" i="25"/>
  <c r="CC20" i="25"/>
  <c r="CH19" i="25"/>
  <c r="CG19" i="25"/>
  <c r="CF19" i="25"/>
  <c r="CE19" i="25"/>
  <c r="CD19" i="25"/>
  <c r="CC19" i="25"/>
  <c r="CH18" i="25"/>
  <c r="CG18" i="25"/>
  <c r="CF18" i="25"/>
  <c r="CE18" i="25"/>
  <c r="CD18" i="25"/>
  <c r="CC18" i="25"/>
  <c r="CH17" i="25"/>
  <c r="CG17" i="25"/>
  <c r="CF17" i="25"/>
  <c r="CE17" i="25"/>
  <c r="CD17" i="25"/>
  <c r="CC17" i="25"/>
  <c r="CH16" i="25"/>
  <c r="CG16" i="25"/>
  <c r="CF16" i="25"/>
  <c r="CE16" i="25"/>
  <c r="CD16" i="25"/>
  <c r="CC16" i="25"/>
  <c r="CH15" i="25"/>
  <c r="CG15" i="25"/>
  <c r="CF15" i="25"/>
  <c r="CE15" i="25"/>
  <c r="CD15" i="25"/>
  <c r="CC15" i="25"/>
  <c r="CH14" i="25"/>
  <c r="CG14" i="25"/>
  <c r="CF14" i="25"/>
  <c r="CE14" i="25"/>
  <c r="CD14" i="25"/>
  <c r="CC14" i="25"/>
  <c r="CH13" i="25"/>
  <c r="CG13" i="25"/>
  <c r="CF13" i="25"/>
  <c r="CE13" i="25"/>
  <c r="CD13" i="25"/>
  <c r="CC13" i="25"/>
  <c r="CH12" i="25"/>
  <c r="CG12" i="25"/>
  <c r="CF12" i="25"/>
  <c r="CE12" i="25"/>
  <c r="CD12" i="25"/>
  <c r="CC12" i="25"/>
  <c r="CH11" i="25"/>
  <c r="CG11" i="25"/>
  <c r="CF11" i="25"/>
  <c r="CE11" i="25"/>
  <c r="CD11" i="25"/>
  <c r="CC11" i="25"/>
  <c r="CH10" i="25"/>
  <c r="CG10" i="25"/>
  <c r="CF10" i="25"/>
  <c r="CE10" i="25"/>
  <c r="CD10" i="25"/>
  <c r="CC10" i="25"/>
  <c r="CH9" i="25"/>
  <c r="CG9" i="25"/>
  <c r="CF9" i="25"/>
  <c r="CE9" i="25"/>
  <c r="CD9" i="25"/>
  <c r="CC9" i="25"/>
  <c r="CH8" i="25"/>
  <c r="CG8" i="25"/>
  <c r="CF8" i="25"/>
  <c r="CE8" i="25"/>
  <c r="CD8" i="25"/>
  <c r="CC8" i="25"/>
  <c r="CH7" i="25"/>
  <c r="CG7" i="25"/>
  <c r="CF7" i="25"/>
  <c r="CE7" i="25"/>
  <c r="CD7" i="25"/>
  <c r="CC7" i="25"/>
  <c r="CH6" i="25"/>
  <c r="CG6" i="25"/>
  <c r="CF6" i="25"/>
  <c r="CE6" i="25"/>
  <c r="CD6" i="25"/>
  <c r="CC6" i="25"/>
  <c r="K4" i="50" a="1"/>
  <c r="K4" i="50" s="1"/>
  <c r="BL1005" i="25"/>
  <c r="BK1005" i="25"/>
  <c r="BJ1005" i="25"/>
  <c r="BI1005" i="25"/>
  <c r="BH1005" i="25"/>
  <c r="BG1005" i="25"/>
  <c r="BL1004" i="25"/>
  <c r="BK1004" i="25"/>
  <c r="BJ1004" i="25"/>
  <c r="BI1004" i="25"/>
  <c r="BH1004" i="25"/>
  <c r="BG1004" i="25"/>
  <c r="BL1003" i="25"/>
  <c r="BK1003" i="25"/>
  <c r="BJ1003" i="25"/>
  <c r="BI1003" i="25"/>
  <c r="BH1003" i="25"/>
  <c r="BG1003" i="25"/>
  <c r="BL1002" i="25"/>
  <c r="BK1002" i="25"/>
  <c r="BJ1002" i="25"/>
  <c r="BI1002" i="25"/>
  <c r="BH1002" i="25"/>
  <c r="BG1002" i="25"/>
  <c r="BL1001" i="25"/>
  <c r="BK1001" i="25"/>
  <c r="BJ1001" i="25"/>
  <c r="BI1001" i="25"/>
  <c r="BH1001" i="25"/>
  <c r="BG1001" i="25"/>
  <c r="BL1000" i="25"/>
  <c r="BK1000" i="25"/>
  <c r="BJ1000" i="25"/>
  <c r="BI1000" i="25"/>
  <c r="BH1000" i="25"/>
  <c r="BG1000" i="25"/>
  <c r="BL999" i="25"/>
  <c r="BK999" i="25"/>
  <c r="BJ999" i="25"/>
  <c r="BI999" i="25"/>
  <c r="BH999" i="25"/>
  <c r="BG999" i="25"/>
  <c r="BL998" i="25"/>
  <c r="BK998" i="25"/>
  <c r="BJ998" i="25"/>
  <c r="BI998" i="25"/>
  <c r="BH998" i="25"/>
  <c r="BG998" i="25"/>
  <c r="BL997" i="25"/>
  <c r="BK997" i="25"/>
  <c r="BJ997" i="25"/>
  <c r="BI997" i="25"/>
  <c r="BH997" i="25"/>
  <c r="BG997" i="25"/>
  <c r="BL996" i="25"/>
  <c r="BK996" i="25"/>
  <c r="BJ996" i="25"/>
  <c r="BI996" i="25"/>
  <c r="BH996" i="25"/>
  <c r="BG996" i="25"/>
  <c r="BL995" i="25"/>
  <c r="BK995" i="25"/>
  <c r="BJ995" i="25"/>
  <c r="BI995" i="25"/>
  <c r="BH995" i="25"/>
  <c r="BG995" i="25"/>
  <c r="BL994" i="25"/>
  <c r="BK994" i="25"/>
  <c r="BJ994" i="25"/>
  <c r="BI994" i="25"/>
  <c r="BH994" i="25"/>
  <c r="BG994" i="25"/>
  <c r="BL993" i="25"/>
  <c r="BK993" i="25"/>
  <c r="BJ993" i="25"/>
  <c r="BI993" i="25"/>
  <c r="BH993" i="25"/>
  <c r="BG993" i="25"/>
  <c r="BL992" i="25"/>
  <c r="BK992" i="25"/>
  <c r="BJ992" i="25"/>
  <c r="BI992" i="25"/>
  <c r="BH992" i="25"/>
  <c r="BG992" i="25"/>
  <c r="BL991" i="25"/>
  <c r="BK991" i="25"/>
  <c r="BJ991" i="25"/>
  <c r="BI991" i="25"/>
  <c r="BH991" i="25"/>
  <c r="BG991" i="25"/>
  <c r="BL990" i="25"/>
  <c r="BK990" i="25"/>
  <c r="BJ990" i="25"/>
  <c r="BI990" i="25"/>
  <c r="BH990" i="25"/>
  <c r="BG990" i="25"/>
  <c r="BL989" i="25"/>
  <c r="BK989" i="25"/>
  <c r="BJ989" i="25"/>
  <c r="BI989" i="25"/>
  <c r="BH989" i="25"/>
  <c r="BG989" i="25"/>
  <c r="BL988" i="25"/>
  <c r="BK988" i="25"/>
  <c r="BJ988" i="25"/>
  <c r="BI988" i="25"/>
  <c r="BH988" i="25"/>
  <c r="BG988" i="25"/>
  <c r="BL987" i="25"/>
  <c r="BK987" i="25"/>
  <c r="BJ987" i="25"/>
  <c r="BI987" i="25"/>
  <c r="BH987" i="25"/>
  <c r="BG987" i="25"/>
  <c r="BL986" i="25"/>
  <c r="BK986" i="25"/>
  <c r="BJ986" i="25"/>
  <c r="BI986" i="25"/>
  <c r="BH986" i="25"/>
  <c r="BG986" i="25"/>
  <c r="BL985" i="25"/>
  <c r="BK985" i="25"/>
  <c r="BJ985" i="25"/>
  <c r="BI985" i="25"/>
  <c r="BH985" i="25"/>
  <c r="BG985" i="25"/>
  <c r="BL984" i="25"/>
  <c r="BK984" i="25"/>
  <c r="BJ984" i="25"/>
  <c r="BI984" i="25"/>
  <c r="BH984" i="25"/>
  <c r="BG984" i="25"/>
  <c r="BL983" i="25"/>
  <c r="BK983" i="25"/>
  <c r="BJ983" i="25"/>
  <c r="BI983" i="25"/>
  <c r="BH983" i="25"/>
  <c r="BG983" i="25"/>
  <c r="BL982" i="25"/>
  <c r="BK982" i="25"/>
  <c r="BJ982" i="25"/>
  <c r="BI982" i="25"/>
  <c r="BH982" i="25"/>
  <c r="BG982" i="25"/>
  <c r="BL981" i="25"/>
  <c r="BK981" i="25"/>
  <c r="BJ981" i="25"/>
  <c r="BI981" i="25"/>
  <c r="BH981" i="25"/>
  <c r="BG981" i="25"/>
  <c r="BL980" i="25"/>
  <c r="BK980" i="25"/>
  <c r="BJ980" i="25"/>
  <c r="BI980" i="25"/>
  <c r="BH980" i="25"/>
  <c r="BG980" i="25"/>
  <c r="BL979" i="25"/>
  <c r="BK979" i="25"/>
  <c r="BJ979" i="25"/>
  <c r="BI979" i="25"/>
  <c r="BH979" i="25"/>
  <c r="BG979" i="25"/>
  <c r="BL978" i="25"/>
  <c r="BK978" i="25"/>
  <c r="BJ978" i="25"/>
  <c r="BI978" i="25"/>
  <c r="BH978" i="25"/>
  <c r="BG978" i="25"/>
  <c r="BL977" i="25"/>
  <c r="BK977" i="25"/>
  <c r="BJ977" i="25"/>
  <c r="BI977" i="25"/>
  <c r="BH977" i="25"/>
  <c r="BG977" i="25"/>
  <c r="BL976" i="25"/>
  <c r="BK976" i="25"/>
  <c r="BJ976" i="25"/>
  <c r="BI976" i="25"/>
  <c r="BH976" i="25"/>
  <c r="BG976" i="25"/>
  <c r="BL975" i="25"/>
  <c r="BK975" i="25"/>
  <c r="BJ975" i="25"/>
  <c r="BI975" i="25"/>
  <c r="BH975" i="25"/>
  <c r="BG975" i="25"/>
  <c r="BL974" i="25"/>
  <c r="BK974" i="25"/>
  <c r="BJ974" i="25"/>
  <c r="BI974" i="25"/>
  <c r="BH974" i="25"/>
  <c r="BG974" i="25"/>
  <c r="BL973" i="25"/>
  <c r="BK973" i="25"/>
  <c r="BJ973" i="25"/>
  <c r="BI973" i="25"/>
  <c r="BH973" i="25"/>
  <c r="BG973" i="25"/>
  <c r="BL972" i="25"/>
  <c r="BK972" i="25"/>
  <c r="BJ972" i="25"/>
  <c r="BI972" i="25"/>
  <c r="BH972" i="25"/>
  <c r="BG972" i="25"/>
  <c r="BL971" i="25"/>
  <c r="BK971" i="25"/>
  <c r="BJ971" i="25"/>
  <c r="BI971" i="25"/>
  <c r="BH971" i="25"/>
  <c r="BG971" i="25"/>
  <c r="BL970" i="25"/>
  <c r="BK970" i="25"/>
  <c r="BJ970" i="25"/>
  <c r="BI970" i="25"/>
  <c r="BH970" i="25"/>
  <c r="BG970" i="25"/>
  <c r="BL969" i="25"/>
  <c r="BK969" i="25"/>
  <c r="BJ969" i="25"/>
  <c r="BI969" i="25"/>
  <c r="BH969" i="25"/>
  <c r="BG969" i="25"/>
  <c r="BL968" i="25"/>
  <c r="BK968" i="25"/>
  <c r="BJ968" i="25"/>
  <c r="BI968" i="25"/>
  <c r="BH968" i="25"/>
  <c r="BG968" i="25"/>
  <c r="BL967" i="25"/>
  <c r="BK967" i="25"/>
  <c r="BJ967" i="25"/>
  <c r="BI967" i="25"/>
  <c r="BH967" i="25"/>
  <c r="BG967" i="25"/>
  <c r="BL966" i="25"/>
  <c r="BK966" i="25"/>
  <c r="BJ966" i="25"/>
  <c r="BI966" i="25"/>
  <c r="BH966" i="25"/>
  <c r="BG966" i="25"/>
  <c r="BL965" i="25"/>
  <c r="BK965" i="25"/>
  <c r="BJ965" i="25"/>
  <c r="BI965" i="25"/>
  <c r="BH965" i="25"/>
  <c r="BG965" i="25"/>
  <c r="BL964" i="25"/>
  <c r="BK964" i="25"/>
  <c r="BJ964" i="25"/>
  <c r="BI964" i="25"/>
  <c r="BH964" i="25"/>
  <c r="BG964" i="25"/>
  <c r="BL963" i="25"/>
  <c r="BK963" i="25"/>
  <c r="BJ963" i="25"/>
  <c r="BI963" i="25"/>
  <c r="BH963" i="25"/>
  <c r="BG963" i="25"/>
  <c r="BL962" i="25"/>
  <c r="BK962" i="25"/>
  <c r="BJ962" i="25"/>
  <c r="BI962" i="25"/>
  <c r="BH962" i="25"/>
  <c r="BG962" i="25"/>
  <c r="BL961" i="25"/>
  <c r="BK961" i="25"/>
  <c r="BJ961" i="25"/>
  <c r="BI961" i="25"/>
  <c r="BH961" i="25"/>
  <c r="BG961" i="25"/>
  <c r="BL960" i="25"/>
  <c r="BK960" i="25"/>
  <c r="BJ960" i="25"/>
  <c r="BI960" i="25"/>
  <c r="BH960" i="25"/>
  <c r="BG960" i="25"/>
  <c r="BL959" i="25"/>
  <c r="BK959" i="25"/>
  <c r="BJ959" i="25"/>
  <c r="BI959" i="25"/>
  <c r="BH959" i="25"/>
  <c r="BG959" i="25"/>
  <c r="BL958" i="25"/>
  <c r="BK958" i="25"/>
  <c r="BJ958" i="25"/>
  <c r="BI958" i="25"/>
  <c r="BH958" i="25"/>
  <c r="BG958" i="25"/>
  <c r="BL957" i="25"/>
  <c r="BK957" i="25"/>
  <c r="BJ957" i="25"/>
  <c r="BI957" i="25"/>
  <c r="BH957" i="25"/>
  <c r="BG957" i="25"/>
  <c r="BL956" i="25"/>
  <c r="BK956" i="25"/>
  <c r="BJ956" i="25"/>
  <c r="BI956" i="25"/>
  <c r="BH956" i="25"/>
  <c r="BG956" i="25"/>
  <c r="BL955" i="25"/>
  <c r="BK955" i="25"/>
  <c r="BJ955" i="25"/>
  <c r="BI955" i="25"/>
  <c r="BH955" i="25"/>
  <c r="BG955" i="25"/>
  <c r="BL954" i="25"/>
  <c r="BK954" i="25"/>
  <c r="BJ954" i="25"/>
  <c r="BI954" i="25"/>
  <c r="BH954" i="25"/>
  <c r="BG954" i="25"/>
  <c r="BL953" i="25"/>
  <c r="BK953" i="25"/>
  <c r="BJ953" i="25"/>
  <c r="BI953" i="25"/>
  <c r="BH953" i="25"/>
  <c r="BG953" i="25"/>
  <c r="BL952" i="25"/>
  <c r="BK952" i="25"/>
  <c r="BJ952" i="25"/>
  <c r="BI952" i="25"/>
  <c r="BH952" i="25"/>
  <c r="BG952" i="25"/>
  <c r="BL951" i="25"/>
  <c r="BK951" i="25"/>
  <c r="BJ951" i="25"/>
  <c r="BI951" i="25"/>
  <c r="BH951" i="25"/>
  <c r="BG951" i="25"/>
  <c r="BL950" i="25"/>
  <c r="BK950" i="25"/>
  <c r="BJ950" i="25"/>
  <c r="BI950" i="25"/>
  <c r="BH950" i="25"/>
  <c r="BG950" i="25"/>
  <c r="BL949" i="25"/>
  <c r="BK949" i="25"/>
  <c r="BJ949" i="25"/>
  <c r="BI949" i="25"/>
  <c r="BH949" i="25"/>
  <c r="BG949" i="25"/>
  <c r="BL948" i="25"/>
  <c r="BK948" i="25"/>
  <c r="BJ948" i="25"/>
  <c r="BI948" i="25"/>
  <c r="BH948" i="25"/>
  <c r="BG948" i="25"/>
  <c r="BL947" i="25"/>
  <c r="BK947" i="25"/>
  <c r="BJ947" i="25"/>
  <c r="BI947" i="25"/>
  <c r="BH947" i="25"/>
  <c r="BG947" i="25"/>
  <c r="BL946" i="25"/>
  <c r="BK946" i="25"/>
  <c r="BJ946" i="25"/>
  <c r="BI946" i="25"/>
  <c r="BH946" i="25"/>
  <c r="BG946" i="25"/>
  <c r="BL945" i="25"/>
  <c r="BK945" i="25"/>
  <c r="BJ945" i="25"/>
  <c r="BI945" i="25"/>
  <c r="BH945" i="25"/>
  <c r="BG945" i="25"/>
  <c r="BL944" i="25"/>
  <c r="BK944" i="25"/>
  <c r="BJ944" i="25"/>
  <c r="BI944" i="25"/>
  <c r="BH944" i="25"/>
  <c r="BG944" i="25"/>
  <c r="BL943" i="25"/>
  <c r="BK943" i="25"/>
  <c r="BJ943" i="25"/>
  <c r="BI943" i="25"/>
  <c r="BH943" i="25"/>
  <c r="BG943" i="25"/>
  <c r="BL942" i="25"/>
  <c r="BK942" i="25"/>
  <c r="BJ942" i="25"/>
  <c r="BI942" i="25"/>
  <c r="BH942" i="25"/>
  <c r="BG942" i="25"/>
  <c r="BL941" i="25"/>
  <c r="BK941" i="25"/>
  <c r="BJ941" i="25"/>
  <c r="BI941" i="25"/>
  <c r="BH941" i="25"/>
  <c r="BG941" i="25"/>
  <c r="BL940" i="25"/>
  <c r="BK940" i="25"/>
  <c r="BJ940" i="25"/>
  <c r="BI940" i="25"/>
  <c r="BH940" i="25"/>
  <c r="BG940" i="25"/>
  <c r="BL939" i="25"/>
  <c r="BK939" i="25"/>
  <c r="BJ939" i="25"/>
  <c r="BI939" i="25"/>
  <c r="BH939" i="25"/>
  <c r="BG939" i="25"/>
  <c r="BL938" i="25"/>
  <c r="BK938" i="25"/>
  <c r="BJ938" i="25"/>
  <c r="BI938" i="25"/>
  <c r="BH938" i="25"/>
  <c r="BG938" i="25"/>
  <c r="BL937" i="25"/>
  <c r="BK937" i="25"/>
  <c r="BJ937" i="25"/>
  <c r="BI937" i="25"/>
  <c r="BH937" i="25"/>
  <c r="BG937" i="25"/>
  <c r="BL936" i="25"/>
  <c r="BK936" i="25"/>
  <c r="BJ936" i="25"/>
  <c r="BI936" i="25"/>
  <c r="BH936" i="25"/>
  <c r="BG936" i="25"/>
  <c r="BL935" i="25"/>
  <c r="BK935" i="25"/>
  <c r="BJ935" i="25"/>
  <c r="BI935" i="25"/>
  <c r="BH935" i="25"/>
  <c r="BG935" i="25"/>
  <c r="BL934" i="25"/>
  <c r="BK934" i="25"/>
  <c r="BJ934" i="25"/>
  <c r="BI934" i="25"/>
  <c r="BH934" i="25"/>
  <c r="BG934" i="25"/>
  <c r="BL933" i="25"/>
  <c r="BK933" i="25"/>
  <c r="BJ933" i="25"/>
  <c r="BI933" i="25"/>
  <c r="BH933" i="25"/>
  <c r="BG933" i="25"/>
  <c r="BL932" i="25"/>
  <c r="BK932" i="25"/>
  <c r="BJ932" i="25"/>
  <c r="BI932" i="25"/>
  <c r="BH932" i="25"/>
  <c r="BG932" i="25"/>
  <c r="BL931" i="25"/>
  <c r="BK931" i="25"/>
  <c r="BJ931" i="25"/>
  <c r="BI931" i="25"/>
  <c r="BH931" i="25"/>
  <c r="BG931" i="25"/>
  <c r="BL930" i="25"/>
  <c r="BK930" i="25"/>
  <c r="BJ930" i="25"/>
  <c r="BI930" i="25"/>
  <c r="BH930" i="25"/>
  <c r="BG930" i="25"/>
  <c r="BL929" i="25"/>
  <c r="BK929" i="25"/>
  <c r="BJ929" i="25"/>
  <c r="BI929" i="25"/>
  <c r="BH929" i="25"/>
  <c r="BG929" i="25"/>
  <c r="BL928" i="25"/>
  <c r="BK928" i="25"/>
  <c r="BJ928" i="25"/>
  <c r="BI928" i="25"/>
  <c r="BH928" i="25"/>
  <c r="BG928" i="25"/>
  <c r="BL927" i="25"/>
  <c r="BK927" i="25"/>
  <c r="BJ927" i="25"/>
  <c r="BI927" i="25"/>
  <c r="BH927" i="25"/>
  <c r="BG927" i="25"/>
  <c r="BL926" i="25"/>
  <c r="BK926" i="25"/>
  <c r="BJ926" i="25"/>
  <c r="BI926" i="25"/>
  <c r="BH926" i="25"/>
  <c r="BG926" i="25"/>
  <c r="BL925" i="25"/>
  <c r="BK925" i="25"/>
  <c r="BJ925" i="25"/>
  <c r="BI925" i="25"/>
  <c r="BH925" i="25"/>
  <c r="BG925" i="25"/>
  <c r="BL924" i="25"/>
  <c r="BK924" i="25"/>
  <c r="BJ924" i="25"/>
  <c r="BI924" i="25"/>
  <c r="BH924" i="25"/>
  <c r="BG924" i="25"/>
  <c r="BL923" i="25"/>
  <c r="BK923" i="25"/>
  <c r="BJ923" i="25"/>
  <c r="BI923" i="25"/>
  <c r="BH923" i="25"/>
  <c r="BG923" i="25"/>
  <c r="BL922" i="25"/>
  <c r="BK922" i="25"/>
  <c r="BJ922" i="25"/>
  <c r="BI922" i="25"/>
  <c r="BH922" i="25"/>
  <c r="BG922" i="25"/>
  <c r="BL921" i="25"/>
  <c r="BK921" i="25"/>
  <c r="BJ921" i="25"/>
  <c r="BI921" i="25"/>
  <c r="BH921" i="25"/>
  <c r="BG921" i="25"/>
  <c r="BL920" i="25"/>
  <c r="BK920" i="25"/>
  <c r="BJ920" i="25"/>
  <c r="BI920" i="25"/>
  <c r="BH920" i="25"/>
  <c r="BG920" i="25"/>
  <c r="BL919" i="25"/>
  <c r="BK919" i="25"/>
  <c r="BJ919" i="25"/>
  <c r="BI919" i="25"/>
  <c r="BH919" i="25"/>
  <c r="BG919" i="25"/>
  <c r="BL918" i="25"/>
  <c r="BK918" i="25"/>
  <c r="BJ918" i="25"/>
  <c r="BI918" i="25"/>
  <c r="BH918" i="25"/>
  <c r="BG918" i="25"/>
  <c r="BL917" i="25"/>
  <c r="BK917" i="25"/>
  <c r="BJ917" i="25"/>
  <c r="BI917" i="25"/>
  <c r="BH917" i="25"/>
  <c r="BG917" i="25"/>
  <c r="BL916" i="25"/>
  <c r="BK916" i="25"/>
  <c r="BJ916" i="25"/>
  <c r="BI916" i="25"/>
  <c r="BH916" i="25"/>
  <c r="BG916" i="25"/>
  <c r="BL915" i="25"/>
  <c r="BK915" i="25"/>
  <c r="BJ915" i="25"/>
  <c r="BI915" i="25"/>
  <c r="BH915" i="25"/>
  <c r="BG915" i="25"/>
  <c r="BL914" i="25"/>
  <c r="BK914" i="25"/>
  <c r="BJ914" i="25"/>
  <c r="BI914" i="25"/>
  <c r="BH914" i="25"/>
  <c r="BG914" i="25"/>
  <c r="BL913" i="25"/>
  <c r="BK913" i="25"/>
  <c r="BJ913" i="25"/>
  <c r="BI913" i="25"/>
  <c r="BH913" i="25"/>
  <c r="BG913" i="25"/>
  <c r="BL912" i="25"/>
  <c r="BK912" i="25"/>
  <c r="BJ912" i="25"/>
  <c r="BI912" i="25"/>
  <c r="BH912" i="25"/>
  <c r="BG912" i="25"/>
  <c r="BL911" i="25"/>
  <c r="BK911" i="25"/>
  <c r="BJ911" i="25"/>
  <c r="BI911" i="25"/>
  <c r="BH911" i="25"/>
  <c r="BG911" i="25"/>
  <c r="BL910" i="25"/>
  <c r="BK910" i="25"/>
  <c r="BJ910" i="25"/>
  <c r="BI910" i="25"/>
  <c r="BH910" i="25"/>
  <c r="BG910" i="25"/>
  <c r="BL909" i="25"/>
  <c r="BK909" i="25"/>
  <c r="BJ909" i="25"/>
  <c r="BI909" i="25"/>
  <c r="BH909" i="25"/>
  <c r="BG909" i="25"/>
  <c r="BL908" i="25"/>
  <c r="BK908" i="25"/>
  <c r="BJ908" i="25"/>
  <c r="BI908" i="25"/>
  <c r="BH908" i="25"/>
  <c r="BG908" i="25"/>
  <c r="BL907" i="25"/>
  <c r="BK907" i="25"/>
  <c r="BJ907" i="25"/>
  <c r="BI907" i="25"/>
  <c r="BH907" i="25"/>
  <c r="BG907" i="25"/>
  <c r="BL906" i="25"/>
  <c r="BK906" i="25"/>
  <c r="BJ906" i="25"/>
  <c r="BI906" i="25"/>
  <c r="BH906" i="25"/>
  <c r="BG906" i="25"/>
  <c r="BL905" i="25"/>
  <c r="BK905" i="25"/>
  <c r="BJ905" i="25"/>
  <c r="BI905" i="25"/>
  <c r="BH905" i="25"/>
  <c r="BG905" i="25"/>
  <c r="BL904" i="25"/>
  <c r="BK904" i="25"/>
  <c r="BJ904" i="25"/>
  <c r="BI904" i="25"/>
  <c r="BH904" i="25"/>
  <c r="BG904" i="25"/>
  <c r="BL903" i="25"/>
  <c r="BK903" i="25"/>
  <c r="BJ903" i="25"/>
  <c r="BI903" i="25"/>
  <c r="BH903" i="25"/>
  <c r="BG903" i="25"/>
  <c r="BL902" i="25"/>
  <c r="BK902" i="25"/>
  <c r="BJ902" i="25"/>
  <c r="BI902" i="25"/>
  <c r="BH902" i="25"/>
  <c r="BG902" i="25"/>
  <c r="BL901" i="25"/>
  <c r="BK901" i="25"/>
  <c r="BJ901" i="25"/>
  <c r="BI901" i="25"/>
  <c r="BH901" i="25"/>
  <c r="BG901" i="25"/>
  <c r="BL900" i="25"/>
  <c r="BK900" i="25"/>
  <c r="BJ900" i="25"/>
  <c r="BI900" i="25"/>
  <c r="BH900" i="25"/>
  <c r="BG900" i="25"/>
  <c r="BL899" i="25"/>
  <c r="BK899" i="25"/>
  <c r="BJ899" i="25"/>
  <c r="BI899" i="25"/>
  <c r="BH899" i="25"/>
  <c r="BG899" i="25"/>
  <c r="BL898" i="25"/>
  <c r="BK898" i="25"/>
  <c r="BJ898" i="25"/>
  <c r="BI898" i="25"/>
  <c r="BH898" i="25"/>
  <c r="BG898" i="25"/>
  <c r="BL897" i="25"/>
  <c r="BK897" i="25"/>
  <c r="BJ897" i="25"/>
  <c r="BI897" i="25"/>
  <c r="BH897" i="25"/>
  <c r="BG897" i="25"/>
  <c r="BL896" i="25"/>
  <c r="BK896" i="25"/>
  <c r="BJ896" i="25"/>
  <c r="BI896" i="25"/>
  <c r="BH896" i="25"/>
  <c r="BG896" i="25"/>
  <c r="BL895" i="25"/>
  <c r="BK895" i="25"/>
  <c r="BJ895" i="25"/>
  <c r="BI895" i="25"/>
  <c r="BH895" i="25"/>
  <c r="BG895" i="25"/>
  <c r="BL894" i="25"/>
  <c r="BK894" i="25"/>
  <c r="BJ894" i="25"/>
  <c r="BI894" i="25"/>
  <c r="BH894" i="25"/>
  <c r="BG894" i="25"/>
  <c r="BL893" i="25"/>
  <c r="BK893" i="25"/>
  <c r="BJ893" i="25"/>
  <c r="BI893" i="25"/>
  <c r="BH893" i="25"/>
  <c r="BG893" i="25"/>
  <c r="BL892" i="25"/>
  <c r="BK892" i="25"/>
  <c r="BJ892" i="25"/>
  <c r="BI892" i="25"/>
  <c r="BH892" i="25"/>
  <c r="BG892" i="25"/>
  <c r="BL891" i="25"/>
  <c r="BK891" i="25"/>
  <c r="BJ891" i="25"/>
  <c r="BI891" i="25"/>
  <c r="BH891" i="25"/>
  <c r="BG891" i="25"/>
  <c r="BL890" i="25"/>
  <c r="BK890" i="25"/>
  <c r="BJ890" i="25"/>
  <c r="BI890" i="25"/>
  <c r="BH890" i="25"/>
  <c r="BG890" i="25"/>
  <c r="BL889" i="25"/>
  <c r="BK889" i="25"/>
  <c r="BJ889" i="25"/>
  <c r="BI889" i="25"/>
  <c r="BH889" i="25"/>
  <c r="BG889" i="25"/>
  <c r="BL888" i="25"/>
  <c r="BK888" i="25"/>
  <c r="BJ888" i="25"/>
  <c r="BI888" i="25"/>
  <c r="BH888" i="25"/>
  <c r="BG888" i="25"/>
  <c r="BL887" i="25"/>
  <c r="BK887" i="25"/>
  <c r="BJ887" i="25"/>
  <c r="BI887" i="25"/>
  <c r="BH887" i="25"/>
  <c r="BG887" i="25"/>
  <c r="BL886" i="25"/>
  <c r="BK886" i="25"/>
  <c r="BJ886" i="25"/>
  <c r="BI886" i="25"/>
  <c r="BH886" i="25"/>
  <c r="BG886" i="25"/>
  <c r="BL885" i="25"/>
  <c r="BK885" i="25"/>
  <c r="BJ885" i="25"/>
  <c r="BI885" i="25"/>
  <c r="BH885" i="25"/>
  <c r="BG885" i="25"/>
  <c r="BL884" i="25"/>
  <c r="BK884" i="25"/>
  <c r="BJ884" i="25"/>
  <c r="BI884" i="25"/>
  <c r="BH884" i="25"/>
  <c r="BG884" i="25"/>
  <c r="BL883" i="25"/>
  <c r="BK883" i="25"/>
  <c r="BJ883" i="25"/>
  <c r="BI883" i="25"/>
  <c r="BH883" i="25"/>
  <c r="BG883" i="25"/>
  <c r="BL882" i="25"/>
  <c r="BK882" i="25"/>
  <c r="BJ882" i="25"/>
  <c r="BI882" i="25"/>
  <c r="BH882" i="25"/>
  <c r="BG882" i="25"/>
  <c r="BL881" i="25"/>
  <c r="BK881" i="25"/>
  <c r="BJ881" i="25"/>
  <c r="BI881" i="25"/>
  <c r="BH881" i="25"/>
  <c r="BG881" i="25"/>
  <c r="BL880" i="25"/>
  <c r="BK880" i="25"/>
  <c r="BJ880" i="25"/>
  <c r="BI880" i="25"/>
  <c r="BH880" i="25"/>
  <c r="BG880" i="25"/>
  <c r="BL879" i="25"/>
  <c r="BK879" i="25"/>
  <c r="BJ879" i="25"/>
  <c r="BI879" i="25"/>
  <c r="BH879" i="25"/>
  <c r="BG879" i="25"/>
  <c r="BL878" i="25"/>
  <c r="BK878" i="25"/>
  <c r="BJ878" i="25"/>
  <c r="BI878" i="25"/>
  <c r="BH878" i="25"/>
  <c r="BG878" i="25"/>
  <c r="BL877" i="25"/>
  <c r="BK877" i="25"/>
  <c r="BJ877" i="25"/>
  <c r="BI877" i="25"/>
  <c r="BH877" i="25"/>
  <c r="BG877" i="25"/>
  <c r="BL876" i="25"/>
  <c r="BK876" i="25"/>
  <c r="BJ876" i="25"/>
  <c r="BI876" i="25"/>
  <c r="BH876" i="25"/>
  <c r="BG876" i="25"/>
  <c r="BL875" i="25"/>
  <c r="BK875" i="25"/>
  <c r="BJ875" i="25"/>
  <c r="BI875" i="25"/>
  <c r="BH875" i="25"/>
  <c r="BG875" i="25"/>
  <c r="BL874" i="25"/>
  <c r="BK874" i="25"/>
  <c r="BJ874" i="25"/>
  <c r="BI874" i="25"/>
  <c r="BH874" i="25"/>
  <c r="BG874" i="25"/>
  <c r="BL873" i="25"/>
  <c r="BK873" i="25"/>
  <c r="BJ873" i="25"/>
  <c r="BI873" i="25"/>
  <c r="BH873" i="25"/>
  <c r="BG873" i="25"/>
  <c r="BL872" i="25"/>
  <c r="BK872" i="25"/>
  <c r="BJ872" i="25"/>
  <c r="BI872" i="25"/>
  <c r="BH872" i="25"/>
  <c r="BG872" i="25"/>
  <c r="BL871" i="25"/>
  <c r="BK871" i="25"/>
  <c r="BJ871" i="25"/>
  <c r="BI871" i="25"/>
  <c r="BH871" i="25"/>
  <c r="BG871" i="25"/>
  <c r="BL870" i="25"/>
  <c r="BK870" i="25"/>
  <c r="BJ870" i="25"/>
  <c r="BI870" i="25"/>
  <c r="BH870" i="25"/>
  <c r="BG870" i="25"/>
  <c r="BL869" i="25"/>
  <c r="BK869" i="25"/>
  <c r="BJ869" i="25"/>
  <c r="BI869" i="25"/>
  <c r="BH869" i="25"/>
  <c r="BG869" i="25"/>
  <c r="BL868" i="25"/>
  <c r="BK868" i="25"/>
  <c r="BJ868" i="25"/>
  <c r="BI868" i="25"/>
  <c r="BH868" i="25"/>
  <c r="BG868" i="25"/>
  <c r="BL867" i="25"/>
  <c r="BK867" i="25"/>
  <c r="BJ867" i="25"/>
  <c r="BI867" i="25"/>
  <c r="BH867" i="25"/>
  <c r="BG867" i="25"/>
  <c r="BL866" i="25"/>
  <c r="BK866" i="25"/>
  <c r="BJ866" i="25"/>
  <c r="BI866" i="25"/>
  <c r="BH866" i="25"/>
  <c r="BG866" i="25"/>
  <c r="BL865" i="25"/>
  <c r="BK865" i="25"/>
  <c r="BJ865" i="25"/>
  <c r="BI865" i="25"/>
  <c r="BH865" i="25"/>
  <c r="BG865" i="25"/>
  <c r="BL864" i="25"/>
  <c r="BK864" i="25"/>
  <c r="BJ864" i="25"/>
  <c r="BI864" i="25"/>
  <c r="BH864" i="25"/>
  <c r="BG864" i="25"/>
  <c r="BL863" i="25"/>
  <c r="BK863" i="25"/>
  <c r="BJ863" i="25"/>
  <c r="BI863" i="25"/>
  <c r="BH863" i="25"/>
  <c r="BG863" i="25"/>
  <c r="BL862" i="25"/>
  <c r="BK862" i="25"/>
  <c r="BJ862" i="25"/>
  <c r="BI862" i="25"/>
  <c r="BH862" i="25"/>
  <c r="BG862" i="25"/>
  <c r="BL861" i="25"/>
  <c r="BK861" i="25"/>
  <c r="BJ861" i="25"/>
  <c r="BI861" i="25"/>
  <c r="BH861" i="25"/>
  <c r="BG861" i="25"/>
  <c r="BL860" i="25"/>
  <c r="BK860" i="25"/>
  <c r="BJ860" i="25"/>
  <c r="BI860" i="25"/>
  <c r="BH860" i="25"/>
  <c r="BG860" i="25"/>
  <c r="BL859" i="25"/>
  <c r="BK859" i="25"/>
  <c r="BJ859" i="25"/>
  <c r="BI859" i="25"/>
  <c r="BH859" i="25"/>
  <c r="BG859" i="25"/>
  <c r="BL858" i="25"/>
  <c r="BK858" i="25"/>
  <c r="BJ858" i="25"/>
  <c r="BI858" i="25"/>
  <c r="BH858" i="25"/>
  <c r="BG858" i="25"/>
  <c r="BL857" i="25"/>
  <c r="BK857" i="25"/>
  <c r="BJ857" i="25"/>
  <c r="BI857" i="25"/>
  <c r="BH857" i="25"/>
  <c r="BG857" i="25"/>
  <c r="BL856" i="25"/>
  <c r="BK856" i="25"/>
  <c r="BJ856" i="25"/>
  <c r="BI856" i="25"/>
  <c r="BH856" i="25"/>
  <c r="BG856" i="25"/>
  <c r="BL855" i="25"/>
  <c r="BK855" i="25"/>
  <c r="BJ855" i="25"/>
  <c r="BI855" i="25"/>
  <c r="BH855" i="25"/>
  <c r="BG855" i="25"/>
  <c r="BL854" i="25"/>
  <c r="BK854" i="25"/>
  <c r="BJ854" i="25"/>
  <c r="BI854" i="25"/>
  <c r="BH854" i="25"/>
  <c r="BG854" i="25"/>
  <c r="BL853" i="25"/>
  <c r="BK853" i="25"/>
  <c r="BJ853" i="25"/>
  <c r="BI853" i="25"/>
  <c r="BH853" i="25"/>
  <c r="BG853" i="25"/>
  <c r="BL852" i="25"/>
  <c r="BK852" i="25"/>
  <c r="BJ852" i="25"/>
  <c r="BI852" i="25"/>
  <c r="BH852" i="25"/>
  <c r="BG852" i="25"/>
  <c r="BL851" i="25"/>
  <c r="BK851" i="25"/>
  <c r="BJ851" i="25"/>
  <c r="BI851" i="25"/>
  <c r="BH851" i="25"/>
  <c r="BG851" i="25"/>
  <c r="BL850" i="25"/>
  <c r="BK850" i="25"/>
  <c r="BJ850" i="25"/>
  <c r="BI850" i="25"/>
  <c r="BH850" i="25"/>
  <c r="BG850" i="25"/>
  <c r="BL849" i="25"/>
  <c r="BK849" i="25"/>
  <c r="BJ849" i="25"/>
  <c r="BI849" i="25"/>
  <c r="BH849" i="25"/>
  <c r="BG849" i="25"/>
  <c r="BL848" i="25"/>
  <c r="BK848" i="25"/>
  <c r="BJ848" i="25"/>
  <c r="BI848" i="25"/>
  <c r="BH848" i="25"/>
  <c r="BG848" i="25"/>
  <c r="BL847" i="25"/>
  <c r="BK847" i="25"/>
  <c r="BJ847" i="25"/>
  <c r="BI847" i="25"/>
  <c r="BH847" i="25"/>
  <c r="BG847" i="25"/>
  <c r="BL846" i="25"/>
  <c r="BK846" i="25"/>
  <c r="BJ846" i="25"/>
  <c r="BI846" i="25"/>
  <c r="BH846" i="25"/>
  <c r="BG846" i="25"/>
  <c r="BL845" i="25"/>
  <c r="BK845" i="25"/>
  <c r="BJ845" i="25"/>
  <c r="BI845" i="25"/>
  <c r="BH845" i="25"/>
  <c r="BG845" i="25"/>
  <c r="BL844" i="25"/>
  <c r="BK844" i="25"/>
  <c r="BJ844" i="25"/>
  <c r="BI844" i="25"/>
  <c r="BH844" i="25"/>
  <c r="BG844" i="25"/>
  <c r="BL843" i="25"/>
  <c r="BK843" i="25"/>
  <c r="BJ843" i="25"/>
  <c r="BI843" i="25"/>
  <c r="BH843" i="25"/>
  <c r="BG843" i="25"/>
  <c r="BL842" i="25"/>
  <c r="BK842" i="25"/>
  <c r="BJ842" i="25"/>
  <c r="BI842" i="25"/>
  <c r="BH842" i="25"/>
  <c r="BG842" i="25"/>
  <c r="BL841" i="25"/>
  <c r="BK841" i="25"/>
  <c r="BJ841" i="25"/>
  <c r="BI841" i="25"/>
  <c r="BH841" i="25"/>
  <c r="BG841" i="25"/>
  <c r="BL840" i="25"/>
  <c r="BK840" i="25"/>
  <c r="BJ840" i="25"/>
  <c r="BI840" i="25"/>
  <c r="BH840" i="25"/>
  <c r="BG840" i="25"/>
  <c r="BL839" i="25"/>
  <c r="BK839" i="25"/>
  <c r="BJ839" i="25"/>
  <c r="BI839" i="25"/>
  <c r="BH839" i="25"/>
  <c r="BG839" i="25"/>
  <c r="BL838" i="25"/>
  <c r="BK838" i="25"/>
  <c r="BJ838" i="25"/>
  <c r="BI838" i="25"/>
  <c r="BH838" i="25"/>
  <c r="BG838" i="25"/>
  <c r="BL837" i="25"/>
  <c r="BK837" i="25"/>
  <c r="BJ837" i="25"/>
  <c r="BI837" i="25"/>
  <c r="BH837" i="25"/>
  <c r="BG837" i="25"/>
  <c r="BL836" i="25"/>
  <c r="BK836" i="25"/>
  <c r="BJ836" i="25"/>
  <c r="BI836" i="25"/>
  <c r="BH836" i="25"/>
  <c r="BG836" i="25"/>
  <c r="BL835" i="25"/>
  <c r="BK835" i="25"/>
  <c r="BJ835" i="25"/>
  <c r="BI835" i="25"/>
  <c r="BH835" i="25"/>
  <c r="BG835" i="25"/>
  <c r="BL834" i="25"/>
  <c r="BK834" i="25"/>
  <c r="BJ834" i="25"/>
  <c r="BI834" i="25"/>
  <c r="BH834" i="25"/>
  <c r="BG834" i="25"/>
  <c r="BL833" i="25"/>
  <c r="BK833" i="25"/>
  <c r="BJ833" i="25"/>
  <c r="BI833" i="25"/>
  <c r="BH833" i="25"/>
  <c r="BG833" i="25"/>
  <c r="BL832" i="25"/>
  <c r="BK832" i="25"/>
  <c r="BJ832" i="25"/>
  <c r="BI832" i="25"/>
  <c r="BH832" i="25"/>
  <c r="BG832" i="25"/>
  <c r="BL831" i="25"/>
  <c r="BK831" i="25"/>
  <c r="BJ831" i="25"/>
  <c r="BI831" i="25"/>
  <c r="BH831" i="25"/>
  <c r="BG831" i="25"/>
  <c r="BL830" i="25"/>
  <c r="BK830" i="25"/>
  <c r="BJ830" i="25"/>
  <c r="BI830" i="25"/>
  <c r="BH830" i="25"/>
  <c r="BG830" i="25"/>
  <c r="BL829" i="25"/>
  <c r="BK829" i="25"/>
  <c r="BJ829" i="25"/>
  <c r="BI829" i="25"/>
  <c r="BH829" i="25"/>
  <c r="BG829" i="25"/>
  <c r="BL828" i="25"/>
  <c r="BK828" i="25"/>
  <c r="BJ828" i="25"/>
  <c r="BI828" i="25"/>
  <c r="BH828" i="25"/>
  <c r="BG828" i="25"/>
  <c r="BL827" i="25"/>
  <c r="BK827" i="25"/>
  <c r="BJ827" i="25"/>
  <c r="BI827" i="25"/>
  <c r="BH827" i="25"/>
  <c r="BG827" i="25"/>
  <c r="BL826" i="25"/>
  <c r="BK826" i="25"/>
  <c r="BJ826" i="25"/>
  <c r="BI826" i="25"/>
  <c r="BH826" i="25"/>
  <c r="BG826" i="25"/>
  <c r="BL825" i="25"/>
  <c r="BK825" i="25"/>
  <c r="BJ825" i="25"/>
  <c r="BI825" i="25"/>
  <c r="BH825" i="25"/>
  <c r="BG825" i="25"/>
  <c r="BL824" i="25"/>
  <c r="BK824" i="25"/>
  <c r="BJ824" i="25"/>
  <c r="BI824" i="25"/>
  <c r="BH824" i="25"/>
  <c r="BG824" i="25"/>
  <c r="BL823" i="25"/>
  <c r="BK823" i="25"/>
  <c r="BJ823" i="25"/>
  <c r="BI823" i="25"/>
  <c r="BH823" i="25"/>
  <c r="BG823" i="25"/>
  <c r="BL822" i="25"/>
  <c r="BK822" i="25"/>
  <c r="BJ822" i="25"/>
  <c r="BI822" i="25"/>
  <c r="BH822" i="25"/>
  <c r="BG822" i="25"/>
  <c r="BL821" i="25"/>
  <c r="BK821" i="25"/>
  <c r="BJ821" i="25"/>
  <c r="BI821" i="25"/>
  <c r="BH821" i="25"/>
  <c r="BG821" i="25"/>
  <c r="BL820" i="25"/>
  <c r="BK820" i="25"/>
  <c r="BJ820" i="25"/>
  <c r="BI820" i="25"/>
  <c r="BH820" i="25"/>
  <c r="BG820" i="25"/>
  <c r="BL819" i="25"/>
  <c r="BK819" i="25"/>
  <c r="BJ819" i="25"/>
  <c r="BI819" i="25"/>
  <c r="BH819" i="25"/>
  <c r="BG819" i="25"/>
  <c r="BL818" i="25"/>
  <c r="BK818" i="25"/>
  <c r="BJ818" i="25"/>
  <c r="BI818" i="25"/>
  <c r="BH818" i="25"/>
  <c r="BG818" i="25"/>
  <c r="BL817" i="25"/>
  <c r="BK817" i="25"/>
  <c r="BJ817" i="25"/>
  <c r="BI817" i="25"/>
  <c r="BH817" i="25"/>
  <c r="BG817" i="25"/>
  <c r="BL816" i="25"/>
  <c r="BK816" i="25"/>
  <c r="BJ816" i="25"/>
  <c r="BI816" i="25"/>
  <c r="BH816" i="25"/>
  <c r="BG816" i="25"/>
  <c r="BL815" i="25"/>
  <c r="BK815" i="25"/>
  <c r="BJ815" i="25"/>
  <c r="BI815" i="25"/>
  <c r="BH815" i="25"/>
  <c r="BG815" i="25"/>
  <c r="BL814" i="25"/>
  <c r="BK814" i="25"/>
  <c r="BJ814" i="25"/>
  <c r="BI814" i="25"/>
  <c r="BH814" i="25"/>
  <c r="BG814" i="25"/>
  <c r="BL813" i="25"/>
  <c r="BK813" i="25"/>
  <c r="BJ813" i="25"/>
  <c r="BI813" i="25"/>
  <c r="BH813" i="25"/>
  <c r="BG813" i="25"/>
  <c r="BL812" i="25"/>
  <c r="BK812" i="25"/>
  <c r="BJ812" i="25"/>
  <c r="BI812" i="25"/>
  <c r="BH812" i="25"/>
  <c r="BG812" i="25"/>
  <c r="BL811" i="25"/>
  <c r="BK811" i="25"/>
  <c r="BJ811" i="25"/>
  <c r="BI811" i="25"/>
  <c r="BH811" i="25"/>
  <c r="BG811" i="25"/>
  <c r="BL810" i="25"/>
  <c r="BK810" i="25"/>
  <c r="BJ810" i="25"/>
  <c r="BI810" i="25"/>
  <c r="BH810" i="25"/>
  <c r="BG810" i="25"/>
  <c r="BL809" i="25"/>
  <c r="BK809" i="25"/>
  <c r="BJ809" i="25"/>
  <c r="BI809" i="25"/>
  <c r="BH809" i="25"/>
  <c r="BG809" i="25"/>
  <c r="BL808" i="25"/>
  <c r="BK808" i="25"/>
  <c r="BJ808" i="25"/>
  <c r="BI808" i="25"/>
  <c r="BH808" i="25"/>
  <c r="BG808" i="25"/>
  <c r="BL807" i="25"/>
  <c r="BK807" i="25"/>
  <c r="BJ807" i="25"/>
  <c r="BI807" i="25"/>
  <c r="BH807" i="25"/>
  <c r="BG807" i="25"/>
  <c r="BL806" i="25"/>
  <c r="BK806" i="25"/>
  <c r="BJ806" i="25"/>
  <c r="BI806" i="25"/>
  <c r="BH806" i="25"/>
  <c r="BG806" i="25"/>
  <c r="BL805" i="25"/>
  <c r="BK805" i="25"/>
  <c r="BJ805" i="25"/>
  <c r="BI805" i="25"/>
  <c r="BH805" i="25"/>
  <c r="BG805" i="25"/>
  <c r="BL804" i="25"/>
  <c r="BK804" i="25"/>
  <c r="BJ804" i="25"/>
  <c r="BI804" i="25"/>
  <c r="BH804" i="25"/>
  <c r="BG804" i="25"/>
  <c r="BL803" i="25"/>
  <c r="BK803" i="25"/>
  <c r="BJ803" i="25"/>
  <c r="BI803" i="25"/>
  <c r="BH803" i="25"/>
  <c r="BG803" i="25"/>
  <c r="BL802" i="25"/>
  <c r="BK802" i="25"/>
  <c r="BJ802" i="25"/>
  <c r="BI802" i="25"/>
  <c r="BH802" i="25"/>
  <c r="BG802" i="25"/>
  <c r="BL801" i="25"/>
  <c r="BK801" i="25"/>
  <c r="BJ801" i="25"/>
  <c r="BI801" i="25"/>
  <c r="BH801" i="25"/>
  <c r="BG801" i="25"/>
  <c r="BL800" i="25"/>
  <c r="BK800" i="25"/>
  <c r="BJ800" i="25"/>
  <c r="BI800" i="25"/>
  <c r="BH800" i="25"/>
  <c r="BG800" i="25"/>
  <c r="BL799" i="25"/>
  <c r="BK799" i="25"/>
  <c r="BJ799" i="25"/>
  <c r="BI799" i="25"/>
  <c r="BH799" i="25"/>
  <c r="BG799" i="25"/>
  <c r="BL798" i="25"/>
  <c r="BK798" i="25"/>
  <c r="BJ798" i="25"/>
  <c r="BI798" i="25"/>
  <c r="BH798" i="25"/>
  <c r="BG798" i="25"/>
  <c r="BL797" i="25"/>
  <c r="BK797" i="25"/>
  <c r="BJ797" i="25"/>
  <c r="BI797" i="25"/>
  <c r="BH797" i="25"/>
  <c r="BG797" i="25"/>
  <c r="BL796" i="25"/>
  <c r="BK796" i="25"/>
  <c r="BJ796" i="25"/>
  <c r="BI796" i="25"/>
  <c r="BH796" i="25"/>
  <c r="BG796" i="25"/>
  <c r="BL795" i="25"/>
  <c r="BK795" i="25"/>
  <c r="BJ795" i="25"/>
  <c r="BI795" i="25"/>
  <c r="BH795" i="25"/>
  <c r="BG795" i="25"/>
  <c r="BL794" i="25"/>
  <c r="BK794" i="25"/>
  <c r="BJ794" i="25"/>
  <c r="BI794" i="25"/>
  <c r="BH794" i="25"/>
  <c r="BG794" i="25"/>
  <c r="BL793" i="25"/>
  <c r="BK793" i="25"/>
  <c r="BJ793" i="25"/>
  <c r="BI793" i="25"/>
  <c r="BH793" i="25"/>
  <c r="BG793" i="25"/>
  <c r="BL792" i="25"/>
  <c r="BK792" i="25"/>
  <c r="BJ792" i="25"/>
  <c r="BI792" i="25"/>
  <c r="BH792" i="25"/>
  <c r="BG792" i="25"/>
  <c r="BL791" i="25"/>
  <c r="BK791" i="25"/>
  <c r="BJ791" i="25"/>
  <c r="BI791" i="25"/>
  <c r="BH791" i="25"/>
  <c r="BG791" i="25"/>
  <c r="BL790" i="25"/>
  <c r="BK790" i="25"/>
  <c r="BJ790" i="25"/>
  <c r="BI790" i="25"/>
  <c r="BH790" i="25"/>
  <c r="BG790" i="25"/>
  <c r="BL789" i="25"/>
  <c r="BK789" i="25"/>
  <c r="BJ789" i="25"/>
  <c r="BI789" i="25"/>
  <c r="BH789" i="25"/>
  <c r="BG789" i="25"/>
  <c r="BL788" i="25"/>
  <c r="BK788" i="25"/>
  <c r="BJ788" i="25"/>
  <c r="BI788" i="25"/>
  <c r="BH788" i="25"/>
  <c r="BG788" i="25"/>
  <c r="BL787" i="25"/>
  <c r="BK787" i="25"/>
  <c r="BJ787" i="25"/>
  <c r="BI787" i="25"/>
  <c r="BH787" i="25"/>
  <c r="BG787" i="25"/>
  <c r="BL786" i="25"/>
  <c r="BK786" i="25"/>
  <c r="BJ786" i="25"/>
  <c r="BI786" i="25"/>
  <c r="BH786" i="25"/>
  <c r="BG786" i="25"/>
  <c r="BL785" i="25"/>
  <c r="BK785" i="25"/>
  <c r="BJ785" i="25"/>
  <c r="BI785" i="25"/>
  <c r="BH785" i="25"/>
  <c r="BG785" i="25"/>
  <c r="BL784" i="25"/>
  <c r="BK784" i="25"/>
  <c r="BJ784" i="25"/>
  <c r="BI784" i="25"/>
  <c r="BH784" i="25"/>
  <c r="BG784" i="25"/>
  <c r="BL783" i="25"/>
  <c r="BK783" i="25"/>
  <c r="BJ783" i="25"/>
  <c r="BI783" i="25"/>
  <c r="BH783" i="25"/>
  <c r="BG783" i="25"/>
  <c r="BL782" i="25"/>
  <c r="BK782" i="25"/>
  <c r="BJ782" i="25"/>
  <c r="BI782" i="25"/>
  <c r="BH782" i="25"/>
  <c r="BG782" i="25"/>
  <c r="BL781" i="25"/>
  <c r="BK781" i="25"/>
  <c r="BJ781" i="25"/>
  <c r="BI781" i="25"/>
  <c r="BH781" i="25"/>
  <c r="BG781" i="25"/>
  <c r="BL780" i="25"/>
  <c r="BK780" i="25"/>
  <c r="BJ780" i="25"/>
  <c r="BI780" i="25"/>
  <c r="BH780" i="25"/>
  <c r="BG780" i="25"/>
  <c r="BL779" i="25"/>
  <c r="BK779" i="25"/>
  <c r="BJ779" i="25"/>
  <c r="BI779" i="25"/>
  <c r="BH779" i="25"/>
  <c r="BG779" i="25"/>
  <c r="BL778" i="25"/>
  <c r="BK778" i="25"/>
  <c r="BJ778" i="25"/>
  <c r="BI778" i="25"/>
  <c r="BH778" i="25"/>
  <c r="BG778" i="25"/>
  <c r="BL777" i="25"/>
  <c r="BK777" i="25"/>
  <c r="BJ777" i="25"/>
  <c r="BI777" i="25"/>
  <c r="BH777" i="25"/>
  <c r="BG777" i="25"/>
  <c r="BL776" i="25"/>
  <c r="BK776" i="25"/>
  <c r="BJ776" i="25"/>
  <c r="BI776" i="25"/>
  <c r="BH776" i="25"/>
  <c r="BG776" i="25"/>
  <c r="BL775" i="25"/>
  <c r="BK775" i="25"/>
  <c r="BJ775" i="25"/>
  <c r="BI775" i="25"/>
  <c r="BH775" i="25"/>
  <c r="BG775" i="25"/>
  <c r="BL774" i="25"/>
  <c r="BK774" i="25"/>
  <c r="BJ774" i="25"/>
  <c r="BI774" i="25"/>
  <c r="BH774" i="25"/>
  <c r="BG774" i="25"/>
  <c r="BL773" i="25"/>
  <c r="BK773" i="25"/>
  <c r="BJ773" i="25"/>
  <c r="BI773" i="25"/>
  <c r="BH773" i="25"/>
  <c r="BG773" i="25"/>
  <c r="BL772" i="25"/>
  <c r="BK772" i="25"/>
  <c r="BJ772" i="25"/>
  <c r="BI772" i="25"/>
  <c r="BH772" i="25"/>
  <c r="BG772" i="25"/>
  <c r="BL771" i="25"/>
  <c r="BK771" i="25"/>
  <c r="BJ771" i="25"/>
  <c r="BI771" i="25"/>
  <c r="BH771" i="25"/>
  <c r="BG771" i="25"/>
  <c r="BL770" i="25"/>
  <c r="BK770" i="25"/>
  <c r="BJ770" i="25"/>
  <c r="BI770" i="25"/>
  <c r="BH770" i="25"/>
  <c r="BG770" i="25"/>
  <c r="BL769" i="25"/>
  <c r="BK769" i="25"/>
  <c r="BJ769" i="25"/>
  <c r="BI769" i="25"/>
  <c r="BH769" i="25"/>
  <c r="BG769" i="25"/>
  <c r="BL768" i="25"/>
  <c r="BK768" i="25"/>
  <c r="BJ768" i="25"/>
  <c r="BI768" i="25"/>
  <c r="BH768" i="25"/>
  <c r="BG768" i="25"/>
  <c r="BL767" i="25"/>
  <c r="BK767" i="25"/>
  <c r="BJ767" i="25"/>
  <c r="BI767" i="25"/>
  <c r="BH767" i="25"/>
  <c r="BG767" i="25"/>
  <c r="BL766" i="25"/>
  <c r="BK766" i="25"/>
  <c r="BJ766" i="25"/>
  <c r="BI766" i="25"/>
  <c r="BH766" i="25"/>
  <c r="BG766" i="25"/>
  <c r="BL765" i="25"/>
  <c r="BK765" i="25"/>
  <c r="BJ765" i="25"/>
  <c r="BI765" i="25"/>
  <c r="BH765" i="25"/>
  <c r="BG765" i="25"/>
  <c r="BL764" i="25"/>
  <c r="BK764" i="25"/>
  <c r="BJ764" i="25"/>
  <c r="BI764" i="25"/>
  <c r="BH764" i="25"/>
  <c r="BG764" i="25"/>
  <c r="BL763" i="25"/>
  <c r="BK763" i="25"/>
  <c r="BJ763" i="25"/>
  <c r="BI763" i="25"/>
  <c r="BH763" i="25"/>
  <c r="BG763" i="25"/>
  <c r="BL762" i="25"/>
  <c r="BK762" i="25"/>
  <c r="BJ762" i="25"/>
  <c r="BI762" i="25"/>
  <c r="BH762" i="25"/>
  <c r="BG762" i="25"/>
  <c r="BL761" i="25"/>
  <c r="BK761" i="25"/>
  <c r="BJ761" i="25"/>
  <c r="BI761" i="25"/>
  <c r="BH761" i="25"/>
  <c r="BG761" i="25"/>
  <c r="BL760" i="25"/>
  <c r="BK760" i="25"/>
  <c r="BJ760" i="25"/>
  <c r="BI760" i="25"/>
  <c r="BH760" i="25"/>
  <c r="BG760" i="25"/>
  <c r="BL759" i="25"/>
  <c r="BK759" i="25"/>
  <c r="BJ759" i="25"/>
  <c r="BI759" i="25"/>
  <c r="BH759" i="25"/>
  <c r="BG759" i="25"/>
  <c r="BL758" i="25"/>
  <c r="BK758" i="25"/>
  <c r="BJ758" i="25"/>
  <c r="BI758" i="25"/>
  <c r="BH758" i="25"/>
  <c r="BG758" i="25"/>
  <c r="BL757" i="25"/>
  <c r="BK757" i="25"/>
  <c r="BJ757" i="25"/>
  <c r="BI757" i="25"/>
  <c r="BH757" i="25"/>
  <c r="BG757" i="25"/>
  <c r="BL756" i="25"/>
  <c r="BK756" i="25"/>
  <c r="BJ756" i="25"/>
  <c r="BI756" i="25"/>
  <c r="BH756" i="25"/>
  <c r="BG756" i="25"/>
  <c r="BL755" i="25"/>
  <c r="BK755" i="25"/>
  <c r="BJ755" i="25"/>
  <c r="BI755" i="25"/>
  <c r="BH755" i="25"/>
  <c r="BG755" i="25"/>
  <c r="BL754" i="25"/>
  <c r="BK754" i="25"/>
  <c r="BJ754" i="25"/>
  <c r="BI754" i="25"/>
  <c r="BH754" i="25"/>
  <c r="BG754" i="25"/>
  <c r="BL753" i="25"/>
  <c r="BK753" i="25"/>
  <c r="BJ753" i="25"/>
  <c r="BI753" i="25"/>
  <c r="BH753" i="25"/>
  <c r="BG753" i="25"/>
  <c r="BL752" i="25"/>
  <c r="BK752" i="25"/>
  <c r="BJ752" i="25"/>
  <c r="BI752" i="25"/>
  <c r="BH752" i="25"/>
  <c r="BG752" i="25"/>
  <c r="BL751" i="25"/>
  <c r="BK751" i="25"/>
  <c r="BJ751" i="25"/>
  <c r="BI751" i="25"/>
  <c r="BH751" i="25"/>
  <c r="BG751" i="25"/>
  <c r="BL750" i="25"/>
  <c r="BK750" i="25"/>
  <c r="BJ750" i="25"/>
  <c r="BI750" i="25"/>
  <c r="BH750" i="25"/>
  <c r="BG750" i="25"/>
  <c r="BL749" i="25"/>
  <c r="BK749" i="25"/>
  <c r="BJ749" i="25"/>
  <c r="BI749" i="25"/>
  <c r="BH749" i="25"/>
  <c r="BG749" i="25"/>
  <c r="BL748" i="25"/>
  <c r="BK748" i="25"/>
  <c r="BJ748" i="25"/>
  <c r="BI748" i="25"/>
  <c r="BH748" i="25"/>
  <c r="BG748" i="25"/>
  <c r="BL747" i="25"/>
  <c r="BK747" i="25"/>
  <c r="BJ747" i="25"/>
  <c r="BI747" i="25"/>
  <c r="BH747" i="25"/>
  <c r="BG747" i="25"/>
  <c r="BL746" i="25"/>
  <c r="BK746" i="25"/>
  <c r="BJ746" i="25"/>
  <c r="BI746" i="25"/>
  <c r="BH746" i="25"/>
  <c r="BG746" i="25"/>
  <c r="BL745" i="25"/>
  <c r="BK745" i="25"/>
  <c r="BJ745" i="25"/>
  <c r="BI745" i="25"/>
  <c r="BH745" i="25"/>
  <c r="BG745" i="25"/>
  <c r="BL744" i="25"/>
  <c r="BK744" i="25"/>
  <c r="BJ744" i="25"/>
  <c r="BI744" i="25"/>
  <c r="BH744" i="25"/>
  <c r="BG744" i="25"/>
  <c r="BL743" i="25"/>
  <c r="BK743" i="25"/>
  <c r="BJ743" i="25"/>
  <c r="BI743" i="25"/>
  <c r="BH743" i="25"/>
  <c r="BG743" i="25"/>
  <c r="BL742" i="25"/>
  <c r="BK742" i="25"/>
  <c r="BJ742" i="25"/>
  <c r="BI742" i="25"/>
  <c r="BH742" i="25"/>
  <c r="BG742" i="25"/>
  <c r="BL741" i="25"/>
  <c r="BK741" i="25"/>
  <c r="BJ741" i="25"/>
  <c r="BI741" i="25"/>
  <c r="BH741" i="25"/>
  <c r="BG741" i="25"/>
  <c r="BL740" i="25"/>
  <c r="BK740" i="25"/>
  <c r="BJ740" i="25"/>
  <c r="BI740" i="25"/>
  <c r="BH740" i="25"/>
  <c r="BG740" i="25"/>
  <c r="BL739" i="25"/>
  <c r="BK739" i="25"/>
  <c r="BJ739" i="25"/>
  <c r="BI739" i="25"/>
  <c r="BH739" i="25"/>
  <c r="BG739" i="25"/>
  <c r="BL738" i="25"/>
  <c r="BK738" i="25"/>
  <c r="BJ738" i="25"/>
  <c r="BI738" i="25"/>
  <c r="BH738" i="25"/>
  <c r="BG738" i="25"/>
  <c r="BL737" i="25"/>
  <c r="BK737" i="25"/>
  <c r="BJ737" i="25"/>
  <c r="BI737" i="25"/>
  <c r="BH737" i="25"/>
  <c r="BG737" i="25"/>
  <c r="BL736" i="25"/>
  <c r="BK736" i="25"/>
  <c r="BJ736" i="25"/>
  <c r="BI736" i="25"/>
  <c r="BH736" i="25"/>
  <c r="BG736" i="25"/>
  <c r="BL735" i="25"/>
  <c r="BK735" i="25"/>
  <c r="BJ735" i="25"/>
  <c r="BI735" i="25"/>
  <c r="BH735" i="25"/>
  <c r="BG735" i="25"/>
  <c r="BL734" i="25"/>
  <c r="BK734" i="25"/>
  <c r="BJ734" i="25"/>
  <c r="BI734" i="25"/>
  <c r="BH734" i="25"/>
  <c r="BG734" i="25"/>
  <c r="BL733" i="25"/>
  <c r="BK733" i="25"/>
  <c r="BJ733" i="25"/>
  <c r="BI733" i="25"/>
  <c r="BH733" i="25"/>
  <c r="BG733" i="25"/>
  <c r="BL732" i="25"/>
  <c r="BK732" i="25"/>
  <c r="BJ732" i="25"/>
  <c r="BI732" i="25"/>
  <c r="BH732" i="25"/>
  <c r="BG732" i="25"/>
  <c r="BL731" i="25"/>
  <c r="BK731" i="25"/>
  <c r="BJ731" i="25"/>
  <c r="BI731" i="25"/>
  <c r="BH731" i="25"/>
  <c r="BG731" i="25"/>
  <c r="BL730" i="25"/>
  <c r="BK730" i="25"/>
  <c r="BJ730" i="25"/>
  <c r="BI730" i="25"/>
  <c r="BH730" i="25"/>
  <c r="BG730" i="25"/>
  <c r="BL729" i="25"/>
  <c r="BK729" i="25"/>
  <c r="BJ729" i="25"/>
  <c r="BI729" i="25"/>
  <c r="BH729" i="25"/>
  <c r="BG729" i="25"/>
  <c r="BL728" i="25"/>
  <c r="BK728" i="25"/>
  <c r="BJ728" i="25"/>
  <c r="BI728" i="25"/>
  <c r="BH728" i="25"/>
  <c r="BG728" i="25"/>
  <c r="BL727" i="25"/>
  <c r="BK727" i="25"/>
  <c r="BJ727" i="25"/>
  <c r="BI727" i="25"/>
  <c r="BH727" i="25"/>
  <c r="BG727" i="25"/>
  <c r="BL726" i="25"/>
  <c r="BK726" i="25"/>
  <c r="BJ726" i="25"/>
  <c r="BI726" i="25"/>
  <c r="BH726" i="25"/>
  <c r="BG726" i="25"/>
  <c r="BL725" i="25"/>
  <c r="BK725" i="25"/>
  <c r="BJ725" i="25"/>
  <c r="BI725" i="25"/>
  <c r="BH725" i="25"/>
  <c r="BG725" i="25"/>
  <c r="BL724" i="25"/>
  <c r="BK724" i="25"/>
  <c r="BJ724" i="25"/>
  <c r="BI724" i="25"/>
  <c r="BH724" i="25"/>
  <c r="BG724" i="25"/>
  <c r="BL723" i="25"/>
  <c r="BK723" i="25"/>
  <c r="BJ723" i="25"/>
  <c r="BI723" i="25"/>
  <c r="BH723" i="25"/>
  <c r="BG723" i="25"/>
  <c r="BL722" i="25"/>
  <c r="BK722" i="25"/>
  <c r="BJ722" i="25"/>
  <c r="BI722" i="25"/>
  <c r="BH722" i="25"/>
  <c r="BG722" i="25"/>
  <c r="BL721" i="25"/>
  <c r="BK721" i="25"/>
  <c r="BJ721" i="25"/>
  <c r="BI721" i="25"/>
  <c r="BH721" i="25"/>
  <c r="BG721" i="25"/>
  <c r="BL720" i="25"/>
  <c r="BK720" i="25"/>
  <c r="BJ720" i="25"/>
  <c r="BI720" i="25"/>
  <c r="BH720" i="25"/>
  <c r="BG720" i="25"/>
  <c r="BL719" i="25"/>
  <c r="BK719" i="25"/>
  <c r="BJ719" i="25"/>
  <c r="BI719" i="25"/>
  <c r="BH719" i="25"/>
  <c r="BG719" i="25"/>
  <c r="BL718" i="25"/>
  <c r="BK718" i="25"/>
  <c r="BJ718" i="25"/>
  <c r="BI718" i="25"/>
  <c r="BH718" i="25"/>
  <c r="BG718" i="25"/>
  <c r="BL717" i="25"/>
  <c r="BK717" i="25"/>
  <c r="BJ717" i="25"/>
  <c r="BI717" i="25"/>
  <c r="BH717" i="25"/>
  <c r="BG717" i="25"/>
  <c r="BL716" i="25"/>
  <c r="BK716" i="25"/>
  <c r="BJ716" i="25"/>
  <c r="BI716" i="25"/>
  <c r="BH716" i="25"/>
  <c r="BG716" i="25"/>
  <c r="BL715" i="25"/>
  <c r="BK715" i="25"/>
  <c r="BJ715" i="25"/>
  <c r="BI715" i="25"/>
  <c r="BH715" i="25"/>
  <c r="BG715" i="25"/>
  <c r="BL714" i="25"/>
  <c r="BK714" i="25"/>
  <c r="BJ714" i="25"/>
  <c r="BI714" i="25"/>
  <c r="BH714" i="25"/>
  <c r="BG714" i="25"/>
  <c r="BL713" i="25"/>
  <c r="BK713" i="25"/>
  <c r="BJ713" i="25"/>
  <c r="BI713" i="25"/>
  <c r="BH713" i="25"/>
  <c r="BG713" i="25"/>
  <c r="BL712" i="25"/>
  <c r="BK712" i="25"/>
  <c r="BJ712" i="25"/>
  <c r="BI712" i="25"/>
  <c r="BH712" i="25"/>
  <c r="BG712" i="25"/>
  <c r="BL711" i="25"/>
  <c r="BK711" i="25"/>
  <c r="BJ711" i="25"/>
  <c r="BI711" i="25"/>
  <c r="BH711" i="25"/>
  <c r="BG711" i="25"/>
  <c r="BL710" i="25"/>
  <c r="BK710" i="25"/>
  <c r="BJ710" i="25"/>
  <c r="BI710" i="25"/>
  <c r="BH710" i="25"/>
  <c r="BG710" i="25"/>
  <c r="BL709" i="25"/>
  <c r="BK709" i="25"/>
  <c r="BJ709" i="25"/>
  <c r="BI709" i="25"/>
  <c r="BH709" i="25"/>
  <c r="BG709" i="25"/>
  <c r="BL708" i="25"/>
  <c r="BK708" i="25"/>
  <c r="BJ708" i="25"/>
  <c r="BI708" i="25"/>
  <c r="BH708" i="25"/>
  <c r="BG708" i="25"/>
  <c r="BL707" i="25"/>
  <c r="BK707" i="25"/>
  <c r="BJ707" i="25"/>
  <c r="BI707" i="25"/>
  <c r="BH707" i="25"/>
  <c r="BG707" i="25"/>
  <c r="BL706" i="25"/>
  <c r="BK706" i="25"/>
  <c r="BJ706" i="25"/>
  <c r="BI706" i="25"/>
  <c r="BH706" i="25"/>
  <c r="BG706" i="25"/>
  <c r="BL705" i="25"/>
  <c r="BK705" i="25"/>
  <c r="BJ705" i="25"/>
  <c r="BI705" i="25"/>
  <c r="BH705" i="25"/>
  <c r="BG705" i="25"/>
  <c r="BL704" i="25"/>
  <c r="BK704" i="25"/>
  <c r="BJ704" i="25"/>
  <c r="BI704" i="25"/>
  <c r="BH704" i="25"/>
  <c r="BG704" i="25"/>
  <c r="BL703" i="25"/>
  <c r="BK703" i="25"/>
  <c r="BJ703" i="25"/>
  <c r="BI703" i="25"/>
  <c r="BH703" i="25"/>
  <c r="BG703" i="25"/>
  <c r="BL702" i="25"/>
  <c r="BK702" i="25"/>
  <c r="BJ702" i="25"/>
  <c r="BI702" i="25"/>
  <c r="BH702" i="25"/>
  <c r="BG702" i="25"/>
  <c r="BL701" i="25"/>
  <c r="BK701" i="25"/>
  <c r="BJ701" i="25"/>
  <c r="BI701" i="25"/>
  <c r="BH701" i="25"/>
  <c r="BG701" i="25"/>
  <c r="BL700" i="25"/>
  <c r="BK700" i="25"/>
  <c r="BJ700" i="25"/>
  <c r="BI700" i="25"/>
  <c r="BH700" i="25"/>
  <c r="BG700" i="25"/>
  <c r="BL699" i="25"/>
  <c r="BK699" i="25"/>
  <c r="BJ699" i="25"/>
  <c r="BI699" i="25"/>
  <c r="BH699" i="25"/>
  <c r="BG699" i="25"/>
  <c r="BL698" i="25"/>
  <c r="BK698" i="25"/>
  <c r="BJ698" i="25"/>
  <c r="BI698" i="25"/>
  <c r="BH698" i="25"/>
  <c r="BG698" i="25"/>
  <c r="BL697" i="25"/>
  <c r="BK697" i="25"/>
  <c r="BJ697" i="25"/>
  <c r="BI697" i="25"/>
  <c r="BH697" i="25"/>
  <c r="BG697" i="25"/>
  <c r="BL696" i="25"/>
  <c r="BK696" i="25"/>
  <c r="BJ696" i="25"/>
  <c r="BI696" i="25"/>
  <c r="BH696" i="25"/>
  <c r="BG696" i="25"/>
  <c r="BL695" i="25"/>
  <c r="BK695" i="25"/>
  <c r="BJ695" i="25"/>
  <c r="BI695" i="25"/>
  <c r="BH695" i="25"/>
  <c r="BG695" i="25"/>
  <c r="BL694" i="25"/>
  <c r="BK694" i="25"/>
  <c r="BJ694" i="25"/>
  <c r="BI694" i="25"/>
  <c r="BH694" i="25"/>
  <c r="BG694" i="25"/>
  <c r="BL693" i="25"/>
  <c r="BK693" i="25"/>
  <c r="BJ693" i="25"/>
  <c r="BI693" i="25"/>
  <c r="BH693" i="25"/>
  <c r="BG693" i="25"/>
  <c r="BL692" i="25"/>
  <c r="BK692" i="25"/>
  <c r="BJ692" i="25"/>
  <c r="BI692" i="25"/>
  <c r="BH692" i="25"/>
  <c r="BG692" i="25"/>
  <c r="BL691" i="25"/>
  <c r="BK691" i="25"/>
  <c r="BJ691" i="25"/>
  <c r="BI691" i="25"/>
  <c r="BH691" i="25"/>
  <c r="BG691" i="25"/>
  <c r="BL690" i="25"/>
  <c r="BK690" i="25"/>
  <c r="BJ690" i="25"/>
  <c r="BI690" i="25"/>
  <c r="BH690" i="25"/>
  <c r="BG690" i="25"/>
  <c r="BL689" i="25"/>
  <c r="BK689" i="25"/>
  <c r="BJ689" i="25"/>
  <c r="BI689" i="25"/>
  <c r="BH689" i="25"/>
  <c r="BG689" i="25"/>
  <c r="BL688" i="25"/>
  <c r="BK688" i="25"/>
  <c r="BJ688" i="25"/>
  <c r="BI688" i="25"/>
  <c r="BH688" i="25"/>
  <c r="BG688" i="25"/>
  <c r="BL687" i="25"/>
  <c r="BK687" i="25"/>
  <c r="BJ687" i="25"/>
  <c r="BI687" i="25"/>
  <c r="BH687" i="25"/>
  <c r="BG687" i="25"/>
  <c r="BL686" i="25"/>
  <c r="BK686" i="25"/>
  <c r="BJ686" i="25"/>
  <c r="BI686" i="25"/>
  <c r="BH686" i="25"/>
  <c r="BG686" i="25"/>
  <c r="BL685" i="25"/>
  <c r="BK685" i="25"/>
  <c r="BJ685" i="25"/>
  <c r="BI685" i="25"/>
  <c r="BH685" i="25"/>
  <c r="BG685" i="25"/>
  <c r="BL684" i="25"/>
  <c r="BK684" i="25"/>
  <c r="BJ684" i="25"/>
  <c r="BI684" i="25"/>
  <c r="BH684" i="25"/>
  <c r="BG684" i="25"/>
  <c r="BL683" i="25"/>
  <c r="BK683" i="25"/>
  <c r="BJ683" i="25"/>
  <c r="BI683" i="25"/>
  <c r="BH683" i="25"/>
  <c r="BG683" i="25"/>
  <c r="BL682" i="25"/>
  <c r="BK682" i="25"/>
  <c r="BJ682" i="25"/>
  <c r="BI682" i="25"/>
  <c r="BH682" i="25"/>
  <c r="BG682" i="25"/>
  <c r="BL681" i="25"/>
  <c r="BK681" i="25"/>
  <c r="BJ681" i="25"/>
  <c r="BI681" i="25"/>
  <c r="BH681" i="25"/>
  <c r="BG681" i="25"/>
  <c r="BL680" i="25"/>
  <c r="BK680" i="25"/>
  <c r="BJ680" i="25"/>
  <c r="BI680" i="25"/>
  <c r="BH680" i="25"/>
  <c r="BG680" i="25"/>
  <c r="BL679" i="25"/>
  <c r="BK679" i="25"/>
  <c r="BJ679" i="25"/>
  <c r="BI679" i="25"/>
  <c r="BH679" i="25"/>
  <c r="BG679" i="25"/>
  <c r="BL678" i="25"/>
  <c r="BK678" i="25"/>
  <c r="BJ678" i="25"/>
  <c r="BI678" i="25"/>
  <c r="BH678" i="25"/>
  <c r="BG678" i="25"/>
  <c r="BL677" i="25"/>
  <c r="BK677" i="25"/>
  <c r="BJ677" i="25"/>
  <c r="BI677" i="25"/>
  <c r="BH677" i="25"/>
  <c r="BG677" i="25"/>
  <c r="BL676" i="25"/>
  <c r="BK676" i="25"/>
  <c r="BJ676" i="25"/>
  <c r="BI676" i="25"/>
  <c r="BH676" i="25"/>
  <c r="BG676" i="25"/>
  <c r="BL675" i="25"/>
  <c r="BK675" i="25"/>
  <c r="BJ675" i="25"/>
  <c r="BI675" i="25"/>
  <c r="BH675" i="25"/>
  <c r="BG675" i="25"/>
  <c r="BL674" i="25"/>
  <c r="BK674" i="25"/>
  <c r="BJ674" i="25"/>
  <c r="BI674" i="25"/>
  <c r="BH674" i="25"/>
  <c r="BG674" i="25"/>
  <c r="BL673" i="25"/>
  <c r="BK673" i="25"/>
  <c r="BJ673" i="25"/>
  <c r="BI673" i="25"/>
  <c r="BH673" i="25"/>
  <c r="BG673" i="25"/>
  <c r="BL672" i="25"/>
  <c r="BK672" i="25"/>
  <c r="BJ672" i="25"/>
  <c r="BI672" i="25"/>
  <c r="BH672" i="25"/>
  <c r="BG672" i="25"/>
  <c r="BL671" i="25"/>
  <c r="BK671" i="25"/>
  <c r="BJ671" i="25"/>
  <c r="BI671" i="25"/>
  <c r="BH671" i="25"/>
  <c r="BG671" i="25"/>
  <c r="BL670" i="25"/>
  <c r="BK670" i="25"/>
  <c r="BJ670" i="25"/>
  <c r="BI670" i="25"/>
  <c r="BH670" i="25"/>
  <c r="BG670" i="25"/>
  <c r="BL669" i="25"/>
  <c r="BK669" i="25"/>
  <c r="BJ669" i="25"/>
  <c r="BI669" i="25"/>
  <c r="BH669" i="25"/>
  <c r="BG669" i="25"/>
  <c r="BL668" i="25"/>
  <c r="BK668" i="25"/>
  <c r="BJ668" i="25"/>
  <c r="BI668" i="25"/>
  <c r="BH668" i="25"/>
  <c r="BG668" i="25"/>
  <c r="BL667" i="25"/>
  <c r="BK667" i="25"/>
  <c r="BJ667" i="25"/>
  <c r="BI667" i="25"/>
  <c r="BH667" i="25"/>
  <c r="BG667" i="25"/>
  <c r="BL666" i="25"/>
  <c r="BK666" i="25"/>
  <c r="BJ666" i="25"/>
  <c r="BI666" i="25"/>
  <c r="BH666" i="25"/>
  <c r="BG666" i="25"/>
  <c r="BL665" i="25"/>
  <c r="BK665" i="25"/>
  <c r="BJ665" i="25"/>
  <c r="BI665" i="25"/>
  <c r="BH665" i="25"/>
  <c r="BG665" i="25"/>
  <c r="BL664" i="25"/>
  <c r="BK664" i="25"/>
  <c r="BJ664" i="25"/>
  <c r="BI664" i="25"/>
  <c r="BH664" i="25"/>
  <c r="BG664" i="25"/>
  <c r="BL663" i="25"/>
  <c r="BK663" i="25"/>
  <c r="BJ663" i="25"/>
  <c r="BI663" i="25"/>
  <c r="BH663" i="25"/>
  <c r="BG663" i="25"/>
  <c r="BL662" i="25"/>
  <c r="BK662" i="25"/>
  <c r="BJ662" i="25"/>
  <c r="BI662" i="25"/>
  <c r="BH662" i="25"/>
  <c r="BG662" i="25"/>
  <c r="BL661" i="25"/>
  <c r="BK661" i="25"/>
  <c r="BJ661" i="25"/>
  <c r="BI661" i="25"/>
  <c r="BH661" i="25"/>
  <c r="BG661" i="25"/>
  <c r="BL660" i="25"/>
  <c r="BK660" i="25"/>
  <c r="BJ660" i="25"/>
  <c r="BI660" i="25"/>
  <c r="BH660" i="25"/>
  <c r="BG660" i="25"/>
  <c r="BL659" i="25"/>
  <c r="BK659" i="25"/>
  <c r="BJ659" i="25"/>
  <c r="BI659" i="25"/>
  <c r="BH659" i="25"/>
  <c r="BG659" i="25"/>
  <c r="BL658" i="25"/>
  <c r="BK658" i="25"/>
  <c r="BJ658" i="25"/>
  <c r="BI658" i="25"/>
  <c r="BH658" i="25"/>
  <c r="BG658" i="25"/>
  <c r="BL657" i="25"/>
  <c r="BK657" i="25"/>
  <c r="BJ657" i="25"/>
  <c r="BI657" i="25"/>
  <c r="BH657" i="25"/>
  <c r="BG657" i="25"/>
  <c r="BL656" i="25"/>
  <c r="BK656" i="25"/>
  <c r="BJ656" i="25"/>
  <c r="BI656" i="25"/>
  <c r="BH656" i="25"/>
  <c r="BG656" i="25"/>
  <c r="BL655" i="25"/>
  <c r="BK655" i="25"/>
  <c r="BJ655" i="25"/>
  <c r="BI655" i="25"/>
  <c r="BH655" i="25"/>
  <c r="BG655" i="25"/>
  <c r="BL654" i="25"/>
  <c r="BK654" i="25"/>
  <c r="BJ654" i="25"/>
  <c r="BI654" i="25"/>
  <c r="BH654" i="25"/>
  <c r="BG654" i="25"/>
  <c r="BL653" i="25"/>
  <c r="BK653" i="25"/>
  <c r="BJ653" i="25"/>
  <c r="BI653" i="25"/>
  <c r="BH653" i="25"/>
  <c r="BG653" i="25"/>
  <c r="BL652" i="25"/>
  <c r="BK652" i="25"/>
  <c r="BJ652" i="25"/>
  <c r="BI652" i="25"/>
  <c r="BH652" i="25"/>
  <c r="BG652" i="25"/>
  <c r="BL651" i="25"/>
  <c r="BK651" i="25"/>
  <c r="BJ651" i="25"/>
  <c r="BI651" i="25"/>
  <c r="BH651" i="25"/>
  <c r="BG651" i="25"/>
  <c r="BL650" i="25"/>
  <c r="BK650" i="25"/>
  <c r="BJ650" i="25"/>
  <c r="BI650" i="25"/>
  <c r="BH650" i="25"/>
  <c r="BG650" i="25"/>
  <c r="BL649" i="25"/>
  <c r="BK649" i="25"/>
  <c r="BJ649" i="25"/>
  <c r="BI649" i="25"/>
  <c r="BH649" i="25"/>
  <c r="BG649" i="25"/>
  <c r="BL648" i="25"/>
  <c r="BK648" i="25"/>
  <c r="BJ648" i="25"/>
  <c r="BI648" i="25"/>
  <c r="BH648" i="25"/>
  <c r="BG648" i="25"/>
  <c r="BL647" i="25"/>
  <c r="BK647" i="25"/>
  <c r="BJ647" i="25"/>
  <c r="BI647" i="25"/>
  <c r="BH647" i="25"/>
  <c r="BG647" i="25"/>
  <c r="BL646" i="25"/>
  <c r="BK646" i="25"/>
  <c r="BJ646" i="25"/>
  <c r="BI646" i="25"/>
  <c r="BH646" i="25"/>
  <c r="BG646" i="25"/>
  <c r="BL645" i="25"/>
  <c r="BK645" i="25"/>
  <c r="BJ645" i="25"/>
  <c r="BI645" i="25"/>
  <c r="BH645" i="25"/>
  <c r="BG645" i="25"/>
  <c r="BL644" i="25"/>
  <c r="BK644" i="25"/>
  <c r="BJ644" i="25"/>
  <c r="BI644" i="25"/>
  <c r="BH644" i="25"/>
  <c r="BG644" i="25"/>
  <c r="BL643" i="25"/>
  <c r="BK643" i="25"/>
  <c r="BJ643" i="25"/>
  <c r="BI643" i="25"/>
  <c r="BH643" i="25"/>
  <c r="BG643" i="25"/>
  <c r="BL642" i="25"/>
  <c r="BK642" i="25"/>
  <c r="BJ642" i="25"/>
  <c r="BI642" i="25"/>
  <c r="BH642" i="25"/>
  <c r="BG642" i="25"/>
  <c r="BL641" i="25"/>
  <c r="BK641" i="25"/>
  <c r="BJ641" i="25"/>
  <c r="BI641" i="25"/>
  <c r="BH641" i="25"/>
  <c r="BG641" i="25"/>
  <c r="BL640" i="25"/>
  <c r="BK640" i="25"/>
  <c r="BJ640" i="25"/>
  <c r="BI640" i="25"/>
  <c r="BH640" i="25"/>
  <c r="BG640" i="25"/>
  <c r="BL639" i="25"/>
  <c r="BK639" i="25"/>
  <c r="BJ639" i="25"/>
  <c r="BI639" i="25"/>
  <c r="BH639" i="25"/>
  <c r="BG639" i="25"/>
  <c r="BL638" i="25"/>
  <c r="BK638" i="25"/>
  <c r="BJ638" i="25"/>
  <c r="BI638" i="25"/>
  <c r="BH638" i="25"/>
  <c r="BG638" i="25"/>
  <c r="BL637" i="25"/>
  <c r="BK637" i="25"/>
  <c r="BJ637" i="25"/>
  <c r="BI637" i="25"/>
  <c r="BH637" i="25"/>
  <c r="BG637" i="25"/>
  <c r="BL636" i="25"/>
  <c r="BK636" i="25"/>
  <c r="BJ636" i="25"/>
  <c r="BI636" i="25"/>
  <c r="BH636" i="25"/>
  <c r="BG636" i="25"/>
  <c r="BL635" i="25"/>
  <c r="BK635" i="25"/>
  <c r="BJ635" i="25"/>
  <c r="BI635" i="25"/>
  <c r="BH635" i="25"/>
  <c r="BG635" i="25"/>
  <c r="BL634" i="25"/>
  <c r="BK634" i="25"/>
  <c r="BJ634" i="25"/>
  <c r="BI634" i="25"/>
  <c r="BH634" i="25"/>
  <c r="BG634" i="25"/>
  <c r="BL633" i="25"/>
  <c r="BK633" i="25"/>
  <c r="BJ633" i="25"/>
  <c r="BI633" i="25"/>
  <c r="BH633" i="25"/>
  <c r="BG633" i="25"/>
  <c r="BL632" i="25"/>
  <c r="BK632" i="25"/>
  <c r="BJ632" i="25"/>
  <c r="BI632" i="25"/>
  <c r="BH632" i="25"/>
  <c r="BG632" i="25"/>
  <c r="BL631" i="25"/>
  <c r="BK631" i="25"/>
  <c r="BJ631" i="25"/>
  <c r="BI631" i="25"/>
  <c r="BH631" i="25"/>
  <c r="BG631" i="25"/>
  <c r="BL630" i="25"/>
  <c r="BK630" i="25"/>
  <c r="BJ630" i="25"/>
  <c r="BI630" i="25"/>
  <c r="BH630" i="25"/>
  <c r="BG630" i="25"/>
  <c r="BL629" i="25"/>
  <c r="BK629" i="25"/>
  <c r="BJ629" i="25"/>
  <c r="BI629" i="25"/>
  <c r="BH629" i="25"/>
  <c r="BG629" i="25"/>
  <c r="BL628" i="25"/>
  <c r="BK628" i="25"/>
  <c r="BJ628" i="25"/>
  <c r="BI628" i="25"/>
  <c r="BH628" i="25"/>
  <c r="BG628" i="25"/>
  <c r="BL627" i="25"/>
  <c r="BK627" i="25"/>
  <c r="BJ627" i="25"/>
  <c r="BI627" i="25"/>
  <c r="BH627" i="25"/>
  <c r="BG627" i="25"/>
  <c r="BL626" i="25"/>
  <c r="BK626" i="25"/>
  <c r="BJ626" i="25"/>
  <c r="BI626" i="25"/>
  <c r="BH626" i="25"/>
  <c r="BG626" i="25"/>
  <c r="BL625" i="25"/>
  <c r="BK625" i="25"/>
  <c r="BJ625" i="25"/>
  <c r="BI625" i="25"/>
  <c r="BH625" i="25"/>
  <c r="BG625" i="25"/>
  <c r="BL624" i="25"/>
  <c r="BK624" i="25"/>
  <c r="BJ624" i="25"/>
  <c r="BI624" i="25"/>
  <c r="BH624" i="25"/>
  <c r="BG624" i="25"/>
  <c r="BL623" i="25"/>
  <c r="BK623" i="25"/>
  <c r="BJ623" i="25"/>
  <c r="BI623" i="25"/>
  <c r="BH623" i="25"/>
  <c r="BG623" i="25"/>
  <c r="BL622" i="25"/>
  <c r="BK622" i="25"/>
  <c r="BJ622" i="25"/>
  <c r="BI622" i="25"/>
  <c r="BH622" i="25"/>
  <c r="BG622" i="25"/>
  <c r="BL621" i="25"/>
  <c r="BK621" i="25"/>
  <c r="BJ621" i="25"/>
  <c r="BI621" i="25"/>
  <c r="BH621" i="25"/>
  <c r="BG621" i="25"/>
  <c r="BL620" i="25"/>
  <c r="BK620" i="25"/>
  <c r="BJ620" i="25"/>
  <c r="BI620" i="25"/>
  <c r="BH620" i="25"/>
  <c r="BG620" i="25"/>
  <c r="BL619" i="25"/>
  <c r="BK619" i="25"/>
  <c r="BJ619" i="25"/>
  <c r="BI619" i="25"/>
  <c r="BH619" i="25"/>
  <c r="BG619" i="25"/>
  <c r="BL618" i="25"/>
  <c r="BK618" i="25"/>
  <c r="BJ618" i="25"/>
  <c r="BI618" i="25"/>
  <c r="BH618" i="25"/>
  <c r="BG618" i="25"/>
  <c r="BL617" i="25"/>
  <c r="BK617" i="25"/>
  <c r="BJ617" i="25"/>
  <c r="BI617" i="25"/>
  <c r="BH617" i="25"/>
  <c r="BG617" i="25"/>
  <c r="BL616" i="25"/>
  <c r="BK616" i="25"/>
  <c r="BJ616" i="25"/>
  <c r="BI616" i="25"/>
  <c r="BH616" i="25"/>
  <c r="BG616" i="25"/>
  <c r="BL615" i="25"/>
  <c r="BK615" i="25"/>
  <c r="BJ615" i="25"/>
  <c r="BI615" i="25"/>
  <c r="BH615" i="25"/>
  <c r="BG615" i="25"/>
  <c r="BL614" i="25"/>
  <c r="BK614" i="25"/>
  <c r="BJ614" i="25"/>
  <c r="BI614" i="25"/>
  <c r="BH614" i="25"/>
  <c r="BG614" i="25"/>
  <c r="BL613" i="25"/>
  <c r="BK613" i="25"/>
  <c r="BJ613" i="25"/>
  <c r="BI613" i="25"/>
  <c r="BH613" i="25"/>
  <c r="BG613" i="25"/>
  <c r="BL612" i="25"/>
  <c r="BK612" i="25"/>
  <c r="BJ612" i="25"/>
  <c r="BI612" i="25"/>
  <c r="BH612" i="25"/>
  <c r="BG612" i="25"/>
  <c r="BL611" i="25"/>
  <c r="BK611" i="25"/>
  <c r="BJ611" i="25"/>
  <c r="BI611" i="25"/>
  <c r="BH611" i="25"/>
  <c r="BG611" i="25"/>
  <c r="BL610" i="25"/>
  <c r="BK610" i="25"/>
  <c r="BJ610" i="25"/>
  <c r="BI610" i="25"/>
  <c r="BH610" i="25"/>
  <c r="BG610" i="25"/>
  <c r="BL609" i="25"/>
  <c r="BK609" i="25"/>
  <c r="BJ609" i="25"/>
  <c r="BI609" i="25"/>
  <c r="BH609" i="25"/>
  <c r="BG609" i="25"/>
  <c r="BL608" i="25"/>
  <c r="BK608" i="25"/>
  <c r="BJ608" i="25"/>
  <c r="BI608" i="25"/>
  <c r="BH608" i="25"/>
  <c r="BG608" i="25"/>
  <c r="BL607" i="25"/>
  <c r="BK607" i="25"/>
  <c r="BJ607" i="25"/>
  <c r="BI607" i="25"/>
  <c r="BH607" i="25"/>
  <c r="BG607" i="25"/>
  <c r="BL606" i="25"/>
  <c r="BK606" i="25"/>
  <c r="BJ606" i="25"/>
  <c r="BI606" i="25"/>
  <c r="BH606" i="25"/>
  <c r="BG606" i="25"/>
  <c r="BL605" i="25"/>
  <c r="BK605" i="25"/>
  <c r="BJ605" i="25"/>
  <c r="BI605" i="25"/>
  <c r="BH605" i="25"/>
  <c r="BG605" i="25"/>
  <c r="BL604" i="25"/>
  <c r="BK604" i="25"/>
  <c r="BJ604" i="25"/>
  <c r="BI604" i="25"/>
  <c r="BH604" i="25"/>
  <c r="BG604" i="25"/>
  <c r="BL603" i="25"/>
  <c r="BK603" i="25"/>
  <c r="BJ603" i="25"/>
  <c r="BI603" i="25"/>
  <c r="BH603" i="25"/>
  <c r="BG603" i="25"/>
  <c r="BL602" i="25"/>
  <c r="BK602" i="25"/>
  <c r="BJ602" i="25"/>
  <c r="BI602" i="25"/>
  <c r="BH602" i="25"/>
  <c r="BG602" i="25"/>
  <c r="BL601" i="25"/>
  <c r="BK601" i="25"/>
  <c r="BJ601" i="25"/>
  <c r="BI601" i="25"/>
  <c r="BH601" i="25"/>
  <c r="BG601" i="25"/>
  <c r="BL600" i="25"/>
  <c r="BK600" i="25"/>
  <c r="BJ600" i="25"/>
  <c r="BI600" i="25"/>
  <c r="BH600" i="25"/>
  <c r="BG600" i="25"/>
  <c r="BL599" i="25"/>
  <c r="BK599" i="25"/>
  <c r="BJ599" i="25"/>
  <c r="BI599" i="25"/>
  <c r="BH599" i="25"/>
  <c r="BG599" i="25"/>
  <c r="BL598" i="25"/>
  <c r="BK598" i="25"/>
  <c r="BJ598" i="25"/>
  <c r="BI598" i="25"/>
  <c r="BH598" i="25"/>
  <c r="BG598" i="25"/>
  <c r="BL597" i="25"/>
  <c r="BK597" i="25"/>
  <c r="BJ597" i="25"/>
  <c r="BI597" i="25"/>
  <c r="BH597" i="25"/>
  <c r="BG597" i="25"/>
  <c r="BL596" i="25"/>
  <c r="BK596" i="25"/>
  <c r="BJ596" i="25"/>
  <c r="BI596" i="25"/>
  <c r="BH596" i="25"/>
  <c r="BG596" i="25"/>
  <c r="BL595" i="25"/>
  <c r="BK595" i="25"/>
  <c r="BJ595" i="25"/>
  <c r="BI595" i="25"/>
  <c r="BH595" i="25"/>
  <c r="BG595" i="25"/>
  <c r="BL594" i="25"/>
  <c r="BK594" i="25"/>
  <c r="BJ594" i="25"/>
  <c r="BI594" i="25"/>
  <c r="BH594" i="25"/>
  <c r="BG594" i="25"/>
  <c r="BL593" i="25"/>
  <c r="BK593" i="25"/>
  <c r="BJ593" i="25"/>
  <c r="BI593" i="25"/>
  <c r="BH593" i="25"/>
  <c r="BG593" i="25"/>
  <c r="BL592" i="25"/>
  <c r="BK592" i="25"/>
  <c r="BJ592" i="25"/>
  <c r="BI592" i="25"/>
  <c r="BH592" i="25"/>
  <c r="BG592" i="25"/>
  <c r="BL591" i="25"/>
  <c r="BK591" i="25"/>
  <c r="BJ591" i="25"/>
  <c r="BI591" i="25"/>
  <c r="BH591" i="25"/>
  <c r="BG591" i="25"/>
  <c r="BL590" i="25"/>
  <c r="BK590" i="25"/>
  <c r="BJ590" i="25"/>
  <c r="BI590" i="25"/>
  <c r="BH590" i="25"/>
  <c r="BG590" i="25"/>
  <c r="BL589" i="25"/>
  <c r="BK589" i="25"/>
  <c r="BJ589" i="25"/>
  <c r="BI589" i="25"/>
  <c r="BH589" i="25"/>
  <c r="BG589" i="25"/>
  <c r="BL588" i="25"/>
  <c r="BK588" i="25"/>
  <c r="BJ588" i="25"/>
  <c r="BI588" i="25"/>
  <c r="BH588" i="25"/>
  <c r="BG588" i="25"/>
  <c r="BL587" i="25"/>
  <c r="BK587" i="25"/>
  <c r="BJ587" i="25"/>
  <c r="BI587" i="25"/>
  <c r="BH587" i="25"/>
  <c r="BG587" i="25"/>
  <c r="BL586" i="25"/>
  <c r="BK586" i="25"/>
  <c r="BJ586" i="25"/>
  <c r="BI586" i="25"/>
  <c r="BH586" i="25"/>
  <c r="BG586" i="25"/>
  <c r="BL585" i="25"/>
  <c r="BK585" i="25"/>
  <c r="BJ585" i="25"/>
  <c r="BI585" i="25"/>
  <c r="BH585" i="25"/>
  <c r="BG585" i="25"/>
  <c r="BL584" i="25"/>
  <c r="BK584" i="25"/>
  <c r="BJ584" i="25"/>
  <c r="BI584" i="25"/>
  <c r="BH584" i="25"/>
  <c r="BG584" i="25"/>
  <c r="BL583" i="25"/>
  <c r="BK583" i="25"/>
  <c r="BJ583" i="25"/>
  <c r="BI583" i="25"/>
  <c r="BH583" i="25"/>
  <c r="BG583" i="25"/>
  <c r="BL582" i="25"/>
  <c r="BK582" i="25"/>
  <c r="BJ582" i="25"/>
  <c r="BI582" i="25"/>
  <c r="BH582" i="25"/>
  <c r="BG582" i="25"/>
  <c r="BL581" i="25"/>
  <c r="BK581" i="25"/>
  <c r="BJ581" i="25"/>
  <c r="BI581" i="25"/>
  <c r="BH581" i="25"/>
  <c r="BG581" i="25"/>
  <c r="BL580" i="25"/>
  <c r="BK580" i="25"/>
  <c r="BJ580" i="25"/>
  <c r="BI580" i="25"/>
  <c r="BH580" i="25"/>
  <c r="BG580" i="25"/>
  <c r="BL579" i="25"/>
  <c r="BK579" i="25"/>
  <c r="BJ579" i="25"/>
  <c r="BI579" i="25"/>
  <c r="BH579" i="25"/>
  <c r="BG579" i="25"/>
  <c r="BL578" i="25"/>
  <c r="BK578" i="25"/>
  <c r="BJ578" i="25"/>
  <c r="BI578" i="25"/>
  <c r="BH578" i="25"/>
  <c r="BG578" i="25"/>
  <c r="BL577" i="25"/>
  <c r="BK577" i="25"/>
  <c r="BJ577" i="25"/>
  <c r="BI577" i="25"/>
  <c r="BH577" i="25"/>
  <c r="BG577" i="25"/>
  <c r="BL576" i="25"/>
  <c r="BK576" i="25"/>
  <c r="BJ576" i="25"/>
  <c r="BI576" i="25"/>
  <c r="BH576" i="25"/>
  <c r="BG576" i="25"/>
  <c r="BL575" i="25"/>
  <c r="BK575" i="25"/>
  <c r="BJ575" i="25"/>
  <c r="BI575" i="25"/>
  <c r="BH575" i="25"/>
  <c r="BG575" i="25"/>
  <c r="BL574" i="25"/>
  <c r="BK574" i="25"/>
  <c r="BJ574" i="25"/>
  <c r="BI574" i="25"/>
  <c r="BH574" i="25"/>
  <c r="BG574" i="25"/>
  <c r="BL573" i="25"/>
  <c r="BK573" i="25"/>
  <c r="BJ573" i="25"/>
  <c r="BI573" i="25"/>
  <c r="BH573" i="25"/>
  <c r="BG573" i="25"/>
  <c r="BL572" i="25"/>
  <c r="BK572" i="25"/>
  <c r="BJ572" i="25"/>
  <c r="BI572" i="25"/>
  <c r="BH572" i="25"/>
  <c r="BG572" i="25"/>
  <c r="BL571" i="25"/>
  <c r="BK571" i="25"/>
  <c r="BJ571" i="25"/>
  <c r="BI571" i="25"/>
  <c r="BH571" i="25"/>
  <c r="BG571" i="25"/>
  <c r="BL570" i="25"/>
  <c r="BK570" i="25"/>
  <c r="BJ570" i="25"/>
  <c r="BI570" i="25"/>
  <c r="BH570" i="25"/>
  <c r="BG570" i="25"/>
  <c r="BL569" i="25"/>
  <c r="BK569" i="25"/>
  <c r="BJ569" i="25"/>
  <c r="BI569" i="25"/>
  <c r="BH569" i="25"/>
  <c r="BG569" i="25"/>
  <c r="BL568" i="25"/>
  <c r="BK568" i="25"/>
  <c r="BJ568" i="25"/>
  <c r="BI568" i="25"/>
  <c r="BH568" i="25"/>
  <c r="BG568" i="25"/>
  <c r="BL567" i="25"/>
  <c r="BK567" i="25"/>
  <c r="BJ567" i="25"/>
  <c r="BI567" i="25"/>
  <c r="BH567" i="25"/>
  <c r="BG567" i="25"/>
  <c r="BL566" i="25"/>
  <c r="BK566" i="25"/>
  <c r="BJ566" i="25"/>
  <c r="BI566" i="25"/>
  <c r="BH566" i="25"/>
  <c r="BG566" i="25"/>
  <c r="BL565" i="25"/>
  <c r="BK565" i="25"/>
  <c r="BJ565" i="25"/>
  <c r="BI565" i="25"/>
  <c r="BH565" i="25"/>
  <c r="BG565" i="25"/>
  <c r="BL564" i="25"/>
  <c r="BK564" i="25"/>
  <c r="BJ564" i="25"/>
  <c r="BI564" i="25"/>
  <c r="BH564" i="25"/>
  <c r="BG564" i="25"/>
  <c r="BL563" i="25"/>
  <c r="BK563" i="25"/>
  <c r="BJ563" i="25"/>
  <c r="BI563" i="25"/>
  <c r="BH563" i="25"/>
  <c r="BG563" i="25"/>
  <c r="BL562" i="25"/>
  <c r="BK562" i="25"/>
  <c r="BJ562" i="25"/>
  <c r="BI562" i="25"/>
  <c r="BH562" i="25"/>
  <c r="BG562" i="25"/>
  <c r="BL561" i="25"/>
  <c r="BK561" i="25"/>
  <c r="BJ561" i="25"/>
  <c r="BI561" i="25"/>
  <c r="BH561" i="25"/>
  <c r="BG561" i="25"/>
  <c r="BL560" i="25"/>
  <c r="BK560" i="25"/>
  <c r="BJ560" i="25"/>
  <c r="BI560" i="25"/>
  <c r="BH560" i="25"/>
  <c r="BG560" i="25"/>
  <c r="BL559" i="25"/>
  <c r="BK559" i="25"/>
  <c r="BJ559" i="25"/>
  <c r="BI559" i="25"/>
  <c r="BH559" i="25"/>
  <c r="BG559" i="25"/>
  <c r="BL558" i="25"/>
  <c r="BK558" i="25"/>
  <c r="BJ558" i="25"/>
  <c r="BI558" i="25"/>
  <c r="BH558" i="25"/>
  <c r="BG558" i="25"/>
  <c r="BL557" i="25"/>
  <c r="BK557" i="25"/>
  <c r="BJ557" i="25"/>
  <c r="BI557" i="25"/>
  <c r="BH557" i="25"/>
  <c r="BG557" i="25"/>
  <c r="BL556" i="25"/>
  <c r="BK556" i="25"/>
  <c r="BJ556" i="25"/>
  <c r="BI556" i="25"/>
  <c r="BH556" i="25"/>
  <c r="BG556" i="25"/>
  <c r="BL555" i="25"/>
  <c r="BK555" i="25"/>
  <c r="BJ555" i="25"/>
  <c r="BI555" i="25"/>
  <c r="BH555" i="25"/>
  <c r="BG555" i="25"/>
  <c r="BL554" i="25"/>
  <c r="BK554" i="25"/>
  <c r="BJ554" i="25"/>
  <c r="BI554" i="25"/>
  <c r="BH554" i="25"/>
  <c r="BG554" i="25"/>
  <c r="BL553" i="25"/>
  <c r="BK553" i="25"/>
  <c r="BJ553" i="25"/>
  <c r="BI553" i="25"/>
  <c r="BH553" i="25"/>
  <c r="BG553" i="25"/>
  <c r="BL552" i="25"/>
  <c r="BK552" i="25"/>
  <c r="BJ552" i="25"/>
  <c r="BI552" i="25"/>
  <c r="BH552" i="25"/>
  <c r="BG552" i="25"/>
  <c r="BL551" i="25"/>
  <c r="BK551" i="25"/>
  <c r="BJ551" i="25"/>
  <c r="BI551" i="25"/>
  <c r="BH551" i="25"/>
  <c r="BG551" i="25"/>
  <c r="BL550" i="25"/>
  <c r="BK550" i="25"/>
  <c r="BJ550" i="25"/>
  <c r="BI550" i="25"/>
  <c r="BH550" i="25"/>
  <c r="BG550" i="25"/>
  <c r="BL549" i="25"/>
  <c r="BK549" i="25"/>
  <c r="BJ549" i="25"/>
  <c r="BI549" i="25"/>
  <c r="BH549" i="25"/>
  <c r="BG549" i="25"/>
  <c r="BL548" i="25"/>
  <c r="BK548" i="25"/>
  <c r="BJ548" i="25"/>
  <c r="BI548" i="25"/>
  <c r="BH548" i="25"/>
  <c r="BG548" i="25"/>
  <c r="BL547" i="25"/>
  <c r="BK547" i="25"/>
  <c r="BJ547" i="25"/>
  <c r="BI547" i="25"/>
  <c r="BH547" i="25"/>
  <c r="BG547" i="25"/>
  <c r="BL546" i="25"/>
  <c r="BK546" i="25"/>
  <c r="BJ546" i="25"/>
  <c r="BI546" i="25"/>
  <c r="BH546" i="25"/>
  <c r="BG546" i="25"/>
  <c r="BL545" i="25"/>
  <c r="BK545" i="25"/>
  <c r="BJ545" i="25"/>
  <c r="BI545" i="25"/>
  <c r="BH545" i="25"/>
  <c r="BG545" i="25"/>
  <c r="BL544" i="25"/>
  <c r="BK544" i="25"/>
  <c r="BJ544" i="25"/>
  <c r="BI544" i="25"/>
  <c r="BH544" i="25"/>
  <c r="BG544" i="25"/>
  <c r="BL543" i="25"/>
  <c r="BK543" i="25"/>
  <c r="BJ543" i="25"/>
  <c r="BI543" i="25"/>
  <c r="BH543" i="25"/>
  <c r="BG543" i="25"/>
  <c r="BL542" i="25"/>
  <c r="BK542" i="25"/>
  <c r="BJ542" i="25"/>
  <c r="BI542" i="25"/>
  <c r="BH542" i="25"/>
  <c r="BG542" i="25"/>
  <c r="BL541" i="25"/>
  <c r="BK541" i="25"/>
  <c r="BJ541" i="25"/>
  <c r="BI541" i="25"/>
  <c r="BH541" i="25"/>
  <c r="BG541" i="25"/>
  <c r="BL540" i="25"/>
  <c r="BK540" i="25"/>
  <c r="BJ540" i="25"/>
  <c r="BI540" i="25"/>
  <c r="BH540" i="25"/>
  <c r="BG540" i="25"/>
  <c r="BL539" i="25"/>
  <c r="BK539" i="25"/>
  <c r="BJ539" i="25"/>
  <c r="BI539" i="25"/>
  <c r="BH539" i="25"/>
  <c r="BG539" i="25"/>
  <c r="BL538" i="25"/>
  <c r="BK538" i="25"/>
  <c r="BJ538" i="25"/>
  <c r="BI538" i="25"/>
  <c r="BH538" i="25"/>
  <c r="BG538" i="25"/>
  <c r="BL537" i="25"/>
  <c r="BK537" i="25"/>
  <c r="BJ537" i="25"/>
  <c r="BI537" i="25"/>
  <c r="BH537" i="25"/>
  <c r="BG537" i="25"/>
  <c r="BL536" i="25"/>
  <c r="BK536" i="25"/>
  <c r="BJ536" i="25"/>
  <c r="BI536" i="25"/>
  <c r="BH536" i="25"/>
  <c r="BG536" i="25"/>
  <c r="BL535" i="25"/>
  <c r="BK535" i="25"/>
  <c r="BJ535" i="25"/>
  <c r="BI535" i="25"/>
  <c r="BH535" i="25"/>
  <c r="BG535" i="25"/>
  <c r="BL534" i="25"/>
  <c r="BK534" i="25"/>
  <c r="BJ534" i="25"/>
  <c r="BI534" i="25"/>
  <c r="BH534" i="25"/>
  <c r="BG534" i="25"/>
  <c r="BL533" i="25"/>
  <c r="BK533" i="25"/>
  <c r="BJ533" i="25"/>
  <c r="BI533" i="25"/>
  <c r="BH533" i="25"/>
  <c r="BG533" i="25"/>
  <c r="BL532" i="25"/>
  <c r="BK532" i="25"/>
  <c r="BJ532" i="25"/>
  <c r="BI532" i="25"/>
  <c r="BH532" i="25"/>
  <c r="BG532" i="25"/>
  <c r="BL531" i="25"/>
  <c r="BK531" i="25"/>
  <c r="BJ531" i="25"/>
  <c r="BI531" i="25"/>
  <c r="BH531" i="25"/>
  <c r="BG531" i="25"/>
  <c r="BL530" i="25"/>
  <c r="BK530" i="25"/>
  <c r="BJ530" i="25"/>
  <c r="BI530" i="25"/>
  <c r="BH530" i="25"/>
  <c r="BG530" i="25"/>
  <c r="BL529" i="25"/>
  <c r="BK529" i="25"/>
  <c r="BJ529" i="25"/>
  <c r="BI529" i="25"/>
  <c r="BH529" i="25"/>
  <c r="BG529" i="25"/>
  <c r="BL528" i="25"/>
  <c r="BK528" i="25"/>
  <c r="BJ528" i="25"/>
  <c r="BI528" i="25"/>
  <c r="BH528" i="25"/>
  <c r="BG528" i="25"/>
  <c r="BL527" i="25"/>
  <c r="BK527" i="25"/>
  <c r="BJ527" i="25"/>
  <c r="BI527" i="25"/>
  <c r="BH527" i="25"/>
  <c r="BG527" i="25"/>
  <c r="BL526" i="25"/>
  <c r="BK526" i="25"/>
  <c r="BJ526" i="25"/>
  <c r="BI526" i="25"/>
  <c r="BH526" i="25"/>
  <c r="BG526" i="25"/>
  <c r="BL525" i="25"/>
  <c r="BK525" i="25"/>
  <c r="BJ525" i="25"/>
  <c r="BI525" i="25"/>
  <c r="BH525" i="25"/>
  <c r="BG525" i="25"/>
  <c r="BL524" i="25"/>
  <c r="BK524" i="25"/>
  <c r="BJ524" i="25"/>
  <c r="BI524" i="25"/>
  <c r="BH524" i="25"/>
  <c r="BG524" i="25"/>
  <c r="BL523" i="25"/>
  <c r="BK523" i="25"/>
  <c r="BJ523" i="25"/>
  <c r="BI523" i="25"/>
  <c r="BH523" i="25"/>
  <c r="BG523" i="25"/>
  <c r="BL522" i="25"/>
  <c r="BK522" i="25"/>
  <c r="BJ522" i="25"/>
  <c r="BI522" i="25"/>
  <c r="BH522" i="25"/>
  <c r="BG522" i="25"/>
  <c r="BL521" i="25"/>
  <c r="BK521" i="25"/>
  <c r="BJ521" i="25"/>
  <c r="BI521" i="25"/>
  <c r="BH521" i="25"/>
  <c r="BG521" i="25"/>
  <c r="BL520" i="25"/>
  <c r="BK520" i="25"/>
  <c r="BJ520" i="25"/>
  <c r="BI520" i="25"/>
  <c r="BH520" i="25"/>
  <c r="BG520" i="25"/>
  <c r="BL519" i="25"/>
  <c r="BK519" i="25"/>
  <c r="BJ519" i="25"/>
  <c r="BI519" i="25"/>
  <c r="BH519" i="25"/>
  <c r="BG519" i="25"/>
  <c r="BL518" i="25"/>
  <c r="BK518" i="25"/>
  <c r="BJ518" i="25"/>
  <c r="BI518" i="25"/>
  <c r="BH518" i="25"/>
  <c r="BG518" i="25"/>
  <c r="BL517" i="25"/>
  <c r="BK517" i="25"/>
  <c r="BJ517" i="25"/>
  <c r="BI517" i="25"/>
  <c r="BH517" i="25"/>
  <c r="BG517" i="25"/>
  <c r="BL516" i="25"/>
  <c r="BK516" i="25"/>
  <c r="BJ516" i="25"/>
  <c r="BI516" i="25"/>
  <c r="BH516" i="25"/>
  <c r="BG516" i="25"/>
  <c r="BL515" i="25"/>
  <c r="BK515" i="25"/>
  <c r="BJ515" i="25"/>
  <c r="BI515" i="25"/>
  <c r="BH515" i="25"/>
  <c r="BG515" i="25"/>
  <c r="BL514" i="25"/>
  <c r="BK514" i="25"/>
  <c r="BJ514" i="25"/>
  <c r="BI514" i="25"/>
  <c r="BH514" i="25"/>
  <c r="BG514" i="25"/>
  <c r="BL513" i="25"/>
  <c r="BK513" i="25"/>
  <c r="BJ513" i="25"/>
  <c r="BI513" i="25"/>
  <c r="BH513" i="25"/>
  <c r="BG513" i="25"/>
  <c r="BL512" i="25"/>
  <c r="BK512" i="25"/>
  <c r="BJ512" i="25"/>
  <c r="BI512" i="25"/>
  <c r="BH512" i="25"/>
  <c r="BG512" i="25"/>
  <c r="BL511" i="25"/>
  <c r="BK511" i="25"/>
  <c r="BJ511" i="25"/>
  <c r="BI511" i="25"/>
  <c r="BH511" i="25"/>
  <c r="BG511" i="25"/>
  <c r="BL510" i="25"/>
  <c r="BK510" i="25"/>
  <c r="BJ510" i="25"/>
  <c r="BI510" i="25"/>
  <c r="BH510" i="25"/>
  <c r="BG510" i="25"/>
  <c r="BL509" i="25"/>
  <c r="BK509" i="25"/>
  <c r="BJ509" i="25"/>
  <c r="BI509" i="25"/>
  <c r="BH509" i="25"/>
  <c r="BG509" i="25"/>
  <c r="BL508" i="25"/>
  <c r="BK508" i="25"/>
  <c r="BJ508" i="25"/>
  <c r="BI508" i="25"/>
  <c r="BH508" i="25"/>
  <c r="BG508" i="25"/>
  <c r="BL507" i="25"/>
  <c r="BK507" i="25"/>
  <c r="BJ507" i="25"/>
  <c r="BI507" i="25"/>
  <c r="BH507" i="25"/>
  <c r="BG507" i="25"/>
  <c r="BL506" i="25"/>
  <c r="BK506" i="25"/>
  <c r="BJ506" i="25"/>
  <c r="BI506" i="25"/>
  <c r="BH506" i="25"/>
  <c r="BG506" i="25"/>
  <c r="BL505" i="25"/>
  <c r="BK505" i="25"/>
  <c r="BJ505" i="25"/>
  <c r="BI505" i="25"/>
  <c r="BH505" i="25"/>
  <c r="BG505" i="25"/>
  <c r="BL504" i="25"/>
  <c r="BK504" i="25"/>
  <c r="BJ504" i="25"/>
  <c r="BI504" i="25"/>
  <c r="BH504" i="25"/>
  <c r="BG504" i="25"/>
  <c r="BL503" i="25"/>
  <c r="BK503" i="25"/>
  <c r="BJ503" i="25"/>
  <c r="BI503" i="25"/>
  <c r="BH503" i="25"/>
  <c r="BG503" i="25"/>
  <c r="BL502" i="25"/>
  <c r="BK502" i="25"/>
  <c r="BJ502" i="25"/>
  <c r="BI502" i="25"/>
  <c r="BH502" i="25"/>
  <c r="BG502" i="25"/>
  <c r="BL501" i="25"/>
  <c r="BK501" i="25"/>
  <c r="BJ501" i="25"/>
  <c r="BI501" i="25"/>
  <c r="BH501" i="25"/>
  <c r="BG501" i="25"/>
  <c r="BL500" i="25"/>
  <c r="BK500" i="25"/>
  <c r="BJ500" i="25"/>
  <c r="BI500" i="25"/>
  <c r="BH500" i="25"/>
  <c r="BG500" i="25"/>
  <c r="BL499" i="25"/>
  <c r="BK499" i="25"/>
  <c r="BJ499" i="25"/>
  <c r="BI499" i="25"/>
  <c r="BH499" i="25"/>
  <c r="BG499" i="25"/>
  <c r="BL498" i="25"/>
  <c r="BK498" i="25"/>
  <c r="BJ498" i="25"/>
  <c r="BI498" i="25"/>
  <c r="BH498" i="25"/>
  <c r="BG498" i="25"/>
  <c r="BL497" i="25"/>
  <c r="BK497" i="25"/>
  <c r="BJ497" i="25"/>
  <c r="BI497" i="25"/>
  <c r="BH497" i="25"/>
  <c r="BG497" i="25"/>
  <c r="BL496" i="25"/>
  <c r="BK496" i="25"/>
  <c r="BJ496" i="25"/>
  <c r="BI496" i="25"/>
  <c r="BH496" i="25"/>
  <c r="BG496" i="25"/>
  <c r="BL495" i="25"/>
  <c r="BK495" i="25"/>
  <c r="BJ495" i="25"/>
  <c r="BI495" i="25"/>
  <c r="BH495" i="25"/>
  <c r="BG495" i="25"/>
  <c r="BL494" i="25"/>
  <c r="BK494" i="25"/>
  <c r="BJ494" i="25"/>
  <c r="BI494" i="25"/>
  <c r="BH494" i="25"/>
  <c r="BG494" i="25"/>
  <c r="BL493" i="25"/>
  <c r="BK493" i="25"/>
  <c r="BJ493" i="25"/>
  <c r="BI493" i="25"/>
  <c r="BH493" i="25"/>
  <c r="BG493" i="25"/>
  <c r="BL492" i="25"/>
  <c r="BK492" i="25"/>
  <c r="BJ492" i="25"/>
  <c r="BI492" i="25"/>
  <c r="BH492" i="25"/>
  <c r="BG492" i="25"/>
  <c r="BL491" i="25"/>
  <c r="BK491" i="25"/>
  <c r="BJ491" i="25"/>
  <c r="BI491" i="25"/>
  <c r="BH491" i="25"/>
  <c r="BG491" i="25"/>
  <c r="BL490" i="25"/>
  <c r="BK490" i="25"/>
  <c r="BJ490" i="25"/>
  <c r="BI490" i="25"/>
  <c r="BH490" i="25"/>
  <c r="BG490" i="25"/>
  <c r="BL489" i="25"/>
  <c r="BK489" i="25"/>
  <c r="BJ489" i="25"/>
  <c r="BI489" i="25"/>
  <c r="BH489" i="25"/>
  <c r="BG489" i="25"/>
  <c r="BL488" i="25"/>
  <c r="BK488" i="25"/>
  <c r="BJ488" i="25"/>
  <c r="BI488" i="25"/>
  <c r="BH488" i="25"/>
  <c r="BG488" i="25"/>
  <c r="BL487" i="25"/>
  <c r="BK487" i="25"/>
  <c r="BJ487" i="25"/>
  <c r="BI487" i="25"/>
  <c r="BH487" i="25"/>
  <c r="BG487" i="25"/>
  <c r="BL486" i="25"/>
  <c r="BK486" i="25"/>
  <c r="BJ486" i="25"/>
  <c r="BI486" i="25"/>
  <c r="BH486" i="25"/>
  <c r="BG486" i="25"/>
  <c r="BL485" i="25"/>
  <c r="BK485" i="25"/>
  <c r="BJ485" i="25"/>
  <c r="BI485" i="25"/>
  <c r="BH485" i="25"/>
  <c r="BG485" i="25"/>
  <c r="BL484" i="25"/>
  <c r="BK484" i="25"/>
  <c r="BJ484" i="25"/>
  <c r="BI484" i="25"/>
  <c r="BH484" i="25"/>
  <c r="BG484" i="25"/>
  <c r="BL483" i="25"/>
  <c r="BK483" i="25"/>
  <c r="BJ483" i="25"/>
  <c r="BI483" i="25"/>
  <c r="BH483" i="25"/>
  <c r="BG483" i="25"/>
  <c r="BL482" i="25"/>
  <c r="BK482" i="25"/>
  <c r="BJ482" i="25"/>
  <c r="BI482" i="25"/>
  <c r="BH482" i="25"/>
  <c r="BG482" i="25"/>
  <c r="BL481" i="25"/>
  <c r="BK481" i="25"/>
  <c r="BJ481" i="25"/>
  <c r="BI481" i="25"/>
  <c r="BH481" i="25"/>
  <c r="BG481" i="25"/>
  <c r="BL480" i="25"/>
  <c r="BK480" i="25"/>
  <c r="BJ480" i="25"/>
  <c r="BI480" i="25"/>
  <c r="BH480" i="25"/>
  <c r="BG480" i="25"/>
  <c r="BL479" i="25"/>
  <c r="BK479" i="25"/>
  <c r="BJ479" i="25"/>
  <c r="BI479" i="25"/>
  <c r="BH479" i="25"/>
  <c r="BG479" i="25"/>
  <c r="BL478" i="25"/>
  <c r="BK478" i="25"/>
  <c r="BJ478" i="25"/>
  <c r="BI478" i="25"/>
  <c r="BH478" i="25"/>
  <c r="BG478" i="25"/>
  <c r="BL477" i="25"/>
  <c r="BK477" i="25"/>
  <c r="BJ477" i="25"/>
  <c r="BI477" i="25"/>
  <c r="BH477" i="25"/>
  <c r="BG477" i="25"/>
  <c r="BL476" i="25"/>
  <c r="BK476" i="25"/>
  <c r="BJ476" i="25"/>
  <c r="BI476" i="25"/>
  <c r="BH476" i="25"/>
  <c r="BG476" i="25"/>
  <c r="BL475" i="25"/>
  <c r="BK475" i="25"/>
  <c r="BJ475" i="25"/>
  <c r="BI475" i="25"/>
  <c r="BH475" i="25"/>
  <c r="BG475" i="25"/>
  <c r="BL474" i="25"/>
  <c r="BK474" i="25"/>
  <c r="BJ474" i="25"/>
  <c r="BI474" i="25"/>
  <c r="BH474" i="25"/>
  <c r="BG474" i="25"/>
  <c r="BL473" i="25"/>
  <c r="BK473" i="25"/>
  <c r="BJ473" i="25"/>
  <c r="BI473" i="25"/>
  <c r="BH473" i="25"/>
  <c r="BG473" i="25"/>
  <c r="BL472" i="25"/>
  <c r="BK472" i="25"/>
  <c r="BJ472" i="25"/>
  <c r="BI472" i="25"/>
  <c r="BH472" i="25"/>
  <c r="BG472" i="25"/>
  <c r="BL471" i="25"/>
  <c r="BK471" i="25"/>
  <c r="BJ471" i="25"/>
  <c r="BI471" i="25"/>
  <c r="BH471" i="25"/>
  <c r="BG471" i="25"/>
  <c r="BL470" i="25"/>
  <c r="BK470" i="25"/>
  <c r="BJ470" i="25"/>
  <c r="BI470" i="25"/>
  <c r="BH470" i="25"/>
  <c r="BG470" i="25"/>
  <c r="BL469" i="25"/>
  <c r="BK469" i="25"/>
  <c r="BJ469" i="25"/>
  <c r="BI469" i="25"/>
  <c r="BH469" i="25"/>
  <c r="BG469" i="25"/>
  <c r="BL468" i="25"/>
  <c r="BK468" i="25"/>
  <c r="BJ468" i="25"/>
  <c r="BI468" i="25"/>
  <c r="BH468" i="25"/>
  <c r="BG468" i="25"/>
  <c r="BL467" i="25"/>
  <c r="BK467" i="25"/>
  <c r="BJ467" i="25"/>
  <c r="BI467" i="25"/>
  <c r="BH467" i="25"/>
  <c r="BG467" i="25"/>
  <c r="BL466" i="25"/>
  <c r="BK466" i="25"/>
  <c r="BJ466" i="25"/>
  <c r="BI466" i="25"/>
  <c r="BH466" i="25"/>
  <c r="BG466" i="25"/>
  <c r="BL465" i="25"/>
  <c r="BK465" i="25"/>
  <c r="BJ465" i="25"/>
  <c r="BI465" i="25"/>
  <c r="BH465" i="25"/>
  <c r="BG465" i="25"/>
  <c r="BL464" i="25"/>
  <c r="BK464" i="25"/>
  <c r="BJ464" i="25"/>
  <c r="BI464" i="25"/>
  <c r="BH464" i="25"/>
  <c r="BG464" i="25"/>
  <c r="BL463" i="25"/>
  <c r="BK463" i="25"/>
  <c r="BJ463" i="25"/>
  <c r="BI463" i="25"/>
  <c r="BH463" i="25"/>
  <c r="BG463" i="25"/>
  <c r="BL462" i="25"/>
  <c r="BK462" i="25"/>
  <c r="BJ462" i="25"/>
  <c r="BI462" i="25"/>
  <c r="BH462" i="25"/>
  <c r="BG462" i="25"/>
  <c r="BL461" i="25"/>
  <c r="BK461" i="25"/>
  <c r="BJ461" i="25"/>
  <c r="BI461" i="25"/>
  <c r="BH461" i="25"/>
  <c r="BG461" i="25"/>
  <c r="BL460" i="25"/>
  <c r="BK460" i="25"/>
  <c r="BJ460" i="25"/>
  <c r="BI460" i="25"/>
  <c r="BH460" i="25"/>
  <c r="BG460" i="25"/>
  <c r="BL459" i="25"/>
  <c r="BK459" i="25"/>
  <c r="BJ459" i="25"/>
  <c r="BI459" i="25"/>
  <c r="BH459" i="25"/>
  <c r="BG459" i="25"/>
  <c r="BL458" i="25"/>
  <c r="BK458" i="25"/>
  <c r="BJ458" i="25"/>
  <c r="BI458" i="25"/>
  <c r="BH458" i="25"/>
  <c r="BG458" i="25"/>
  <c r="BL457" i="25"/>
  <c r="BK457" i="25"/>
  <c r="BJ457" i="25"/>
  <c r="BI457" i="25"/>
  <c r="BH457" i="25"/>
  <c r="BG457" i="25"/>
  <c r="BL456" i="25"/>
  <c r="BK456" i="25"/>
  <c r="BJ456" i="25"/>
  <c r="BI456" i="25"/>
  <c r="BH456" i="25"/>
  <c r="BG456" i="25"/>
  <c r="BL455" i="25"/>
  <c r="BK455" i="25"/>
  <c r="BJ455" i="25"/>
  <c r="BI455" i="25"/>
  <c r="BH455" i="25"/>
  <c r="BG455" i="25"/>
  <c r="BL454" i="25"/>
  <c r="BK454" i="25"/>
  <c r="BJ454" i="25"/>
  <c r="BI454" i="25"/>
  <c r="BH454" i="25"/>
  <c r="BG454" i="25"/>
  <c r="BL453" i="25"/>
  <c r="BK453" i="25"/>
  <c r="BJ453" i="25"/>
  <c r="BI453" i="25"/>
  <c r="BH453" i="25"/>
  <c r="BG453" i="25"/>
  <c r="BL452" i="25"/>
  <c r="BK452" i="25"/>
  <c r="BJ452" i="25"/>
  <c r="BI452" i="25"/>
  <c r="BH452" i="25"/>
  <c r="BG452" i="25"/>
  <c r="BL451" i="25"/>
  <c r="BK451" i="25"/>
  <c r="BJ451" i="25"/>
  <c r="BI451" i="25"/>
  <c r="BH451" i="25"/>
  <c r="BG451" i="25"/>
  <c r="BL450" i="25"/>
  <c r="BK450" i="25"/>
  <c r="BJ450" i="25"/>
  <c r="BI450" i="25"/>
  <c r="BH450" i="25"/>
  <c r="BG450" i="25"/>
  <c r="BL449" i="25"/>
  <c r="BK449" i="25"/>
  <c r="BJ449" i="25"/>
  <c r="BI449" i="25"/>
  <c r="BH449" i="25"/>
  <c r="BG449" i="25"/>
  <c r="BL448" i="25"/>
  <c r="BK448" i="25"/>
  <c r="BJ448" i="25"/>
  <c r="BI448" i="25"/>
  <c r="BH448" i="25"/>
  <c r="BG448" i="25"/>
  <c r="BL447" i="25"/>
  <c r="BK447" i="25"/>
  <c r="BJ447" i="25"/>
  <c r="BI447" i="25"/>
  <c r="BH447" i="25"/>
  <c r="BG447" i="25"/>
  <c r="BL446" i="25"/>
  <c r="BK446" i="25"/>
  <c r="BJ446" i="25"/>
  <c r="BI446" i="25"/>
  <c r="BH446" i="25"/>
  <c r="BG446" i="25"/>
  <c r="BL445" i="25"/>
  <c r="BK445" i="25"/>
  <c r="BJ445" i="25"/>
  <c r="BI445" i="25"/>
  <c r="BH445" i="25"/>
  <c r="BG445" i="25"/>
  <c r="BL444" i="25"/>
  <c r="BK444" i="25"/>
  <c r="BJ444" i="25"/>
  <c r="BI444" i="25"/>
  <c r="BH444" i="25"/>
  <c r="BG444" i="25"/>
  <c r="BL443" i="25"/>
  <c r="BK443" i="25"/>
  <c r="BJ443" i="25"/>
  <c r="BI443" i="25"/>
  <c r="BH443" i="25"/>
  <c r="BG443" i="25"/>
  <c r="BL442" i="25"/>
  <c r="BK442" i="25"/>
  <c r="BJ442" i="25"/>
  <c r="BI442" i="25"/>
  <c r="BH442" i="25"/>
  <c r="BG442" i="25"/>
  <c r="BL441" i="25"/>
  <c r="BK441" i="25"/>
  <c r="BJ441" i="25"/>
  <c r="BI441" i="25"/>
  <c r="BH441" i="25"/>
  <c r="BG441" i="25"/>
  <c r="BL440" i="25"/>
  <c r="BK440" i="25"/>
  <c r="BJ440" i="25"/>
  <c r="BI440" i="25"/>
  <c r="BH440" i="25"/>
  <c r="BG440" i="25"/>
  <c r="BL439" i="25"/>
  <c r="BK439" i="25"/>
  <c r="BJ439" i="25"/>
  <c r="BI439" i="25"/>
  <c r="BH439" i="25"/>
  <c r="BG439" i="25"/>
  <c r="BL438" i="25"/>
  <c r="BK438" i="25"/>
  <c r="BJ438" i="25"/>
  <c r="BI438" i="25"/>
  <c r="BH438" i="25"/>
  <c r="BG438" i="25"/>
  <c r="BL437" i="25"/>
  <c r="BK437" i="25"/>
  <c r="BJ437" i="25"/>
  <c r="BI437" i="25"/>
  <c r="BH437" i="25"/>
  <c r="BG437" i="25"/>
  <c r="BL436" i="25"/>
  <c r="BK436" i="25"/>
  <c r="BJ436" i="25"/>
  <c r="BI436" i="25"/>
  <c r="BH436" i="25"/>
  <c r="BG436" i="25"/>
  <c r="BL435" i="25"/>
  <c r="BK435" i="25"/>
  <c r="BJ435" i="25"/>
  <c r="BI435" i="25"/>
  <c r="BH435" i="25"/>
  <c r="BG435" i="25"/>
  <c r="BL434" i="25"/>
  <c r="BK434" i="25"/>
  <c r="BJ434" i="25"/>
  <c r="BI434" i="25"/>
  <c r="BH434" i="25"/>
  <c r="BG434" i="25"/>
  <c r="BL433" i="25"/>
  <c r="BK433" i="25"/>
  <c r="BJ433" i="25"/>
  <c r="BI433" i="25"/>
  <c r="BH433" i="25"/>
  <c r="BG433" i="25"/>
  <c r="BL432" i="25"/>
  <c r="BK432" i="25"/>
  <c r="BJ432" i="25"/>
  <c r="BI432" i="25"/>
  <c r="BH432" i="25"/>
  <c r="BG432" i="25"/>
  <c r="BL431" i="25"/>
  <c r="BK431" i="25"/>
  <c r="BJ431" i="25"/>
  <c r="BI431" i="25"/>
  <c r="BH431" i="25"/>
  <c r="BG431" i="25"/>
  <c r="BL430" i="25"/>
  <c r="BK430" i="25"/>
  <c r="BJ430" i="25"/>
  <c r="BI430" i="25"/>
  <c r="BH430" i="25"/>
  <c r="BG430" i="25"/>
  <c r="BL429" i="25"/>
  <c r="BK429" i="25"/>
  <c r="BJ429" i="25"/>
  <c r="BI429" i="25"/>
  <c r="BH429" i="25"/>
  <c r="BG429" i="25"/>
  <c r="BL428" i="25"/>
  <c r="BK428" i="25"/>
  <c r="BJ428" i="25"/>
  <c r="BI428" i="25"/>
  <c r="BH428" i="25"/>
  <c r="BG428" i="25"/>
  <c r="BL427" i="25"/>
  <c r="BK427" i="25"/>
  <c r="BJ427" i="25"/>
  <c r="BI427" i="25"/>
  <c r="BH427" i="25"/>
  <c r="BG427" i="25"/>
  <c r="BL426" i="25"/>
  <c r="BK426" i="25"/>
  <c r="BJ426" i="25"/>
  <c r="BI426" i="25"/>
  <c r="BH426" i="25"/>
  <c r="BG426" i="25"/>
  <c r="BL425" i="25"/>
  <c r="BK425" i="25"/>
  <c r="BJ425" i="25"/>
  <c r="BI425" i="25"/>
  <c r="BH425" i="25"/>
  <c r="BG425" i="25"/>
  <c r="BL424" i="25"/>
  <c r="BK424" i="25"/>
  <c r="BJ424" i="25"/>
  <c r="BI424" i="25"/>
  <c r="BH424" i="25"/>
  <c r="BG424" i="25"/>
  <c r="BL423" i="25"/>
  <c r="BK423" i="25"/>
  <c r="BJ423" i="25"/>
  <c r="BI423" i="25"/>
  <c r="BH423" i="25"/>
  <c r="BG423" i="25"/>
  <c r="BL422" i="25"/>
  <c r="BK422" i="25"/>
  <c r="BJ422" i="25"/>
  <c r="BI422" i="25"/>
  <c r="BH422" i="25"/>
  <c r="BG422" i="25"/>
  <c r="BL421" i="25"/>
  <c r="BK421" i="25"/>
  <c r="BJ421" i="25"/>
  <c r="BI421" i="25"/>
  <c r="BH421" i="25"/>
  <c r="BG421" i="25"/>
  <c r="BL420" i="25"/>
  <c r="BK420" i="25"/>
  <c r="BJ420" i="25"/>
  <c r="BI420" i="25"/>
  <c r="BH420" i="25"/>
  <c r="BG420" i="25"/>
  <c r="BL419" i="25"/>
  <c r="BK419" i="25"/>
  <c r="BJ419" i="25"/>
  <c r="BI419" i="25"/>
  <c r="BH419" i="25"/>
  <c r="BG419" i="25"/>
  <c r="BL418" i="25"/>
  <c r="BK418" i="25"/>
  <c r="BJ418" i="25"/>
  <c r="BI418" i="25"/>
  <c r="BH418" i="25"/>
  <c r="BG418" i="25"/>
  <c r="BL417" i="25"/>
  <c r="BK417" i="25"/>
  <c r="BJ417" i="25"/>
  <c r="BI417" i="25"/>
  <c r="BH417" i="25"/>
  <c r="BG417" i="25"/>
  <c r="BL416" i="25"/>
  <c r="BK416" i="25"/>
  <c r="BJ416" i="25"/>
  <c r="BI416" i="25"/>
  <c r="BH416" i="25"/>
  <c r="BG416" i="25"/>
  <c r="BL415" i="25"/>
  <c r="BK415" i="25"/>
  <c r="BJ415" i="25"/>
  <c r="BI415" i="25"/>
  <c r="BH415" i="25"/>
  <c r="BG415" i="25"/>
  <c r="BL414" i="25"/>
  <c r="BK414" i="25"/>
  <c r="BJ414" i="25"/>
  <c r="BI414" i="25"/>
  <c r="BH414" i="25"/>
  <c r="BG414" i="25"/>
  <c r="BL413" i="25"/>
  <c r="BK413" i="25"/>
  <c r="BJ413" i="25"/>
  <c r="BI413" i="25"/>
  <c r="BH413" i="25"/>
  <c r="BG413" i="25"/>
  <c r="BL412" i="25"/>
  <c r="BK412" i="25"/>
  <c r="BJ412" i="25"/>
  <c r="BI412" i="25"/>
  <c r="BH412" i="25"/>
  <c r="BG412" i="25"/>
  <c r="BL411" i="25"/>
  <c r="BK411" i="25"/>
  <c r="BJ411" i="25"/>
  <c r="BI411" i="25"/>
  <c r="BH411" i="25"/>
  <c r="BG411" i="25"/>
  <c r="BL410" i="25"/>
  <c r="BK410" i="25"/>
  <c r="BJ410" i="25"/>
  <c r="BI410" i="25"/>
  <c r="BH410" i="25"/>
  <c r="BG410" i="25"/>
  <c r="BL409" i="25"/>
  <c r="BK409" i="25"/>
  <c r="BJ409" i="25"/>
  <c r="BI409" i="25"/>
  <c r="BH409" i="25"/>
  <c r="BG409" i="25"/>
  <c r="BL408" i="25"/>
  <c r="BK408" i="25"/>
  <c r="BJ408" i="25"/>
  <c r="BI408" i="25"/>
  <c r="BH408" i="25"/>
  <c r="BG408" i="25"/>
  <c r="BL407" i="25"/>
  <c r="BK407" i="25"/>
  <c r="BJ407" i="25"/>
  <c r="BI407" i="25"/>
  <c r="BH407" i="25"/>
  <c r="BG407" i="25"/>
  <c r="BL406" i="25"/>
  <c r="BK406" i="25"/>
  <c r="BJ406" i="25"/>
  <c r="BI406" i="25"/>
  <c r="BH406" i="25"/>
  <c r="BG406" i="25"/>
  <c r="BL405" i="25"/>
  <c r="BK405" i="25"/>
  <c r="BJ405" i="25"/>
  <c r="BI405" i="25"/>
  <c r="BH405" i="25"/>
  <c r="BG405" i="25"/>
  <c r="BL404" i="25"/>
  <c r="BK404" i="25"/>
  <c r="BJ404" i="25"/>
  <c r="BI404" i="25"/>
  <c r="BH404" i="25"/>
  <c r="BG404" i="25"/>
  <c r="BL403" i="25"/>
  <c r="BK403" i="25"/>
  <c r="BJ403" i="25"/>
  <c r="BI403" i="25"/>
  <c r="BH403" i="25"/>
  <c r="BG403" i="25"/>
  <c r="BL402" i="25"/>
  <c r="BK402" i="25"/>
  <c r="BJ402" i="25"/>
  <c r="BI402" i="25"/>
  <c r="BH402" i="25"/>
  <c r="BG402" i="25"/>
  <c r="BL401" i="25"/>
  <c r="BK401" i="25"/>
  <c r="BJ401" i="25"/>
  <c r="BI401" i="25"/>
  <c r="BH401" i="25"/>
  <c r="BG401" i="25"/>
  <c r="BL400" i="25"/>
  <c r="BK400" i="25"/>
  <c r="BJ400" i="25"/>
  <c r="BI400" i="25"/>
  <c r="BH400" i="25"/>
  <c r="BG400" i="25"/>
  <c r="BL399" i="25"/>
  <c r="BK399" i="25"/>
  <c r="BJ399" i="25"/>
  <c r="BI399" i="25"/>
  <c r="BH399" i="25"/>
  <c r="BG399" i="25"/>
  <c r="BL398" i="25"/>
  <c r="BK398" i="25"/>
  <c r="BJ398" i="25"/>
  <c r="BI398" i="25"/>
  <c r="BH398" i="25"/>
  <c r="BG398" i="25"/>
  <c r="BL397" i="25"/>
  <c r="BK397" i="25"/>
  <c r="BJ397" i="25"/>
  <c r="BI397" i="25"/>
  <c r="BH397" i="25"/>
  <c r="BG397" i="25"/>
  <c r="BL396" i="25"/>
  <c r="BK396" i="25"/>
  <c r="BJ396" i="25"/>
  <c r="BI396" i="25"/>
  <c r="BH396" i="25"/>
  <c r="BG396" i="25"/>
  <c r="BL395" i="25"/>
  <c r="BK395" i="25"/>
  <c r="BJ395" i="25"/>
  <c r="BI395" i="25"/>
  <c r="BH395" i="25"/>
  <c r="BG395" i="25"/>
  <c r="BL394" i="25"/>
  <c r="BK394" i="25"/>
  <c r="BJ394" i="25"/>
  <c r="BI394" i="25"/>
  <c r="BH394" i="25"/>
  <c r="BG394" i="25"/>
  <c r="BL393" i="25"/>
  <c r="BK393" i="25"/>
  <c r="BJ393" i="25"/>
  <c r="BI393" i="25"/>
  <c r="BH393" i="25"/>
  <c r="BG393" i="25"/>
  <c r="BL392" i="25"/>
  <c r="BK392" i="25"/>
  <c r="BJ392" i="25"/>
  <c r="BI392" i="25"/>
  <c r="BH392" i="25"/>
  <c r="BG392" i="25"/>
  <c r="BL391" i="25"/>
  <c r="BK391" i="25"/>
  <c r="BJ391" i="25"/>
  <c r="BI391" i="25"/>
  <c r="BH391" i="25"/>
  <c r="BG391" i="25"/>
  <c r="BL390" i="25"/>
  <c r="BK390" i="25"/>
  <c r="BJ390" i="25"/>
  <c r="BI390" i="25"/>
  <c r="BH390" i="25"/>
  <c r="BG390" i="25"/>
  <c r="BL389" i="25"/>
  <c r="BK389" i="25"/>
  <c r="BJ389" i="25"/>
  <c r="BI389" i="25"/>
  <c r="BH389" i="25"/>
  <c r="BG389" i="25"/>
  <c r="BL388" i="25"/>
  <c r="BK388" i="25"/>
  <c r="BJ388" i="25"/>
  <c r="BI388" i="25"/>
  <c r="BH388" i="25"/>
  <c r="BG388" i="25"/>
  <c r="BL387" i="25"/>
  <c r="BK387" i="25"/>
  <c r="BJ387" i="25"/>
  <c r="BI387" i="25"/>
  <c r="BH387" i="25"/>
  <c r="BG387" i="25"/>
  <c r="BL386" i="25"/>
  <c r="BK386" i="25"/>
  <c r="BJ386" i="25"/>
  <c r="BI386" i="25"/>
  <c r="BH386" i="25"/>
  <c r="BG386" i="25"/>
  <c r="BL385" i="25"/>
  <c r="BK385" i="25"/>
  <c r="BJ385" i="25"/>
  <c r="BI385" i="25"/>
  <c r="BH385" i="25"/>
  <c r="BG385" i="25"/>
  <c r="BL384" i="25"/>
  <c r="BK384" i="25"/>
  <c r="BJ384" i="25"/>
  <c r="BI384" i="25"/>
  <c r="BH384" i="25"/>
  <c r="BG384" i="25"/>
  <c r="BL383" i="25"/>
  <c r="BK383" i="25"/>
  <c r="BJ383" i="25"/>
  <c r="BI383" i="25"/>
  <c r="BH383" i="25"/>
  <c r="BG383" i="25"/>
  <c r="BL382" i="25"/>
  <c r="BK382" i="25"/>
  <c r="BJ382" i="25"/>
  <c r="BI382" i="25"/>
  <c r="BH382" i="25"/>
  <c r="BG382" i="25"/>
  <c r="BL381" i="25"/>
  <c r="BK381" i="25"/>
  <c r="BJ381" i="25"/>
  <c r="BI381" i="25"/>
  <c r="BH381" i="25"/>
  <c r="BG381" i="25"/>
  <c r="BL380" i="25"/>
  <c r="BK380" i="25"/>
  <c r="BJ380" i="25"/>
  <c r="BI380" i="25"/>
  <c r="BH380" i="25"/>
  <c r="BG380" i="25"/>
  <c r="BL379" i="25"/>
  <c r="BK379" i="25"/>
  <c r="BJ379" i="25"/>
  <c r="BI379" i="25"/>
  <c r="BH379" i="25"/>
  <c r="BG379" i="25"/>
  <c r="BL378" i="25"/>
  <c r="BK378" i="25"/>
  <c r="BJ378" i="25"/>
  <c r="BI378" i="25"/>
  <c r="BH378" i="25"/>
  <c r="BG378" i="25"/>
  <c r="BL377" i="25"/>
  <c r="BK377" i="25"/>
  <c r="BJ377" i="25"/>
  <c r="BI377" i="25"/>
  <c r="BH377" i="25"/>
  <c r="BG377" i="25"/>
  <c r="BL376" i="25"/>
  <c r="BK376" i="25"/>
  <c r="BJ376" i="25"/>
  <c r="BI376" i="25"/>
  <c r="BH376" i="25"/>
  <c r="BG376" i="25"/>
  <c r="BL375" i="25"/>
  <c r="BK375" i="25"/>
  <c r="BJ375" i="25"/>
  <c r="BI375" i="25"/>
  <c r="BH375" i="25"/>
  <c r="BG375" i="25"/>
  <c r="BL374" i="25"/>
  <c r="BK374" i="25"/>
  <c r="BJ374" i="25"/>
  <c r="BI374" i="25"/>
  <c r="BH374" i="25"/>
  <c r="BG374" i="25"/>
  <c r="BL373" i="25"/>
  <c r="BK373" i="25"/>
  <c r="BJ373" i="25"/>
  <c r="BI373" i="25"/>
  <c r="BH373" i="25"/>
  <c r="BG373" i="25"/>
  <c r="BL372" i="25"/>
  <c r="BK372" i="25"/>
  <c r="BJ372" i="25"/>
  <c r="BI372" i="25"/>
  <c r="BH372" i="25"/>
  <c r="BG372" i="25"/>
  <c r="BL371" i="25"/>
  <c r="BK371" i="25"/>
  <c r="BJ371" i="25"/>
  <c r="BI371" i="25"/>
  <c r="BH371" i="25"/>
  <c r="BG371" i="25"/>
  <c r="BL370" i="25"/>
  <c r="BK370" i="25"/>
  <c r="BJ370" i="25"/>
  <c r="BI370" i="25"/>
  <c r="BH370" i="25"/>
  <c r="BG370" i="25"/>
  <c r="BL369" i="25"/>
  <c r="BK369" i="25"/>
  <c r="BJ369" i="25"/>
  <c r="BI369" i="25"/>
  <c r="BH369" i="25"/>
  <c r="BG369" i="25"/>
  <c r="BL368" i="25"/>
  <c r="BK368" i="25"/>
  <c r="BJ368" i="25"/>
  <c r="BI368" i="25"/>
  <c r="BH368" i="25"/>
  <c r="BG368" i="25"/>
  <c r="BL367" i="25"/>
  <c r="BK367" i="25"/>
  <c r="BJ367" i="25"/>
  <c r="BI367" i="25"/>
  <c r="BH367" i="25"/>
  <c r="BG367" i="25"/>
  <c r="BL366" i="25"/>
  <c r="BK366" i="25"/>
  <c r="BJ366" i="25"/>
  <c r="BI366" i="25"/>
  <c r="BH366" i="25"/>
  <c r="BG366" i="25"/>
  <c r="BL365" i="25"/>
  <c r="BK365" i="25"/>
  <c r="BJ365" i="25"/>
  <c r="BI365" i="25"/>
  <c r="BH365" i="25"/>
  <c r="BG365" i="25"/>
  <c r="BL364" i="25"/>
  <c r="BK364" i="25"/>
  <c r="BJ364" i="25"/>
  <c r="BI364" i="25"/>
  <c r="BH364" i="25"/>
  <c r="BG364" i="25"/>
  <c r="BL363" i="25"/>
  <c r="BK363" i="25"/>
  <c r="BJ363" i="25"/>
  <c r="BI363" i="25"/>
  <c r="BH363" i="25"/>
  <c r="BG363" i="25"/>
  <c r="BL362" i="25"/>
  <c r="BK362" i="25"/>
  <c r="BJ362" i="25"/>
  <c r="BI362" i="25"/>
  <c r="BH362" i="25"/>
  <c r="BG362" i="25"/>
  <c r="BL361" i="25"/>
  <c r="BK361" i="25"/>
  <c r="BJ361" i="25"/>
  <c r="BI361" i="25"/>
  <c r="BH361" i="25"/>
  <c r="BG361" i="25"/>
  <c r="BL360" i="25"/>
  <c r="BK360" i="25"/>
  <c r="BJ360" i="25"/>
  <c r="BI360" i="25"/>
  <c r="BH360" i="25"/>
  <c r="BG360" i="25"/>
  <c r="BL359" i="25"/>
  <c r="BK359" i="25"/>
  <c r="BJ359" i="25"/>
  <c r="BI359" i="25"/>
  <c r="BH359" i="25"/>
  <c r="BG359" i="25"/>
  <c r="BL358" i="25"/>
  <c r="BK358" i="25"/>
  <c r="BJ358" i="25"/>
  <c r="BI358" i="25"/>
  <c r="BH358" i="25"/>
  <c r="BG358" i="25"/>
  <c r="BL357" i="25"/>
  <c r="BK357" i="25"/>
  <c r="BJ357" i="25"/>
  <c r="BI357" i="25"/>
  <c r="BH357" i="25"/>
  <c r="BG357" i="25"/>
  <c r="BL356" i="25"/>
  <c r="BK356" i="25"/>
  <c r="BJ356" i="25"/>
  <c r="BI356" i="25"/>
  <c r="BH356" i="25"/>
  <c r="BG356" i="25"/>
  <c r="BL355" i="25"/>
  <c r="BK355" i="25"/>
  <c r="BJ355" i="25"/>
  <c r="BI355" i="25"/>
  <c r="BH355" i="25"/>
  <c r="BG355" i="25"/>
  <c r="BL354" i="25"/>
  <c r="BK354" i="25"/>
  <c r="BJ354" i="25"/>
  <c r="BI354" i="25"/>
  <c r="BH354" i="25"/>
  <c r="BG354" i="25"/>
  <c r="BL353" i="25"/>
  <c r="BK353" i="25"/>
  <c r="BJ353" i="25"/>
  <c r="BI353" i="25"/>
  <c r="BH353" i="25"/>
  <c r="BG353" i="25"/>
  <c r="BL352" i="25"/>
  <c r="BK352" i="25"/>
  <c r="BJ352" i="25"/>
  <c r="BI352" i="25"/>
  <c r="BH352" i="25"/>
  <c r="BG352" i="25"/>
  <c r="BL351" i="25"/>
  <c r="BK351" i="25"/>
  <c r="BJ351" i="25"/>
  <c r="BI351" i="25"/>
  <c r="BH351" i="25"/>
  <c r="BG351" i="25"/>
  <c r="BL350" i="25"/>
  <c r="BK350" i="25"/>
  <c r="BJ350" i="25"/>
  <c r="BI350" i="25"/>
  <c r="BH350" i="25"/>
  <c r="BG350" i="25"/>
  <c r="BL349" i="25"/>
  <c r="BK349" i="25"/>
  <c r="BJ349" i="25"/>
  <c r="BI349" i="25"/>
  <c r="BH349" i="25"/>
  <c r="BG349" i="25"/>
  <c r="BL348" i="25"/>
  <c r="BK348" i="25"/>
  <c r="BJ348" i="25"/>
  <c r="BI348" i="25"/>
  <c r="BH348" i="25"/>
  <c r="BG348" i="25"/>
  <c r="BL347" i="25"/>
  <c r="BK347" i="25"/>
  <c r="BJ347" i="25"/>
  <c r="BI347" i="25"/>
  <c r="BH347" i="25"/>
  <c r="BG347" i="25"/>
  <c r="BL346" i="25"/>
  <c r="BK346" i="25"/>
  <c r="BJ346" i="25"/>
  <c r="BI346" i="25"/>
  <c r="BH346" i="25"/>
  <c r="BG346" i="25"/>
  <c r="BL345" i="25"/>
  <c r="BK345" i="25"/>
  <c r="BJ345" i="25"/>
  <c r="BI345" i="25"/>
  <c r="BH345" i="25"/>
  <c r="BG345" i="25"/>
  <c r="BL344" i="25"/>
  <c r="BK344" i="25"/>
  <c r="BJ344" i="25"/>
  <c r="BI344" i="25"/>
  <c r="BH344" i="25"/>
  <c r="BG344" i="25"/>
  <c r="BL343" i="25"/>
  <c r="BK343" i="25"/>
  <c r="BJ343" i="25"/>
  <c r="BI343" i="25"/>
  <c r="BH343" i="25"/>
  <c r="BG343" i="25"/>
  <c r="BL342" i="25"/>
  <c r="BK342" i="25"/>
  <c r="BJ342" i="25"/>
  <c r="BI342" i="25"/>
  <c r="BH342" i="25"/>
  <c r="BG342" i="25"/>
  <c r="BL341" i="25"/>
  <c r="BK341" i="25"/>
  <c r="BJ341" i="25"/>
  <c r="BI341" i="25"/>
  <c r="BH341" i="25"/>
  <c r="BG341" i="25"/>
  <c r="BL340" i="25"/>
  <c r="BK340" i="25"/>
  <c r="BJ340" i="25"/>
  <c r="BI340" i="25"/>
  <c r="BH340" i="25"/>
  <c r="BG340" i="25"/>
  <c r="BL339" i="25"/>
  <c r="BK339" i="25"/>
  <c r="BJ339" i="25"/>
  <c r="BI339" i="25"/>
  <c r="BH339" i="25"/>
  <c r="BG339" i="25"/>
  <c r="BL338" i="25"/>
  <c r="BK338" i="25"/>
  <c r="BJ338" i="25"/>
  <c r="BI338" i="25"/>
  <c r="BH338" i="25"/>
  <c r="BG338" i="25"/>
  <c r="BL337" i="25"/>
  <c r="BK337" i="25"/>
  <c r="BJ337" i="25"/>
  <c r="BI337" i="25"/>
  <c r="BH337" i="25"/>
  <c r="BG337" i="25"/>
  <c r="BL336" i="25"/>
  <c r="BK336" i="25"/>
  <c r="BJ336" i="25"/>
  <c r="BI336" i="25"/>
  <c r="BH336" i="25"/>
  <c r="BG336" i="25"/>
  <c r="BL335" i="25"/>
  <c r="BK335" i="25"/>
  <c r="BJ335" i="25"/>
  <c r="BI335" i="25"/>
  <c r="BH335" i="25"/>
  <c r="BG335" i="25"/>
  <c r="BL334" i="25"/>
  <c r="BK334" i="25"/>
  <c r="BJ334" i="25"/>
  <c r="BI334" i="25"/>
  <c r="BH334" i="25"/>
  <c r="BG334" i="25"/>
  <c r="BL333" i="25"/>
  <c r="BK333" i="25"/>
  <c r="BJ333" i="25"/>
  <c r="BI333" i="25"/>
  <c r="BH333" i="25"/>
  <c r="BG333" i="25"/>
  <c r="BL332" i="25"/>
  <c r="BK332" i="25"/>
  <c r="BJ332" i="25"/>
  <c r="BI332" i="25"/>
  <c r="BH332" i="25"/>
  <c r="BG332" i="25"/>
  <c r="BL331" i="25"/>
  <c r="BK331" i="25"/>
  <c r="BJ331" i="25"/>
  <c r="BI331" i="25"/>
  <c r="BH331" i="25"/>
  <c r="BG331" i="25"/>
  <c r="BL330" i="25"/>
  <c r="BK330" i="25"/>
  <c r="BJ330" i="25"/>
  <c r="BI330" i="25"/>
  <c r="BH330" i="25"/>
  <c r="BG330" i="25"/>
  <c r="BL329" i="25"/>
  <c r="BK329" i="25"/>
  <c r="BJ329" i="25"/>
  <c r="BI329" i="25"/>
  <c r="BH329" i="25"/>
  <c r="BG329" i="25"/>
  <c r="BL328" i="25"/>
  <c r="BK328" i="25"/>
  <c r="BJ328" i="25"/>
  <c r="BI328" i="25"/>
  <c r="BH328" i="25"/>
  <c r="BG328" i="25"/>
  <c r="BL327" i="25"/>
  <c r="BK327" i="25"/>
  <c r="BJ327" i="25"/>
  <c r="BI327" i="25"/>
  <c r="BH327" i="25"/>
  <c r="BG327" i="25"/>
  <c r="BL326" i="25"/>
  <c r="BK326" i="25"/>
  <c r="BJ326" i="25"/>
  <c r="BI326" i="25"/>
  <c r="BH326" i="25"/>
  <c r="BG326" i="25"/>
  <c r="BL325" i="25"/>
  <c r="BK325" i="25"/>
  <c r="BJ325" i="25"/>
  <c r="BI325" i="25"/>
  <c r="BH325" i="25"/>
  <c r="BG325" i="25"/>
  <c r="BL324" i="25"/>
  <c r="BK324" i="25"/>
  <c r="BJ324" i="25"/>
  <c r="BI324" i="25"/>
  <c r="BH324" i="25"/>
  <c r="BG324" i="25"/>
  <c r="BL323" i="25"/>
  <c r="BK323" i="25"/>
  <c r="BJ323" i="25"/>
  <c r="BI323" i="25"/>
  <c r="BH323" i="25"/>
  <c r="BG323" i="25"/>
  <c r="BL322" i="25"/>
  <c r="BK322" i="25"/>
  <c r="BJ322" i="25"/>
  <c r="BI322" i="25"/>
  <c r="BH322" i="25"/>
  <c r="BG322" i="25"/>
  <c r="BL321" i="25"/>
  <c r="BK321" i="25"/>
  <c r="BJ321" i="25"/>
  <c r="BI321" i="25"/>
  <c r="BH321" i="25"/>
  <c r="BG321" i="25"/>
  <c r="BL320" i="25"/>
  <c r="BK320" i="25"/>
  <c r="BJ320" i="25"/>
  <c r="BI320" i="25"/>
  <c r="BH320" i="25"/>
  <c r="BG320" i="25"/>
  <c r="BL319" i="25"/>
  <c r="BK319" i="25"/>
  <c r="BJ319" i="25"/>
  <c r="BI319" i="25"/>
  <c r="BH319" i="25"/>
  <c r="BG319" i="25"/>
  <c r="BL318" i="25"/>
  <c r="BK318" i="25"/>
  <c r="BJ318" i="25"/>
  <c r="BI318" i="25"/>
  <c r="BH318" i="25"/>
  <c r="BG318" i="25"/>
  <c r="BL317" i="25"/>
  <c r="BK317" i="25"/>
  <c r="BJ317" i="25"/>
  <c r="BI317" i="25"/>
  <c r="BH317" i="25"/>
  <c r="BG317" i="25"/>
  <c r="BL316" i="25"/>
  <c r="BK316" i="25"/>
  <c r="BJ316" i="25"/>
  <c r="BI316" i="25"/>
  <c r="BH316" i="25"/>
  <c r="BG316" i="25"/>
  <c r="BL315" i="25"/>
  <c r="BK315" i="25"/>
  <c r="BJ315" i="25"/>
  <c r="BI315" i="25"/>
  <c r="BH315" i="25"/>
  <c r="BG315" i="25"/>
  <c r="BL314" i="25"/>
  <c r="BK314" i="25"/>
  <c r="BJ314" i="25"/>
  <c r="BI314" i="25"/>
  <c r="BH314" i="25"/>
  <c r="BG314" i="25"/>
  <c r="BL313" i="25"/>
  <c r="BK313" i="25"/>
  <c r="BJ313" i="25"/>
  <c r="BI313" i="25"/>
  <c r="BH313" i="25"/>
  <c r="BG313" i="25"/>
  <c r="BL312" i="25"/>
  <c r="BK312" i="25"/>
  <c r="BJ312" i="25"/>
  <c r="BI312" i="25"/>
  <c r="BH312" i="25"/>
  <c r="BG312" i="25"/>
  <c r="BL311" i="25"/>
  <c r="BK311" i="25"/>
  <c r="BJ311" i="25"/>
  <c r="BI311" i="25"/>
  <c r="BH311" i="25"/>
  <c r="BG311" i="25"/>
  <c r="BL310" i="25"/>
  <c r="BK310" i="25"/>
  <c r="BJ310" i="25"/>
  <c r="BI310" i="25"/>
  <c r="BH310" i="25"/>
  <c r="BG310" i="25"/>
  <c r="BL309" i="25"/>
  <c r="BK309" i="25"/>
  <c r="BJ309" i="25"/>
  <c r="BI309" i="25"/>
  <c r="BH309" i="25"/>
  <c r="BG309" i="25"/>
  <c r="BL308" i="25"/>
  <c r="BK308" i="25"/>
  <c r="BJ308" i="25"/>
  <c r="BI308" i="25"/>
  <c r="BH308" i="25"/>
  <c r="BG308" i="25"/>
  <c r="BL307" i="25"/>
  <c r="BK307" i="25"/>
  <c r="BJ307" i="25"/>
  <c r="BI307" i="25"/>
  <c r="BH307" i="25"/>
  <c r="BG307" i="25"/>
  <c r="BL306" i="25"/>
  <c r="BK306" i="25"/>
  <c r="BJ306" i="25"/>
  <c r="BI306" i="25"/>
  <c r="BH306" i="25"/>
  <c r="BG306" i="25"/>
  <c r="BL305" i="25"/>
  <c r="BK305" i="25"/>
  <c r="BJ305" i="25"/>
  <c r="BI305" i="25"/>
  <c r="BH305" i="25"/>
  <c r="BG305" i="25"/>
  <c r="BL304" i="25"/>
  <c r="BK304" i="25"/>
  <c r="BJ304" i="25"/>
  <c r="BI304" i="25"/>
  <c r="BH304" i="25"/>
  <c r="BG304" i="25"/>
  <c r="BL303" i="25"/>
  <c r="BK303" i="25"/>
  <c r="BJ303" i="25"/>
  <c r="BI303" i="25"/>
  <c r="BH303" i="25"/>
  <c r="BG303" i="25"/>
  <c r="BL302" i="25"/>
  <c r="BK302" i="25"/>
  <c r="BJ302" i="25"/>
  <c r="BI302" i="25"/>
  <c r="BH302" i="25"/>
  <c r="BG302" i="25"/>
  <c r="BL301" i="25"/>
  <c r="BK301" i="25"/>
  <c r="BJ301" i="25"/>
  <c r="BI301" i="25"/>
  <c r="BH301" i="25"/>
  <c r="BG301" i="25"/>
  <c r="BL300" i="25"/>
  <c r="BK300" i="25"/>
  <c r="BJ300" i="25"/>
  <c r="BI300" i="25"/>
  <c r="BH300" i="25"/>
  <c r="BG300" i="25"/>
  <c r="BL299" i="25"/>
  <c r="BK299" i="25"/>
  <c r="BJ299" i="25"/>
  <c r="BI299" i="25"/>
  <c r="BH299" i="25"/>
  <c r="BG299" i="25"/>
  <c r="BL298" i="25"/>
  <c r="BK298" i="25"/>
  <c r="BJ298" i="25"/>
  <c r="BI298" i="25"/>
  <c r="BH298" i="25"/>
  <c r="BG298" i="25"/>
  <c r="BL297" i="25"/>
  <c r="BK297" i="25"/>
  <c r="BJ297" i="25"/>
  <c r="BI297" i="25"/>
  <c r="BH297" i="25"/>
  <c r="BG297" i="25"/>
  <c r="BL296" i="25"/>
  <c r="BK296" i="25"/>
  <c r="BJ296" i="25"/>
  <c r="BI296" i="25"/>
  <c r="BH296" i="25"/>
  <c r="BG296" i="25"/>
  <c r="BL295" i="25"/>
  <c r="BK295" i="25"/>
  <c r="BJ295" i="25"/>
  <c r="BI295" i="25"/>
  <c r="BH295" i="25"/>
  <c r="BG295" i="25"/>
  <c r="BL294" i="25"/>
  <c r="BK294" i="25"/>
  <c r="BJ294" i="25"/>
  <c r="BI294" i="25"/>
  <c r="BH294" i="25"/>
  <c r="BG294" i="25"/>
  <c r="BL293" i="25"/>
  <c r="BK293" i="25"/>
  <c r="BJ293" i="25"/>
  <c r="BI293" i="25"/>
  <c r="BH293" i="25"/>
  <c r="BG293" i="25"/>
  <c r="BL292" i="25"/>
  <c r="BK292" i="25"/>
  <c r="BJ292" i="25"/>
  <c r="BI292" i="25"/>
  <c r="BH292" i="25"/>
  <c r="BG292" i="25"/>
  <c r="BL291" i="25"/>
  <c r="BK291" i="25"/>
  <c r="BJ291" i="25"/>
  <c r="BI291" i="25"/>
  <c r="BH291" i="25"/>
  <c r="BG291" i="25"/>
  <c r="BL290" i="25"/>
  <c r="BK290" i="25"/>
  <c r="BJ290" i="25"/>
  <c r="BI290" i="25"/>
  <c r="BH290" i="25"/>
  <c r="BG290" i="25"/>
  <c r="BL289" i="25"/>
  <c r="BK289" i="25"/>
  <c r="BJ289" i="25"/>
  <c r="BI289" i="25"/>
  <c r="BH289" i="25"/>
  <c r="BG289" i="25"/>
  <c r="BL288" i="25"/>
  <c r="BK288" i="25"/>
  <c r="BJ288" i="25"/>
  <c r="BI288" i="25"/>
  <c r="BH288" i="25"/>
  <c r="BG288" i="25"/>
  <c r="BL287" i="25"/>
  <c r="BK287" i="25"/>
  <c r="BJ287" i="25"/>
  <c r="BI287" i="25"/>
  <c r="BH287" i="25"/>
  <c r="BG287" i="25"/>
  <c r="BL286" i="25"/>
  <c r="BK286" i="25"/>
  <c r="BJ286" i="25"/>
  <c r="BI286" i="25"/>
  <c r="BH286" i="25"/>
  <c r="BG286" i="25"/>
  <c r="BL285" i="25"/>
  <c r="BK285" i="25"/>
  <c r="BJ285" i="25"/>
  <c r="BI285" i="25"/>
  <c r="BH285" i="25"/>
  <c r="BG285" i="25"/>
  <c r="BL284" i="25"/>
  <c r="BK284" i="25"/>
  <c r="BJ284" i="25"/>
  <c r="BI284" i="25"/>
  <c r="BH284" i="25"/>
  <c r="BG284" i="25"/>
  <c r="BL283" i="25"/>
  <c r="BK283" i="25"/>
  <c r="BJ283" i="25"/>
  <c r="BI283" i="25"/>
  <c r="BH283" i="25"/>
  <c r="BG283" i="25"/>
  <c r="BL282" i="25"/>
  <c r="BK282" i="25"/>
  <c r="BJ282" i="25"/>
  <c r="BI282" i="25"/>
  <c r="BH282" i="25"/>
  <c r="BG282" i="25"/>
  <c r="BL281" i="25"/>
  <c r="BK281" i="25"/>
  <c r="BJ281" i="25"/>
  <c r="BI281" i="25"/>
  <c r="BH281" i="25"/>
  <c r="BG281" i="25"/>
  <c r="BL280" i="25"/>
  <c r="BK280" i="25"/>
  <c r="BJ280" i="25"/>
  <c r="BI280" i="25"/>
  <c r="BH280" i="25"/>
  <c r="BG280" i="25"/>
  <c r="BL279" i="25"/>
  <c r="BK279" i="25"/>
  <c r="BJ279" i="25"/>
  <c r="BI279" i="25"/>
  <c r="BH279" i="25"/>
  <c r="BG279" i="25"/>
  <c r="BL278" i="25"/>
  <c r="BK278" i="25"/>
  <c r="BJ278" i="25"/>
  <c r="BI278" i="25"/>
  <c r="BH278" i="25"/>
  <c r="BG278" i="25"/>
  <c r="BL277" i="25"/>
  <c r="BK277" i="25"/>
  <c r="BJ277" i="25"/>
  <c r="BI277" i="25"/>
  <c r="BH277" i="25"/>
  <c r="BG277" i="25"/>
  <c r="BL276" i="25"/>
  <c r="BK276" i="25"/>
  <c r="BJ276" i="25"/>
  <c r="BI276" i="25"/>
  <c r="BH276" i="25"/>
  <c r="BG276" i="25"/>
  <c r="BL275" i="25"/>
  <c r="BK275" i="25"/>
  <c r="BJ275" i="25"/>
  <c r="BI275" i="25"/>
  <c r="BH275" i="25"/>
  <c r="BG275" i="25"/>
  <c r="BL274" i="25"/>
  <c r="BK274" i="25"/>
  <c r="BJ274" i="25"/>
  <c r="BI274" i="25"/>
  <c r="BH274" i="25"/>
  <c r="BG274" i="25"/>
  <c r="BL273" i="25"/>
  <c r="BK273" i="25"/>
  <c r="BJ273" i="25"/>
  <c r="BI273" i="25"/>
  <c r="BH273" i="25"/>
  <c r="BG273" i="25"/>
  <c r="BL272" i="25"/>
  <c r="BK272" i="25"/>
  <c r="BJ272" i="25"/>
  <c r="BI272" i="25"/>
  <c r="BH272" i="25"/>
  <c r="BG272" i="25"/>
  <c r="BL271" i="25"/>
  <c r="BK271" i="25"/>
  <c r="BJ271" i="25"/>
  <c r="BI271" i="25"/>
  <c r="BH271" i="25"/>
  <c r="BG271" i="25"/>
  <c r="BL270" i="25"/>
  <c r="BK270" i="25"/>
  <c r="BJ270" i="25"/>
  <c r="BI270" i="25"/>
  <c r="BH270" i="25"/>
  <c r="BG270" i="25"/>
  <c r="BL269" i="25"/>
  <c r="BK269" i="25"/>
  <c r="BJ269" i="25"/>
  <c r="BI269" i="25"/>
  <c r="BH269" i="25"/>
  <c r="BG269" i="25"/>
  <c r="BL268" i="25"/>
  <c r="BK268" i="25"/>
  <c r="BJ268" i="25"/>
  <c r="BI268" i="25"/>
  <c r="BH268" i="25"/>
  <c r="BG268" i="25"/>
  <c r="BL267" i="25"/>
  <c r="BK267" i="25"/>
  <c r="BJ267" i="25"/>
  <c r="BI267" i="25"/>
  <c r="BH267" i="25"/>
  <c r="BG267" i="25"/>
  <c r="BL266" i="25"/>
  <c r="BK266" i="25"/>
  <c r="BJ266" i="25"/>
  <c r="BI266" i="25"/>
  <c r="BH266" i="25"/>
  <c r="BG266" i="25"/>
  <c r="BL265" i="25"/>
  <c r="BK265" i="25"/>
  <c r="BJ265" i="25"/>
  <c r="BI265" i="25"/>
  <c r="BH265" i="25"/>
  <c r="BG265" i="25"/>
  <c r="BL264" i="25"/>
  <c r="BK264" i="25"/>
  <c r="BJ264" i="25"/>
  <c r="BI264" i="25"/>
  <c r="BH264" i="25"/>
  <c r="BG264" i="25"/>
  <c r="BL263" i="25"/>
  <c r="BK263" i="25"/>
  <c r="BJ263" i="25"/>
  <c r="BI263" i="25"/>
  <c r="BH263" i="25"/>
  <c r="BG263" i="25"/>
  <c r="BL262" i="25"/>
  <c r="BK262" i="25"/>
  <c r="BJ262" i="25"/>
  <c r="BI262" i="25"/>
  <c r="BH262" i="25"/>
  <c r="BG262" i="25"/>
  <c r="BL261" i="25"/>
  <c r="BK261" i="25"/>
  <c r="BJ261" i="25"/>
  <c r="BI261" i="25"/>
  <c r="BH261" i="25"/>
  <c r="BG261" i="25"/>
  <c r="BL260" i="25"/>
  <c r="BK260" i="25"/>
  <c r="BJ260" i="25"/>
  <c r="BI260" i="25"/>
  <c r="BH260" i="25"/>
  <c r="BG260" i="25"/>
  <c r="BL259" i="25"/>
  <c r="BK259" i="25"/>
  <c r="BJ259" i="25"/>
  <c r="BI259" i="25"/>
  <c r="BH259" i="25"/>
  <c r="BG259" i="25"/>
  <c r="BL258" i="25"/>
  <c r="BK258" i="25"/>
  <c r="BJ258" i="25"/>
  <c r="BI258" i="25"/>
  <c r="BH258" i="25"/>
  <c r="BG258" i="25"/>
  <c r="BL257" i="25"/>
  <c r="BK257" i="25"/>
  <c r="BJ257" i="25"/>
  <c r="BI257" i="25"/>
  <c r="BH257" i="25"/>
  <c r="BG257" i="25"/>
  <c r="BL256" i="25"/>
  <c r="BK256" i="25"/>
  <c r="BJ256" i="25"/>
  <c r="BI256" i="25"/>
  <c r="BH256" i="25"/>
  <c r="BG256" i="25"/>
  <c r="BL255" i="25"/>
  <c r="BK255" i="25"/>
  <c r="BJ255" i="25"/>
  <c r="BI255" i="25"/>
  <c r="BH255" i="25"/>
  <c r="BG255" i="25"/>
  <c r="BL254" i="25"/>
  <c r="BK254" i="25"/>
  <c r="BJ254" i="25"/>
  <c r="BI254" i="25"/>
  <c r="BH254" i="25"/>
  <c r="BG254" i="25"/>
  <c r="BL253" i="25"/>
  <c r="BK253" i="25"/>
  <c r="BJ253" i="25"/>
  <c r="BI253" i="25"/>
  <c r="BH253" i="25"/>
  <c r="BG253" i="25"/>
  <c r="BL252" i="25"/>
  <c r="BK252" i="25"/>
  <c r="BJ252" i="25"/>
  <c r="BI252" i="25"/>
  <c r="BH252" i="25"/>
  <c r="BG252" i="25"/>
  <c r="BL251" i="25"/>
  <c r="BK251" i="25"/>
  <c r="BJ251" i="25"/>
  <c r="BI251" i="25"/>
  <c r="BH251" i="25"/>
  <c r="BG251" i="25"/>
  <c r="BL250" i="25"/>
  <c r="BK250" i="25"/>
  <c r="BJ250" i="25"/>
  <c r="BI250" i="25"/>
  <c r="BH250" i="25"/>
  <c r="BG250" i="25"/>
  <c r="BL249" i="25"/>
  <c r="BK249" i="25"/>
  <c r="BJ249" i="25"/>
  <c r="BI249" i="25"/>
  <c r="BH249" i="25"/>
  <c r="BG249" i="25"/>
  <c r="BL248" i="25"/>
  <c r="BK248" i="25"/>
  <c r="BJ248" i="25"/>
  <c r="BI248" i="25"/>
  <c r="BH248" i="25"/>
  <c r="BG248" i="25"/>
  <c r="BL247" i="25"/>
  <c r="BK247" i="25"/>
  <c r="BJ247" i="25"/>
  <c r="BI247" i="25"/>
  <c r="BH247" i="25"/>
  <c r="BG247" i="25"/>
  <c r="BL246" i="25"/>
  <c r="BK246" i="25"/>
  <c r="BJ246" i="25"/>
  <c r="BI246" i="25"/>
  <c r="BH246" i="25"/>
  <c r="BG246" i="25"/>
  <c r="BL245" i="25"/>
  <c r="BK245" i="25"/>
  <c r="BJ245" i="25"/>
  <c r="BI245" i="25"/>
  <c r="BH245" i="25"/>
  <c r="BG245" i="25"/>
  <c r="BL244" i="25"/>
  <c r="BK244" i="25"/>
  <c r="BJ244" i="25"/>
  <c r="BI244" i="25"/>
  <c r="BH244" i="25"/>
  <c r="BG244" i="25"/>
  <c r="BL243" i="25"/>
  <c r="BK243" i="25"/>
  <c r="BJ243" i="25"/>
  <c r="BI243" i="25"/>
  <c r="BH243" i="25"/>
  <c r="BG243" i="25"/>
  <c r="BL242" i="25"/>
  <c r="BK242" i="25"/>
  <c r="BJ242" i="25"/>
  <c r="BI242" i="25"/>
  <c r="BH242" i="25"/>
  <c r="BG242" i="25"/>
  <c r="BL241" i="25"/>
  <c r="BK241" i="25"/>
  <c r="BJ241" i="25"/>
  <c r="BI241" i="25"/>
  <c r="BH241" i="25"/>
  <c r="BG241" i="25"/>
  <c r="BL240" i="25"/>
  <c r="BK240" i="25"/>
  <c r="BJ240" i="25"/>
  <c r="BI240" i="25"/>
  <c r="BH240" i="25"/>
  <c r="BG240" i="25"/>
  <c r="BL239" i="25"/>
  <c r="BK239" i="25"/>
  <c r="BJ239" i="25"/>
  <c r="BI239" i="25"/>
  <c r="BH239" i="25"/>
  <c r="BG239" i="25"/>
  <c r="BL238" i="25"/>
  <c r="BK238" i="25"/>
  <c r="BJ238" i="25"/>
  <c r="BI238" i="25"/>
  <c r="BH238" i="25"/>
  <c r="BG238" i="25"/>
  <c r="BL237" i="25"/>
  <c r="BK237" i="25"/>
  <c r="BJ237" i="25"/>
  <c r="BI237" i="25"/>
  <c r="BH237" i="25"/>
  <c r="BG237" i="25"/>
  <c r="BL236" i="25"/>
  <c r="BK236" i="25"/>
  <c r="BJ236" i="25"/>
  <c r="BI236" i="25"/>
  <c r="BH236" i="25"/>
  <c r="BG236" i="25"/>
  <c r="BL235" i="25"/>
  <c r="BK235" i="25"/>
  <c r="BJ235" i="25"/>
  <c r="BI235" i="25"/>
  <c r="BH235" i="25"/>
  <c r="BG235" i="25"/>
  <c r="BL234" i="25"/>
  <c r="BK234" i="25"/>
  <c r="BJ234" i="25"/>
  <c r="BI234" i="25"/>
  <c r="BH234" i="25"/>
  <c r="BG234" i="25"/>
  <c r="BL233" i="25"/>
  <c r="BK233" i="25"/>
  <c r="BJ233" i="25"/>
  <c r="BI233" i="25"/>
  <c r="BH233" i="25"/>
  <c r="BG233" i="25"/>
  <c r="BL232" i="25"/>
  <c r="BK232" i="25"/>
  <c r="BJ232" i="25"/>
  <c r="BI232" i="25"/>
  <c r="BH232" i="25"/>
  <c r="BG232" i="25"/>
  <c r="BL231" i="25"/>
  <c r="BK231" i="25"/>
  <c r="BJ231" i="25"/>
  <c r="BI231" i="25"/>
  <c r="BH231" i="25"/>
  <c r="BG231" i="25"/>
  <c r="BL230" i="25"/>
  <c r="BK230" i="25"/>
  <c r="BJ230" i="25"/>
  <c r="BI230" i="25"/>
  <c r="BH230" i="25"/>
  <c r="BG230" i="25"/>
  <c r="BL229" i="25"/>
  <c r="BK229" i="25"/>
  <c r="BJ229" i="25"/>
  <c r="BI229" i="25"/>
  <c r="BH229" i="25"/>
  <c r="BG229" i="25"/>
  <c r="BL228" i="25"/>
  <c r="BK228" i="25"/>
  <c r="BJ228" i="25"/>
  <c r="BI228" i="25"/>
  <c r="BH228" i="25"/>
  <c r="BG228" i="25"/>
  <c r="BL227" i="25"/>
  <c r="BK227" i="25"/>
  <c r="BJ227" i="25"/>
  <c r="BI227" i="25"/>
  <c r="BH227" i="25"/>
  <c r="BG227" i="25"/>
  <c r="BL226" i="25"/>
  <c r="BK226" i="25"/>
  <c r="BJ226" i="25"/>
  <c r="BI226" i="25"/>
  <c r="BH226" i="25"/>
  <c r="BG226" i="25"/>
  <c r="BL225" i="25"/>
  <c r="BK225" i="25"/>
  <c r="BJ225" i="25"/>
  <c r="BI225" i="25"/>
  <c r="BH225" i="25"/>
  <c r="BG225" i="25"/>
  <c r="BL224" i="25"/>
  <c r="BK224" i="25"/>
  <c r="BJ224" i="25"/>
  <c r="BI224" i="25"/>
  <c r="BH224" i="25"/>
  <c r="BG224" i="25"/>
  <c r="BL223" i="25"/>
  <c r="BK223" i="25"/>
  <c r="BJ223" i="25"/>
  <c r="BI223" i="25"/>
  <c r="BH223" i="25"/>
  <c r="BG223" i="25"/>
  <c r="BL222" i="25"/>
  <c r="BK222" i="25"/>
  <c r="BJ222" i="25"/>
  <c r="BI222" i="25"/>
  <c r="BH222" i="25"/>
  <c r="BG222" i="25"/>
  <c r="BL221" i="25"/>
  <c r="BK221" i="25"/>
  <c r="BJ221" i="25"/>
  <c r="BI221" i="25"/>
  <c r="BH221" i="25"/>
  <c r="BG221" i="25"/>
  <c r="BL220" i="25"/>
  <c r="BK220" i="25"/>
  <c r="BJ220" i="25"/>
  <c r="BI220" i="25"/>
  <c r="BH220" i="25"/>
  <c r="BG220" i="25"/>
  <c r="BL219" i="25"/>
  <c r="BK219" i="25"/>
  <c r="BJ219" i="25"/>
  <c r="BI219" i="25"/>
  <c r="BH219" i="25"/>
  <c r="BG219" i="25"/>
  <c r="BL218" i="25"/>
  <c r="BK218" i="25"/>
  <c r="BJ218" i="25"/>
  <c r="BI218" i="25"/>
  <c r="BH218" i="25"/>
  <c r="BG218" i="25"/>
  <c r="BL217" i="25"/>
  <c r="BK217" i="25"/>
  <c r="BJ217" i="25"/>
  <c r="BI217" i="25"/>
  <c r="BH217" i="25"/>
  <c r="BG217" i="25"/>
  <c r="BL216" i="25"/>
  <c r="BK216" i="25"/>
  <c r="BJ216" i="25"/>
  <c r="BI216" i="25"/>
  <c r="BH216" i="25"/>
  <c r="BG216" i="25"/>
  <c r="BL215" i="25"/>
  <c r="BK215" i="25"/>
  <c r="BJ215" i="25"/>
  <c r="BI215" i="25"/>
  <c r="BH215" i="25"/>
  <c r="BG215" i="25"/>
  <c r="BL214" i="25"/>
  <c r="BK214" i="25"/>
  <c r="BJ214" i="25"/>
  <c r="BI214" i="25"/>
  <c r="BH214" i="25"/>
  <c r="BG214" i="25"/>
  <c r="BL213" i="25"/>
  <c r="BK213" i="25"/>
  <c r="BJ213" i="25"/>
  <c r="BI213" i="25"/>
  <c r="BH213" i="25"/>
  <c r="BG213" i="25"/>
  <c r="BL212" i="25"/>
  <c r="BK212" i="25"/>
  <c r="BJ212" i="25"/>
  <c r="BI212" i="25"/>
  <c r="BH212" i="25"/>
  <c r="BG212" i="25"/>
  <c r="BL211" i="25"/>
  <c r="BK211" i="25"/>
  <c r="BJ211" i="25"/>
  <c r="BI211" i="25"/>
  <c r="BH211" i="25"/>
  <c r="BG211" i="25"/>
  <c r="BL210" i="25"/>
  <c r="BK210" i="25"/>
  <c r="BJ210" i="25"/>
  <c r="BI210" i="25"/>
  <c r="BH210" i="25"/>
  <c r="BG210" i="25"/>
  <c r="BL209" i="25"/>
  <c r="BK209" i="25"/>
  <c r="BJ209" i="25"/>
  <c r="BI209" i="25"/>
  <c r="BH209" i="25"/>
  <c r="BG209" i="25"/>
  <c r="BL208" i="25"/>
  <c r="BK208" i="25"/>
  <c r="BJ208" i="25"/>
  <c r="BI208" i="25"/>
  <c r="BH208" i="25"/>
  <c r="BG208" i="25"/>
  <c r="BL207" i="25"/>
  <c r="BK207" i="25"/>
  <c r="BJ207" i="25"/>
  <c r="BI207" i="25"/>
  <c r="BH207" i="25"/>
  <c r="BG207" i="25"/>
  <c r="BL206" i="25"/>
  <c r="BK206" i="25"/>
  <c r="BJ206" i="25"/>
  <c r="BI206" i="25"/>
  <c r="BH206" i="25"/>
  <c r="BG206" i="25"/>
  <c r="BL205" i="25"/>
  <c r="BK205" i="25"/>
  <c r="BJ205" i="25"/>
  <c r="BI205" i="25"/>
  <c r="BH205" i="25"/>
  <c r="BG205" i="25"/>
  <c r="BL204" i="25"/>
  <c r="BK204" i="25"/>
  <c r="BJ204" i="25"/>
  <c r="BI204" i="25"/>
  <c r="BH204" i="25"/>
  <c r="BG204" i="25"/>
  <c r="BL203" i="25"/>
  <c r="BK203" i="25"/>
  <c r="BJ203" i="25"/>
  <c r="BI203" i="25"/>
  <c r="BH203" i="25"/>
  <c r="BG203" i="25"/>
  <c r="BL202" i="25"/>
  <c r="BK202" i="25"/>
  <c r="BJ202" i="25"/>
  <c r="BI202" i="25"/>
  <c r="BH202" i="25"/>
  <c r="BG202" i="25"/>
  <c r="BL201" i="25"/>
  <c r="BK201" i="25"/>
  <c r="BJ201" i="25"/>
  <c r="BI201" i="25"/>
  <c r="BH201" i="25"/>
  <c r="BG201" i="25"/>
  <c r="BL200" i="25"/>
  <c r="BK200" i="25"/>
  <c r="BJ200" i="25"/>
  <c r="BI200" i="25"/>
  <c r="BH200" i="25"/>
  <c r="BG200" i="25"/>
  <c r="BL199" i="25"/>
  <c r="BK199" i="25"/>
  <c r="BJ199" i="25"/>
  <c r="BI199" i="25"/>
  <c r="BH199" i="25"/>
  <c r="BG199" i="25"/>
  <c r="BL198" i="25"/>
  <c r="BK198" i="25"/>
  <c r="BJ198" i="25"/>
  <c r="BI198" i="25"/>
  <c r="BH198" i="25"/>
  <c r="BG198" i="25"/>
  <c r="BL197" i="25"/>
  <c r="BK197" i="25"/>
  <c r="BJ197" i="25"/>
  <c r="BI197" i="25"/>
  <c r="BH197" i="25"/>
  <c r="BG197" i="25"/>
  <c r="BL196" i="25"/>
  <c r="BK196" i="25"/>
  <c r="BJ196" i="25"/>
  <c r="BI196" i="25"/>
  <c r="BH196" i="25"/>
  <c r="BG196" i="25"/>
  <c r="BL195" i="25"/>
  <c r="BK195" i="25"/>
  <c r="BJ195" i="25"/>
  <c r="BI195" i="25"/>
  <c r="BH195" i="25"/>
  <c r="BG195" i="25"/>
  <c r="BL194" i="25"/>
  <c r="BK194" i="25"/>
  <c r="BJ194" i="25"/>
  <c r="BI194" i="25"/>
  <c r="BH194" i="25"/>
  <c r="BG194" i="25"/>
  <c r="BL193" i="25"/>
  <c r="BK193" i="25"/>
  <c r="BJ193" i="25"/>
  <c r="BI193" i="25"/>
  <c r="BH193" i="25"/>
  <c r="BG193" i="25"/>
  <c r="BL192" i="25"/>
  <c r="BK192" i="25"/>
  <c r="BJ192" i="25"/>
  <c r="BI192" i="25"/>
  <c r="BH192" i="25"/>
  <c r="BG192" i="25"/>
  <c r="BL191" i="25"/>
  <c r="BK191" i="25"/>
  <c r="BJ191" i="25"/>
  <c r="BI191" i="25"/>
  <c r="BH191" i="25"/>
  <c r="BG191" i="25"/>
  <c r="BL190" i="25"/>
  <c r="BK190" i="25"/>
  <c r="BJ190" i="25"/>
  <c r="BI190" i="25"/>
  <c r="BH190" i="25"/>
  <c r="BG190" i="25"/>
  <c r="BL189" i="25"/>
  <c r="BK189" i="25"/>
  <c r="BJ189" i="25"/>
  <c r="BI189" i="25"/>
  <c r="BH189" i="25"/>
  <c r="BG189" i="25"/>
  <c r="BL188" i="25"/>
  <c r="BK188" i="25"/>
  <c r="BJ188" i="25"/>
  <c r="BI188" i="25"/>
  <c r="BH188" i="25"/>
  <c r="BG188" i="25"/>
  <c r="BL187" i="25"/>
  <c r="BK187" i="25"/>
  <c r="BJ187" i="25"/>
  <c r="BI187" i="25"/>
  <c r="BH187" i="25"/>
  <c r="BG187" i="25"/>
  <c r="BL186" i="25"/>
  <c r="BK186" i="25"/>
  <c r="BJ186" i="25"/>
  <c r="BI186" i="25"/>
  <c r="BH186" i="25"/>
  <c r="BG186" i="25"/>
  <c r="BL185" i="25"/>
  <c r="BK185" i="25"/>
  <c r="BJ185" i="25"/>
  <c r="BI185" i="25"/>
  <c r="BH185" i="25"/>
  <c r="BG185" i="25"/>
  <c r="BL184" i="25"/>
  <c r="BK184" i="25"/>
  <c r="BJ184" i="25"/>
  <c r="BI184" i="25"/>
  <c r="BH184" i="25"/>
  <c r="BG184" i="25"/>
  <c r="BL183" i="25"/>
  <c r="BK183" i="25"/>
  <c r="BJ183" i="25"/>
  <c r="BI183" i="25"/>
  <c r="BH183" i="25"/>
  <c r="BG183" i="25"/>
  <c r="BL182" i="25"/>
  <c r="BK182" i="25"/>
  <c r="BJ182" i="25"/>
  <c r="BI182" i="25"/>
  <c r="BH182" i="25"/>
  <c r="BG182" i="25"/>
  <c r="BL181" i="25"/>
  <c r="BK181" i="25"/>
  <c r="BJ181" i="25"/>
  <c r="BI181" i="25"/>
  <c r="BH181" i="25"/>
  <c r="BG181" i="25"/>
  <c r="BL180" i="25"/>
  <c r="BK180" i="25"/>
  <c r="BJ180" i="25"/>
  <c r="BI180" i="25"/>
  <c r="BH180" i="25"/>
  <c r="BG180" i="25"/>
  <c r="BL179" i="25"/>
  <c r="BK179" i="25"/>
  <c r="BJ179" i="25"/>
  <c r="BI179" i="25"/>
  <c r="BH179" i="25"/>
  <c r="BG179" i="25"/>
  <c r="BL178" i="25"/>
  <c r="BK178" i="25"/>
  <c r="BJ178" i="25"/>
  <c r="BI178" i="25"/>
  <c r="BH178" i="25"/>
  <c r="BG178" i="25"/>
  <c r="BL177" i="25"/>
  <c r="BK177" i="25"/>
  <c r="BJ177" i="25"/>
  <c r="BI177" i="25"/>
  <c r="BH177" i="25"/>
  <c r="BG177" i="25"/>
  <c r="BL176" i="25"/>
  <c r="BK176" i="25"/>
  <c r="BJ176" i="25"/>
  <c r="BI176" i="25"/>
  <c r="BH176" i="25"/>
  <c r="BG176" i="25"/>
  <c r="BL175" i="25"/>
  <c r="BK175" i="25"/>
  <c r="BJ175" i="25"/>
  <c r="BI175" i="25"/>
  <c r="BH175" i="25"/>
  <c r="BG175" i="25"/>
  <c r="BL174" i="25"/>
  <c r="BK174" i="25"/>
  <c r="BJ174" i="25"/>
  <c r="BI174" i="25"/>
  <c r="BH174" i="25"/>
  <c r="BG174" i="25"/>
  <c r="BL173" i="25"/>
  <c r="BK173" i="25"/>
  <c r="BJ173" i="25"/>
  <c r="BI173" i="25"/>
  <c r="BH173" i="25"/>
  <c r="BG173" i="25"/>
  <c r="BL172" i="25"/>
  <c r="BK172" i="25"/>
  <c r="BJ172" i="25"/>
  <c r="BI172" i="25"/>
  <c r="BH172" i="25"/>
  <c r="BG172" i="25"/>
  <c r="BL171" i="25"/>
  <c r="BK171" i="25"/>
  <c r="BJ171" i="25"/>
  <c r="BI171" i="25"/>
  <c r="BH171" i="25"/>
  <c r="BG171" i="25"/>
  <c r="BL170" i="25"/>
  <c r="BK170" i="25"/>
  <c r="BJ170" i="25"/>
  <c r="BI170" i="25"/>
  <c r="BH170" i="25"/>
  <c r="BG170" i="25"/>
  <c r="BL169" i="25"/>
  <c r="BK169" i="25"/>
  <c r="BJ169" i="25"/>
  <c r="BI169" i="25"/>
  <c r="BH169" i="25"/>
  <c r="BG169" i="25"/>
  <c r="BL168" i="25"/>
  <c r="BK168" i="25"/>
  <c r="BJ168" i="25"/>
  <c r="BI168" i="25"/>
  <c r="BH168" i="25"/>
  <c r="BG168" i="25"/>
  <c r="BL167" i="25"/>
  <c r="BK167" i="25"/>
  <c r="BJ167" i="25"/>
  <c r="BI167" i="25"/>
  <c r="BH167" i="25"/>
  <c r="BG167" i="25"/>
  <c r="BL166" i="25"/>
  <c r="BK166" i="25"/>
  <c r="BJ166" i="25"/>
  <c r="BI166" i="25"/>
  <c r="BH166" i="25"/>
  <c r="BG166" i="25"/>
  <c r="BL165" i="25"/>
  <c r="BK165" i="25"/>
  <c r="BJ165" i="25"/>
  <c r="BI165" i="25"/>
  <c r="BH165" i="25"/>
  <c r="BG165" i="25"/>
  <c r="BL164" i="25"/>
  <c r="BK164" i="25"/>
  <c r="BJ164" i="25"/>
  <c r="BI164" i="25"/>
  <c r="BH164" i="25"/>
  <c r="BG164" i="25"/>
  <c r="BL163" i="25"/>
  <c r="BK163" i="25"/>
  <c r="BJ163" i="25"/>
  <c r="BI163" i="25"/>
  <c r="BH163" i="25"/>
  <c r="BG163" i="25"/>
  <c r="BL162" i="25"/>
  <c r="BK162" i="25"/>
  <c r="BJ162" i="25"/>
  <c r="BI162" i="25"/>
  <c r="BH162" i="25"/>
  <c r="BG162" i="25"/>
  <c r="BL161" i="25"/>
  <c r="BK161" i="25"/>
  <c r="BJ161" i="25"/>
  <c r="BI161" i="25"/>
  <c r="BH161" i="25"/>
  <c r="BG161" i="25"/>
  <c r="BL160" i="25"/>
  <c r="BK160" i="25"/>
  <c r="BJ160" i="25"/>
  <c r="BI160" i="25"/>
  <c r="BH160" i="25"/>
  <c r="BG160" i="25"/>
  <c r="BL159" i="25"/>
  <c r="BK159" i="25"/>
  <c r="BJ159" i="25"/>
  <c r="BI159" i="25"/>
  <c r="BH159" i="25"/>
  <c r="BG159" i="25"/>
  <c r="BL158" i="25"/>
  <c r="BK158" i="25"/>
  <c r="BJ158" i="25"/>
  <c r="BI158" i="25"/>
  <c r="BH158" i="25"/>
  <c r="BG158" i="25"/>
  <c r="BL157" i="25"/>
  <c r="BK157" i="25"/>
  <c r="BJ157" i="25"/>
  <c r="BI157" i="25"/>
  <c r="BH157" i="25"/>
  <c r="BG157" i="25"/>
  <c r="BL156" i="25"/>
  <c r="BK156" i="25"/>
  <c r="BJ156" i="25"/>
  <c r="BI156" i="25"/>
  <c r="BH156" i="25"/>
  <c r="BG156" i="25"/>
  <c r="BL155" i="25"/>
  <c r="BK155" i="25"/>
  <c r="BJ155" i="25"/>
  <c r="BI155" i="25"/>
  <c r="BH155" i="25"/>
  <c r="BG155" i="25"/>
  <c r="BL154" i="25"/>
  <c r="BK154" i="25"/>
  <c r="BJ154" i="25"/>
  <c r="BI154" i="25"/>
  <c r="BH154" i="25"/>
  <c r="BG154" i="25"/>
  <c r="BL153" i="25"/>
  <c r="BK153" i="25"/>
  <c r="BJ153" i="25"/>
  <c r="BI153" i="25"/>
  <c r="BH153" i="25"/>
  <c r="BG153" i="25"/>
  <c r="BL152" i="25"/>
  <c r="BK152" i="25"/>
  <c r="BJ152" i="25"/>
  <c r="BI152" i="25"/>
  <c r="BH152" i="25"/>
  <c r="BG152" i="25"/>
  <c r="BL151" i="25"/>
  <c r="BK151" i="25"/>
  <c r="BJ151" i="25"/>
  <c r="BI151" i="25"/>
  <c r="BH151" i="25"/>
  <c r="BG151" i="25"/>
  <c r="BL150" i="25"/>
  <c r="BK150" i="25"/>
  <c r="BJ150" i="25"/>
  <c r="BI150" i="25"/>
  <c r="BH150" i="25"/>
  <c r="BG150" i="25"/>
  <c r="BL149" i="25"/>
  <c r="BK149" i="25"/>
  <c r="BJ149" i="25"/>
  <c r="BI149" i="25"/>
  <c r="BH149" i="25"/>
  <c r="BG149" i="25"/>
  <c r="BL148" i="25"/>
  <c r="BK148" i="25"/>
  <c r="BJ148" i="25"/>
  <c r="BI148" i="25"/>
  <c r="BH148" i="25"/>
  <c r="BG148" i="25"/>
  <c r="BL147" i="25"/>
  <c r="BK147" i="25"/>
  <c r="BJ147" i="25"/>
  <c r="BI147" i="25"/>
  <c r="BH147" i="25"/>
  <c r="BG147" i="25"/>
  <c r="BL146" i="25"/>
  <c r="BK146" i="25"/>
  <c r="BJ146" i="25"/>
  <c r="BI146" i="25"/>
  <c r="BH146" i="25"/>
  <c r="BG146" i="25"/>
  <c r="BL145" i="25"/>
  <c r="BK145" i="25"/>
  <c r="BJ145" i="25"/>
  <c r="BI145" i="25"/>
  <c r="BH145" i="25"/>
  <c r="BG145" i="25"/>
  <c r="BL144" i="25"/>
  <c r="BK144" i="25"/>
  <c r="BJ144" i="25"/>
  <c r="BI144" i="25"/>
  <c r="BH144" i="25"/>
  <c r="BG144" i="25"/>
  <c r="BL143" i="25"/>
  <c r="BK143" i="25"/>
  <c r="BJ143" i="25"/>
  <c r="BI143" i="25"/>
  <c r="BH143" i="25"/>
  <c r="BG143" i="25"/>
  <c r="BL142" i="25"/>
  <c r="BK142" i="25"/>
  <c r="BJ142" i="25"/>
  <c r="BI142" i="25"/>
  <c r="BH142" i="25"/>
  <c r="BG142" i="25"/>
  <c r="BL141" i="25"/>
  <c r="BK141" i="25"/>
  <c r="BJ141" i="25"/>
  <c r="BI141" i="25"/>
  <c r="BH141" i="25"/>
  <c r="BG141" i="25"/>
  <c r="BL140" i="25"/>
  <c r="BK140" i="25"/>
  <c r="BJ140" i="25"/>
  <c r="BI140" i="25"/>
  <c r="BH140" i="25"/>
  <c r="BG140" i="25"/>
  <c r="BL139" i="25"/>
  <c r="BK139" i="25"/>
  <c r="BJ139" i="25"/>
  <c r="BI139" i="25"/>
  <c r="BH139" i="25"/>
  <c r="BG139" i="25"/>
  <c r="BL138" i="25"/>
  <c r="BK138" i="25"/>
  <c r="BJ138" i="25"/>
  <c r="BI138" i="25"/>
  <c r="BH138" i="25"/>
  <c r="BG138" i="25"/>
  <c r="BL137" i="25"/>
  <c r="BK137" i="25"/>
  <c r="BJ137" i="25"/>
  <c r="BI137" i="25"/>
  <c r="BH137" i="25"/>
  <c r="BG137" i="25"/>
  <c r="BL136" i="25"/>
  <c r="BK136" i="25"/>
  <c r="BJ136" i="25"/>
  <c r="BI136" i="25"/>
  <c r="BH136" i="25"/>
  <c r="BG136" i="25"/>
  <c r="BL135" i="25"/>
  <c r="BK135" i="25"/>
  <c r="BJ135" i="25"/>
  <c r="BI135" i="25"/>
  <c r="BH135" i="25"/>
  <c r="BG135" i="25"/>
  <c r="BL134" i="25"/>
  <c r="BK134" i="25"/>
  <c r="BJ134" i="25"/>
  <c r="BI134" i="25"/>
  <c r="BH134" i="25"/>
  <c r="BG134" i="25"/>
  <c r="BL133" i="25"/>
  <c r="BK133" i="25"/>
  <c r="BJ133" i="25"/>
  <c r="BI133" i="25"/>
  <c r="BH133" i="25"/>
  <c r="BG133" i="25"/>
  <c r="BL132" i="25"/>
  <c r="BK132" i="25"/>
  <c r="BJ132" i="25"/>
  <c r="BI132" i="25"/>
  <c r="BH132" i="25"/>
  <c r="BG132" i="25"/>
  <c r="BL131" i="25"/>
  <c r="BK131" i="25"/>
  <c r="BJ131" i="25"/>
  <c r="BI131" i="25"/>
  <c r="BH131" i="25"/>
  <c r="BG131" i="25"/>
  <c r="BL130" i="25"/>
  <c r="BK130" i="25"/>
  <c r="BJ130" i="25"/>
  <c r="BI130" i="25"/>
  <c r="BH130" i="25"/>
  <c r="BG130" i="25"/>
  <c r="BL129" i="25"/>
  <c r="BK129" i="25"/>
  <c r="BJ129" i="25"/>
  <c r="BI129" i="25"/>
  <c r="BH129" i="25"/>
  <c r="BG129" i="25"/>
  <c r="BL128" i="25"/>
  <c r="BK128" i="25"/>
  <c r="BJ128" i="25"/>
  <c r="BI128" i="25"/>
  <c r="BH128" i="25"/>
  <c r="BG128" i="25"/>
  <c r="BL127" i="25"/>
  <c r="BK127" i="25"/>
  <c r="BJ127" i="25"/>
  <c r="BI127" i="25"/>
  <c r="BH127" i="25"/>
  <c r="BG127" i="25"/>
  <c r="BL126" i="25"/>
  <c r="BK126" i="25"/>
  <c r="BJ126" i="25"/>
  <c r="BI126" i="25"/>
  <c r="BH126" i="25"/>
  <c r="BG126" i="25"/>
  <c r="BL125" i="25"/>
  <c r="BK125" i="25"/>
  <c r="BJ125" i="25"/>
  <c r="BI125" i="25"/>
  <c r="BH125" i="25"/>
  <c r="BG125" i="25"/>
  <c r="BL124" i="25"/>
  <c r="BK124" i="25"/>
  <c r="BJ124" i="25"/>
  <c r="BI124" i="25"/>
  <c r="BH124" i="25"/>
  <c r="BG124" i="25"/>
  <c r="BL123" i="25"/>
  <c r="BK123" i="25"/>
  <c r="BJ123" i="25"/>
  <c r="BI123" i="25"/>
  <c r="BH123" i="25"/>
  <c r="BG123" i="25"/>
  <c r="BL122" i="25"/>
  <c r="BK122" i="25"/>
  <c r="BJ122" i="25"/>
  <c r="BI122" i="25"/>
  <c r="BH122" i="25"/>
  <c r="BG122" i="25"/>
  <c r="BL121" i="25"/>
  <c r="BK121" i="25"/>
  <c r="BJ121" i="25"/>
  <c r="BI121" i="25"/>
  <c r="BH121" i="25"/>
  <c r="BG121" i="25"/>
  <c r="BL120" i="25"/>
  <c r="BK120" i="25"/>
  <c r="BJ120" i="25"/>
  <c r="BI120" i="25"/>
  <c r="BH120" i="25"/>
  <c r="BG120" i="25"/>
  <c r="BL119" i="25"/>
  <c r="BK119" i="25"/>
  <c r="BJ119" i="25"/>
  <c r="BI119" i="25"/>
  <c r="BH119" i="25"/>
  <c r="BG119" i="25"/>
  <c r="BL118" i="25"/>
  <c r="BK118" i="25"/>
  <c r="BJ118" i="25"/>
  <c r="BI118" i="25"/>
  <c r="BH118" i="25"/>
  <c r="BG118" i="25"/>
  <c r="BL117" i="25"/>
  <c r="BK117" i="25"/>
  <c r="BJ117" i="25"/>
  <c r="BI117" i="25"/>
  <c r="BH117" i="25"/>
  <c r="BG117" i="25"/>
  <c r="BL116" i="25"/>
  <c r="BK116" i="25"/>
  <c r="BJ116" i="25"/>
  <c r="BI116" i="25"/>
  <c r="BH116" i="25"/>
  <c r="BG116" i="25"/>
  <c r="BL115" i="25"/>
  <c r="BK115" i="25"/>
  <c r="BJ115" i="25"/>
  <c r="BI115" i="25"/>
  <c r="BH115" i="25"/>
  <c r="BG115" i="25"/>
  <c r="BL114" i="25"/>
  <c r="BK114" i="25"/>
  <c r="BJ114" i="25"/>
  <c r="BI114" i="25"/>
  <c r="BH114" i="25"/>
  <c r="BG114" i="25"/>
  <c r="BL113" i="25"/>
  <c r="BK113" i="25"/>
  <c r="BJ113" i="25"/>
  <c r="BI113" i="25"/>
  <c r="BH113" i="25"/>
  <c r="BG113" i="25"/>
  <c r="BL112" i="25"/>
  <c r="BK112" i="25"/>
  <c r="BJ112" i="25"/>
  <c r="BI112" i="25"/>
  <c r="BH112" i="25"/>
  <c r="BG112" i="25"/>
  <c r="BL111" i="25"/>
  <c r="BK111" i="25"/>
  <c r="BJ111" i="25"/>
  <c r="BI111" i="25"/>
  <c r="BH111" i="25"/>
  <c r="BG111" i="25"/>
  <c r="BL110" i="25"/>
  <c r="BK110" i="25"/>
  <c r="BJ110" i="25"/>
  <c r="BI110" i="25"/>
  <c r="BH110" i="25"/>
  <c r="BG110" i="25"/>
  <c r="BL109" i="25"/>
  <c r="BK109" i="25"/>
  <c r="BJ109" i="25"/>
  <c r="BI109" i="25"/>
  <c r="BH109" i="25"/>
  <c r="BG109" i="25"/>
  <c r="BL108" i="25"/>
  <c r="BK108" i="25"/>
  <c r="BJ108" i="25"/>
  <c r="BI108" i="25"/>
  <c r="BH108" i="25"/>
  <c r="BG108" i="25"/>
  <c r="BL107" i="25"/>
  <c r="BK107" i="25"/>
  <c r="BJ107" i="25"/>
  <c r="BI107" i="25"/>
  <c r="BH107" i="25"/>
  <c r="BG107" i="25"/>
  <c r="BL106" i="25"/>
  <c r="BK106" i="25"/>
  <c r="BJ106" i="25"/>
  <c r="BI106" i="25"/>
  <c r="BH106" i="25"/>
  <c r="BG106" i="25"/>
  <c r="BL105" i="25"/>
  <c r="BK105" i="25"/>
  <c r="BJ105" i="25"/>
  <c r="BI105" i="25"/>
  <c r="BH105" i="25"/>
  <c r="BG105" i="25"/>
  <c r="BL104" i="25"/>
  <c r="BK104" i="25"/>
  <c r="BJ104" i="25"/>
  <c r="BI104" i="25"/>
  <c r="BH104" i="25"/>
  <c r="BG104" i="25"/>
  <c r="BL103" i="25"/>
  <c r="BK103" i="25"/>
  <c r="BJ103" i="25"/>
  <c r="BI103" i="25"/>
  <c r="BH103" i="25"/>
  <c r="BG103" i="25"/>
  <c r="BL102" i="25"/>
  <c r="BK102" i="25"/>
  <c r="BJ102" i="25"/>
  <c r="BI102" i="25"/>
  <c r="BH102" i="25"/>
  <c r="BG102" i="25"/>
  <c r="BL101" i="25"/>
  <c r="BK101" i="25"/>
  <c r="BJ101" i="25"/>
  <c r="BI101" i="25"/>
  <c r="BH101" i="25"/>
  <c r="BG101" i="25"/>
  <c r="BL100" i="25"/>
  <c r="BK100" i="25"/>
  <c r="BJ100" i="25"/>
  <c r="BI100" i="25"/>
  <c r="BH100" i="25"/>
  <c r="BG100" i="25"/>
  <c r="BL99" i="25"/>
  <c r="BK99" i="25"/>
  <c r="BJ99" i="25"/>
  <c r="BI99" i="25"/>
  <c r="BH99" i="25"/>
  <c r="BG99" i="25"/>
  <c r="BL98" i="25"/>
  <c r="BK98" i="25"/>
  <c r="BJ98" i="25"/>
  <c r="BI98" i="25"/>
  <c r="BH98" i="25"/>
  <c r="BG98" i="25"/>
  <c r="BL97" i="25"/>
  <c r="BK97" i="25"/>
  <c r="BJ97" i="25"/>
  <c r="BI97" i="25"/>
  <c r="BH97" i="25"/>
  <c r="BG97" i="25"/>
  <c r="BL96" i="25"/>
  <c r="BK96" i="25"/>
  <c r="BJ96" i="25"/>
  <c r="BI96" i="25"/>
  <c r="BH96" i="25"/>
  <c r="BG96" i="25"/>
  <c r="BL95" i="25"/>
  <c r="BK95" i="25"/>
  <c r="BJ95" i="25"/>
  <c r="BI95" i="25"/>
  <c r="BH95" i="25"/>
  <c r="BG95" i="25"/>
  <c r="BL94" i="25"/>
  <c r="BK94" i="25"/>
  <c r="BJ94" i="25"/>
  <c r="BI94" i="25"/>
  <c r="BH94" i="25"/>
  <c r="BG94" i="25"/>
  <c r="BL93" i="25"/>
  <c r="BK93" i="25"/>
  <c r="BJ93" i="25"/>
  <c r="BI93" i="25"/>
  <c r="BH93" i="25"/>
  <c r="BG93" i="25"/>
  <c r="BL92" i="25"/>
  <c r="BK92" i="25"/>
  <c r="BJ92" i="25"/>
  <c r="BI92" i="25"/>
  <c r="BH92" i="25"/>
  <c r="BG92" i="25"/>
  <c r="BL91" i="25"/>
  <c r="BK91" i="25"/>
  <c r="BJ91" i="25"/>
  <c r="BI91" i="25"/>
  <c r="BH91" i="25"/>
  <c r="BG91" i="25"/>
  <c r="BL90" i="25"/>
  <c r="BK90" i="25"/>
  <c r="BJ90" i="25"/>
  <c r="BI90" i="25"/>
  <c r="BH90" i="25"/>
  <c r="BG90" i="25"/>
  <c r="BL89" i="25"/>
  <c r="BK89" i="25"/>
  <c r="BJ89" i="25"/>
  <c r="BI89" i="25"/>
  <c r="BH89" i="25"/>
  <c r="BG89" i="25"/>
  <c r="BL88" i="25"/>
  <c r="BK88" i="25"/>
  <c r="BJ88" i="25"/>
  <c r="BI88" i="25"/>
  <c r="BH88" i="25"/>
  <c r="BG88" i="25"/>
  <c r="BL87" i="25"/>
  <c r="BK87" i="25"/>
  <c r="BJ87" i="25"/>
  <c r="BI87" i="25"/>
  <c r="BH87" i="25"/>
  <c r="BG87" i="25"/>
  <c r="BL86" i="25"/>
  <c r="BK86" i="25"/>
  <c r="BJ86" i="25"/>
  <c r="BI86" i="25"/>
  <c r="BH86" i="25"/>
  <c r="BG86" i="25"/>
  <c r="BL85" i="25"/>
  <c r="BK85" i="25"/>
  <c r="BJ85" i="25"/>
  <c r="BI85" i="25"/>
  <c r="BH85" i="25"/>
  <c r="BG85" i="25"/>
  <c r="BL84" i="25"/>
  <c r="BK84" i="25"/>
  <c r="BJ84" i="25"/>
  <c r="BI84" i="25"/>
  <c r="BH84" i="25"/>
  <c r="BG84" i="25"/>
  <c r="BL83" i="25"/>
  <c r="BK83" i="25"/>
  <c r="BJ83" i="25"/>
  <c r="BI83" i="25"/>
  <c r="BH83" i="25"/>
  <c r="BG83" i="25"/>
  <c r="BL82" i="25"/>
  <c r="BK82" i="25"/>
  <c r="BJ82" i="25"/>
  <c r="BI82" i="25"/>
  <c r="BH82" i="25"/>
  <c r="BG82" i="25"/>
  <c r="BL81" i="25"/>
  <c r="BK81" i="25"/>
  <c r="BJ81" i="25"/>
  <c r="BI81" i="25"/>
  <c r="BH81" i="25"/>
  <c r="BG81" i="25"/>
  <c r="BL80" i="25"/>
  <c r="BK80" i="25"/>
  <c r="BJ80" i="25"/>
  <c r="BI80" i="25"/>
  <c r="BH80" i="25"/>
  <c r="BG80" i="25"/>
  <c r="BL79" i="25"/>
  <c r="BK79" i="25"/>
  <c r="BJ79" i="25"/>
  <c r="BI79" i="25"/>
  <c r="BH79" i="25"/>
  <c r="BG79" i="25"/>
  <c r="BL78" i="25"/>
  <c r="BK78" i="25"/>
  <c r="BJ78" i="25"/>
  <c r="BI78" i="25"/>
  <c r="BH78" i="25"/>
  <c r="BG78" i="25"/>
  <c r="BL77" i="25"/>
  <c r="BK77" i="25"/>
  <c r="BJ77" i="25"/>
  <c r="BI77" i="25"/>
  <c r="BH77" i="25"/>
  <c r="BG77" i="25"/>
  <c r="BL76" i="25"/>
  <c r="BK76" i="25"/>
  <c r="BJ76" i="25"/>
  <c r="BI76" i="25"/>
  <c r="BH76" i="25"/>
  <c r="BG76" i="25"/>
  <c r="BL75" i="25"/>
  <c r="BK75" i="25"/>
  <c r="BJ75" i="25"/>
  <c r="BI75" i="25"/>
  <c r="BH75" i="25"/>
  <c r="BG75" i="25"/>
  <c r="BL74" i="25"/>
  <c r="BK74" i="25"/>
  <c r="BJ74" i="25"/>
  <c r="BI74" i="25"/>
  <c r="BH74" i="25"/>
  <c r="BG74" i="25"/>
  <c r="BL73" i="25"/>
  <c r="BK73" i="25"/>
  <c r="BJ73" i="25"/>
  <c r="BI73" i="25"/>
  <c r="BH73" i="25"/>
  <c r="BG73" i="25"/>
  <c r="BL72" i="25"/>
  <c r="BK72" i="25"/>
  <c r="BJ72" i="25"/>
  <c r="BI72" i="25"/>
  <c r="BH72" i="25"/>
  <c r="BG72" i="25"/>
  <c r="BL71" i="25"/>
  <c r="BK71" i="25"/>
  <c r="BJ71" i="25"/>
  <c r="BI71" i="25"/>
  <c r="BH71" i="25"/>
  <c r="BG71" i="25"/>
  <c r="BL70" i="25"/>
  <c r="BK70" i="25"/>
  <c r="BJ70" i="25"/>
  <c r="BI70" i="25"/>
  <c r="BH70" i="25"/>
  <c r="BG70" i="25"/>
  <c r="BL69" i="25"/>
  <c r="BK69" i="25"/>
  <c r="BJ69" i="25"/>
  <c r="BI69" i="25"/>
  <c r="BH69" i="25"/>
  <c r="BG69" i="25"/>
  <c r="BL68" i="25"/>
  <c r="BK68" i="25"/>
  <c r="BJ68" i="25"/>
  <c r="BI68" i="25"/>
  <c r="BH68" i="25"/>
  <c r="BG68" i="25"/>
  <c r="BL67" i="25"/>
  <c r="BK67" i="25"/>
  <c r="BJ67" i="25"/>
  <c r="BI67" i="25"/>
  <c r="BH67" i="25"/>
  <c r="BG67" i="25"/>
  <c r="BL66" i="25"/>
  <c r="BK66" i="25"/>
  <c r="BJ66" i="25"/>
  <c r="BI66" i="25"/>
  <c r="BH66" i="25"/>
  <c r="BG66" i="25"/>
  <c r="BL65" i="25"/>
  <c r="BK65" i="25"/>
  <c r="BJ65" i="25"/>
  <c r="BI65" i="25"/>
  <c r="BH65" i="25"/>
  <c r="BG65" i="25"/>
  <c r="BL64" i="25"/>
  <c r="BK64" i="25"/>
  <c r="BJ64" i="25"/>
  <c r="BI64" i="25"/>
  <c r="BH64" i="25"/>
  <c r="BG64" i="25"/>
  <c r="BL63" i="25"/>
  <c r="BK63" i="25"/>
  <c r="BJ63" i="25"/>
  <c r="BI63" i="25"/>
  <c r="BH63" i="25"/>
  <c r="BG63" i="25"/>
  <c r="BL62" i="25"/>
  <c r="BK62" i="25"/>
  <c r="BJ62" i="25"/>
  <c r="BI62" i="25"/>
  <c r="BH62" i="25"/>
  <c r="BG62" i="25"/>
  <c r="BL61" i="25"/>
  <c r="BK61" i="25"/>
  <c r="BJ61" i="25"/>
  <c r="BI61" i="25"/>
  <c r="BH61" i="25"/>
  <c r="BG61" i="25"/>
  <c r="BL60" i="25"/>
  <c r="BK60" i="25"/>
  <c r="BJ60" i="25"/>
  <c r="BI60" i="25"/>
  <c r="BH60" i="25"/>
  <c r="BG60" i="25"/>
  <c r="BL59" i="25"/>
  <c r="BK59" i="25"/>
  <c r="BJ59" i="25"/>
  <c r="BI59" i="25"/>
  <c r="BH59" i="25"/>
  <c r="BG59" i="25"/>
  <c r="BL58" i="25"/>
  <c r="BK58" i="25"/>
  <c r="BJ58" i="25"/>
  <c r="BI58" i="25"/>
  <c r="BH58" i="25"/>
  <c r="BG58" i="25"/>
  <c r="BL57" i="25"/>
  <c r="BK57" i="25"/>
  <c r="BJ57" i="25"/>
  <c r="BI57" i="25"/>
  <c r="BH57" i="25"/>
  <c r="BG57" i="25"/>
  <c r="BL56" i="25"/>
  <c r="BK56" i="25"/>
  <c r="BJ56" i="25"/>
  <c r="BI56" i="25"/>
  <c r="BH56" i="25"/>
  <c r="BG56" i="25"/>
  <c r="BL55" i="25"/>
  <c r="BK55" i="25"/>
  <c r="BJ55" i="25"/>
  <c r="BI55" i="25"/>
  <c r="BH55" i="25"/>
  <c r="BG55" i="25"/>
  <c r="BL54" i="25"/>
  <c r="BK54" i="25"/>
  <c r="BJ54" i="25"/>
  <c r="BI54" i="25"/>
  <c r="BH54" i="25"/>
  <c r="BG54" i="25"/>
  <c r="BL53" i="25"/>
  <c r="BK53" i="25"/>
  <c r="BJ53" i="25"/>
  <c r="BI53" i="25"/>
  <c r="BH53" i="25"/>
  <c r="BG53" i="25"/>
  <c r="BL52" i="25"/>
  <c r="BK52" i="25"/>
  <c r="BJ52" i="25"/>
  <c r="BI52" i="25"/>
  <c r="BH52" i="25"/>
  <c r="BG52" i="25"/>
  <c r="BL51" i="25"/>
  <c r="BK51" i="25"/>
  <c r="BJ51" i="25"/>
  <c r="BI51" i="25"/>
  <c r="BH51" i="25"/>
  <c r="BG51" i="25"/>
  <c r="BL50" i="25"/>
  <c r="BK50" i="25"/>
  <c r="BJ50" i="25"/>
  <c r="BI50" i="25"/>
  <c r="BH50" i="25"/>
  <c r="BG50" i="25"/>
  <c r="BL49" i="25"/>
  <c r="BK49" i="25"/>
  <c r="BJ49" i="25"/>
  <c r="BI49" i="25"/>
  <c r="BH49" i="25"/>
  <c r="BG49" i="25"/>
  <c r="BL48" i="25"/>
  <c r="BK48" i="25"/>
  <c r="BJ48" i="25"/>
  <c r="BI48" i="25"/>
  <c r="BH48" i="25"/>
  <c r="BG48" i="25"/>
  <c r="BL47" i="25"/>
  <c r="BK47" i="25"/>
  <c r="BJ47" i="25"/>
  <c r="BI47" i="25"/>
  <c r="BH47" i="25"/>
  <c r="BG47" i="25"/>
  <c r="BL46" i="25"/>
  <c r="BK46" i="25"/>
  <c r="BJ46" i="25"/>
  <c r="BI46" i="25"/>
  <c r="BH46" i="25"/>
  <c r="BG46" i="25"/>
  <c r="BL45" i="25"/>
  <c r="BK45" i="25"/>
  <c r="BJ45" i="25"/>
  <c r="BI45" i="25"/>
  <c r="BH45" i="25"/>
  <c r="BG45" i="25"/>
  <c r="BL44" i="25"/>
  <c r="BK44" i="25"/>
  <c r="BJ44" i="25"/>
  <c r="BI44" i="25"/>
  <c r="BH44" i="25"/>
  <c r="BG44" i="25"/>
  <c r="BL43" i="25"/>
  <c r="BK43" i="25"/>
  <c r="BJ43" i="25"/>
  <c r="BI43" i="25"/>
  <c r="BH43" i="25"/>
  <c r="BG43" i="25"/>
  <c r="BL42" i="25"/>
  <c r="BK42" i="25"/>
  <c r="BJ42" i="25"/>
  <c r="BI42" i="25"/>
  <c r="BH42" i="25"/>
  <c r="BG42" i="25"/>
  <c r="BL41" i="25"/>
  <c r="BK41" i="25"/>
  <c r="BJ41" i="25"/>
  <c r="BI41" i="25"/>
  <c r="BH41" i="25"/>
  <c r="BG41" i="25"/>
  <c r="BL40" i="25"/>
  <c r="BK40" i="25"/>
  <c r="BJ40" i="25"/>
  <c r="BI40" i="25"/>
  <c r="BH40" i="25"/>
  <c r="BG40" i="25"/>
  <c r="BL39" i="25"/>
  <c r="BK39" i="25"/>
  <c r="BJ39" i="25"/>
  <c r="BI39" i="25"/>
  <c r="BH39" i="25"/>
  <c r="BG39" i="25"/>
  <c r="BL38" i="25"/>
  <c r="BK38" i="25"/>
  <c r="BJ38" i="25"/>
  <c r="BI38" i="25"/>
  <c r="BH38" i="25"/>
  <c r="BG38" i="25"/>
  <c r="BL37" i="25"/>
  <c r="BK37" i="25"/>
  <c r="BJ37" i="25"/>
  <c r="BI37" i="25"/>
  <c r="BH37" i="25"/>
  <c r="BG37" i="25"/>
  <c r="BL36" i="25"/>
  <c r="BK36" i="25"/>
  <c r="BJ36" i="25"/>
  <c r="BI36" i="25"/>
  <c r="BH36" i="25"/>
  <c r="BG36" i="25"/>
  <c r="BL35" i="25"/>
  <c r="BK35" i="25"/>
  <c r="BJ35" i="25"/>
  <c r="BI35" i="25"/>
  <c r="BH35" i="25"/>
  <c r="BG35" i="25"/>
  <c r="BL34" i="25"/>
  <c r="BK34" i="25"/>
  <c r="BJ34" i="25"/>
  <c r="BI34" i="25"/>
  <c r="BH34" i="25"/>
  <c r="BG34" i="25"/>
  <c r="BL33" i="25"/>
  <c r="BK33" i="25"/>
  <c r="BJ33" i="25"/>
  <c r="BI33" i="25"/>
  <c r="BH33" i="25"/>
  <c r="BG33" i="25"/>
  <c r="BL32" i="25"/>
  <c r="BK32" i="25"/>
  <c r="BJ32" i="25"/>
  <c r="BI32" i="25"/>
  <c r="BH32" i="25"/>
  <c r="BG32" i="25"/>
  <c r="BL31" i="25"/>
  <c r="BK31" i="25"/>
  <c r="BJ31" i="25"/>
  <c r="BI31" i="25"/>
  <c r="BH31" i="25"/>
  <c r="BG31" i="25"/>
  <c r="BL30" i="25"/>
  <c r="BK30" i="25"/>
  <c r="BJ30" i="25"/>
  <c r="BI30" i="25"/>
  <c r="BH30" i="25"/>
  <c r="BG30" i="25"/>
  <c r="BL29" i="25"/>
  <c r="BK29" i="25"/>
  <c r="BJ29" i="25"/>
  <c r="BI29" i="25"/>
  <c r="BH29" i="25"/>
  <c r="BG29" i="25"/>
  <c r="BL28" i="25"/>
  <c r="BK28" i="25"/>
  <c r="BJ28" i="25"/>
  <c r="BI28" i="25"/>
  <c r="BH28" i="25"/>
  <c r="BG28" i="25"/>
  <c r="BL27" i="25"/>
  <c r="BK27" i="25"/>
  <c r="BJ27" i="25"/>
  <c r="BI27" i="25"/>
  <c r="BH27" i="25"/>
  <c r="BG27" i="25"/>
  <c r="BL26" i="25"/>
  <c r="BK26" i="25"/>
  <c r="BJ26" i="25"/>
  <c r="BI26" i="25"/>
  <c r="BH26" i="25"/>
  <c r="BG26" i="25"/>
  <c r="BL25" i="25"/>
  <c r="BK25" i="25"/>
  <c r="BJ25" i="25"/>
  <c r="BI25" i="25"/>
  <c r="BH25" i="25"/>
  <c r="BG25" i="25"/>
  <c r="BL24" i="25"/>
  <c r="BK24" i="25"/>
  <c r="BJ24" i="25"/>
  <c r="BI24" i="25"/>
  <c r="BH24" i="25"/>
  <c r="BG24" i="25"/>
  <c r="BL23" i="25"/>
  <c r="BK23" i="25"/>
  <c r="BJ23" i="25"/>
  <c r="BI23" i="25"/>
  <c r="BH23" i="25"/>
  <c r="BG23" i="25"/>
  <c r="BL22" i="25"/>
  <c r="BK22" i="25"/>
  <c r="BJ22" i="25"/>
  <c r="BI22" i="25"/>
  <c r="BH22" i="25"/>
  <c r="BG22" i="25"/>
  <c r="BL21" i="25"/>
  <c r="BK21" i="25"/>
  <c r="BJ21" i="25"/>
  <c r="BI21" i="25"/>
  <c r="BH21" i="25"/>
  <c r="BG21" i="25"/>
  <c r="BL20" i="25"/>
  <c r="BK20" i="25"/>
  <c r="BJ20" i="25"/>
  <c r="BI20" i="25"/>
  <c r="BH20" i="25"/>
  <c r="BG20" i="25"/>
  <c r="BL19" i="25"/>
  <c r="BK19" i="25"/>
  <c r="BJ19" i="25"/>
  <c r="BI19" i="25"/>
  <c r="BH19" i="25"/>
  <c r="BG19" i="25"/>
  <c r="BL18" i="25"/>
  <c r="BK18" i="25"/>
  <c r="BJ18" i="25"/>
  <c r="BI18" i="25"/>
  <c r="BH18" i="25"/>
  <c r="BG18" i="25"/>
  <c r="BL17" i="25"/>
  <c r="BK17" i="25"/>
  <c r="BJ17" i="25"/>
  <c r="BI17" i="25"/>
  <c r="BH17" i="25"/>
  <c r="BG17" i="25"/>
  <c r="BL16" i="25"/>
  <c r="BK16" i="25"/>
  <c r="BJ16" i="25"/>
  <c r="BI16" i="25"/>
  <c r="BH16" i="25"/>
  <c r="BG16" i="25"/>
  <c r="BL15" i="25"/>
  <c r="BK15" i="25"/>
  <c r="BJ15" i="25"/>
  <c r="BI15" i="25"/>
  <c r="BH15" i="25"/>
  <c r="BG15" i="25"/>
  <c r="BL14" i="25"/>
  <c r="BK14" i="25"/>
  <c r="BJ14" i="25"/>
  <c r="BI14" i="25"/>
  <c r="BH14" i="25"/>
  <c r="BG14" i="25"/>
  <c r="BL13" i="25"/>
  <c r="BK13" i="25"/>
  <c r="BJ13" i="25"/>
  <c r="BI13" i="25"/>
  <c r="BH13" i="25"/>
  <c r="BG13" i="25"/>
  <c r="BL12" i="25"/>
  <c r="BK12" i="25"/>
  <c r="BJ12" i="25"/>
  <c r="BI12" i="25"/>
  <c r="BH12" i="25"/>
  <c r="BG12" i="25"/>
  <c r="BL11" i="25"/>
  <c r="BK11" i="25"/>
  <c r="BJ11" i="25"/>
  <c r="BI11" i="25"/>
  <c r="BH11" i="25"/>
  <c r="BG11" i="25"/>
  <c r="BL10" i="25"/>
  <c r="BK10" i="25"/>
  <c r="BJ10" i="25"/>
  <c r="BI10" i="25"/>
  <c r="BH10" i="25"/>
  <c r="BG10" i="25"/>
  <c r="BL9" i="25"/>
  <c r="BK9" i="25"/>
  <c r="BJ9" i="25"/>
  <c r="BI9" i="25"/>
  <c r="BH9" i="25"/>
  <c r="BG9" i="25"/>
  <c r="BL8" i="25"/>
  <c r="BK8" i="25"/>
  <c r="BJ8" i="25"/>
  <c r="BI8" i="25"/>
  <c r="BH8" i="25"/>
  <c r="BG8" i="25"/>
  <c r="BL7" i="25"/>
  <c r="BK7" i="25"/>
  <c r="BJ7" i="25"/>
  <c r="BI7" i="25"/>
  <c r="BH7" i="25"/>
  <c r="BG7" i="25"/>
  <c r="BL6" i="25"/>
  <c r="BK6" i="25"/>
  <c r="BJ6" i="25"/>
  <c r="BI6" i="25"/>
  <c r="BH6" i="25"/>
  <c r="BG6" i="25"/>
  <c r="K4" i="49" a="1"/>
  <c r="K4" i="49" s="1"/>
  <c r="AP1005" i="25"/>
  <c r="AO1005" i="25"/>
  <c r="AN1005" i="25"/>
  <c r="AM1005" i="25"/>
  <c r="AL1005" i="25"/>
  <c r="AK1005" i="25"/>
  <c r="AP1004" i="25"/>
  <c r="AO1004" i="25"/>
  <c r="AN1004" i="25"/>
  <c r="AM1004" i="25"/>
  <c r="AL1004" i="25"/>
  <c r="AK1004" i="25"/>
  <c r="AP1003" i="25"/>
  <c r="AO1003" i="25"/>
  <c r="AN1003" i="25"/>
  <c r="AM1003" i="25"/>
  <c r="AL1003" i="25"/>
  <c r="AK1003" i="25"/>
  <c r="AP1002" i="25"/>
  <c r="AO1002" i="25"/>
  <c r="AN1002" i="25"/>
  <c r="AM1002" i="25"/>
  <c r="AL1002" i="25"/>
  <c r="AK1002" i="25"/>
  <c r="AP1001" i="25"/>
  <c r="AO1001" i="25"/>
  <c r="AN1001" i="25"/>
  <c r="AM1001" i="25"/>
  <c r="AL1001" i="25"/>
  <c r="AK1001" i="25"/>
  <c r="AP1000" i="25"/>
  <c r="AO1000" i="25"/>
  <c r="AN1000" i="25"/>
  <c r="AM1000" i="25"/>
  <c r="AL1000" i="25"/>
  <c r="AK1000" i="25"/>
  <c r="AP999" i="25"/>
  <c r="AO999" i="25"/>
  <c r="AN999" i="25"/>
  <c r="AM999" i="25"/>
  <c r="AL999" i="25"/>
  <c r="AK999" i="25"/>
  <c r="AP998" i="25"/>
  <c r="AO998" i="25"/>
  <c r="AN998" i="25"/>
  <c r="AM998" i="25"/>
  <c r="AL998" i="25"/>
  <c r="AK998" i="25"/>
  <c r="AP997" i="25"/>
  <c r="AO997" i="25"/>
  <c r="AN997" i="25"/>
  <c r="AM997" i="25"/>
  <c r="AL997" i="25"/>
  <c r="AK997" i="25"/>
  <c r="AP996" i="25"/>
  <c r="AO996" i="25"/>
  <c r="AN996" i="25"/>
  <c r="AM996" i="25"/>
  <c r="AL996" i="25"/>
  <c r="AK996" i="25"/>
  <c r="AP995" i="25"/>
  <c r="AO995" i="25"/>
  <c r="AN995" i="25"/>
  <c r="AM995" i="25"/>
  <c r="AL995" i="25"/>
  <c r="AK995" i="25"/>
  <c r="AP994" i="25"/>
  <c r="AO994" i="25"/>
  <c r="AN994" i="25"/>
  <c r="AM994" i="25"/>
  <c r="AL994" i="25"/>
  <c r="AK994" i="25"/>
  <c r="AP993" i="25"/>
  <c r="AO993" i="25"/>
  <c r="AN993" i="25"/>
  <c r="AM993" i="25"/>
  <c r="AL993" i="25"/>
  <c r="AK993" i="25"/>
  <c r="AP992" i="25"/>
  <c r="AO992" i="25"/>
  <c r="AN992" i="25"/>
  <c r="AM992" i="25"/>
  <c r="AL992" i="25"/>
  <c r="AK992" i="25"/>
  <c r="AP991" i="25"/>
  <c r="AO991" i="25"/>
  <c r="AN991" i="25"/>
  <c r="AM991" i="25"/>
  <c r="AL991" i="25"/>
  <c r="AK991" i="25"/>
  <c r="AP990" i="25"/>
  <c r="AO990" i="25"/>
  <c r="AN990" i="25"/>
  <c r="AM990" i="25"/>
  <c r="AL990" i="25"/>
  <c r="AK990" i="25"/>
  <c r="AP989" i="25"/>
  <c r="AO989" i="25"/>
  <c r="AN989" i="25"/>
  <c r="AM989" i="25"/>
  <c r="AL989" i="25"/>
  <c r="AK989" i="25"/>
  <c r="AP988" i="25"/>
  <c r="AO988" i="25"/>
  <c r="AN988" i="25"/>
  <c r="AM988" i="25"/>
  <c r="AL988" i="25"/>
  <c r="AK988" i="25"/>
  <c r="AP987" i="25"/>
  <c r="AO987" i="25"/>
  <c r="AN987" i="25"/>
  <c r="AM987" i="25"/>
  <c r="AL987" i="25"/>
  <c r="AK987" i="25"/>
  <c r="AP986" i="25"/>
  <c r="AO986" i="25"/>
  <c r="AN986" i="25"/>
  <c r="AM986" i="25"/>
  <c r="AL986" i="25"/>
  <c r="AK986" i="25"/>
  <c r="AP985" i="25"/>
  <c r="AO985" i="25"/>
  <c r="AN985" i="25"/>
  <c r="AM985" i="25"/>
  <c r="AL985" i="25"/>
  <c r="AK985" i="25"/>
  <c r="AP984" i="25"/>
  <c r="AO984" i="25"/>
  <c r="AN984" i="25"/>
  <c r="AM984" i="25"/>
  <c r="AL984" i="25"/>
  <c r="AK984" i="25"/>
  <c r="AP983" i="25"/>
  <c r="AO983" i="25"/>
  <c r="AN983" i="25"/>
  <c r="AM983" i="25"/>
  <c r="AL983" i="25"/>
  <c r="AK983" i="25"/>
  <c r="AP982" i="25"/>
  <c r="AO982" i="25"/>
  <c r="AN982" i="25"/>
  <c r="AM982" i="25"/>
  <c r="AL982" i="25"/>
  <c r="AK982" i="25"/>
  <c r="AP981" i="25"/>
  <c r="AO981" i="25"/>
  <c r="AN981" i="25"/>
  <c r="AM981" i="25"/>
  <c r="AL981" i="25"/>
  <c r="AK981" i="25"/>
  <c r="AP980" i="25"/>
  <c r="AO980" i="25"/>
  <c r="AN980" i="25"/>
  <c r="AM980" i="25"/>
  <c r="AL980" i="25"/>
  <c r="AK980" i="25"/>
  <c r="AP979" i="25"/>
  <c r="AO979" i="25"/>
  <c r="AN979" i="25"/>
  <c r="AM979" i="25"/>
  <c r="AL979" i="25"/>
  <c r="AK979" i="25"/>
  <c r="AP978" i="25"/>
  <c r="AO978" i="25"/>
  <c r="AN978" i="25"/>
  <c r="AM978" i="25"/>
  <c r="AL978" i="25"/>
  <c r="AK978" i="25"/>
  <c r="AP977" i="25"/>
  <c r="AO977" i="25"/>
  <c r="AN977" i="25"/>
  <c r="AM977" i="25"/>
  <c r="AL977" i="25"/>
  <c r="AK977" i="25"/>
  <c r="AP976" i="25"/>
  <c r="AO976" i="25"/>
  <c r="AN976" i="25"/>
  <c r="AM976" i="25"/>
  <c r="AL976" i="25"/>
  <c r="AK976" i="25"/>
  <c r="AP975" i="25"/>
  <c r="AO975" i="25"/>
  <c r="AN975" i="25"/>
  <c r="AM975" i="25"/>
  <c r="AL975" i="25"/>
  <c r="AK975" i="25"/>
  <c r="AP974" i="25"/>
  <c r="AO974" i="25"/>
  <c r="AN974" i="25"/>
  <c r="AM974" i="25"/>
  <c r="AL974" i="25"/>
  <c r="AK974" i="25"/>
  <c r="AP973" i="25"/>
  <c r="AO973" i="25"/>
  <c r="AN973" i="25"/>
  <c r="AM973" i="25"/>
  <c r="AL973" i="25"/>
  <c r="AK973" i="25"/>
  <c r="AP972" i="25"/>
  <c r="AO972" i="25"/>
  <c r="AN972" i="25"/>
  <c r="AM972" i="25"/>
  <c r="AL972" i="25"/>
  <c r="AK972" i="25"/>
  <c r="AP971" i="25"/>
  <c r="AO971" i="25"/>
  <c r="AN971" i="25"/>
  <c r="AM971" i="25"/>
  <c r="AL971" i="25"/>
  <c r="AK971" i="25"/>
  <c r="AP970" i="25"/>
  <c r="AO970" i="25"/>
  <c r="AN970" i="25"/>
  <c r="AM970" i="25"/>
  <c r="AL970" i="25"/>
  <c r="AK970" i="25"/>
  <c r="AP969" i="25"/>
  <c r="AO969" i="25"/>
  <c r="AN969" i="25"/>
  <c r="AM969" i="25"/>
  <c r="AL969" i="25"/>
  <c r="AK969" i="25"/>
  <c r="AP968" i="25"/>
  <c r="AO968" i="25"/>
  <c r="AN968" i="25"/>
  <c r="AM968" i="25"/>
  <c r="AL968" i="25"/>
  <c r="AK968" i="25"/>
  <c r="AP967" i="25"/>
  <c r="AO967" i="25"/>
  <c r="AN967" i="25"/>
  <c r="AM967" i="25"/>
  <c r="AL967" i="25"/>
  <c r="AK967" i="25"/>
  <c r="AP966" i="25"/>
  <c r="AO966" i="25"/>
  <c r="AN966" i="25"/>
  <c r="AM966" i="25"/>
  <c r="AL966" i="25"/>
  <c r="AK966" i="25"/>
  <c r="AP965" i="25"/>
  <c r="AO965" i="25"/>
  <c r="AN965" i="25"/>
  <c r="AM965" i="25"/>
  <c r="AL965" i="25"/>
  <c r="AK965" i="25"/>
  <c r="AP964" i="25"/>
  <c r="AO964" i="25"/>
  <c r="AN964" i="25"/>
  <c r="AM964" i="25"/>
  <c r="AL964" i="25"/>
  <c r="AK964" i="25"/>
  <c r="AP963" i="25"/>
  <c r="AO963" i="25"/>
  <c r="AN963" i="25"/>
  <c r="AM963" i="25"/>
  <c r="AL963" i="25"/>
  <c r="AK963" i="25"/>
  <c r="AP962" i="25"/>
  <c r="AO962" i="25"/>
  <c r="AN962" i="25"/>
  <c r="AM962" i="25"/>
  <c r="AL962" i="25"/>
  <c r="AK962" i="25"/>
  <c r="AP961" i="25"/>
  <c r="AO961" i="25"/>
  <c r="AN961" i="25"/>
  <c r="AM961" i="25"/>
  <c r="AL961" i="25"/>
  <c r="AK961" i="25"/>
  <c r="AP960" i="25"/>
  <c r="AO960" i="25"/>
  <c r="AN960" i="25"/>
  <c r="AM960" i="25"/>
  <c r="AL960" i="25"/>
  <c r="AK960" i="25"/>
  <c r="AP959" i="25"/>
  <c r="AO959" i="25"/>
  <c r="AN959" i="25"/>
  <c r="AM959" i="25"/>
  <c r="AL959" i="25"/>
  <c r="AK959" i="25"/>
  <c r="AP958" i="25"/>
  <c r="AO958" i="25"/>
  <c r="AN958" i="25"/>
  <c r="AM958" i="25"/>
  <c r="AL958" i="25"/>
  <c r="AK958" i="25"/>
  <c r="AP957" i="25"/>
  <c r="AO957" i="25"/>
  <c r="AN957" i="25"/>
  <c r="AM957" i="25"/>
  <c r="AL957" i="25"/>
  <c r="AK957" i="25"/>
  <c r="AP956" i="25"/>
  <c r="AO956" i="25"/>
  <c r="AN956" i="25"/>
  <c r="AM956" i="25"/>
  <c r="AL956" i="25"/>
  <c r="AK956" i="25"/>
  <c r="AP955" i="25"/>
  <c r="AO955" i="25"/>
  <c r="AN955" i="25"/>
  <c r="AM955" i="25"/>
  <c r="AL955" i="25"/>
  <c r="AK955" i="25"/>
  <c r="AP954" i="25"/>
  <c r="AO954" i="25"/>
  <c r="AN954" i="25"/>
  <c r="AM954" i="25"/>
  <c r="AL954" i="25"/>
  <c r="AK954" i="25"/>
  <c r="AP953" i="25"/>
  <c r="AO953" i="25"/>
  <c r="AN953" i="25"/>
  <c r="AM953" i="25"/>
  <c r="AL953" i="25"/>
  <c r="AK953" i="25"/>
  <c r="AP952" i="25"/>
  <c r="AO952" i="25"/>
  <c r="AN952" i="25"/>
  <c r="AM952" i="25"/>
  <c r="AL952" i="25"/>
  <c r="AK952" i="25"/>
  <c r="AP951" i="25"/>
  <c r="AO951" i="25"/>
  <c r="AN951" i="25"/>
  <c r="AM951" i="25"/>
  <c r="AL951" i="25"/>
  <c r="AK951" i="25"/>
  <c r="AP950" i="25"/>
  <c r="AO950" i="25"/>
  <c r="AN950" i="25"/>
  <c r="AM950" i="25"/>
  <c r="AL950" i="25"/>
  <c r="AK950" i="25"/>
  <c r="AP949" i="25"/>
  <c r="AO949" i="25"/>
  <c r="AN949" i="25"/>
  <c r="AM949" i="25"/>
  <c r="AL949" i="25"/>
  <c r="AK949" i="25"/>
  <c r="AP948" i="25"/>
  <c r="AO948" i="25"/>
  <c r="AN948" i="25"/>
  <c r="AM948" i="25"/>
  <c r="AL948" i="25"/>
  <c r="AK948" i="25"/>
  <c r="AP947" i="25"/>
  <c r="AO947" i="25"/>
  <c r="AN947" i="25"/>
  <c r="AM947" i="25"/>
  <c r="AL947" i="25"/>
  <c r="AK947" i="25"/>
  <c r="AP946" i="25"/>
  <c r="AO946" i="25"/>
  <c r="AN946" i="25"/>
  <c r="AM946" i="25"/>
  <c r="AL946" i="25"/>
  <c r="AK946" i="25"/>
  <c r="AP945" i="25"/>
  <c r="AO945" i="25"/>
  <c r="AN945" i="25"/>
  <c r="AM945" i="25"/>
  <c r="AL945" i="25"/>
  <c r="AK945" i="25"/>
  <c r="AP944" i="25"/>
  <c r="AO944" i="25"/>
  <c r="AN944" i="25"/>
  <c r="AM944" i="25"/>
  <c r="AL944" i="25"/>
  <c r="AK944" i="25"/>
  <c r="AP943" i="25"/>
  <c r="AO943" i="25"/>
  <c r="AN943" i="25"/>
  <c r="AM943" i="25"/>
  <c r="AL943" i="25"/>
  <c r="AK943" i="25"/>
  <c r="AP942" i="25"/>
  <c r="AO942" i="25"/>
  <c r="AN942" i="25"/>
  <c r="AM942" i="25"/>
  <c r="AL942" i="25"/>
  <c r="AK942" i="25"/>
  <c r="AP941" i="25"/>
  <c r="AO941" i="25"/>
  <c r="AN941" i="25"/>
  <c r="AM941" i="25"/>
  <c r="AL941" i="25"/>
  <c r="AK941" i="25"/>
  <c r="AP940" i="25"/>
  <c r="AO940" i="25"/>
  <c r="AN940" i="25"/>
  <c r="AM940" i="25"/>
  <c r="AL940" i="25"/>
  <c r="AK940" i="25"/>
  <c r="AP939" i="25"/>
  <c r="AO939" i="25"/>
  <c r="AN939" i="25"/>
  <c r="AM939" i="25"/>
  <c r="AL939" i="25"/>
  <c r="AK939" i="25"/>
  <c r="AP938" i="25"/>
  <c r="AO938" i="25"/>
  <c r="AN938" i="25"/>
  <c r="AM938" i="25"/>
  <c r="AL938" i="25"/>
  <c r="AK938" i="25"/>
  <c r="AP937" i="25"/>
  <c r="AO937" i="25"/>
  <c r="AN937" i="25"/>
  <c r="AM937" i="25"/>
  <c r="AL937" i="25"/>
  <c r="AK937" i="25"/>
  <c r="AP936" i="25"/>
  <c r="AO936" i="25"/>
  <c r="AN936" i="25"/>
  <c r="AM936" i="25"/>
  <c r="AL936" i="25"/>
  <c r="AK936" i="25"/>
  <c r="AP935" i="25"/>
  <c r="AO935" i="25"/>
  <c r="AN935" i="25"/>
  <c r="AM935" i="25"/>
  <c r="AL935" i="25"/>
  <c r="AK935" i="25"/>
  <c r="AP934" i="25"/>
  <c r="AO934" i="25"/>
  <c r="AN934" i="25"/>
  <c r="AM934" i="25"/>
  <c r="AL934" i="25"/>
  <c r="AK934" i="25"/>
  <c r="AP933" i="25"/>
  <c r="AO933" i="25"/>
  <c r="AN933" i="25"/>
  <c r="AM933" i="25"/>
  <c r="AL933" i="25"/>
  <c r="AK933" i="25"/>
  <c r="AP932" i="25"/>
  <c r="AO932" i="25"/>
  <c r="AN932" i="25"/>
  <c r="AM932" i="25"/>
  <c r="AL932" i="25"/>
  <c r="AK932" i="25"/>
  <c r="AP931" i="25"/>
  <c r="AO931" i="25"/>
  <c r="AN931" i="25"/>
  <c r="AM931" i="25"/>
  <c r="AL931" i="25"/>
  <c r="AK931" i="25"/>
  <c r="AP930" i="25"/>
  <c r="AO930" i="25"/>
  <c r="AN930" i="25"/>
  <c r="AM930" i="25"/>
  <c r="AL930" i="25"/>
  <c r="AK930" i="25"/>
  <c r="AP929" i="25"/>
  <c r="AO929" i="25"/>
  <c r="AN929" i="25"/>
  <c r="AM929" i="25"/>
  <c r="AL929" i="25"/>
  <c r="AK929" i="25"/>
  <c r="AP928" i="25"/>
  <c r="AO928" i="25"/>
  <c r="AN928" i="25"/>
  <c r="AM928" i="25"/>
  <c r="AL928" i="25"/>
  <c r="AK928" i="25"/>
  <c r="AP927" i="25"/>
  <c r="AO927" i="25"/>
  <c r="AN927" i="25"/>
  <c r="AM927" i="25"/>
  <c r="AL927" i="25"/>
  <c r="AK927" i="25"/>
  <c r="AP926" i="25"/>
  <c r="AO926" i="25"/>
  <c r="AN926" i="25"/>
  <c r="AM926" i="25"/>
  <c r="AL926" i="25"/>
  <c r="AK926" i="25"/>
  <c r="AP925" i="25"/>
  <c r="AO925" i="25"/>
  <c r="AN925" i="25"/>
  <c r="AM925" i="25"/>
  <c r="AL925" i="25"/>
  <c r="AK925" i="25"/>
  <c r="AP924" i="25"/>
  <c r="AO924" i="25"/>
  <c r="AN924" i="25"/>
  <c r="AM924" i="25"/>
  <c r="AL924" i="25"/>
  <c r="AK924" i="25"/>
  <c r="AP923" i="25"/>
  <c r="AO923" i="25"/>
  <c r="AN923" i="25"/>
  <c r="AM923" i="25"/>
  <c r="AL923" i="25"/>
  <c r="AK923" i="25"/>
  <c r="AP922" i="25"/>
  <c r="AO922" i="25"/>
  <c r="AN922" i="25"/>
  <c r="AM922" i="25"/>
  <c r="AL922" i="25"/>
  <c r="AK922" i="25"/>
  <c r="AP921" i="25"/>
  <c r="AO921" i="25"/>
  <c r="AN921" i="25"/>
  <c r="AM921" i="25"/>
  <c r="AL921" i="25"/>
  <c r="AK921" i="25"/>
  <c r="AP920" i="25"/>
  <c r="AO920" i="25"/>
  <c r="AN920" i="25"/>
  <c r="AM920" i="25"/>
  <c r="AL920" i="25"/>
  <c r="AK920" i="25"/>
  <c r="AP919" i="25"/>
  <c r="AO919" i="25"/>
  <c r="AN919" i="25"/>
  <c r="AM919" i="25"/>
  <c r="AL919" i="25"/>
  <c r="AK919" i="25"/>
  <c r="AP918" i="25"/>
  <c r="AO918" i="25"/>
  <c r="AN918" i="25"/>
  <c r="AM918" i="25"/>
  <c r="AL918" i="25"/>
  <c r="AK918" i="25"/>
  <c r="AP917" i="25"/>
  <c r="AO917" i="25"/>
  <c r="AN917" i="25"/>
  <c r="AM917" i="25"/>
  <c r="AL917" i="25"/>
  <c r="AK917" i="25"/>
  <c r="AP916" i="25"/>
  <c r="AO916" i="25"/>
  <c r="AN916" i="25"/>
  <c r="AM916" i="25"/>
  <c r="AL916" i="25"/>
  <c r="AK916" i="25"/>
  <c r="AP915" i="25"/>
  <c r="AO915" i="25"/>
  <c r="AN915" i="25"/>
  <c r="AM915" i="25"/>
  <c r="AL915" i="25"/>
  <c r="AK915" i="25"/>
  <c r="AP914" i="25"/>
  <c r="AO914" i="25"/>
  <c r="AN914" i="25"/>
  <c r="AM914" i="25"/>
  <c r="AL914" i="25"/>
  <c r="AK914" i="25"/>
  <c r="AP913" i="25"/>
  <c r="AO913" i="25"/>
  <c r="AN913" i="25"/>
  <c r="AM913" i="25"/>
  <c r="AL913" i="25"/>
  <c r="AK913" i="25"/>
  <c r="AP912" i="25"/>
  <c r="AO912" i="25"/>
  <c r="AN912" i="25"/>
  <c r="AM912" i="25"/>
  <c r="AL912" i="25"/>
  <c r="AK912" i="25"/>
  <c r="AP911" i="25"/>
  <c r="AO911" i="25"/>
  <c r="AN911" i="25"/>
  <c r="AM911" i="25"/>
  <c r="AL911" i="25"/>
  <c r="AK911" i="25"/>
  <c r="AP910" i="25"/>
  <c r="AO910" i="25"/>
  <c r="AN910" i="25"/>
  <c r="AM910" i="25"/>
  <c r="AL910" i="25"/>
  <c r="AK910" i="25"/>
  <c r="AP909" i="25"/>
  <c r="AO909" i="25"/>
  <c r="AN909" i="25"/>
  <c r="AM909" i="25"/>
  <c r="AL909" i="25"/>
  <c r="AK909" i="25"/>
  <c r="AP908" i="25"/>
  <c r="AO908" i="25"/>
  <c r="AN908" i="25"/>
  <c r="AM908" i="25"/>
  <c r="AL908" i="25"/>
  <c r="AK908" i="25"/>
  <c r="AP907" i="25"/>
  <c r="AO907" i="25"/>
  <c r="AN907" i="25"/>
  <c r="AM907" i="25"/>
  <c r="AL907" i="25"/>
  <c r="AK907" i="25"/>
  <c r="AP906" i="25"/>
  <c r="AO906" i="25"/>
  <c r="AN906" i="25"/>
  <c r="AM906" i="25"/>
  <c r="AL906" i="25"/>
  <c r="AK906" i="25"/>
  <c r="AP905" i="25"/>
  <c r="AO905" i="25"/>
  <c r="AN905" i="25"/>
  <c r="AM905" i="25"/>
  <c r="AL905" i="25"/>
  <c r="AK905" i="25"/>
  <c r="AP904" i="25"/>
  <c r="AO904" i="25"/>
  <c r="AN904" i="25"/>
  <c r="AM904" i="25"/>
  <c r="AL904" i="25"/>
  <c r="AK904" i="25"/>
  <c r="AP903" i="25"/>
  <c r="AO903" i="25"/>
  <c r="AN903" i="25"/>
  <c r="AM903" i="25"/>
  <c r="AL903" i="25"/>
  <c r="AK903" i="25"/>
  <c r="AP902" i="25"/>
  <c r="AO902" i="25"/>
  <c r="AN902" i="25"/>
  <c r="AM902" i="25"/>
  <c r="AL902" i="25"/>
  <c r="AK902" i="25"/>
  <c r="AP901" i="25"/>
  <c r="AO901" i="25"/>
  <c r="AN901" i="25"/>
  <c r="AM901" i="25"/>
  <c r="AL901" i="25"/>
  <c r="AK901" i="25"/>
  <c r="AP900" i="25"/>
  <c r="AO900" i="25"/>
  <c r="AN900" i="25"/>
  <c r="AM900" i="25"/>
  <c r="AL900" i="25"/>
  <c r="AK900" i="25"/>
  <c r="AP899" i="25"/>
  <c r="AO899" i="25"/>
  <c r="AN899" i="25"/>
  <c r="AM899" i="25"/>
  <c r="AL899" i="25"/>
  <c r="AK899" i="25"/>
  <c r="AP898" i="25"/>
  <c r="AO898" i="25"/>
  <c r="AN898" i="25"/>
  <c r="AM898" i="25"/>
  <c r="AL898" i="25"/>
  <c r="AK898" i="25"/>
  <c r="AP897" i="25"/>
  <c r="AO897" i="25"/>
  <c r="AN897" i="25"/>
  <c r="AM897" i="25"/>
  <c r="AL897" i="25"/>
  <c r="AK897" i="25"/>
  <c r="AP896" i="25"/>
  <c r="AO896" i="25"/>
  <c r="AN896" i="25"/>
  <c r="AM896" i="25"/>
  <c r="AL896" i="25"/>
  <c r="AK896" i="25"/>
  <c r="AP895" i="25"/>
  <c r="AO895" i="25"/>
  <c r="AN895" i="25"/>
  <c r="AM895" i="25"/>
  <c r="AL895" i="25"/>
  <c r="AK895" i="25"/>
  <c r="AP894" i="25"/>
  <c r="AO894" i="25"/>
  <c r="AN894" i="25"/>
  <c r="AM894" i="25"/>
  <c r="AL894" i="25"/>
  <c r="AK894" i="25"/>
  <c r="AP893" i="25"/>
  <c r="AO893" i="25"/>
  <c r="AN893" i="25"/>
  <c r="AM893" i="25"/>
  <c r="AL893" i="25"/>
  <c r="AK893" i="25"/>
  <c r="AP892" i="25"/>
  <c r="AO892" i="25"/>
  <c r="AN892" i="25"/>
  <c r="AM892" i="25"/>
  <c r="AL892" i="25"/>
  <c r="AK892" i="25"/>
  <c r="AP891" i="25"/>
  <c r="AO891" i="25"/>
  <c r="AN891" i="25"/>
  <c r="AM891" i="25"/>
  <c r="AL891" i="25"/>
  <c r="AK891" i="25"/>
  <c r="AP890" i="25"/>
  <c r="AO890" i="25"/>
  <c r="AN890" i="25"/>
  <c r="AM890" i="25"/>
  <c r="AL890" i="25"/>
  <c r="AK890" i="25"/>
  <c r="AP889" i="25"/>
  <c r="AO889" i="25"/>
  <c r="AN889" i="25"/>
  <c r="AM889" i="25"/>
  <c r="AL889" i="25"/>
  <c r="AK889" i="25"/>
  <c r="AP888" i="25"/>
  <c r="AO888" i="25"/>
  <c r="AN888" i="25"/>
  <c r="AM888" i="25"/>
  <c r="AL888" i="25"/>
  <c r="AK888" i="25"/>
  <c r="AP887" i="25"/>
  <c r="AO887" i="25"/>
  <c r="AN887" i="25"/>
  <c r="AM887" i="25"/>
  <c r="AL887" i="25"/>
  <c r="AK887" i="25"/>
  <c r="AP886" i="25"/>
  <c r="AO886" i="25"/>
  <c r="AN886" i="25"/>
  <c r="AM886" i="25"/>
  <c r="AL886" i="25"/>
  <c r="AK886" i="25"/>
  <c r="AP885" i="25"/>
  <c r="AO885" i="25"/>
  <c r="AN885" i="25"/>
  <c r="AM885" i="25"/>
  <c r="AL885" i="25"/>
  <c r="AK885" i="25"/>
  <c r="AP884" i="25"/>
  <c r="AO884" i="25"/>
  <c r="AN884" i="25"/>
  <c r="AM884" i="25"/>
  <c r="AL884" i="25"/>
  <c r="AK884" i="25"/>
  <c r="AP883" i="25"/>
  <c r="AO883" i="25"/>
  <c r="AN883" i="25"/>
  <c r="AM883" i="25"/>
  <c r="AL883" i="25"/>
  <c r="AK883" i="25"/>
  <c r="AP882" i="25"/>
  <c r="AO882" i="25"/>
  <c r="AN882" i="25"/>
  <c r="AM882" i="25"/>
  <c r="AL882" i="25"/>
  <c r="AK882" i="25"/>
  <c r="AP881" i="25"/>
  <c r="AO881" i="25"/>
  <c r="AN881" i="25"/>
  <c r="AM881" i="25"/>
  <c r="AL881" i="25"/>
  <c r="AK881" i="25"/>
  <c r="AP880" i="25"/>
  <c r="AO880" i="25"/>
  <c r="AN880" i="25"/>
  <c r="AM880" i="25"/>
  <c r="AL880" i="25"/>
  <c r="AK880" i="25"/>
  <c r="AP879" i="25"/>
  <c r="AO879" i="25"/>
  <c r="AN879" i="25"/>
  <c r="AM879" i="25"/>
  <c r="AL879" i="25"/>
  <c r="AK879" i="25"/>
  <c r="AP878" i="25"/>
  <c r="AO878" i="25"/>
  <c r="AN878" i="25"/>
  <c r="AM878" i="25"/>
  <c r="AL878" i="25"/>
  <c r="AK878" i="25"/>
  <c r="AP877" i="25"/>
  <c r="AO877" i="25"/>
  <c r="AN877" i="25"/>
  <c r="AM877" i="25"/>
  <c r="AL877" i="25"/>
  <c r="AK877" i="25"/>
  <c r="AP876" i="25"/>
  <c r="AO876" i="25"/>
  <c r="AN876" i="25"/>
  <c r="AM876" i="25"/>
  <c r="AL876" i="25"/>
  <c r="AK876" i="25"/>
  <c r="AP875" i="25"/>
  <c r="AO875" i="25"/>
  <c r="AN875" i="25"/>
  <c r="AM875" i="25"/>
  <c r="AL875" i="25"/>
  <c r="AK875" i="25"/>
  <c r="AP874" i="25"/>
  <c r="AO874" i="25"/>
  <c r="AN874" i="25"/>
  <c r="AM874" i="25"/>
  <c r="AL874" i="25"/>
  <c r="AK874" i="25"/>
  <c r="AP873" i="25"/>
  <c r="AO873" i="25"/>
  <c r="AN873" i="25"/>
  <c r="AM873" i="25"/>
  <c r="AL873" i="25"/>
  <c r="AK873" i="25"/>
  <c r="AP872" i="25"/>
  <c r="AO872" i="25"/>
  <c r="AN872" i="25"/>
  <c r="AM872" i="25"/>
  <c r="AL872" i="25"/>
  <c r="AK872" i="25"/>
  <c r="AP871" i="25"/>
  <c r="AO871" i="25"/>
  <c r="AN871" i="25"/>
  <c r="AM871" i="25"/>
  <c r="AL871" i="25"/>
  <c r="AK871" i="25"/>
  <c r="AP870" i="25"/>
  <c r="AO870" i="25"/>
  <c r="AN870" i="25"/>
  <c r="AM870" i="25"/>
  <c r="AL870" i="25"/>
  <c r="AK870" i="25"/>
  <c r="AP869" i="25"/>
  <c r="AO869" i="25"/>
  <c r="AN869" i="25"/>
  <c r="AM869" i="25"/>
  <c r="AL869" i="25"/>
  <c r="AK869" i="25"/>
  <c r="AP868" i="25"/>
  <c r="AO868" i="25"/>
  <c r="AN868" i="25"/>
  <c r="AM868" i="25"/>
  <c r="AL868" i="25"/>
  <c r="AK868" i="25"/>
  <c r="AP867" i="25"/>
  <c r="AO867" i="25"/>
  <c r="AN867" i="25"/>
  <c r="AM867" i="25"/>
  <c r="AL867" i="25"/>
  <c r="AK867" i="25"/>
  <c r="AP866" i="25"/>
  <c r="AO866" i="25"/>
  <c r="AN866" i="25"/>
  <c r="AM866" i="25"/>
  <c r="AL866" i="25"/>
  <c r="AK866" i="25"/>
  <c r="AP865" i="25"/>
  <c r="AO865" i="25"/>
  <c r="AN865" i="25"/>
  <c r="AM865" i="25"/>
  <c r="AL865" i="25"/>
  <c r="AK865" i="25"/>
  <c r="AP864" i="25"/>
  <c r="AO864" i="25"/>
  <c r="AN864" i="25"/>
  <c r="AM864" i="25"/>
  <c r="AL864" i="25"/>
  <c r="AK864" i="25"/>
  <c r="AP863" i="25"/>
  <c r="AO863" i="25"/>
  <c r="AN863" i="25"/>
  <c r="AM863" i="25"/>
  <c r="AL863" i="25"/>
  <c r="AK863" i="25"/>
  <c r="AP862" i="25"/>
  <c r="AO862" i="25"/>
  <c r="AN862" i="25"/>
  <c r="AM862" i="25"/>
  <c r="AL862" i="25"/>
  <c r="AK862" i="25"/>
  <c r="AP861" i="25"/>
  <c r="AO861" i="25"/>
  <c r="AN861" i="25"/>
  <c r="AM861" i="25"/>
  <c r="AL861" i="25"/>
  <c r="AK861" i="25"/>
  <c r="AP860" i="25"/>
  <c r="AO860" i="25"/>
  <c r="AN860" i="25"/>
  <c r="AM860" i="25"/>
  <c r="AL860" i="25"/>
  <c r="AK860" i="25"/>
  <c r="AP859" i="25"/>
  <c r="AO859" i="25"/>
  <c r="AN859" i="25"/>
  <c r="AM859" i="25"/>
  <c r="AL859" i="25"/>
  <c r="AK859" i="25"/>
  <c r="AP858" i="25"/>
  <c r="AO858" i="25"/>
  <c r="AN858" i="25"/>
  <c r="AM858" i="25"/>
  <c r="AL858" i="25"/>
  <c r="AK858" i="25"/>
  <c r="AP857" i="25"/>
  <c r="AO857" i="25"/>
  <c r="AN857" i="25"/>
  <c r="AM857" i="25"/>
  <c r="AL857" i="25"/>
  <c r="AK857" i="25"/>
  <c r="AP856" i="25"/>
  <c r="AO856" i="25"/>
  <c r="AN856" i="25"/>
  <c r="AM856" i="25"/>
  <c r="AL856" i="25"/>
  <c r="AK856" i="25"/>
  <c r="AP855" i="25"/>
  <c r="AO855" i="25"/>
  <c r="AN855" i="25"/>
  <c r="AM855" i="25"/>
  <c r="AL855" i="25"/>
  <c r="AK855" i="25"/>
  <c r="AP854" i="25"/>
  <c r="AO854" i="25"/>
  <c r="AN854" i="25"/>
  <c r="AM854" i="25"/>
  <c r="AL854" i="25"/>
  <c r="AK854" i="25"/>
  <c r="AP853" i="25"/>
  <c r="AO853" i="25"/>
  <c r="AN853" i="25"/>
  <c r="AM853" i="25"/>
  <c r="AL853" i="25"/>
  <c r="AK853" i="25"/>
  <c r="AP852" i="25"/>
  <c r="AO852" i="25"/>
  <c r="AN852" i="25"/>
  <c r="AM852" i="25"/>
  <c r="AL852" i="25"/>
  <c r="AK852" i="25"/>
  <c r="AP851" i="25"/>
  <c r="AO851" i="25"/>
  <c r="AN851" i="25"/>
  <c r="AM851" i="25"/>
  <c r="AL851" i="25"/>
  <c r="AK851" i="25"/>
  <c r="AP850" i="25"/>
  <c r="AO850" i="25"/>
  <c r="AN850" i="25"/>
  <c r="AM850" i="25"/>
  <c r="AL850" i="25"/>
  <c r="AK850" i="25"/>
  <c r="AP849" i="25"/>
  <c r="AO849" i="25"/>
  <c r="AN849" i="25"/>
  <c r="AM849" i="25"/>
  <c r="AL849" i="25"/>
  <c r="AK849" i="25"/>
  <c r="AP848" i="25"/>
  <c r="AO848" i="25"/>
  <c r="AN848" i="25"/>
  <c r="AM848" i="25"/>
  <c r="AL848" i="25"/>
  <c r="AK848" i="25"/>
  <c r="AP847" i="25"/>
  <c r="AO847" i="25"/>
  <c r="AN847" i="25"/>
  <c r="AM847" i="25"/>
  <c r="AL847" i="25"/>
  <c r="AK847" i="25"/>
  <c r="AP846" i="25"/>
  <c r="AO846" i="25"/>
  <c r="AN846" i="25"/>
  <c r="AM846" i="25"/>
  <c r="AL846" i="25"/>
  <c r="AK846" i="25"/>
  <c r="AP845" i="25"/>
  <c r="AO845" i="25"/>
  <c r="AN845" i="25"/>
  <c r="AM845" i="25"/>
  <c r="AL845" i="25"/>
  <c r="AK845" i="25"/>
  <c r="AP844" i="25"/>
  <c r="AO844" i="25"/>
  <c r="AN844" i="25"/>
  <c r="AM844" i="25"/>
  <c r="AL844" i="25"/>
  <c r="AK844" i="25"/>
  <c r="AP843" i="25"/>
  <c r="AO843" i="25"/>
  <c r="AN843" i="25"/>
  <c r="AM843" i="25"/>
  <c r="AL843" i="25"/>
  <c r="AK843" i="25"/>
  <c r="AP842" i="25"/>
  <c r="AO842" i="25"/>
  <c r="AN842" i="25"/>
  <c r="AM842" i="25"/>
  <c r="AL842" i="25"/>
  <c r="AK842" i="25"/>
  <c r="AP841" i="25"/>
  <c r="AO841" i="25"/>
  <c r="AN841" i="25"/>
  <c r="AM841" i="25"/>
  <c r="AL841" i="25"/>
  <c r="AK841" i="25"/>
  <c r="AP840" i="25"/>
  <c r="AO840" i="25"/>
  <c r="AN840" i="25"/>
  <c r="AM840" i="25"/>
  <c r="AL840" i="25"/>
  <c r="AK840" i="25"/>
  <c r="AP839" i="25"/>
  <c r="AO839" i="25"/>
  <c r="AN839" i="25"/>
  <c r="AM839" i="25"/>
  <c r="AL839" i="25"/>
  <c r="AK839" i="25"/>
  <c r="AP838" i="25"/>
  <c r="AO838" i="25"/>
  <c r="AN838" i="25"/>
  <c r="AM838" i="25"/>
  <c r="AL838" i="25"/>
  <c r="AK838" i="25"/>
  <c r="AP837" i="25"/>
  <c r="AO837" i="25"/>
  <c r="AN837" i="25"/>
  <c r="AM837" i="25"/>
  <c r="AL837" i="25"/>
  <c r="AK837" i="25"/>
  <c r="AP836" i="25"/>
  <c r="AO836" i="25"/>
  <c r="AN836" i="25"/>
  <c r="AM836" i="25"/>
  <c r="AL836" i="25"/>
  <c r="AK836" i="25"/>
  <c r="AP835" i="25"/>
  <c r="AO835" i="25"/>
  <c r="AN835" i="25"/>
  <c r="AM835" i="25"/>
  <c r="AL835" i="25"/>
  <c r="AK835" i="25"/>
  <c r="AP834" i="25"/>
  <c r="AO834" i="25"/>
  <c r="AN834" i="25"/>
  <c r="AM834" i="25"/>
  <c r="AL834" i="25"/>
  <c r="AK834" i="25"/>
  <c r="AP833" i="25"/>
  <c r="AO833" i="25"/>
  <c r="AN833" i="25"/>
  <c r="AM833" i="25"/>
  <c r="AL833" i="25"/>
  <c r="AK833" i="25"/>
  <c r="AP832" i="25"/>
  <c r="AO832" i="25"/>
  <c r="AN832" i="25"/>
  <c r="AM832" i="25"/>
  <c r="AL832" i="25"/>
  <c r="AK832" i="25"/>
  <c r="AP831" i="25"/>
  <c r="AO831" i="25"/>
  <c r="AN831" i="25"/>
  <c r="AM831" i="25"/>
  <c r="AL831" i="25"/>
  <c r="AK831" i="25"/>
  <c r="AP830" i="25"/>
  <c r="AO830" i="25"/>
  <c r="AN830" i="25"/>
  <c r="AM830" i="25"/>
  <c r="AL830" i="25"/>
  <c r="AK830" i="25"/>
  <c r="AP829" i="25"/>
  <c r="AO829" i="25"/>
  <c r="AN829" i="25"/>
  <c r="AM829" i="25"/>
  <c r="AL829" i="25"/>
  <c r="AK829" i="25"/>
  <c r="AP828" i="25"/>
  <c r="AO828" i="25"/>
  <c r="AN828" i="25"/>
  <c r="AM828" i="25"/>
  <c r="AL828" i="25"/>
  <c r="AK828" i="25"/>
  <c r="AP827" i="25"/>
  <c r="AO827" i="25"/>
  <c r="AN827" i="25"/>
  <c r="AM827" i="25"/>
  <c r="AL827" i="25"/>
  <c r="AK827" i="25"/>
  <c r="AP826" i="25"/>
  <c r="AO826" i="25"/>
  <c r="AN826" i="25"/>
  <c r="AM826" i="25"/>
  <c r="AL826" i="25"/>
  <c r="AK826" i="25"/>
  <c r="AP825" i="25"/>
  <c r="AO825" i="25"/>
  <c r="AN825" i="25"/>
  <c r="AM825" i="25"/>
  <c r="AL825" i="25"/>
  <c r="AK825" i="25"/>
  <c r="AP824" i="25"/>
  <c r="AO824" i="25"/>
  <c r="AN824" i="25"/>
  <c r="AM824" i="25"/>
  <c r="AL824" i="25"/>
  <c r="AK824" i="25"/>
  <c r="AP823" i="25"/>
  <c r="AO823" i="25"/>
  <c r="AN823" i="25"/>
  <c r="AM823" i="25"/>
  <c r="AL823" i="25"/>
  <c r="AK823" i="25"/>
  <c r="AP822" i="25"/>
  <c r="AO822" i="25"/>
  <c r="AN822" i="25"/>
  <c r="AM822" i="25"/>
  <c r="AL822" i="25"/>
  <c r="AK822" i="25"/>
  <c r="AP821" i="25"/>
  <c r="AO821" i="25"/>
  <c r="AN821" i="25"/>
  <c r="AM821" i="25"/>
  <c r="AL821" i="25"/>
  <c r="AK821" i="25"/>
  <c r="AP820" i="25"/>
  <c r="AO820" i="25"/>
  <c r="AN820" i="25"/>
  <c r="AM820" i="25"/>
  <c r="AL820" i="25"/>
  <c r="AK820" i="25"/>
  <c r="AP819" i="25"/>
  <c r="AO819" i="25"/>
  <c r="AN819" i="25"/>
  <c r="AM819" i="25"/>
  <c r="AL819" i="25"/>
  <c r="AK819" i="25"/>
  <c r="AP818" i="25"/>
  <c r="AO818" i="25"/>
  <c r="AN818" i="25"/>
  <c r="AM818" i="25"/>
  <c r="AL818" i="25"/>
  <c r="AK818" i="25"/>
  <c r="AP817" i="25"/>
  <c r="AO817" i="25"/>
  <c r="AN817" i="25"/>
  <c r="AM817" i="25"/>
  <c r="AL817" i="25"/>
  <c r="AK817" i="25"/>
  <c r="AP816" i="25"/>
  <c r="AO816" i="25"/>
  <c r="AN816" i="25"/>
  <c r="AM816" i="25"/>
  <c r="AL816" i="25"/>
  <c r="AK816" i="25"/>
  <c r="AP815" i="25"/>
  <c r="AO815" i="25"/>
  <c r="AN815" i="25"/>
  <c r="AM815" i="25"/>
  <c r="AL815" i="25"/>
  <c r="AK815" i="25"/>
  <c r="AP814" i="25"/>
  <c r="AO814" i="25"/>
  <c r="AN814" i="25"/>
  <c r="AM814" i="25"/>
  <c r="AL814" i="25"/>
  <c r="AK814" i="25"/>
  <c r="AP813" i="25"/>
  <c r="AO813" i="25"/>
  <c r="AN813" i="25"/>
  <c r="AM813" i="25"/>
  <c r="AL813" i="25"/>
  <c r="AK813" i="25"/>
  <c r="AP812" i="25"/>
  <c r="AO812" i="25"/>
  <c r="AN812" i="25"/>
  <c r="AM812" i="25"/>
  <c r="AL812" i="25"/>
  <c r="AK812" i="25"/>
  <c r="AP811" i="25"/>
  <c r="AO811" i="25"/>
  <c r="AN811" i="25"/>
  <c r="AM811" i="25"/>
  <c r="AL811" i="25"/>
  <c r="AK811" i="25"/>
  <c r="AP810" i="25"/>
  <c r="AO810" i="25"/>
  <c r="AN810" i="25"/>
  <c r="AM810" i="25"/>
  <c r="AL810" i="25"/>
  <c r="AK810" i="25"/>
  <c r="AP809" i="25"/>
  <c r="AO809" i="25"/>
  <c r="AN809" i="25"/>
  <c r="AM809" i="25"/>
  <c r="AL809" i="25"/>
  <c r="AK809" i="25"/>
  <c r="AP808" i="25"/>
  <c r="AO808" i="25"/>
  <c r="AN808" i="25"/>
  <c r="AM808" i="25"/>
  <c r="AL808" i="25"/>
  <c r="AK808" i="25"/>
  <c r="AP807" i="25"/>
  <c r="AO807" i="25"/>
  <c r="AN807" i="25"/>
  <c r="AM807" i="25"/>
  <c r="AL807" i="25"/>
  <c r="AK807" i="25"/>
  <c r="AP806" i="25"/>
  <c r="AO806" i="25"/>
  <c r="AN806" i="25"/>
  <c r="AM806" i="25"/>
  <c r="AL806" i="25"/>
  <c r="AK806" i="25"/>
  <c r="AP805" i="25"/>
  <c r="AO805" i="25"/>
  <c r="AN805" i="25"/>
  <c r="AM805" i="25"/>
  <c r="AL805" i="25"/>
  <c r="AK805" i="25"/>
  <c r="AP804" i="25"/>
  <c r="AO804" i="25"/>
  <c r="AN804" i="25"/>
  <c r="AM804" i="25"/>
  <c r="AL804" i="25"/>
  <c r="AK804" i="25"/>
  <c r="AP803" i="25"/>
  <c r="AO803" i="25"/>
  <c r="AN803" i="25"/>
  <c r="AM803" i="25"/>
  <c r="AL803" i="25"/>
  <c r="AK803" i="25"/>
  <c r="AP802" i="25"/>
  <c r="AO802" i="25"/>
  <c r="AN802" i="25"/>
  <c r="AM802" i="25"/>
  <c r="AL802" i="25"/>
  <c r="AK802" i="25"/>
  <c r="AP801" i="25"/>
  <c r="AO801" i="25"/>
  <c r="AN801" i="25"/>
  <c r="AM801" i="25"/>
  <c r="AL801" i="25"/>
  <c r="AK801" i="25"/>
  <c r="AP800" i="25"/>
  <c r="AO800" i="25"/>
  <c r="AN800" i="25"/>
  <c r="AM800" i="25"/>
  <c r="AL800" i="25"/>
  <c r="AK800" i="25"/>
  <c r="AP799" i="25"/>
  <c r="AO799" i="25"/>
  <c r="AN799" i="25"/>
  <c r="AM799" i="25"/>
  <c r="AL799" i="25"/>
  <c r="AK799" i="25"/>
  <c r="AP798" i="25"/>
  <c r="AO798" i="25"/>
  <c r="AN798" i="25"/>
  <c r="AM798" i="25"/>
  <c r="AL798" i="25"/>
  <c r="AK798" i="25"/>
  <c r="AP797" i="25"/>
  <c r="AO797" i="25"/>
  <c r="AN797" i="25"/>
  <c r="AM797" i="25"/>
  <c r="AL797" i="25"/>
  <c r="AK797" i="25"/>
  <c r="AP796" i="25"/>
  <c r="AO796" i="25"/>
  <c r="AN796" i="25"/>
  <c r="AM796" i="25"/>
  <c r="AL796" i="25"/>
  <c r="AK796" i="25"/>
  <c r="AP795" i="25"/>
  <c r="AO795" i="25"/>
  <c r="AN795" i="25"/>
  <c r="AM795" i="25"/>
  <c r="AL795" i="25"/>
  <c r="AK795" i="25"/>
  <c r="AP794" i="25"/>
  <c r="AO794" i="25"/>
  <c r="AN794" i="25"/>
  <c r="AM794" i="25"/>
  <c r="AL794" i="25"/>
  <c r="AK794" i="25"/>
  <c r="AP793" i="25"/>
  <c r="AO793" i="25"/>
  <c r="AN793" i="25"/>
  <c r="AM793" i="25"/>
  <c r="AL793" i="25"/>
  <c r="AK793" i="25"/>
  <c r="AP792" i="25"/>
  <c r="AO792" i="25"/>
  <c r="AN792" i="25"/>
  <c r="AM792" i="25"/>
  <c r="AL792" i="25"/>
  <c r="AK792" i="25"/>
  <c r="AP791" i="25"/>
  <c r="AO791" i="25"/>
  <c r="AN791" i="25"/>
  <c r="AM791" i="25"/>
  <c r="AL791" i="25"/>
  <c r="AK791" i="25"/>
  <c r="AP790" i="25"/>
  <c r="AO790" i="25"/>
  <c r="AN790" i="25"/>
  <c r="AM790" i="25"/>
  <c r="AL790" i="25"/>
  <c r="AK790" i="25"/>
  <c r="AP789" i="25"/>
  <c r="AO789" i="25"/>
  <c r="AN789" i="25"/>
  <c r="AM789" i="25"/>
  <c r="AL789" i="25"/>
  <c r="AK789" i="25"/>
  <c r="AP788" i="25"/>
  <c r="AO788" i="25"/>
  <c r="AN788" i="25"/>
  <c r="AM788" i="25"/>
  <c r="AL788" i="25"/>
  <c r="AK788" i="25"/>
  <c r="AP787" i="25"/>
  <c r="AO787" i="25"/>
  <c r="AN787" i="25"/>
  <c r="AM787" i="25"/>
  <c r="AL787" i="25"/>
  <c r="AK787" i="25"/>
  <c r="AP786" i="25"/>
  <c r="AO786" i="25"/>
  <c r="AN786" i="25"/>
  <c r="AM786" i="25"/>
  <c r="AL786" i="25"/>
  <c r="AK786" i="25"/>
  <c r="AP785" i="25"/>
  <c r="AO785" i="25"/>
  <c r="AN785" i="25"/>
  <c r="AM785" i="25"/>
  <c r="AL785" i="25"/>
  <c r="AK785" i="25"/>
  <c r="AP784" i="25"/>
  <c r="AO784" i="25"/>
  <c r="AN784" i="25"/>
  <c r="AM784" i="25"/>
  <c r="AL784" i="25"/>
  <c r="AK784" i="25"/>
  <c r="AP783" i="25"/>
  <c r="AO783" i="25"/>
  <c r="AN783" i="25"/>
  <c r="AM783" i="25"/>
  <c r="AL783" i="25"/>
  <c r="AK783" i="25"/>
  <c r="AP782" i="25"/>
  <c r="AO782" i="25"/>
  <c r="AN782" i="25"/>
  <c r="AM782" i="25"/>
  <c r="AL782" i="25"/>
  <c r="AK782" i="25"/>
  <c r="AP781" i="25"/>
  <c r="AO781" i="25"/>
  <c r="AN781" i="25"/>
  <c r="AM781" i="25"/>
  <c r="AL781" i="25"/>
  <c r="AK781" i="25"/>
  <c r="AP780" i="25"/>
  <c r="AO780" i="25"/>
  <c r="AN780" i="25"/>
  <c r="AM780" i="25"/>
  <c r="AL780" i="25"/>
  <c r="AK780" i="25"/>
  <c r="AP779" i="25"/>
  <c r="AO779" i="25"/>
  <c r="AN779" i="25"/>
  <c r="AM779" i="25"/>
  <c r="AL779" i="25"/>
  <c r="AK779" i="25"/>
  <c r="AP778" i="25"/>
  <c r="AO778" i="25"/>
  <c r="AN778" i="25"/>
  <c r="AM778" i="25"/>
  <c r="AL778" i="25"/>
  <c r="AK778" i="25"/>
  <c r="AP777" i="25"/>
  <c r="AO777" i="25"/>
  <c r="AN777" i="25"/>
  <c r="AM777" i="25"/>
  <c r="AL777" i="25"/>
  <c r="AK777" i="25"/>
  <c r="AP776" i="25"/>
  <c r="AO776" i="25"/>
  <c r="AN776" i="25"/>
  <c r="AM776" i="25"/>
  <c r="AL776" i="25"/>
  <c r="AK776" i="25"/>
  <c r="AP775" i="25"/>
  <c r="AO775" i="25"/>
  <c r="AN775" i="25"/>
  <c r="AM775" i="25"/>
  <c r="AL775" i="25"/>
  <c r="AK775" i="25"/>
  <c r="AP774" i="25"/>
  <c r="AO774" i="25"/>
  <c r="AN774" i="25"/>
  <c r="AM774" i="25"/>
  <c r="AL774" i="25"/>
  <c r="AK774" i="25"/>
  <c r="AP773" i="25"/>
  <c r="AO773" i="25"/>
  <c r="AN773" i="25"/>
  <c r="AM773" i="25"/>
  <c r="AL773" i="25"/>
  <c r="AK773" i="25"/>
  <c r="AP772" i="25"/>
  <c r="AO772" i="25"/>
  <c r="AN772" i="25"/>
  <c r="AM772" i="25"/>
  <c r="AL772" i="25"/>
  <c r="AK772" i="25"/>
  <c r="AP771" i="25"/>
  <c r="AO771" i="25"/>
  <c r="AN771" i="25"/>
  <c r="AM771" i="25"/>
  <c r="AL771" i="25"/>
  <c r="AK771" i="25"/>
  <c r="AP770" i="25"/>
  <c r="AO770" i="25"/>
  <c r="AN770" i="25"/>
  <c r="AM770" i="25"/>
  <c r="AL770" i="25"/>
  <c r="AK770" i="25"/>
  <c r="AP769" i="25"/>
  <c r="AO769" i="25"/>
  <c r="AN769" i="25"/>
  <c r="AM769" i="25"/>
  <c r="AL769" i="25"/>
  <c r="AK769" i="25"/>
  <c r="AP768" i="25"/>
  <c r="AO768" i="25"/>
  <c r="AN768" i="25"/>
  <c r="AM768" i="25"/>
  <c r="AL768" i="25"/>
  <c r="AK768" i="25"/>
  <c r="AP767" i="25"/>
  <c r="AO767" i="25"/>
  <c r="AN767" i="25"/>
  <c r="AM767" i="25"/>
  <c r="AL767" i="25"/>
  <c r="AK767" i="25"/>
  <c r="AP766" i="25"/>
  <c r="AO766" i="25"/>
  <c r="AN766" i="25"/>
  <c r="AM766" i="25"/>
  <c r="AL766" i="25"/>
  <c r="AK766" i="25"/>
  <c r="AP765" i="25"/>
  <c r="AO765" i="25"/>
  <c r="AN765" i="25"/>
  <c r="AM765" i="25"/>
  <c r="AL765" i="25"/>
  <c r="AK765" i="25"/>
  <c r="AP764" i="25"/>
  <c r="AO764" i="25"/>
  <c r="AN764" i="25"/>
  <c r="AM764" i="25"/>
  <c r="AL764" i="25"/>
  <c r="AK764" i="25"/>
  <c r="AP763" i="25"/>
  <c r="AO763" i="25"/>
  <c r="AN763" i="25"/>
  <c r="AM763" i="25"/>
  <c r="AL763" i="25"/>
  <c r="AK763" i="25"/>
  <c r="AP762" i="25"/>
  <c r="AO762" i="25"/>
  <c r="AN762" i="25"/>
  <c r="AM762" i="25"/>
  <c r="AL762" i="25"/>
  <c r="AK762" i="25"/>
  <c r="AP761" i="25"/>
  <c r="AO761" i="25"/>
  <c r="AN761" i="25"/>
  <c r="AM761" i="25"/>
  <c r="AL761" i="25"/>
  <c r="AK761" i="25"/>
  <c r="AP760" i="25"/>
  <c r="AO760" i="25"/>
  <c r="AN760" i="25"/>
  <c r="AM760" i="25"/>
  <c r="AL760" i="25"/>
  <c r="AK760" i="25"/>
  <c r="AP759" i="25"/>
  <c r="AO759" i="25"/>
  <c r="AN759" i="25"/>
  <c r="AM759" i="25"/>
  <c r="AL759" i="25"/>
  <c r="AK759" i="25"/>
  <c r="AP758" i="25"/>
  <c r="AO758" i="25"/>
  <c r="AN758" i="25"/>
  <c r="AM758" i="25"/>
  <c r="AL758" i="25"/>
  <c r="AK758" i="25"/>
  <c r="AP757" i="25"/>
  <c r="AO757" i="25"/>
  <c r="AN757" i="25"/>
  <c r="AM757" i="25"/>
  <c r="AL757" i="25"/>
  <c r="AK757" i="25"/>
  <c r="AP756" i="25"/>
  <c r="AO756" i="25"/>
  <c r="AN756" i="25"/>
  <c r="AM756" i="25"/>
  <c r="AL756" i="25"/>
  <c r="AK756" i="25"/>
  <c r="AP755" i="25"/>
  <c r="AO755" i="25"/>
  <c r="AN755" i="25"/>
  <c r="AM755" i="25"/>
  <c r="AL755" i="25"/>
  <c r="AK755" i="25"/>
  <c r="AP754" i="25"/>
  <c r="AO754" i="25"/>
  <c r="AN754" i="25"/>
  <c r="AM754" i="25"/>
  <c r="AL754" i="25"/>
  <c r="AK754" i="25"/>
  <c r="AP753" i="25"/>
  <c r="AO753" i="25"/>
  <c r="AN753" i="25"/>
  <c r="AM753" i="25"/>
  <c r="AL753" i="25"/>
  <c r="AK753" i="25"/>
  <c r="AP752" i="25"/>
  <c r="AO752" i="25"/>
  <c r="AN752" i="25"/>
  <c r="AM752" i="25"/>
  <c r="AL752" i="25"/>
  <c r="AK752" i="25"/>
  <c r="AP751" i="25"/>
  <c r="AO751" i="25"/>
  <c r="AN751" i="25"/>
  <c r="AM751" i="25"/>
  <c r="AL751" i="25"/>
  <c r="AK751" i="25"/>
  <c r="AP750" i="25"/>
  <c r="AO750" i="25"/>
  <c r="AN750" i="25"/>
  <c r="AM750" i="25"/>
  <c r="AL750" i="25"/>
  <c r="AK750" i="25"/>
  <c r="AP749" i="25"/>
  <c r="AO749" i="25"/>
  <c r="AN749" i="25"/>
  <c r="AM749" i="25"/>
  <c r="AL749" i="25"/>
  <c r="AK749" i="25"/>
  <c r="AP748" i="25"/>
  <c r="AO748" i="25"/>
  <c r="AN748" i="25"/>
  <c r="AM748" i="25"/>
  <c r="AL748" i="25"/>
  <c r="AK748" i="25"/>
  <c r="AP747" i="25"/>
  <c r="AO747" i="25"/>
  <c r="AN747" i="25"/>
  <c r="AM747" i="25"/>
  <c r="AL747" i="25"/>
  <c r="AK747" i="25"/>
  <c r="AP746" i="25"/>
  <c r="AO746" i="25"/>
  <c r="AN746" i="25"/>
  <c r="AM746" i="25"/>
  <c r="AL746" i="25"/>
  <c r="AK746" i="25"/>
  <c r="AP745" i="25"/>
  <c r="AO745" i="25"/>
  <c r="AN745" i="25"/>
  <c r="AM745" i="25"/>
  <c r="AL745" i="25"/>
  <c r="AK745" i="25"/>
  <c r="AP744" i="25"/>
  <c r="AO744" i="25"/>
  <c r="AN744" i="25"/>
  <c r="AM744" i="25"/>
  <c r="AL744" i="25"/>
  <c r="AK744" i="25"/>
  <c r="AP743" i="25"/>
  <c r="AO743" i="25"/>
  <c r="AN743" i="25"/>
  <c r="AM743" i="25"/>
  <c r="AL743" i="25"/>
  <c r="AK743" i="25"/>
  <c r="AP742" i="25"/>
  <c r="AO742" i="25"/>
  <c r="AN742" i="25"/>
  <c r="AM742" i="25"/>
  <c r="AL742" i="25"/>
  <c r="AK742" i="25"/>
  <c r="AP741" i="25"/>
  <c r="AO741" i="25"/>
  <c r="AN741" i="25"/>
  <c r="AM741" i="25"/>
  <c r="AL741" i="25"/>
  <c r="AK741" i="25"/>
  <c r="AP740" i="25"/>
  <c r="AO740" i="25"/>
  <c r="AN740" i="25"/>
  <c r="AM740" i="25"/>
  <c r="AL740" i="25"/>
  <c r="AK740" i="25"/>
  <c r="AP739" i="25"/>
  <c r="AO739" i="25"/>
  <c r="AN739" i="25"/>
  <c r="AM739" i="25"/>
  <c r="AL739" i="25"/>
  <c r="AK739" i="25"/>
  <c r="AP738" i="25"/>
  <c r="AO738" i="25"/>
  <c r="AN738" i="25"/>
  <c r="AM738" i="25"/>
  <c r="AL738" i="25"/>
  <c r="AK738" i="25"/>
  <c r="AP737" i="25"/>
  <c r="AO737" i="25"/>
  <c r="AN737" i="25"/>
  <c r="AM737" i="25"/>
  <c r="AL737" i="25"/>
  <c r="AK737" i="25"/>
  <c r="AP736" i="25"/>
  <c r="AO736" i="25"/>
  <c r="AN736" i="25"/>
  <c r="AM736" i="25"/>
  <c r="AL736" i="25"/>
  <c r="AK736" i="25"/>
  <c r="AP735" i="25"/>
  <c r="AO735" i="25"/>
  <c r="AN735" i="25"/>
  <c r="AM735" i="25"/>
  <c r="AL735" i="25"/>
  <c r="AK735" i="25"/>
  <c r="AP734" i="25"/>
  <c r="AO734" i="25"/>
  <c r="AN734" i="25"/>
  <c r="AM734" i="25"/>
  <c r="AL734" i="25"/>
  <c r="AK734" i="25"/>
  <c r="AP733" i="25"/>
  <c r="AO733" i="25"/>
  <c r="AN733" i="25"/>
  <c r="AM733" i="25"/>
  <c r="AL733" i="25"/>
  <c r="AK733" i="25"/>
  <c r="AP732" i="25"/>
  <c r="AO732" i="25"/>
  <c r="AN732" i="25"/>
  <c r="AM732" i="25"/>
  <c r="AL732" i="25"/>
  <c r="AK732" i="25"/>
  <c r="AP731" i="25"/>
  <c r="AO731" i="25"/>
  <c r="AN731" i="25"/>
  <c r="AM731" i="25"/>
  <c r="AL731" i="25"/>
  <c r="AK731" i="25"/>
  <c r="AP730" i="25"/>
  <c r="AO730" i="25"/>
  <c r="AN730" i="25"/>
  <c r="AM730" i="25"/>
  <c r="AL730" i="25"/>
  <c r="AK730" i="25"/>
  <c r="AP729" i="25"/>
  <c r="AO729" i="25"/>
  <c r="AN729" i="25"/>
  <c r="AM729" i="25"/>
  <c r="AL729" i="25"/>
  <c r="AK729" i="25"/>
  <c r="AP728" i="25"/>
  <c r="AO728" i="25"/>
  <c r="AN728" i="25"/>
  <c r="AM728" i="25"/>
  <c r="AL728" i="25"/>
  <c r="AK728" i="25"/>
  <c r="AP727" i="25"/>
  <c r="AO727" i="25"/>
  <c r="AN727" i="25"/>
  <c r="AM727" i="25"/>
  <c r="AL727" i="25"/>
  <c r="AK727" i="25"/>
  <c r="AP726" i="25"/>
  <c r="AO726" i="25"/>
  <c r="AN726" i="25"/>
  <c r="AM726" i="25"/>
  <c r="AL726" i="25"/>
  <c r="AK726" i="25"/>
  <c r="AP725" i="25"/>
  <c r="AO725" i="25"/>
  <c r="AN725" i="25"/>
  <c r="AM725" i="25"/>
  <c r="AL725" i="25"/>
  <c r="AK725" i="25"/>
  <c r="AP724" i="25"/>
  <c r="AO724" i="25"/>
  <c r="AN724" i="25"/>
  <c r="AM724" i="25"/>
  <c r="AL724" i="25"/>
  <c r="AK724" i="25"/>
  <c r="AP723" i="25"/>
  <c r="AO723" i="25"/>
  <c r="AN723" i="25"/>
  <c r="AM723" i="25"/>
  <c r="AL723" i="25"/>
  <c r="AK723" i="25"/>
  <c r="AP722" i="25"/>
  <c r="AO722" i="25"/>
  <c r="AN722" i="25"/>
  <c r="AM722" i="25"/>
  <c r="AL722" i="25"/>
  <c r="AK722" i="25"/>
  <c r="AP721" i="25"/>
  <c r="AO721" i="25"/>
  <c r="AN721" i="25"/>
  <c r="AM721" i="25"/>
  <c r="AL721" i="25"/>
  <c r="AK721" i="25"/>
  <c r="AP720" i="25"/>
  <c r="AO720" i="25"/>
  <c r="AN720" i="25"/>
  <c r="AM720" i="25"/>
  <c r="AL720" i="25"/>
  <c r="AK720" i="25"/>
  <c r="AP719" i="25"/>
  <c r="AO719" i="25"/>
  <c r="AN719" i="25"/>
  <c r="AM719" i="25"/>
  <c r="AL719" i="25"/>
  <c r="AK719" i="25"/>
  <c r="AP718" i="25"/>
  <c r="AO718" i="25"/>
  <c r="AN718" i="25"/>
  <c r="AM718" i="25"/>
  <c r="AL718" i="25"/>
  <c r="AK718" i="25"/>
  <c r="AP717" i="25"/>
  <c r="AO717" i="25"/>
  <c r="AN717" i="25"/>
  <c r="AM717" i="25"/>
  <c r="AL717" i="25"/>
  <c r="AK717" i="25"/>
  <c r="AP716" i="25"/>
  <c r="AO716" i="25"/>
  <c r="AN716" i="25"/>
  <c r="AM716" i="25"/>
  <c r="AL716" i="25"/>
  <c r="AK716" i="25"/>
  <c r="AP715" i="25"/>
  <c r="AO715" i="25"/>
  <c r="AN715" i="25"/>
  <c r="AM715" i="25"/>
  <c r="AL715" i="25"/>
  <c r="AK715" i="25"/>
  <c r="AP714" i="25"/>
  <c r="AO714" i="25"/>
  <c r="AN714" i="25"/>
  <c r="AM714" i="25"/>
  <c r="AL714" i="25"/>
  <c r="AK714" i="25"/>
  <c r="AP713" i="25"/>
  <c r="AO713" i="25"/>
  <c r="AN713" i="25"/>
  <c r="AM713" i="25"/>
  <c r="AL713" i="25"/>
  <c r="AK713" i="25"/>
  <c r="AP712" i="25"/>
  <c r="AO712" i="25"/>
  <c r="AN712" i="25"/>
  <c r="AM712" i="25"/>
  <c r="AL712" i="25"/>
  <c r="AK712" i="25"/>
  <c r="AP711" i="25"/>
  <c r="AO711" i="25"/>
  <c r="AN711" i="25"/>
  <c r="AM711" i="25"/>
  <c r="AL711" i="25"/>
  <c r="AK711" i="25"/>
  <c r="AP710" i="25"/>
  <c r="AO710" i="25"/>
  <c r="AN710" i="25"/>
  <c r="AM710" i="25"/>
  <c r="AL710" i="25"/>
  <c r="AK710" i="25"/>
  <c r="AP709" i="25"/>
  <c r="AO709" i="25"/>
  <c r="AN709" i="25"/>
  <c r="AM709" i="25"/>
  <c r="AL709" i="25"/>
  <c r="AK709" i="25"/>
  <c r="AP708" i="25"/>
  <c r="AO708" i="25"/>
  <c r="AN708" i="25"/>
  <c r="AM708" i="25"/>
  <c r="AL708" i="25"/>
  <c r="AK708" i="25"/>
  <c r="AP707" i="25"/>
  <c r="AO707" i="25"/>
  <c r="AN707" i="25"/>
  <c r="AM707" i="25"/>
  <c r="AL707" i="25"/>
  <c r="AK707" i="25"/>
  <c r="AP706" i="25"/>
  <c r="AO706" i="25"/>
  <c r="AN706" i="25"/>
  <c r="AM706" i="25"/>
  <c r="AL706" i="25"/>
  <c r="AK706" i="25"/>
  <c r="AP705" i="25"/>
  <c r="AO705" i="25"/>
  <c r="AN705" i="25"/>
  <c r="AM705" i="25"/>
  <c r="AL705" i="25"/>
  <c r="AK705" i="25"/>
  <c r="AP704" i="25"/>
  <c r="AO704" i="25"/>
  <c r="AN704" i="25"/>
  <c r="AM704" i="25"/>
  <c r="AL704" i="25"/>
  <c r="AK704" i="25"/>
  <c r="AP703" i="25"/>
  <c r="AO703" i="25"/>
  <c r="AN703" i="25"/>
  <c r="AM703" i="25"/>
  <c r="AL703" i="25"/>
  <c r="AK703" i="25"/>
  <c r="AP702" i="25"/>
  <c r="AO702" i="25"/>
  <c r="AN702" i="25"/>
  <c r="AM702" i="25"/>
  <c r="AL702" i="25"/>
  <c r="AK702" i="25"/>
  <c r="AP701" i="25"/>
  <c r="AO701" i="25"/>
  <c r="AN701" i="25"/>
  <c r="AM701" i="25"/>
  <c r="AL701" i="25"/>
  <c r="AK701" i="25"/>
  <c r="AP700" i="25"/>
  <c r="AO700" i="25"/>
  <c r="AN700" i="25"/>
  <c r="AM700" i="25"/>
  <c r="AL700" i="25"/>
  <c r="AK700" i="25"/>
  <c r="AP699" i="25"/>
  <c r="AO699" i="25"/>
  <c r="AN699" i="25"/>
  <c r="AM699" i="25"/>
  <c r="AL699" i="25"/>
  <c r="AK699" i="25"/>
  <c r="AP698" i="25"/>
  <c r="AO698" i="25"/>
  <c r="AN698" i="25"/>
  <c r="AM698" i="25"/>
  <c r="AL698" i="25"/>
  <c r="AK698" i="25"/>
  <c r="AP697" i="25"/>
  <c r="AO697" i="25"/>
  <c r="AN697" i="25"/>
  <c r="AM697" i="25"/>
  <c r="AL697" i="25"/>
  <c r="AK697" i="25"/>
  <c r="AP696" i="25"/>
  <c r="AO696" i="25"/>
  <c r="AN696" i="25"/>
  <c r="AM696" i="25"/>
  <c r="AL696" i="25"/>
  <c r="AK696" i="25"/>
  <c r="AP695" i="25"/>
  <c r="AO695" i="25"/>
  <c r="AN695" i="25"/>
  <c r="AM695" i="25"/>
  <c r="AL695" i="25"/>
  <c r="AK695" i="25"/>
  <c r="AP694" i="25"/>
  <c r="AO694" i="25"/>
  <c r="AN694" i="25"/>
  <c r="AM694" i="25"/>
  <c r="AL694" i="25"/>
  <c r="AK694" i="25"/>
  <c r="AP693" i="25"/>
  <c r="AO693" i="25"/>
  <c r="AN693" i="25"/>
  <c r="AM693" i="25"/>
  <c r="AL693" i="25"/>
  <c r="AK693" i="25"/>
  <c r="AP692" i="25"/>
  <c r="AO692" i="25"/>
  <c r="AN692" i="25"/>
  <c r="AM692" i="25"/>
  <c r="AL692" i="25"/>
  <c r="AK692" i="25"/>
  <c r="AP691" i="25"/>
  <c r="AO691" i="25"/>
  <c r="AN691" i="25"/>
  <c r="AM691" i="25"/>
  <c r="AL691" i="25"/>
  <c r="AK691" i="25"/>
  <c r="AP690" i="25"/>
  <c r="AO690" i="25"/>
  <c r="AN690" i="25"/>
  <c r="AM690" i="25"/>
  <c r="AL690" i="25"/>
  <c r="AK690" i="25"/>
  <c r="AP689" i="25"/>
  <c r="AO689" i="25"/>
  <c r="AN689" i="25"/>
  <c r="AM689" i="25"/>
  <c r="AL689" i="25"/>
  <c r="AK689" i="25"/>
  <c r="AP688" i="25"/>
  <c r="AO688" i="25"/>
  <c r="AN688" i="25"/>
  <c r="AM688" i="25"/>
  <c r="AL688" i="25"/>
  <c r="AK688" i="25"/>
  <c r="AP687" i="25"/>
  <c r="AO687" i="25"/>
  <c r="AN687" i="25"/>
  <c r="AM687" i="25"/>
  <c r="AL687" i="25"/>
  <c r="AK687" i="25"/>
  <c r="AP686" i="25"/>
  <c r="AO686" i="25"/>
  <c r="AN686" i="25"/>
  <c r="AM686" i="25"/>
  <c r="AL686" i="25"/>
  <c r="AK686" i="25"/>
  <c r="AP685" i="25"/>
  <c r="AO685" i="25"/>
  <c r="AN685" i="25"/>
  <c r="AM685" i="25"/>
  <c r="AL685" i="25"/>
  <c r="AK685" i="25"/>
  <c r="AP684" i="25"/>
  <c r="AO684" i="25"/>
  <c r="AN684" i="25"/>
  <c r="AM684" i="25"/>
  <c r="AL684" i="25"/>
  <c r="AK684" i="25"/>
  <c r="AP683" i="25"/>
  <c r="AO683" i="25"/>
  <c r="AN683" i="25"/>
  <c r="AM683" i="25"/>
  <c r="AL683" i="25"/>
  <c r="AK683" i="25"/>
  <c r="AP682" i="25"/>
  <c r="AO682" i="25"/>
  <c r="AN682" i="25"/>
  <c r="AM682" i="25"/>
  <c r="AL682" i="25"/>
  <c r="AK682" i="25"/>
  <c r="AP681" i="25"/>
  <c r="AO681" i="25"/>
  <c r="AN681" i="25"/>
  <c r="AM681" i="25"/>
  <c r="AL681" i="25"/>
  <c r="AK681" i="25"/>
  <c r="AP680" i="25"/>
  <c r="AO680" i="25"/>
  <c r="AN680" i="25"/>
  <c r="AM680" i="25"/>
  <c r="AL680" i="25"/>
  <c r="AK680" i="25"/>
  <c r="AP679" i="25"/>
  <c r="AO679" i="25"/>
  <c r="AN679" i="25"/>
  <c r="AM679" i="25"/>
  <c r="AL679" i="25"/>
  <c r="AK679" i="25"/>
  <c r="AP678" i="25"/>
  <c r="AO678" i="25"/>
  <c r="AN678" i="25"/>
  <c r="AM678" i="25"/>
  <c r="AL678" i="25"/>
  <c r="AK678" i="25"/>
  <c r="AP677" i="25"/>
  <c r="AO677" i="25"/>
  <c r="AN677" i="25"/>
  <c r="AM677" i="25"/>
  <c r="AL677" i="25"/>
  <c r="AK677" i="25"/>
  <c r="AP676" i="25"/>
  <c r="AO676" i="25"/>
  <c r="AN676" i="25"/>
  <c r="AM676" i="25"/>
  <c r="AL676" i="25"/>
  <c r="AK676" i="25"/>
  <c r="AP675" i="25"/>
  <c r="AO675" i="25"/>
  <c r="AN675" i="25"/>
  <c r="AM675" i="25"/>
  <c r="AL675" i="25"/>
  <c r="AK675" i="25"/>
  <c r="AP674" i="25"/>
  <c r="AO674" i="25"/>
  <c r="AN674" i="25"/>
  <c r="AM674" i="25"/>
  <c r="AL674" i="25"/>
  <c r="AK674" i="25"/>
  <c r="AP673" i="25"/>
  <c r="AO673" i="25"/>
  <c r="AN673" i="25"/>
  <c r="AM673" i="25"/>
  <c r="AL673" i="25"/>
  <c r="AK673" i="25"/>
  <c r="AP672" i="25"/>
  <c r="AO672" i="25"/>
  <c r="AN672" i="25"/>
  <c r="AM672" i="25"/>
  <c r="AL672" i="25"/>
  <c r="AK672" i="25"/>
  <c r="AP671" i="25"/>
  <c r="AO671" i="25"/>
  <c r="AN671" i="25"/>
  <c r="AM671" i="25"/>
  <c r="AL671" i="25"/>
  <c r="AK671" i="25"/>
  <c r="AP670" i="25"/>
  <c r="AO670" i="25"/>
  <c r="AN670" i="25"/>
  <c r="AM670" i="25"/>
  <c r="AL670" i="25"/>
  <c r="AK670" i="25"/>
  <c r="AP669" i="25"/>
  <c r="AO669" i="25"/>
  <c r="AN669" i="25"/>
  <c r="AM669" i="25"/>
  <c r="AL669" i="25"/>
  <c r="AK669" i="25"/>
  <c r="AP668" i="25"/>
  <c r="AO668" i="25"/>
  <c r="AN668" i="25"/>
  <c r="AM668" i="25"/>
  <c r="AL668" i="25"/>
  <c r="AK668" i="25"/>
  <c r="AP667" i="25"/>
  <c r="AO667" i="25"/>
  <c r="AN667" i="25"/>
  <c r="AM667" i="25"/>
  <c r="AL667" i="25"/>
  <c r="AK667" i="25"/>
  <c r="AP666" i="25"/>
  <c r="AO666" i="25"/>
  <c r="AN666" i="25"/>
  <c r="AM666" i="25"/>
  <c r="AL666" i="25"/>
  <c r="AK666" i="25"/>
  <c r="AP665" i="25"/>
  <c r="AO665" i="25"/>
  <c r="AN665" i="25"/>
  <c r="AM665" i="25"/>
  <c r="AL665" i="25"/>
  <c r="AK665" i="25"/>
  <c r="AP664" i="25"/>
  <c r="AO664" i="25"/>
  <c r="AN664" i="25"/>
  <c r="AM664" i="25"/>
  <c r="AL664" i="25"/>
  <c r="AK664" i="25"/>
  <c r="AP663" i="25"/>
  <c r="AO663" i="25"/>
  <c r="AN663" i="25"/>
  <c r="AM663" i="25"/>
  <c r="AL663" i="25"/>
  <c r="AK663" i="25"/>
  <c r="AP662" i="25"/>
  <c r="AO662" i="25"/>
  <c r="AN662" i="25"/>
  <c r="AM662" i="25"/>
  <c r="AL662" i="25"/>
  <c r="AK662" i="25"/>
  <c r="AP661" i="25"/>
  <c r="AO661" i="25"/>
  <c r="AN661" i="25"/>
  <c r="AM661" i="25"/>
  <c r="AL661" i="25"/>
  <c r="AK661" i="25"/>
  <c r="AP660" i="25"/>
  <c r="AO660" i="25"/>
  <c r="AN660" i="25"/>
  <c r="AM660" i="25"/>
  <c r="AL660" i="25"/>
  <c r="AK660" i="25"/>
  <c r="AP659" i="25"/>
  <c r="AO659" i="25"/>
  <c r="AN659" i="25"/>
  <c r="AM659" i="25"/>
  <c r="AL659" i="25"/>
  <c r="AK659" i="25"/>
  <c r="AP658" i="25"/>
  <c r="AO658" i="25"/>
  <c r="AN658" i="25"/>
  <c r="AM658" i="25"/>
  <c r="AL658" i="25"/>
  <c r="AK658" i="25"/>
  <c r="AP657" i="25"/>
  <c r="AO657" i="25"/>
  <c r="AN657" i="25"/>
  <c r="AM657" i="25"/>
  <c r="AL657" i="25"/>
  <c r="AK657" i="25"/>
  <c r="AP656" i="25"/>
  <c r="AO656" i="25"/>
  <c r="AN656" i="25"/>
  <c r="AM656" i="25"/>
  <c r="AL656" i="25"/>
  <c r="AK656" i="25"/>
  <c r="AP655" i="25"/>
  <c r="AO655" i="25"/>
  <c r="AN655" i="25"/>
  <c r="AM655" i="25"/>
  <c r="AL655" i="25"/>
  <c r="AK655" i="25"/>
  <c r="AP654" i="25"/>
  <c r="AO654" i="25"/>
  <c r="AN654" i="25"/>
  <c r="AM654" i="25"/>
  <c r="AL654" i="25"/>
  <c r="AK654" i="25"/>
  <c r="AP653" i="25"/>
  <c r="AO653" i="25"/>
  <c r="AN653" i="25"/>
  <c r="AM653" i="25"/>
  <c r="AL653" i="25"/>
  <c r="AK653" i="25"/>
  <c r="AP652" i="25"/>
  <c r="AO652" i="25"/>
  <c r="AN652" i="25"/>
  <c r="AM652" i="25"/>
  <c r="AL652" i="25"/>
  <c r="AK652" i="25"/>
  <c r="AP651" i="25"/>
  <c r="AO651" i="25"/>
  <c r="AN651" i="25"/>
  <c r="AM651" i="25"/>
  <c r="AL651" i="25"/>
  <c r="AK651" i="25"/>
  <c r="AP650" i="25"/>
  <c r="AO650" i="25"/>
  <c r="AN650" i="25"/>
  <c r="AM650" i="25"/>
  <c r="AL650" i="25"/>
  <c r="AK650" i="25"/>
  <c r="AP649" i="25"/>
  <c r="AO649" i="25"/>
  <c r="AN649" i="25"/>
  <c r="AM649" i="25"/>
  <c r="AL649" i="25"/>
  <c r="AK649" i="25"/>
  <c r="AP648" i="25"/>
  <c r="AO648" i="25"/>
  <c r="AN648" i="25"/>
  <c r="AM648" i="25"/>
  <c r="AL648" i="25"/>
  <c r="AK648" i="25"/>
  <c r="AP647" i="25"/>
  <c r="AO647" i="25"/>
  <c r="AN647" i="25"/>
  <c r="AM647" i="25"/>
  <c r="AL647" i="25"/>
  <c r="AK647" i="25"/>
  <c r="AP646" i="25"/>
  <c r="AO646" i="25"/>
  <c r="AN646" i="25"/>
  <c r="AM646" i="25"/>
  <c r="AL646" i="25"/>
  <c r="AK646" i="25"/>
  <c r="AP645" i="25"/>
  <c r="AO645" i="25"/>
  <c r="AN645" i="25"/>
  <c r="AM645" i="25"/>
  <c r="AL645" i="25"/>
  <c r="AK645" i="25"/>
  <c r="AP644" i="25"/>
  <c r="AO644" i="25"/>
  <c r="AN644" i="25"/>
  <c r="AM644" i="25"/>
  <c r="AL644" i="25"/>
  <c r="AK644" i="25"/>
  <c r="AP643" i="25"/>
  <c r="AO643" i="25"/>
  <c r="AN643" i="25"/>
  <c r="AM643" i="25"/>
  <c r="AL643" i="25"/>
  <c r="AK643" i="25"/>
  <c r="AP642" i="25"/>
  <c r="AO642" i="25"/>
  <c r="AN642" i="25"/>
  <c r="AM642" i="25"/>
  <c r="AL642" i="25"/>
  <c r="AK642" i="25"/>
  <c r="AP641" i="25"/>
  <c r="AO641" i="25"/>
  <c r="AN641" i="25"/>
  <c r="AM641" i="25"/>
  <c r="AL641" i="25"/>
  <c r="AK641" i="25"/>
  <c r="AP640" i="25"/>
  <c r="AO640" i="25"/>
  <c r="AN640" i="25"/>
  <c r="AM640" i="25"/>
  <c r="AL640" i="25"/>
  <c r="AK640" i="25"/>
  <c r="AP639" i="25"/>
  <c r="AO639" i="25"/>
  <c r="AN639" i="25"/>
  <c r="AM639" i="25"/>
  <c r="AL639" i="25"/>
  <c r="AK639" i="25"/>
  <c r="AP638" i="25"/>
  <c r="AO638" i="25"/>
  <c r="AN638" i="25"/>
  <c r="AM638" i="25"/>
  <c r="AL638" i="25"/>
  <c r="AK638" i="25"/>
  <c r="AP637" i="25"/>
  <c r="AO637" i="25"/>
  <c r="AN637" i="25"/>
  <c r="AM637" i="25"/>
  <c r="AL637" i="25"/>
  <c r="AK637" i="25"/>
  <c r="AP636" i="25"/>
  <c r="AO636" i="25"/>
  <c r="AN636" i="25"/>
  <c r="AM636" i="25"/>
  <c r="AL636" i="25"/>
  <c r="AK636" i="25"/>
  <c r="AP635" i="25"/>
  <c r="AO635" i="25"/>
  <c r="AN635" i="25"/>
  <c r="AM635" i="25"/>
  <c r="AL635" i="25"/>
  <c r="AK635" i="25"/>
  <c r="AP634" i="25"/>
  <c r="AO634" i="25"/>
  <c r="AN634" i="25"/>
  <c r="AM634" i="25"/>
  <c r="AL634" i="25"/>
  <c r="AK634" i="25"/>
  <c r="AP633" i="25"/>
  <c r="AO633" i="25"/>
  <c r="AN633" i="25"/>
  <c r="AM633" i="25"/>
  <c r="AL633" i="25"/>
  <c r="AK633" i="25"/>
  <c r="AP632" i="25"/>
  <c r="AO632" i="25"/>
  <c r="AN632" i="25"/>
  <c r="AM632" i="25"/>
  <c r="AL632" i="25"/>
  <c r="AK632" i="25"/>
  <c r="AP631" i="25"/>
  <c r="AO631" i="25"/>
  <c r="AN631" i="25"/>
  <c r="AM631" i="25"/>
  <c r="AL631" i="25"/>
  <c r="AK631" i="25"/>
  <c r="AP630" i="25"/>
  <c r="AO630" i="25"/>
  <c r="AN630" i="25"/>
  <c r="AM630" i="25"/>
  <c r="AL630" i="25"/>
  <c r="AK630" i="25"/>
  <c r="AP629" i="25"/>
  <c r="AO629" i="25"/>
  <c r="AN629" i="25"/>
  <c r="AM629" i="25"/>
  <c r="AL629" i="25"/>
  <c r="AK629" i="25"/>
  <c r="AP628" i="25"/>
  <c r="AO628" i="25"/>
  <c r="AN628" i="25"/>
  <c r="AM628" i="25"/>
  <c r="AL628" i="25"/>
  <c r="AK628" i="25"/>
  <c r="AP627" i="25"/>
  <c r="AO627" i="25"/>
  <c r="AN627" i="25"/>
  <c r="AM627" i="25"/>
  <c r="AL627" i="25"/>
  <c r="AK627" i="25"/>
  <c r="AP626" i="25"/>
  <c r="AO626" i="25"/>
  <c r="AN626" i="25"/>
  <c r="AM626" i="25"/>
  <c r="AL626" i="25"/>
  <c r="AK626" i="25"/>
  <c r="AP625" i="25"/>
  <c r="AO625" i="25"/>
  <c r="AN625" i="25"/>
  <c r="AM625" i="25"/>
  <c r="AL625" i="25"/>
  <c r="AK625" i="25"/>
  <c r="AP624" i="25"/>
  <c r="AO624" i="25"/>
  <c r="AN624" i="25"/>
  <c r="AM624" i="25"/>
  <c r="AL624" i="25"/>
  <c r="AK624" i="25"/>
  <c r="AP623" i="25"/>
  <c r="AO623" i="25"/>
  <c r="AN623" i="25"/>
  <c r="AM623" i="25"/>
  <c r="AL623" i="25"/>
  <c r="AK623" i="25"/>
  <c r="AP622" i="25"/>
  <c r="AO622" i="25"/>
  <c r="AN622" i="25"/>
  <c r="AM622" i="25"/>
  <c r="AL622" i="25"/>
  <c r="AK622" i="25"/>
  <c r="AP621" i="25"/>
  <c r="AO621" i="25"/>
  <c r="AN621" i="25"/>
  <c r="AM621" i="25"/>
  <c r="AL621" i="25"/>
  <c r="AK621" i="25"/>
  <c r="AP620" i="25"/>
  <c r="AO620" i="25"/>
  <c r="AN620" i="25"/>
  <c r="AM620" i="25"/>
  <c r="AL620" i="25"/>
  <c r="AK620" i="25"/>
  <c r="AP619" i="25"/>
  <c r="AO619" i="25"/>
  <c r="AN619" i="25"/>
  <c r="AM619" i="25"/>
  <c r="AL619" i="25"/>
  <c r="AK619" i="25"/>
  <c r="AP618" i="25"/>
  <c r="AO618" i="25"/>
  <c r="AN618" i="25"/>
  <c r="AM618" i="25"/>
  <c r="AL618" i="25"/>
  <c r="AK618" i="25"/>
  <c r="AP617" i="25"/>
  <c r="AO617" i="25"/>
  <c r="AN617" i="25"/>
  <c r="AM617" i="25"/>
  <c r="AL617" i="25"/>
  <c r="AK617" i="25"/>
  <c r="AP616" i="25"/>
  <c r="AO616" i="25"/>
  <c r="AN616" i="25"/>
  <c r="AM616" i="25"/>
  <c r="AL616" i="25"/>
  <c r="AK616" i="25"/>
  <c r="AP615" i="25"/>
  <c r="AO615" i="25"/>
  <c r="AN615" i="25"/>
  <c r="AM615" i="25"/>
  <c r="AL615" i="25"/>
  <c r="AK615" i="25"/>
  <c r="AP614" i="25"/>
  <c r="AO614" i="25"/>
  <c r="AN614" i="25"/>
  <c r="AM614" i="25"/>
  <c r="AL614" i="25"/>
  <c r="AK614" i="25"/>
  <c r="AP613" i="25"/>
  <c r="AO613" i="25"/>
  <c r="AN613" i="25"/>
  <c r="AM613" i="25"/>
  <c r="AL613" i="25"/>
  <c r="AK613" i="25"/>
  <c r="AP612" i="25"/>
  <c r="AO612" i="25"/>
  <c r="AN612" i="25"/>
  <c r="AM612" i="25"/>
  <c r="AL612" i="25"/>
  <c r="AK612" i="25"/>
  <c r="AP611" i="25"/>
  <c r="AO611" i="25"/>
  <c r="AN611" i="25"/>
  <c r="AM611" i="25"/>
  <c r="AL611" i="25"/>
  <c r="AK611" i="25"/>
  <c r="AP610" i="25"/>
  <c r="AO610" i="25"/>
  <c r="AN610" i="25"/>
  <c r="AM610" i="25"/>
  <c r="AL610" i="25"/>
  <c r="AK610" i="25"/>
  <c r="AP609" i="25"/>
  <c r="AO609" i="25"/>
  <c r="AN609" i="25"/>
  <c r="AM609" i="25"/>
  <c r="AL609" i="25"/>
  <c r="AK609" i="25"/>
  <c r="AP608" i="25"/>
  <c r="AO608" i="25"/>
  <c r="AN608" i="25"/>
  <c r="AM608" i="25"/>
  <c r="AL608" i="25"/>
  <c r="AK608" i="25"/>
  <c r="AP607" i="25"/>
  <c r="AO607" i="25"/>
  <c r="AN607" i="25"/>
  <c r="AM607" i="25"/>
  <c r="AL607" i="25"/>
  <c r="AK607" i="25"/>
  <c r="AP606" i="25"/>
  <c r="AO606" i="25"/>
  <c r="AN606" i="25"/>
  <c r="AM606" i="25"/>
  <c r="AL606" i="25"/>
  <c r="AK606" i="25"/>
  <c r="AP605" i="25"/>
  <c r="AO605" i="25"/>
  <c r="AN605" i="25"/>
  <c r="AM605" i="25"/>
  <c r="AL605" i="25"/>
  <c r="AK605" i="25"/>
  <c r="AP604" i="25"/>
  <c r="AO604" i="25"/>
  <c r="AN604" i="25"/>
  <c r="AM604" i="25"/>
  <c r="AL604" i="25"/>
  <c r="AK604" i="25"/>
  <c r="AP603" i="25"/>
  <c r="AO603" i="25"/>
  <c r="AN603" i="25"/>
  <c r="AM603" i="25"/>
  <c r="AL603" i="25"/>
  <c r="AK603" i="25"/>
  <c r="AP602" i="25"/>
  <c r="AO602" i="25"/>
  <c r="AN602" i="25"/>
  <c r="AM602" i="25"/>
  <c r="AL602" i="25"/>
  <c r="AK602" i="25"/>
  <c r="AP601" i="25"/>
  <c r="AO601" i="25"/>
  <c r="AN601" i="25"/>
  <c r="AM601" i="25"/>
  <c r="AL601" i="25"/>
  <c r="AK601" i="25"/>
  <c r="AP600" i="25"/>
  <c r="AO600" i="25"/>
  <c r="AN600" i="25"/>
  <c r="AM600" i="25"/>
  <c r="AL600" i="25"/>
  <c r="AK600" i="25"/>
  <c r="AP599" i="25"/>
  <c r="AO599" i="25"/>
  <c r="AN599" i="25"/>
  <c r="AM599" i="25"/>
  <c r="AL599" i="25"/>
  <c r="AK599" i="25"/>
  <c r="AP598" i="25"/>
  <c r="AO598" i="25"/>
  <c r="AN598" i="25"/>
  <c r="AM598" i="25"/>
  <c r="AL598" i="25"/>
  <c r="AK598" i="25"/>
  <c r="AP597" i="25"/>
  <c r="AO597" i="25"/>
  <c r="AN597" i="25"/>
  <c r="AM597" i="25"/>
  <c r="AL597" i="25"/>
  <c r="AK597" i="25"/>
  <c r="AP596" i="25"/>
  <c r="AO596" i="25"/>
  <c r="AN596" i="25"/>
  <c r="AM596" i="25"/>
  <c r="AL596" i="25"/>
  <c r="AK596" i="25"/>
  <c r="AP595" i="25"/>
  <c r="AO595" i="25"/>
  <c r="AN595" i="25"/>
  <c r="AM595" i="25"/>
  <c r="AL595" i="25"/>
  <c r="AK595" i="25"/>
  <c r="AP594" i="25"/>
  <c r="AO594" i="25"/>
  <c r="AN594" i="25"/>
  <c r="AM594" i="25"/>
  <c r="AL594" i="25"/>
  <c r="AK594" i="25"/>
  <c r="AP593" i="25"/>
  <c r="AO593" i="25"/>
  <c r="AN593" i="25"/>
  <c r="AM593" i="25"/>
  <c r="AL593" i="25"/>
  <c r="AK593" i="25"/>
  <c r="AP592" i="25"/>
  <c r="AO592" i="25"/>
  <c r="AN592" i="25"/>
  <c r="AM592" i="25"/>
  <c r="AL592" i="25"/>
  <c r="AK592" i="25"/>
  <c r="AP591" i="25"/>
  <c r="AO591" i="25"/>
  <c r="AN591" i="25"/>
  <c r="AM591" i="25"/>
  <c r="AL591" i="25"/>
  <c r="AK591" i="25"/>
  <c r="AP590" i="25"/>
  <c r="AO590" i="25"/>
  <c r="AN590" i="25"/>
  <c r="AM590" i="25"/>
  <c r="AL590" i="25"/>
  <c r="AK590" i="25"/>
  <c r="AP589" i="25"/>
  <c r="AO589" i="25"/>
  <c r="AN589" i="25"/>
  <c r="AM589" i="25"/>
  <c r="AL589" i="25"/>
  <c r="AK589" i="25"/>
  <c r="AP588" i="25"/>
  <c r="AO588" i="25"/>
  <c r="AN588" i="25"/>
  <c r="AM588" i="25"/>
  <c r="AL588" i="25"/>
  <c r="AK588" i="25"/>
  <c r="AP587" i="25"/>
  <c r="AO587" i="25"/>
  <c r="AN587" i="25"/>
  <c r="AM587" i="25"/>
  <c r="AL587" i="25"/>
  <c r="AK587" i="25"/>
  <c r="AP586" i="25"/>
  <c r="AO586" i="25"/>
  <c r="AN586" i="25"/>
  <c r="AM586" i="25"/>
  <c r="AL586" i="25"/>
  <c r="AK586" i="25"/>
  <c r="AP585" i="25"/>
  <c r="AO585" i="25"/>
  <c r="AN585" i="25"/>
  <c r="AM585" i="25"/>
  <c r="AL585" i="25"/>
  <c r="AK585" i="25"/>
  <c r="AP584" i="25"/>
  <c r="AO584" i="25"/>
  <c r="AN584" i="25"/>
  <c r="AM584" i="25"/>
  <c r="AL584" i="25"/>
  <c r="AK584" i="25"/>
  <c r="AP583" i="25"/>
  <c r="AO583" i="25"/>
  <c r="AN583" i="25"/>
  <c r="AM583" i="25"/>
  <c r="AL583" i="25"/>
  <c r="AK583" i="25"/>
  <c r="AP582" i="25"/>
  <c r="AO582" i="25"/>
  <c r="AN582" i="25"/>
  <c r="AM582" i="25"/>
  <c r="AL582" i="25"/>
  <c r="AK582" i="25"/>
  <c r="AP581" i="25"/>
  <c r="AO581" i="25"/>
  <c r="AN581" i="25"/>
  <c r="AM581" i="25"/>
  <c r="AL581" i="25"/>
  <c r="AK581" i="25"/>
  <c r="AP580" i="25"/>
  <c r="AO580" i="25"/>
  <c r="AN580" i="25"/>
  <c r="AM580" i="25"/>
  <c r="AL580" i="25"/>
  <c r="AK580" i="25"/>
  <c r="AP579" i="25"/>
  <c r="AO579" i="25"/>
  <c r="AN579" i="25"/>
  <c r="AM579" i="25"/>
  <c r="AL579" i="25"/>
  <c r="AK579" i="25"/>
  <c r="AP578" i="25"/>
  <c r="AO578" i="25"/>
  <c r="AN578" i="25"/>
  <c r="AM578" i="25"/>
  <c r="AL578" i="25"/>
  <c r="AK578" i="25"/>
  <c r="AP577" i="25"/>
  <c r="AO577" i="25"/>
  <c r="AN577" i="25"/>
  <c r="AM577" i="25"/>
  <c r="AL577" i="25"/>
  <c r="AK577" i="25"/>
  <c r="AP576" i="25"/>
  <c r="AO576" i="25"/>
  <c r="AN576" i="25"/>
  <c r="AM576" i="25"/>
  <c r="AL576" i="25"/>
  <c r="AK576" i="25"/>
  <c r="AP575" i="25"/>
  <c r="AO575" i="25"/>
  <c r="AN575" i="25"/>
  <c r="AM575" i="25"/>
  <c r="AL575" i="25"/>
  <c r="AK575" i="25"/>
  <c r="AP574" i="25"/>
  <c r="AO574" i="25"/>
  <c r="AN574" i="25"/>
  <c r="AM574" i="25"/>
  <c r="AL574" i="25"/>
  <c r="AK574" i="25"/>
  <c r="AP573" i="25"/>
  <c r="AO573" i="25"/>
  <c r="AN573" i="25"/>
  <c r="AM573" i="25"/>
  <c r="AL573" i="25"/>
  <c r="AK573" i="25"/>
  <c r="AP572" i="25"/>
  <c r="AO572" i="25"/>
  <c r="AN572" i="25"/>
  <c r="AM572" i="25"/>
  <c r="AL572" i="25"/>
  <c r="AK572" i="25"/>
  <c r="AP571" i="25"/>
  <c r="AO571" i="25"/>
  <c r="AN571" i="25"/>
  <c r="AM571" i="25"/>
  <c r="AL571" i="25"/>
  <c r="AK571" i="25"/>
  <c r="AP570" i="25"/>
  <c r="AO570" i="25"/>
  <c r="AN570" i="25"/>
  <c r="AM570" i="25"/>
  <c r="AL570" i="25"/>
  <c r="AK570" i="25"/>
  <c r="AP569" i="25"/>
  <c r="AO569" i="25"/>
  <c r="AN569" i="25"/>
  <c r="AM569" i="25"/>
  <c r="AL569" i="25"/>
  <c r="AK569" i="25"/>
  <c r="AP568" i="25"/>
  <c r="AO568" i="25"/>
  <c r="AN568" i="25"/>
  <c r="AM568" i="25"/>
  <c r="AL568" i="25"/>
  <c r="AK568" i="25"/>
  <c r="AP567" i="25"/>
  <c r="AO567" i="25"/>
  <c r="AN567" i="25"/>
  <c r="AM567" i="25"/>
  <c r="AL567" i="25"/>
  <c r="AK567" i="25"/>
  <c r="AP566" i="25"/>
  <c r="AO566" i="25"/>
  <c r="AN566" i="25"/>
  <c r="AM566" i="25"/>
  <c r="AL566" i="25"/>
  <c r="AK566" i="25"/>
  <c r="AP565" i="25"/>
  <c r="AO565" i="25"/>
  <c r="AN565" i="25"/>
  <c r="AM565" i="25"/>
  <c r="AL565" i="25"/>
  <c r="AK565" i="25"/>
  <c r="AP564" i="25"/>
  <c r="AO564" i="25"/>
  <c r="AN564" i="25"/>
  <c r="AM564" i="25"/>
  <c r="AL564" i="25"/>
  <c r="AK564" i="25"/>
  <c r="AP563" i="25"/>
  <c r="AO563" i="25"/>
  <c r="AN563" i="25"/>
  <c r="AM563" i="25"/>
  <c r="AL563" i="25"/>
  <c r="AK563" i="25"/>
  <c r="AP562" i="25"/>
  <c r="AO562" i="25"/>
  <c r="AN562" i="25"/>
  <c r="AM562" i="25"/>
  <c r="AL562" i="25"/>
  <c r="AK562" i="25"/>
  <c r="AP561" i="25"/>
  <c r="AO561" i="25"/>
  <c r="AN561" i="25"/>
  <c r="AM561" i="25"/>
  <c r="AL561" i="25"/>
  <c r="AK561" i="25"/>
  <c r="AP560" i="25"/>
  <c r="AO560" i="25"/>
  <c r="AN560" i="25"/>
  <c r="AM560" i="25"/>
  <c r="AL560" i="25"/>
  <c r="AK560" i="25"/>
  <c r="AP559" i="25"/>
  <c r="AO559" i="25"/>
  <c r="AN559" i="25"/>
  <c r="AM559" i="25"/>
  <c r="AL559" i="25"/>
  <c r="AK559" i="25"/>
  <c r="AP558" i="25"/>
  <c r="AO558" i="25"/>
  <c r="AN558" i="25"/>
  <c r="AM558" i="25"/>
  <c r="AL558" i="25"/>
  <c r="AK558" i="25"/>
  <c r="AP557" i="25"/>
  <c r="AO557" i="25"/>
  <c r="AN557" i="25"/>
  <c r="AM557" i="25"/>
  <c r="AL557" i="25"/>
  <c r="AK557" i="25"/>
  <c r="AP556" i="25"/>
  <c r="AO556" i="25"/>
  <c r="AN556" i="25"/>
  <c r="AM556" i="25"/>
  <c r="AL556" i="25"/>
  <c r="AK556" i="25"/>
  <c r="AP555" i="25"/>
  <c r="AO555" i="25"/>
  <c r="AN555" i="25"/>
  <c r="AM555" i="25"/>
  <c r="AL555" i="25"/>
  <c r="AK555" i="25"/>
  <c r="AP554" i="25"/>
  <c r="AO554" i="25"/>
  <c r="AN554" i="25"/>
  <c r="AM554" i="25"/>
  <c r="AL554" i="25"/>
  <c r="AK554" i="25"/>
  <c r="AP553" i="25"/>
  <c r="AO553" i="25"/>
  <c r="AN553" i="25"/>
  <c r="AM553" i="25"/>
  <c r="AL553" i="25"/>
  <c r="AK553" i="25"/>
  <c r="AP552" i="25"/>
  <c r="AO552" i="25"/>
  <c r="AN552" i="25"/>
  <c r="AM552" i="25"/>
  <c r="AL552" i="25"/>
  <c r="AK552" i="25"/>
  <c r="AP551" i="25"/>
  <c r="AO551" i="25"/>
  <c r="AN551" i="25"/>
  <c r="AM551" i="25"/>
  <c r="AL551" i="25"/>
  <c r="AK551" i="25"/>
  <c r="AP550" i="25"/>
  <c r="AO550" i="25"/>
  <c r="AN550" i="25"/>
  <c r="AM550" i="25"/>
  <c r="AL550" i="25"/>
  <c r="AK550" i="25"/>
  <c r="AP549" i="25"/>
  <c r="AO549" i="25"/>
  <c r="AN549" i="25"/>
  <c r="AM549" i="25"/>
  <c r="AL549" i="25"/>
  <c r="AK549" i="25"/>
  <c r="AP548" i="25"/>
  <c r="AO548" i="25"/>
  <c r="AN548" i="25"/>
  <c r="AM548" i="25"/>
  <c r="AL548" i="25"/>
  <c r="AK548" i="25"/>
  <c r="AP547" i="25"/>
  <c r="AO547" i="25"/>
  <c r="AN547" i="25"/>
  <c r="AM547" i="25"/>
  <c r="AL547" i="25"/>
  <c r="AK547" i="25"/>
  <c r="AP546" i="25"/>
  <c r="AO546" i="25"/>
  <c r="AN546" i="25"/>
  <c r="AM546" i="25"/>
  <c r="AL546" i="25"/>
  <c r="AK546" i="25"/>
  <c r="AP545" i="25"/>
  <c r="AO545" i="25"/>
  <c r="AN545" i="25"/>
  <c r="AM545" i="25"/>
  <c r="AL545" i="25"/>
  <c r="AK545" i="25"/>
  <c r="AP544" i="25"/>
  <c r="AO544" i="25"/>
  <c r="AN544" i="25"/>
  <c r="AM544" i="25"/>
  <c r="AL544" i="25"/>
  <c r="AK544" i="25"/>
  <c r="AP543" i="25"/>
  <c r="AO543" i="25"/>
  <c r="AN543" i="25"/>
  <c r="AM543" i="25"/>
  <c r="AL543" i="25"/>
  <c r="AK543" i="25"/>
  <c r="AP542" i="25"/>
  <c r="AO542" i="25"/>
  <c r="AN542" i="25"/>
  <c r="AM542" i="25"/>
  <c r="AL542" i="25"/>
  <c r="AK542" i="25"/>
  <c r="AP541" i="25"/>
  <c r="AO541" i="25"/>
  <c r="AN541" i="25"/>
  <c r="AM541" i="25"/>
  <c r="AL541" i="25"/>
  <c r="AK541" i="25"/>
  <c r="AP540" i="25"/>
  <c r="AO540" i="25"/>
  <c r="AN540" i="25"/>
  <c r="AM540" i="25"/>
  <c r="AL540" i="25"/>
  <c r="AK540" i="25"/>
  <c r="AP539" i="25"/>
  <c r="AO539" i="25"/>
  <c r="AN539" i="25"/>
  <c r="AM539" i="25"/>
  <c r="AL539" i="25"/>
  <c r="AK539" i="25"/>
  <c r="AP538" i="25"/>
  <c r="AO538" i="25"/>
  <c r="AN538" i="25"/>
  <c r="AM538" i="25"/>
  <c r="AL538" i="25"/>
  <c r="AK538" i="25"/>
  <c r="AP537" i="25"/>
  <c r="AO537" i="25"/>
  <c r="AN537" i="25"/>
  <c r="AM537" i="25"/>
  <c r="AL537" i="25"/>
  <c r="AK537" i="25"/>
  <c r="AP536" i="25"/>
  <c r="AO536" i="25"/>
  <c r="AN536" i="25"/>
  <c r="AM536" i="25"/>
  <c r="AL536" i="25"/>
  <c r="AK536" i="25"/>
  <c r="AP535" i="25"/>
  <c r="AO535" i="25"/>
  <c r="AN535" i="25"/>
  <c r="AM535" i="25"/>
  <c r="AL535" i="25"/>
  <c r="AK535" i="25"/>
  <c r="AP534" i="25"/>
  <c r="AO534" i="25"/>
  <c r="AN534" i="25"/>
  <c r="AM534" i="25"/>
  <c r="AL534" i="25"/>
  <c r="AK534" i="25"/>
  <c r="AP533" i="25"/>
  <c r="AO533" i="25"/>
  <c r="AN533" i="25"/>
  <c r="AM533" i="25"/>
  <c r="AL533" i="25"/>
  <c r="AK533" i="25"/>
  <c r="AP532" i="25"/>
  <c r="AO532" i="25"/>
  <c r="AN532" i="25"/>
  <c r="AM532" i="25"/>
  <c r="AL532" i="25"/>
  <c r="AK532" i="25"/>
  <c r="AP531" i="25"/>
  <c r="AO531" i="25"/>
  <c r="AN531" i="25"/>
  <c r="AM531" i="25"/>
  <c r="AL531" i="25"/>
  <c r="AK531" i="25"/>
  <c r="AP530" i="25"/>
  <c r="AO530" i="25"/>
  <c r="AN530" i="25"/>
  <c r="AM530" i="25"/>
  <c r="AL530" i="25"/>
  <c r="AK530" i="25"/>
  <c r="AP529" i="25"/>
  <c r="AO529" i="25"/>
  <c r="AN529" i="25"/>
  <c r="AM529" i="25"/>
  <c r="AL529" i="25"/>
  <c r="AK529" i="25"/>
  <c r="AP528" i="25"/>
  <c r="AO528" i="25"/>
  <c r="AN528" i="25"/>
  <c r="AM528" i="25"/>
  <c r="AL528" i="25"/>
  <c r="AK528" i="25"/>
  <c r="AP527" i="25"/>
  <c r="AO527" i="25"/>
  <c r="AN527" i="25"/>
  <c r="AM527" i="25"/>
  <c r="AL527" i="25"/>
  <c r="AK527" i="25"/>
  <c r="AP526" i="25"/>
  <c r="AO526" i="25"/>
  <c r="AN526" i="25"/>
  <c r="AM526" i="25"/>
  <c r="AL526" i="25"/>
  <c r="AK526" i="25"/>
  <c r="AP525" i="25"/>
  <c r="AO525" i="25"/>
  <c r="AN525" i="25"/>
  <c r="AM525" i="25"/>
  <c r="AL525" i="25"/>
  <c r="AK525" i="25"/>
  <c r="AP524" i="25"/>
  <c r="AO524" i="25"/>
  <c r="AN524" i="25"/>
  <c r="AM524" i="25"/>
  <c r="AL524" i="25"/>
  <c r="AK524" i="25"/>
  <c r="AP523" i="25"/>
  <c r="AO523" i="25"/>
  <c r="AN523" i="25"/>
  <c r="AM523" i="25"/>
  <c r="AL523" i="25"/>
  <c r="AK523" i="25"/>
  <c r="AP522" i="25"/>
  <c r="AO522" i="25"/>
  <c r="AN522" i="25"/>
  <c r="AM522" i="25"/>
  <c r="AL522" i="25"/>
  <c r="AK522" i="25"/>
  <c r="AP521" i="25"/>
  <c r="AO521" i="25"/>
  <c r="AN521" i="25"/>
  <c r="AM521" i="25"/>
  <c r="AL521" i="25"/>
  <c r="AK521" i="25"/>
  <c r="AP520" i="25"/>
  <c r="AO520" i="25"/>
  <c r="AN520" i="25"/>
  <c r="AM520" i="25"/>
  <c r="AL520" i="25"/>
  <c r="AK520" i="25"/>
  <c r="AP519" i="25"/>
  <c r="AO519" i="25"/>
  <c r="AN519" i="25"/>
  <c r="AM519" i="25"/>
  <c r="AL519" i="25"/>
  <c r="AK519" i="25"/>
  <c r="AP518" i="25"/>
  <c r="AO518" i="25"/>
  <c r="AN518" i="25"/>
  <c r="AM518" i="25"/>
  <c r="AL518" i="25"/>
  <c r="AK518" i="25"/>
  <c r="AP517" i="25"/>
  <c r="AO517" i="25"/>
  <c r="AN517" i="25"/>
  <c r="AM517" i="25"/>
  <c r="AL517" i="25"/>
  <c r="AK517" i="25"/>
  <c r="AP516" i="25"/>
  <c r="AO516" i="25"/>
  <c r="AN516" i="25"/>
  <c r="AM516" i="25"/>
  <c r="AL516" i="25"/>
  <c r="AK516" i="25"/>
  <c r="AP515" i="25"/>
  <c r="AO515" i="25"/>
  <c r="AN515" i="25"/>
  <c r="AM515" i="25"/>
  <c r="AL515" i="25"/>
  <c r="AK515" i="25"/>
  <c r="AP514" i="25"/>
  <c r="AO514" i="25"/>
  <c r="AN514" i="25"/>
  <c r="AM514" i="25"/>
  <c r="AL514" i="25"/>
  <c r="AK514" i="25"/>
  <c r="AP513" i="25"/>
  <c r="AO513" i="25"/>
  <c r="AN513" i="25"/>
  <c r="AM513" i="25"/>
  <c r="AL513" i="25"/>
  <c r="AK513" i="25"/>
  <c r="AP512" i="25"/>
  <c r="AO512" i="25"/>
  <c r="AN512" i="25"/>
  <c r="AM512" i="25"/>
  <c r="AL512" i="25"/>
  <c r="AK512" i="25"/>
  <c r="AP511" i="25"/>
  <c r="AO511" i="25"/>
  <c r="AN511" i="25"/>
  <c r="AM511" i="25"/>
  <c r="AL511" i="25"/>
  <c r="AK511" i="25"/>
  <c r="AP510" i="25"/>
  <c r="AO510" i="25"/>
  <c r="AN510" i="25"/>
  <c r="AM510" i="25"/>
  <c r="AL510" i="25"/>
  <c r="AK510" i="25"/>
  <c r="AP509" i="25"/>
  <c r="AO509" i="25"/>
  <c r="AN509" i="25"/>
  <c r="AM509" i="25"/>
  <c r="AL509" i="25"/>
  <c r="AK509" i="25"/>
  <c r="AP508" i="25"/>
  <c r="AO508" i="25"/>
  <c r="AN508" i="25"/>
  <c r="AM508" i="25"/>
  <c r="AL508" i="25"/>
  <c r="AK508" i="25"/>
  <c r="AP507" i="25"/>
  <c r="AO507" i="25"/>
  <c r="AN507" i="25"/>
  <c r="AM507" i="25"/>
  <c r="AL507" i="25"/>
  <c r="AK507" i="25"/>
  <c r="AP506" i="25"/>
  <c r="AO506" i="25"/>
  <c r="AN506" i="25"/>
  <c r="AM506" i="25"/>
  <c r="AL506" i="25"/>
  <c r="AK506" i="25"/>
  <c r="AP505" i="25"/>
  <c r="AO505" i="25"/>
  <c r="AN505" i="25"/>
  <c r="AM505" i="25"/>
  <c r="AL505" i="25"/>
  <c r="AK505" i="25"/>
  <c r="AP504" i="25"/>
  <c r="AO504" i="25"/>
  <c r="AN504" i="25"/>
  <c r="AM504" i="25"/>
  <c r="AL504" i="25"/>
  <c r="AK504" i="25"/>
  <c r="AP503" i="25"/>
  <c r="AO503" i="25"/>
  <c r="AN503" i="25"/>
  <c r="AM503" i="25"/>
  <c r="AL503" i="25"/>
  <c r="AK503" i="25"/>
  <c r="AP502" i="25"/>
  <c r="AO502" i="25"/>
  <c r="AN502" i="25"/>
  <c r="AM502" i="25"/>
  <c r="AL502" i="25"/>
  <c r="AK502" i="25"/>
  <c r="AP501" i="25"/>
  <c r="AO501" i="25"/>
  <c r="AN501" i="25"/>
  <c r="AM501" i="25"/>
  <c r="AL501" i="25"/>
  <c r="AK501" i="25"/>
  <c r="AP500" i="25"/>
  <c r="AO500" i="25"/>
  <c r="AN500" i="25"/>
  <c r="AM500" i="25"/>
  <c r="AL500" i="25"/>
  <c r="AK500" i="25"/>
  <c r="AP499" i="25"/>
  <c r="AO499" i="25"/>
  <c r="AN499" i="25"/>
  <c r="AM499" i="25"/>
  <c r="AL499" i="25"/>
  <c r="AK499" i="25"/>
  <c r="AP498" i="25"/>
  <c r="AO498" i="25"/>
  <c r="AN498" i="25"/>
  <c r="AM498" i="25"/>
  <c r="AL498" i="25"/>
  <c r="AK498" i="25"/>
  <c r="AP497" i="25"/>
  <c r="AO497" i="25"/>
  <c r="AN497" i="25"/>
  <c r="AM497" i="25"/>
  <c r="AL497" i="25"/>
  <c r="AK497" i="25"/>
  <c r="AP496" i="25"/>
  <c r="AO496" i="25"/>
  <c r="AN496" i="25"/>
  <c r="AM496" i="25"/>
  <c r="AL496" i="25"/>
  <c r="AK496" i="25"/>
  <c r="AP495" i="25"/>
  <c r="AO495" i="25"/>
  <c r="AN495" i="25"/>
  <c r="AM495" i="25"/>
  <c r="AL495" i="25"/>
  <c r="AK495" i="25"/>
  <c r="AP494" i="25"/>
  <c r="AO494" i="25"/>
  <c r="AN494" i="25"/>
  <c r="AM494" i="25"/>
  <c r="AL494" i="25"/>
  <c r="AK494" i="25"/>
  <c r="AP493" i="25"/>
  <c r="AO493" i="25"/>
  <c r="AN493" i="25"/>
  <c r="AM493" i="25"/>
  <c r="AL493" i="25"/>
  <c r="AK493" i="25"/>
  <c r="AP492" i="25"/>
  <c r="AO492" i="25"/>
  <c r="AN492" i="25"/>
  <c r="AM492" i="25"/>
  <c r="AL492" i="25"/>
  <c r="AK492" i="25"/>
  <c r="AP491" i="25"/>
  <c r="AO491" i="25"/>
  <c r="AN491" i="25"/>
  <c r="AM491" i="25"/>
  <c r="AL491" i="25"/>
  <c r="AK491" i="25"/>
  <c r="AP490" i="25"/>
  <c r="AO490" i="25"/>
  <c r="AN490" i="25"/>
  <c r="AM490" i="25"/>
  <c r="AL490" i="25"/>
  <c r="AK490" i="25"/>
  <c r="AP489" i="25"/>
  <c r="AO489" i="25"/>
  <c r="AN489" i="25"/>
  <c r="AM489" i="25"/>
  <c r="AL489" i="25"/>
  <c r="AK489" i="25"/>
  <c r="AP488" i="25"/>
  <c r="AO488" i="25"/>
  <c r="AN488" i="25"/>
  <c r="AM488" i="25"/>
  <c r="AL488" i="25"/>
  <c r="AK488" i="25"/>
  <c r="AP487" i="25"/>
  <c r="AO487" i="25"/>
  <c r="AN487" i="25"/>
  <c r="AM487" i="25"/>
  <c r="AL487" i="25"/>
  <c r="AK487" i="25"/>
  <c r="AP486" i="25"/>
  <c r="AO486" i="25"/>
  <c r="AN486" i="25"/>
  <c r="AM486" i="25"/>
  <c r="AL486" i="25"/>
  <c r="AK486" i="25"/>
  <c r="AP485" i="25"/>
  <c r="AO485" i="25"/>
  <c r="AN485" i="25"/>
  <c r="AM485" i="25"/>
  <c r="AL485" i="25"/>
  <c r="AK485" i="25"/>
  <c r="AP484" i="25"/>
  <c r="AO484" i="25"/>
  <c r="AN484" i="25"/>
  <c r="AM484" i="25"/>
  <c r="AL484" i="25"/>
  <c r="AK484" i="25"/>
  <c r="AP483" i="25"/>
  <c r="AO483" i="25"/>
  <c r="AN483" i="25"/>
  <c r="AM483" i="25"/>
  <c r="AL483" i="25"/>
  <c r="AK483" i="25"/>
  <c r="AP482" i="25"/>
  <c r="AO482" i="25"/>
  <c r="AN482" i="25"/>
  <c r="AM482" i="25"/>
  <c r="AL482" i="25"/>
  <c r="AK482" i="25"/>
  <c r="AP481" i="25"/>
  <c r="AO481" i="25"/>
  <c r="AN481" i="25"/>
  <c r="AM481" i="25"/>
  <c r="AL481" i="25"/>
  <c r="AK481" i="25"/>
  <c r="AP480" i="25"/>
  <c r="AO480" i="25"/>
  <c r="AN480" i="25"/>
  <c r="AM480" i="25"/>
  <c r="AL480" i="25"/>
  <c r="AK480" i="25"/>
  <c r="AP479" i="25"/>
  <c r="AO479" i="25"/>
  <c r="AN479" i="25"/>
  <c r="AM479" i="25"/>
  <c r="AL479" i="25"/>
  <c r="AK479" i="25"/>
  <c r="AP478" i="25"/>
  <c r="AO478" i="25"/>
  <c r="AN478" i="25"/>
  <c r="AM478" i="25"/>
  <c r="AL478" i="25"/>
  <c r="AK478" i="25"/>
  <c r="AP477" i="25"/>
  <c r="AO477" i="25"/>
  <c r="AN477" i="25"/>
  <c r="AM477" i="25"/>
  <c r="AL477" i="25"/>
  <c r="AK477" i="25"/>
  <c r="AP476" i="25"/>
  <c r="AO476" i="25"/>
  <c r="AN476" i="25"/>
  <c r="AM476" i="25"/>
  <c r="AL476" i="25"/>
  <c r="AK476" i="25"/>
  <c r="AP475" i="25"/>
  <c r="AO475" i="25"/>
  <c r="AN475" i="25"/>
  <c r="AM475" i="25"/>
  <c r="AL475" i="25"/>
  <c r="AK475" i="25"/>
  <c r="AP474" i="25"/>
  <c r="AO474" i="25"/>
  <c r="AN474" i="25"/>
  <c r="AM474" i="25"/>
  <c r="AL474" i="25"/>
  <c r="AK474" i="25"/>
  <c r="AP473" i="25"/>
  <c r="AO473" i="25"/>
  <c r="AN473" i="25"/>
  <c r="AM473" i="25"/>
  <c r="AL473" i="25"/>
  <c r="AK473" i="25"/>
  <c r="AP472" i="25"/>
  <c r="AO472" i="25"/>
  <c r="AN472" i="25"/>
  <c r="AM472" i="25"/>
  <c r="AL472" i="25"/>
  <c r="AK472" i="25"/>
  <c r="AP471" i="25"/>
  <c r="AO471" i="25"/>
  <c r="AN471" i="25"/>
  <c r="AM471" i="25"/>
  <c r="AL471" i="25"/>
  <c r="AK471" i="25"/>
  <c r="AP470" i="25"/>
  <c r="AO470" i="25"/>
  <c r="AN470" i="25"/>
  <c r="AM470" i="25"/>
  <c r="AL470" i="25"/>
  <c r="AK470" i="25"/>
  <c r="AP469" i="25"/>
  <c r="AO469" i="25"/>
  <c r="AN469" i="25"/>
  <c r="AM469" i="25"/>
  <c r="AL469" i="25"/>
  <c r="AK469" i="25"/>
  <c r="AP468" i="25"/>
  <c r="AO468" i="25"/>
  <c r="AN468" i="25"/>
  <c r="AM468" i="25"/>
  <c r="AL468" i="25"/>
  <c r="AK468" i="25"/>
  <c r="AP467" i="25"/>
  <c r="AO467" i="25"/>
  <c r="AN467" i="25"/>
  <c r="AM467" i="25"/>
  <c r="AL467" i="25"/>
  <c r="AK467" i="25"/>
  <c r="AP466" i="25"/>
  <c r="AO466" i="25"/>
  <c r="AN466" i="25"/>
  <c r="AM466" i="25"/>
  <c r="AL466" i="25"/>
  <c r="AK466" i="25"/>
  <c r="AP465" i="25"/>
  <c r="AO465" i="25"/>
  <c r="AN465" i="25"/>
  <c r="AM465" i="25"/>
  <c r="AL465" i="25"/>
  <c r="AK465" i="25"/>
  <c r="AP464" i="25"/>
  <c r="AO464" i="25"/>
  <c r="AN464" i="25"/>
  <c r="AM464" i="25"/>
  <c r="AL464" i="25"/>
  <c r="AK464" i="25"/>
  <c r="AP463" i="25"/>
  <c r="AO463" i="25"/>
  <c r="AN463" i="25"/>
  <c r="AM463" i="25"/>
  <c r="AL463" i="25"/>
  <c r="AK463" i="25"/>
  <c r="AP462" i="25"/>
  <c r="AO462" i="25"/>
  <c r="AN462" i="25"/>
  <c r="AM462" i="25"/>
  <c r="AL462" i="25"/>
  <c r="AK462" i="25"/>
  <c r="AP461" i="25"/>
  <c r="AO461" i="25"/>
  <c r="AN461" i="25"/>
  <c r="AM461" i="25"/>
  <c r="AL461" i="25"/>
  <c r="AK461" i="25"/>
  <c r="AP460" i="25"/>
  <c r="AO460" i="25"/>
  <c r="AN460" i="25"/>
  <c r="AM460" i="25"/>
  <c r="AL460" i="25"/>
  <c r="AK460" i="25"/>
  <c r="AP459" i="25"/>
  <c r="AO459" i="25"/>
  <c r="AN459" i="25"/>
  <c r="AM459" i="25"/>
  <c r="AL459" i="25"/>
  <c r="AK459" i="25"/>
  <c r="AP458" i="25"/>
  <c r="AO458" i="25"/>
  <c r="AN458" i="25"/>
  <c r="AM458" i="25"/>
  <c r="AL458" i="25"/>
  <c r="AK458" i="25"/>
  <c r="AP457" i="25"/>
  <c r="AO457" i="25"/>
  <c r="AN457" i="25"/>
  <c r="AM457" i="25"/>
  <c r="AL457" i="25"/>
  <c r="AK457" i="25"/>
  <c r="AP456" i="25"/>
  <c r="AO456" i="25"/>
  <c r="AN456" i="25"/>
  <c r="AM456" i="25"/>
  <c r="AL456" i="25"/>
  <c r="AK456" i="25"/>
  <c r="AP455" i="25"/>
  <c r="AO455" i="25"/>
  <c r="AN455" i="25"/>
  <c r="AM455" i="25"/>
  <c r="AL455" i="25"/>
  <c r="AK455" i="25"/>
  <c r="AP454" i="25"/>
  <c r="AO454" i="25"/>
  <c r="AN454" i="25"/>
  <c r="AM454" i="25"/>
  <c r="AL454" i="25"/>
  <c r="AK454" i="25"/>
  <c r="AP453" i="25"/>
  <c r="AO453" i="25"/>
  <c r="AN453" i="25"/>
  <c r="AM453" i="25"/>
  <c r="AL453" i="25"/>
  <c r="AK453" i="25"/>
  <c r="AP452" i="25"/>
  <c r="AO452" i="25"/>
  <c r="AN452" i="25"/>
  <c r="AM452" i="25"/>
  <c r="AL452" i="25"/>
  <c r="AK452" i="25"/>
  <c r="AP451" i="25"/>
  <c r="AO451" i="25"/>
  <c r="AN451" i="25"/>
  <c r="AM451" i="25"/>
  <c r="AL451" i="25"/>
  <c r="AK451" i="25"/>
  <c r="AP450" i="25"/>
  <c r="AO450" i="25"/>
  <c r="AN450" i="25"/>
  <c r="AM450" i="25"/>
  <c r="AL450" i="25"/>
  <c r="AK450" i="25"/>
  <c r="AP449" i="25"/>
  <c r="AO449" i="25"/>
  <c r="AN449" i="25"/>
  <c r="AM449" i="25"/>
  <c r="AL449" i="25"/>
  <c r="AK449" i="25"/>
  <c r="AP448" i="25"/>
  <c r="AO448" i="25"/>
  <c r="AN448" i="25"/>
  <c r="AM448" i="25"/>
  <c r="AL448" i="25"/>
  <c r="AK448" i="25"/>
  <c r="AP447" i="25"/>
  <c r="AO447" i="25"/>
  <c r="AN447" i="25"/>
  <c r="AM447" i="25"/>
  <c r="AL447" i="25"/>
  <c r="AK447" i="25"/>
  <c r="AP446" i="25"/>
  <c r="AO446" i="25"/>
  <c r="AN446" i="25"/>
  <c r="AM446" i="25"/>
  <c r="AL446" i="25"/>
  <c r="AK446" i="25"/>
  <c r="AP445" i="25"/>
  <c r="AO445" i="25"/>
  <c r="AN445" i="25"/>
  <c r="AM445" i="25"/>
  <c r="AL445" i="25"/>
  <c r="AK445" i="25"/>
  <c r="AP444" i="25"/>
  <c r="AO444" i="25"/>
  <c r="AN444" i="25"/>
  <c r="AM444" i="25"/>
  <c r="AL444" i="25"/>
  <c r="AK444" i="25"/>
  <c r="AP443" i="25"/>
  <c r="AO443" i="25"/>
  <c r="AN443" i="25"/>
  <c r="AM443" i="25"/>
  <c r="AL443" i="25"/>
  <c r="AK443" i="25"/>
  <c r="AP442" i="25"/>
  <c r="AO442" i="25"/>
  <c r="AN442" i="25"/>
  <c r="AM442" i="25"/>
  <c r="AL442" i="25"/>
  <c r="AK442" i="25"/>
  <c r="AP441" i="25"/>
  <c r="AO441" i="25"/>
  <c r="AN441" i="25"/>
  <c r="AM441" i="25"/>
  <c r="AL441" i="25"/>
  <c r="AK441" i="25"/>
  <c r="AP440" i="25"/>
  <c r="AO440" i="25"/>
  <c r="AN440" i="25"/>
  <c r="AM440" i="25"/>
  <c r="AL440" i="25"/>
  <c r="AK440" i="25"/>
  <c r="AP439" i="25"/>
  <c r="AO439" i="25"/>
  <c r="AN439" i="25"/>
  <c r="AM439" i="25"/>
  <c r="AL439" i="25"/>
  <c r="AK439" i="25"/>
  <c r="AP438" i="25"/>
  <c r="AO438" i="25"/>
  <c r="AN438" i="25"/>
  <c r="AM438" i="25"/>
  <c r="AL438" i="25"/>
  <c r="AK438" i="25"/>
  <c r="AP437" i="25"/>
  <c r="AO437" i="25"/>
  <c r="AN437" i="25"/>
  <c r="AM437" i="25"/>
  <c r="AL437" i="25"/>
  <c r="AK437" i="25"/>
  <c r="AP436" i="25"/>
  <c r="AO436" i="25"/>
  <c r="AN436" i="25"/>
  <c r="AM436" i="25"/>
  <c r="AL436" i="25"/>
  <c r="AK436" i="25"/>
  <c r="AP435" i="25"/>
  <c r="AO435" i="25"/>
  <c r="AN435" i="25"/>
  <c r="AM435" i="25"/>
  <c r="AL435" i="25"/>
  <c r="AK435" i="25"/>
  <c r="AP434" i="25"/>
  <c r="AO434" i="25"/>
  <c r="AN434" i="25"/>
  <c r="AM434" i="25"/>
  <c r="AL434" i="25"/>
  <c r="AK434" i="25"/>
  <c r="AP433" i="25"/>
  <c r="AO433" i="25"/>
  <c r="AN433" i="25"/>
  <c r="AM433" i="25"/>
  <c r="AL433" i="25"/>
  <c r="AK433" i="25"/>
  <c r="AP432" i="25"/>
  <c r="AO432" i="25"/>
  <c r="AN432" i="25"/>
  <c r="AM432" i="25"/>
  <c r="AL432" i="25"/>
  <c r="AK432" i="25"/>
  <c r="AP431" i="25"/>
  <c r="AO431" i="25"/>
  <c r="AN431" i="25"/>
  <c r="AM431" i="25"/>
  <c r="AL431" i="25"/>
  <c r="AK431" i="25"/>
  <c r="AP430" i="25"/>
  <c r="AO430" i="25"/>
  <c r="AN430" i="25"/>
  <c r="AM430" i="25"/>
  <c r="AL430" i="25"/>
  <c r="AK430" i="25"/>
  <c r="AP429" i="25"/>
  <c r="AO429" i="25"/>
  <c r="AN429" i="25"/>
  <c r="AM429" i="25"/>
  <c r="AL429" i="25"/>
  <c r="AK429" i="25"/>
  <c r="AP428" i="25"/>
  <c r="AO428" i="25"/>
  <c r="AN428" i="25"/>
  <c r="AM428" i="25"/>
  <c r="AL428" i="25"/>
  <c r="AK428" i="25"/>
  <c r="AP427" i="25"/>
  <c r="AO427" i="25"/>
  <c r="AN427" i="25"/>
  <c r="AM427" i="25"/>
  <c r="AL427" i="25"/>
  <c r="AK427" i="25"/>
  <c r="AP426" i="25"/>
  <c r="AO426" i="25"/>
  <c r="AN426" i="25"/>
  <c r="AM426" i="25"/>
  <c r="AL426" i="25"/>
  <c r="AK426" i="25"/>
  <c r="AP425" i="25"/>
  <c r="AO425" i="25"/>
  <c r="AN425" i="25"/>
  <c r="AM425" i="25"/>
  <c r="AL425" i="25"/>
  <c r="AK425" i="25"/>
  <c r="AP424" i="25"/>
  <c r="AO424" i="25"/>
  <c r="AN424" i="25"/>
  <c r="AM424" i="25"/>
  <c r="AL424" i="25"/>
  <c r="AK424" i="25"/>
  <c r="AP423" i="25"/>
  <c r="AO423" i="25"/>
  <c r="AN423" i="25"/>
  <c r="AM423" i="25"/>
  <c r="AL423" i="25"/>
  <c r="AK423" i="25"/>
  <c r="AP422" i="25"/>
  <c r="AO422" i="25"/>
  <c r="AN422" i="25"/>
  <c r="AM422" i="25"/>
  <c r="AL422" i="25"/>
  <c r="AK422" i="25"/>
  <c r="AP421" i="25"/>
  <c r="AO421" i="25"/>
  <c r="AN421" i="25"/>
  <c r="AM421" i="25"/>
  <c r="AL421" i="25"/>
  <c r="AK421" i="25"/>
  <c r="AP420" i="25"/>
  <c r="AO420" i="25"/>
  <c r="AN420" i="25"/>
  <c r="AM420" i="25"/>
  <c r="AL420" i="25"/>
  <c r="AK420" i="25"/>
  <c r="AP419" i="25"/>
  <c r="AO419" i="25"/>
  <c r="AN419" i="25"/>
  <c r="AM419" i="25"/>
  <c r="AL419" i="25"/>
  <c r="AK419" i="25"/>
  <c r="AP418" i="25"/>
  <c r="AO418" i="25"/>
  <c r="AN418" i="25"/>
  <c r="AM418" i="25"/>
  <c r="AL418" i="25"/>
  <c r="AK418" i="25"/>
  <c r="AP417" i="25"/>
  <c r="AO417" i="25"/>
  <c r="AN417" i="25"/>
  <c r="AM417" i="25"/>
  <c r="AL417" i="25"/>
  <c r="AK417" i="25"/>
  <c r="AP416" i="25"/>
  <c r="AO416" i="25"/>
  <c r="AN416" i="25"/>
  <c r="AM416" i="25"/>
  <c r="AL416" i="25"/>
  <c r="AK416" i="25"/>
  <c r="AP415" i="25"/>
  <c r="AO415" i="25"/>
  <c r="AN415" i="25"/>
  <c r="AM415" i="25"/>
  <c r="AL415" i="25"/>
  <c r="AK415" i="25"/>
  <c r="AP414" i="25"/>
  <c r="AO414" i="25"/>
  <c r="AN414" i="25"/>
  <c r="AM414" i="25"/>
  <c r="AL414" i="25"/>
  <c r="AK414" i="25"/>
  <c r="AP413" i="25"/>
  <c r="AO413" i="25"/>
  <c r="AN413" i="25"/>
  <c r="AM413" i="25"/>
  <c r="AL413" i="25"/>
  <c r="AK413" i="25"/>
  <c r="AP412" i="25"/>
  <c r="AO412" i="25"/>
  <c r="AN412" i="25"/>
  <c r="AM412" i="25"/>
  <c r="AL412" i="25"/>
  <c r="AK412" i="25"/>
  <c r="AP411" i="25"/>
  <c r="AO411" i="25"/>
  <c r="AN411" i="25"/>
  <c r="AM411" i="25"/>
  <c r="AL411" i="25"/>
  <c r="AK411" i="25"/>
  <c r="AP410" i="25"/>
  <c r="AO410" i="25"/>
  <c r="AN410" i="25"/>
  <c r="AM410" i="25"/>
  <c r="AL410" i="25"/>
  <c r="AK410" i="25"/>
  <c r="AP409" i="25"/>
  <c r="AO409" i="25"/>
  <c r="AN409" i="25"/>
  <c r="AM409" i="25"/>
  <c r="AL409" i="25"/>
  <c r="AK409" i="25"/>
  <c r="AP408" i="25"/>
  <c r="AO408" i="25"/>
  <c r="AN408" i="25"/>
  <c r="AM408" i="25"/>
  <c r="AL408" i="25"/>
  <c r="AK408" i="25"/>
  <c r="AP407" i="25"/>
  <c r="AO407" i="25"/>
  <c r="AN407" i="25"/>
  <c r="AM407" i="25"/>
  <c r="AL407" i="25"/>
  <c r="AK407" i="25"/>
  <c r="AP406" i="25"/>
  <c r="AO406" i="25"/>
  <c r="AN406" i="25"/>
  <c r="AM406" i="25"/>
  <c r="AL406" i="25"/>
  <c r="AK406" i="25"/>
  <c r="AP405" i="25"/>
  <c r="AO405" i="25"/>
  <c r="AN405" i="25"/>
  <c r="AM405" i="25"/>
  <c r="AL405" i="25"/>
  <c r="AK405" i="25"/>
  <c r="AP404" i="25"/>
  <c r="AO404" i="25"/>
  <c r="AN404" i="25"/>
  <c r="AM404" i="25"/>
  <c r="AL404" i="25"/>
  <c r="AK404" i="25"/>
  <c r="AP403" i="25"/>
  <c r="AO403" i="25"/>
  <c r="AN403" i="25"/>
  <c r="AM403" i="25"/>
  <c r="AL403" i="25"/>
  <c r="AK403" i="25"/>
  <c r="AP402" i="25"/>
  <c r="AO402" i="25"/>
  <c r="AN402" i="25"/>
  <c r="AM402" i="25"/>
  <c r="AL402" i="25"/>
  <c r="AK402" i="25"/>
  <c r="AP401" i="25"/>
  <c r="AO401" i="25"/>
  <c r="AN401" i="25"/>
  <c r="AM401" i="25"/>
  <c r="AL401" i="25"/>
  <c r="AK401" i="25"/>
  <c r="AP400" i="25"/>
  <c r="AO400" i="25"/>
  <c r="AN400" i="25"/>
  <c r="AM400" i="25"/>
  <c r="AL400" i="25"/>
  <c r="AK400" i="25"/>
  <c r="AP399" i="25"/>
  <c r="AO399" i="25"/>
  <c r="AN399" i="25"/>
  <c r="AM399" i="25"/>
  <c r="AL399" i="25"/>
  <c r="AK399" i="25"/>
  <c r="AP398" i="25"/>
  <c r="AO398" i="25"/>
  <c r="AN398" i="25"/>
  <c r="AM398" i="25"/>
  <c r="AL398" i="25"/>
  <c r="AK398" i="25"/>
  <c r="AP397" i="25"/>
  <c r="AO397" i="25"/>
  <c r="AN397" i="25"/>
  <c r="AM397" i="25"/>
  <c r="AL397" i="25"/>
  <c r="AK397" i="25"/>
  <c r="AP396" i="25"/>
  <c r="AO396" i="25"/>
  <c r="AN396" i="25"/>
  <c r="AM396" i="25"/>
  <c r="AL396" i="25"/>
  <c r="AK396" i="25"/>
  <c r="AP395" i="25"/>
  <c r="AO395" i="25"/>
  <c r="AN395" i="25"/>
  <c r="AM395" i="25"/>
  <c r="AL395" i="25"/>
  <c r="AK395" i="25"/>
  <c r="AP394" i="25"/>
  <c r="AO394" i="25"/>
  <c r="AN394" i="25"/>
  <c r="AM394" i="25"/>
  <c r="AL394" i="25"/>
  <c r="AK394" i="25"/>
  <c r="AP393" i="25"/>
  <c r="AO393" i="25"/>
  <c r="AN393" i="25"/>
  <c r="AM393" i="25"/>
  <c r="AL393" i="25"/>
  <c r="AK393" i="25"/>
  <c r="AP392" i="25"/>
  <c r="AO392" i="25"/>
  <c r="AN392" i="25"/>
  <c r="AM392" i="25"/>
  <c r="AL392" i="25"/>
  <c r="AK392" i="25"/>
  <c r="AP391" i="25"/>
  <c r="AO391" i="25"/>
  <c r="AN391" i="25"/>
  <c r="AM391" i="25"/>
  <c r="AL391" i="25"/>
  <c r="AK391" i="25"/>
  <c r="AP390" i="25"/>
  <c r="AO390" i="25"/>
  <c r="AN390" i="25"/>
  <c r="AM390" i="25"/>
  <c r="AL390" i="25"/>
  <c r="AK390" i="25"/>
  <c r="AP389" i="25"/>
  <c r="AO389" i="25"/>
  <c r="AN389" i="25"/>
  <c r="AM389" i="25"/>
  <c r="AL389" i="25"/>
  <c r="AK389" i="25"/>
  <c r="AP388" i="25"/>
  <c r="AO388" i="25"/>
  <c r="AN388" i="25"/>
  <c r="AM388" i="25"/>
  <c r="AL388" i="25"/>
  <c r="AK388" i="25"/>
  <c r="AP387" i="25"/>
  <c r="AO387" i="25"/>
  <c r="AN387" i="25"/>
  <c r="AM387" i="25"/>
  <c r="AL387" i="25"/>
  <c r="AK387" i="25"/>
  <c r="AP386" i="25"/>
  <c r="AO386" i="25"/>
  <c r="AN386" i="25"/>
  <c r="AM386" i="25"/>
  <c r="AL386" i="25"/>
  <c r="AK386" i="25"/>
  <c r="AP385" i="25"/>
  <c r="AO385" i="25"/>
  <c r="AN385" i="25"/>
  <c r="AM385" i="25"/>
  <c r="AL385" i="25"/>
  <c r="AK385" i="25"/>
  <c r="AP384" i="25"/>
  <c r="AO384" i="25"/>
  <c r="AN384" i="25"/>
  <c r="AM384" i="25"/>
  <c r="AL384" i="25"/>
  <c r="AK384" i="25"/>
  <c r="AP383" i="25"/>
  <c r="AO383" i="25"/>
  <c r="AN383" i="25"/>
  <c r="AM383" i="25"/>
  <c r="AL383" i="25"/>
  <c r="AK383" i="25"/>
  <c r="AP382" i="25"/>
  <c r="AO382" i="25"/>
  <c r="AN382" i="25"/>
  <c r="AM382" i="25"/>
  <c r="AL382" i="25"/>
  <c r="AK382" i="25"/>
  <c r="AP381" i="25"/>
  <c r="AO381" i="25"/>
  <c r="AN381" i="25"/>
  <c r="AM381" i="25"/>
  <c r="AL381" i="25"/>
  <c r="AK381" i="25"/>
  <c r="AP380" i="25"/>
  <c r="AO380" i="25"/>
  <c r="AN380" i="25"/>
  <c r="AM380" i="25"/>
  <c r="AL380" i="25"/>
  <c r="AK380" i="25"/>
  <c r="AP379" i="25"/>
  <c r="AO379" i="25"/>
  <c r="AN379" i="25"/>
  <c r="AM379" i="25"/>
  <c r="AL379" i="25"/>
  <c r="AK379" i="25"/>
  <c r="AP378" i="25"/>
  <c r="AO378" i="25"/>
  <c r="AN378" i="25"/>
  <c r="AM378" i="25"/>
  <c r="AL378" i="25"/>
  <c r="AK378" i="25"/>
  <c r="AP377" i="25"/>
  <c r="AO377" i="25"/>
  <c r="AN377" i="25"/>
  <c r="AM377" i="25"/>
  <c r="AL377" i="25"/>
  <c r="AK377" i="25"/>
  <c r="AP376" i="25"/>
  <c r="AO376" i="25"/>
  <c r="AN376" i="25"/>
  <c r="AM376" i="25"/>
  <c r="AL376" i="25"/>
  <c r="AK376" i="25"/>
  <c r="AP375" i="25"/>
  <c r="AO375" i="25"/>
  <c r="AN375" i="25"/>
  <c r="AM375" i="25"/>
  <c r="AL375" i="25"/>
  <c r="AK375" i="25"/>
  <c r="AP374" i="25"/>
  <c r="AO374" i="25"/>
  <c r="AN374" i="25"/>
  <c r="AM374" i="25"/>
  <c r="AL374" i="25"/>
  <c r="AK374" i="25"/>
  <c r="AP373" i="25"/>
  <c r="AO373" i="25"/>
  <c r="AN373" i="25"/>
  <c r="AM373" i="25"/>
  <c r="AL373" i="25"/>
  <c r="AK373" i="25"/>
  <c r="AP372" i="25"/>
  <c r="AO372" i="25"/>
  <c r="AN372" i="25"/>
  <c r="AM372" i="25"/>
  <c r="AL372" i="25"/>
  <c r="AK372" i="25"/>
  <c r="AP371" i="25"/>
  <c r="AO371" i="25"/>
  <c r="AN371" i="25"/>
  <c r="AM371" i="25"/>
  <c r="AL371" i="25"/>
  <c r="AK371" i="25"/>
  <c r="AP370" i="25"/>
  <c r="AO370" i="25"/>
  <c r="AN370" i="25"/>
  <c r="AM370" i="25"/>
  <c r="AL370" i="25"/>
  <c r="AK370" i="25"/>
  <c r="AP369" i="25"/>
  <c r="AO369" i="25"/>
  <c r="AN369" i="25"/>
  <c r="AM369" i="25"/>
  <c r="AL369" i="25"/>
  <c r="AK369" i="25"/>
  <c r="AP368" i="25"/>
  <c r="AO368" i="25"/>
  <c r="AN368" i="25"/>
  <c r="AM368" i="25"/>
  <c r="AL368" i="25"/>
  <c r="AK368" i="25"/>
  <c r="AP367" i="25"/>
  <c r="AO367" i="25"/>
  <c r="AN367" i="25"/>
  <c r="AM367" i="25"/>
  <c r="AL367" i="25"/>
  <c r="AK367" i="25"/>
  <c r="AP366" i="25"/>
  <c r="AO366" i="25"/>
  <c r="AN366" i="25"/>
  <c r="AM366" i="25"/>
  <c r="AL366" i="25"/>
  <c r="AK366" i="25"/>
  <c r="AP365" i="25"/>
  <c r="AO365" i="25"/>
  <c r="AN365" i="25"/>
  <c r="AM365" i="25"/>
  <c r="AL365" i="25"/>
  <c r="AK365" i="25"/>
  <c r="AP364" i="25"/>
  <c r="AO364" i="25"/>
  <c r="AN364" i="25"/>
  <c r="AM364" i="25"/>
  <c r="AL364" i="25"/>
  <c r="AK364" i="25"/>
  <c r="AP363" i="25"/>
  <c r="AO363" i="25"/>
  <c r="AN363" i="25"/>
  <c r="AM363" i="25"/>
  <c r="AL363" i="25"/>
  <c r="AK363" i="25"/>
  <c r="AP362" i="25"/>
  <c r="AO362" i="25"/>
  <c r="AN362" i="25"/>
  <c r="AM362" i="25"/>
  <c r="AL362" i="25"/>
  <c r="AK362" i="25"/>
  <c r="AP361" i="25"/>
  <c r="AO361" i="25"/>
  <c r="AN361" i="25"/>
  <c r="AM361" i="25"/>
  <c r="AL361" i="25"/>
  <c r="AK361" i="25"/>
  <c r="AP360" i="25"/>
  <c r="AO360" i="25"/>
  <c r="AN360" i="25"/>
  <c r="AM360" i="25"/>
  <c r="AL360" i="25"/>
  <c r="AK360" i="25"/>
  <c r="AP359" i="25"/>
  <c r="AO359" i="25"/>
  <c r="AN359" i="25"/>
  <c r="AM359" i="25"/>
  <c r="AL359" i="25"/>
  <c r="AK359" i="25"/>
  <c r="AP358" i="25"/>
  <c r="AO358" i="25"/>
  <c r="AN358" i="25"/>
  <c r="AM358" i="25"/>
  <c r="AL358" i="25"/>
  <c r="AK358" i="25"/>
  <c r="AP357" i="25"/>
  <c r="AO357" i="25"/>
  <c r="AN357" i="25"/>
  <c r="AM357" i="25"/>
  <c r="AL357" i="25"/>
  <c r="AK357" i="25"/>
  <c r="AP356" i="25"/>
  <c r="AO356" i="25"/>
  <c r="AN356" i="25"/>
  <c r="AM356" i="25"/>
  <c r="AL356" i="25"/>
  <c r="AK356" i="25"/>
  <c r="AP355" i="25"/>
  <c r="AO355" i="25"/>
  <c r="AN355" i="25"/>
  <c r="AM355" i="25"/>
  <c r="AL355" i="25"/>
  <c r="AK355" i="25"/>
  <c r="AP354" i="25"/>
  <c r="AO354" i="25"/>
  <c r="AN354" i="25"/>
  <c r="AM354" i="25"/>
  <c r="AL354" i="25"/>
  <c r="AK354" i="25"/>
  <c r="AP353" i="25"/>
  <c r="AO353" i="25"/>
  <c r="AN353" i="25"/>
  <c r="AM353" i="25"/>
  <c r="AL353" i="25"/>
  <c r="AK353" i="25"/>
  <c r="AP352" i="25"/>
  <c r="AO352" i="25"/>
  <c r="AN352" i="25"/>
  <c r="AM352" i="25"/>
  <c r="AL352" i="25"/>
  <c r="AK352" i="25"/>
  <c r="AP351" i="25"/>
  <c r="AO351" i="25"/>
  <c r="AN351" i="25"/>
  <c r="AM351" i="25"/>
  <c r="AL351" i="25"/>
  <c r="AK351" i="25"/>
  <c r="AP350" i="25"/>
  <c r="AO350" i="25"/>
  <c r="AN350" i="25"/>
  <c r="AM350" i="25"/>
  <c r="AL350" i="25"/>
  <c r="AK350" i="25"/>
  <c r="AP349" i="25"/>
  <c r="AO349" i="25"/>
  <c r="AN349" i="25"/>
  <c r="AM349" i="25"/>
  <c r="AL349" i="25"/>
  <c r="AK349" i="25"/>
  <c r="AP348" i="25"/>
  <c r="AO348" i="25"/>
  <c r="AN348" i="25"/>
  <c r="AM348" i="25"/>
  <c r="AL348" i="25"/>
  <c r="AK348" i="25"/>
  <c r="AP347" i="25"/>
  <c r="AO347" i="25"/>
  <c r="AN347" i="25"/>
  <c r="AM347" i="25"/>
  <c r="AL347" i="25"/>
  <c r="AK347" i="25"/>
  <c r="AP346" i="25"/>
  <c r="AO346" i="25"/>
  <c r="AN346" i="25"/>
  <c r="AM346" i="25"/>
  <c r="AL346" i="25"/>
  <c r="AK346" i="25"/>
  <c r="AP345" i="25"/>
  <c r="AO345" i="25"/>
  <c r="AN345" i="25"/>
  <c r="AM345" i="25"/>
  <c r="AL345" i="25"/>
  <c r="AK345" i="25"/>
  <c r="AP344" i="25"/>
  <c r="AO344" i="25"/>
  <c r="AN344" i="25"/>
  <c r="AM344" i="25"/>
  <c r="AL344" i="25"/>
  <c r="AK344" i="25"/>
  <c r="AP343" i="25"/>
  <c r="AO343" i="25"/>
  <c r="AN343" i="25"/>
  <c r="AM343" i="25"/>
  <c r="AL343" i="25"/>
  <c r="AK343" i="25"/>
  <c r="AP342" i="25"/>
  <c r="AO342" i="25"/>
  <c r="AN342" i="25"/>
  <c r="AM342" i="25"/>
  <c r="AL342" i="25"/>
  <c r="AK342" i="25"/>
  <c r="AP341" i="25"/>
  <c r="AO341" i="25"/>
  <c r="AN341" i="25"/>
  <c r="AM341" i="25"/>
  <c r="AL341" i="25"/>
  <c r="AK341" i="25"/>
  <c r="AP340" i="25"/>
  <c r="AO340" i="25"/>
  <c r="AN340" i="25"/>
  <c r="AM340" i="25"/>
  <c r="AL340" i="25"/>
  <c r="AK340" i="25"/>
  <c r="AP339" i="25"/>
  <c r="AO339" i="25"/>
  <c r="AN339" i="25"/>
  <c r="AM339" i="25"/>
  <c r="AL339" i="25"/>
  <c r="AK339" i="25"/>
  <c r="AP338" i="25"/>
  <c r="AO338" i="25"/>
  <c r="AN338" i="25"/>
  <c r="AM338" i="25"/>
  <c r="AL338" i="25"/>
  <c r="AK338" i="25"/>
  <c r="AP337" i="25"/>
  <c r="AO337" i="25"/>
  <c r="AN337" i="25"/>
  <c r="AM337" i="25"/>
  <c r="AL337" i="25"/>
  <c r="AK337" i="25"/>
  <c r="AP336" i="25"/>
  <c r="AO336" i="25"/>
  <c r="AN336" i="25"/>
  <c r="AM336" i="25"/>
  <c r="AL336" i="25"/>
  <c r="AK336" i="25"/>
  <c r="AP335" i="25"/>
  <c r="AO335" i="25"/>
  <c r="AN335" i="25"/>
  <c r="AM335" i="25"/>
  <c r="AL335" i="25"/>
  <c r="AK335" i="25"/>
  <c r="AP334" i="25"/>
  <c r="AO334" i="25"/>
  <c r="AN334" i="25"/>
  <c r="AM334" i="25"/>
  <c r="AL334" i="25"/>
  <c r="AK334" i="25"/>
  <c r="AP333" i="25"/>
  <c r="AO333" i="25"/>
  <c r="AN333" i="25"/>
  <c r="AM333" i="25"/>
  <c r="AL333" i="25"/>
  <c r="AK333" i="25"/>
  <c r="AP332" i="25"/>
  <c r="AO332" i="25"/>
  <c r="AN332" i="25"/>
  <c r="AM332" i="25"/>
  <c r="AL332" i="25"/>
  <c r="AK332" i="25"/>
  <c r="AP331" i="25"/>
  <c r="AO331" i="25"/>
  <c r="AN331" i="25"/>
  <c r="AM331" i="25"/>
  <c r="AL331" i="25"/>
  <c r="AK331" i="25"/>
  <c r="AP330" i="25"/>
  <c r="AO330" i="25"/>
  <c r="AN330" i="25"/>
  <c r="AM330" i="25"/>
  <c r="AL330" i="25"/>
  <c r="AK330" i="25"/>
  <c r="AP329" i="25"/>
  <c r="AO329" i="25"/>
  <c r="AN329" i="25"/>
  <c r="AM329" i="25"/>
  <c r="AL329" i="25"/>
  <c r="AK329" i="25"/>
  <c r="AP328" i="25"/>
  <c r="AO328" i="25"/>
  <c r="AN328" i="25"/>
  <c r="AM328" i="25"/>
  <c r="AL328" i="25"/>
  <c r="AK328" i="25"/>
  <c r="AP327" i="25"/>
  <c r="AO327" i="25"/>
  <c r="AN327" i="25"/>
  <c r="AM327" i="25"/>
  <c r="AL327" i="25"/>
  <c r="AK327" i="25"/>
  <c r="AP326" i="25"/>
  <c r="AO326" i="25"/>
  <c r="AN326" i="25"/>
  <c r="AM326" i="25"/>
  <c r="AL326" i="25"/>
  <c r="AK326" i="25"/>
  <c r="AP325" i="25"/>
  <c r="AO325" i="25"/>
  <c r="AN325" i="25"/>
  <c r="AM325" i="25"/>
  <c r="AL325" i="25"/>
  <c r="AK325" i="25"/>
  <c r="AP324" i="25"/>
  <c r="AO324" i="25"/>
  <c r="AN324" i="25"/>
  <c r="AM324" i="25"/>
  <c r="AL324" i="25"/>
  <c r="AK324" i="25"/>
  <c r="AP323" i="25"/>
  <c r="AO323" i="25"/>
  <c r="AN323" i="25"/>
  <c r="AM323" i="25"/>
  <c r="AL323" i="25"/>
  <c r="AK323" i="25"/>
  <c r="AP322" i="25"/>
  <c r="AO322" i="25"/>
  <c r="AN322" i="25"/>
  <c r="AM322" i="25"/>
  <c r="AL322" i="25"/>
  <c r="AK322" i="25"/>
  <c r="AP321" i="25"/>
  <c r="AO321" i="25"/>
  <c r="AN321" i="25"/>
  <c r="AM321" i="25"/>
  <c r="AL321" i="25"/>
  <c r="AK321" i="25"/>
  <c r="AP320" i="25"/>
  <c r="AO320" i="25"/>
  <c r="AN320" i="25"/>
  <c r="AM320" i="25"/>
  <c r="AL320" i="25"/>
  <c r="AK320" i="25"/>
  <c r="AP319" i="25"/>
  <c r="AO319" i="25"/>
  <c r="AN319" i="25"/>
  <c r="AM319" i="25"/>
  <c r="AL319" i="25"/>
  <c r="AK319" i="25"/>
  <c r="AP318" i="25"/>
  <c r="AO318" i="25"/>
  <c r="AN318" i="25"/>
  <c r="AM318" i="25"/>
  <c r="AL318" i="25"/>
  <c r="AK318" i="25"/>
  <c r="AP317" i="25"/>
  <c r="AO317" i="25"/>
  <c r="AN317" i="25"/>
  <c r="AM317" i="25"/>
  <c r="AL317" i="25"/>
  <c r="AK317" i="25"/>
  <c r="AP316" i="25"/>
  <c r="AO316" i="25"/>
  <c r="AN316" i="25"/>
  <c r="AM316" i="25"/>
  <c r="AL316" i="25"/>
  <c r="AK316" i="25"/>
  <c r="AP315" i="25"/>
  <c r="AO315" i="25"/>
  <c r="AN315" i="25"/>
  <c r="AM315" i="25"/>
  <c r="AL315" i="25"/>
  <c r="AK315" i="25"/>
  <c r="AP314" i="25"/>
  <c r="AO314" i="25"/>
  <c r="AN314" i="25"/>
  <c r="AM314" i="25"/>
  <c r="AL314" i="25"/>
  <c r="AK314" i="25"/>
  <c r="AP313" i="25"/>
  <c r="AO313" i="25"/>
  <c r="AN313" i="25"/>
  <c r="AM313" i="25"/>
  <c r="AL313" i="25"/>
  <c r="AK313" i="25"/>
  <c r="AP312" i="25"/>
  <c r="AO312" i="25"/>
  <c r="AN312" i="25"/>
  <c r="AM312" i="25"/>
  <c r="AL312" i="25"/>
  <c r="AK312" i="25"/>
  <c r="AP311" i="25"/>
  <c r="AO311" i="25"/>
  <c r="AN311" i="25"/>
  <c r="AM311" i="25"/>
  <c r="AL311" i="25"/>
  <c r="AK311" i="25"/>
  <c r="AP310" i="25"/>
  <c r="AO310" i="25"/>
  <c r="AN310" i="25"/>
  <c r="AM310" i="25"/>
  <c r="AL310" i="25"/>
  <c r="AK310" i="25"/>
  <c r="AP309" i="25"/>
  <c r="AO309" i="25"/>
  <c r="AN309" i="25"/>
  <c r="AM309" i="25"/>
  <c r="AL309" i="25"/>
  <c r="AK309" i="25"/>
  <c r="AP308" i="25"/>
  <c r="AO308" i="25"/>
  <c r="AN308" i="25"/>
  <c r="AM308" i="25"/>
  <c r="AL308" i="25"/>
  <c r="AK308" i="25"/>
  <c r="AP307" i="25"/>
  <c r="AO307" i="25"/>
  <c r="AN307" i="25"/>
  <c r="AM307" i="25"/>
  <c r="AL307" i="25"/>
  <c r="AK307" i="25"/>
  <c r="AP306" i="25"/>
  <c r="AO306" i="25"/>
  <c r="AN306" i="25"/>
  <c r="AM306" i="25"/>
  <c r="AL306" i="25"/>
  <c r="AK306" i="25"/>
  <c r="AP305" i="25"/>
  <c r="AO305" i="25"/>
  <c r="AN305" i="25"/>
  <c r="AM305" i="25"/>
  <c r="AL305" i="25"/>
  <c r="AK305" i="25"/>
  <c r="AP304" i="25"/>
  <c r="AO304" i="25"/>
  <c r="AN304" i="25"/>
  <c r="AM304" i="25"/>
  <c r="AL304" i="25"/>
  <c r="AK304" i="25"/>
  <c r="AP303" i="25"/>
  <c r="AO303" i="25"/>
  <c r="AN303" i="25"/>
  <c r="AM303" i="25"/>
  <c r="AL303" i="25"/>
  <c r="AK303" i="25"/>
  <c r="AP302" i="25"/>
  <c r="AO302" i="25"/>
  <c r="AN302" i="25"/>
  <c r="AM302" i="25"/>
  <c r="AL302" i="25"/>
  <c r="AK302" i="25"/>
  <c r="AP301" i="25"/>
  <c r="AO301" i="25"/>
  <c r="AN301" i="25"/>
  <c r="AM301" i="25"/>
  <c r="AL301" i="25"/>
  <c r="AK301" i="25"/>
  <c r="AP300" i="25"/>
  <c r="AO300" i="25"/>
  <c r="AN300" i="25"/>
  <c r="AM300" i="25"/>
  <c r="AL300" i="25"/>
  <c r="AK300" i="25"/>
  <c r="AP299" i="25"/>
  <c r="AO299" i="25"/>
  <c r="AN299" i="25"/>
  <c r="AM299" i="25"/>
  <c r="AL299" i="25"/>
  <c r="AK299" i="25"/>
  <c r="AP298" i="25"/>
  <c r="AO298" i="25"/>
  <c r="AN298" i="25"/>
  <c r="AM298" i="25"/>
  <c r="AL298" i="25"/>
  <c r="AK298" i="25"/>
  <c r="AP297" i="25"/>
  <c r="AO297" i="25"/>
  <c r="AN297" i="25"/>
  <c r="AM297" i="25"/>
  <c r="AL297" i="25"/>
  <c r="AK297" i="25"/>
  <c r="AP296" i="25"/>
  <c r="AO296" i="25"/>
  <c r="AN296" i="25"/>
  <c r="AM296" i="25"/>
  <c r="AL296" i="25"/>
  <c r="AK296" i="25"/>
  <c r="AP295" i="25"/>
  <c r="AO295" i="25"/>
  <c r="AN295" i="25"/>
  <c r="AM295" i="25"/>
  <c r="AL295" i="25"/>
  <c r="AK295" i="25"/>
  <c r="AP294" i="25"/>
  <c r="AO294" i="25"/>
  <c r="AN294" i="25"/>
  <c r="AM294" i="25"/>
  <c r="AL294" i="25"/>
  <c r="AK294" i="25"/>
  <c r="AP293" i="25"/>
  <c r="AO293" i="25"/>
  <c r="AN293" i="25"/>
  <c r="AM293" i="25"/>
  <c r="AL293" i="25"/>
  <c r="AK293" i="25"/>
  <c r="AP292" i="25"/>
  <c r="AO292" i="25"/>
  <c r="AN292" i="25"/>
  <c r="AM292" i="25"/>
  <c r="AL292" i="25"/>
  <c r="AK292" i="25"/>
  <c r="AP291" i="25"/>
  <c r="AO291" i="25"/>
  <c r="AN291" i="25"/>
  <c r="AM291" i="25"/>
  <c r="AL291" i="25"/>
  <c r="AK291" i="25"/>
  <c r="AP290" i="25"/>
  <c r="AO290" i="25"/>
  <c r="AN290" i="25"/>
  <c r="AM290" i="25"/>
  <c r="AL290" i="25"/>
  <c r="AK290" i="25"/>
  <c r="AP289" i="25"/>
  <c r="AO289" i="25"/>
  <c r="AN289" i="25"/>
  <c r="AM289" i="25"/>
  <c r="AL289" i="25"/>
  <c r="AK289" i="25"/>
  <c r="AP288" i="25"/>
  <c r="AO288" i="25"/>
  <c r="AN288" i="25"/>
  <c r="AM288" i="25"/>
  <c r="AL288" i="25"/>
  <c r="AK288" i="25"/>
  <c r="AP287" i="25"/>
  <c r="AO287" i="25"/>
  <c r="AN287" i="25"/>
  <c r="AM287" i="25"/>
  <c r="AL287" i="25"/>
  <c r="AK287" i="25"/>
  <c r="AP286" i="25"/>
  <c r="AO286" i="25"/>
  <c r="AN286" i="25"/>
  <c r="AM286" i="25"/>
  <c r="AL286" i="25"/>
  <c r="AK286" i="25"/>
  <c r="AP285" i="25"/>
  <c r="AO285" i="25"/>
  <c r="AN285" i="25"/>
  <c r="AM285" i="25"/>
  <c r="AL285" i="25"/>
  <c r="AK285" i="25"/>
  <c r="AP284" i="25"/>
  <c r="AO284" i="25"/>
  <c r="AN284" i="25"/>
  <c r="AM284" i="25"/>
  <c r="AL284" i="25"/>
  <c r="AK284" i="25"/>
  <c r="AP283" i="25"/>
  <c r="AO283" i="25"/>
  <c r="AN283" i="25"/>
  <c r="AM283" i="25"/>
  <c r="AL283" i="25"/>
  <c r="AK283" i="25"/>
  <c r="AP282" i="25"/>
  <c r="AO282" i="25"/>
  <c r="AN282" i="25"/>
  <c r="AM282" i="25"/>
  <c r="AL282" i="25"/>
  <c r="AK282" i="25"/>
  <c r="AP281" i="25"/>
  <c r="AO281" i="25"/>
  <c r="AN281" i="25"/>
  <c r="AM281" i="25"/>
  <c r="AL281" i="25"/>
  <c r="AK281" i="25"/>
  <c r="AP280" i="25"/>
  <c r="AO280" i="25"/>
  <c r="AN280" i="25"/>
  <c r="AM280" i="25"/>
  <c r="AL280" i="25"/>
  <c r="AK280" i="25"/>
  <c r="AP279" i="25"/>
  <c r="AO279" i="25"/>
  <c r="AN279" i="25"/>
  <c r="AM279" i="25"/>
  <c r="AL279" i="25"/>
  <c r="AK279" i="25"/>
  <c r="AP278" i="25"/>
  <c r="AO278" i="25"/>
  <c r="AN278" i="25"/>
  <c r="AM278" i="25"/>
  <c r="AL278" i="25"/>
  <c r="AK278" i="25"/>
  <c r="AP277" i="25"/>
  <c r="AO277" i="25"/>
  <c r="AN277" i="25"/>
  <c r="AM277" i="25"/>
  <c r="AL277" i="25"/>
  <c r="AK277" i="25"/>
  <c r="AP276" i="25"/>
  <c r="AO276" i="25"/>
  <c r="AN276" i="25"/>
  <c r="AM276" i="25"/>
  <c r="AL276" i="25"/>
  <c r="AK276" i="25"/>
  <c r="AP275" i="25"/>
  <c r="AO275" i="25"/>
  <c r="AN275" i="25"/>
  <c r="AM275" i="25"/>
  <c r="AL275" i="25"/>
  <c r="AK275" i="25"/>
  <c r="AP274" i="25"/>
  <c r="AO274" i="25"/>
  <c r="AN274" i="25"/>
  <c r="AM274" i="25"/>
  <c r="AL274" i="25"/>
  <c r="AK274" i="25"/>
  <c r="AP273" i="25"/>
  <c r="AO273" i="25"/>
  <c r="AN273" i="25"/>
  <c r="AM273" i="25"/>
  <c r="AL273" i="25"/>
  <c r="AK273" i="25"/>
  <c r="AP272" i="25"/>
  <c r="AO272" i="25"/>
  <c r="AN272" i="25"/>
  <c r="AM272" i="25"/>
  <c r="AL272" i="25"/>
  <c r="AK272" i="25"/>
  <c r="AP271" i="25"/>
  <c r="AO271" i="25"/>
  <c r="AN271" i="25"/>
  <c r="AM271" i="25"/>
  <c r="AL271" i="25"/>
  <c r="AK271" i="25"/>
  <c r="AP270" i="25"/>
  <c r="AO270" i="25"/>
  <c r="AN270" i="25"/>
  <c r="AM270" i="25"/>
  <c r="AL270" i="25"/>
  <c r="AK270" i="25"/>
  <c r="AP269" i="25"/>
  <c r="AO269" i="25"/>
  <c r="AN269" i="25"/>
  <c r="AM269" i="25"/>
  <c r="AL269" i="25"/>
  <c r="AK269" i="25"/>
  <c r="AP268" i="25"/>
  <c r="AO268" i="25"/>
  <c r="AN268" i="25"/>
  <c r="AM268" i="25"/>
  <c r="AL268" i="25"/>
  <c r="AK268" i="25"/>
  <c r="AP267" i="25"/>
  <c r="AO267" i="25"/>
  <c r="AN267" i="25"/>
  <c r="AM267" i="25"/>
  <c r="AL267" i="25"/>
  <c r="AK267" i="25"/>
  <c r="AP266" i="25"/>
  <c r="AO266" i="25"/>
  <c r="AN266" i="25"/>
  <c r="AM266" i="25"/>
  <c r="AL266" i="25"/>
  <c r="AK266" i="25"/>
  <c r="AP265" i="25"/>
  <c r="AO265" i="25"/>
  <c r="AN265" i="25"/>
  <c r="AM265" i="25"/>
  <c r="AL265" i="25"/>
  <c r="AK265" i="25"/>
  <c r="AP264" i="25"/>
  <c r="AO264" i="25"/>
  <c r="AN264" i="25"/>
  <c r="AM264" i="25"/>
  <c r="AL264" i="25"/>
  <c r="AK264" i="25"/>
  <c r="AP263" i="25"/>
  <c r="AO263" i="25"/>
  <c r="AN263" i="25"/>
  <c r="AM263" i="25"/>
  <c r="AL263" i="25"/>
  <c r="AK263" i="25"/>
  <c r="AP262" i="25"/>
  <c r="AO262" i="25"/>
  <c r="AN262" i="25"/>
  <c r="AM262" i="25"/>
  <c r="AL262" i="25"/>
  <c r="AK262" i="25"/>
  <c r="AP261" i="25"/>
  <c r="AO261" i="25"/>
  <c r="AN261" i="25"/>
  <c r="AM261" i="25"/>
  <c r="AL261" i="25"/>
  <c r="AK261" i="25"/>
  <c r="AP260" i="25"/>
  <c r="AO260" i="25"/>
  <c r="AN260" i="25"/>
  <c r="AM260" i="25"/>
  <c r="AL260" i="25"/>
  <c r="AK260" i="25"/>
  <c r="AP259" i="25"/>
  <c r="AO259" i="25"/>
  <c r="AN259" i="25"/>
  <c r="AM259" i="25"/>
  <c r="AL259" i="25"/>
  <c r="AK259" i="25"/>
  <c r="AP258" i="25"/>
  <c r="AO258" i="25"/>
  <c r="AN258" i="25"/>
  <c r="AM258" i="25"/>
  <c r="AL258" i="25"/>
  <c r="AK258" i="25"/>
  <c r="AP257" i="25"/>
  <c r="AO257" i="25"/>
  <c r="AN257" i="25"/>
  <c r="AM257" i="25"/>
  <c r="AL257" i="25"/>
  <c r="AK257" i="25"/>
  <c r="AP256" i="25"/>
  <c r="AO256" i="25"/>
  <c r="AN256" i="25"/>
  <c r="AM256" i="25"/>
  <c r="AL256" i="25"/>
  <c r="AK256" i="25"/>
  <c r="AP255" i="25"/>
  <c r="AO255" i="25"/>
  <c r="AN255" i="25"/>
  <c r="AM255" i="25"/>
  <c r="AL255" i="25"/>
  <c r="AK255" i="25"/>
  <c r="AP254" i="25"/>
  <c r="AO254" i="25"/>
  <c r="AN254" i="25"/>
  <c r="AM254" i="25"/>
  <c r="AL254" i="25"/>
  <c r="AK254" i="25"/>
  <c r="AP253" i="25"/>
  <c r="AO253" i="25"/>
  <c r="AN253" i="25"/>
  <c r="AM253" i="25"/>
  <c r="AL253" i="25"/>
  <c r="AK253" i="25"/>
  <c r="AP252" i="25"/>
  <c r="AO252" i="25"/>
  <c r="AN252" i="25"/>
  <c r="AM252" i="25"/>
  <c r="AL252" i="25"/>
  <c r="AK252" i="25"/>
  <c r="AP251" i="25"/>
  <c r="AO251" i="25"/>
  <c r="AN251" i="25"/>
  <c r="AM251" i="25"/>
  <c r="AL251" i="25"/>
  <c r="AK251" i="25"/>
  <c r="AP250" i="25"/>
  <c r="AO250" i="25"/>
  <c r="AN250" i="25"/>
  <c r="AM250" i="25"/>
  <c r="AL250" i="25"/>
  <c r="AK250" i="25"/>
  <c r="AP249" i="25"/>
  <c r="AO249" i="25"/>
  <c r="AN249" i="25"/>
  <c r="AM249" i="25"/>
  <c r="AL249" i="25"/>
  <c r="AK249" i="25"/>
  <c r="AP248" i="25"/>
  <c r="AO248" i="25"/>
  <c r="AN248" i="25"/>
  <c r="AM248" i="25"/>
  <c r="AL248" i="25"/>
  <c r="AK248" i="25"/>
  <c r="AP247" i="25"/>
  <c r="AO247" i="25"/>
  <c r="AN247" i="25"/>
  <c r="AM247" i="25"/>
  <c r="AL247" i="25"/>
  <c r="AK247" i="25"/>
  <c r="AP246" i="25"/>
  <c r="AO246" i="25"/>
  <c r="AN246" i="25"/>
  <c r="AM246" i="25"/>
  <c r="AL246" i="25"/>
  <c r="AK246" i="25"/>
  <c r="AP245" i="25"/>
  <c r="AO245" i="25"/>
  <c r="AN245" i="25"/>
  <c r="AM245" i="25"/>
  <c r="AL245" i="25"/>
  <c r="AK245" i="25"/>
  <c r="AP244" i="25"/>
  <c r="AO244" i="25"/>
  <c r="AN244" i="25"/>
  <c r="AM244" i="25"/>
  <c r="AL244" i="25"/>
  <c r="AK244" i="25"/>
  <c r="AP243" i="25"/>
  <c r="AO243" i="25"/>
  <c r="AN243" i="25"/>
  <c r="AM243" i="25"/>
  <c r="AL243" i="25"/>
  <c r="AK243" i="25"/>
  <c r="AP242" i="25"/>
  <c r="AO242" i="25"/>
  <c r="AN242" i="25"/>
  <c r="AM242" i="25"/>
  <c r="AL242" i="25"/>
  <c r="AK242" i="25"/>
  <c r="AP241" i="25"/>
  <c r="AO241" i="25"/>
  <c r="AN241" i="25"/>
  <c r="AM241" i="25"/>
  <c r="AL241" i="25"/>
  <c r="AK241" i="25"/>
  <c r="AP240" i="25"/>
  <c r="AO240" i="25"/>
  <c r="AN240" i="25"/>
  <c r="AM240" i="25"/>
  <c r="AL240" i="25"/>
  <c r="AK240" i="25"/>
  <c r="AP239" i="25"/>
  <c r="AO239" i="25"/>
  <c r="AN239" i="25"/>
  <c r="AM239" i="25"/>
  <c r="AL239" i="25"/>
  <c r="AK239" i="25"/>
  <c r="AP238" i="25"/>
  <c r="AO238" i="25"/>
  <c r="AN238" i="25"/>
  <c r="AM238" i="25"/>
  <c r="AL238" i="25"/>
  <c r="AK238" i="25"/>
  <c r="AP237" i="25"/>
  <c r="AO237" i="25"/>
  <c r="AN237" i="25"/>
  <c r="AM237" i="25"/>
  <c r="AL237" i="25"/>
  <c r="AK237" i="25"/>
  <c r="AP236" i="25"/>
  <c r="AO236" i="25"/>
  <c r="AN236" i="25"/>
  <c r="AM236" i="25"/>
  <c r="AL236" i="25"/>
  <c r="AK236" i="25"/>
  <c r="AP235" i="25"/>
  <c r="AO235" i="25"/>
  <c r="AN235" i="25"/>
  <c r="AM235" i="25"/>
  <c r="AL235" i="25"/>
  <c r="AK235" i="25"/>
  <c r="AP234" i="25"/>
  <c r="AO234" i="25"/>
  <c r="AN234" i="25"/>
  <c r="AM234" i="25"/>
  <c r="AL234" i="25"/>
  <c r="AK234" i="25"/>
  <c r="AP233" i="25"/>
  <c r="AO233" i="25"/>
  <c r="AN233" i="25"/>
  <c r="AM233" i="25"/>
  <c r="AL233" i="25"/>
  <c r="AK233" i="25"/>
  <c r="AP232" i="25"/>
  <c r="AO232" i="25"/>
  <c r="AN232" i="25"/>
  <c r="AM232" i="25"/>
  <c r="AL232" i="25"/>
  <c r="AK232" i="25"/>
  <c r="AP231" i="25"/>
  <c r="AO231" i="25"/>
  <c r="AN231" i="25"/>
  <c r="AM231" i="25"/>
  <c r="AL231" i="25"/>
  <c r="AK231" i="25"/>
  <c r="AP230" i="25"/>
  <c r="AO230" i="25"/>
  <c r="AN230" i="25"/>
  <c r="AM230" i="25"/>
  <c r="AL230" i="25"/>
  <c r="AK230" i="25"/>
  <c r="AP229" i="25"/>
  <c r="AO229" i="25"/>
  <c r="AN229" i="25"/>
  <c r="AM229" i="25"/>
  <c r="AL229" i="25"/>
  <c r="AK229" i="25"/>
  <c r="AP228" i="25"/>
  <c r="AO228" i="25"/>
  <c r="AN228" i="25"/>
  <c r="AM228" i="25"/>
  <c r="AL228" i="25"/>
  <c r="AK228" i="25"/>
  <c r="AP227" i="25"/>
  <c r="AO227" i="25"/>
  <c r="AN227" i="25"/>
  <c r="AM227" i="25"/>
  <c r="AL227" i="25"/>
  <c r="AK227" i="25"/>
  <c r="AP226" i="25"/>
  <c r="AO226" i="25"/>
  <c r="AN226" i="25"/>
  <c r="AM226" i="25"/>
  <c r="AL226" i="25"/>
  <c r="AK226" i="25"/>
  <c r="AP225" i="25"/>
  <c r="AO225" i="25"/>
  <c r="AN225" i="25"/>
  <c r="AM225" i="25"/>
  <c r="AL225" i="25"/>
  <c r="AK225" i="25"/>
  <c r="AP224" i="25"/>
  <c r="AO224" i="25"/>
  <c r="AN224" i="25"/>
  <c r="AM224" i="25"/>
  <c r="AL224" i="25"/>
  <c r="AK224" i="25"/>
  <c r="AP223" i="25"/>
  <c r="AO223" i="25"/>
  <c r="AN223" i="25"/>
  <c r="AM223" i="25"/>
  <c r="AL223" i="25"/>
  <c r="AK223" i="25"/>
  <c r="AP222" i="25"/>
  <c r="AO222" i="25"/>
  <c r="AN222" i="25"/>
  <c r="AM222" i="25"/>
  <c r="AL222" i="25"/>
  <c r="AK222" i="25"/>
  <c r="AP221" i="25"/>
  <c r="AO221" i="25"/>
  <c r="AN221" i="25"/>
  <c r="AM221" i="25"/>
  <c r="AL221" i="25"/>
  <c r="AK221" i="25"/>
  <c r="AP220" i="25"/>
  <c r="AO220" i="25"/>
  <c r="AN220" i="25"/>
  <c r="AM220" i="25"/>
  <c r="AL220" i="25"/>
  <c r="AK220" i="25"/>
  <c r="AP219" i="25"/>
  <c r="AO219" i="25"/>
  <c r="AN219" i="25"/>
  <c r="AM219" i="25"/>
  <c r="AL219" i="25"/>
  <c r="AK219" i="25"/>
  <c r="AP218" i="25"/>
  <c r="AO218" i="25"/>
  <c r="AN218" i="25"/>
  <c r="AM218" i="25"/>
  <c r="AL218" i="25"/>
  <c r="AK218" i="25"/>
  <c r="AP217" i="25"/>
  <c r="AO217" i="25"/>
  <c r="AN217" i="25"/>
  <c r="AM217" i="25"/>
  <c r="AL217" i="25"/>
  <c r="AK217" i="25"/>
  <c r="AP216" i="25"/>
  <c r="AO216" i="25"/>
  <c r="AN216" i="25"/>
  <c r="AM216" i="25"/>
  <c r="AL216" i="25"/>
  <c r="AK216" i="25"/>
  <c r="AP215" i="25"/>
  <c r="AO215" i="25"/>
  <c r="AN215" i="25"/>
  <c r="AM215" i="25"/>
  <c r="AL215" i="25"/>
  <c r="AK215" i="25"/>
  <c r="AP214" i="25"/>
  <c r="AO214" i="25"/>
  <c r="AN214" i="25"/>
  <c r="AM214" i="25"/>
  <c r="AL214" i="25"/>
  <c r="AK214" i="25"/>
  <c r="AP213" i="25"/>
  <c r="AO213" i="25"/>
  <c r="AN213" i="25"/>
  <c r="AM213" i="25"/>
  <c r="AL213" i="25"/>
  <c r="AK213" i="25"/>
  <c r="AP212" i="25"/>
  <c r="AO212" i="25"/>
  <c r="AN212" i="25"/>
  <c r="AM212" i="25"/>
  <c r="AL212" i="25"/>
  <c r="AK212" i="25"/>
  <c r="AP211" i="25"/>
  <c r="AO211" i="25"/>
  <c r="AN211" i="25"/>
  <c r="AM211" i="25"/>
  <c r="AL211" i="25"/>
  <c r="AK211" i="25"/>
  <c r="AP210" i="25"/>
  <c r="AO210" i="25"/>
  <c r="AN210" i="25"/>
  <c r="AM210" i="25"/>
  <c r="AL210" i="25"/>
  <c r="AK210" i="25"/>
  <c r="AP209" i="25"/>
  <c r="AO209" i="25"/>
  <c r="AN209" i="25"/>
  <c r="AM209" i="25"/>
  <c r="AL209" i="25"/>
  <c r="AK209" i="25"/>
  <c r="AP208" i="25"/>
  <c r="AO208" i="25"/>
  <c r="AN208" i="25"/>
  <c r="AM208" i="25"/>
  <c r="AL208" i="25"/>
  <c r="AK208" i="25"/>
  <c r="AP207" i="25"/>
  <c r="AO207" i="25"/>
  <c r="AN207" i="25"/>
  <c r="AM207" i="25"/>
  <c r="AL207" i="25"/>
  <c r="AK207" i="25"/>
  <c r="AP206" i="25"/>
  <c r="AO206" i="25"/>
  <c r="AN206" i="25"/>
  <c r="AM206" i="25"/>
  <c r="AL206" i="25"/>
  <c r="AK206" i="25"/>
  <c r="AP205" i="25"/>
  <c r="AO205" i="25"/>
  <c r="AN205" i="25"/>
  <c r="AM205" i="25"/>
  <c r="AL205" i="25"/>
  <c r="AK205" i="25"/>
  <c r="AP204" i="25"/>
  <c r="AO204" i="25"/>
  <c r="AN204" i="25"/>
  <c r="AM204" i="25"/>
  <c r="AL204" i="25"/>
  <c r="AK204" i="25"/>
  <c r="AP203" i="25"/>
  <c r="AO203" i="25"/>
  <c r="AN203" i="25"/>
  <c r="AM203" i="25"/>
  <c r="AL203" i="25"/>
  <c r="AK203" i="25"/>
  <c r="AP202" i="25"/>
  <c r="AO202" i="25"/>
  <c r="AN202" i="25"/>
  <c r="AM202" i="25"/>
  <c r="AL202" i="25"/>
  <c r="AK202" i="25"/>
  <c r="AP201" i="25"/>
  <c r="AO201" i="25"/>
  <c r="AN201" i="25"/>
  <c r="AM201" i="25"/>
  <c r="AL201" i="25"/>
  <c r="AK201" i="25"/>
  <c r="AP200" i="25"/>
  <c r="AO200" i="25"/>
  <c r="AN200" i="25"/>
  <c r="AM200" i="25"/>
  <c r="AL200" i="25"/>
  <c r="AK200" i="25"/>
  <c r="AP199" i="25"/>
  <c r="AO199" i="25"/>
  <c r="AN199" i="25"/>
  <c r="AM199" i="25"/>
  <c r="AL199" i="25"/>
  <c r="AK199" i="25"/>
  <c r="AP198" i="25"/>
  <c r="AO198" i="25"/>
  <c r="AN198" i="25"/>
  <c r="AM198" i="25"/>
  <c r="AL198" i="25"/>
  <c r="AK198" i="25"/>
  <c r="AP197" i="25"/>
  <c r="AO197" i="25"/>
  <c r="AN197" i="25"/>
  <c r="AM197" i="25"/>
  <c r="AL197" i="25"/>
  <c r="AK197" i="25"/>
  <c r="AP196" i="25"/>
  <c r="AO196" i="25"/>
  <c r="AN196" i="25"/>
  <c r="AM196" i="25"/>
  <c r="AL196" i="25"/>
  <c r="AK196" i="25"/>
  <c r="AP195" i="25"/>
  <c r="AO195" i="25"/>
  <c r="AN195" i="25"/>
  <c r="AM195" i="25"/>
  <c r="AL195" i="25"/>
  <c r="AK195" i="25"/>
  <c r="AP194" i="25"/>
  <c r="AO194" i="25"/>
  <c r="AN194" i="25"/>
  <c r="AM194" i="25"/>
  <c r="AL194" i="25"/>
  <c r="AK194" i="25"/>
  <c r="AP193" i="25"/>
  <c r="AO193" i="25"/>
  <c r="AN193" i="25"/>
  <c r="AM193" i="25"/>
  <c r="AL193" i="25"/>
  <c r="AK193" i="25"/>
  <c r="AP192" i="25"/>
  <c r="AO192" i="25"/>
  <c r="AN192" i="25"/>
  <c r="AM192" i="25"/>
  <c r="AL192" i="25"/>
  <c r="AK192" i="25"/>
  <c r="AP191" i="25"/>
  <c r="AO191" i="25"/>
  <c r="AN191" i="25"/>
  <c r="AM191" i="25"/>
  <c r="AL191" i="25"/>
  <c r="AK191" i="25"/>
  <c r="AP190" i="25"/>
  <c r="AO190" i="25"/>
  <c r="AN190" i="25"/>
  <c r="AM190" i="25"/>
  <c r="AL190" i="25"/>
  <c r="AK190" i="25"/>
  <c r="AP189" i="25"/>
  <c r="AO189" i="25"/>
  <c r="AN189" i="25"/>
  <c r="AM189" i="25"/>
  <c r="AL189" i="25"/>
  <c r="AK189" i="25"/>
  <c r="AP188" i="25"/>
  <c r="AO188" i="25"/>
  <c r="AN188" i="25"/>
  <c r="AM188" i="25"/>
  <c r="AL188" i="25"/>
  <c r="AK188" i="25"/>
  <c r="AP187" i="25"/>
  <c r="AO187" i="25"/>
  <c r="AN187" i="25"/>
  <c r="AM187" i="25"/>
  <c r="AL187" i="25"/>
  <c r="AK187" i="25"/>
  <c r="AP186" i="25"/>
  <c r="AO186" i="25"/>
  <c r="AN186" i="25"/>
  <c r="AM186" i="25"/>
  <c r="AL186" i="25"/>
  <c r="AK186" i="25"/>
  <c r="AP185" i="25"/>
  <c r="AO185" i="25"/>
  <c r="AN185" i="25"/>
  <c r="AM185" i="25"/>
  <c r="AL185" i="25"/>
  <c r="AK185" i="25"/>
  <c r="AP184" i="25"/>
  <c r="AO184" i="25"/>
  <c r="AN184" i="25"/>
  <c r="AM184" i="25"/>
  <c r="AL184" i="25"/>
  <c r="AK184" i="25"/>
  <c r="AP183" i="25"/>
  <c r="AO183" i="25"/>
  <c r="AN183" i="25"/>
  <c r="AM183" i="25"/>
  <c r="AL183" i="25"/>
  <c r="AK183" i="25"/>
  <c r="AP182" i="25"/>
  <c r="AO182" i="25"/>
  <c r="AN182" i="25"/>
  <c r="AM182" i="25"/>
  <c r="AL182" i="25"/>
  <c r="AK182" i="25"/>
  <c r="AP181" i="25"/>
  <c r="AO181" i="25"/>
  <c r="AN181" i="25"/>
  <c r="AM181" i="25"/>
  <c r="AL181" i="25"/>
  <c r="AK181" i="25"/>
  <c r="AP180" i="25"/>
  <c r="AO180" i="25"/>
  <c r="AN180" i="25"/>
  <c r="AM180" i="25"/>
  <c r="AL180" i="25"/>
  <c r="AK180" i="25"/>
  <c r="AP179" i="25"/>
  <c r="AO179" i="25"/>
  <c r="AN179" i="25"/>
  <c r="AM179" i="25"/>
  <c r="AL179" i="25"/>
  <c r="AK179" i="25"/>
  <c r="AP178" i="25"/>
  <c r="AO178" i="25"/>
  <c r="AN178" i="25"/>
  <c r="AM178" i="25"/>
  <c r="AL178" i="25"/>
  <c r="AK178" i="25"/>
  <c r="AP177" i="25"/>
  <c r="AO177" i="25"/>
  <c r="AN177" i="25"/>
  <c r="AM177" i="25"/>
  <c r="AL177" i="25"/>
  <c r="AK177" i="25"/>
  <c r="AP176" i="25"/>
  <c r="AO176" i="25"/>
  <c r="AN176" i="25"/>
  <c r="AM176" i="25"/>
  <c r="AL176" i="25"/>
  <c r="AK176" i="25"/>
  <c r="AP175" i="25"/>
  <c r="AO175" i="25"/>
  <c r="AN175" i="25"/>
  <c r="AM175" i="25"/>
  <c r="AL175" i="25"/>
  <c r="AK175" i="25"/>
  <c r="AP174" i="25"/>
  <c r="AO174" i="25"/>
  <c r="AN174" i="25"/>
  <c r="AM174" i="25"/>
  <c r="AL174" i="25"/>
  <c r="AK174" i="25"/>
  <c r="AP173" i="25"/>
  <c r="AO173" i="25"/>
  <c r="AN173" i="25"/>
  <c r="AM173" i="25"/>
  <c r="AL173" i="25"/>
  <c r="AK173" i="25"/>
  <c r="AP172" i="25"/>
  <c r="AO172" i="25"/>
  <c r="AN172" i="25"/>
  <c r="AM172" i="25"/>
  <c r="AL172" i="25"/>
  <c r="AK172" i="25"/>
  <c r="AP171" i="25"/>
  <c r="AO171" i="25"/>
  <c r="AN171" i="25"/>
  <c r="AM171" i="25"/>
  <c r="AL171" i="25"/>
  <c r="AK171" i="25"/>
  <c r="AP170" i="25"/>
  <c r="AO170" i="25"/>
  <c r="AN170" i="25"/>
  <c r="AM170" i="25"/>
  <c r="AL170" i="25"/>
  <c r="AK170" i="25"/>
  <c r="AP169" i="25"/>
  <c r="AO169" i="25"/>
  <c r="AN169" i="25"/>
  <c r="AM169" i="25"/>
  <c r="AL169" i="25"/>
  <c r="AK169" i="25"/>
  <c r="AP168" i="25"/>
  <c r="AO168" i="25"/>
  <c r="AN168" i="25"/>
  <c r="AM168" i="25"/>
  <c r="AL168" i="25"/>
  <c r="AK168" i="25"/>
  <c r="AP167" i="25"/>
  <c r="AO167" i="25"/>
  <c r="AN167" i="25"/>
  <c r="AM167" i="25"/>
  <c r="AL167" i="25"/>
  <c r="AK167" i="25"/>
  <c r="AP166" i="25"/>
  <c r="AO166" i="25"/>
  <c r="AN166" i="25"/>
  <c r="AM166" i="25"/>
  <c r="AL166" i="25"/>
  <c r="AK166" i="25"/>
  <c r="AP165" i="25"/>
  <c r="AO165" i="25"/>
  <c r="AN165" i="25"/>
  <c r="AM165" i="25"/>
  <c r="AL165" i="25"/>
  <c r="AK165" i="25"/>
  <c r="AP164" i="25"/>
  <c r="AO164" i="25"/>
  <c r="AN164" i="25"/>
  <c r="AM164" i="25"/>
  <c r="AL164" i="25"/>
  <c r="AK164" i="25"/>
  <c r="AP163" i="25"/>
  <c r="AO163" i="25"/>
  <c r="AN163" i="25"/>
  <c r="AM163" i="25"/>
  <c r="AL163" i="25"/>
  <c r="AK163" i="25"/>
  <c r="AP162" i="25"/>
  <c r="AO162" i="25"/>
  <c r="AN162" i="25"/>
  <c r="AM162" i="25"/>
  <c r="AL162" i="25"/>
  <c r="AK162" i="25"/>
  <c r="AP161" i="25"/>
  <c r="AO161" i="25"/>
  <c r="AN161" i="25"/>
  <c r="AM161" i="25"/>
  <c r="AL161" i="25"/>
  <c r="AK161" i="25"/>
  <c r="AP160" i="25"/>
  <c r="AO160" i="25"/>
  <c r="AN160" i="25"/>
  <c r="AM160" i="25"/>
  <c r="AL160" i="25"/>
  <c r="AK160" i="25"/>
  <c r="AP159" i="25"/>
  <c r="AO159" i="25"/>
  <c r="AN159" i="25"/>
  <c r="AM159" i="25"/>
  <c r="AL159" i="25"/>
  <c r="AK159" i="25"/>
  <c r="AP158" i="25"/>
  <c r="AO158" i="25"/>
  <c r="AN158" i="25"/>
  <c r="AM158" i="25"/>
  <c r="AL158" i="25"/>
  <c r="AK158" i="25"/>
  <c r="AP157" i="25"/>
  <c r="AO157" i="25"/>
  <c r="AN157" i="25"/>
  <c r="AM157" i="25"/>
  <c r="AL157" i="25"/>
  <c r="AK157" i="25"/>
  <c r="AP156" i="25"/>
  <c r="AO156" i="25"/>
  <c r="AN156" i="25"/>
  <c r="AM156" i="25"/>
  <c r="AL156" i="25"/>
  <c r="AK156" i="25"/>
  <c r="AP155" i="25"/>
  <c r="AO155" i="25"/>
  <c r="AN155" i="25"/>
  <c r="AM155" i="25"/>
  <c r="AL155" i="25"/>
  <c r="AK155" i="25"/>
  <c r="AP154" i="25"/>
  <c r="AO154" i="25"/>
  <c r="AN154" i="25"/>
  <c r="AM154" i="25"/>
  <c r="AL154" i="25"/>
  <c r="AK154" i="25"/>
  <c r="AP153" i="25"/>
  <c r="AO153" i="25"/>
  <c r="AN153" i="25"/>
  <c r="AM153" i="25"/>
  <c r="AL153" i="25"/>
  <c r="AK153" i="25"/>
  <c r="AP152" i="25"/>
  <c r="AO152" i="25"/>
  <c r="AN152" i="25"/>
  <c r="AM152" i="25"/>
  <c r="AL152" i="25"/>
  <c r="AK152" i="25"/>
  <c r="AP151" i="25"/>
  <c r="AO151" i="25"/>
  <c r="AN151" i="25"/>
  <c r="AM151" i="25"/>
  <c r="AL151" i="25"/>
  <c r="AK151" i="25"/>
  <c r="AP150" i="25"/>
  <c r="AO150" i="25"/>
  <c r="AN150" i="25"/>
  <c r="AM150" i="25"/>
  <c r="AL150" i="25"/>
  <c r="AK150" i="25"/>
  <c r="AP149" i="25"/>
  <c r="AO149" i="25"/>
  <c r="AN149" i="25"/>
  <c r="AM149" i="25"/>
  <c r="AL149" i="25"/>
  <c r="AK149" i="25"/>
  <c r="AP148" i="25"/>
  <c r="AO148" i="25"/>
  <c r="AN148" i="25"/>
  <c r="AM148" i="25"/>
  <c r="AL148" i="25"/>
  <c r="AK148" i="25"/>
  <c r="AP147" i="25"/>
  <c r="AO147" i="25"/>
  <c r="AN147" i="25"/>
  <c r="AM147" i="25"/>
  <c r="AL147" i="25"/>
  <c r="AK147" i="25"/>
  <c r="AP146" i="25"/>
  <c r="AO146" i="25"/>
  <c r="AN146" i="25"/>
  <c r="AM146" i="25"/>
  <c r="AL146" i="25"/>
  <c r="AK146" i="25"/>
  <c r="AP145" i="25"/>
  <c r="AO145" i="25"/>
  <c r="AN145" i="25"/>
  <c r="AM145" i="25"/>
  <c r="AL145" i="25"/>
  <c r="AK145" i="25"/>
  <c r="AP144" i="25"/>
  <c r="AO144" i="25"/>
  <c r="AN144" i="25"/>
  <c r="AM144" i="25"/>
  <c r="AL144" i="25"/>
  <c r="AK144" i="25"/>
  <c r="AP143" i="25"/>
  <c r="AO143" i="25"/>
  <c r="AN143" i="25"/>
  <c r="AM143" i="25"/>
  <c r="AL143" i="25"/>
  <c r="AK143" i="25"/>
  <c r="AP142" i="25"/>
  <c r="AO142" i="25"/>
  <c r="AN142" i="25"/>
  <c r="AM142" i="25"/>
  <c r="AL142" i="25"/>
  <c r="AK142" i="25"/>
  <c r="AP141" i="25"/>
  <c r="AO141" i="25"/>
  <c r="AN141" i="25"/>
  <c r="AM141" i="25"/>
  <c r="AL141" i="25"/>
  <c r="AK141" i="25"/>
  <c r="AP140" i="25"/>
  <c r="AO140" i="25"/>
  <c r="AN140" i="25"/>
  <c r="AM140" i="25"/>
  <c r="AL140" i="25"/>
  <c r="AK140" i="25"/>
  <c r="AP139" i="25"/>
  <c r="AO139" i="25"/>
  <c r="AN139" i="25"/>
  <c r="AM139" i="25"/>
  <c r="AL139" i="25"/>
  <c r="AK139" i="25"/>
  <c r="AP138" i="25"/>
  <c r="AO138" i="25"/>
  <c r="AN138" i="25"/>
  <c r="AM138" i="25"/>
  <c r="AL138" i="25"/>
  <c r="AK138" i="25"/>
  <c r="AP137" i="25"/>
  <c r="AO137" i="25"/>
  <c r="AN137" i="25"/>
  <c r="AM137" i="25"/>
  <c r="AL137" i="25"/>
  <c r="AK137" i="25"/>
  <c r="AP136" i="25"/>
  <c r="AO136" i="25"/>
  <c r="AN136" i="25"/>
  <c r="AM136" i="25"/>
  <c r="AL136" i="25"/>
  <c r="AK136" i="25"/>
  <c r="AP135" i="25"/>
  <c r="AO135" i="25"/>
  <c r="AN135" i="25"/>
  <c r="AM135" i="25"/>
  <c r="AL135" i="25"/>
  <c r="AK135" i="25"/>
  <c r="AP134" i="25"/>
  <c r="AO134" i="25"/>
  <c r="AN134" i="25"/>
  <c r="AM134" i="25"/>
  <c r="AL134" i="25"/>
  <c r="AK134" i="25"/>
  <c r="AP133" i="25"/>
  <c r="AO133" i="25"/>
  <c r="AN133" i="25"/>
  <c r="AM133" i="25"/>
  <c r="AL133" i="25"/>
  <c r="AK133" i="25"/>
  <c r="AP132" i="25"/>
  <c r="AO132" i="25"/>
  <c r="AN132" i="25"/>
  <c r="AM132" i="25"/>
  <c r="AL132" i="25"/>
  <c r="AK132" i="25"/>
  <c r="AP131" i="25"/>
  <c r="AO131" i="25"/>
  <c r="AN131" i="25"/>
  <c r="AM131" i="25"/>
  <c r="AL131" i="25"/>
  <c r="AK131" i="25"/>
  <c r="AP130" i="25"/>
  <c r="AO130" i="25"/>
  <c r="AN130" i="25"/>
  <c r="AM130" i="25"/>
  <c r="AL130" i="25"/>
  <c r="AK130" i="25"/>
  <c r="AP129" i="25"/>
  <c r="AO129" i="25"/>
  <c r="AN129" i="25"/>
  <c r="AM129" i="25"/>
  <c r="AL129" i="25"/>
  <c r="AK129" i="25"/>
  <c r="AP128" i="25"/>
  <c r="AO128" i="25"/>
  <c r="AN128" i="25"/>
  <c r="AM128" i="25"/>
  <c r="AL128" i="25"/>
  <c r="AK128" i="25"/>
  <c r="AP127" i="25"/>
  <c r="AO127" i="25"/>
  <c r="AN127" i="25"/>
  <c r="AM127" i="25"/>
  <c r="AL127" i="25"/>
  <c r="AK127" i="25"/>
  <c r="AP126" i="25"/>
  <c r="AO126" i="25"/>
  <c r="AN126" i="25"/>
  <c r="AM126" i="25"/>
  <c r="AL126" i="25"/>
  <c r="AK126" i="25"/>
  <c r="AP125" i="25"/>
  <c r="AO125" i="25"/>
  <c r="AN125" i="25"/>
  <c r="AM125" i="25"/>
  <c r="AL125" i="25"/>
  <c r="AK125" i="25"/>
  <c r="AP124" i="25"/>
  <c r="AO124" i="25"/>
  <c r="AN124" i="25"/>
  <c r="AM124" i="25"/>
  <c r="AL124" i="25"/>
  <c r="AK124" i="25"/>
  <c r="AP123" i="25"/>
  <c r="AO123" i="25"/>
  <c r="AN123" i="25"/>
  <c r="AM123" i="25"/>
  <c r="AL123" i="25"/>
  <c r="AK123" i="25"/>
  <c r="AP122" i="25"/>
  <c r="AO122" i="25"/>
  <c r="AN122" i="25"/>
  <c r="AM122" i="25"/>
  <c r="AL122" i="25"/>
  <c r="AK122" i="25"/>
  <c r="AP121" i="25"/>
  <c r="AO121" i="25"/>
  <c r="AN121" i="25"/>
  <c r="AM121" i="25"/>
  <c r="AL121" i="25"/>
  <c r="AK121" i="25"/>
  <c r="AP120" i="25"/>
  <c r="AO120" i="25"/>
  <c r="AN120" i="25"/>
  <c r="AM120" i="25"/>
  <c r="AL120" i="25"/>
  <c r="AK120" i="25"/>
  <c r="AP119" i="25"/>
  <c r="AO119" i="25"/>
  <c r="AN119" i="25"/>
  <c r="AM119" i="25"/>
  <c r="AL119" i="25"/>
  <c r="AK119" i="25"/>
  <c r="AP118" i="25"/>
  <c r="AO118" i="25"/>
  <c r="AN118" i="25"/>
  <c r="AM118" i="25"/>
  <c r="AL118" i="25"/>
  <c r="AK118" i="25"/>
  <c r="AP117" i="25"/>
  <c r="AO117" i="25"/>
  <c r="AN117" i="25"/>
  <c r="AM117" i="25"/>
  <c r="AL117" i="25"/>
  <c r="AK117" i="25"/>
  <c r="AP116" i="25"/>
  <c r="AO116" i="25"/>
  <c r="AN116" i="25"/>
  <c r="AM116" i="25"/>
  <c r="AL116" i="25"/>
  <c r="AK116" i="25"/>
  <c r="AP115" i="25"/>
  <c r="AO115" i="25"/>
  <c r="AN115" i="25"/>
  <c r="AM115" i="25"/>
  <c r="AL115" i="25"/>
  <c r="AK115" i="25"/>
  <c r="AP114" i="25"/>
  <c r="AO114" i="25"/>
  <c r="AN114" i="25"/>
  <c r="AM114" i="25"/>
  <c r="AL114" i="25"/>
  <c r="AK114" i="25"/>
  <c r="AP113" i="25"/>
  <c r="AO113" i="25"/>
  <c r="AN113" i="25"/>
  <c r="AM113" i="25"/>
  <c r="AL113" i="25"/>
  <c r="AK113" i="25"/>
  <c r="AP112" i="25"/>
  <c r="AO112" i="25"/>
  <c r="AN112" i="25"/>
  <c r="AM112" i="25"/>
  <c r="AL112" i="25"/>
  <c r="AK112" i="25"/>
  <c r="AP111" i="25"/>
  <c r="AO111" i="25"/>
  <c r="AN111" i="25"/>
  <c r="AM111" i="25"/>
  <c r="AL111" i="25"/>
  <c r="AK111" i="25"/>
  <c r="AP110" i="25"/>
  <c r="AO110" i="25"/>
  <c r="AN110" i="25"/>
  <c r="AM110" i="25"/>
  <c r="AL110" i="25"/>
  <c r="AK110" i="25"/>
  <c r="AP109" i="25"/>
  <c r="AO109" i="25"/>
  <c r="AN109" i="25"/>
  <c r="AM109" i="25"/>
  <c r="AL109" i="25"/>
  <c r="AK109" i="25"/>
  <c r="AP108" i="25"/>
  <c r="AO108" i="25"/>
  <c r="AN108" i="25"/>
  <c r="AM108" i="25"/>
  <c r="AL108" i="25"/>
  <c r="AK108" i="25"/>
  <c r="AP107" i="25"/>
  <c r="AO107" i="25"/>
  <c r="AN107" i="25"/>
  <c r="AM107" i="25"/>
  <c r="AL107" i="25"/>
  <c r="AK107" i="25"/>
  <c r="AP106" i="25"/>
  <c r="AO106" i="25"/>
  <c r="AN106" i="25"/>
  <c r="AM106" i="25"/>
  <c r="AL106" i="25"/>
  <c r="AK106" i="25"/>
  <c r="AP105" i="25"/>
  <c r="AO105" i="25"/>
  <c r="AN105" i="25"/>
  <c r="AM105" i="25"/>
  <c r="AL105" i="25"/>
  <c r="AK105" i="25"/>
  <c r="AP104" i="25"/>
  <c r="AO104" i="25"/>
  <c r="AN104" i="25"/>
  <c r="AM104" i="25"/>
  <c r="AL104" i="25"/>
  <c r="AK104" i="25"/>
  <c r="AP103" i="25"/>
  <c r="AO103" i="25"/>
  <c r="AN103" i="25"/>
  <c r="AM103" i="25"/>
  <c r="AL103" i="25"/>
  <c r="AK103" i="25"/>
  <c r="AP102" i="25"/>
  <c r="AO102" i="25"/>
  <c r="AN102" i="25"/>
  <c r="AM102" i="25"/>
  <c r="AL102" i="25"/>
  <c r="AK102" i="25"/>
  <c r="AP101" i="25"/>
  <c r="AO101" i="25"/>
  <c r="AN101" i="25"/>
  <c r="AM101" i="25"/>
  <c r="AL101" i="25"/>
  <c r="AK101" i="25"/>
  <c r="AP100" i="25"/>
  <c r="AO100" i="25"/>
  <c r="AN100" i="25"/>
  <c r="AM100" i="25"/>
  <c r="AL100" i="25"/>
  <c r="AK100" i="25"/>
  <c r="AP99" i="25"/>
  <c r="AO99" i="25"/>
  <c r="AN99" i="25"/>
  <c r="AM99" i="25"/>
  <c r="AL99" i="25"/>
  <c r="AK99" i="25"/>
  <c r="AP98" i="25"/>
  <c r="AO98" i="25"/>
  <c r="AN98" i="25"/>
  <c r="AM98" i="25"/>
  <c r="AL98" i="25"/>
  <c r="AK98" i="25"/>
  <c r="AP97" i="25"/>
  <c r="AO97" i="25"/>
  <c r="AN97" i="25"/>
  <c r="AM97" i="25"/>
  <c r="AL97" i="25"/>
  <c r="AK97" i="25"/>
  <c r="AP96" i="25"/>
  <c r="AO96" i="25"/>
  <c r="AN96" i="25"/>
  <c r="AM96" i="25"/>
  <c r="AL96" i="25"/>
  <c r="AK96" i="25"/>
  <c r="AP95" i="25"/>
  <c r="AO95" i="25"/>
  <c r="AN95" i="25"/>
  <c r="AM95" i="25"/>
  <c r="AL95" i="25"/>
  <c r="AK95" i="25"/>
  <c r="AP94" i="25"/>
  <c r="AO94" i="25"/>
  <c r="AN94" i="25"/>
  <c r="AM94" i="25"/>
  <c r="AL94" i="25"/>
  <c r="AK94" i="25"/>
  <c r="AP93" i="25"/>
  <c r="AO93" i="25"/>
  <c r="AN93" i="25"/>
  <c r="AM93" i="25"/>
  <c r="AL93" i="25"/>
  <c r="AK93" i="25"/>
  <c r="AP92" i="25"/>
  <c r="AO92" i="25"/>
  <c r="AN92" i="25"/>
  <c r="AM92" i="25"/>
  <c r="AL92" i="25"/>
  <c r="AK92" i="25"/>
  <c r="AP91" i="25"/>
  <c r="AO91" i="25"/>
  <c r="AN91" i="25"/>
  <c r="AM91" i="25"/>
  <c r="AL91" i="25"/>
  <c r="AK91" i="25"/>
  <c r="AP90" i="25"/>
  <c r="AO90" i="25"/>
  <c r="AN90" i="25"/>
  <c r="AM90" i="25"/>
  <c r="AL90" i="25"/>
  <c r="AK90" i="25"/>
  <c r="AP89" i="25"/>
  <c r="AO89" i="25"/>
  <c r="AN89" i="25"/>
  <c r="AM89" i="25"/>
  <c r="AL89" i="25"/>
  <c r="AK89" i="25"/>
  <c r="AP88" i="25"/>
  <c r="AO88" i="25"/>
  <c r="AN88" i="25"/>
  <c r="AM88" i="25"/>
  <c r="AL88" i="25"/>
  <c r="AK88" i="25"/>
  <c r="AP87" i="25"/>
  <c r="AO87" i="25"/>
  <c r="AN87" i="25"/>
  <c r="AM87" i="25"/>
  <c r="AL87" i="25"/>
  <c r="AK87" i="25"/>
  <c r="AP86" i="25"/>
  <c r="AO86" i="25"/>
  <c r="AN86" i="25"/>
  <c r="AM86" i="25"/>
  <c r="AL86" i="25"/>
  <c r="AK86" i="25"/>
  <c r="AP85" i="25"/>
  <c r="AO85" i="25"/>
  <c r="AN85" i="25"/>
  <c r="AM85" i="25"/>
  <c r="AL85" i="25"/>
  <c r="AK85" i="25"/>
  <c r="AP84" i="25"/>
  <c r="AO84" i="25"/>
  <c r="AN84" i="25"/>
  <c r="AM84" i="25"/>
  <c r="AL84" i="25"/>
  <c r="AK84" i="25"/>
  <c r="AP83" i="25"/>
  <c r="AO83" i="25"/>
  <c r="AN83" i="25"/>
  <c r="AM83" i="25"/>
  <c r="AL83" i="25"/>
  <c r="AK83" i="25"/>
  <c r="AP82" i="25"/>
  <c r="AO82" i="25"/>
  <c r="AN82" i="25"/>
  <c r="AM82" i="25"/>
  <c r="AL82" i="25"/>
  <c r="AK82" i="25"/>
  <c r="AP81" i="25"/>
  <c r="AO81" i="25"/>
  <c r="AN81" i="25"/>
  <c r="AM81" i="25"/>
  <c r="AL81" i="25"/>
  <c r="AK81" i="25"/>
  <c r="AP80" i="25"/>
  <c r="AO80" i="25"/>
  <c r="AN80" i="25"/>
  <c r="AM80" i="25"/>
  <c r="AL80" i="25"/>
  <c r="AK80" i="25"/>
  <c r="AP79" i="25"/>
  <c r="AO79" i="25"/>
  <c r="AN79" i="25"/>
  <c r="AM79" i="25"/>
  <c r="AL79" i="25"/>
  <c r="AK79" i="25"/>
  <c r="AP78" i="25"/>
  <c r="AO78" i="25"/>
  <c r="AN78" i="25"/>
  <c r="AM78" i="25"/>
  <c r="AL78" i="25"/>
  <c r="AK78" i="25"/>
  <c r="AP77" i="25"/>
  <c r="AO77" i="25"/>
  <c r="AN77" i="25"/>
  <c r="AM77" i="25"/>
  <c r="AL77" i="25"/>
  <c r="AK77" i="25"/>
  <c r="AP76" i="25"/>
  <c r="AO76" i="25"/>
  <c r="AN76" i="25"/>
  <c r="AM76" i="25"/>
  <c r="AL76" i="25"/>
  <c r="AK76" i="25"/>
  <c r="AP75" i="25"/>
  <c r="AO75" i="25"/>
  <c r="AN75" i="25"/>
  <c r="AM75" i="25"/>
  <c r="AL75" i="25"/>
  <c r="AK75" i="25"/>
  <c r="AP74" i="25"/>
  <c r="AO74" i="25"/>
  <c r="AN74" i="25"/>
  <c r="AM74" i="25"/>
  <c r="AL74" i="25"/>
  <c r="AK74" i="25"/>
  <c r="AP73" i="25"/>
  <c r="AO73" i="25"/>
  <c r="AN73" i="25"/>
  <c r="AM73" i="25"/>
  <c r="AL73" i="25"/>
  <c r="AK73" i="25"/>
  <c r="AP72" i="25"/>
  <c r="AO72" i="25"/>
  <c r="AN72" i="25"/>
  <c r="AM72" i="25"/>
  <c r="AL72" i="25"/>
  <c r="AK72" i="25"/>
  <c r="AP71" i="25"/>
  <c r="AO71" i="25"/>
  <c r="AN71" i="25"/>
  <c r="AM71" i="25"/>
  <c r="AL71" i="25"/>
  <c r="AK71" i="25"/>
  <c r="AP70" i="25"/>
  <c r="AO70" i="25"/>
  <c r="AN70" i="25"/>
  <c r="AM70" i="25"/>
  <c r="AL70" i="25"/>
  <c r="AK70" i="25"/>
  <c r="AP69" i="25"/>
  <c r="AO69" i="25"/>
  <c r="AN69" i="25"/>
  <c r="AM69" i="25"/>
  <c r="AL69" i="25"/>
  <c r="AK69" i="25"/>
  <c r="AP68" i="25"/>
  <c r="AO68" i="25"/>
  <c r="AN68" i="25"/>
  <c r="AM68" i="25"/>
  <c r="AL68" i="25"/>
  <c r="AK68" i="25"/>
  <c r="AP67" i="25"/>
  <c r="AO67" i="25"/>
  <c r="AN67" i="25"/>
  <c r="AM67" i="25"/>
  <c r="AL67" i="25"/>
  <c r="AK67" i="25"/>
  <c r="AP66" i="25"/>
  <c r="AO66" i="25"/>
  <c r="AN66" i="25"/>
  <c r="AM66" i="25"/>
  <c r="AL66" i="25"/>
  <c r="AK66" i="25"/>
  <c r="AP65" i="25"/>
  <c r="AO65" i="25"/>
  <c r="AN65" i="25"/>
  <c r="AM65" i="25"/>
  <c r="AL65" i="25"/>
  <c r="AK65" i="25"/>
  <c r="AP64" i="25"/>
  <c r="AO64" i="25"/>
  <c r="AN64" i="25"/>
  <c r="AM64" i="25"/>
  <c r="AL64" i="25"/>
  <c r="AK64" i="25"/>
  <c r="AP63" i="25"/>
  <c r="AO63" i="25"/>
  <c r="AN63" i="25"/>
  <c r="AM63" i="25"/>
  <c r="AL63" i="25"/>
  <c r="AK63" i="25"/>
  <c r="AP62" i="25"/>
  <c r="AO62" i="25"/>
  <c r="AN62" i="25"/>
  <c r="AM62" i="25"/>
  <c r="AL62" i="25"/>
  <c r="AK62" i="25"/>
  <c r="AP61" i="25"/>
  <c r="AO61" i="25"/>
  <c r="AN61" i="25"/>
  <c r="AM61" i="25"/>
  <c r="AL61" i="25"/>
  <c r="AK61" i="25"/>
  <c r="AP60" i="25"/>
  <c r="AO60" i="25"/>
  <c r="AN60" i="25"/>
  <c r="AM60" i="25"/>
  <c r="AL60" i="25"/>
  <c r="AK60" i="25"/>
  <c r="AP59" i="25"/>
  <c r="AO59" i="25"/>
  <c r="AN59" i="25"/>
  <c r="AM59" i="25"/>
  <c r="AL59" i="25"/>
  <c r="AK59" i="25"/>
  <c r="AP58" i="25"/>
  <c r="AO58" i="25"/>
  <c r="AN58" i="25"/>
  <c r="AM58" i="25"/>
  <c r="AL58" i="25"/>
  <c r="AK58" i="25"/>
  <c r="AP57" i="25"/>
  <c r="AO57" i="25"/>
  <c r="AN57" i="25"/>
  <c r="AM57" i="25"/>
  <c r="AL57" i="25"/>
  <c r="AK57" i="25"/>
  <c r="AP56" i="25"/>
  <c r="AO56" i="25"/>
  <c r="AN56" i="25"/>
  <c r="AM56" i="25"/>
  <c r="AL56" i="25"/>
  <c r="AK56" i="25"/>
  <c r="AP55" i="25"/>
  <c r="AO55" i="25"/>
  <c r="AN55" i="25"/>
  <c r="AM55" i="25"/>
  <c r="AL55" i="25"/>
  <c r="AK55" i="25"/>
  <c r="AP54" i="25"/>
  <c r="AO54" i="25"/>
  <c r="AN54" i="25"/>
  <c r="AM54" i="25"/>
  <c r="AL54" i="25"/>
  <c r="AK54" i="25"/>
  <c r="AP53" i="25"/>
  <c r="AO53" i="25"/>
  <c r="AN53" i="25"/>
  <c r="AM53" i="25"/>
  <c r="AL53" i="25"/>
  <c r="AK53" i="25"/>
  <c r="AP52" i="25"/>
  <c r="AO52" i="25"/>
  <c r="AN52" i="25"/>
  <c r="AM52" i="25"/>
  <c r="AL52" i="25"/>
  <c r="AK52" i="25"/>
  <c r="AP51" i="25"/>
  <c r="AO51" i="25"/>
  <c r="AN51" i="25"/>
  <c r="AM51" i="25"/>
  <c r="AL51" i="25"/>
  <c r="AK51" i="25"/>
  <c r="AP50" i="25"/>
  <c r="AO50" i="25"/>
  <c r="AN50" i="25"/>
  <c r="AM50" i="25"/>
  <c r="AL50" i="25"/>
  <c r="AK50" i="25"/>
  <c r="AP49" i="25"/>
  <c r="AO49" i="25"/>
  <c r="AN49" i="25"/>
  <c r="AM49" i="25"/>
  <c r="AL49" i="25"/>
  <c r="AK49" i="25"/>
  <c r="AP48" i="25"/>
  <c r="AO48" i="25"/>
  <c r="AN48" i="25"/>
  <c r="AM48" i="25"/>
  <c r="AL48" i="25"/>
  <c r="AK48" i="25"/>
  <c r="AP47" i="25"/>
  <c r="AO47" i="25"/>
  <c r="AN47" i="25"/>
  <c r="AM47" i="25"/>
  <c r="AL47" i="25"/>
  <c r="AK47" i="25"/>
  <c r="AP46" i="25"/>
  <c r="AO46" i="25"/>
  <c r="AN46" i="25"/>
  <c r="AM46" i="25"/>
  <c r="AL46" i="25"/>
  <c r="AK46" i="25"/>
  <c r="AP45" i="25"/>
  <c r="AO45" i="25"/>
  <c r="AN45" i="25"/>
  <c r="AM45" i="25"/>
  <c r="AL45" i="25"/>
  <c r="AK45" i="25"/>
  <c r="AP44" i="25"/>
  <c r="AO44" i="25"/>
  <c r="AN44" i="25"/>
  <c r="AM44" i="25"/>
  <c r="AL44" i="25"/>
  <c r="AK44" i="25"/>
  <c r="AP43" i="25"/>
  <c r="AO43" i="25"/>
  <c r="AN43" i="25"/>
  <c r="AM43" i="25"/>
  <c r="AL43" i="25"/>
  <c r="AK43" i="25"/>
  <c r="AP42" i="25"/>
  <c r="AO42" i="25"/>
  <c r="AN42" i="25"/>
  <c r="AM42" i="25"/>
  <c r="AL42" i="25"/>
  <c r="AK42" i="25"/>
  <c r="AP41" i="25"/>
  <c r="AO41" i="25"/>
  <c r="AN41" i="25"/>
  <c r="AM41" i="25"/>
  <c r="AL41" i="25"/>
  <c r="AK41" i="25"/>
  <c r="AP40" i="25"/>
  <c r="AO40" i="25"/>
  <c r="AN40" i="25"/>
  <c r="AM40" i="25"/>
  <c r="AL40" i="25"/>
  <c r="AK40" i="25"/>
  <c r="AP39" i="25"/>
  <c r="AO39" i="25"/>
  <c r="AN39" i="25"/>
  <c r="AM39" i="25"/>
  <c r="AL39" i="25"/>
  <c r="AK39" i="25"/>
  <c r="AP38" i="25"/>
  <c r="AO38" i="25"/>
  <c r="AN38" i="25"/>
  <c r="AM38" i="25"/>
  <c r="AL38" i="25"/>
  <c r="AK38" i="25"/>
  <c r="AP37" i="25"/>
  <c r="AO37" i="25"/>
  <c r="AN37" i="25"/>
  <c r="AM37" i="25"/>
  <c r="AL37" i="25"/>
  <c r="AK37" i="25"/>
  <c r="AP36" i="25"/>
  <c r="AO36" i="25"/>
  <c r="AN36" i="25"/>
  <c r="AM36" i="25"/>
  <c r="AL36" i="25"/>
  <c r="AK36" i="25"/>
  <c r="AP35" i="25"/>
  <c r="AO35" i="25"/>
  <c r="AN35" i="25"/>
  <c r="AM35" i="25"/>
  <c r="AL35" i="25"/>
  <c r="AK35" i="25"/>
  <c r="AP34" i="25"/>
  <c r="AO34" i="25"/>
  <c r="AN34" i="25"/>
  <c r="AM34" i="25"/>
  <c r="AL34" i="25"/>
  <c r="AK34" i="25"/>
  <c r="AP33" i="25"/>
  <c r="AO33" i="25"/>
  <c r="AN33" i="25"/>
  <c r="AM33" i="25"/>
  <c r="AL33" i="25"/>
  <c r="AK33" i="25"/>
  <c r="AP32" i="25"/>
  <c r="AO32" i="25"/>
  <c r="AN32" i="25"/>
  <c r="AM32" i="25"/>
  <c r="AL32" i="25"/>
  <c r="AK32" i="25"/>
  <c r="AP31" i="25"/>
  <c r="AO31" i="25"/>
  <c r="AN31" i="25"/>
  <c r="AM31" i="25"/>
  <c r="AL31" i="25"/>
  <c r="AK31" i="25"/>
  <c r="AP30" i="25"/>
  <c r="AO30" i="25"/>
  <c r="AN30" i="25"/>
  <c r="AM30" i="25"/>
  <c r="AL30" i="25"/>
  <c r="AK30" i="25"/>
  <c r="AP29" i="25"/>
  <c r="AO29" i="25"/>
  <c r="AN29" i="25"/>
  <c r="AM29" i="25"/>
  <c r="AL29" i="25"/>
  <c r="AK29" i="25"/>
  <c r="AP28" i="25"/>
  <c r="AO28" i="25"/>
  <c r="AN28" i="25"/>
  <c r="AM28" i="25"/>
  <c r="AL28" i="25"/>
  <c r="AK28" i="25"/>
  <c r="AP27" i="25"/>
  <c r="AO27" i="25"/>
  <c r="AN27" i="25"/>
  <c r="AM27" i="25"/>
  <c r="AL27" i="25"/>
  <c r="AK27" i="25"/>
  <c r="AP26" i="25"/>
  <c r="AO26" i="25"/>
  <c r="AN26" i="25"/>
  <c r="AM26" i="25"/>
  <c r="AL26" i="25"/>
  <c r="AK26" i="25"/>
  <c r="AP25" i="25"/>
  <c r="AO25" i="25"/>
  <c r="AN25" i="25"/>
  <c r="AM25" i="25"/>
  <c r="AL25" i="25"/>
  <c r="AK25" i="25"/>
  <c r="AP24" i="25"/>
  <c r="AO24" i="25"/>
  <c r="AN24" i="25"/>
  <c r="AM24" i="25"/>
  <c r="AL24" i="25"/>
  <c r="AK24" i="25"/>
  <c r="AP23" i="25"/>
  <c r="AO23" i="25"/>
  <c r="AN23" i="25"/>
  <c r="AM23" i="25"/>
  <c r="AL23" i="25"/>
  <c r="AK23" i="25"/>
  <c r="AP22" i="25"/>
  <c r="AO22" i="25"/>
  <c r="AN22" i="25"/>
  <c r="AM22" i="25"/>
  <c r="AL22" i="25"/>
  <c r="AK22" i="25"/>
  <c r="AP21" i="25"/>
  <c r="AO21" i="25"/>
  <c r="AN21" i="25"/>
  <c r="AM21" i="25"/>
  <c r="AL21" i="25"/>
  <c r="AK21" i="25"/>
  <c r="AP20" i="25"/>
  <c r="AO20" i="25"/>
  <c r="AN20" i="25"/>
  <c r="AM20" i="25"/>
  <c r="AL20" i="25"/>
  <c r="AK20" i="25"/>
  <c r="AP19" i="25"/>
  <c r="AO19" i="25"/>
  <c r="AN19" i="25"/>
  <c r="AM19" i="25"/>
  <c r="AL19" i="25"/>
  <c r="AK19" i="25"/>
  <c r="AP18" i="25"/>
  <c r="AO18" i="25"/>
  <c r="AN18" i="25"/>
  <c r="AM18" i="25"/>
  <c r="AL18" i="25"/>
  <c r="AK18" i="25"/>
  <c r="AP17" i="25"/>
  <c r="AO17" i="25"/>
  <c r="AN17" i="25"/>
  <c r="AM17" i="25"/>
  <c r="AL17" i="25"/>
  <c r="AK17" i="25"/>
  <c r="AP16" i="25"/>
  <c r="AO16" i="25"/>
  <c r="AN16" i="25"/>
  <c r="AM16" i="25"/>
  <c r="AL16" i="25"/>
  <c r="AK16" i="25"/>
  <c r="AP15" i="25"/>
  <c r="AO15" i="25"/>
  <c r="AN15" i="25"/>
  <c r="AM15" i="25"/>
  <c r="AL15" i="25"/>
  <c r="AK15" i="25"/>
  <c r="AP14" i="25"/>
  <c r="AO14" i="25"/>
  <c r="AN14" i="25"/>
  <c r="AM14" i="25"/>
  <c r="AL14" i="25"/>
  <c r="AK14" i="25"/>
  <c r="AP13" i="25"/>
  <c r="AO13" i="25"/>
  <c r="AN13" i="25"/>
  <c r="AM13" i="25"/>
  <c r="AL13" i="25"/>
  <c r="AK13" i="25"/>
  <c r="AP12" i="25"/>
  <c r="AO12" i="25"/>
  <c r="AN12" i="25"/>
  <c r="AM12" i="25"/>
  <c r="AL12" i="25"/>
  <c r="AK12" i="25"/>
  <c r="AP11" i="25"/>
  <c r="AO11" i="25"/>
  <c r="AN11" i="25"/>
  <c r="AM11" i="25"/>
  <c r="AL11" i="25"/>
  <c r="AK11" i="25"/>
  <c r="AP10" i="25"/>
  <c r="AO10" i="25"/>
  <c r="AN10" i="25"/>
  <c r="AM10" i="25"/>
  <c r="AL10" i="25"/>
  <c r="AK10" i="25"/>
  <c r="AP9" i="25"/>
  <c r="AO9" i="25"/>
  <c r="AN9" i="25"/>
  <c r="AM9" i="25"/>
  <c r="AL9" i="25"/>
  <c r="AK9" i="25"/>
  <c r="AP8" i="25"/>
  <c r="AO8" i="25"/>
  <c r="AN8" i="25"/>
  <c r="AM8" i="25"/>
  <c r="AL8" i="25"/>
  <c r="AK8" i="25"/>
  <c r="AP7" i="25"/>
  <c r="AO7" i="25"/>
  <c r="AN7" i="25"/>
  <c r="AM7" i="25"/>
  <c r="AL7" i="25"/>
  <c r="AK7" i="25"/>
  <c r="AP6" i="25"/>
  <c r="AO6" i="25"/>
  <c r="AN6" i="25"/>
  <c r="AM6" i="25"/>
  <c r="AL6" i="25"/>
  <c r="AK6" i="25"/>
  <c r="K4" i="48" a="1"/>
  <c r="K4" i="48" s="1"/>
  <c r="T7" i="25"/>
  <c r="T8" i="25"/>
  <c r="T9" i="25"/>
  <c r="T10" i="25"/>
  <c r="T11" i="25"/>
  <c r="T12" i="25"/>
  <c r="T13" i="25"/>
  <c r="T14" i="25"/>
  <c r="T15" i="25"/>
  <c r="T16" i="25"/>
  <c r="T17" i="25"/>
  <c r="T18" i="25"/>
  <c r="T19" i="25"/>
  <c r="T20" i="25"/>
  <c r="T21" i="25"/>
  <c r="T22" i="25"/>
  <c r="T23" i="25"/>
  <c r="T24" i="25"/>
  <c r="T25" i="25"/>
  <c r="T26" i="25"/>
  <c r="T27" i="25"/>
  <c r="T28" i="25"/>
  <c r="T29" i="25"/>
  <c r="T30" i="25"/>
  <c r="T31" i="25"/>
  <c r="T32" i="25"/>
  <c r="T33" i="25"/>
  <c r="T34" i="25"/>
  <c r="T35" i="25"/>
  <c r="T36" i="25"/>
  <c r="T37" i="25"/>
  <c r="T38" i="25"/>
  <c r="T39" i="25"/>
  <c r="T40" i="25"/>
  <c r="T41" i="25"/>
  <c r="T42" i="25"/>
  <c r="T43" i="25"/>
  <c r="T44" i="25"/>
  <c r="T45" i="25"/>
  <c r="T46" i="25"/>
  <c r="T47" i="25"/>
  <c r="T48" i="25"/>
  <c r="T49" i="25"/>
  <c r="T50" i="25"/>
  <c r="T51" i="25"/>
  <c r="T52" i="25"/>
  <c r="T53" i="25"/>
  <c r="T54" i="25"/>
  <c r="T55" i="25"/>
  <c r="T56" i="25"/>
  <c r="T57" i="25"/>
  <c r="T58" i="25"/>
  <c r="T59" i="25"/>
  <c r="T60" i="25"/>
  <c r="T61" i="25"/>
  <c r="T62" i="25"/>
  <c r="T63" i="25"/>
  <c r="T64" i="25"/>
  <c r="T65" i="25"/>
  <c r="T66" i="25"/>
  <c r="T67" i="25"/>
  <c r="T68" i="25"/>
  <c r="T69" i="25"/>
  <c r="T70" i="25"/>
  <c r="T71" i="25"/>
  <c r="T72" i="25"/>
  <c r="T73" i="25"/>
  <c r="T74" i="25"/>
  <c r="T75" i="25"/>
  <c r="T76" i="25"/>
  <c r="T77" i="25"/>
  <c r="T78" i="25"/>
  <c r="T79" i="25"/>
  <c r="T80" i="25"/>
  <c r="T81" i="25"/>
  <c r="T82" i="25"/>
  <c r="T83" i="25"/>
  <c r="T84" i="25"/>
  <c r="T85" i="25"/>
  <c r="T86" i="25"/>
  <c r="T87" i="25"/>
  <c r="T88" i="25"/>
  <c r="T89" i="25"/>
  <c r="T90" i="25"/>
  <c r="T91" i="25"/>
  <c r="T92" i="25"/>
  <c r="T93" i="25"/>
  <c r="T94" i="25"/>
  <c r="T95" i="25"/>
  <c r="T96" i="25"/>
  <c r="T97" i="25"/>
  <c r="T98" i="25"/>
  <c r="T99" i="25"/>
  <c r="T100" i="25"/>
  <c r="T101" i="25"/>
  <c r="T102" i="25"/>
  <c r="T103" i="25"/>
  <c r="T104" i="25"/>
  <c r="T105" i="25"/>
  <c r="T106" i="25"/>
  <c r="T107" i="25"/>
  <c r="T108" i="25"/>
  <c r="T109" i="25"/>
  <c r="T110" i="25"/>
  <c r="T111" i="25"/>
  <c r="T112" i="25"/>
  <c r="T113" i="25"/>
  <c r="T114" i="25"/>
  <c r="T115" i="25"/>
  <c r="T116" i="25"/>
  <c r="T117" i="25"/>
  <c r="T118" i="25"/>
  <c r="T119" i="25"/>
  <c r="T120" i="25"/>
  <c r="T121" i="25"/>
  <c r="T122" i="25"/>
  <c r="T123" i="25"/>
  <c r="T124" i="25"/>
  <c r="T125" i="25"/>
  <c r="T126" i="25"/>
  <c r="T127" i="25"/>
  <c r="T128" i="25"/>
  <c r="T129" i="25"/>
  <c r="T130" i="25"/>
  <c r="T131" i="25"/>
  <c r="T132" i="25"/>
  <c r="T133" i="25"/>
  <c r="T134" i="25"/>
  <c r="T135" i="25"/>
  <c r="T136" i="25"/>
  <c r="T137" i="25"/>
  <c r="T138" i="25"/>
  <c r="T139" i="25"/>
  <c r="T140" i="25"/>
  <c r="T141" i="25"/>
  <c r="T142" i="25"/>
  <c r="T143" i="25"/>
  <c r="T144" i="25"/>
  <c r="T145" i="25"/>
  <c r="T146" i="25"/>
  <c r="T147" i="25"/>
  <c r="T148" i="25"/>
  <c r="T149" i="25"/>
  <c r="T150" i="25"/>
  <c r="T151" i="25"/>
  <c r="T152" i="25"/>
  <c r="T153" i="25"/>
  <c r="T154" i="25"/>
  <c r="T155" i="25"/>
  <c r="T156" i="25"/>
  <c r="T157" i="25"/>
  <c r="T158" i="25"/>
  <c r="T159" i="25"/>
  <c r="T160" i="25"/>
  <c r="T161" i="25"/>
  <c r="T162" i="25"/>
  <c r="T163" i="25"/>
  <c r="T164" i="25"/>
  <c r="T165" i="25"/>
  <c r="T166" i="25"/>
  <c r="T167" i="25"/>
  <c r="T168" i="25"/>
  <c r="T169" i="25"/>
  <c r="T170" i="25"/>
  <c r="T171" i="25"/>
  <c r="T172" i="25"/>
  <c r="T173" i="25"/>
  <c r="T174" i="25"/>
  <c r="T175" i="25"/>
  <c r="T176" i="25"/>
  <c r="T177" i="25"/>
  <c r="T178" i="25"/>
  <c r="T179" i="25"/>
  <c r="T180" i="25"/>
  <c r="T181" i="25"/>
  <c r="T182" i="25"/>
  <c r="T183" i="25"/>
  <c r="T184" i="25"/>
  <c r="T185" i="25"/>
  <c r="T186" i="25"/>
  <c r="T187" i="25"/>
  <c r="T188" i="25"/>
  <c r="T189" i="25"/>
  <c r="T190" i="25"/>
  <c r="T191" i="25"/>
  <c r="T192" i="25"/>
  <c r="T193" i="25"/>
  <c r="T194" i="25"/>
  <c r="T195" i="25"/>
  <c r="T196" i="25"/>
  <c r="T197" i="25"/>
  <c r="T198" i="25"/>
  <c r="T199" i="25"/>
  <c r="T200" i="25"/>
  <c r="T201" i="25"/>
  <c r="T202" i="25"/>
  <c r="T203" i="25"/>
  <c r="T204" i="25"/>
  <c r="T205" i="25"/>
  <c r="T206" i="25"/>
  <c r="T207" i="25"/>
  <c r="T208" i="25"/>
  <c r="T209" i="25"/>
  <c r="T210" i="25"/>
  <c r="T211" i="25"/>
  <c r="T212" i="25"/>
  <c r="T213" i="25"/>
  <c r="T214" i="25"/>
  <c r="T215" i="25"/>
  <c r="T216" i="25"/>
  <c r="T217" i="25"/>
  <c r="T218" i="25"/>
  <c r="T219" i="25"/>
  <c r="T220" i="25"/>
  <c r="T221" i="25"/>
  <c r="T222" i="25"/>
  <c r="T223" i="25"/>
  <c r="T224" i="25"/>
  <c r="T225" i="25"/>
  <c r="T226" i="25"/>
  <c r="T227" i="25"/>
  <c r="T228" i="25"/>
  <c r="T229" i="25"/>
  <c r="T230" i="25"/>
  <c r="T231" i="25"/>
  <c r="T232" i="25"/>
  <c r="T233" i="25"/>
  <c r="T234" i="25"/>
  <c r="T235" i="25"/>
  <c r="T236" i="25"/>
  <c r="T237" i="25"/>
  <c r="T238" i="25"/>
  <c r="T239" i="25"/>
  <c r="T240" i="25"/>
  <c r="T241" i="25"/>
  <c r="T242" i="25"/>
  <c r="T243" i="25"/>
  <c r="T244" i="25"/>
  <c r="T245" i="25"/>
  <c r="T246" i="25"/>
  <c r="T247" i="25"/>
  <c r="T248" i="25"/>
  <c r="T249" i="25"/>
  <c r="T250" i="25"/>
  <c r="T251" i="25"/>
  <c r="T252" i="25"/>
  <c r="T253" i="25"/>
  <c r="T254" i="25"/>
  <c r="T255" i="25"/>
  <c r="T256" i="25"/>
  <c r="T257" i="25"/>
  <c r="T258" i="25"/>
  <c r="T259" i="25"/>
  <c r="T260" i="25"/>
  <c r="T261" i="25"/>
  <c r="T262" i="25"/>
  <c r="T263" i="25"/>
  <c r="T264" i="25"/>
  <c r="T265" i="25"/>
  <c r="T266" i="25"/>
  <c r="T267" i="25"/>
  <c r="T268" i="25"/>
  <c r="T269" i="25"/>
  <c r="T270" i="25"/>
  <c r="T271" i="25"/>
  <c r="T272" i="25"/>
  <c r="T273" i="25"/>
  <c r="T274" i="25"/>
  <c r="T275" i="25"/>
  <c r="T276" i="25"/>
  <c r="T277" i="25"/>
  <c r="T278" i="25"/>
  <c r="T279" i="25"/>
  <c r="T280" i="25"/>
  <c r="T281" i="25"/>
  <c r="T282" i="25"/>
  <c r="T283" i="25"/>
  <c r="T284" i="25"/>
  <c r="T285" i="25"/>
  <c r="T286" i="25"/>
  <c r="T287" i="25"/>
  <c r="T288" i="25"/>
  <c r="T289" i="25"/>
  <c r="T290" i="25"/>
  <c r="T291" i="25"/>
  <c r="T292" i="25"/>
  <c r="T293" i="25"/>
  <c r="T294" i="25"/>
  <c r="T295" i="25"/>
  <c r="T296" i="25"/>
  <c r="T297" i="25"/>
  <c r="T298" i="25"/>
  <c r="T299" i="25"/>
  <c r="T300" i="25"/>
  <c r="T301" i="25"/>
  <c r="T302" i="25"/>
  <c r="T303" i="25"/>
  <c r="T304" i="25"/>
  <c r="T305" i="25"/>
  <c r="T306" i="25"/>
  <c r="T307" i="25"/>
  <c r="T308" i="25"/>
  <c r="T309" i="25"/>
  <c r="T310" i="25"/>
  <c r="T311" i="25"/>
  <c r="T312" i="25"/>
  <c r="T313" i="25"/>
  <c r="T314" i="25"/>
  <c r="T315" i="25"/>
  <c r="T316" i="25"/>
  <c r="T317" i="25"/>
  <c r="T318" i="25"/>
  <c r="T319" i="25"/>
  <c r="T320" i="25"/>
  <c r="T321" i="25"/>
  <c r="T322" i="25"/>
  <c r="T323" i="25"/>
  <c r="T324" i="25"/>
  <c r="T325" i="25"/>
  <c r="T326" i="25"/>
  <c r="T327" i="25"/>
  <c r="T328" i="25"/>
  <c r="T329" i="25"/>
  <c r="T330" i="25"/>
  <c r="T331" i="25"/>
  <c r="T332" i="25"/>
  <c r="T333" i="25"/>
  <c r="T334" i="25"/>
  <c r="T335" i="25"/>
  <c r="T336" i="25"/>
  <c r="T337" i="25"/>
  <c r="T338" i="25"/>
  <c r="T339" i="25"/>
  <c r="T340" i="25"/>
  <c r="T341" i="25"/>
  <c r="T342" i="25"/>
  <c r="T343" i="25"/>
  <c r="T344" i="25"/>
  <c r="T345" i="25"/>
  <c r="T346" i="25"/>
  <c r="T347" i="25"/>
  <c r="T348" i="25"/>
  <c r="T349" i="25"/>
  <c r="T350" i="25"/>
  <c r="T351" i="25"/>
  <c r="T352" i="25"/>
  <c r="T353" i="25"/>
  <c r="T354" i="25"/>
  <c r="T355" i="25"/>
  <c r="T356" i="25"/>
  <c r="T357" i="25"/>
  <c r="T358" i="25"/>
  <c r="T359" i="25"/>
  <c r="T360" i="25"/>
  <c r="T361" i="25"/>
  <c r="T362" i="25"/>
  <c r="T363" i="25"/>
  <c r="T364" i="25"/>
  <c r="T365" i="25"/>
  <c r="T366" i="25"/>
  <c r="T367" i="25"/>
  <c r="T368" i="25"/>
  <c r="T369" i="25"/>
  <c r="T370" i="25"/>
  <c r="T371" i="25"/>
  <c r="T372" i="25"/>
  <c r="T373" i="25"/>
  <c r="T374" i="25"/>
  <c r="T375" i="25"/>
  <c r="T376" i="25"/>
  <c r="T377" i="25"/>
  <c r="T378" i="25"/>
  <c r="T379" i="25"/>
  <c r="T380" i="25"/>
  <c r="T381" i="25"/>
  <c r="T382" i="25"/>
  <c r="T383" i="25"/>
  <c r="T384" i="25"/>
  <c r="T385" i="25"/>
  <c r="T386" i="25"/>
  <c r="T387" i="25"/>
  <c r="T388" i="25"/>
  <c r="T389" i="25"/>
  <c r="T390" i="25"/>
  <c r="T391" i="25"/>
  <c r="T392" i="25"/>
  <c r="T393" i="25"/>
  <c r="T394" i="25"/>
  <c r="T395" i="25"/>
  <c r="T396" i="25"/>
  <c r="T397" i="25"/>
  <c r="T398" i="25"/>
  <c r="T399" i="25"/>
  <c r="T400" i="25"/>
  <c r="T401" i="25"/>
  <c r="T402" i="25"/>
  <c r="T403" i="25"/>
  <c r="T404" i="25"/>
  <c r="T405" i="25"/>
  <c r="T406" i="25"/>
  <c r="T407" i="25"/>
  <c r="T408" i="25"/>
  <c r="T409" i="25"/>
  <c r="T410" i="25"/>
  <c r="T411" i="25"/>
  <c r="T412" i="25"/>
  <c r="T413" i="25"/>
  <c r="T414" i="25"/>
  <c r="T415" i="25"/>
  <c r="T416" i="25"/>
  <c r="T417" i="25"/>
  <c r="T418" i="25"/>
  <c r="T419" i="25"/>
  <c r="T420" i="25"/>
  <c r="T421" i="25"/>
  <c r="T422" i="25"/>
  <c r="T423" i="25"/>
  <c r="T424" i="25"/>
  <c r="T425" i="25"/>
  <c r="T426" i="25"/>
  <c r="T427" i="25"/>
  <c r="T428" i="25"/>
  <c r="T429" i="25"/>
  <c r="T430" i="25"/>
  <c r="T431" i="25"/>
  <c r="T432" i="25"/>
  <c r="T433" i="25"/>
  <c r="T434" i="25"/>
  <c r="T435" i="25"/>
  <c r="T436" i="25"/>
  <c r="T437" i="25"/>
  <c r="T438" i="25"/>
  <c r="T439" i="25"/>
  <c r="T440" i="25"/>
  <c r="T441" i="25"/>
  <c r="T442" i="25"/>
  <c r="T443" i="25"/>
  <c r="T444" i="25"/>
  <c r="T445" i="25"/>
  <c r="T446" i="25"/>
  <c r="T447" i="25"/>
  <c r="T448" i="25"/>
  <c r="T449" i="25"/>
  <c r="T450" i="25"/>
  <c r="T451" i="25"/>
  <c r="T452" i="25"/>
  <c r="T453" i="25"/>
  <c r="T454" i="25"/>
  <c r="T455" i="25"/>
  <c r="T456" i="25"/>
  <c r="T457" i="25"/>
  <c r="T458" i="25"/>
  <c r="T459" i="25"/>
  <c r="T460" i="25"/>
  <c r="T461" i="25"/>
  <c r="T462" i="25"/>
  <c r="T463" i="25"/>
  <c r="T464" i="25"/>
  <c r="T465" i="25"/>
  <c r="T466" i="25"/>
  <c r="T467" i="25"/>
  <c r="T468" i="25"/>
  <c r="T469" i="25"/>
  <c r="T470" i="25"/>
  <c r="T471" i="25"/>
  <c r="T472" i="25"/>
  <c r="T473" i="25"/>
  <c r="T474" i="25"/>
  <c r="T475" i="25"/>
  <c r="T476" i="25"/>
  <c r="T477" i="25"/>
  <c r="T478" i="25"/>
  <c r="T479" i="25"/>
  <c r="T480" i="25"/>
  <c r="T481" i="25"/>
  <c r="T482" i="25"/>
  <c r="T483" i="25"/>
  <c r="T484" i="25"/>
  <c r="T485" i="25"/>
  <c r="T486" i="25"/>
  <c r="T487" i="25"/>
  <c r="T488" i="25"/>
  <c r="T489" i="25"/>
  <c r="T490" i="25"/>
  <c r="T491" i="25"/>
  <c r="T492" i="25"/>
  <c r="T493" i="25"/>
  <c r="T494" i="25"/>
  <c r="T495" i="25"/>
  <c r="T496" i="25"/>
  <c r="T497" i="25"/>
  <c r="T498" i="25"/>
  <c r="T499" i="25"/>
  <c r="T500" i="25"/>
  <c r="T501" i="25"/>
  <c r="T502" i="25"/>
  <c r="T503" i="25"/>
  <c r="T504" i="25"/>
  <c r="T505" i="25"/>
  <c r="T506" i="25"/>
  <c r="T507" i="25"/>
  <c r="T508" i="25"/>
  <c r="T509" i="25"/>
  <c r="T510" i="25"/>
  <c r="T511" i="25"/>
  <c r="T512" i="25"/>
  <c r="T513" i="25"/>
  <c r="T514" i="25"/>
  <c r="T515" i="25"/>
  <c r="T516" i="25"/>
  <c r="T517" i="25"/>
  <c r="T518" i="25"/>
  <c r="T519" i="25"/>
  <c r="T520" i="25"/>
  <c r="T521" i="25"/>
  <c r="T522" i="25"/>
  <c r="T523" i="25"/>
  <c r="T524" i="25"/>
  <c r="T525" i="25"/>
  <c r="T526" i="25"/>
  <c r="T527" i="25"/>
  <c r="T528" i="25"/>
  <c r="T529" i="25"/>
  <c r="T530" i="25"/>
  <c r="T531" i="25"/>
  <c r="T532" i="25"/>
  <c r="T533" i="25"/>
  <c r="T534" i="25"/>
  <c r="T535" i="25"/>
  <c r="T536" i="25"/>
  <c r="T537" i="25"/>
  <c r="T538" i="25"/>
  <c r="T539" i="25"/>
  <c r="T540" i="25"/>
  <c r="T541" i="25"/>
  <c r="T542" i="25"/>
  <c r="T543" i="25"/>
  <c r="T544" i="25"/>
  <c r="T545" i="25"/>
  <c r="T546" i="25"/>
  <c r="T547" i="25"/>
  <c r="T548" i="25"/>
  <c r="T549" i="25"/>
  <c r="T550" i="25"/>
  <c r="T551" i="25"/>
  <c r="T552" i="25"/>
  <c r="T553" i="25"/>
  <c r="T554" i="25"/>
  <c r="T555" i="25"/>
  <c r="T556" i="25"/>
  <c r="T557" i="25"/>
  <c r="T558" i="25"/>
  <c r="T559" i="25"/>
  <c r="T560" i="25"/>
  <c r="T561" i="25"/>
  <c r="T562" i="25"/>
  <c r="T563" i="25"/>
  <c r="T564" i="25"/>
  <c r="T565" i="25"/>
  <c r="T566" i="25"/>
  <c r="T567" i="25"/>
  <c r="T568" i="25"/>
  <c r="T569" i="25"/>
  <c r="T570" i="25"/>
  <c r="T571" i="25"/>
  <c r="T572" i="25"/>
  <c r="T573" i="25"/>
  <c r="T574" i="25"/>
  <c r="T575" i="25"/>
  <c r="T576" i="25"/>
  <c r="T577" i="25"/>
  <c r="T578" i="25"/>
  <c r="T579" i="25"/>
  <c r="T580" i="25"/>
  <c r="T581" i="25"/>
  <c r="T582" i="25"/>
  <c r="T583" i="25"/>
  <c r="T584" i="25"/>
  <c r="T585" i="25"/>
  <c r="T586" i="25"/>
  <c r="T587" i="25"/>
  <c r="T588" i="25"/>
  <c r="T589" i="25"/>
  <c r="T590" i="25"/>
  <c r="T591" i="25"/>
  <c r="T592" i="25"/>
  <c r="T593" i="25"/>
  <c r="T594" i="25"/>
  <c r="T595" i="25"/>
  <c r="T596" i="25"/>
  <c r="T597" i="25"/>
  <c r="T598" i="25"/>
  <c r="T599" i="25"/>
  <c r="T600" i="25"/>
  <c r="T601" i="25"/>
  <c r="T602" i="25"/>
  <c r="T603" i="25"/>
  <c r="T604" i="25"/>
  <c r="T605" i="25"/>
  <c r="T606" i="25"/>
  <c r="T607" i="25"/>
  <c r="T608" i="25"/>
  <c r="T609" i="25"/>
  <c r="T610" i="25"/>
  <c r="T611" i="25"/>
  <c r="T612" i="25"/>
  <c r="T613" i="25"/>
  <c r="T614" i="25"/>
  <c r="T615" i="25"/>
  <c r="T616" i="25"/>
  <c r="T617" i="25"/>
  <c r="T618" i="25"/>
  <c r="T619" i="25"/>
  <c r="T620" i="25"/>
  <c r="T621" i="25"/>
  <c r="T622" i="25"/>
  <c r="T623" i="25"/>
  <c r="T624" i="25"/>
  <c r="T625" i="25"/>
  <c r="T626" i="25"/>
  <c r="T627" i="25"/>
  <c r="T628" i="25"/>
  <c r="T629" i="25"/>
  <c r="T630" i="25"/>
  <c r="T631" i="25"/>
  <c r="T632" i="25"/>
  <c r="T633" i="25"/>
  <c r="T634" i="25"/>
  <c r="T635" i="25"/>
  <c r="T636" i="25"/>
  <c r="T637" i="25"/>
  <c r="T638" i="25"/>
  <c r="T639" i="25"/>
  <c r="T640" i="25"/>
  <c r="T641" i="25"/>
  <c r="T642" i="25"/>
  <c r="T643" i="25"/>
  <c r="T644" i="25"/>
  <c r="T645" i="25"/>
  <c r="T646" i="25"/>
  <c r="T647" i="25"/>
  <c r="T648" i="25"/>
  <c r="T649" i="25"/>
  <c r="T650" i="25"/>
  <c r="T651" i="25"/>
  <c r="T652" i="25"/>
  <c r="T653" i="25"/>
  <c r="T654" i="25"/>
  <c r="T655" i="25"/>
  <c r="T656" i="25"/>
  <c r="T657" i="25"/>
  <c r="T658" i="25"/>
  <c r="T659" i="25"/>
  <c r="T660" i="25"/>
  <c r="T661" i="25"/>
  <c r="T662" i="25"/>
  <c r="T663" i="25"/>
  <c r="T664" i="25"/>
  <c r="T665" i="25"/>
  <c r="T666" i="25"/>
  <c r="T667" i="25"/>
  <c r="T668" i="25"/>
  <c r="T669" i="25"/>
  <c r="T670" i="25"/>
  <c r="T671" i="25"/>
  <c r="T672" i="25"/>
  <c r="T673" i="25"/>
  <c r="T674" i="25"/>
  <c r="T675" i="25"/>
  <c r="T676" i="25"/>
  <c r="T677" i="25"/>
  <c r="T678" i="25"/>
  <c r="T679" i="25"/>
  <c r="T680" i="25"/>
  <c r="T681" i="25"/>
  <c r="T682" i="25"/>
  <c r="T683" i="25"/>
  <c r="T684" i="25"/>
  <c r="T685" i="25"/>
  <c r="T686" i="25"/>
  <c r="T687" i="25"/>
  <c r="T688" i="25"/>
  <c r="T689" i="25"/>
  <c r="T690" i="25"/>
  <c r="T691" i="25"/>
  <c r="T692" i="25"/>
  <c r="T693" i="25"/>
  <c r="T694" i="25"/>
  <c r="T695" i="25"/>
  <c r="T696" i="25"/>
  <c r="T697" i="25"/>
  <c r="T698" i="25"/>
  <c r="T699" i="25"/>
  <c r="T700" i="25"/>
  <c r="T701" i="25"/>
  <c r="T702" i="25"/>
  <c r="T703" i="25"/>
  <c r="T704" i="25"/>
  <c r="T705" i="25"/>
  <c r="T706" i="25"/>
  <c r="T707" i="25"/>
  <c r="T708" i="25"/>
  <c r="T709" i="25"/>
  <c r="T710" i="25"/>
  <c r="T711" i="25"/>
  <c r="T712" i="25"/>
  <c r="T713" i="25"/>
  <c r="T714" i="25"/>
  <c r="T715" i="25"/>
  <c r="T716" i="25"/>
  <c r="T717" i="25"/>
  <c r="T718" i="25"/>
  <c r="T719" i="25"/>
  <c r="T720" i="25"/>
  <c r="T721" i="25"/>
  <c r="T722" i="25"/>
  <c r="T723" i="25"/>
  <c r="T724" i="25"/>
  <c r="T725" i="25"/>
  <c r="T726" i="25"/>
  <c r="T727" i="25"/>
  <c r="T728" i="25"/>
  <c r="T729" i="25"/>
  <c r="T730" i="25"/>
  <c r="T731" i="25"/>
  <c r="T732" i="25"/>
  <c r="T733" i="25"/>
  <c r="T734" i="25"/>
  <c r="T735" i="25"/>
  <c r="T736" i="25"/>
  <c r="T737" i="25"/>
  <c r="T738" i="25"/>
  <c r="T739" i="25"/>
  <c r="T740" i="25"/>
  <c r="T741" i="25"/>
  <c r="T742" i="25"/>
  <c r="T743" i="25"/>
  <c r="T744" i="25"/>
  <c r="T745" i="25"/>
  <c r="T746" i="25"/>
  <c r="T747" i="25"/>
  <c r="T748" i="25"/>
  <c r="T749" i="25"/>
  <c r="T750" i="25"/>
  <c r="T751" i="25"/>
  <c r="T752" i="25"/>
  <c r="T753" i="25"/>
  <c r="T754" i="25"/>
  <c r="T755" i="25"/>
  <c r="T756" i="25"/>
  <c r="T757" i="25"/>
  <c r="T758" i="25"/>
  <c r="T759" i="25"/>
  <c r="T760" i="25"/>
  <c r="T761" i="25"/>
  <c r="T762" i="25"/>
  <c r="T763" i="25"/>
  <c r="T764" i="25"/>
  <c r="T765" i="25"/>
  <c r="T766" i="25"/>
  <c r="T767" i="25"/>
  <c r="T768" i="25"/>
  <c r="T769" i="25"/>
  <c r="T770" i="25"/>
  <c r="T771" i="25"/>
  <c r="T772" i="25"/>
  <c r="T773" i="25"/>
  <c r="T774" i="25"/>
  <c r="T775" i="25"/>
  <c r="T776" i="25"/>
  <c r="T777" i="25"/>
  <c r="T778" i="25"/>
  <c r="T779" i="25"/>
  <c r="T780" i="25"/>
  <c r="T781" i="25"/>
  <c r="T782" i="25"/>
  <c r="T783" i="25"/>
  <c r="T784" i="25"/>
  <c r="T785" i="25"/>
  <c r="T786" i="25"/>
  <c r="T787" i="25"/>
  <c r="T788" i="25"/>
  <c r="T789" i="25"/>
  <c r="T790" i="25"/>
  <c r="T791" i="25"/>
  <c r="T792" i="25"/>
  <c r="T793" i="25"/>
  <c r="T794" i="25"/>
  <c r="T795" i="25"/>
  <c r="T796" i="25"/>
  <c r="T797" i="25"/>
  <c r="T798" i="25"/>
  <c r="T799" i="25"/>
  <c r="T800" i="25"/>
  <c r="T801" i="25"/>
  <c r="T802" i="25"/>
  <c r="T803" i="25"/>
  <c r="T804" i="25"/>
  <c r="T805" i="25"/>
  <c r="T806" i="25"/>
  <c r="T807" i="25"/>
  <c r="T808" i="25"/>
  <c r="T809" i="25"/>
  <c r="T810" i="25"/>
  <c r="T811" i="25"/>
  <c r="T812" i="25"/>
  <c r="T813" i="25"/>
  <c r="T814" i="25"/>
  <c r="T815" i="25"/>
  <c r="T816" i="25"/>
  <c r="T817" i="25"/>
  <c r="T818" i="25"/>
  <c r="T819" i="25"/>
  <c r="T820" i="25"/>
  <c r="T821" i="25"/>
  <c r="T822" i="25"/>
  <c r="T823" i="25"/>
  <c r="T824" i="25"/>
  <c r="T825" i="25"/>
  <c r="T826" i="25"/>
  <c r="T827" i="25"/>
  <c r="T828" i="25"/>
  <c r="T829" i="25"/>
  <c r="T830" i="25"/>
  <c r="T831" i="25"/>
  <c r="T832" i="25"/>
  <c r="T833" i="25"/>
  <c r="T834" i="25"/>
  <c r="T835" i="25"/>
  <c r="T836" i="25"/>
  <c r="T837" i="25"/>
  <c r="T838" i="25"/>
  <c r="T839" i="25"/>
  <c r="T840" i="25"/>
  <c r="T841" i="25"/>
  <c r="T842" i="25"/>
  <c r="T843" i="25"/>
  <c r="T844" i="25"/>
  <c r="T845" i="25"/>
  <c r="T846" i="25"/>
  <c r="T847" i="25"/>
  <c r="T848" i="25"/>
  <c r="T849" i="25"/>
  <c r="T850" i="25"/>
  <c r="T851" i="25"/>
  <c r="T852" i="25"/>
  <c r="T853" i="25"/>
  <c r="T854" i="25"/>
  <c r="T855" i="25"/>
  <c r="T856" i="25"/>
  <c r="T857" i="25"/>
  <c r="T858" i="25"/>
  <c r="T859" i="25"/>
  <c r="T860" i="25"/>
  <c r="T861" i="25"/>
  <c r="T862" i="25"/>
  <c r="T863" i="25"/>
  <c r="T864" i="25"/>
  <c r="T865" i="25"/>
  <c r="T866" i="25"/>
  <c r="T867" i="25"/>
  <c r="T868" i="25"/>
  <c r="T869" i="25"/>
  <c r="T870" i="25"/>
  <c r="T871" i="25"/>
  <c r="T872" i="25"/>
  <c r="T873" i="25"/>
  <c r="T874" i="25"/>
  <c r="T875" i="25"/>
  <c r="T876" i="25"/>
  <c r="T877" i="25"/>
  <c r="T878" i="25"/>
  <c r="T879" i="25"/>
  <c r="T880" i="25"/>
  <c r="T881" i="25"/>
  <c r="T882" i="25"/>
  <c r="T883" i="25"/>
  <c r="T884" i="25"/>
  <c r="T885" i="25"/>
  <c r="T886" i="25"/>
  <c r="T887" i="25"/>
  <c r="T888" i="25"/>
  <c r="T889" i="25"/>
  <c r="T890" i="25"/>
  <c r="T891" i="25"/>
  <c r="T892" i="25"/>
  <c r="T893" i="25"/>
  <c r="T894" i="25"/>
  <c r="T895" i="25"/>
  <c r="T896" i="25"/>
  <c r="T897" i="25"/>
  <c r="T898" i="25"/>
  <c r="T899" i="25"/>
  <c r="T900" i="25"/>
  <c r="T901" i="25"/>
  <c r="T902" i="25"/>
  <c r="T903" i="25"/>
  <c r="T904" i="25"/>
  <c r="T905" i="25"/>
  <c r="T906" i="25"/>
  <c r="T907" i="25"/>
  <c r="T908" i="25"/>
  <c r="T909" i="25"/>
  <c r="T910" i="25"/>
  <c r="T911" i="25"/>
  <c r="T912" i="25"/>
  <c r="T913" i="25"/>
  <c r="T914" i="25"/>
  <c r="T915" i="25"/>
  <c r="T916" i="25"/>
  <c r="T917" i="25"/>
  <c r="T918" i="25"/>
  <c r="T919" i="25"/>
  <c r="T920" i="25"/>
  <c r="T921" i="25"/>
  <c r="T922" i="25"/>
  <c r="T923" i="25"/>
  <c r="T924" i="25"/>
  <c r="T925" i="25"/>
  <c r="T926" i="25"/>
  <c r="T927" i="25"/>
  <c r="T928" i="25"/>
  <c r="T929" i="25"/>
  <c r="T930" i="25"/>
  <c r="T931" i="25"/>
  <c r="T932" i="25"/>
  <c r="T933" i="25"/>
  <c r="T934" i="25"/>
  <c r="T935" i="25"/>
  <c r="T936" i="25"/>
  <c r="T937" i="25"/>
  <c r="T938" i="25"/>
  <c r="T939" i="25"/>
  <c r="T940" i="25"/>
  <c r="T941" i="25"/>
  <c r="T942" i="25"/>
  <c r="T943" i="25"/>
  <c r="T944" i="25"/>
  <c r="T945" i="25"/>
  <c r="T946" i="25"/>
  <c r="T947" i="25"/>
  <c r="T948" i="25"/>
  <c r="T949" i="25"/>
  <c r="T950" i="25"/>
  <c r="T951" i="25"/>
  <c r="T952" i="25"/>
  <c r="T953" i="25"/>
  <c r="T954" i="25"/>
  <c r="T955" i="25"/>
  <c r="T956" i="25"/>
  <c r="T957" i="25"/>
  <c r="T958" i="25"/>
  <c r="T959" i="25"/>
  <c r="T960" i="25"/>
  <c r="T961" i="25"/>
  <c r="T962" i="25"/>
  <c r="T963" i="25"/>
  <c r="T964" i="25"/>
  <c r="T965" i="25"/>
  <c r="T966" i="25"/>
  <c r="T967" i="25"/>
  <c r="T968" i="25"/>
  <c r="T969" i="25"/>
  <c r="T970" i="25"/>
  <c r="T971" i="25"/>
  <c r="T972" i="25"/>
  <c r="T973" i="25"/>
  <c r="T974" i="25"/>
  <c r="T975" i="25"/>
  <c r="T976" i="25"/>
  <c r="T977" i="25"/>
  <c r="T978" i="25"/>
  <c r="T979" i="25"/>
  <c r="T980" i="25"/>
  <c r="T981" i="25"/>
  <c r="T982" i="25"/>
  <c r="T983" i="25"/>
  <c r="T984" i="25"/>
  <c r="T985" i="25"/>
  <c r="T986" i="25"/>
  <c r="T987" i="25"/>
  <c r="T988" i="25"/>
  <c r="T989" i="25"/>
  <c r="T990" i="25"/>
  <c r="T991" i="25"/>
  <c r="T992" i="25"/>
  <c r="T993" i="25"/>
  <c r="T994" i="25"/>
  <c r="T995" i="25"/>
  <c r="T996" i="25"/>
  <c r="T997" i="25"/>
  <c r="T998" i="25"/>
  <c r="T999" i="25"/>
  <c r="T1000" i="25"/>
  <c r="T1001" i="25"/>
  <c r="T1002" i="25"/>
  <c r="T1003" i="25"/>
  <c r="T1004" i="25"/>
  <c r="T1005" i="25"/>
  <c r="T6" i="25"/>
  <c r="S7" i="25"/>
  <c r="S8" i="25"/>
  <c r="S9" i="25"/>
  <c r="S10" i="25"/>
  <c r="S11" i="25"/>
  <c r="S12" i="25"/>
  <c r="S13" i="25"/>
  <c r="S14" i="25"/>
  <c r="S15" i="25"/>
  <c r="S16" i="25"/>
  <c r="S17" i="25"/>
  <c r="S18" i="25"/>
  <c r="S19" i="25"/>
  <c r="S20" i="25"/>
  <c r="S21" i="25"/>
  <c r="S22" i="25"/>
  <c r="S23" i="25"/>
  <c r="S24" i="25"/>
  <c r="S25" i="25"/>
  <c r="S26" i="25"/>
  <c r="S27" i="25"/>
  <c r="S28" i="25"/>
  <c r="S29" i="25"/>
  <c r="S30" i="25"/>
  <c r="S31" i="25"/>
  <c r="S32" i="25"/>
  <c r="S33" i="25"/>
  <c r="S34" i="25"/>
  <c r="S35" i="25"/>
  <c r="S36" i="25"/>
  <c r="S37" i="25"/>
  <c r="S38" i="25"/>
  <c r="S39" i="25"/>
  <c r="S40" i="25"/>
  <c r="S41" i="25"/>
  <c r="S42" i="25"/>
  <c r="S43" i="25"/>
  <c r="S44" i="25"/>
  <c r="S45" i="25"/>
  <c r="S46" i="25"/>
  <c r="S47" i="25"/>
  <c r="S48" i="25"/>
  <c r="S49" i="25"/>
  <c r="S50" i="25"/>
  <c r="S51" i="25"/>
  <c r="S52" i="25"/>
  <c r="S53" i="25"/>
  <c r="S54" i="25"/>
  <c r="S55" i="25"/>
  <c r="S56" i="25"/>
  <c r="S57" i="25"/>
  <c r="S58" i="25"/>
  <c r="S59" i="25"/>
  <c r="S60" i="25"/>
  <c r="S61" i="25"/>
  <c r="S62" i="25"/>
  <c r="S63" i="25"/>
  <c r="S64" i="25"/>
  <c r="S65" i="25"/>
  <c r="S66" i="25"/>
  <c r="S67" i="25"/>
  <c r="S68" i="25"/>
  <c r="S69" i="25"/>
  <c r="S70" i="25"/>
  <c r="S71" i="25"/>
  <c r="S72" i="25"/>
  <c r="S73" i="25"/>
  <c r="S74" i="25"/>
  <c r="S75" i="25"/>
  <c r="S76" i="25"/>
  <c r="S77" i="25"/>
  <c r="S78" i="25"/>
  <c r="S79" i="25"/>
  <c r="S80" i="25"/>
  <c r="S81" i="25"/>
  <c r="S82" i="25"/>
  <c r="S83" i="25"/>
  <c r="S84" i="25"/>
  <c r="S85" i="25"/>
  <c r="S86" i="25"/>
  <c r="S87" i="25"/>
  <c r="S88" i="25"/>
  <c r="S89" i="25"/>
  <c r="S90" i="25"/>
  <c r="S91" i="25"/>
  <c r="S92" i="25"/>
  <c r="S93" i="25"/>
  <c r="S94" i="25"/>
  <c r="S95" i="25"/>
  <c r="S96" i="25"/>
  <c r="S97" i="25"/>
  <c r="S98" i="25"/>
  <c r="S99" i="25"/>
  <c r="S100" i="25"/>
  <c r="S101" i="25"/>
  <c r="S102" i="25"/>
  <c r="S103" i="25"/>
  <c r="S104" i="25"/>
  <c r="S105" i="25"/>
  <c r="S106" i="25"/>
  <c r="S107" i="25"/>
  <c r="S108" i="25"/>
  <c r="S109" i="25"/>
  <c r="S110" i="25"/>
  <c r="S111" i="25"/>
  <c r="S112" i="25"/>
  <c r="S113" i="25"/>
  <c r="S114" i="25"/>
  <c r="S115" i="25"/>
  <c r="S116" i="25"/>
  <c r="S117" i="25"/>
  <c r="S118" i="25"/>
  <c r="S119" i="25"/>
  <c r="S120" i="25"/>
  <c r="S121" i="25"/>
  <c r="S122" i="25"/>
  <c r="S123" i="25"/>
  <c r="S124" i="25"/>
  <c r="S125" i="25"/>
  <c r="S126" i="25"/>
  <c r="S127" i="25"/>
  <c r="S128" i="25"/>
  <c r="S129" i="25"/>
  <c r="S130" i="25"/>
  <c r="S131" i="25"/>
  <c r="S132" i="25"/>
  <c r="S133" i="25"/>
  <c r="S134" i="25"/>
  <c r="S135" i="25"/>
  <c r="S136" i="25"/>
  <c r="S137" i="25"/>
  <c r="S138" i="25"/>
  <c r="S139" i="25"/>
  <c r="S140" i="25"/>
  <c r="S141" i="25"/>
  <c r="S142" i="25"/>
  <c r="S143" i="25"/>
  <c r="S144" i="25"/>
  <c r="S145" i="25"/>
  <c r="S146" i="25"/>
  <c r="S147" i="25"/>
  <c r="S148" i="25"/>
  <c r="S149" i="25"/>
  <c r="S150" i="25"/>
  <c r="S151" i="25"/>
  <c r="S152" i="25"/>
  <c r="S153" i="25"/>
  <c r="S154" i="25"/>
  <c r="S155" i="25"/>
  <c r="S156" i="25"/>
  <c r="S157" i="25"/>
  <c r="S158" i="25"/>
  <c r="S159" i="25"/>
  <c r="S160" i="25"/>
  <c r="S161" i="25"/>
  <c r="S162" i="25"/>
  <c r="S163" i="25"/>
  <c r="S164" i="25"/>
  <c r="S165" i="25"/>
  <c r="S166" i="25"/>
  <c r="S167" i="25"/>
  <c r="S168" i="25"/>
  <c r="S169" i="25"/>
  <c r="S170" i="25"/>
  <c r="S171" i="25"/>
  <c r="S172" i="25"/>
  <c r="S173" i="25"/>
  <c r="S174" i="25"/>
  <c r="S175" i="25"/>
  <c r="S176" i="25"/>
  <c r="S177" i="25"/>
  <c r="S178" i="25"/>
  <c r="S179" i="25"/>
  <c r="S180" i="25"/>
  <c r="S181" i="25"/>
  <c r="S182" i="25"/>
  <c r="S183" i="25"/>
  <c r="S184" i="25"/>
  <c r="S185" i="25"/>
  <c r="S186" i="25"/>
  <c r="S187" i="25"/>
  <c r="S188" i="25"/>
  <c r="S189" i="25"/>
  <c r="S190" i="25"/>
  <c r="S191" i="25"/>
  <c r="S192" i="25"/>
  <c r="S193" i="25"/>
  <c r="S194" i="25"/>
  <c r="S195" i="25"/>
  <c r="S196" i="25"/>
  <c r="S197" i="25"/>
  <c r="S198" i="25"/>
  <c r="S199" i="25"/>
  <c r="S200" i="25"/>
  <c r="S201" i="25"/>
  <c r="S202" i="25"/>
  <c r="S203" i="25"/>
  <c r="S204" i="25"/>
  <c r="S205" i="25"/>
  <c r="S206" i="25"/>
  <c r="S207" i="25"/>
  <c r="S208" i="25"/>
  <c r="S209" i="25"/>
  <c r="S210" i="25"/>
  <c r="S211" i="25"/>
  <c r="S212" i="25"/>
  <c r="S213" i="25"/>
  <c r="S214" i="25"/>
  <c r="S215" i="25"/>
  <c r="S216" i="25"/>
  <c r="S217" i="25"/>
  <c r="S218" i="25"/>
  <c r="S219" i="25"/>
  <c r="S220" i="25"/>
  <c r="S221" i="25"/>
  <c r="S222" i="25"/>
  <c r="S223" i="25"/>
  <c r="S224" i="25"/>
  <c r="S225" i="25"/>
  <c r="S226" i="25"/>
  <c r="S227" i="25"/>
  <c r="S228" i="25"/>
  <c r="S229" i="25"/>
  <c r="S230" i="25"/>
  <c r="S231" i="25"/>
  <c r="S232" i="25"/>
  <c r="S233" i="25"/>
  <c r="S234" i="25"/>
  <c r="S235" i="25"/>
  <c r="S236" i="25"/>
  <c r="S237" i="25"/>
  <c r="S238" i="25"/>
  <c r="S239" i="25"/>
  <c r="S240" i="25"/>
  <c r="S241" i="25"/>
  <c r="S242" i="25"/>
  <c r="S243" i="25"/>
  <c r="S244" i="25"/>
  <c r="S245" i="25"/>
  <c r="S246" i="25"/>
  <c r="S247" i="25"/>
  <c r="S248" i="25"/>
  <c r="S249" i="25"/>
  <c r="S250" i="25"/>
  <c r="S251" i="25"/>
  <c r="S252" i="25"/>
  <c r="S253" i="25"/>
  <c r="S254" i="25"/>
  <c r="S255" i="25"/>
  <c r="S256" i="25"/>
  <c r="S257" i="25"/>
  <c r="S258" i="25"/>
  <c r="S259" i="25"/>
  <c r="S260" i="25"/>
  <c r="S261" i="25"/>
  <c r="S262" i="25"/>
  <c r="S263" i="25"/>
  <c r="S264" i="25"/>
  <c r="S265" i="25"/>
  <c r="S266" i="25"/>
  <c r="S267" i="25"/>
  <c r="S268" i="25"/>
  <c r="S269" i="25"/>
  <c r="S270" i="25"/>
  <c r="S271" i="25"/>
  <c r="S272" i="25"/>
  <c r="S273" i="25"/>
  <c r="S274" i="25"/>
  <c r="S275" i="25"/>
  <c r="S276" i="25"/>
  <c r="S277" i="25"/>
  <c r="S278" i="25"/>
  <c r="S279" i="25"/>
  <c r="S280" i="25"/>
  <c r="S281" i="25"/>
  <c r="S282" i="25"/>
  <c r="S283" i="25"/>
  <c r="S284" i="25"/>
  <c r="S285" i="25"/>
  <c r="S286" i="25"/>
  <c r="S287" i="25"/>
  <c r="S288" i="25"/>
  <c r="S289" i="25"/>
  <c r="S290" i="25"/>
  <c r="S291" i="25"/>
  <c r="S292" i="25"/>
  <c r="S293" i="25"/>
  <c r="S294" i="25"/>
  <c r="S295" i="25"/>
  <c r="S296" i="25"/>
  <c r="S297" i="25"/>
  <c r="S298" i="25"/>
  <c r="S299" i="25"/>
  <c r="S300" i="25"/>
  <c r="S301" i="25"/>
  <c r="S302" i="25"/>
  <c r="S303" i="25"/>
  <c r="S304" i="25"/>
  <c r="S305" i="25"/>
  <c r="S306" i="25"/>
  <c r="S307" i="25"/>
  <c r="S308" i="25"/>
  <c r="S309" i="25"/>
  <c r="S310" i="25"/>
  <c r="S311" i="25"/>
  <c r="S312" i="25"/>
  <c r="S313" i="25"/>
  <c r="S314" i="25"/>
  <c r="S315" i="25"/>
  <c r="S316" i="25"/>
  <c r="S317" i="25"/>
  <c r="S318" i="25"/>
  <c r="S319" i="25"/>
  <c r="S320" i="25"/>
  <c r="S321" i="25"/>
  <c r="S322" i="25"/>
  <c r="S323" i="25"/>
  <c r="S324" i="25"/>
  <c r="S325" i="25"/>
  <c r="S326" i="25"/>
  <c r="S327" i="25"/>
  <c r="S328" i="25"/>
  <c r="S329" i="25"/>
  <c r="S330" i="25"/>
  <c r="S331" i="25"/>
  <c r="S332" i="25"/>
  <c r="S333" i="25"/>
  <c r="S334" i="25"/>
  <c r="S335" i="25"/>
  <c r="S336" i="25"/>
  <c r="S337" i="25"/>
  <c r="S338" i="25"/>
  <c r="S339" i="25"/>
  <c r="S340" i="25"/>
  <c r="S341" i="25"/>
  <c r="S342" i="25"/>
  <c r="S343" i="25"/>
  <c r="S344" i="25"/>
  <c r="S345" i="25"/>
  <c r="S346" i="25"/>
  <c r="S347" i="25"/>
  <c r="S348" i="25"/>
  <c r="S349" i="25"/>
  <c r="S350" i="25"/>
  <c r="S351" i="25"/>
  <c r="S352" i="25"/>
  <c r="S353" i="25"/>
  <c r="S354" i="25"/>
  <c r="S355" i="25"/>
  <c r="S356" i="25"/>
  <c r="S357" i="25"/>
  <c r="S358" i="25"/>
  <c r="S359" i="25"/>
  <c r="S360" i="25"/>
  <c r="S361" i="25"/>
  <c r="S362" i="25"/>
  <c r="S363" i="25"/>
  <c r="S364" i="25"/>
  <c r="S365" i="25"/>
  <c r="S366" i="25"/>
  <c r="S367" i="25"/>
  <c r="S368" i="25"/>
  <c r="S369" i="25"/>
  <c r="S370" i="25"/>
  <c r="S371" i="25"/>
  <c r="S372" i="25"/>
  <c r="S373" i="25"/>
  <c r="S374" i="25"/>
  <c r="S375" i="25"/>
  <c r="S376" i="25"/>
  <c r="S377" i="25"/>
  <c r="S378" i="25"/>
  <c r="S379" i="25"/>
  <c r="S380" i="25"/>
  <c r="S381" i="25"/>
  <c r="S382" i="25"/>
  <c r="S383" i="25"/>
  <c r="S384" i="25"/>
  <c r="S385" i="25"/>
  <c r="S386" i="25"/>
  <c r="S387" i="25"/>
  <c r="S388" i="25"/>
  <c r="S389" i="25"/>
  <c r="S390" i="25"/>
  <c r="S391" i="25"/>
  <c r="S392" i="25"/>
  <c r="S393" i="25"/>
  <c r="S394" i="25"/>
  <c r="S395" i="25"/>
  <c r="S396" i="25"/>
  <c r="S397" i="25"/>
  <c r="S398" i="25"/>
  <c r="S399" i="25"/>
  <c r="S400" i="25"/>
  <c r="S401" i="25"/>
  <c r="S402" i="25"/>
  <c r="S403" i="25"/>
  <c r="S404" i="25"/>
  <c r="S405" i="25"/>
  <c r="S406" i="25"/>
  <c r="S407" i="25"/>
  <c r="S408" i="25"/>
  <c r="S409" i="25"/>
  <c r="S410" i="25"/>
  <c r="S411" i="25"/>
  <c r="S412" i="25"/>
  <c r="S413" i="25"/>
  <c r="S414" i="25"/>
  <c r="S415" i="25"/>
  <c r="S416" i="25"/>
  <c r="S417" i="25"/>
  <c r="S418" i="25"/>
  <c r="S419" i="25"/>
  <c r="S420" i="25"/>
  <c r="S421" i="25"/>
  <c r="S422" i="25"/>
  <c r="S423" i="25"/>
  <c r="S424" i="25"/>
  <c r="S425" i="25"/>
  <c r="S426" i="25"/>
  <c r="S427" i="25"/>
  <c r="S428" i="25"/>
  <c r="S429" i="25"/>
  <c r="S430" i="25"/>
  <c r="S431" i="25"/>
  <c r="S432" i="25"/>
  <c r="S433" i="25"/>
  <c r="S434" i="25"/>
  <c r="S435" i="25"/>
  <c r="S436" i="25"/>
  <c r="S437" i="25"/>
  <c r="S438" i="25"/>
  <c r="S439" i="25"/>
  <c r="S440" i="25"/>
  <c r="S441" i="25"/>
  <c r="S442" i="25"/>
  <c r="S443" i="25"/>
  <c r="S444" i="25"/>
  <c r="S445" i="25"/>
  <c r="S446" i="25"/>
  <c r="S447" i="25"/>
  <c r="S448" i="25"/>
  <c r="S449" i="25"/>
  <c r="S450" i="25"/>
  <c r="S451" i="25"/>
  <c r="S452" i="25"/>
  <c r="S453" i="25"/>
  <c r="S454" i="25"/>
  <c r="S455" i="25"/>
  <c r="S456" i="25"/>
  <c r="S457" i="25"/>
  <c r="S458" i="25"/>
  <c r="S459" i="25"/>
  <c r="S460" i="25"/>
  <c r="S461" i="25"/>
  <c r="S462" i="25"/>
  <c r="S463" i="25"/>
  <c r="S464" i="25"/>
  <c r="S465" i="25"/>
  <c r="S466" i="25"/>
  <c r="S467" i="25"/>
  <c r="S468" i="25"/>
  <c r="S469" i="25"/>
  <c r="S470" i="25"/>
  <c r="S471" i="25"/>
  <c r="S472" i="25"/>
  <c r="S473" i="25"/>
  <c r="S474" i="25"/>
  <c r="S475" i="25"/>
  <c r="S476" i="25"/>
  <c r="S477" i="25"/>
  <c r="S478" i="25"/>
  <c r="S479" i="25"/>
  <c r="S480" i="25"/>
  <c r="S481" i="25"/>
  <c r="S482" i="25"/>
  <c r="S483" i="25"/>
  <c r="S484" i="25"/>
  <c r="S485" i="25"/>
  <c r="S486" i="25"/>
  <c r="S487" i="25"/>
  <c r="S488" i="25"/>
  <c r="S489" i="25"/>
  <c r="S490" i="25"/>
  <c r="S491" i="25"/>
  <c r="S492" i="25"/>
  <c r="S493" i="25"/>
  <c r="S494" i="25"/>
  <c r="S495" i="25"/>
  <c r="S496" i="25"/>
  <c r="S497" i="25"/>
  <c r="S498" i="25"/>
  <c r="S499" i="25"/>
  <c r="S500" i="25"/>
  <c r="S501" i="25"/>
  <c r="S502" i="25"/>
  <c r="S503" i="25"/>
  <c r="S504" i="25"/>
  <c r="S505" i="25"/>
  <c r="S506" i="25"/>
  <c r="S507" i="25"/>
  <c r="S508" i="25"/>
  <c r="S509" i="25"/>
  <c r="S510" i="25"/>
  <c r="S511" i="25"/>
  <c r="S512" i="25"/>
  <c r="S513" i="25"/>
  <c r="S514" i="25"/>
  <c r="S515" i="25"/>
  <c r="S516" i="25"/>
  <c r="S517" i="25"/>
  <c r="S518" i="25"/>
  <c r="S519" i="25"/>
  <c r="S520" i="25"/>
  <c r="S521" i="25"/>
  <c r="S522" i="25"/>
  <c r="S523" i="25"/>
  <c r="S524" i="25"/>
  <c r="S525" i="25"/>
  <c r="S526" i="25"/>
  <c r="S527" i="25"/>
  <c r="S528" i="25"/>
  <c r="S529" i="25"/>
  <c r="S530" i="25"/>
  <c r="S531" i="25"/>
  <c r="S532" i="25"/>
  <c r="S533" i="25"/>
  <c r="S534" i="25"/>
  <c r="S535" i="25"/>
  <c r="S536" i="25"/>
  <c r="S537" i="25"/>
  <c r="S538" i="25"/>
  <c r="S539" i="25"/>
  <c r="S540" i="25"/>
  <c r="S541" i="25"/>
  <c r="S542" i="25"/>
  <c r="S543" i="25"/>
  <c r="S544" i="25"/>
  <c r="S545" i="25"/>
  <c r="S546" i="25"/>
  <c r="S547" i="25"/>
  <c r="S548" i="25"/>
  <c r="S549" i="25"/>
  <c r="S550" i="25"/>
  <c r="S551" i="25"/>
  <c r="S552" i="25"/>
  <c r="S553" i="25"/>
  <c r="S554" i="25"/>
  <c r="S555" i="25"/>
  <c r="S556" i="25"/>
  <c r="S557" i="25"/>
  <c r="S558" i="25"/>
  <c r="S559" i="25"/>
  <c r="S560" i="25"/>
  <c r="S561" i="25"/>
  <c r="S562" i="25"/>
  <c r="S563" i="25"/>
  <c r="S564" i="25"/>
  <c r="S565" i="25"/>
  <c r="S566" i="25"/>
  <c r="S567" i="25"/>
  <c r="S568" i="25"/>
  <c r="S569" i="25"/>
  <c r="S570" i="25"/>
  <c r="S571" i="25"/>
  <c r="S572" i="25"/>
  <c r="S573" i="25"/>
  <c r="S574" i="25"/>
  <c r="S575" i="25"/>
  <c r="S576" i="25"/>
  <c r="S577" i="25"/>
  <c r="S578" i="25"/>
  <c r="S579" i="25"/>
  <c r="S580" i="25"/>
  <c r="S581" i="25"/>
  <c r="S582" i="25"/>
  <c r="S583" i="25"/>
  <c r="S584" i="25"/>
  <c r="S585" i="25"/>
  <c r="S586" i="25"/>
  <c r="S587" i="25"/>
  <c r="S588" i="25"/>
  <c r="S589" i="25"/>
  <c r="S590" i="25"/>
  <c r="S591" i="25"/>
  <c r="S592" i="25"/>
  <c r="S593" i="25"/>
  <c r="S594" i="25"/>
  <c r="S595" i="25"/>
  <c r="S596" i="25"/>
  <c r="S597" i="25"/>
  <c r="S598" i="25"/>
  <c r="S599" i="25"/>
  <c r="S600" i="25"/>
  <c r="S601" i="25"/>
  <c r="S602" i="25"/>
  <c r="S603" i="25"/>
  <c r="S604" i="25"/>
  <c r="S605" i="25"/>
  <c r="S606" i="25"/>
  <c r="S607" i="25"/>
  <c r="S608" i="25"/>
  <c r="S609" i="25"/>
  <c r="S610" i="25"/>
  <c r="S611" i="25"/>
  <c r="S612" i="25"/>
  <c r="S613" i="25"/>
  <c r="S614" i="25"/>
  <c r="S615" i="25"/>
  <c r="S616" i="25"/>
  <c r="S617" i="25"/>
  <c r="S618" i="25"/>
  <c r="S619" i="25"/>
  <c r="S620" i="25"/>
  <c r="S621" i="25"/>
  <c r="S622" i="25"/>
  <c r="S623" i="25"/>
  <c r="S624" i="25"/>
  <c r="S625" i="25"/>
  <c r="S626" i="25"/>
  <c r="S627" i="25"/>
  <c r="S628" i="25"/>
  <c r="S629" i="25"/>
  <c r="S630" i="25"/>
  <c r="S631" i="25"/>
  <c r="S632" i="25"/>
  <c r="S633" i="25"/>
  <c r="S634" i="25"/>
  <c r="S635" i="25"/>
  <c r="S636" i="25"/>
  <c r="S637" i="25"/>
  <c r="S638" i="25"/>
  <c r="S639" i="25"/>
  <c r="S640" i="25"/>
  <c r="S641" i="25"/>
  <c r="S642" i="25"/>
  <c r="S643" i="25"/>
  <c r="S644" i="25"/>
  <c r="S645" i="25"/>
  <c r="S646" i="25"/>
  <c r="S647" i="25"/>
  <c r="S648" i="25"/>
  <c r="S649" i="25"/>
  <c r="S650" i="25"/>
  <c r="S651" i="25"/>
  <c r="S652" i="25"/>
  <c r="S653" i="25"/>
  <c r="S654" i="25"/>
  <c r="S655" i="25"/>
  <c r="S656" i="25"/>
  <c r="S657" i="25"/>
  <c r="S658" i="25"/>
  <c r="S659" i="25"/>
  <c r="S660" i="25"/>
  <c r="S661" i="25"/>
  <c r="S662" i="25"/>
  <c r="S663" i="25"/>
  <c r="S664" i="25"/>
  <c r="S665" i="25"/>
  <c r="S666" i="25"/>
  <c r="S667" i="25"/>
  <c r="S668" i="25"/>
  <c r="S669" i="25"/>
  <c r="S670" i="25"/>
  <c r="S671" i="25"/>
  <c r="S672" i="25"/>
  <c r="S673" i="25"/>
  <c r="S674" i="25"/>
  <c r="S675" i="25"/>
  <c r="S676" i="25"/>
  <c r="S677" i="25"/>
  <c r="S678" i="25"/>
  <c r="S679" i="25"/>
  <c r="S680" i="25"/>
  <c r="S681" i="25"/>
  <c r="S682" i="25"/>
  <c r="S683" i="25"/>
  <c r="S684" i="25"/>
  <c r="S685" i="25"/>
  <c r="S686" i="25"/>
  <c r="S687" i="25"/>
  <c r="S688" i="25"/>
  <c r="S689" i="25"/>
  <c r="S690" i="25"/>
  <c r="S691" i="25"/>
  <c r="S692" i="25"/>
  <c r="S693" i="25"/>
  <c r="S694" i="25"/>
  <c r="S695" i="25"/>
  <c r="S696" i="25"/>
  <c r="S697" i="25"/>
  <c r="S698" i="25"/>
  <c r="S699" i="25"/>
  <c r="S700" i="25"/>
  <c r="S701" i="25"/>
  <c r="S702" i="25"/>
  <c r="S703" i="25"/>
  <c r="S704" i="25"/>
  <c r="S705" i="25"/>
  <c r="S706" i="25"/>
  <c r="S707" i="25"/>
  <c r="S708" i="25"/>
  <c r="S709" i="25"/>
  <c r="S710" i="25"/>
  <c r="S711" i="25"/>
  <c r="S712" i="25"/>
  <c r="S713" i="25"/>
  <c r="S714" i="25"/>
  <c r="S715" i="25"/>
  <c r="S716" i="25"/>
  <c r="S717" i="25"/>
  <c r="S718" i="25"/>
  <c r="S719" i="25"/>
  <c r="S720" i="25"/>
  <c r="S721" i="25"/>
  <c r="S722" i="25"/>
  <c r="S723" i="25"/>
  <c r="S724" i="25"/>
  <c r="S725" i="25"/>
  <c r="S726" i="25"/>
  <c r="S727" i="25"/>
  <c r="S728" i="25"/>
  <c r="S729" i="25"/>
  <c r="S730" i="25"/>
  <c r="S731" i="25"/>
  <c r="S732" i="25"/>
  <c r="S733" i="25"/>
  <c r="S734" i="25"/>
  <c r="S735" i="25"/>
  <c r="S736" i="25"/>
  <c r="S737" i="25"/>
  <c r="S738" i="25"/>
  <c r="S739" i="25"/>
  <c r="S740" i="25"/>
  <c r="S741" i="25"/>
  <c r="S742" i="25"/>
  <c r="S743" i="25"/>
  <c r="S744" i="25"/>
  <c r="S745" i="25"/>
  <c r="S746" i="25"/>
  <c r="S747" i="25"/>
  <c r="S748" i="25"/>
  <c r="S749" i="25"/>
  <c r="S750" i="25"/>
  <c r="S751" i="25"/>
  <c r="S752" i="25"/>
  <c r="S753" i="25"/>
  <c r="S754" i="25"/>
  <c r="S755" i="25"/>
  <c r="S756" i="25"/>
  <c r="S757" i="25"/>
  <c r="S758" i="25"/>
  <c r="S759" i="25"/>
  <c r="S760" i="25"/>
  <c r="S761" i="25"/>
  <c r="S762" i="25"/>
  <c r="S763" i="25"/>
  <c r="S764" i="25"/>
  <c r="S765" i="25"/>
  <c r="S766" i="25"/>
  <c r="S767" i="25"/>
  <c r="S768" i="25"/>
  <c r="S769" i="25"/>
  <c r="S770" i="25"/>
  <c r="S771" i="25"/>
  <c r="S772" i="25"/>
  <c r="S773" i="25"/>
  <c r="S774" i="25"/>
  <c r="S775" i="25"/>
  <c r="S776" i="25"/>
  <c r="S777" i="25"/>
  <c r="S778" i="25"/>
  <c r="S779" i="25"/>
  <c r="S780" i="25"/>
  <c r="S781" i="25"/>
  <c r="S782" i="25"/>
  <c r="S783" i="25"/>
  <c r="S784" i="25"/>
  <c r="S785" i="25"/>
  <c r="S786" i="25"/>
  <c r="S787" i="25"/>
  <c r="S788" i="25"/>
  <c r="S789" i="25"/>
  <c r="S790" i="25"/>
  <c r="S791" i="25"/>
  <c r="S792" i="25"/>
  <c r="S793" i="25"/>
  <c r="S794" i="25"/>
  <c r="S795" i="25"/>
  <c r="S796" i="25"/>
  <c r="S797" i="25"/>
  <c r="S798" i="25"/>
  <c r="S799" i="25"/>
  <c r="S800" i="25"/>
  <c r="S801" i="25"/>
  <c r="S802" i="25"/>
  <c r="S803" i="25"/>
  <c r="S804" i="25"/>
  <c r="S805" i="25"/>
  <c r="S806" i="25"/>
  <c r="S807" i="25"/>
  <c r="S808" i="25"/>
  <c r="S809" i="25"/>
  <c r="S810" i="25"/>
  <c r="S811" i="25"/>
  <c r="S812" i="25"/>
  <c r="S813" i="25"/>
  <c r="S814" i="25"/>
  <c r="S815" i="25"/>
  <c r="S816" i="25"/>
  <c r="S817" i="25"/>
  <c r="S818" i="25"/>
  <c r="S819" i="25"/>
  <c r="S820" i="25"/>
  <c r="S821" i="25"/>
  <c r="S822" i="25"/>
  <c r="S823" i="25"/>
  <c r="S824" i="25"/>
  <c r="S825" i="25"/>
  <c r="S826" i="25"/>
  <c r="S827" i="25"/>
  <c r="S828" i="25"/>
  <c r="S829" i="25"/>
  <c r="S830" i="25"/>
  <c r="S831" i="25"/>
  <c r="S832" i="25"/>
  <c r="S833" i="25"/>
  <c r="S834" i="25"/>
  <c r="S835" i="25"/>
  <c r="S836" i="25"/>
  <c r="S837" i="25"/>
  <c r="S838" i="25"/>
  <c r="S839" i="25"/>
  <c r="S840" i="25"/>
  <c r="S841" i="25"/>
  <c r="S842" i="25"/>
  <c r="S843" i="25"/>
  <c r="S844" i="25"/>
  <c r="S845" i="25"/>
  <c r="S846" i="25"/>
  <c r="S847" i="25"/>
  <c r="S848" i="25"/>
  <c r="S849" i="25"/>
  <c r="S850" i="25"/>
  <c r="S851" i="25"/>
  <c r="S852" i="25"/>
  <c r="S853" i="25"/>
  <c r="S854" i="25"/>
  <c r="S855" i="25"/>
  <c r="S856" i="25"/>
  <c r="S857" i="25"/>
  <c r="S858" i="25"/>
  <c r="S859" i="25"/>
  <c r="S860" i="25"/>
  <c r="S861" i="25"/>
  <c r="S862" i="25"/>
  <c r="S863" i="25"/>
  <c r="S864" i="25"/>
  <c r="S865" i="25"/>
  <c r="S866" i="25"/>
  <c r="S867" i="25"/>
  <c r="S868" i="25"/>
  <c r="S869" i="25"/>
  <c r="S870" i="25"/>
  <c r="S871" i="25"/>
  <c r="S872" i="25"/>
  <c r="S873" i="25"/>
  <c r="S874" i="25"/>
  <c r="S875" i="25"/>
  <c r="S876" i="25"/>
  <c r="S877" i="25"/>
  <c r="S878" i="25"/>
  <c r="S879" i="25"/>
  <c r="S880" i="25"/>
  <c r="S881" i="25"/>
  <c r="S882" i="25"/>
  <c r="S883" i="25"/>
  <c r="S884" i="25"/>
  <c r="S885" i="25"/>
  <c r="S886" i="25"/>
  <c r="S887" i="25"/>
  <c r="S888" i="25"/>
  <c r="S889" i="25"/>
  <c r="S890" i="25"/>
  <c r="S891" i="25"/>
  <c r="S892" i="25"/>
  <c r="S893" i="25"/>
  <c r="S894" i="25"/>
  <c r="S895" i="25"/>
  <c r="S896" i="25"/>
  <c r="S897" i="25"/>
  <c r="S898" i="25"/>
  <c r="S899" i="25"/>
  <c r="S900" i="25"/>
  <c r="S901" i="25"/>
  <c r="S902" i="25"/>
  <c r="S903" i="25"/>
  <c r="S904" i="25"/>
  <c r="S905" i="25"/>
  <c r="S906" i="25"/>
  <c r="S907" i="25"/>
  <c r="S908" i="25"/>
  <c r="S909" i="25"/>
  <c r="S910" i="25"/>
  <c r="S911" i="25"/>
  <c r="S912" i="25"/>
  <c r="S913" i="25"/>
  <c r="S914" i="25"/>
  <c r="S915" i="25"/>
  <c r="S916" i="25"/>
  <c r="S917" i="25"/>
  <c r="S918" i="25"/>
  <c r="S919" i="25"/>
  <c r="S920" i="25"/>
  <c r="S921" i="25"/>
  <c r="S922" i="25"/>
  <c r="S923" i="25"/>
  <c r="S924" i="25"/>
  <c r="S925" i="25"/>
  <c r="S926" i="25"/>
  <c r="S927" i="25"/>
  <c r="S928" i="25"/>
  <c r="S929" i="25"/>
  <c r="S930" i="25"/>
  <c r="S931" i="25"/>
  <c r="S932" i="25"/>
  <c r="S933" i="25"/>
  <c r="S934" i="25"/>
  <c r="S935" i="25"/>
  <c r="S936" i="25"/>
  <c r="S937" i="25"/>
  <c r="S938" i="25"/>
  <c r="S939" i="25"/>
  <c r="S940" i="25"/>
  <c r="S941" i="25"/>
  <c r="S942" i="25"/>
  <c r="S943" i="25"/>
  <c r="S944" i="25"/>
  <c r="S945" i="25"/>
  <c r="S946" i="25"/>
  <c r="S947" i="25"/>
  <c r="S948" i="25"/>
  <c r="S949" i="25"/>
  <c r="S950" i="25"/>
  <c r="S951" i="25"/>
  <c r="S952" i="25"/>
  <c r="S953" i="25"/>
  <c r="S954" i="25"/>
  <c r="S955" i="25"/>
  <c r="S956" i="25"/>
  <c r="S957" i="25"/>
  <c r="S958" i="25"/>
  <c r="S959" i="25"/>
  <c r="S960" i="25"/>
  <c r="S961" i="25"/>
  <c r="S962" i="25"/>
  <c r="S963" i="25"/>
  <c r="S964" i="25"/>
  <c r="S965" i="25"/>
  <c r="S966" i="25"/>
  <c r="S967" i="25"/>
  <c r="S968" i="25"/>
  <c r="S969" i="25"/>
  <c r="S970" i="25"/>
  <c r="S971" i="25"/>
  <c r="S972" i="25"/>
  <c r="S973" i="25"/>
  <c r="S974" i="25"/>
  <c r="S975" i="25"/>
  <c r="S976" i="25"/>
  <c r="S977" i="25"/>
  <c r="S978" i="25"/>
  <c r="S979" i="25"/>
  <c r="S980" i="25"/>
  <c r="S981" i="25"/>
  <c r="S982" i="25"/>
  <c r="S983" i="25"/>
  <c r="S984" i="25"/>
  <c r="S985" i="25"/>
  <c r="S986" i="25"/>
  <c r="S987" i="25"/>
  <c r="S988" i="25"/>
  <c r="S989" i="25"/>
  <c r="S990" i="25"/>
  <c r="S991" i="25"/>
  <c r="S992" i="25"/>
  <c r="S993" i="25"/>
  <c r="S994" i="25"/>
  <c r="S995" i="25"/>
  <c r="S996" i="25"/>
  <c r="S997" i="25"/>
  <c r="S998" i="25"/>
  <c r="S999" i="25"/>
  <c r="S1000" i="25"/>
  <c r="S1001" i="25"/>
  <c r="S1002" i="25"/>
  <c r="S1003" i="25"/>
  <c r="S1004" i="25"/>
  <c r="S1005" i="25"/>
  <c r="S6" i="25"/>
  <c r="R7" i="25"/>
  <c r="R8" i="25"/>
  <c r="R9" i="25"/>
  <c r="R10" i="25"/>
  <c r="R11" i="25"/>
  <c r="R12" i="25"/>
  <c r="R13" i="25"/>
  <c r="R14" i="25"/>
  <c r="R15" i="25"/>
  <c r="R16" i="25"/>
  <c r="R17" i="25"/>
  <c r="R18" i="25"/>
  <c r="R19" i="25"/>
  <c r="R20" i="25"/>
  <c r="R21" i="25"/>
  <c r="R22" i="25"/>
  <c r="R23" i="25"/>
  <c r="R24" i="25"/>
  <c r="R25" i="25"/>
  <c r="R26" i="25"/>
  <c r="R27" i="25"/>
  <c r="R28" i="25"/>
  <c r="R29" i="25"/>
  <c r="R30" i="25"/>
  <c r="R31" i="25"/>
  <c r="R32" i="25"/>
  <c r="R33" i="25"/>
  <c r="R34" i="25"/>
  <c r="R35" i="25"/>
  <c r="R36" i="25"/>
  <c r="R37" i="25"/>
  <c r="R38" i="25"/>
  <c r="R39" i="25"/>
  <c r="R40" i="25"/>
  <c r="R41" i="25"/>
  <c r="R42" i="25"/>
  <c r="R43" i="25"/>
  <c r="R44" i="25"/>
  <c r="R45" i="25"/>
  <c r="R46" i="25"/>
  <c r="R47" i="25"/>
  <c r="R48" i="25"/>
  <c r="R49" i="25"/>
  <c r="R50" i="25"/>
  <c r="R51" i="25"/>
  <c r="R52" i="25"/>
  <c r="R53" i="25"/>
  <c r="R54" i="25"/>
  <c r="R55" i="25"/>
  <c r="R56" i="25"/>
  <c r="R57" i="25"/>
  <c r="R58" i="25"/>
  <c r="R59" i="25"/>
  <c r="R60" i="25"/>
  <c r="R61" i="25"/>
  <c r="R62" i="25"/>
  <c r="R63" i="25"/>
  <c r="R64" i="25"/>
  <c r="R65" i="25"/>
  <c r="R66" i="25"/>
  <c r="R67" i="25"/>
  <c r="R68" i="25"/>
  <c r="R69" i="25"/>
  <c r="R70" i="25"/>
  <c r="R71" i="25"/>
  <c r="R72" i="25"/>
  <c r="R73" i="25"/>
  <c r="R74" i="25"/>
  <c r="R75" i="25"/>
  <c r="R76" i="25"/>
  <c r="R77" i="25"/>
  <c r="R78" i="25"/>
  <c r="R79" i="25"/>
  <c r="R80" i="25"/>
  <c r="R81" i="25"/>
  <c r="R82" i="25"/>
  <c r="R83" i="25"/>
  <c r="R84" i="25"/>
  <c r="R85" i="25"/>
  <c r="R86" i="25"/>
  <c r="R87" i="25"/>
  <c r="R88" i="25"/>
  <c r="R89" i="25"/>
  <c r="R90" i="25"/>
  <c r="R91" i="25"/>
  <c r="R92" i="25"/>
  <c r="R93" i="25"/>
  <c r="R94" i="25"/>
  <c r="R95" i="25"/>
  <c r="R96" i="25"/>
  <c r="R97" i="25"/>
  <c r="R98" i="25"/>
  <c r="R99" i="25"/>
  <c r="R100" i="25"/>
  <c r="R101" i="25"/>
  <c r="R102" i="25"/>
  <c r="R103" i="25"/>
  <c r="R104" i="25"/>
  <c r="R105" i="25"/>
  <c r="R106" i="25"/>
  <c r="R107" i="25"/>
  <c r="R108" i="25"/>
  <c r="R109" i="25"/>
  <c r="R110" i="25"/>
  <c r="R111" i="25"/>
  <c r="R112" i="25"/>
  <c r="R113" i="25"/>
  <c r="R114" i="25"/>
  <c r="R115" i="25"/>
  <c r="R116" i="25"/>
  <c r="R117" i="25"/>
  <c r="R118" i="25"/>
  <c r="R119" i="25"/>
  <c r="R120" i="25"/>
  <c r="R121" i="25"/>
  <c r="R122" i="25"/>
  <c r="R123" i="25"/>
  <c r="R124" i="25"/>
  <c r="R125" i="25"/>
  <c r="R126" i="25"/>
  <c r="R127" i="25"/>
  <c r="R128" i="25"/>
  <c r="R129" i="25"/>
  <c r="R130" i="25"/>
  <c r="R131" i="25"/>
  <c r="R132" i="25"/>
  <c r="R133" i="25"/>
  <c r="R134" i="25"/>
  <c r="R135" i="25"/>
  <c r="R136" i="25"/>
  <c r="R137" i="25"/>
  <c r="R138" i="25"/>
  <c r="R139" i="25"/>
  <c r="R140" i="25"/>
  <c r="R141" i="25"/>
  <c r="R142" i="25"/>
  <c r="R143" i="25"/>
  <c r="R144" i="25"/>
  <c r="R145" i="25"/>
  <c r="R146" i="25"/>
  <c r="R147" i="25"/>
  <c r="R148" i="25"/>
  <c r="R149" i="25"/>
  <c r="R150" i="25"/>
  <c r="R151" i="25"/>
  <c r="R152" i="25"/>
  <c r="R153" i="25"/>
  <c r="R154" i="25"/>
  <c r="R155" i="25"/>
  <c r="R156" i="25"/>
  <c r="R157" i="25"/>
  <c r="R158" i="25"/>
  <c r="R159" i="25"/>
  <c r="R160" i="25"/>
  <c r="R161" i="25"/>
  <c r="R162" i="25"/>
  <c r="R163" i="25"/>
  <c r="R164" i="25"/>
  <c r="R165" i="25"/>
  <c r="R166" i="25"/>
  <c r="R167" i="25"/>
  <c r="R168" i="25"/>
  <c r="R169" i="25"/>
  <c r="R170" i="25"/>
  <c r="R171" i="25"/>
  <c r="R172" i="25"/>
  <c r="R173" i="25"/>
  <c r="R174" i="25"/>
  <c r="R175" i="25"/>
  <c r="R176" i="25"/>
  <c r="R177" i="25"/>
  <c r="R178" i="25"/>
  <c r="R179" i="25"/>
  <c r="R180" i="25"/>
  <c r="R181" i="25"/>
  <c r="R182" i="25"/>
  <c r="R183" i="25"/>
  <c r="R184" i="25"/>
  <c r="R185" i="25"/>
  <c r="R186" i="25"/>
  <c r="R187" i="25"/>
  <c r="R188" i="25"/>
  <c r="R189" i="25"/>
  <c r="R190" i="25"/>
  <c r="R191" i="25"/>
  <c r="R192" i="25"/>
  <c r="R193" i="25"/>
  <c r="R194" i="25"/>
  <c r="R195" i="25"/>
  <c r="R196" i="25"/>
  <c r="R197" i="25"/>
  <c r="R198" i="25"/>
  <c r="R199" i="25"/>
  <c r="R200" i="25"/>
  <c r="R201" i="25"/>
  <c r="R202" i="25"/>
  <c r="R203" i="25"/>
  <c r="R204" i="25"/>
  <c r="R205" i="25"/>
  <c r="R206" i="25"/>
  <c r="R207" i="25"/>
  <c r="R208" i="25"/>
  <c r="R209" i="25"/>
  <c r="R210" i="25"/>
  <c r="R211" i="25"/>
  <c r="R212" i="25"/>
  <c r="R213" i="25"/>
  <c r="R214" i="25"/>
  <c r="R215" i="25"/>
  <c r="R216" i="25"/>
  <c r="R217" i="25"/>
  <c r="R218" i="25"/>
  <c r="R219" i="25"/>
  <c r="R220" i="25"/>
  <c r="R221" i="25"/>
  <c r="R222" i="25"/>
  <c r="R223" i="25"/>
  <c r="R224" i="25"/>
  <c r="R225" i="25"/>
  <c r="R226" i="25"/>
  <c r="R227" i="25"/>
  <c r="R228" i="25"/>
  <c r="R229" i="25"/>
  <c r="R230" i="25"/>
  <c r="R231" i="25"/>
  <c r="R232" i="25"/>
  <c r="R233" i="25"/>
  <c r="R234" i="25"/>
  <c r="R235" i="25"/>
  <c r="R236" i="25"/>
  <c r="R237" i="25"/>
  <c r="R238" i="25"/>
  <c r="R239" i="25"/>
  <c r="R240" i="25"/>
  <c r="R241" i="25"/>
  <c r="R242" i="25"/>
  <c r="R243" i="25"/>
  <c r="R244" i="25"/>
  <c r="R245" i="25"/>
  <c r="R246" i="25"/>
  <c r="R247" i="25"/>
  <c r="R248" i="25"/>
  <c r="R249" i="25"/>
  <c r="R250" i="25"/>
  <c r="R251" i="25"/>
  <c r="R252" i="25"/>
  <c r="R253" i="25"/>
  <c r="R254" i="25"/>
  <c r="R255" i="25"/>
  <c r="R256" i="25"/>
  <c r="R257" i="25"/>
  <c r="R258" i="25"/>
  <c r="R259" i="25"/>
  <c r="R260" i="25"/>
  <c r="R261" i="25"/>
  <c r="R262" i="25"/>
  <c r="R263" i="25"/>
  <c r="R264" i="25"/>
  <c r="R265" i="25"/>
  <c r="R266" i="25"/>
  <c r="R267" i="25"/>
  <c r="R268" i="25"/>
  <c r="R269" i="25"/>
  <c r="R270" i="25"/>
  <c r="R271" i="25"/>
  <c r="R272" i="25"/>
  <c r="R273" i="25"/>
  <c r="R274" i="25"/>
  <c r="R275" i="25"/>
  <c r="R276" i="25"/>
  <c r="R277" i="25"/>
  <c r="R278" i="25"/>
  <c r="R279" i="25"/>
  <c r="R280" i="25"/>
  <c r="R281" i="25"/>
  <c r="R282" i="25"/>
  <c r="R283" i="25"/>
  <c r="R284" i="25"/>
  <c r="R285" i="25"/>
  <c r="R286" i="25"/>
  <c r="R287" i="25"/>
  <c r="R288" i="25"/>
  <c r="R289" i="25"/>
  <c r="R290" i="25"/>
  <c r="R291" i="25"/>
  <c r="R292" i="25"/>
  <c r="R293" i="25"/>
  <c r="R294" i="25"/>
  <c r="R295" i="25"/>
  <c r="R296" i="25"/>
  <c r="R297" i="25"/>
  <c r="R298" i="25"/>
  <c r="R299" i="25"/>
  <c r="R300" i="25"/>
  <c r="R301" i="25"/>
  <c r="R302" i="25"/>
  <c r="R303" i="25"/>
  <c r="R304" i="25"/>
  <c r="R305" i="25"/>
  <c r="R306" i="25"/>
  <c r="R307" i="25"/>
  <c r="R308" i="25"/>
  <c r="R309" i="25"/>
  <c r="R310" i="25"/>
  <c r="R311" i="25"/>
  <c r="R312" i="25"/>
  <c r="R313" i="25"/>
  <c r="R314" i="25"/>
  <c r="R315" i="25"/>
  <c r="R316" i="25"/>
  <c r="R317" i="25"/>
  <c r="R318" i="25"/>
  <c r="R319" i="25"/>
  <c r="R320" i="25"/>
  <c r="R321" i="25"/>
  <c r="R322" i="25"/>
  <c r="R323" i="25"/>
  <c r="R324" i="25"/>
  <c r="R325" i="25"/>
  <c r="R326" i="25"/>
  <c r="R327" i="25"/>
  <c r="R328" i="25"/>
  <c r="R329" i="25"/>
  <c r="R330" i="25"/>
  <c r="R331" i="25"/>
  <c r="R332" i="25"/>
  <c r="R333" i="25"/>
  <c r="R334" i="25"/>
  <c r="R335" i="25"/>
  <c r="R336" i="25"/>
  <c r="R337" i="25"/>
  <c r="R338" i="25"/>
  <c r="R339" i="25"/>
  <c r="R340" i="25"/>
  <c r="R341" i="25"/>
  <c r="R342" i="25"/>
  <c r="R343" i="25"/>
  <c r="R344" i="25"/>
  <c r="R345" i="25"/>
  <c r="R346" i="25"/>
  <c r="R347" i="25"/>
  <c r="R348" i="25"/>
  <c r="R349" i="25"/>
  <c r="R350" i="25"/>
  <c r="R351" i="25"/>
  <c r="R352" i="25"/>
  <c r="R353" i="25"/>
  <c r="R354" i="25"/>
  <c r="R355" i="25"/>
  <c r="R356" i="25"/>
  <c r="R357" i="25"/>
  <c r="R358" i="25"/>
  <c r="R359" i="25"/>
  <c r="R360" i="25"/>
  <c r="R361" i="25"/>
  <c r="R362" i="25"/>
  <c r="R363" i="25"/>
  <c r="R364" i="25"/>
  <c r="R365" i="25"/>
  <c r="R366" i="25"/>
  <c r="R367" i="25"/>
  <c r="R368" i="25"/>
  <c r="R369" i="25"/>
  <c r="R370" i="25"/>
  <c r="R371" i="25"/>
  <c r="R372" i="25"/>
  <c r="R373" i="25"/>
  <c r="R374" i="25"/>
  <c r="R375" i="25"/>
  <c r="R376" i="25"/>
  <c r="R377" i="25"/>
  <c r="R378" i="25"/>
  <c r="R379" i="25"/>
  <c r="R380" i="25"/>
  <c r="R381" i="25"/>
  <c r="R382" i="25"/>
  <c r="R383" i="25"/>
  <c r="R384" i="25"/>
  <c r="R385" i="25"/>
  <c r="R386" i="25"/>
  <c r="R387" i="25"/>
  <c r="R388" i="25"/>
  <c r="R389" i="25"/>
  <c r="R390" i="25"/>
  <c r="R391" i="25"/>
  <c r="R392" i="25"/>
  <c r="R393" i="25"/>
  <c r="R394" i="25"/>
  <c r="R395" i="25"/>
  <c r="R396" i="25"/>
  <c r="R397" i="25"/>
  <c r="R398" i="25"/>
  <c r="R399" i="25"/>
  <c r="R400" i="25"/>
  <c r="R401" i="25"/>
  <c r="R402" i="25"/>
  <c r="R403" i="25"/>
  <c r="R404" i="25"/>
  <c r="R405" i="25"/>
  <c r="R406" i="25"/>
  <c r="R407" i="25"/>
  <c r="R408" i="25"/>
  <c r="R409" i="25"/>
  <c r="R410" i="25"/>
  <c r="R411" i="25"/>
  <c r="R412" i="25"/>
  <c r="R413" i="25"/>
  <c r="R414" i="25"/>
  <c r="R415" i="25"/>
  <c r="R416" i="25"/>
  <c r="R417" i="25"/>
  <c r="R418" i="25"/>
  <c r="R419" i="25"/>
  <c r="R420" i="25"/>
  <c r="R421" i="25"/>
  <c r="R422" i="25"/>
  <c r="R423" i="25"/>
  <c r="R424" i="25"/>
  <c r="R425" i="25"/>
  <c r="R426" i="25"/>
  <c r="R427" i="25"/>
  <c r="R428" i="25"/>
  <c r="R429" i="25"/>
  <c r="R430" i="25"/>
  <c r="R431" i="25"/>
  <c r="R432" i="25"/>
  <c r="R433" i="25"/>
  <c r="R434" i="25"/>
  <c r="R435" i="25"/>
  <c r="R436" i="25"/>
  <c r="R437" i="25"/>
  <c r="R438" i="25"/>
  <c r="R439" i="25"/>
  <c r="R440" i="25"/>
  <c r="R441" i="25"/>
  <c r="R442" i="25"/>
  <c r="R443" i="25"/>
  <c r="R444" i="25"/>
  <c r="R445" i="25"/>
  <c r="R446" i="25"/>
  <c r="R447" i="25"/>
  <c r="R448" i="25"/>
  <c r="R449" i="25"/>
  <c r="R450" i="25"/>
  <c r="R451" i="25"/>
  <c r="R452" i="25"/>
  <c r="R453" i="25"/>
  <c r="R454" i="25"/>
  <c r="R455" i="25"/>
  <c r="R456" i="25"/>
  <c r="R457" i="25"/>
  <c r="R458" i="25"/>
  <c r="R459" i="25"/>
  <c r="R460" i="25"/>
  <c r="R461" i="25"/>
  <c r="R462" i="25"/>
  <c r="R463" i="25"/>
  <c r="R464" i="25"/>
  <c r="R465" i="25"/>
  <c r="R466" i="25"/>
  <c r="R467" i="25"/>
  <c r="R468" i="25"/>
  <c r="R469" i="25"/>
  <c r="R470" i="25"/>
  <c r="R471" i="25"/>
  <c r="R472" i="25"/>
  <c r="R473" i="25"/>
  <c r="R474" i="25"/>
  <c r="R475" i="25"/>
  <c r="R476" i="25"/>
  <c r="R477" i="25"/>
  <c r="R478" i="25"/>
  <c r="R479" i="25"/>
  <c r="R480" i="25"/>
  <c r="R481" i="25"/>
  <c r="R482" i="25"/>
  <c r="R483" i="25"/>
  <c r="R484" i="25"/>
  <c r="R485" i="25"/>
  <c r="R486" i="25"/>
  <c r="R487" i="25"/>
  <c r="R488" i="25"/>
  <c r="R489" i="25"/>
  <c r="R490" i="25"/>
  <c r="R491" i="25"/>
  <c r="R492" i="25"/>
  <c r="R493" i="25"/>
  <c r="R494" i="25"/>
  <c r="R495" i="25"/>
  <c r="R496" i="25"/>
  <c r="R497" i="25"/>
  <c r="R498" i="25"/>
  <c r="R499" i="25"/>
  <c r="R500" i="25"/>
  <c r="R501" i="25"/>
  <c r="R502" i="25"/>
  <c r="R503" i="25"/>
  <c r="R504" i="25"/>
  <c r="R505" i="25"/>
  <c r="R506" i="25"/>
  <c r="R507" i="25"/>
  <c r="R508" i="25"/>
  <c r="R509" i="25"/>
  <c r="R510" i="25"/>
  <c r="R511" i="25"/>
  <c r="R512" i="25"/>
  <c r="R513" i="25"/>
  <c r="R514" i="25"/>
  <c r="R515" i="25"/>
  <c r="R516" i="25"/>
  <c r="R517" i="25"/>
  <c r="R518" i="25"/>
  <c r="R519" i="25"/>
  <c r="R520" i="25"/>
  <c r="R521" i="25"/>
  <c r="R522" i="25"/>
  <c r="R523" i="25"/>
  <c r="R524" i="25"/>
  <c r="R525" i="25"/>
  <c r="R526" i="25"/>
  <c r="R527" i="25"/>
  <c r="R528" i="25"/>
  <c r="R529" i="25"/>
  <c r="R530" i="25"/>
  <c r="R531" i="25"/>
  <c r="R532" i="25"/>
  <c r="R533" i="25"/>
  <c r="R534" i="25"/>
  <c r="R535" i="25"/>
  <c r="R536" i="25"/>
  <c r="R537" i="25"/>
  <c r="R538" i="25"/>
  <c r="R539" i="25"/>
  <c r="R540" i="25"/>
  <c r="R541" i="25"/>
  <c r="R542" i="25"/>
  <c r="R543" i="25"/>
  <c r="R544" i="25"/>
  <c r="R545" i="25"/>
  <c r="R546" i="25"/>
  <c r="R547" i="25"/>
  <c r="R548" i="25"/>
  <c r="R549" i="25"/>
  <c r="R550" i="25"/>
  <c r="R551" i="25"/>
  <c r="R552" i="25"/>
  <c r="R553" i="25"/>
  <c r="R554" i="25"/>
  <c r="R555" i="25"/>
  <c r="R556" i="25"/>
  <c r="R557" i="25"/>
  <c r="R558" i="25"/>
  <c r="R559" i="25"/>
  <c r="R560" i="25"/>
  <c r="R561" i="25"/>
  <c r="R562" i="25"/>
  <c r="R563" i="25"/>
  <c r="R564" i="25"/>
  <c r="R565" i="25"/>
  <c r="R566" i="25"/>
  <c r="R567" i="25"/>
  <c r="R568" i="25"/>
  <c r="R569" i="25"/>
  <c r="R570" i="25"/>
  <c r="R571" i="25"/>
  <c r="R572" i="25"/>
  <c r="R573" i="25"/>
  <c r="R574" i="25"/>
  <c r="R575" i="25"/>
  <c r="R576" i="25"/>
  <c r="R577" i="25"/>
  <c r="R578" i="25"/>
  <c r="R579" i="25"/>
  <c r="R580" i="25"/>
  <c r="R581" i="25"/>
  <c r="R582" i="25"/>
  <c r="R583" i="25"/>
  <c r="R584" i="25"/>
  <c r="R585" i="25"/>
  <c r="R586" i="25"/>
  <c r="R587" i="25"/>
  <c r="R588" i="25"/>
  <c r="R589" i="25"/>
  <c r="R590" i="25"/>
  <c r="R591" i="25"/>
  <c r="R592" i="25"/>
  <c r="R593" i="25"/>
  <c r="R594" i="25"/>
  <c r="R595" i="25"/>
  <c r="R596" i="25"/>
  <c r="R597" i="25"/>
  <c r="R598" i="25"/>
  <c r="R599" i="25"/>
  <c r="R600" i="25"/>
  <c r="R601" i="25"/>
  <c r="R602" i="25"/>
  <c r="R603" i="25"/>
  <c r="R604" i="25"/>
  <c r="R605" i="25"/>
  <c r="R606" i="25"/>
  <c r="R607" i="25"/>
  <c r="R608" i="25"/>
  <c r="R609" i="25"/>
  <c r="R610" i="25"/>
  <c r="R611" i="25"/>
  <c r="R612" i="25"/>
  <c r="R613" i="25"/>
  <c r="R614" i="25"/>
  <c r="R615" i="25"/>
  <c r="R616" i="25"/>
  <c r="R617" i="25"/>
  <c r="R618" i="25"/>
  <c r="R619" i="25"/>
  <c r="R620" i="25"/>
  <c r="R621" i="25"/>
  <c r="R622" i="25"/>
  <c r="R623" i="25"/>
  <c r="R624" i="25"/>
  <c r="R625" i="25"/>
  <c r="R626" i="25"/>
  <c r="R627" i="25"/>
  <c r="R628" i="25"/>
  <c r="R629" i="25"/>
  <c r="R630" i="25"/>
  <c r="R631" i="25"/>
  <c r="R632" i="25"/>
  <c r="R633" i="25"/>
  <c r="R634" i="25"/>
  <c r="R635" i="25"/>
  <c r="R636" i="25"/>
  <c r="R637" i="25"/>
  <c r="R638" i="25"/>
  <c r="R639" i="25"/>
  <c r="R640" i="25"/>
  <c r="R641" i="25"/>
  <c r="R642" i="25"/>
  <c r="R643" i="25"/>
  <c r="R644" i="25"/>
  <c r="R645" i="25"/>
  <c r="R646" i="25"/>
  <c r="R647" i="25"/>
  <c r="R648" i="25"/>
  <c r="R649" i="25"/>
  <c r="R650" i="25"/>
  <c r="R651" i="25"/>
  <c r="R652" i="25"/>
  <c r="R653" i="25"/>
  <c r="R654" i="25"/>
  <c r="R655" i="25"/>
  <c r="R656" i="25"/>
  <c r="R657" i="25"/>
  <c r="R658" i="25"/>
  <c r="R659" i="25"/>
  <c r="R660" i="25"/>
  <c r="R661" i="25"/>
  <c r="R662" i="25"/>
  <c r="R663" i="25"/>
  <c r="R664" i="25"/>
  <c r="R665" i="25"/>
  <c r="R666" i="25"/>
  <c r="R667" i="25"/>
  <c r="R668" i="25"/>
  <c r="R669" i="25"/>
  <c r="R670" i="25"/>
  <c r="R671" i="25"/>
  <c r="R672" i="25"/>
  <c r="R673" i="25"/>
  <c r="R674" i="25"/>
  <c r="R675" i="25"/>
  <c r="R676" i="25"/>
  <c r="R677" i="25"/>
  <c r="R678" i="25"/>
  <c r="R679" i="25"/>
  <c r="R680" i="25"/>
  <c r="R681" i="25"/>
  <c r="R682" i="25"/>
  <c r="R683" i="25"/>
  <c r="R684" i="25"/>
  <c r="R685" i="25"/>
  <c r="R686" i="25"/>
  <c r="R687" i="25"/>
  <c r="R688" i="25"/>
  <c r="R689" i="25"/>
  <c r="R690" i="25"/>
  <c r="R691" i="25"/>
  <c r="R692" i="25"/>
  <c r="R693" i="25"/>
  <c r="R694" i="25"/>
  <c r="R695" i="25"/>
  <c r="R696" i="25"/>
  <c r="R697" i="25"/>
  <c r="R698" i="25"/>
  <c r="R699" i="25"/>
  <c r="R700" i="25"/>
  <c r="R701" i="25"/>
  <c r="R702" i="25"/>
  <c r="R703" i="25"/>
  <c r="R704" i="25"/>
  <c r="R705" i="25"/>
  <c r="R706" i="25"/>
  <c r="R707" i="25"/>
  <c r="R708" i="25"/>
  <c r="R709" i="25"/>
  <c r="R710" i="25"/>
  <c r="R711" i="25"/>
  <c r="R712" i="25"/>
  <c r="R713" i="25"/>
  <c r="R714" i="25"/>
  <c r="R715" i="25"/>
  <c r="R716" i="25"/>
  <c r="R717" i="25"/>
  <c r="R718" i="25"/>
  <c r="R719" i="25"/>
  <c r="R720" i="25"/>
  <c r="R721" i="25"/>
  <c r="R722" i="25"/>
  <c r="R723" i="25"/>
  <c r="R724" i="25"/>
  <c r="R725" i="25"/>
  <c r="R726" i="25"/>
  <c r="R727" i="25"/>
  <c r="R728" i="25"/>
  <c r="R729" i="25"/>
  <c r="R730" i="25"/>
  <c r="R731" i="25"/>
  <c r="R732" i="25"/>
  <c r="R733" i="25"/>
  <c r="R734" i="25"/>
  <c r="R735" i="25"/>
  <c r="R736" i="25"/>
  <c r="R737" i="25"/>
  <c r="R738" i="25"/>
  <c r="R739" i="25"/>
  <c r="R740" i="25"/>
  <c r="R741" i="25"/>
  <c r="R742" i="25"/>
  <c r="R743" i="25"/>
  <c r="R744" i="25"/>
  <c r="R745" i="25"/>
  <c r="R746" i="25"/>
  <c r="R747" i="25"/>
  <c r="R748" i="25"/>
  <c r="R749" i="25"/>
  <c r="R750" i="25"/>
  <c r="R751" i="25"/>
  <c r="R752" i="25"/>
  <c r="R753" i="25"/>
  <c r="R754" i="25"/>
  <c r="R755" i="25"/>
  <c r="R756" i="25"/>
  <c r="R757" i="25"/>
  <c r="R758" i="25"/>
  <c r="R759" i="25"/>
  <c r="R760" i="25"/>
  <c r="R761" i="25"/>
  <c r="R762" i="25"/>
  <c r="R763" i="25"/>
  <c r="R764" i="25"/>
  <c r="R765" i="25"/>
  <c r="R766" i="25"/>
  <c r="R767" i="25"/>
  <c r="R768" i="25"/>
  <c r="R769" i="25"/>
  <c r="R770" i="25"/>
  <c r="R771" i="25"/>
  <c r="R772" i="25"/>
  <c r="R773" i="25"/>
  <c r="R774" i="25"/>
  <c r="R775" i="25"/>
  <c r="R776" i="25"/>
  <c r="R777" i="25"/>
  <c r="R778" i="25"/>
  <c r="R779" i="25"/>
  <c r="R780" i="25"/>
  <c r="R781" i="25"/>
  <c r="R782" i="25"/>
  <c r="R783" i="25"/>
  <c r="R784" i="25"/>
  <c r="R785" i="25"/>
  <c r="R786" i="25"/>
  <c r="R787" i="25"/>
  <c r="R788" i="25"/>
  <c r="R789" i="25"/>
  <c r="R790" i="25"/>
  <c r="R791" i="25"/>
  <c r="R792" i="25"/>
  <c r="R793" i="25"/>
  <c r="R794" i="25"/>
  <c r="R795" i="25"/>
  <c r="R796" i="25"/>
  <c r="R797" i="25"/>
  <c r="R798" i="25"/>
  <c r="R799" i="25"/>
  <c r="R800" i="25"/>
  <c r="R801" i="25"/>
  <c r="R802" i="25"/>
  <c r="R803" i="25"/>
  <c r="R804" i="25"/>
  <c r="R805" i="25"/>
  <c r="R806" i="25"/>
  <c r="R807" i="25"/>
  <c r="R808" i="25"/>
  <c r="R809" i="25"/>
  <c r="R810" i="25"/>
  <c r="R811" i="25"/>
  <c r="R812" i="25"/>
  <c r="R813" i="25"/>
  <c r="R814" i="25"/>
  <c r="R815" i="25"/>
  <c r="R816" i="25"/>
  <c r="R817" i="25"/>
  <c r="R818" i="25"/>
  <c r="R819" i="25"/>
  <c r="R820" i="25"/>
  <c r="R821" i="25"/>
  <c r="R822" i="25"/>
  <c r="R823" i="25"/>
  <c r="R824" i="25"/>
  <c r="R825" i="25"/>
  <c r="R826" i="25"/>
  <c r="R827" i="25"/>
  <c r="R828" i="25"/>
  <c r="R829" i="25"/>
  <c r="R830" i="25"/>
  <c r="R831" i="25"/>
  <c r="R832" i="25"/>
  <c r="R833" i="25"/>
  <c r="R834" i="25"/>
  <c r="R835" i="25"/>
  <c r="R836" i="25"/>
  <c r="R837" i="25"/>
  <c r="R838" i="25"/>
  <c r="R839" i="25"/>
  <c r="R840" i="25"/>
  <c r="R841" i="25"/>
  <c r="R842" i="25"/>
  <c r="R843" i="25"/>
  <c r="R844" i="25"/>
  <c r="R845" i="25"/>
  <c r="R846" i="25"/>
  <c r="R847" i="25"/>
  <c r="R848" i="25"/>
  <c r="R849" i="25"/>
  <c r="R850" i="25"/>
  <c r="R851" i="25"/>
  <c r="R852" i="25"/>
  <c r="R853" i="25"/>
  <c r="R854" i="25"/>
  <c r="R855" i="25"/>
  <c r="R856" i="25"/>
  <c r="R857" i="25"/>
  <c r="R858" i="25"/>
  <c r="R859" i="25"/>
  <c r="R860" i="25"/>
  <c r="R861" i="25"/>
  <c r="R862" i="25"/>
  <c r="R863" i="25"/>
  <c r="R864" i="25"/>
  <c r="R865" i="25"/>
  <c r="R866" i="25"/>
  <c r="R867" i="25"/>
  <c r="R868" i="25"/>
  <c r="R869" i="25"/>
  <c r="R870" i="25"/>
  <c r="R871" i="25"/>
  <c r="R872" i="25"/>
  <c r="R873" i="25"/>
  <c r="R874" i="25"/>
  <c r="R875" i="25"/>
  <c r="R876" i="25"/>
  <c r="R877" i="25"/>
  <c r="R878" i="25"/>
  <c r="R879" i="25"/>
  <c r="R880" i="25"/>
  <c r="R881" i="25"/>
  <c r="R882" i="25"/>
  <c r="R883" i="25"/>
  <c r="R884" i="25"/>
  <c r="R885" i="25"/>
  <c r="R886" i="25"/>
  <c r="R887" i="25"/>
  <c r="R888" i="25"/>
  <c r="R889" i="25"/>
  <c r="R890" i="25"/>
  <c r="R891" i="25"/>
  <c r="R892" i="25"/>
  <c r="R893" i="25"/>
  <c r="R894" i="25"/>
  <c r="R895" i="25"/>
  <c r="R896" i="25"/>
  <c r="R897" i="25"/>
  <c r="R898" i="25"/>
  <c r="R899" i="25"/>
  <c r="R900" i="25"/>
  <c r="R901" i="25"/>
  <c r="R902" i="25"/>
  <c r="R903" i="25"/>
  <c r="R904" i="25"/>
  <c r="R905" i="25"/>
  <c r="R906" i="25"/>
  <c r="R907" i="25"/>
  <c r="R908" i="25"/>
  <c r="R909" i="25"/>
  <c r="R910" i="25"/>
  <c r="R911" i="25"/>
  <c r="R912" i="25"/>
  <c r="R913" i="25"/>
  <c r="R914" i="25"/>
  <c r="R915" i="25"/>
  <c r="R916" i="25"/>
  <c r="R917" i="25"/>
  <c r="R918" i="25"/>
  <c r="R919" i="25"/>
  <c r="R920" i="25"/>
  <c r="R921" i="25"/>
  <c r="R922" i="25"/>
  <c r="R923" i="25"/>
  <c r="R924" i="25"/>
  <c r="R925" i="25"/>
  <c r="R926" i="25"/>
  <c r="R927" i="25"/>
  <c r="R928" i="25"/>
  <c r="R929" i="25"/>
  <c r="R930" i="25"/>
  <c r="R931" i="25"/>
  <c r="R932" i="25"/>
  <c r="R933" i="25"/>
  <c r="R934" i="25"/>
  <c r="R935" i="25"/>
  <c r="R936" i="25"/>
  <c r="R937" i="25"/>
  <c r="R938" i="25"/>
  <c r="R939" i="25"/>
  <c r="R940" i="25"/>
  <c r="R941" i="25"/>
  <c r="R942" i="25"/>
  <c r="R943" i="25"/>
  <c r="R944" i="25"/>
  <c r="R945" i="25"/>
  <c r="R946" i="25"/>
  <c r="R947" i="25"/>
  <c r="R948" i="25"/>
  <c r="R949" i="25"/>
  <c r="R950" i="25"/>
  <c r="R951" i="25"/>
  <c r="R952" i="25"/>
  <c r="R953" i="25"/>
  <c r="R954" i="25"/>
  <c r="R955" i="25"/>
  <c r="R956" i="25"/>
  <c r="R957" i="25"/>
  <c r="R958" i="25"/>
  <c r="R959" i="25"/>
  <c r="R960" i="25"/>
  <c r="R961" i="25"/>
  <c r="R962" i="25"/>
  <c r="R963" i="25"/>
  <c r="R964" i="25"/>
  <c r="R965" i="25"/>
  <c r="R966" i="25"/>
  <c r="R967" i="25"/>
  <c r="R968" i="25"/>
  <c r="R969" i="25"/>
  <c r="R970" i="25"/>
  <c r="R971" i="25"/>
  <c r="R972" i="25"/>
  <c r="R973" i="25"/>
  <c r="R974" i="25"/>
  <c r="R975" i="25"/>
  <c r="R976" i="25"/>
  <c r="R977" i="25"/>
  <c r="R978" i="25"/>
  <c r="R979" i="25"/>
  <c r="R980" i="25"/>
  <c r="R981" i="25"/>
  <c r="R982" i="25"/>
  <c r="R983" i="25"/>
  <c r="R984" i="25"/>
  <c r="R985" i="25"/>
  <c r="R986" i="25"/>
  <c r="R987" i="25"/>
  <c r="R988" i="25"/>
  <c r="R989" i="25"/>
  <c r="R990" i="25"/>
  <c r="R991" i="25"/>
  <c r="R992" i="25"/>
  <c r="R993" i="25"/>
  <c r="R994" i="25"/>
  <c r="R995" i="25"/>
  <c r="R996" i="25"/>
  <c r="R997" i="25"/>
  <c r="R998" i="25"/>
  <c r="R999" i="25"/>
  <c r="R1000" i="25"/>
  <c r="R1001" i="25"/>
  <c r="R1002" i="25"/>
  <c r="R1003" i="25"/>
  <c r="R1004" i="25"/>
  <c r="R1005" i="25"/>
  <c r="R6" i="25"/>
  <c r="Q7" i="25"/>
  <c r="Q8" i="25"/>
  <c r="Q9" i="25"/>
  <c r="Q10" i="25"/>
  <c r="Q11" i="25"/>
  <c r="Q12" i="25"/>
  <c r="Q13" i="25"/>
  <c r="Q14" i="25"/>
  <c r="Q15" i="25"/>
  <c r="Q16" i="25"/>
  <c r="Q17" i="25"/>
  <c r="Q18" i="25"/>
  <c r="Q19" i="25"/>
  <c r="Q20" i="25"/>
  <c r="Q21" i="25"/>
  <c r="Q22" i="25"/>
  <c r="Q23" i="25"/>
  <c r="Q24" i="25"/>
  <c r="Q25" i="25"/>
  <c r="Q26" i="25"/>
  <c r="Q27" i="25"/>
  <c r="Q28" i="25"/>
  <c r="Q29" i="25"/>
  <c r="Q30" i="25"/>
  <c r="Q31" i="25"/>
  <c r="Q32" i="25"/>
  <c r="Q33" i="25"/>
  <c r="Q34" i="25"/>
  <c r="Q35" i="25"/>
  <c r="Q36" i="25"/>
  <c r="Q37" i="25"/>
  <c r="Q38" i="25"/>
  <c r="Q39" i="25"/>
  <c r="Q40" i="25"/>
  <c r="Q41" i="25"/>
  <c r="Q42" i="25"/>
  <c r="Q43" i="25"/>
  <c r="Q44" i="25"/>
  <c r="Q45" i="25"/>
  <c r="Q46" i="25"/>
  <c r="Q47" i="25"/>
  <c r="Q48" i="25"/>
  <c r="Q49" i="25"/>
  <c r="Q50" i="25"/>
  <c r="Q51" i="25"/>
  <c r="Q52" i="25"/>
  <c r="Q53" i="25"/>
  <c r="Q54" i="25"/>
  <c r="Q55" i="25"/>
  <c r="Q56" i="25"/>
  <c r="Q57" i="25"/>
  <c r="Q58" i="25"/>
  <c r="Q59" i="25"/>
  <c r="Q60" i="25"/>
  <c r="Q61" i="25"/>
  <c r="Q62" i="25"/>
  <c r="Q63" i="25"/>
  <c r="Q64" i="25"/>
  <c r="Q65" i="25"/>
  <c r="Q66" i="25"/>
  <c r="Q67" i="25"/>
  <c r="Q68" i="25"/>
  <c r="Q69" i="25"/>
  <c r="Q70" i="25"/>
  <c r="Q71" i="25"/>
  <c r="Q72" i="25"/>
  <c r="Q73" i="25"/>
  <c r="Q74" i="25"/>
  <c r="Q75" i="25"/>
  <c r="Q76" i="25"/>
  <c r="Q77" i="25"/>
  <c r="Q78" i="25"/>
  <c r="Q79" i="25"/>
  <c r="Q80" i="25"/>
  <c r="Q81" i="25"/>
  <c r="Q82" i="25"/>
  <c r="Q83" i="25"/>
  <c r="Q84" i="25"/>
  <c r="Q85" i="25"/>
  <c r="Q86" i="25"/>
  <c r="Q87" i="25"/>
  <c r="Q88" i="25"/>
  <c r="Q89" i="25"/>
  <c r="Q90" i="25"/>
  <c r="Q91" i="25"/>
  <c r="Q92" i="25"/>
  <c r="Q93" i="25"/>
  <c r="Q94" i="25"/>
  <c r="Q95" i="25"/>
  <c r="Q96" i="25"/>
  <c r="Q97" i="25"/>
  <c r="Q98" i="25"/>
  <c r="Q99" i="25"/>
  <c r="Q100" i="25"/>
  <c r="Q101" i="25"/>
  <c r="Q102" i="25"/>
  <c r="Q103" i="25"/>
  <c r="Q104" i="25"/>
  <c r="Q105" i="25"/>
  <c r="Q106" i="25"/>
  <c r="Q107" i="25"/>
  <c r="Q108" i="25"/>
  <c r="Q109" i="25"/>
  <c r="Q110" i="25"/>
  <c r="Q111" i="25"/>
  <c r="Q112" i="25"/>
  <c r="Q113" i="25"/>
  <c r="Q114" i="25"/>
  <c r="Q115" i="25"/>
  <c r="Q116" i="25"/>
  <c r="Q117" i="25"/>
  <c r="Q118" i="25"/>
  <c r="Q119" i="25"/>
  <c r="Q120" i="25"/>
  <c r="Q121" i="25"/>
  <c r="Q122" i="25"/>
  <c r="Q123" i="25"/>
  <c r="Q124" i="25"/>
  <c r="Q125" i="25"/>
  <c r="Q126" i="25"/>
  <c r="Q127" i="25"/>
  <c r="Q128" i="25"/>
  <c r="Q129" i="25"/>
  <c r="Q130" i="25"/>
  <c r="Q131" i="25"/>
  <c r="Q132" i="25"/>
  <c r="Q133" i="25"/>
  <c r="Q134" i="25"/>
  <c r="Q135" i="25"/>
  <c r="Q136" i="25"/>
  <c r="Q137" i="25"/>
  <c r="Q138" i="25"/>
  <c r="Q139" i="25"/>
  <c r="Q140" i="25"/>
  <c r="Q141" i="25"/>
  <c r="Q142" i="25"/>
  <c r="Q143" i="25"/>
  <c r="Q144" i="25"/>
  <c r="Q145" i="25"/>
  <c r="Q146" i="25"/>
  <c r="Q147" i="25"/>
  <c r="Q148" i="25"/>
  <c r="Q149" i="25"/>
  <c r="Q150" i="25"/>
  <c r="Q151" i="25"/>
  <c r="Q152" i="25"/>
  <c r="Q153" i="25"/>
  <c r="Q154" i="25"/>
  <c r="Q155" i="25"/>
  <c r="Q156" i="25"/>
  <c r="Q157" i="25"/>
  <c r="Q158" i="25"/>
  <c r="Q159" i="25"/>
  <c r="Q160" i="25"/>
  <c r="Q161" i="25"/>
  <c r="Q162" i="25"/>
  <c r="Q163" i="25"/>
  <c r="Q164" i="25"/>
  <c r="Q165" i="25"/>
  <c r="Q166" i="25"/>
  <c r="Q167" i="25"/>
  <c r="Q168" i="25"/>
  <c r="Q169" i="25"/>
  <c r="Q170" i="25"/>
  <c r="Q171" i="25"/>
  <c r="Q172" i="25"/>
  <c r="Q173" i="25"/>
  <c r="Q174" i="25"/>
  <c r="Q175" i="25"/>
  <c r="Q176" i="25"/>
  <c r="Q177" i="25"/>
  <c r="Q178" i="25"/>
  <c r="Q179" i="25"/>
  <c r="Q180" i="25"/>
  <c r="Q181" i="25"/>
  <c r="Q182" i="25"/>
  <c r="Q183" i="25"/>
  <c r="Q184" i="25"/>
  <c r="Q185" i="25"/>
  <c r="Q186" i="25"/>
  <c r="Q187" i="25"/>
  <c r="Q188" i="25"/>
  <c r="Q189" i="25"/>
  <c r="Q190" i="25"/>
  <c r="Q191" i="25"/>
  <c r="Q192" i="25"/>
  <c r="Q193" i="25"/>
  <c r="Q194" i="25"/>
  <c r="Q195" i="25"/>
  <c r="Q196" i="25"/>
  <c r="Q197" i="25"/>
  <c r="Q198" i="25"/>
  <c r="Q199" i="25"/>
  <c r="Q200" i="25"/>
  <c r="Q201" i="25"/>
  <c r="Q202" i="25"/>
  <c r="Q203" i="25"/>
  <c r="Q204" i="25"/>
  <c r="Q205" i="25"/>
  <c r="Q206" i="25"/>
  <c r="Q207" i="25"/>
  <c r="Q208" i="25"/>
  <c r="Q209" i="25"/>
  <c r="Q210" i="25"/>
  <c r="Q211" i="25"/>
  <c r="Q212" i="25"/>
  <c r="Q213" i="25"/>
  <c r="Q214" i="25"/>
  <c r="Q215" i="25"/>
  <c r="Q216" i="25"/>
  <c r="Q217" i="25"/>
  <c r="Q218" i="25"/>
  <c r="Q219" i="25"/>
  <c r="Q220" i="25"/>
  <c r="Q221" i="25"/>
  <c r="Q222" i="25"/>
  <c r="Q223" i="25"/>
  <c r="Q224" i="25"/>
  <c r="Q225" i="25"/>
  <c r="Q226" i="25"/>
  <c r="Q227" i="25"/>
  <c r="Q228" i="25"/>
  <c r="Q229" i="25"/>
  <c r="Q230" i="25"/>
  <c r="Q231" i="25"/>
  <c r="Q232" i="25"/>
  <c r="Q233" i="25"/>
  <c r="Q234" i="25"/>
  <c r="Q235" i="25"/>
  <c r="Q236" i="25"/>
  <c r="Q237" i="25"/>
  <c r="Q238" i="25"/>
  <c r="Q239" i="25"/>
  <c r="Q240" i="25"/>
  <c r="Q241" i="25"/>
  <c r="Q242" i="25"/>
  <c r="Q243" i="25"/>
  <c r="Q244" i="25"/>
  <c r="Q245" i="25"/>
  <c r="Q246" i="25"/>
  <c r="Q247" i="25"/>
  <c r="Q248" i="25"/>
  <c r="Q249" i="25"/>
  <c r="Q250" i="25"/>
  <c r="Q251" i="25"/>
  <c r="Q252" i="25"/>
  <c r="Q253" i="25"/>
  <c r="Q254" i="25"/>
  <c r="Q255" i="25"/>
  <c r="Q256" i="25"/>
  <c r="Q257" i="25"/>
  <c r="Q258" i="25"/>
  <c r="Q259" i="25"/>
  <c r="Q260" i="25"/>
  <c r="Q261" i="25"/>
  <c r="Q262" i="25"/>
  <c r="Q263" i="25"/>
  <c r="Q264" i="25"/>
  <c r="Q265" i="25"/>
  <c r="Q266" i="25"/>
  <c r="Q267" i="25"/>
  <c r="Q268" i="25"/>
  <c r="Q269" i="25"/>
  <c r="Q270" i="25"/>
  <c r="Q271" i="25"/>
  <c r="Q272" i="25"/>
  <c r="Q273" i="25"/>
  <c r="Q274" i="25"/>
  <c r="Q275" i="25"/>
  <c r="Q276" i="25"/>
  <c r="Q277" i="25"/>
  <c r="Q278" i="25"/>
  <c r="Q279" i="25"/>
  <c r="Q280" i="25"/>
  <c r="Q281" i="25"/>
  <c r="Q282" i="25"/>
  <c r="Q283" i="25"/>
  <c r="Q284" i="25"/>
  <c r="Q285" i="25"/>
  <c r="Q286" i="25"/>
  <c r="Q287" i="25"/>
  <c r="Q288" i="25"/>
  <c r="Q289" i="25"/>
  <c r="Q290" i="25"/>
  <c r="Q291" i="25"/>
  <c r="Q292" i="25"/>
  <c r="Q293" i="25"/>
  <c r="Q294" i="25"/>
  <c r="Q295" i="25"/>
  <c r="Q296" i="25"/>
  <c r="Q297" i="25"/>
  <c r="Q298" i="25"/>
  <c r="Q299" i="25"/>
  <c r="Q300" i="25"/>
  <c r="Q301" i="25"/>
  <c r="Q302" i="25"/>
  <c r="Q303" i="25"/>
  <c r="Q304" i="25"/>
  <c r="Q305" i="25"/>
  <c r="Q306" i="25"/>
  <c r="Q307" i="25"/>
  <c r="Q308" i="25"/>
  <c r="Q309" i="25"/>
  <c r="Q310" i="25"/>
  <c r="Q311" i="25"/>
  <c r="Q312" i="25"/>
  <c r="Q313" i="25"/>
  <c r="Q314" i="25"/>
  <c r="Q315" i="25"/>
  <c r="Q316" i="25"/>
  <c r="Q317" i="25"/>
  <c r="Q318" i="25"/>
  <c r="Q319" i="25"/>
  <c r="Q320" i="25"/>
  <c r="Q321" i="25"/>
  <c r="Q322" i="25"/>
  <c r="Q323" i="25"/>
  <c r="Q324" i="25"/>
  <c r="Q325" i="25"/>
  <c r="Q326" i="25"/>
  <c r="Q327" i="25"/>
  <c r="Q328" i="25"/>
  <c r="Q329" i="25"/>
  <c r="Q330" i="25"/>
  <c r="Q331" i="25"/>
  <c r="Q332" i="25"/>
  <c r="Q333" i="25"/>
  <c r="Q334" i="25"/>
  <c r="Q335" i="25"/>
  <c r="Q336" i="25"/>
  <c r="Q337" i="25"/>
  <c r="Q338" i="25"/>
  <c r="Q339" i="25"/>
  <c r="Q340" i="25"/>
  <c r="Q341" i="25"/>
  <c r="Q342" i="25"/>
  <c r="Q343" i="25"/>
  <c r="Q344" i="25"/>
  <c r="Q345" i="25"/>
  <c r="Q346" i="25"/>
  <c r="Q347" i="25"/>
  <c r="Q348" i="25"/>
  <c r="Q349" i="25"/>
  <c r="Q350" i="25"/>
  <c r="Q351" i="25"/>
  <c r="Q352" i="25"/>
  <c r="Q353" i="25"/>
  <c r="Q354" i="25"/>
  <c r="Q355" i="25"/>
  <c r="Q356" i="25"/>
  <c r="Q357" i="25"/>
  <c r="Q358" i="25"/>
  <c r="Q359" i="25"/>
  <c r="Q360" i="25"/>
  <c r="Q361" i="25"/>
  <c r="Q362" i="25"/>
  <c r="Q363" i="25"/>
  <c r="Q364" i="25"/>
  <c r="Q365" i="25"/>
  <c r="Q366" i="25"/>
  <c r="Q367" i="25"/>
  <c r="Q368" i="25"/>
  <c r="Q369" i="25"/>
  <c r="Q370" i="25"/>
  <c r="Q371" i="25"/>
  <c r="Q372" i="25"/>
  <c r="Q373" i="25"/>
  <c r="Q374" i="25"/>
  <c r="Q375" i="25"/>
  <c r="Q376" i="25"/>
  <c r="Q377" i="25"/>
  <c r="Q378" i="25"/>
  <c r="Q379" i="25"/>
  <c r="Q380" i="25"/>
  <c r="Q381" i="25"/>
  <c r="Q382" i="25"/>
  <c r="Q383" i="25"/>
  <c r="Q384" i="25"/>
  <c r="Q385" i="25"/>
  <c r="Q386" i="25"/>
  <c r="Q387" i="25"/>
  <c r="Q388" i="25"/>
  <c r="Q389" i="25"/>
  <c r="Q390" i="25"/>
  <c r="Q391" i="25"/>
  <c r="Q392" i="25"/>
  <c r="Q393" i="25"/>
  <c r="Q394" i="25"/>
  <c r="Q395" i="25"/>
  <c r="Q396" i="25"/>
  <c r="Q397" i="25"/>
  <c r="Q398" i="25"/>
  <c r="Q399" i="25"/>
  <c r="Q400" i="25"/>
  <c r="Q401" i="25"/>
  <c r="Q402" i="25"/>
  <c r="Q403" i="25"/>
  <c r="Q404" i="25"/>
  <c r="Q405" i="25"/>
  <c r="Q406" i="25"/>
  <c r="Q407" i="25"/>
  <c r="Q408" i="25"/>
  <c r="Q409" i="25"/>
  <c r="Q410" i="25"/>
  <c r="Q411" i="25"/>
  <c r="Q412" i="25"/>
  <c r="Q413" i="25"/>
  <c r="Q414" i="25"/>
  <c r="Q415" i="25"/>
  <c r="Q416" i="25"/>
  <c r="Q417" i="25"/>
  <c r="Q418" i="25"/>
  <c r="Q419" i="25"/>
  <c r="Q420" i="25"/>
  <c r="Q421" i="25"/>
  <c r="Q422" i="25"/>
  <c r="Q423" i="25"/>
  <c r="Q424" i="25"/>
  <c r="Q425" i="25"/>
  <c r="Q426" i="25"/>
  <c r="Q427" i="25"/>
  <c r="Q428" i="25"/>
  <c r="Q429" i="25"/>
  <c r="Q430" i="25"/>
  <c r="Q431" i="25"/>
  <c r="Q432" i="25"/>
  <c r="Q433" i="25"/>
  <c r="Q434" i="25"/>
  <c r="Q435" i="25"/>
  <c r="Q436" i="25"/>
  <c r="Q437" i="25"/>
  <c r="Q438" i="25"/>
  <c r="Q439" i="25"/>
  <c r="Q440" i="25"/>
  <c r="Q441" i="25"/>
  <c r="Q442" i="25"/>
  <c r="Q443" i="25"/>
  <c r="Q444" i="25"/>
  <c r="Q445" i="25"/>
  <c r="Q446" i="25"/>
  <c r="Q447" i="25"/>
  <c r="Q448" i="25"/>
  <c r="Q449" i="25"/>
  <c r="Q450" i="25"/>
  <c r="Q451" i="25"/>
  <c r="Q452" i="25"/>
  <c r="Q453" i="25"/>
  <c r="Q454" i="25"/>
  <c r="Q455" i="25"/>
  <c r="Q456" i="25"/>
  <c r="Q457" i="25"/>
  <c r="Q458" i="25"/>
  <c r="Q459" i="25"/>
  <c r="Q460" i="25"/>
  <c r="Q461" i="25"/>
  <c r="Q462" i="25"/>
  <c r="Q463" i="25"/>
  <c r="Q464" i="25"/>
  <c r="Q465" i="25"/>
  <c r="Q466" i="25"/>
  <c r="Q467" i="25"/>
  <c r="Q468" i="25"/>
  <c r="Q469" i="25"/>
  <c r="Q470" i="25"/>
  <c r="Q471" i="25"/>
  <c r="Q472" i="25"/>
  <c r="Q473" i="25"/>
  <c r="Q474" i="25"/>
  <c r="Q475" i="25"/>
  <c r="Q476" i="25"/>
  <c r="Q477" i="25"/>
  <c r="Q478" i="25"/>
  <c r="Q479" i="25"/>
  <c r="Q480" i="25"/>
  <c r="Q481" i="25"/>
  <c r="Q482" i="25"/>
  <c r="Q483" i="25"/>
  <c r="Q484" i="25"/>
  <c r="Q485" i="25"/>
  <c r="Q486" i="25"/>
  <c r="Q487" i="25"/>
  <c r="Q488" i="25"/>
  <c r="Q489" i="25"/>
  <c r="Q490" i="25"/>
  <c r="Q491" i="25"/>
  <c r="Q492" i="25"/>
  <c r="Q493" i="25"/>
  <c r="Q494" i="25"/>
  <c r="Q495" i="25"/>
  <c r="Q496" i="25"/>
  <c r="Q497" i="25"/>
  <c r="Q498" i="25"/>
  <c r="Q499" i="25"/>
  <c r="Q500" i="25"/>
  <c r="Q501" i="25"/>
  <c r="Q502" i="25"/>
  <c r="Q503" i="25"/>
  <c r="Q504" i="25"/>
  <c r="Q505" i="25"/>
  <c r="Q506" i="25"/>
  <c r="Q507" i="25"/>
  <c r="Q508" i="25"/>
  <c r="Q509" i="25"/>
  <c r="Q510" i="25"/>
  <c r="Q511" i="25"/>
  <c r="Q512" i="25"/>
  <c r="Q513" i="25"/>
  <c r="Q514" i="25"/>
  <c r="Q515" i="25"/>
  <c r="Q516" i="25"/>
  <c r="Q517" i="25"/>
  <c r="Q518" i="25"/>
  <c r="Q519" i="25"/>
  <c r="Q520" i="25"/>
  <c r="Q521" i="25"/>
  <c r="Q522" i="25"/>
  <c r="Q523" i="25"/>
  <c r="Q524" i="25"/>
  <c r="Q525" i="25"/>
  <c r="Q526" i="25"/>
  <c r="Q527" i="25"/>
  <c r="Q528" i="25"/>
  <c r="Q529" i="25"/>
  <c r="Q530" i="25"/>
  <c r="Q531" i="25"/>
  <c r="Q532" i="25"/>
  <c r="Q533" i="25"/>
  <c r="Q534" i="25"/>
  <c r="Q535" i="25"/>
  <c r="Q536" i="25"/>
  <c r="Q537" i="25"/>
  <c r="Q538" i="25"/>
  <c r="Q539" i="25"/>
  <c r="Q540" i="25"/>
  <c r="Q541" i="25"/>
  <c r="Q542" i="25"/>
  <c r="Q543" i="25"/>
  <c r="Q544" i="25"/>
  <c r="Q545" i="25"/>
  <c r="Q546" i="25"/>
  <c r="Q547" i="25"/>
  <c r="Q548" i="25"/>
  <c r="Q549" i="25"/>
  <c r="Q550" i="25"/>
  <c r="Q551" i="25"/>
  <c r="Q552" i="25"/>
  <c r="Q553" i="25"/>
  <c r="Q554" i="25"/>
  <c r="Q555" i="25"/>
  <c r="Q556" i="25"/>
  <c r="Q557" i="25"/>
  <c r="Q558" i="25"/>
  <c r="Q559" i="25"/>
  <c r="Q560" i="25"/>
  <c r="Q561" i="25"/>
  <c r="Q562" i="25"/>
  <c r="Q563" i="25"/>
  <c r="Q564" i="25"/>
  <c r="Q565" i="25"/>
  <c r="Q566" i="25"/>
  <c r="Q567" i="25"/>
  <c r="Q568" i="25"/>
  <c r="Q569" i="25"/>
  <c r="Q570" i="25"/>
  <c r="Q571" i="25"/>
  <c r="Q572" i="25"/>
  <c r="Q573" i="25"/>
  <c r="Q574" i="25"/>
  <c r="Q575" i="25"/>
  <c r="Q576" i="25"/>
  <c r="Q577" i="25"/>
  <c r="Q578" i="25"/>
  <c r="Q579" i="25"/>
  <c r="Q580" i="25"/>
  <c r="Q581" i="25"/>
  <c r="Q582" i="25"/>
  <c r="Q583" i="25"/>
  <c r="Q584" i="25"/>
  <c r="Q585" i="25"/>
  <c r="Q586" i="25"/>
  <c r="Q587" i="25"/>
  <c r="Q588" i="25"/>
  <c r="Q589" i="25"/>
  <c r="Q590" i="25"/>
  <c r="Q591" i="25"/>
  <c r="Q592" i="25"/>
  <c r="Q593" i="25"/>
  <c r="Q594" i="25"/>
  <c r="Q595" i="25"/>
  <c r="Q596" i="25"/>
  <c r="Q597" i="25"/>
  <c r="Q598" i="25"/>
  <c r="Q599" i="25"/>
  <c r="Q600" i="25"/>
  <c r="Q601" i="25"/>
  <c r="Q602" i="25"/>
  <c r="Q603" i="25"/>
  <c r="Q604" i="25"/>
  <c r="Q605" i="25"/>
  <c r="Q606" i="25"/>
  <c r="Q607" i="25"/>
  <c r="Q608" i="25"/>
  <c r="Q609" i="25"/>
  <c r="Q610" i="25"/>
  <c r="Q611" i="25"/>
  <c r="Q612" i="25"/>
  <c r="Q613" i="25"/>
  <c r="Q614" i="25"/>
  <c r="Q615" i="25"/>
  <c r="Q616" i="25"/>
  <c r="Q617" i="25"/>
  <c r="Q618" i="25"/>
  <c r="Q619" i="25"/>
  <c r="Q620" i="25"/>
  <c r="Q621" i="25"/>
  <c r="Q622" i="25"/>
  <c r="Q623" i="25"/>
  <c r="Q624" i="25"/>
  <c r="Q625" i="25"/>
  <c r="Q626" i="25"/>
  <c r="Q627" i="25"/>
  <c r="Q628" i="25"/>
  <c r="Q629" i="25"/>
  <c r="Q630" i="25"/>
  <c r="Q631" i="25"/>
  <c r="Q632" i="25"/>
  <c r="Q633" i="25"/>
  <c r="Q634" i="25"/>
  <c r="Q635" i="25"/>
  <c r="Q636" i="25"/>
  <c r="Q637" i="25"/>
  <c r="Q638" i="25"/>
  <c r="Q639" i="25"/>
  <c r="Q640" i="25"/>
  <c r="Q641" i="25"/>
  <c r="Q642" i="25"/>
  <c r="Q643" i="25"/>
  <c r="Q644" i="25"/>
  <c r="Q645" i="25"/>
  <c r="Q646" i="25"/>
  <c r="Q647" i="25"/>
  <c r="Q648" i="25"/>
  <c r="Q649" i="25"/>
  <c r="Q650" i="25"/>
  <c r="Q651" i="25"/>
  <c r="Q652" i="25"/>
  <c r="Q653" i="25"/>
  <c r="Q654" i="25"/>
  <c r="Q655" i="25"/>
  <c r="Q656" i="25"/>
  <c r="Q657" i="25"/>
  <c r="Q658" i="25"/>
  <c r="Q659" i="25"/>
  <c r="Q660" i="25"/>
  <c r="Q661" i="25"/>
  <c r="Q662" i="25"/>
  <c r="Q663" i="25"/>
  <c r="Q664" i="25"/>
  <c r="Q665" i="25"/>
  <c r="Q666" i="25"/>
  <c r="Q667" i="25"/>
  <c r="Q668" i="25"/>
  <c r="Q669" i="25"/>
  <c r="Q670" i="25"/>
  <c r="Q671" i="25"/>
  <c r="Q672" i="25"/>
  <c r="Q673" i="25"/>
  <c r="Q674" i="25"/>
  <c r="Q675" i="25"/>
  <c r="Q676" i="25"/>
  <c r="Q677" i="25"/>
  <c r="Q678" i="25"/>
  <c r="Q679" i="25"/>
  <c r="Q680" i="25"/>
  <c r="Q681" i="25"/>
  <c r="Q682" i="25"/>
  <c r="Q683" i="25"/>
  <c r="Q684" i="25"/>
  <c r="Q685" i="25"/>
  <c r="Q686" i="25"/>
  <c r="Q687" i="25"/>
  <c r="Q688" i="25"/>
  <c r="Q689" i="25"/>
  <c r="Q690" i="25"/>
  <c r="Q691" i="25"/>
  <c r="Q692" i="25"/>
  <c r="Q693" i="25"/>
  <c r="Q694" i="25"/>
  <c r="Q695" i="25"/>
  <c r="Q696" i="25"/>
  <c r="Q697" i="25"/>
  <c r="Q698" i="25"/>
  <c r="Q699" i="25"/>
  <c r="Q700" i="25"/>
  <c r="Q701" i="25"/>
  <c r="Q702" i="25"/>
  <c r="Q703" i="25"/>
  <c r="Q704" i="25"/>
  <c r="Q705" i="25"/>
  <c r="Q706" i="25"/>
  <c r="Q707" i="25"/>
  <c r="Q708" i="25"/>
  <c r="Q709" i="25"/>
  <c r="Q710" i="25"/>
  <c r="Q711" i="25"/>
  <c r="Q712" i="25"/>
  <c r="Q713" i="25"/>
  <c r="Q714" i="25"/>
  <c r="Q715" i="25"/>
  <c r="Q716" i="25"/>
  <c r="Q717" i="25"/>
  <c r="Q718" i="25"/>
  <c r="Q719" i="25"/>
  <c r="Q720" i="25"/>
  <c r="Q721" i="25"/>
  <c r="Q722" i="25"/>
  <c r="Q723" i="25"/>
  <c r="Q724" i="25"/>
  <c r="Q725" i="25"/>
  <c r="Q726" i="25"/>
  <c r="Q727" i="25"/>
  <c r="Q728" i="25"/>
  <c r="Q729" i="25"/>
  <c r="Q730" i="25"/>
  <c r="Q731" i="25"/>
  <c r="Q732" i="25"/>
  <c r="Q733" i="25"/>
  <c r="Q734" i="25"/>
  <c r="Q735" i="25"/>
  <c r="Q736" i="25"/>
  <c r="Q737" i="25"/>
  <c r="Q738" i="25"/>
  <c r="Q739" i="25"/>
  <c r="Q740" i="25"/>
  <c r="Q741" i="25"/>
  <c r="Q742" i="25"/>
  <c r="Q743" i="25"/>
  <c r="Q744" i="25"/>
  <c r="Q745" i="25"/>
  <c r="Q746" i="25"/>
  <c r="Q747" i="25"/>
  <c r="Q748" i="25"/>
  <c r="Q749" i="25"/>
  <c r="Q750" i="25"/>
  <c r="Q751" i="25"/>
  <c r="Q752" i="25"/>
  <c r="Q753" i="25"/>
  <c r="Q754" i="25"/>
  <c r="Q755" i="25"/>
  <c r="Q756" i="25"/>
  <c r="Q757" i="25"/>
  <c r="Q758" i="25"/>
  <c r="Q759" i="25"/>
  <c r="Q760" i="25"/>
  <c r="Q761" i="25"/>
  <c r="Q762" i="25"/>
  <c r="Q763" i="25"/>
  <c r="Q764" i="25"/>
  <c r="Q765" i="25"/>
  <c r="Q766" i="25"/>
  <c r="Q767" i="25"/>
  <c r="Q768" i="25"/>
  <c r="Q769" i="25"/>
  <c r="Q770" i="25"/>
  <c r="Q771" i="25"/>
  <c r="Q772" i="25"/>
  <c r="Q773" i="25"/>
  <c r="Q774" i="25"/>
  <c r="Q775" i="25"/>
  <c r="Q776" i="25"/>
  <c r="Q777" i="25"/>
  <c r="Q778" i="25"/>
  <c r="Q779" i="25"/>
  <c r="Q780" i="25"/>
  <c r="Q781" i="25"/>
  <c r="Q782" i="25"/>
  <c r="Q783" i="25"/>
  <c r="Q784" i="25"/>
  <c r="Q785" i="25"/>
  <c r="Q786" i="25"/>
  <c r="Q787" i="25"/>
  <c r="Q788" i="25"/>
  <c r="Q789" i="25"/>
  <c r="Q790" i="25"/>
  <c r="Q791" i="25"/>
  <c r="Q792" i="25"/>
  <c r="Q793" i="25"/>
  <c r="Q794" i="25"/>
  <c r="Q795" i="25"/>
  <c r="Q796" i="25"/>
  <c r="Q797" i="25"/>
  <c r="Q798" i="25"/>
  <c r="Q799" i="25"/>
  <c r="Q800" i="25"/>
  <c r="Q801" i="25"/>
  <c r="Q802" i="25"/>
  <c r="Q803" i="25"/>
  <c r="Q804" i="25"/>
  <c r="Q805" i="25"/>
  <c r="Q806" i="25"/>
  <c r="Q807" i="25"/>
  <c r="Q808" i="25"/>
  <c r="Q809" i="25"/>
  <c r="Q810" i="25"/>
  <c r="Q811" i="25"/>
  <c r="Q812" i="25"/>
  <c r="Q813" i="25"/>
  <c r="Q814" i="25"/>
  <c r="Q815" i="25"/>
  <c r="Q816" i="25"/>
  <c r="Q817" i="25"/>
  <c r="Q818" i="25"/>
  <c r="Q819" i="25"/>
  <c r="Q820" i="25"/>
  <c r="Q821" i="25"/>
  <c r="Q822" i="25"/>
  <c r="Q823" i="25"/>
  <c r="Q824" i="25"/>
  <c r="Q825" i="25"/>
  <c r="Q826" i="25"/>
  <c r="Q827" i="25"/>
  <c r="Q828" i="25"/>
  <c r="Q829" i="25"/>
  <c r="Q830" i="25"/>
  <c r="Q831" i="25"/>
  <c r="Q832" i="25"/>
  <c r="Q833" i="25"/>
  <c r="Q834" i="25"/>
  <c r="Q835" i="25"/>
  <c r="Q836" i="25"/>
  <c r="Q837" i="25"/>
  <c r="Q838" i="25"/>
  <c r="Q839" i="25"/>
  <c r="Q840" i="25"/>
  <c r="Q841" i="25"/>
  <c r="Q842" i="25"/>
  <c r="Q843" i="25"/>
  <c r="Q844" i="25"/>
  <c r="Q845" i="25"/>
  <c r="Q846" i="25"/>
  <c r="Q847" i="25"/>
  <c r="Q848" i="25"/>
  <c r="Q849" i="25"/>
  <c r="Q850" i="25"/>
  <c r="Q851" i="25"/>
  <c r="Q852" i="25"/>
  <c r="Q853" i="25"/>
  <c r="Q854" i="25"/>
  <c r="Q855" i="25"/>
  <c r="Q856" i="25"/>
  <c r="Q857" i="25"/>
  <c r="Q858" i="25"/>
  <c r="Q859" i="25"/>
  <c r="Q860" i="25"/>
  <c r="Q861" i="25"/>
  <c r="Q862" i="25"/>
  <c r="Q863" i="25"/>
  <c r="Q864" i="25"/>
  <c r="Q865" i="25"/>
  <c r="Q866" i="25"/>
  <c r="Q867" i="25"/>
  <c r="Q868" i="25"/>
  <c r="Q869" i="25"/>
  <c r="Q870" i="25"/>
  <c r="Q871" i="25"/>
  <c r="Q872" i="25"/>
  <c r="Q873" i="25"/>
  <c r="Q874" i="25"/>
  <c r="Q875" i="25"/>
  <c r="Q876" i="25"/>
  <c r="Q877" i="25"/>
  <c r="Q878" i="25"/>
  <c r="Q879" i="25"/>
  <c r="Q880" i="25"/>
  <c r="Q881" i="25"/>
  <c r="Q882" i="25"/>
  <c r="Q883" i="25"/>
  <c r="Q884" i="25"/>
  <c r="Q885" i="25"/>
  <c r="Q886" i="25"/>
  <c r="Q887" i="25"/>
  <c r="Q888" i="25"/>
  <c r="Q889" i="25"/>
  <c r="Q890" i="25"/>
  <c r="Q891" i="25"/>
  <c r="Q892" i="25"/>
  <c r="Q893" i="25"/>
  <c r="Q894" i="25"/>
  <c r="Q895" i="25"/>
  <c r="Q896" i="25"/>
  <c r="Q897" i="25"/>
  <c r="Q898" i="25"/>
  <c r="Q899" i="25"/>
  <c r="Q900" i="25"/>
  <c r="Q901" i="25"/>
  <c r="Q902" i="25"/>
  <c r="Q903" i="25"/>
  <c r="Q904" i="25"/>
  <c r="Q905" i="25"/>
  <c r="Q906" i="25"/>
  <c r="Q907" i="25"/>
  <c r="Q908" i="25"/>
  <c r="Q909" i="25"/>
  <c r="Q910" i="25"/>
  <c r="Q911" i="25"/>
  <c r="Q912" i="25"/>
  <c r="Q913" i="25"/>
  <c r="Q914" i="25"/>
  <c r="Q915" i="25"/>
  <c r="Q916" i="25"/>
  <c r="Q917" i="25"/>
  <c r="Q918" i="25"/>
  <c r="Q919" i="25"/>
  <c r="Q920" i="25"/>
  <c r="Q921" i="25"/>
  <c r="Q922" i="25"/>
  <c r="Q923" i="25"/>
  <c r="Q924" i="25"/>
  <c r="Q925" i="25"/>
  <c r="Q926" i="25"/>
  <c r="Q927" i="25"/>
  <c r="Q928" i="25"/>
  <c r="Q929" i="25"/>
  <c r="Q930" i="25"/>
  <c r="Q931" i="25"/>
  <c r="Q932" i="25"/>
  <c r="Q933" i="25"/>
  <c r="Q934" i="25"/>
  <c r="Q935" i="25"/>
  <c r="Q936" i="25"/>
  <c r="Q937" i="25"/>
  <c r="Q938" i="25"/>
  <c r="Q939" i="25"/>
  <c r="Q940" i="25"/>
  <c r="Q941" i="25"/>
  <c r="Q942" i="25"/>
  <c r="Q943" i="25"/>
  <c r="Q944" i="25"/>
  <c r="Q945" i="25"/>
  <c r="Q946" i="25"/>
  <c r="Q947" i="25"/>
  <c r="Q948" i="25"/>
  <c r="Q949" i="25"/>
  <c r="Q950" i="25"/>
  <c r="Q951" i="25"/>
  <c r="Q952" i="25"/>
  <c r="Q953" i="25"/>
  <c r="Q954" i="25"/>
  <c r="Q955" i="25"/>
  <c r="Q956" i="25"/>
  <c r="Q957" i="25"/>
  <c r="Q958" i="25"/>
  <c r="Q959" i="25"/>
  <c r="Q960" i="25"/>
  <c r="Q961" i="25"/>
  <c r="Q962" i="25"/>
  <c r="Q963" i="25"/>
  <c r="Q964" i="25"/>
  <c r="Q965" i="25"/>
  <c r="Q966" i="25"/>
  <c r="Q967" i="25"/>
  <c r="Q968" i="25"/>
  <c r="Q969" i="25"/>
  <c r="Q970" i="25"/>
  <c r="Q971" i="25"/>
  <c r="Q972" i="25"/>
  <c r="Q973" i="25"/>
  <c r="Q974" i="25"/>
  <c r="Q975" i="25"/>
  <c r="Q976" i="25"/>
  <c r="Q977" i="25"/>
  <c r="Q978" i="25"/>
  <c r="Q979" i="25"/>
  <c r="Q980" i="25"/>
  <c r="Q981" i="25"/>
  <c r="Q982" i="25"/>
  <c r="Q983" i="25"/>
  <c r="Q984" i="25"/>
  <c r="Q985" i="25"/>
  <c r="Q986" i="25"/>
  <c r="Q987" i="25"/>
  <c r="Q988" i="25"/>
  <c r="Q989" i="25"/>
  <c r="Q990" i="25"/>
  <c r="Q991" i="25"/>
  <c r="Q992" i="25"/>
  <c r="Q993" i="25"/>
  <c r="Q994" i="25"/>
  <c r="Q995" i="25"/>
  <c r="Q996" i="25"/>
  <c r="Q997" i="25"/>
  <c r="Q998" i="25"/>
  <c r="Q999" i="25"/>
  <c r="Q1000" i="25"/>
  <c r="Q1001" i="25"/>
  <c r="Q1002" i="25"/>
  <c r="Q1003" i="25"/>
  <c r="Q1004" i="25"/>
  <c r="Q1005" i="25"/>
  <c r="Q6" i="25"/>
  <c r="P7" i="25"/>
  <c r="P8" i="25"/>
  <c r="P9" i="25"/>
  <c r="P10" i="25"/>
  <c r="P11"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P39" i="25"/>
  <c r="P40" i="25"/>
  <c r="P41" i="25"/>
  <c r="P42" i="25"/>
  <c r="P43" i="25"/>
  <c r="P44" i="25"/>
  <c r="P45" i="25"/>
  <c r="P46" i="25"/>
  <c r="P47" i="25"/>
  <c r="P48" i="25"/>
  <c r="P49" i="25"/>
  <c r="P50" i="25"/>
  <c r="P51" i="25"/>
  <c r="P52" i="25"/>
  <c r="P53" i="25"/>
  <c r="P54" i="25"/>
  <c r="P55" i="25"/>
  <c r="P56" i="25"/>
  <c r="P57" i="25"/>
  <c r="P58" i="25"/>
  <c r="P59" i="25"/>
  <c r="P60" i="25"/>
  <c r="P61" i="25"/>
  <c r="P62" i="25"/>
  <c r="P63" i="25"/>
  <c r="P64" i="25"/>
  <c r="P65" i="25"/>
  <c r="P66" i="25"/>
  <c r="P67" i="25"/>
  <c r="P68" i="25"/>
  <c r="P69" i="25"/>
  <c r="P70" i="25"/>
  <c r="P71" i="25"/>
  <c r="P72" i="25"/>
  <c r="P73" i="25"/>
  <c r="P74" i="25"/>
  <c r="P75" i="25"/>
  <c r="P76" i="25"/>
  <c r="P77" i="25"/>
  <c r="P78" i="25"/>
  <c r="P79" i="25"/>
  <c r="P80" i="25"/>
  <c r="P81" i="25"/>
  <c r="P82" i="25"/>
  <c r="P83" i="25"/>
  <c r="P84" i="25"/>
  <c r="P85" i="25"/>
  <c r="P86" i="25"/>
  <c r="P87" i="25"/>
  <c r="P88" i="25"/>
  <c r="P89" i="25"/>
  <c r="P90" i="25"/>
  <c r="P91" i="25"/>
  <c r="P92" i="25"/>
  <c r="P93" i="25"/>
  <c r="P94" i="25"/>
  <c r="P95" i="25"/>
  <c r="P96" i="25"/>
  <c r="P97" i="25"/>
  <c r="P98" i="25"/>
  <c r="P99" i="25"/>
  <c r="P100" i="25"/>
  <c r="P101" i="25"/>
  <c r="P102" i="25"/>
  <c r="P103" i="25"/>
  <c r="P104" i="25"/>
  <c r="P105" i="25"/>
  <c r="P106" i="25"/>
  <c r="P107" i="25"/>
  <c r="P108" i="25"/>
  <c r="P109" i="25"/>
  <c r="P110" i="25"/>
  <c r="P111" i="25"/>
  <c r="P112" i="25"/>
  <c r="P113" i="25"/>
  <c r="P114" i="25"/>
  <c r="P115" i="25"/>
  <c r="P116" i="25"/>
  <c r="P117" i="25"/>
  <c r="P118" i="25"/>
  <c r="P119" i="25"/>
  <c r="P120" i="25"/>
  <c r="P121" i="25"/>
  <c r="P122" i="25"/>
  <c r="P123" i="25"/>
  <c r="P124" i="25"/>
  <c r="P125" i="25"/>
  <c r="P126" i="25"/>
  <c r="P127" i="25"/>
  <c r="P128" i="25"/>
  <c r="P129" i="25"/>
  <c r="P130" i="25"/>
  <c r="P131" i="25"/>
  <c r="P132" i="25"/>
  <c r="P133" i="25"/>
  <c r="P134" i="25"/>
  <c r="P135" i="25"/>
  <c r="P136" i="25"/>
  <c r="P137" i="25"/>
  <c r="P138" i="25"/>
  <c r="P139" i="25"/>
  <c r="P140" i="25"/>
  <c r="P141" i="25"/>
  <c r="P142" i="25"/>
  <c r="P143" i="25"/>
  <c r="P144" i="25"/>
  <c r="P145" i="25"/>
  <c r="P146" i="25"/>
  <c r="P147" i="25"/>
  <c r="P148" i="25"/>
  <c r="P149" i="25"/>
  <c r="P150" i="25"/>
  <c r="P151" i="25"/>
  <c r="P152" i="25"/>
  <c r="P153" i="25"/>
  <c r="P154" i="25"/>
  <c r="P155" i="25"/>
  <c r="P156" i="25"/>
  <c r="P157" i="25"/>
  <c r="P158" i="25"/>
  <c r="P159" i="25"/>
  <c r="P160" i="25"/>
  <c r="P161" i="25"/>
  <c r="P162" i="25"/>
  <c r="P163" i="25"/>
  <c r="P164" i="25"/>
  <c r="P165" i="25"/>
  <c r="P166" i="25"/>
  <c r="P167" i="25"/>
  <c r="P168" i="25"/>
  <c r="P169" i="25"/>
  <c r="P170" i="25"/>
  <c r="P171" i="25"/>
  <c r="P172" i="25"/>
  <c r="P173" i="25"/>
  <c r="P174" i="25"/>
  <c r="P175" i="25"/>
  <c r="P176" i="25"/>
  <c r="P177" i="25"/>
  <c r="P178" i="25"/>
  <c r="P179" i="25"/>
  <c r="P180" i="25"/>
  <c r="P181" i="25"/>
  <c r="P182" i="25"/>
  <c r="P183" i="25"/>
  <c r="P184" i="25"/>
  <c r="P185" i="25"/>
  <c r="P186" i="25"/>
  <c r="P187" i="25"/>
  <c r="P188" i="25"/>
  <c r="P189" i="25"/>
  <c r="P190" i="25"/>
  <c r="P191" i="25"/>
  <c r="P192" i="25"/>
  <c r="P193" i="25"/>
  <c r="P194" i="25"/>
  <c r="P195" i="25"/>
  <c r="P196" i="25"/>
  <c r="P197" i="25"/>
  <c r="P198" i="25"/>
  <c r="P199" i="25"/>
  <c r="P200" i="25"/>
  <c r="P201" i="25"/>
  <c r="P202" i="25"/>
  <c r="P203" i="25"/>
  <c r="P204" i="25"/>
  <c r="P205" i="25"/>
  <c r="P206" i="25"/>
  <c r="P207" i="25"/>
  <c r="P208" i="25"/>
  <c r="P209" i="25"/>
  <c r="P210" i="25"/>
  <c r="P211" i="25"/>
  <c r="P212" i="25"/>
  <c r="P213" i="25"/>
  <c r="P214" i="25"/>
  <c r="P215" i="25"/>
  <c r="P216" i="25"/>
  <c r="P217" i="25"/>
  <c r="P218" i="25"/>
  <c r="P219" i="25"/>
  <c r="P220" i="25"/>
  <c r="P221" i="25"/>
  <c r="P222" i="25"/>
  <c r="P223" i="25"/>
  <c r="P224" i="25"/>
  <c r="P225" i="25"/>
  <c r="P226" i="25"/>
  <c r="P227" i="25"/>
  <c r="P228" i="25"/>
  <c r="P229" i="25"/>
  <c r="P230" i="25"/>
  <c r="P231" i="25"/>
  <c r="P232" i="25"/>
  <c r="P233" i="25"/>
  <c r="P234" i="25"/>
  <c r="P235" i="25"/>
  <c r="P236" i="25"/>
  <c r="P237" i="25"/>
  <c r="P238" i="25"/>
  <c r="P239" i="25"/>
  <c r="P240" i="25"/>
  <c r="P241" i="25"/>
  <c r="P242" i="25"/>
  <c r="P243" i="25"/>
  <c r="P244" i="25"/>
  <c r="P245" i="25"/>
  <c r="P246" i="25"/>
  <c r="P247" i="25"/>
  <c r="P248" i="25"/>
  <c r="P249" i="25"/>
  <c r="P250" i="25"/>
  <c r="P251" i="25"/>
  <c r="P252" i="25"/>
  <c r="P253" i="25"/>
  <c r="P254" i="25"/>
  <c r="P255" i="25"/>
  <c r="P256" i="25"/>
  <c r="P257" i="25"/>
  <c r="P258" i="25"/>
  <c r="P259" i="25"/>
  <c r="P260" i="25"/>
  <c r="P261" i="25"/>
  <c r="P262" i="25"/>
  <c r="P263" i="25"/>
  <c r="P264" i="25"/>
  <c r="P265" i="25"/>
  <c r="P266" i="25"/>
  <c r="P267" i="25"/>
  <c r="P268" i="25"/>
  <c r="P269" i="25"/>
  <c r="P270" i="25"/>
  <c r="P271" i="25"/>
  <c r="P272" i="25"/>
  <c r="P273" i="25"/>
  <c r="P274" i="25"/>
  <c r="P275" i="25"/>
  <c r="P276" i="25"/>
  <c r="P277" i="25"/>
  <c r="P278" i="25"/>
  <c r="P279" i="25"/>
  <c r="P280" i="25"/>
  <c r="P281" i="25"/>
  <c r="P282" i="25"/>
  <c r="P283" i="25"/>
  <c r="P284" i="25"/>
  <c r="P285" i="25"/>
  <c r="P286" i="25"/>
  <c r="P287" i="25"/>
  <c r="P288" i="25"/>
  <c r="P289" i="25"/>
  <c r="P290" i="25"/>
  <c r="P291" i="25"/>
  <c r="P292" i="25"/>
  <c r="P293" i="25"/>
  <c r="P294" i="25"/>
  <c r="P295" i="25"/>
  <c r="P296" i="25"/>
  <c r="P297" i="25"/>
  <c r="P298" i="25"/>
  <c r="P299" i="25"/>
  <c r="P300" i="25"/>
  <c r="P301" i="25"/>
  <c r="P302" i="25"/>
  <c r="P303" i="25"/>
  <c r="P304" i="25"/>
  <c r="P305" i="25"/>
  <c r="P306" i="25"/>
  <c r="P307" i="25"/>
  <c r="P308" i="25"/>
  <c r="P309" i="25"/>
  <c r="P310" i="25"/>
  <c r="P311" i="25"/>
  <c r="P312" i="25"/>
  <c r="P313" i="25"/>
  <c r="P314" i="25"/>
  <c r="P315" i="25"/>
  <c r="P316" i="25"/>
  <c r="P317" i="25"/>
  <c r="P318" i="25"/>
  <c r="P319" i="25"/>
  <c r="P320" i="25"/>
  <c r="P321" i="25"/>
  <c r="P322" i="25"/>
  <c r="P323" i="25"/>
  <c r="P324" i="25"/>
  <c r="P325" i="25"/>
  <c r="P326" i="25"/>
  <c r="P327" i="25"/>
  <c r="P328" i="25"/>
  <c r="P329" i="25"/>
  <c r="P330" i="25"/>
  <c r="P331" i="25"/>
  <c r="P332" i="25"/>
  <c r="P333" i="25"/>
  <c r="P334" i="25"/>
  <c r="P335" i="25"/>
  <c r="P336" i="25"/>
  <c r="P337" i="25"/>
  <c r="P338" i="25"/>
  <c r="P339" i="25"/>
  <c r="P340" i="25"/>
  <c r="P341" i="25"/>
  <c r="P342" i="25"/>
  <c r="P343" i="25"/>
  <c r="P344" i="25"/>
  <c r="P345" i="25"/>
  <c r="P346" i="25"/>
  <c r="P347" i="25"/>
  <c r="P348" i="25"/>
  <c r="P349" i="25"/>
  <c r="P350" i="25"/>
  <c r="P351" i="25"/>
  <c r="P352" i="25"/>
  <c r="P353" i="25"/>
  <c r="P354" i="25"/>
  <c r="P355" i="25"/>
  <c r="P356" i="25"/>
  <c r="P357" i="25"/>
  <c r="P358" i="25"/>
  <c r="P359" i="25"/>
  <c r="P360" i="25"/>
  <c r="P361" i="25"/>
  <c r="P362" i="25"/>
  <c r="P363" i="25"/>
  <c r="P364" i="25"/>
  <c r="P365" i="25"/>
  <c r="P366" i="25"/>
  <c r="P367" i="25"/>
  <c r="P368" i="25"/>
  <c r="P369" i="25"/>
  <c r="P370" i="25"/>
  <c r="P371" i="25"/>
  <c r="P372" i="25"/>
  <c r="P373" i="25"/>
  <c r="P374" i="25"/>
  <c r="P375" i="25"/>
  <c r="P376" i="25"/>
  <c r="P377" i="25"/>
  <c r="P378" i="25"/>
  <c r="P379" i="25"/>
  <c r="P380" i="25"/>
  <c r="P381" i="25"/>
  <c r="P382" i="25"/>
  <c r="P383" i="25"/>
  <c r="P384" i="25"/>
  <c r="P385" i="25"/>
  <c r="P386" i="25"/>
  <c r="P387" i="25"/>
  <c r="P388" i="25"/>
  <c r="P389" i="25"/>
  <c r="P390" i="25"/>
  <c r="P391" i="25"/>
  <c r="P392" i="25"/>
  <c r="P393" i="25"/>
  <c r="P394" i="25"/>
  <c r="P395" i="25"/>
  <c r="P396" i="25"/>
  <c r="P397" i="25"/>
  <c r="P398" i="25"/>
  <c r="P399" i="25"/>
  <c r="P400" i="25"/>
  <c r="P401" i="25"/>
  <c r="P402" i="25"/>
  <c r="P403" i="25"/>
  <c r="P404" i="25"/>
  <c r="P405" i="25"/>
  <c r="P406" i="25"/>
  <c r="P407" i="25"/>
  <c r="P408" i="25"/>
  <c r="P409" i="25"/>
  <c r="P410" i="25"/>
  <c r="P411" i="25"/>
  <c r="P412" i="25"/>
  <c r="P413" i="25"/>
  <c r="P414" i="25"/>
  <c r="P415" i="25"/>
  <c r="P416" i="25"/>
  <c r="P417" i="25"/>
  <c r="P418" i="25"/>
  <c r="P419" i="25"/>
  <c r="P420" i="25"/>
  <c r="P421" i="25"/>
  <c r="P422" i="25"/>
  <c r="P423" i="25"/>
  <c r="P424" i="25"/>
  <c r="P425" i="25"/>
  <c r="P426" i="25"/>
  <c r="P427" i="25"/>
  <c r="P428" i="25"/>
  <c r="P429" i="25"/>
  <c r="P430" i="25"/>
  <c r="P431" i="25"/>
  <c r="P432" i="25"/>
  <c r="P433" i="25"/>
  <c r="P434" i="25"/>
  <c r="P435" i="25"/>
  <c r="P436" i="25"/>
  <c r="P437" i="25"/>
  <c r="P438" i="25"/>
  <c r="P439" i="25"/>
  <c r="P440" i="25"/>
  <c r="P441" i="25"/>
  <c r="P442" i="25"/>
  <c r="P443" i="25"/>
  <c r="P444" i="25"/>
  <c r="P445" i="25"/>
  <c r="P446" i="25"/>
  <c r="P447" i="25"/>
  <c r="P448" i="25"/>
  <c r="P449" i="25"/>
  <c r="P450" i="25"/>
  <c r="P451" i="25"/>
  <c r="P452" i="25"/>
  <c r="P453" i="25"/>
  <c r="P454" i="25"/>
  <c r="P455" i="25"/>
  <c r="P456" i="25"/>
  <c r="P457" i="25"/>
  <c r="P458" i="25"/>
  <c r="P459" i="25"/>
  <c r="P460" i="25"/>
  <c r="P461" i="25"/>
  <c r="P462" i="25"/>
  <c r="P463" i="25"/>
  <c r="P464" i="25"/>
  <c r="P465" i="25"/>
  <c r="P466" i="25"/>
  <c r="P467" i="25"/>
  <c r="P468" i="25"/>
  <c r="P469" i="25"/>
  <c r="P470" i="25"/>
  <c r="P471" i="25"/>
  <c r="P472" i="25"/>
  <c r="P473" i="25"/>
  <c r="P474" i="25"/>
  <c r="P475" i="25"/>
  <c r="P476" i="25"/>
  <c r="P477" i="25"/>
  <c r="P478" i="25"/>
  <c r="P479" i="25"/>
  <c r="P480" i="25"/>
  <c r="P481" i="25"/>
  <c r="P482" i="25"/>
  <c r="P483" i="25"/>
  <c r="P484" i="25"/>
  <c r="P485" i="25"/>
  <c r="P486" i="25"/>
  <c r="P487" i="25"/>
  <c r="P488" i="25"/>
  <c r="P489" i="25"/>
  <c r="P490" i="25"/>
  <c r="P491" i="25"/>
  <c r="P492" i="25"/>
  <c r="P493" i="25"/>
  <c r="P494" i="25"/>
  <c r="P495" i="25"/>
  <c r="P496" i="25"/>
  <c r="P497" i="25"/>
  <c r="P498" i="25"/>
  <c r="P499" i="25"/>
  <c r="P500" i="25"/>
  <c r="P501" i="25"/>
  <c r="P502" i="25"/>
  <c r="P503" i="25"/>
  <c r="P504" i="25"/>
  <c r="P505" i="25"/>
  <c r="P506" i="25"/>
  <c r="P507" i="25"/>
  <c r="P508" i="25"/>
  <c r="P509" i="25"/>
  <c r="P510" i="25"/>
  <c r="P511" i="25"/>
  <c r="P512" i="25"/>
  <c r="P513" i="25"/>
  <c r="P514" i="25"/>
  <c r="P515" i="25"/>
  <c r="P516" i="25"/>
  <c r="P517" i="25"/>
  <c r="P518" i="25"/>
  <c r="P519" i="25"/>
  <c r="P520" i="25"/>
  <c r="P521" i="25"/>
  <c r="P522" i="25"/>
  <c r="P523" i="25"/>
  <c r="P524" i="25"/>
  <c r="P525" i="25"/>
  <c r="P526" i="25"/>
  <c r="P527" i="25"/>
  <c r="P528" i="25"/>
  <c r="P529" i="25"/>
  <c r="P530" i="25"/>
  <c r="P531" i="25"/>
  <c r="P532" i="25"/>
  <c r="P533" i="25"/>
  <c r="P534" i="25"/>
  <c r="P535" i="25"/>
  <c r="P536" i="25"/>
  <c r="P537" i="25"/>
  <c r="P538" i="25"/>
  <c r="P539" i="25"/>
  <c r="P540" i="25"/>
  <c r="P541" i="25"/>
  <c r="P542" i="25"/>
  <c r="P543" i="25"/>
  <c r="P544" i="25"/>
  <c r="P545" i="25"/>
  <c r="P546" i="25"/>
  <c r="P547" i="25"/>
  <c r="P548" i="25"/>
  <c r="P549" i="25"/>
  <c r="P550" i="25"/>
  <c r="P551" i="25"/>
  <c r="P552" i="25"/>
  <c r="P553" i="25"/>
  <c r="P554" i="25"/>
  <c r="P555" i="25"/>
  <c r="P556" i="25"/>
  <c r="P557" i="25"/>
  <c r="P558" i="25"/>
  <c r="P559" i="25"/>
  <c r="P560" i="25"/>
  <c r="P561" i="25"/>
  <c r="P562" i="25"/>
  <c r="P563" i="25"/>
  <c r="P564" i="25"/>
  <c r="P565" i="25"/>
  <c r="P566" i="25"/>
  <c r="P567" i="25"/>
  <c r="P568" i="25"/>
  <c r="P569" i="25"/>
  <c r="P570" i="25"/>
  <c r="P571" i="25"/>
  <c r="P572" i="25"/>
  <c r="P573" i="25"/>
  <c r="P574" i="25"/>
  <c r="P575" i="25"/>
  <c r="P576" i="25"/>
  <c r="P577" i="25"/>
  <c r="P578" i="25"/>
  <c r="P579" i="25"/>
  <c r="P580" i="25"/>
  <c r="P581" i="25"/>
  <c r="P582" i="25"/>
  <c r="P583" i="25"/>
  <c r="P584" i="25"/>
  <c r="P585" i="25"/>
  <c r="P586" i="25"/>
  <c r="P587" i="25"/>
  <c r="P588" i="25"/>
  <c r="P589" i="25"/>
  <c r="P590" i="25"/>
  <c r="P591" i="25"/>
  <c r="P592" i="25"/>
  <c r="P593" i="25"/>
  <c r="P594" i="25"/>
  <c r="P595" i="25"/>
  <c r="P596" i="25"/>
  <c r="P597" i="25"/>
  <c r="P598" i="25"/>
  <c r="P599" i="25"/>
  <c r="P600" i="25"/>
  <c r="P601" i="25"/>
  <c r="P602" i="25"/>
  <c r="P603" i="25"/>
  <c r="P604" i="25"/>
  <c r="P605" i="25"/>
  <c r="P606" i="25"/>
  <c r="P607" i="25"/>
  <c r="P608" i="25"/>
  <c r="P609" i="25"/>
  <c r="P610" i="25"/>
  <c r="P611" i="25"/>
  <c r="P612" i="25"/>
  <c r="P613" i="25"/>
  <c r="P614" i="25"/>
  <c r="P615" i="25"/>
  <c r="P616" i="25"/>
  <c r="P617" i="25"/>
  <c r="P618" i="25"/>
  <c r="P619" i="25"/>
  <c r="P620" i="25"/>
  <c r="P621" i="25"/>
  <c r="P622" i="25"/>
  <c r="P623" i="25"/>
  <c r="P624" i="25"/>
  <c r="P625" i="25"/>
  <c r="P626" i="25"/>
  <c r="P627" i="25"/>
  <c r="P628" i="25"/>
  <c r="P629" i="25"/>
  <c r="P630" i="25"/>
  <c r="P631" i="25"/>
  <c r="P632" i="25"/>
  <c r="P633" i="25"/>
  <c r="P634" i="25"/>
  <c r="P635" i="25"/>
  <c r="P636" i="25"/>
  <c r="P637" i="25"/>
  <c r="P638" i="25"/>
  <c r="P639" i="25"/>
  <c r="P640" i="25"/>
  <c r="P641" i="25"/>
  <c r="P642" i="25"/>
  <c r="P643" i="25"/>
  <c r="P644" i="25"/>
  <c r="P645" i="25"/>
  <c r="P646" i="25"/>
  <c r="P647" i="25"/>
  <c r="P648" i="25"/>
  <c r="P649" i="25"/>
  <c r="P650" i="25"/>
  <c r="P651" i="25"/>
  <c r="P652" i="25"/>
  <c r="P653" i="25"/>
  <c r="P654" i="25"/>
  <c r="P655" i="25"/>
  <c r="P656" i="25"/>
  <c r="P657" i="25"/>
  <c r="P658" i="25"/>
  <c r="P659" i="25"/>
  <c r="P660" i="25"/>
  <c r="P661" i="25"/>
  <c r="P662" i="25"/>
  <c r="P663" i="25"/>
  <c r="P664" i="25"/>
  <c r="P665" i="25"/>
  <c r="P666" i="25"/>
  <c r="P667" i="25"/>
  <c r="P668" i="25"/>
  <c r="P669" i="25"/>
  <c r="P670" i="25"/>
  <c r="P671" i="25"/>
  <c r="P672" i="25"/>
  <c r="P673" i="25"/>
  <c r="P674" i="25"/>
  <c r="P675" i="25"/>
  <c r="P676" i="25"/>
  <c r="P677" i="25"/>
  <c r="P678" i="25"/>
  <c r="P679" i="25"/>
  <c r="P680" i="25"/>
  <c r="P681" i="25"/>
  <c r="P682" i="25"/>
  <c r="P683" i="25"/>
  <c r="P684" i="25"/>
  <c r="P685" i="25"/>
  <c r="P686" i="25"/>
  <c r="P687" i="25"/>
  <c r="P688" i="25"/>
  <c r="P689" i="25"/>
  <c r="P690" i="25"/>
  <c r="P691" i="25"/>
  <c r="P692" i="25"/>
  <c r="P693" i="25"/>
  <c r="P694" i="25"/>
  <c r="P695" i="25"/>
  <c r="P696" i="25"/>
  <c r="P697" i="25"/>
  <c r="P698" i="25"/>
  <c r="P699" i="25"/>
  <c r="P700" i="25"/>
  <c r="P701" i="25"/>
  <c r="P702" i="25"/>
  <c r="P703" i="25"/>
  <c r="P704" i="25"/>
  <c r="P705" i="25"/>
  <c r="P706" i="25"/>
  <c r="P707" i="25"/>
  <c r="P708" i="25"/>
  <c r="P709" i="25"/>
  <c r="P710" i="25"/>
  <c r="P711" i="25"/>
  <c r="P712" i="25"/>
  <c r="P713" i="25"/>
  <c r="P714" i="25"/>
  <c r="P715" i="25"/>
  <c r="P716" i="25"/>
  <c r="P717" i="25"/>
  <c r="P718" i="25"/>
  <c r="P719" i="25"/>
  <c r="P720" i="25"/>
  <c r="P721" i="25"/>
  <c r="P722" i="25"/>
  <c r="P723" i="25"/>
  <c r="P724" i="25"/>
  <c r="P725" i="25"/>
  <c r="P726" i="25"/>
  <c r="P727" i="25"/>
  <c r="P728" i="25"/>
  <c r="P729" i="25"/>
  <c r="P730" i="25"/>
  <c r="P731" i="25"/>
  <c r="P732" i="25"/>
  <c r="P733" i="25"/>
  <c r="P734" i="25"/>
  <c r="P735" i="25"/>
  <c r="P736" i="25"/>
  <c r="P737" i="25"/>
  <c r="P738" i="25"/>
  <c r="P739" i="25"/>
  <c r="P740" i="25"/>
  <c r="P741" i="25"/>
  <c r="P742" i="25"/>
  <c r="P743" i="25"/>
  <c r="P744" i="25"/>
  <c r="P745" i="25"/>
  <c r="P746" i="25"/>
  <c r="P747" i="25"/>
  <c r="P748" i="25"/>
  <c r="P749" i="25"/>
  <c r="P750" i="25"/>
  <c r="P751" i="25"/>
  <c r="P752" i="25"/>
  <c r="P753" i="25"/>
  <c r="P754" i="25"/>
  <c r="P755" i="25"/>
  <c r="P756" i="25"/>
  <c r="P757" i="25"/>
  <c r="P758" i="25"/>
  <c r="P759" i="25"/>
  <c r="P760" i="25"/>
  <c r="P761" i="25"/>
  <c r="P762" i="25"/>
  <c r="P763" i="25"/>
  <c r="P764" i="25"/>
  <c r="P765" i="25"/>
  <c r="P766" i="25"/>
  <c r="P767" i="25"/>
  <c r="P768" i="25"/>
  <c r="P769" i="25"/>
  <c r="P770" i="25"/>
  <c r="P771" i="25"/>
  <c r="P772" i="25"/>
  <c r="P773" i="25"/>
  <c r="P774" i="25"/>
  <c r="P775" i="25"/>
  <c r="P776" i="25"/>
  <c r="P777" i="25"/>
  <c r="P778" i="25"/>
  <c r="P779" i="25"/>
  <c r="P780" i="25"/>
  <c r="P781" i="25"/>
  <c r="P782" i="25"/>
  <c r="P783" i="25"/>
  <c r="P784" i="25"/>
  <c r="P785" i="25"/>
  <c r="P786" i="25"/>
  <c r="P787" i="25"/>
  <c r="P788" i="25"/>
  <c r="P789" i="25"/>
  <c r="P790" i="25"/>
  <c r="P791" i="25"/>
  <c r="P792" i="25"/>
  <c r="P793" i="25"/>
  <c r="P794" i="25"/>
  <c r="P795" i="25"/>
  <c r="P796" i="25"/>
  <c r="P797" i="25"/>
  <c r="P798" i="25"/>
  <c r="P799" i="25"/>
  <c r="P800" i="25"/>
  <c r="P801" i="25"/>
  <c r="P802" i="25"/>
  <c r="P803" i="25"/>
  <c r="P804" i="25"/>
  <c r="P805" i="25"/>
  <c r="P806" i="25"/>
  <c r="P807" i="25"/>
  <c r="P808" i="25"/>
  <c r="P809" i="25"/>
  <c r="P810" i="25"/>
  <c r="P811" i="25"/>
  <c r="P812" i="25"/>
  <c r="P813" i="25"/>
  <c r="P814" i="25"/>
  <c r="P815" i="25"/>
  <c r="P816" i="25"/>
  <c r="P817" i="25"/>
  <c r="P818" i="25"/>
  <c r="P819" i="25"/>
  <c r="P820" i="25"/>
  <c r="P821" i="25"/>
  <c r="P822" i="25"/>
  <c r="P823" i="25"/>
  <c r="P824" i="25"/>
  <c r="P825" i="25"/>
  <c r="P826" i="25"/>
  <c r="P827" i="25"/>
  <c r="P828" i="25"/>
  <c r="P829" i="25"/>
  <c r="P830" i="25"/>
  <c r="P831" i="25"/>
  <c r="P832" i="25"/>
  <c r="P833" i="25"/>
  <c r="P834" i="25"/>
  <c r="P835" i="25"/>
  <c r="P836" i="25"/>
  <c r="P837" i="25"/>
  <c r="P838" i="25"/>
  <c r="P839" i="25"/>
  <c r="P840" i="25"/>
  <c r="P841" i="25"/>
  <c r="P842" i="25"/>
  <c r="P843" i="25"/>
  <c r="P844" i="25"/>
  <c r="P845" i="25"/>
  <c r="P846" i="25"/>
  <c r="P847" i="25"/>
  <c r="P848" i="25"/>
  <c r="P849" i="25"/>
  <c r="P850" i="25"/>
  <c r="P851" i="25"/>
  <c r="P852" i="25"/>
  <c r="P853" i="25"/>
  <c r="P854" i="25"/>
  <c r="P855" i="25"/>
  <c r="P856" i="25"/>
  <c r="P857" i="25"/>
  <c r="P858" i="25"/>
  <c r="P859" i="25"/>
  <c r="P860" i="25"/>
  <c r="P861" i="25"/>
  <c r="P862" i="25"/>
  <c r="P863" i="25"/>
  <c r="P864" i="25"/>
  <c r="P865" i="25"/>
  <c r="P866" i="25"/>
  <c r="P867" i="25"/>
  <c r="P868" i="25"/>
  <c r="P869" i="25"/>
  <c r="P870" i="25"/>
  <c r="P871" i="25"/>
  <c r="P872" i="25"/>
  <c r="P873" i="25"/>
  <c r="P874" i="25"/>
  <c r="P875" i="25"/>
  <c r="P876" i="25"/>
  <c r="P877" i="25"/>
  <c r="P878" i="25"/>
  <c r="P879" i="25"/>
  <c r="P880" i="25"/>
  <c r="P881" i="25"/>
  <c r="P882" i="25"/>
  <c r="P883" i="25"/>
  <c r="P884" i="25"/>
  <c r="P885" i="25"/>
  <c r="P886" i="25"/>
  <c r="P887" i="25"/>
  <c r="P888" i="25"/>
  <c r="P889" i="25"/>
  <c r="P890" i="25"/>
  <c r="P891" i="25"/>
  <c r="P892" i="25"/>
  <c r="P893" i="25"/>
  <c r="P894" i="25"/>
  <c r="P895" i="25"/>
  <c r="P896" i="25"/>
  <c r="P897" i="25"/>
  <c r="P898" i="25"/>
  <c r="P899" i="25"/>
  <c r="P900" i="25"/>
  <c r="P901" i="25"/>
  <c r="P902" i="25"/>
  <c r="P903" i="25"/>
  <c r="P904" i="25"/>
  <c r="P905" i="25"/>
  <c r="P906" i="25"/>
  <c r="P907" i="25"/>
  <c r="P908" i="25"/>
  <c r="P909" i="25"/>
  <c r="P910" i="25"/>
  <c r="P911" i="25"/>
  <c r="P912" i="25"/>
  <c r="P913" i="25"/>
  <c r="P914" i="25"/>
  <c r="P915" i="25"/>
  <c r="P916" i="25"/>
  <c r="P917" i="25"/>
  <c r="P918" i="25"/>
  <c r="P919" i="25"/>
  <c r="P920" i="25"/>
  <c r="P921" i="25"/>
  <c r="P922" i="25"/>
  <c r="P923" i="25"/>
  <c r="P924" i="25"/>
  <c r="P925" i="25"/>
  <c r="P926" i="25"/>
  <c r="P927" i="25"/>
  <c r="P928" i="25"/>
  <c r="P929" i="25"/>
  <c r="P930" i="25"/>
  <c r="P931" i="25"/>
  <c r="P932" i="25"/>
  <c r="P933" i="25"/>
  <c r="P934" i="25"/>
  <c r="P935" i="25"/>
  <c r="P936" i="25"/>
  <c r="P937" i="25"/>
  <c r="P938" i="25"/>
  <c r="P939" i="25"/>
  <c r="P940" i="25"/>
  <c r="P941" i="25"/>
  <c r="P942" i="25"/>
  <c r="P943" i="25"/>
  <c r="P944" i="25"/>
  <c r="P945" i="25"/>
  <c r="P946" i="25"/>
  <c r="P947" i="25"/>
  <c r="P948" i="25"/>
  <c r="P949" i="25"/>
  <c r="P950" i="25"/>
  <c r="P951" i="25"/>
  <c r="P952" i="25"/>
  <c r="P953" i="25"/>
  <c r="P954" i="25"/>
  <c r="P955" i="25"/>
  <c r="P956" i="25"/>
  <c r="P957" i="25"/>
  <c r="P958" i="25"/>
  <c r="P959" i="25"/>
  <c r="P960" i="25"/>
  <c r="P961" i="25"/>
  <c r="P962" i="25"/>
  <c r="P963" i="25"/>
  <c r="P964" i="25"/>
  <c r="P965" i="25"/>
  <c r="P966" i="25"/>
  <c r="P967" i="25"/>
  <c r="P968" i="25"/>
  <c r="P969" i="25"/>
  <c r="P970" i="25"/>
  <c r="P971" i="25"/>
  <c r="P972" i="25"/>
  <c r="P973" i="25"/>
  <c r="P974" i="25"/>
  <c r="P975" i="25"/>
  <c r="P976" i="25"/>
  <c r="P977" i="25"/>
  <c r="P978" i="25"/>
  <c r="P979" i="25"/>
  <c r="P980" i="25"/>
  <c r="P981" i="25"/>
  <c r="P982" i="25"/>
  <c r="P983" i="25"/>
  <c r="P984" i="25"/>
  <c r="P985" i="25"/>
  <c r="P986" i="25"/>
  <c r="P987" i="25"/>
  <c r="P988" i="25"/>
  <c r="P989" i="25"/>
  <c r="P990" i="25"/>
  <c r="P991" i="25"/>
  <c r="P992" i="25"/>
  <c r="P993" i="25"/>
  <c r="P994" i="25"/>
  <c r="P995" i="25"/>
  <c r="P996" i="25"/>
  <c r="P997" i="25"/>
  <c r="P998" i="25"/>
  <c r="P999" i="25"/>
  <c r="P1000" i="25"/>
  <c r="P1001" i="25"/>
  <c r="P1002" i="25"/>
  <c r="P1003" i="25"/>
  <c r="P1004" i="25"/>
  <c r="P1005" i="25"/>
  <c r="P6" i="25"/>
  <c r="O7" i="25"/>
  <c r="O8" i="25"/>
  <c r="O9" i="25"/>
  <c r="O10" i="25"/>
  <c r="O11" i="25"/>
  <c r="O12" i="25"/>
  <c r="O13" i="25"/>
  <c r="O14" i="25"/>
  <c r="O15" i="25"/>
  <c r="O16" i="25"/>
  <c r="O17" i="25"/>
  <c r="O18" i="25"/>
  <c r="O19" i="25"/>
  <c r="O20" i="25"/>
  <c r="O21" i="25"/>
  <c r="O22" i="25"/>
  <c r="O23" i="25"/>
  <c r="O24" i="25"/>
  <c r="O25" i="25"/>
  <c r="O26" i="25"/>
  <c r="O27" i="25"/>
  <c r="O28" i="25"/>
  <c r="O29" i="25"/>
  <c r="O30" i="25"/>
  <c r="O31" i="25"/>
  <c r="O32" i="25"/>
  <c r="O33" i="25"/>
  <c r="O34" i="25"/>
  <c r="O35" i="25"/>
  <c r="O36" i="25"/>
  <c r="O37" i="25"/>
  <c r="O38" i="25"/>
  <c r="O39" i="25"/>
  <c r="O40" i="25"/>
  <c r="O41" i="25"/>
  <c r="O42" i="25"/>
  <c r="O43" i="25"/>
  <c r="O44" i="25"/>
  <c r="O45" i="25"/>
  <c r="O46" i="25"/>
  <c r="O47" i="25"/>
  <c r="O48" i="25"/>
  <c r="O49" i="25"/>
  <c r="O50" i="25"/>
  <c r="O51" i="25"/>
  <c r="O52" i="25"/>
  <c r="O53" i="25"/>
  <c r="O54" i="25"/>
  <c r="O55" i="25"/>
  <c r="O56" i="25"/>
  <c r="O57" i="25"/>
  <c r="O58" i="25"/>
  <c r="O59" i="25"/>
  <c r="O60" i="25"/>
  <c r="O61" i="25"/>
  <c r="O62" i="25"/>
  <c r="O63" i="25"/>
  <c r="O64" i="25"/>
  <c r="O65" i="25"/>
  <c r="O66" i="25"/>
  <c r="O67" i="25"/>
  <c r="O68" i="25"/>
  <c r="O69" i="25"/>
  <c r="O70" i="25"/>
  <c r="O71" i="25"/>
  <c r="O72" i="25"/>
  <c r="O73" i="25"/>
  <c r="O74" i="25"/>
  <c r="O75" i="25"/>
  <c r="O76" i="25"/>
  <c r="O77" i="25"/>
  <c r="O78" i="25"/>
  <c r="O79" i="25"/>
  <c r="O80" i="25"/>
  <c r="O81" i="25"/>
  <c r="O82" i="25"/>
  <c r="O83" i="25"/>
  <c r="O84" i="25"/>
  <c r="O85" i="25"/>
  <c r="O86" i="25"/>
  <c r="O87" i="25"/>
  <c r="O88" i="25"/>
  <c r="O89" i="25"/>
  <c r="O90" i="25"/>
  <c r="O91" i="25"/>
  <c r="O92" i="25"/>
  <c r="O93" i="25"/>
  <c r="O94" i="25"/>
  <c r="O95" i="25"/>
  <c r="O96" i="25"/>
  <c r="O97" i="25"/>
  <c r="O98" i="25"/>
  <c r="O99" i="25"/>
  <c r="O100" i="25"/>
  <c r="O101" i="25"/>
  <c r="O102" i="25"/>
  <c r="O103" i="25"/>
  <c r="O104" i="25"/>
  <c r="O105" i="25"/>
  <c r="O106" i="25"/>
  <c r="O107" i="25"/>
  <c r="O108" i="25"/>
  <c r="O109" i="25"/>
  <c r="O110" i="25"/>
  <c r="O111" i="25"/>
  <c r="O112" i="25"/>
  <c r="O113" i="25"/>
  <c r="O114" i="25"/>
  <c r="O115" i="25"/>
  <c r="O116" i="25"/>
  <c r="O117" i="25"/>
  <c r="O118" i="25"/>
  <c r="O119" i="25"/>
  <c r="O120" i="25"/>
  <c r="O121" i="25"/>
  <c r="O122" i="25"/>
  <c r="O123" i="25"/>
  <c r="O124" i="25"/>
  <c r="O125" i="25"/>
  <c r="O126" i="25"/>
  <c r="O127" i="25"/>
  <c r="O128" i="25"/>
  <c r="O129" i="25"/>
  <c r="O130" i="25"/>
  <c r="O131" i="25"/>
  <c r="O132" i="25"/>
  <c r="O133" i="25"/>
  <c r="O134" i="25"/>
  <c r="O135" i="25"/>
  <c r="O136" i="25"/>
  <c r="O137" i="25"/>
  <c r="O138" i="25"/>
  <c r="O139" i="25"/>
  <c r="O140" i="25"/>
  <c r="O141" i="25"/>
  <c r="O142" i="25"/>
  <c r="O143" i="25"/>
  <c r="O144" i="25"/>
  <c r="O145" i="25"/>
  <c r="O146" i="25"/>
  <c r="O147" i="25"/>
  <c r="O148" i="25"/>
  <c r="O149" i="25"/>
  <c r="O150" i="25"/>
  <c r="O151" i="25"/>
  <c r="O152" i="25"/>
  <c r="O153" i="25"/>
  <c r="O154" i="25"/>
  <c r="O155" i="25"/>
  <c r="O156" i="25"/>
  <c r="O157" i="25"/>
  <c r="O158" i="25"/>
  <c r="O159" i="25"/>
  <c r="O160" i="25"/>
  <c r="O161" i="25"/>
  <c r="O162" i="25"/>
  <c r="O163" i="25"/>
  <c r="O164" i="25"/>
  <c r="O165" i="25"/>
  <c r="O166" i="25"/>
  <c r="O167" i="25"/>
  <c r="O168" i="25"/>
  <c r="O169" i="25"/>
  <c r="O170" i="25"/>
  <c r="O171" i="25"/>
  <c r="O172" i="25"/>
  <c r="O173" i="25"/>
  <c r="O174" i="25"/>
  <c r="O175" i="25"/>
  <c r="O176" i="25"/>
  <c r="O177" i="25"/>
  <c r="O178" i="25"/>
  <c r="O179" i="25"/>
  <c r="O180" i="25"/>
  <c r="O181" i="25"/>
  <c r="O182" i="25"/>
  <c r="O183" i="25"/>
  <c r="O184" i="25"/>
  <c r="O185" i="25"/>
  <c r="O186" i="25"/>
  <c r="O187" i="25"/>
  <c r="O188" i="25"/>
  <c r="O189" i="25"/>
  <c r="O190" i="25"/>
  <c r="O191" i="25"/>
  <c r="O192" i="25"/>
  <c r="O193" i="25"/>
  <c r="O194" i="25"/>
  <c r="O195" i="25"/>
  <c r="O196" i="25"/>
  <c r="O197" i="25"/>
  <c r="O198" i="25"/>
  <c r="O199" i="25"/>
  <c r="O200" i="25"/>
  <c r="O201" i="25"/>
  <c r="O202" i="25"/>
  <c r="O203" i="25"/>
  <c r="O204" i="25"/>
  <c r="O205" i="25"/>
  <c r="O206" i="25"/>
  <c r="O207" i="25"/>
  <c r="O208" i="25"/>
  <c r="O209" i="25"/>
  <c r="O210" i="25"/>
  <c r="O211" i="25"/>
  <c r="O212" i="25"/>
  <c r="O213" i="25"/>
  <c r="O214" i="25"/>
  <c r="O215" i="25"/>
  <c r="O216" i="25"/>
  <c r="O217" i="25"/>
  <c r="O218" i="25"/>
  <c r="O219" i="25"/>
  <c r="O220" i="25"/>
  <c r="O221" i="25"/>
  <c r="O222" i="25"/>
  <c r="O223" i="25"/>
  <c r="O224" i="25"/>
  <c r="O225" i="25"/>
  <c r="O226" i="25"/>
  <c r="O227" i="25"/>
  <c r="O228" i="25"/>
  <c r="O229" i="25"/>
  <c r="O230" i="25"/>
  <c r="O231" i="25"/>
  <c r="O232" i="25"/>
  <c r="O233" i="25"/>
  <c r="O234" i="25"/>
  <c r="O235" i="25"/>
  <c r="O236" i="25"/>
  <c r="O237" i="25"/>
  <c r="O238" i="25"/>
  <c r="O239" i="25"/>
  <c r="O240" i="25"/>
  <c r="O241" i="25"/>
  <c r="O242" i="25"/>
  <c r="O243" i="25"/>
  <c r="O244" i="25"/>
  <c r="O245" i="25"/>
  <c r="O246" i="25"/>
  <c r="O247" i="25"/>
  <c r="O248" i="25"/>
  <c r="O249" i="25"/>
  <c r="O250" i="25"/>
  <c r="O251" i="25"/>
  <c r="O252" i="25"/>
  <c r="O253" i="25"/>
  <c r="O254" i="25"/>
  <c r="O255" i="25"/>
  <c r="O256" i="25"/>
  <c r="O257" i="25"/>
  <c r="O258" i="25"/>
  <c r="O259" i="25"/>
  <c r="O260" i="25"/>
  <c r="O261" i="25"/>
  <c r="O262" i="25"/>
  <c r="O263" i="25"/>
  <c r="O264" i="25"/>
  <c r="O265" i="25"/>
  <c r="O266" i="25"/>
  <c r="O267" i="25"/>
  <c r="O268" i="25"/>
  <c r="O269" i="25"/>
  <c r="O270" i="25"/>
  <c r="O271" i="25"/>
  <c r="O272" i="25"/>
  <c r="O273" i="25"/>
  <c r="O274" i="25"/>
  <c r="O275" i="25"/>
  <c r="O276" i="25"/>
  <c r="O277" i="25"/>
  <c r="O278" i="25"/>
  <c r="O279" i="25"/>
  <c r="O280" i="25"/>
  <c r="O281" i="25"/>
  <c r="O282" i="25"/>
  <c r="O283" i="25"/>
  <c r="O284" i="25"/>
  <c r="O285" i="25"/>
  <c r="O286" i="25"/>
  <c r="O287" i="25"/>
  <c r="O288" i="25"/>
  <c r="O289" i="25"/>
  <c r="O290" i="25"/>
  <c r="O291" i="25"/>
  <c r="O292" i="25"/>
  <c r="O293" i="25"/>
  <c r="O294" i="25"/>
  <c r="O295" i="25"/>
  <c r="O296" i="25"/>
  <c r="O297" i="25"/>
  <c r="O298" i="25"/>
  <c r="O299" i="25"/>
  <c r="O300" i="25"/>
  <c r="O301" i="25"/>
  <c r="O302" i="25"/>
  <c r="O303" i="25"/>
  <c r="O304" i="25"/>
  <c r="O305" i="25"/>
  <c r="O306" i="25"/>
  <c r="O307" i="25"/>
  <c r="O308" i="25"/>
  <c r="O309" i="25"/>
  <c r="O310" i="25"/>
  <c r="O311" i="25"/>
  <c r="O312" i="25"/>
  <c r="O313" i="25"/>
  <c r="O314" i="25"/>
  <c r="O315" i="25"/>
  <c r="O316" i="25"/>
  <c r="O317" i="25"/>
  <c r="O318" i="25"/>
  <c r="O319" i="25"/>
  <c r="O320" i="25"/>
  <c r="O321" i="25"/>
  <c r="O322" i="25"/>
  <c r="O323" i="25"/>
  <c r="O324" i="25"/>
  <c r="O325" i="25"/>
  <c r="O326" i="25"/>
  <c r="O327" i="25"/>
  <c r="O328" i="25"/>
  <c r="O329" i="25"/>
  <c r="O330" i="25"/>
  <c r="O331" i="25"/>
  <c r="O332" i="25"/>
  <c r="O333" i="25"/>
  <c r="O334" i="25"/>
  <c r="O335" i="25"/>
  <c r="O336" i="25"/>
  <c r="O337" i="25"/>
  <c r="O338" i="25"/>
  <c r="O339" i="25"/>
  <c r="O340" i="25"/>
  <c r="O341" i="25"/>
  <c r="O342" i="25"/>
  <c r="O343" i="25"/>
  <c r="O344" i="25"/>
  <c r="O345" i="25"/>
  <c r="O346" i="25"/>
  <c r="O347" i="25"/>
  <c r="O348" i="25"/>
  <c r="O349" i="25"/>
  <c r="O350" i="25"/>
  <c r="O351" i="25"/>
  <c r="O352" i="25"/>
  <c r="O353" i="25"/>
  <c r="O354" i="25"/>
  <c r="O355" i="25"/>
  <c r="O356" i="25"/>
  <c r="O357" i="25"/>
  <c r="O358" i="25"/>
  <c r="O359" i="25"/>
  <c r="O360" i="25"/>
  <c r="O361" i="25"/>
  <c r="O362" i="25"/>
  <c r="O363" i="25"/>
  <c r="O364" i="25"/>
  <c r="O365" i="25"/>
  <c r="O366" i="25"/>
  <c r="O367" i="25"/>
  <c r="O368" i="25"/>
  <c r="O369" i="25"/>
  <c r="O370" i="25"/>
  <c r="O371" i="25"/>
  <c r="O372" i="25"/>
  <c r="O373" i="25"/>
  <c r="O374" i="25"/>
  <c r="O375" i="25"/>
  <c r="O376" i="25"/>
  <c r="O377" i="25"/>
  <c r="O378" i="25"/>
  <c r="O379" i="25"/>
  <c r="O380" i="25"/>
  <c r="O381" i="25"/>
  <c r="O382" i="25"/>
  <c r="O383" i="25"/>
  <c r="O384" i="25"/>
  <c r="O385" i="25"/>
  <c r="O386" i="25"/>
  <c r="O387" i="25"/>
  <c r="O388" i="25"/>
  <c r="O389" i="25"/>
  <c r="O390" i="25"/>
  <c r="O391" i="25"/>
  <c r="O392" i="25"/>
  <c r="O393" i="25"/>
  <c r="O394" i="25"/>
  <c r="O395" i="25"/>
  <c r="O396" i="25"/>
  <c r="O397" i="25"/>
  <c r="O398" i="25"/>
  <c r="O399" i="25"/>
  <c r="O400" i="25"/>
  <c r="O401" i="25"/>
  <c r="O402" i="25"/>
  <c r="O403" i="25"/>
  <c r="O404" i="25"/>
  <c r="O405" i="25"/>
  <c r="O406" i="25"/>
  <c r="O407" i="25"/>
  <c r="O408" i="25"/>
  <c r="O409" i="25"/>
  <c r="O410" i="25"/>
  <c r="O411" i="25"/>
  <c r="O412" i="25"/>
  <c r="O413" i="25"/>
  <c r="O414" i="25"/>
  <c r="O415" i="25"/>
  <c r="O416" i="25"/>
  <c r="O417" i="25"/>
  <c r="O418" i="25"/>
  <c r="O419" i="25"/>
  <c r="O420" i="25"/>
  <c r="O421" i="25"/>
  <c r="O422" i="25"/>
  <c r="O423" i="25"/>
  <c r="O424" i="25"/>
  <c r="O425" i="25"/>
  <c r="O426" i="25"/>
  <c r="O427" i="25"/>
  <c r="O428" i="25"/>
  <c r="O429" i="25"/>
  <c r="O430" i="25"/>
  <c r="O431" i="25"/>
  <c r="O432" i="25"/>
  <c r="O433" i="25"/>
  <c r="O434" i="25"/>
  <c r="O435" i="25"/>
  <c r="O436" i="25"/>
  <c r="O437" i="25"/>
  <c r="O438" i="25"/>
  <c r="O439" i="25"/>
  <c r="O440" i="25"/>
  <c r="O441" i="25"/>
  <c r="O442" i="25"/>
  <c r="O443" i="25"/>
  <c r="O444" i="25"/>
  <c r="O445" i="25"/>
  <c r="O446" i="25"/>
  <c r="O447" i="25"/>
  <c r="O448" i="25"/>
  <c r="O449" i="25"/>
  <c r="O450" i="25"/>
  <c r="O451" i="25"/>
  <c r="O452" i="25"/>
  <c r="O453" i="25"/>
  <c r="O454" i="25"/>
  <c r="O455" i="25"/>
  <c r="O456" i="25"/>
  <c r="O457" i="25"/>
  <c r="O458" i="25"/>
  <c r="O459" i="25"/>
  <c r="O460" i="25"/>
  <c r="O461" i="25"/>
  <c r="O462" i="25"/>
  <c r="O463" i="25"/>
  <c r="O464" i="25"/>
  <c r="O465" i="25"/>
  <c r="O466" i="25"/>
  <c r="O467" i="25"/>
  <c r="O468" i="25"/>
  <c r="O469" i="25"/>
  <c r="O470" i="25"/>
  <c r="O471" i="25"/>
  <c r="O472" i="25"/>
  <c r="O473" i="25"/>
  <c r="O474" i="25"/>
  <c r="O475" i="25"/>
  <c r="O476" i="25"/>
  <c r="O477" i="25"/>
  <c r="O478" i="25"/>
  <c r="O479" i="25"/>
  <c r="O480" i="25"/>
  <c r="O481" i="25"/>
  <c r="O482" i="25"/>
  <c r="O483" i="25"/>
  <c r="O484" i="25"/>
  <c r="O485" i="25"/>
  <c r="O486" i="25"/>
  <c r="O487" i="25"/>
  <c r="O488" i="25"/>
  <c r="O489" i="25"/>
  <c r="O490" i="25"/>
  <c r="O491" i="25"/>
  <c r="O492" i="25"/>
  <c r="O493" i="25"/>
  <c r="O494" i="25"/>
  <c r="O495" i="25"/>
  <c r="O496" i="25"/>
  <c r="O497" i="25"/>
  <c r="O498" i="25"/>
  <c r="O499" i="25"/>
  <c r="O500" i="25"/>
  <c r="O501" i="25"/>
  <c r="O502" i="25"/>
  <c r="O503" i="25"/>
  <c r="O504" i="25"/>
  <c r="O505" i="25"/>
  <c r="O506" i="25"/>
  <c r="O507" i="25"/>
  <c r="O508" i="25"/>
  <c r="O509" i="25"/>
  <c r="O510" i="25"/>
  <c r="O511" i="25"/>
  <c r="O512" i="25"/>
  <c r="O513" i="25"/>
  <c r="O514" i="25"/>
  <c r="O515" i="25"/>
  <c r="O516" i="25"/>
  <c r="O517" i="25"/>
  <c r="O518" i="25"/>
  <c r="O519" i="25"/>
  <c r="O520" i="25"/>
  <c r="O521" i="25"/>
  <c r="O522" i="25"/>
  <c r="O523" i="25"/>
  <c r="O524" i="25"/>
  <c r="O525" i="25"/>
  <c r="O526" i="25"/>
  <c r="O527" i="25"/>
  <c r="O528" i="25"/>
  <c r="O529" i="25"/>
  <c r="O530" i="25"/>
  <c r="O531" i="25"/>
  <c r="O532" i="25"/>
  <c r="O533" i="25"/>
  <c r="O534" i="25"/>
  <c r="O535" i="25"/>
  <c r="O536" i="25"/>
  <c r="O537" i="25"/>
  <c r="O538" i="25"/>
  <c r="O539" i="25"/>
  <c r="O540" i="25"/>
  <c r="O541" i="25"/>
  <c r="O542" i="25"/>
  <c r="O543" i="25"/>
  <c r="O544" i="25"/>
  <c r="O545" i="25"/>
  <c r="O546" i="25"/>
  <c r="O547" i="25"/>
  <c r="O548" i="25"/>
  <c r="O549" i="25"/>
  <c r="O550" i="25"/>
  <c r="O551" i="25"/>
  <c r="O552" i="25"/>
  <c r="O553" i="25"/>
  <c r="O554" i="25"/>
  <c r="O555" i="25"/>
  <c r="O556" i="25"/>
  <c r="O557" i="25"/>
  <c r="O558" i="25"/>
  <c r="O559" i="25"/>
  <c r="O560" i="25"/>
  <c r="O561" i="25"/>
  <c r="O562" i="25"/>
  <c r="O563" i="25"/>
  <c r="O564" i="25"/>
  <c r="O565" i="25"/>
  <c r="O566" i="25"/>
  <c r="O567" i="25"/>
  <c r="O568" i="25"/>
  <c r="O569" i="25"/>
  <c r="O570" i="25"/>
  <c r="O571" i="25"/>
  <c r="O572" i="25"/>
  <c r="O573" i="25"/>
  <c r="O574" i="25"/>
  <c r="O575" i="25"/>
  <c r="O576" i="25"/>
  <c r="O577" i="25"/>
  <c r="O578" i="25"/>
  <c r="O579" i="25"/>
  <c r="O580" i="25"/>
  <c r="O581" i="25"/>
  <c r="O582" i="25"/>
  <c r="O583" i="25"/>
  <c r="O584" i="25"/>
  <c r="O585" i="25"/>
  <c r="O586" i="25"/>
  <c r="O587" i="25"/>
  <c r="O588" i="25"/>
  <c r="O589" i="25"/>
  <c r="O590" i="25"/>
  <c r="O591" i="25"/>
  <c r="O592" i="25"/>
  <c r="O593" i="25"/>
  <c r="O594" i="25"/>
  <c r="O595" i="25"/>
  <c r="O596" i="25"/>
  <c r="O597" i="25"/>
  <c r="O598" i="25"/>
  <c r="O599" i="25"/>
  <c r="O600" i="25"/>
  <c r="O601" i="25"/>
  <c r="O602" i="25"/>
  <c r="O603" i="25"/>
  <c r="O604" i="25"/>
  <c r="O605" i="25"/>
  <c r="O606" i="25"/>
  <c r="O607" i="25"/>
  <c r="O608" i="25"/>
  <c r="O609" i="25"/>
  <c r="O610" i="25"/>
  <c r="O611" i="25"/>
  <c r="O612" i="25"/>
  <c r="O613" i="25"/>
  <c r="O614" i="25"/>
  <c r="O615" i="25"/>
  <c r="O616" i="25"/>
  <c r="O617" i="25"/>
  <c r="O618" i="25"/>
  <c r="O619" i="25"/>
  <c r="O620" i="25"/>
  <c r="O621" i="25"/>
  <c r="O622" i="25"/>
  <c r="O623" i="25"/>
  <c r="O624" i="25"/>
  <c r="O625" i="25"/>
  <c r="O626" i="25"/>
  <c r="O627" i="25"/>
  <c r="O628" i="25"/>
  <c r="O629" i="25"/>
  <c r="O630" i="25"/>
  <c r="O631" i="25"/>
  <c r="O632" i="25"/>
  <c r="O633" i="25"/>
  <c r="O634" i="25"/>
  <c r="O635" i="25"/>
  <c r="O636" i="25"/>
  <c r="O637" i="25"/>
  <c r="O638" i="25"/>
  <c r="O639" i="25"/>
  <c r="O640" i="25"/>
  <c r="O641" i="25"/>
  <c r="O642" i="25"/>
  <c r="O643" i="25"/>
  <c r="O644" i="25"/>
  <c r="O645" i="25"/>
  <c r="O646" i="25"/>
  <c r="O647" i="25"/>
  <c r="O648" i="25"/>
  <c r="O649" i="25"/>
  <c r="O650" i="25"/>
  <c r="O651" i="25"/>
  <c r="O652" i="25"/>
  <c r="O653" i="25"/>
  <c r="O654" i="25"/>
  <c r="O655" i="25"/>
  <c r="O656" i="25"/>
  <c r="O657" i="25"/>
  <c r="O658" i="25"/>
  <c r="O659" i="25"/>
  <c r="O660" i="25"/>
  <c r="O661" i="25"/>
  <c r="O662" i="25"/>
  <c r="O663" i="25"/>
  <c r="O664" i="25"/>
  <c r="O665" i="25"/>
  <c r="O666" i="25"/>
  <c r="O667" i="25"/>
  <c r="O668" i="25"/>
  <c r="O669" i="25"/>
  <c r="O670" i="25"/>
  <c r="O671" i="25"/>
  <c r="O672" i="25"/>
  <c r="O673" i="25"/>
  <c r="O674" i="25"/>
  <c r="O675" i="25"/>
  <c r="O676" i="25"/>
  <c r="O677" i="25"/>
  <c r="O678" i="25"/>
  <c r="O679" i="25"/>
  <c r="O680" i="25"/>
  <c r="O681" i="25"/>
  <c r="O682" i="25"/>
  <c r="O683" i="25"/>
  <c r="O684" i="25"/>
  <c r="O685" i="25"/>
  <c r="O686" i="25"/>
  <c r="O687" i="25"/>
  <c r="O688" i="25"/>
  <c r="O689" i="25"/>
  <c r="O690" i="25"/>
  <c r="O691" i="25"/>
  <c r="O692" i="25"/>
  <c r="O693" i="25"/>
  <c r="O694" i="25"/>
  <c r="O695" i="25"/>
  <c r="O696" i="25"/>
  <c r="O697" i="25"/>
  <c r="O698" i="25"/>
  <c r="O699" i="25"/>
  <c r="O700" i="25"/>
  <c r="O701" i="25"/>
  <c r="O702" i="25"/>
  <c r="O703" i="25"/>
  <c r="O704" i="25"/>
  <c r="O705" i="25"/>
  <c r="O706" i="25"/>
  <c r="O707" i="25"/>
  <c r="O708" i="25"/>
  <c r="O709" i="25"/>
  <c r="O710" i="25"/>
  <c r="O711" i="25"/>
  <c r="O712" i="25"/>
  <c r="O713" i="25"/>
  <c r="O714" i="25"/>
  <c r="O715" i="25"/>
  <c r="O716" i="25"/>
  <c r="O717" i="25"/>
  <c r="O718" i="25"/>
  <c r="O719" i="25"/>
  <c r="O720" i="25"/>
  <c r="O721" i="25"/>
  <c r="O722" i="25"/>
  <c r="O723" i="25"/>
  <c r="O724" i="25"/>
  <c r="O725" i="25"/>
  <c r="O726" i="25"/>
  <c r="O727" i="25"/>
  <c r="O728" i="25"/>
  <c r="O729" i="25"/>
  <c r="O730" i="25"/>
  <c r="O731" i="25"/>
  <c r="O732" i="25"/>
  <c r="O733" i="25"/>
  <c r="O734" i="25"/>
  <c r="O735" i="25"/>
  <c r="O736" i="25"/>
  <c r="O737" i="25"/>
  <c r="O738" i="25"/>
  <c r="O739" i="25"/>
  <c r="O740" i="25"/>
  <c r="O741" i="25"/>
  <c r="O742" i="25"/>
  <c r="O743" i="25"/>
  <c r="O744" i="25"/>
  <c r="O745" i="25"/>
  <c r="O746" i="25"/>
  <c r="O747" i="25"/>
  <c r="O748" i="25"/>
  <c r="O749" i="25"/>
  <c r="O750" i="25"/>
  <c r="O751" i="25"/>
  <c r="O752" i="25"/>
  <c r="O753" i="25"/>
  <c r="O754" i="25"/>
  <c r="O755" i="25"/>
  <c r="O756" i="25"/>
  <c r="O757" i="25"/>
  <c r="O758" i="25"/>
  <c r="O759" i="25"/>
  <c r="O760" i="25"/>
  <c r="O761" i="25"/>
  <c r="O762" i="25"/>
  <c r="O763" i="25"/>
  <c r="O764" i="25"/>
  <c r="O765" i="25"/>
  <c r="O766" i="25"/>
  <c r="O767" i="25"/>
  <c r="O768" i="25"/>
  <c r="O769" i="25"/>
  <c r="O770" i="25"/>
  <c r="O771" i="25"/>
  <c r="O772" i="25"/>
  <c r="O773" i="25"/>
  <c r="O774" i="25"/>
  <c r="O775" i="25"/>
  <c r="O776" i="25"/>
  <c r="O777" i="25"/>
  <c r="O778" i="25"/>
  <c r="O779" i="25"/>
  <c r="O780" i="25"/>
  <c r="O781" i="25"/>
  <c r="O782" i="25"/>
  <c r="O783" i="25"/>
  <c r="O784" i="25"/>
  <c r="O785" i="25"/>
  <c r="O786" i="25"/>
  <c r="O787" i="25"/>
  <c r="O788" i="25"/>
  <c r="O789" i="25"/>
  <c r="O790" i="25"/>
  <c r="O791" i="25"/>
  <c r="O792" i="25"/>
  <c r="O793" i="25"/>
  <c r="O794" i="25"/>
  <c r="O795" i="25"/>
  <c r="O796" i="25"/>
  <c r="O797" i="25"/>
  <c r="O798" i="25"/>
  <c r="O799" i="25"/>
  <c r="O800" i="25"/>
  <c r="O801" i="25"/>
  <c r="O802" i="25"/>
  <c r="O803" i="25"/>
  <c r="O804" i="25"/>
  <c r="O805" i="25"/>
  <c r="O806" i="25"/>
  <c r="O807" i="25"/>
  <c r="O808" i="25"/>
  <c r="O809" i="25"/>
  <c r="O810" i="25"/>
  <c r="O811" i="25"/>
  <c r="O812" i="25"/>
  <c r="O813" i="25"/>
  <c r="O814" i="25"/>
  <c r="O815" i="25"/>
  <c r="O816" i="25"/>
  <c r="O817" i="25"/>
  <c r="O818" i="25"/>
  <c r="O819" i="25"/>
  <c r="O820" i="25"/>
  <c r="O821" i="25"/>
  <c r="O822" i="25"/>
  <c r="O823" i="25"/>
  <c r="O824" i="25"/>
  <c r="O825" i="25"/>
  <c r="O826" i="25"/>
  <c r="O827" i="25"/>
  <c r="O828" i="25"/>
  <c r="O829" i="25"/>
  <c r="O830" i="25"/>
  <c r="O831" i="25"/>
  <c r="O832" i="25"/>
  <c r="O833" i="25"/>
  <c r="O834" i="25"/>
  <c r="O835" i="25"/>
  <c r="O836" i="25"/>
  <c r="O837" i="25"/>
  <c r="O838" i="25"/>
  <c r="O839" i="25"/>
  <c r="O840" i="25"/>
  <c r="O841" i="25"/>
  <c r="O842" i="25"/>
  <c r="O843" i="25"/>
  <c r="O844" i="25"/>
  <c r="O845" i="25"/>
  <c r="O846" i="25"/>
  <c r="O847" i="25"/>
  <c r="O848" i="25"/>
  <c r="O849" i="25"/>
  <c r="O850" i="25"/>
  <c r="O851" i="25"/>
  <c r="O852" i="25"/>
  <c r="O853" i="25"/>
  <c r="O854" i="25"/>
  <c r="O855" i="25"/>
  <c r="O856" i="25"/>
  <c r="O857" i="25"/>
  <c r="O858" i="25"/>
  <c r="O859" i="25"/>
  <c r="O860" i="25"/>
  <c r="O861" i="25"/>
  <c r="O862" i="25"/>
  <c r="O863" i="25"/>
  <c r="O864" i="25"/>
  <c r="O865" i="25"/>
  <c r="O866" i="25"/>
  <c r="O867" i="25"/>
  <c r="O868" i="25"/>
  <c r="O869" i="25"/>
  <c r="O870" i="25"/>
  <c r="O871" i="25"/>
  <c r="O872" i="25"/>
  <c r="O873" i="25"/>
  <c r="O874" i="25"/>
  <c r="O875" i="25"/>
  <c r="O876" i="25"/>
  <c r="O877" i="25"/>
  <c r="O878" i="25"/>
  <c r="O879" i="25"/>
  <c r="O880" i="25"/>
  <c r="O881" i="25"/>
  <c r="O882" i="25"/>
  <c r="O883" i="25"/>
  <c r="O884" i="25"/>
  <c r="O885" i="25"/>
  <c r="O886" i="25"/>
  <c r="O887" i="25"/>
  <c r="O888" i="25"/>
  <c r="O889" i="25"/>
  <c r="O890" i="25"/>
  <c r="O891" i="25"/>
  <c r="O892" i="25"/>
  <c r="O893" i="25"/>
  <c r="O894" i="25"/>
  <c r="O895" i="25"/>
  <c r="O896" i="25"/>
  <c r="O897" i="25"/>
  <c r="O898" i="25"/>
  <c r="O899" i="25"/>
  <c r="O900" i="25"/>
  <c r="O901" i="25"/>
  <c r="O902" i="25"/>
  <c r="O903" i="25"/>
  <c r="O904" i="25"/>
  <c r="O905" i="25"/>
  <c r="O906" i="25"/>
  <c r="O907" i="25"/>
  <c r="O908" i="25"/>
  <c r="O909" i="25"/>
  <c r="O910" i="25"/>
  <c r="O911" i="25"/>
  <c r="O912" i="25"/>
  <c r="O913" i="25"/>
  <c r="O914" i="25"/>
  <c r="O915" i="25"/>
  <c r="O916" i="25"/>
  <c r="O917" i="25"/>
  <c r="O918" i="25"/>
  <c r="O919" i="25"/>
  <c r="O920" i="25"/>
  <c r="O921" i="25"/>
  <c r="O922" i="25"/>
  <c r="O923" i="25"/>
  <c r="O924" i="25"/>
  <c r="O925" i="25"/>
  <c r="O926" i="25"/>
  <c r="O927" i="25"/>
  <c r="O928" i="25"/>
  <c r="O929" i="25"/>
  <c r="O930" i="25"/>
  <c r="O931" i="25"/>
  <c r="O932" i="25"/>
  <c r="O933" i="25"/>
  <c r="O934" i="25"/>
  <c r="O935" i="25"/>
  <c r="O936" i="25"/>
  <c r="O937" i="25"/>
  <c r="O938" i="25"/>
  <c r="O939" i="25"/>
  <c r="O940" i="25"/>
  <c r="O941" i="25"/>
  <c r="O942" i="25"/>
  <c r="O943" i="25"/>
  <c r="O944" i="25"/>
  <c r="O945" i="25"/>
  <c r="O946" i="25"/>
  <c r="O947" i="25"/>
  <c r="O948" i="25"/>
  <c r="O949" i="25"/>
  <c r="O950" i="25"/>
  <c r="O951" i="25"/>
  <c r="O952" i="25"/>
  <c r="O953" i="25"/>
  <c r="O954" i="25"/>
  <c r="O955" i="25"/>
  <c r="O956" i="25"/>
  <c r="O957" i="25"/>
  <c r="O958" i="25"/>
  <c r="O959" i="25"/>
  <c r="O960" i="25"/>
  <c r="O961" i="25"/>
  <c r="O962" i="25"/>
  <c r="O963" i="25"/>
  <c r="O964" i="25"/>
  <c r="O965" i="25"/>
  <c r="O966" i="25"/>
  <c r="O967" i="25"/>
  <c r="O968" i="25"/>
  <c r="O969" i="25"/>
  <c r="O970" i="25"/>
  <c r="O971" i="25"/>
  <c r="O972" i="25"/>
  <c r="O973" i="25"/>
  <c r="O974" i="25"/>
  <c r="O975" i="25"/>
  <c r="O976" i="25"/>
  <c r="O977" i="25"/>
  <c r="O978" i="25"/>
  <c r="O979" i="25"/>
  <c r="O980" i="25"/>
  <c r="O981" i="25"/>
  <c r="O982" i="25"/>
  <c r="O983" i="25"/>
  <c r="O984" i="25"/>
  <c r="O985" i="25"/>
  <c r="O986" i="25"/>
  <c r="O987" i="25"/>
  <c r="O988" i="25"/>
  <c r="O989" i="25"/>
  <c r="O990" i="25"/>
  <c r="O991" i="25"/>
  <c r="O992" i="25"/>
  <c r="O993" i="25"/>
  <c r="O994" i="25"/>
  <c r="O995" i="25"/>
  <c r="O996" i="25"/>
  <c r="O997" i="25"/>
  <c r="O998" i="25"/>
  <c r="O999" i="25"/>
  <c r="O1000" i="25"/>
  <c r="O1001" i="25"/>
  <c r="O1002" i="25"/>
  <c r="O1003" i="25"/>
  <c r="O1004" i="25"/>
  <c r="O1005" i="25"/>
  <c r="O6" i="25"/>
  <c r="K4" i="47" l="1" a="1"/>
  <c r="K4" i="47" s="1"/>
  <c r="AA8" i="3"/>
  <c r="AD10" i="3" s="1"/>
  <c r="T12" i="3"/>
  <c r="U12" i="3" s="1"/>
  <c r="T11" i="3"/>
  <c r="U11" i="3" s="1"/>
  <c r="L12" i="3"/>
  <c r="M12" i="3" s="1"/>
  <c r="L11" i="3"/>
  <c r="M11" i="3" s="1"/>
  <c r="D12" i="3"/>
  <c r="E12" i="3" s="1"/>
  <c r="D11" i="3"/>
  <c r="E11" i="3" s="1"/>
  <c r="H7" i="49" l="1"/>
  <c r="H7" i="50"/>
  <c r="H5" i="49"/>
  <c r="H5" i="50"/>
  <c r="H6" i="49"/>
  <c r="H6" i="50"/>
  <c r="H4" i="49"/>
  <c r="H4" i="50"/>
  <c r="H5" i="47"/>
  <c r="H5" i="48"/>
  <c r="H6" i="47"/>
  <c r="H6" i="48"/>
  <c r="H7" i="47"/>
  <c r="H7" i="48"/>
  <c r="H4" i="47"/>
  <c r="H4" i="48"/>
  <c r="H6" i="35"/>
  <c r="H5" i="35"/>
  <c r="H4" i="35"/>
  <c r="C5" i="6"/>
  <c r="C6" i="6" s="1"/>
  <c r="C4" i="6"/>
  <c r="C14" i="6" s="1"/>
  <c r="C5" i="35"/>
  <c r="C6" i="35" s="1"/>
  <c r="C4" i="35"/>
  <c r="C14" i="35" s="1"/>
  <c r="K4" i="6" a="1"/>
  <c r="K4" i="6" s="1"/>
  <c r="Y5" i="25" l="1"/>
  <c r="BQ5" i="25"/>
  <c r="AB5" i="25"/>
  <c r="BR5" i="25"/>
  <c r="AA5" i="25"/>
  <c r="BT5" i="25"/>
  <c r="BS5" i="25"/>
  <c r="Z5" i="25"/>
  <c r="AU5" i="25"/>
  <c r="AW5" i="25"/>
  <c r="AV5" i="25"/>
  <c r="AX5" i="25"/>
  <c r="C4" i="49"/>
  <c r="C5" i="50"/>
  <c r="C4" i="50"/>
  <c r="C5" i="49"/>
  <c r="C5" i="25"/>
  <c r="F5" i="25"/>
  <c r="E5" i="25"/>
  <c r="D5" i="25"/>
  <c r="C5" i="48"/>
  <c r="C4" i="48"/>
  <c r="C5" i="47"/>
  <c r="C4" i="47"/>
  <c r="C7" i="6"/>
  <c r="C8" i="6"/>
  <c r="C7" i="35"/>
  <c r="C8" i="35"/>
  <c r="BU5" i="25" l="1"/>
  <c r="AC5" i="25"/>
  <c r="C8" i="49"/>
  <c r="C6" i="50"/>
  <c r="BV5" i="25"/>
  <c r="C6" i="49"/>
  <c r="AY5" i="25"/>
  <c r="C14" i="49"/>
  <c r="AZ5" i="25"/>
  <c r="C14" i="50"/>
  <c r="C8" i="50"/>
  <c r="C6" i="48"/>
  <c r="AD5" i="25"/>
  <c r="C6" i="47"/>
  <c r="G5" i="25"/>
  <c r="H5" i="25"/>
  <c r="C8" i="47"/>
  <c r="C14" i="47"/>
  <c r="C14" i="48"/>
  <c r="C8" i="48"/>
  <c r="C13" i="6"/>
  <c r="C13" i="35"/>
  <c r="AE5" i="25" l="1"/>
  <c r="BW5" i="25"/>
  <c r="CA5" i="25"/>
  <c r="C7" i="49"/>
  <c r="AG5" i="25"/>
  <c r="AI5" i="25"/>
  <c r="BY5" i="25"/>
  <c r="M5" i="25"/>
  <c r="BE5" i="25"/>
  <c r="BC5" i="25"/>
  <c r="C7" i="50"/>
  <c r="BA5" i="25"/>
  <c r="C7" i="47"/>
  <c r="I5" i="25"/>
  <c r="C7" i="48"/>
  <c r="K5" i="25"/>
  <c r="C13" i="49" l="1"/>
  <c r="BD5" i="25" s="1"/>
  <c r="BB5" i="25"/>
  <c r="C13" i="47"/>
  <c r="BX5" i="25"/>
  <c r="AF5" i="25"/>
  <c r="C13" i="50"/>
  <c r="J5" i="25"/>
  <c r="C13" i="48"/>
  <c r="L5" i="25" l="1"/>
  <c r="AH5" i="25"/>
  <c r="BZ5" i="2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<sst xmlns="http://schemas.openxmlformats.org/spreadsheetml/2006/main" count="4625" uniqueCount="144">
  <si>
    <t>CALCULATED VALUES &amp; OUTPUT</t>
  </si>
  <si>
    <t>INPUTS</t>
  </si>
  <si>
    <t>Stochastic inputs</t>
  </si>
  <si>
    <t>Decision variables</t>
  </si>
  <si>
    <t xml:space="preserve"> </t>
  </si>
  <si>
    <t>Fixed inputs</t>
  </si>
  <si>
    <t>Best</t>
  </si>
  <si>
    <t xml:space="preserve">Base </t>
  </si>
  <si>
    <t>Worst</t>
  </si>
  <si>
    <t>Scenarios</t>
  </si>
  <si>
    <t>RISK PROFILING</t>
  </si>
  <si>
    <t>Desription and assumption</t>
  </si>
  <si>
    <t>CALCULATED VALUES</t>
  </si>
  <si>
    <t>OUTPUT</t>
  </si>
  <si>
    <t>values</t>
  </si>
  <si>
    <t xml:space="preserve">Total Daily Profit </t>
  </si>
  <si>
    <t>Sold Out: Yes/ No</t>
  </si>
  <si>
    <t xml:space="preserve">changing cell </t>
  </si>
  <si>
    <t>Output result</t>
  </si>
  <si>
    <t>Daily Online Bookings</t>
  </si>
  <si>
    <t>Daily Cancellations</t>
  </si>
  <si>
    <t>Daily Walk-ins</t>
  </si>
  <si>
    <t>Daily Miscellaneous Expenses</t>
  </si>
  <si>
    <t>Additional daily operational costs (e.g., supplies, admin). Daily miscellaneous operational costs (e.g., supplies, printing, admin) typically average around $150, but can range between $100 and $200. The most likely value is $150.</t>
  </si>
  <si>
    <t>Room Price</t>
  </si>
  <si>
    <t>Prices per night per room, set by management, varying between $150 and $180</t>
  </si>
  <si>
    <t>Late Cancellation Fee</t>
  </si>
  <si>
    <t>Amount charged per cancelled booking. This can be varied to influence customer behavior or generate revenue. They vary between $50 and $70</t>
  </si>
  <si>
    <t>Number of Rooms</t>
  </si>
  <si>
    <t>The total number of physical rooms available in the motel (25 rooms)</t>
  </si>
  <si>
    <t>House Keeping Cost per Room</t>
  </si>
  <si>
    <t>Daily cleaning cost per room that is occupied ($30). Fixed cost applied to every occupied room</t>
  </si>
  <si>
    <t>Number of Occupied Rooms</t>
  </si>
  <si>
    <t>The number of rooms filled by guests. Occupied Rooms = MIN(Number of Rooms; Daily Online Bookings + Daily Walk-ins - Daily Cancellations)</t>
  </si>
  <si>
    <t>Showed Up Guests</t>
  </si>
  <si>
    <t>The total number of guests who arrive. Showed Up Guests = Daily Online Bookings + Daily Walk-ins − Daily Cancellations.</t>
  </si>
  <si>
    <t>Overbooked Guests</t>
  </si>
  <si>
    <t>If more guests show up than rooms available, the extra guests are overbooked. Overbooked Guests = MAX((Showed Up Guests - Number of Rooms); 0)</t>
  </si>
  <si>
    <t>Daily Operation Cost</t>
  </si>
  <si>
    <t>Total of housekeeping cost, compensation cost and miscellaneous expenses. Daily Operation Cost = Number of Occupied Rooms*House Keeping Cost per Room + Overbooked Guests*Room Price + Daily Miscellaneous Expenses</t>
  </si>
  <si>
    <t>Daily Total Revenue</t>
  </si>
  <si>
    <t>Sum of room revenue and cancellation revenue. Daily Total Revenue = Number of Occupied Rooms*Room Price + Daily Cancellations*Late Cancellation Fee</t>
  </si>
  <si>
    <t>Final profit of the day. Total Daily Profit = Daily Total Revenue - Daily Operation Cost</t>
  </si>
  <si>
    <t>Indicates whether all rooms were fully occupied. “Yes” if Number of Occupied Rooms = Number of Rooms, otherwise "No"</t>
  </si>
  <si>
    <t>daily.online.reservation</t>
  </si>
  <si>
    <t>Total.daily.profit</t>
  </si>
  <si>
    <t>Best case</t>
  </si>
  <si>
    <t>Created by Skylar on 22/5/2025</t>
  </si>
  <si>
    <t>Base case</t>
  </si>
  <si>
    <t>Worst case</t>
  </si>
  <si>
    <t>Scenario Summary</t>
  </si>
  <si>
    <t>Changing Cells:</t>
  </si>
  <si>
    <t>Current Values:</t>
  </si>
  <si>
    <t>Result Cells:</t>
  </si>
  <si>
    <t>late.cancellation</t>
  </si>
  <si>
    <t>Created by Skylar on 22/5/2025
Modified by Skylar on 22/5/2025</t>
  </si>
  <si>
    <t>walk.ins</t>
  </si>
  <si>
    <t>Miscellaneous.expenses</t>
  </si>
  <si>
    <t>$180 Room with $50 Cancellation Fee</t>
  </si>
  <si>
    <t>$150 Room with $50 Cancellation Fee</t>
  </si>
  <si>
    <t>Normal Distribution</t>
  </si>
  <si>
    <t>Daily Online Bookings:</t>
  </si>
  <si>
    <t>Normal</t>
  </si>
  <si>
    <t>Mean</t>
  </si>
  <si>
    <t>deviation</t>
  </si>
  <si>
    <t>Price $180</t>
  </si>
  <si>
    <t>Price $150</t>
  </si>
  <si>
    <t>The number of online reservations per day. The number of online bookings per day is assumed to vary randomly around a central average (mean = 20 for room with price = 180 and mean = 22 for room with price = 150) with moderate fluctuations (standard deviation = 3). Online bookings are influenced by multiple independent factors (day of the week, season, promotions), which makes the Normal distribution appropriate under the Central Limit Theorem.</t>
  </si>
  <si>
    <t>Daily Online Booking when price is $180</t>
  </si>
  <si>
    <t>Daily Online Booking when price is $150</t>
  </si>
  <si>
    <t>Binomial Distribution</t>
  </si>
  <si>
    <t>Daily Cancellations:</t>
  </si>
  <si>
    <t>Binomial</t>
  </si>
  <si>
    <t>n</t>
  </si>
  <si>
    <t>p</t>
  </si>
  <si>
    <t>The number of guests who cancel after booking. Each online booking has a fixed probability (10% for $180 room and nearly 15% for $150 room) of being cancelled. The total number of cancellations is a result of many independent yes/no decisions. Cancellations are best modeled using the Binomial distribution, where each booking has an independent and identical chance of cancellation.</t>
  </si>
  <si>
    <t>Daily Cancellations when price is $180</t>
  </si>
  <si>
    <t>Daily Cancellations when price is $150</t>
  </si>
  <si>
    <t>Guests who arrive without booking. The number of walk-in guests is equally likely to be any integer between 2 and 6 for $180 room and between 3 and 7 for $150 room. Walk-in traffic is treated as equally likely across a defined range. The Discrete Uniform distribution is suitable when each outcome has an equal chance of occurring.</t>
  </si>
  <si>
    <t>Uniform Distribution</t>
  </si>
  <si>
    <t>Daily Walk-ins:</t>
  </si>
  <si>
    <t>Uniform</t>
  </si>
  <si>
    <t>Lower Limit</t>
  </si>
  <si>
    <t>Upper Limit</t>
  </si>
  <si>
    <t>$180</t>
  </si>
  <si>
    <t>$150</t>
  </si>
  <si>
    <t>Daily Walk-ins for $180 room</t>
  </si>
  <si>
    <t>Daily Walk-ins for $150 room</t>
  </si>
  <si>
    <t>Triangular Distribution</t>
  </si>
  <si>
    <t>Daily Miscellaneous Expenses:</t>
  </si>
  <si>
    <t>Triangular</t>
  </si>
  <si>
    <t>A</t>
  </si>
  <si>
    <t>M</t>
  </si>
  <si>
    <t>B</t>
  </si>
  <si>
    <t>Simulation trial</t>
  </si>
  <si>
    <t>Daily Wak-ins</t>
  </si>
  <si>
    <t>Total Daily Profit</t>
  </si>
  <si>
    <t>Sold Out</t>
  </si>
  <si>
    <t>Mean Number of Occupied Rooms</t>
  </si>
  <si>
    <t>Mean Showed Up Guests</t>
  </si>
  <si>
    <t>Mean Overbooked Guests</t>
  </si>
  <si>
    <t>Mean Daily Operation Cost</t>
  </si>
  <si>
    <t>Mean Daily Total Revenue</t>
  </si>
  <si>
    <t>Mean Daily Profit</t>
  </si>
  <si>
    <t>No</t>
  </si>
  <si>
    <t>Yes</t>
  </si>
  <si>
    <t>SIMULATION OF 1,000 TRIALS AT PRICE $180 AND LATE CANCELLATION FEE AT $50</t>
  </si>
  <si>
    <t>SIMULATION OF 1,000 TRIALS AT PRICE $180 AND LATE CANCELLATION FEE AT $70</t>
  </si>
  <si>
    <t>SIMULATION OF 1,000 TRIALS AT PRICE $150 AND LATE CANCELLATION FEE AT $50</t>
  </si>
  <si>
    <t>SIMULATION OF 1,000 TRIALS AT PRICE $150 AND LATE CANCELLATION FEE AT $70</t>
  </si>
  <si>
    <t>TRACKING CONVERGENCE OF OUTPUT MEANS</t>
  </si>
  <si>
    <t>Standard Error</t>
  </si>
  <si>
    <t>Median</t>
  </si>
  <si>
    <t>Mode</t>
  </si>
  <si>
    <t>Standard Deviation</t>
  </si>
  <si>
    <t>Sample Variance</t>
  </si>
  <si>
    <t>Kurtosis</t>
  </si>
  <si>
    <t>Skewness</t>
  </si>
  <si>
    <t>Range</t>
  </si>
  <si>
    <t>Minimum</t>
  </si>
  <si>
    <t>Maximum</t>
  </si>
  <si>
    <t>Sum</t>
  </si>
  <si>
    <t>Count</t>
  </si>
  <si>
    <t>Daily Profit at Price $180 and LCF $50</t>
  </si>
  <si>
    <t>Bin</t>
  </si>
  <si>
    <t>More</t>
  </si>
  <si>
    <t>Frequency</t>
  </si>
  <si>
    <t>%Frequency</t>
  </si>
  <si>
    <t>Total</t>
  </si>
  <si>
    <t>Daily Profit at Price $180 and LCF $70</t>
  </si>
  <si>
    <t>Daily Profit at Price $150 and LCF $50</t>
  </si>
  <si>
    <t>Daily Profit at Price $150 and LCF $70</t>
  </si>
  <si>
    <t>$180 Room and $50 Late Cancellation Fee</t>
  </si>
  <si>
    <t>$1000 to $1500</t>
  </si>
  <si>
    <t>$1500 to $2000</t>
  </si>
  <si>
    <t>$2000 to $2500</t>
  </si>
  <si>
    <t>$2500 to $3000</t>
  </si>
  <si>
    <t>$3000 to $3500</t>
  </si>
  <si>
    <t xml:space="preserve">Over $3500 </t>
  </si>
  <si>
    <t>Probability</t>
  </si>
  <si>
    <t>$180 Room and $70 Late Cancellation Fee</t>
  </si>
  <si>
    <t>$150 Room and $50 Late Cancellation Fee</t>
  </si>
  <si>
    <t xml:space="preserve">Over $3000 </t>
  </si>
  <si>
    <t>$150 Room and $70 Late Cancellation Fee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</si>
</sst>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00_-;\-&quot;$&quot;* #,##0.00_-;_-&quot;$&quot;* &quot;-&quot;??_-;_-@_-"/>
    <numFmt numFmtId="165" formatCode="_-* #,##0.00_-;\-* #,##0.00_-;_-* &quot;-&quot;??_-;_-@_-"/>
    <numFmt numFmtId="166" formatCode="&quot;$&quot;#,##0"/>
    <numFmt numFmtId="167" formatCode="&quot;$&quot;#,##0.00"/>
    <numFmt numFmtId="168" formatCode="0.000000%"/>
    <numFmt numFmtId="170" formatCode="[$$-C09]#,##0"/>
    <numFmt numFmtId="178" formatCode="[$$-C09]#,##0.00"/>
    <numFmt numFmtId="179" formatCode="0.0%"/>
    <numFmt numFmtId="180" formatCode="_-* #,##0_-;\-* #,##0_-;_-* &quot;-&quot;??_-;_-@_-"/>
  </numFmts>
  <fonts count="34" x14ac:knownFonts="1">
    <font>
      <sz val="11"/>
      <color theme="1"/>
      <name val="Calibri"/>
      <family val="2"/>
      <scheme val="minor"/>
    </font>
    <font>
      <sz val="12"/>
      <color theme="1"/>
      <name val="Calibri"/>
      <family val="2"/>
      <scheme val="minor"/>
    </font>
    <font>
      <sz val="11"/>
      <color theme="1"/>
      <name val="Calibri"/>
      <family val="2"/>
      <scheme val="minor"/>
    </font>
    <font>
      <b/>
      <sz val="14"/>
      <color theme="1"/>
      <name val="Calibri"/>
      <family val="2"/>
      <scheme val="minor"/>
    </font>
    <font>
      <sz val="14"/>
      <color theme="1"/>
      <name val="Calibri"/>
      <family val="2"/>
      <scheme val="minor"/>
    </font>
    <font>
      <sz val="12"/>
      <color theme="1"/>
      <name val="Times New Roman"/>
      <family val="1"/>
    </font>
    <font>
      <sz val="12"/>
      <color theme="1"/>
      <name val="Calibri"/>
      <family val="2"/>
      <scheme val="minor"/>
    </font>
    <font>
      <b/>
      <sz val="11"/>
      <color theme="1"/>
      <name val="Calibri"/>
      <family val="2"/>
      <scheme val="minor"/>
    </font>
    <font>
      <sz val="8"/>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0"/>
      <name val="Arial"/>
      <family val="2"/>
    </font>
    <font>
      <sz val="11"/>
      <color rgb="FF000000"/>
      <name val="Calibri"/>
      <family val="2"/>
      <scheme val="minor"/>
    </font>
    <font>
      <b/>
      <sz val="12"/>
      <color theme="1"/>
      <name val="Calibri"/>
      <family val="2"/>
      <scheme val="minor"/>
    </font>
    <font>
      <sz val="14"/>
      <color rgb="FFFFFFFF"/>
      <name val="Monaco"/>
      <family val="2"/>
    </font>
    <font>
      <b/>
      <sz val="11"/>
      <name val="Calibri"/>
      <family val="2"/>
      <scheme val="minor"/>
    </font>
    <font>
      <b/>
      <sz val="12"/>
      <color theme="0"/>
      <name val="Calibri"/>
      <family val="2"/>
      <scheme val="minor"/>
    </font>
    <font>
      <sz val="11"/>
      <name val="Calibri"/>
      <family val="2"/>
      <scheme val="minor"/>
    </font>
    <font>
      <b/>
      <sz val="18"/>
      <color rgb="FF0070C0"/>
      <name val="Calibri"/>
      <family val="2"/>
    </font>
    <font>
      <sz val="12"/>
      <color rgb="FF000000"/>
      <name val="Calibri"/>
      <family val="2"/>
    </font>
    <font>
      <u/>
      <sz val="12"/>
      <color rgb="FF000000"/>
      <name val="Calibri"/>
      <family val="2"/>
    </font>
    <font>
      <sz val="12"/>
      <color rgb="FF000000"/>
      <name val="Times New Roman"/>
      <family val="1"/>
    </font>
    <font>
      <sz val="16"/>
      <color rgb="FF000000"/>
      <name val="Calibri"/>
      <family val="2"/>
    </font>
    <font>
      <b/>
      <sz val="16"/>
      <color rgb="FF000000"/>
      <name val="Calibri"/>
      <family val="2"/>
    </font>
    <font>
      <b/>
      <sz val="11"/>
      <color theme="0"/>
      <name val="Calibri"/>
      <family val="2"/>
      <scheme val="minor"/>
    </font>
    <font>
      <sz val="12"/>
      <color rgb="FF0070C0"/>
      <name val="Calibri"/>
      <family val="2"/>
      <scheme val="minor"/>
    </font>
    <font>
      <b/>
      <sz val="12"/>
      <color rgb="FF0070C0"/>
      <name val="Calibri"/>
      <family val="2"/>
      <scheme val="minor"/>
    </font>
    <font>
      <sz val="12"/>
      <color rgb="FF0070C0"/>
      <name val="Times New Roman"/>
      <family val="1"/>
    </font>
    <font>
      <i/>
      <sz val="11"/>
      <color theme="1"/>
      <name val="Calibri"/>
      <family val="2"/>
      <scheme val="minor"/>
    </font>
    <font>
      <b/>
      <sz val="12"/>
      <color rgb="FF000000"/>
      <name val="Calibri"/>
      <family val="2"/>
    </font>
    <font>
      <b/>
      <sz val="14"/>
      <color rgb="FF000000"/>
      <name val="Calibri"/>
      <family val="2"/>
    </font>
  </fonts>
  <fills count="22">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FF7C80"/>
        <bgColor indexed="64"/>
      </patternFill>
    </fill>
    <fill>
      <patternFill patternType="solid">
        <fgColor indexed="20"/>
        <bgColor indexed="24"/>
      </patternFill>
    </fill>
    <fill>
      <patternFill patternType="solid">
        <fgColor indexed="22"/>
        <bgColor indexed="24"/>
      </patternFill>
    </fill>
    <fill>
      <patternFill patternType="solid">
        <fgColor theme="0"/>
        <bgColor indexed="64"/>
      </patternFill>
    </fill>
    <fill>
      <patternFill patternType="solid">
        <fgColor rgb="FFFFC000"/>
        <bgColor indexed="64"/>
      </patternFill>
    </fill>
    <fill>
      <patternFill patternType="solid">
        <fgColor theme="0" tint="-0.34998626667073579"/>
        <bgColor indexed="64"/>
      </patternFill>
    </fill>
    <fill>
      <patternFill patternType="solid">
        <fgColor theme="5" tint="0.79998168889431442"/>
        <bgColor indexed="64"/>
      </patternFill>
    </fill>
    <fill>
      <patternFill patternType="solid">
        <fgColor theme="0" tint="-0.249977111117893"/>
        <bgColor indexed="64"/>
      </patternFill>
    </fill>
    <fill>
      <patternFill patternType="solid">
        <fgColor rgb="FF99CCFF"/>
        <bgColor indexed="64"/>
      </patternFill>
    </fill>
    <fill>
      <patternFill patternType="solid">
        <fgColor indexed="22"/>
        <bgColor indexed="64"/>
      </patternFill>
    </fill>
    <fill>
      <patternFill patternType="solid">
        <fgColor theme="9" tint="0.59999389629810485"/>
        <bgColor indexed="64"/>
      </patternFill>
    </fill>
    <fill>
      <patternFill patternType="solid">
        <fgColor rgb="FFCCCCFF"/>
        <bgColor rgb="FF000000"/>
      </patternFill>
    </fill>
    <fill>
      <patternFill patternType="solid">
        <fgColor rgb="FFFF7C80"/>
        <bgColor rgb="FF000000"/>
      </patternFill>
    </fill>
    <fill>
      <patternFill patternType="solid">
        <fgColor rgb="FFFF0000"/>
        <bgColor indexed="64"/>
      </patternFill>
    </fill>
    <fill>
      <patternFill patternType="solid">
        <fgColor theme="4" tint="-0.499984740745262"/>
        <bgColor indexed="64"/>
      </patternFill>
    </fill>
    <fill>
      <patternFill patternType="solid">
        <fgColor rgb="FFDDEBF7"/>
        <bgColor rgb="FF000000"/>
      </patternFill>
    </fill>
    <fill>
      <patternFill patternType="solid">
        <fgColor rgb="FF0070C0"/>
        <bgColor indexed="64"/>
      </patternFill>
    </fill>
    <fill>
      <patternFill patternType="solid">
        <fgColor theme="2" tint="-0.249977111117893"/>
        <bgColor indexed="64"/>
      </patternFill>
    </fill>
  </fills>
  <borders count="1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theme="0"/>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thin">
        <color indexed="64"/>
      </top>
      <bottom style="medium">
        <color indexed="64"/>
      </bottom>
      <diagonal/>
    </border>
  </borders>
  <cellStyleXfs count="5">
    <xf numFmtId="0" fontId="0" fillId="0" borderId="0"/>
    <xf numFmtId="165" fontId="2" fillId="0" borderId="0" applyFont="0" applyFill="0" applyBorder="0" applyAlignment="0" applyProtection="0"/>
    <xf numFmtId="164" fontId="2" fillId="0" borderId="0" applyFont="0" applyFill="0" applyBorder="0" applyAlignment="0" applyProtection="0"/>
    <xf numFmtId="9" fontId="2" fillId="0" borderId="0" applyFont="0" applyFill="0" applyBorder="0" applyAlignment="0" applyProtection="0"/>
    <xf numFmtId="0" fontId="14" fillId="0" borderId="0"/>
  </cellStyleXfs>
  <cellXfs count="154">
    <xf numFmtId="0" fontId="0" fillId="0" borderId="0" xfId="0"/>
    <xf numFmtId="0" fontId="3" fillId="0" borderId="0" xfId="0" applyFont="1"/>
    <xf numFmtId="0" fontId="4" fillId="0" borderId="0" xfId="0" applyFont="1"/>
    <xf numFmtId="0" fontId="4" fillId="2" borderId="0" xfId="0" applyFont="1" applyFill="1"/>
    <xf numFmtId="0" fontId="3" fillId="0" borderId="0" xfId="0" applyFont="1" applyAlignment="1">
      <alignment horizontal="left"/>
    </xf>
    <xf numFmtId="0" fontId="5" fillId="0" borderId="0" xfId="0" applyFont="1"/>
    <xf numFmtId="0" fontId="5" fillId="2" borderId="0" xfId="0" applyFont="1" applyFill="1"/>
    <xf numFmtId="0" fontId="0" fillId="0" borderId="0" xfId="0" applyAlignment="1">
      <alignment horizontal="center"/>
    </xf>
    <xf numFmtId="0" fontId="6" fillId="0" borderId="0" xfId="0" applyFont="1"/>
    <xf numFmtId="168" fontId="5" fillId="0" borderId="0" xfId="3" applyNumberFormat="1" applyFont="1"/>
    <xf numFmtId="0" fontId="7" fillId="0" borderId="0" xfId="0" applyFont="1"/>
    <xf numFmtId="0" fontId="9" fillId="5" borderId="4" xfId="0" applyFont="1" applyFill="1" applyBorder="1" applyAlignment="1">
      <alignment horizontal="left"/>
    </xf>
    <xf numFmtId="0" fontId="9" fillId="5" borderId="7" xfId="0" applyFont="1" applyFill="1" applyBorder="1" applyAlignment="1">
      <alignment horizontal="left"/>
    </xf>
    <xf numFmtId="0" fontId="11" fillId="6" borderId="6" xfId="0" applyFont="1" applyFill="1" applyBorder="1" applyAlignment="1">
      <alignment horizontal="left"/>
    </xf>
    <xf numFmtId="0" fontId="10" fillId="6" borderId="8" xfId="0" applyFont="1" applyFill="1" applyBorder="1" applyAlignment="1">
      <alignment horizontal="left"/>
    </xf>
    <xf numFmtId="0" fontId="12" fillId="5" borderId="7" xfId="0" applyFont="1" applyFill="1" applyBorder="1" applyAlignment="1">
      <alignment horizontal="right"/>
    </xf>
    <xf numFmtId="0" fontId="12" fillId="5" borderId="4" xfId="0" applyFont="1" applyFill="1" applyBorder="1" applyAlignment="1">
      <alignment horizontal="right"/>
    </xf>
    <xf numFmtId="166" fontId="0" fillId="0" borderId="0" xfId="0" applyNumberFormat="1"/>
    <xf numFmtId="167" fontId="0" fillId="0" borderId="0" xfId="0" applyNumberFormat="1"/>
    <xf numFmtId="166" fontId="0" fillId="0" borderId="0" xfId="3" applyNumberFormat="1" applyFont="1" applyFill="1" applyBorder="1"/>
    <xf numFmtId="166" fontId="0" fillId="0" borderId="0" xfId="1" applyNumberFormat="1" applyFont="1" applyFill="1" applyBorder="1"/>
    <xf numFmtId="2" fontId="0" fillId="0" borderId="0" xfId="0" applyNumberFormat="1"/>
    <xf numFmtId="0" fontId="16" fillId="0" borderId="0" xfId="0" applyFont="1"/>
    <xf numFmtId="0" fontId="17" fillId="0" borderId="0" xfId="0" applyFont="1"/>
    <xf numFmtId="0" fontId="5" fillId="0" borderId="0" xfId="0" quotePrefix="1" applyFont="1"/>
    <xf numFmtId="0" fontId="0" fillId="0" borderId="0" xfId="2" applyNumberFormat="1" applyFont="1" applyFill="1" applyBorder="1"/>
    <xf numFmtId="0" fontId="0" fillId="0" borderId="0" xfId="3" applyNumberFormat="1" applyFont="1" applyFill="1" applyBorder="1"/>
    <xf numFmtId="0" fontId="0" fillId="7" borderId="0" xfId="0" applyFill="1"/>
    <xf numFmtId="0" fontId="15" fillId="0" borderId="0" xfId="0" applyFont="1"/>
    <xf numFmtId="0" fontId="0" fillId="0" borderId="0" xfId="0" applyAlignment="1">
      <alignment wrapText="1"/>
    </xf>
    <xf numFmtId="0" fontId="0" fillId="7" borderId="0" xfId="0" applyFill="1" applyAlignment="1">
      <alignment wrapText="1"/>
    </xf>
    <xf numFmtId="0" fontId="7" fillId="0" borderId="0" xfId="0" applyFont="1" applyAlignment="1">
      <alignment wrapText="1"/>
    </xf>
    <xf numFmtId="10" fontId="0" fillId="0" borderId="0" xfId="2" applyNumberFormat="1" applyFont="1" applyFill="1" applyBorder="1"/>
    <xf numFmtId="9" fontId="0" fillId="0" borderId="0" xfId="0" applyNumberFormat="1"/>
    <xf numFmtId="2" fontId="0" fillId="0" borderId="0" xfId="0" quotePrefix="1" applyNumberFormat="1"/>
    <xf numFmtId="0" fontId="0" fillId="2" borderId="2" xfId="0" applyFill="1" applyBorder="1"/>
    <xf numFmtId="166" fontId="0" fillId="3" borderId="2" xfId="0" applyNumberFormat="1" applyFill="1" applyBorder="1"/>
    <xf numFmtId="0" fontId="6" fillId="0" borderId="2" xfId="0" applyFont="1" applyBorder="1"/>
    <xf numFmtId="0" fontId="18" fillId="11" borderId="3" xfId="0" applyFont="1" applyFill="1" applyBorder="1"/>
    <xf numFmtId="0" fontId="18" fillId="0" borderId="0" xfId="0" applyFont="1"/>
    <xf numFmtId="0" fontId="18" fillId="4" borderId="5" xfId="0" applyFont="1" applyFill="1" applyBorder="1"/>
    <xf numFmtId="0" fontId="18" fillId="10" borderId="5" xfId="0" applyFont="1" applyFill="1" applyBorder="1"/>
    <xf numFmtId="0" fontId="18" fillId="12" borderId="5" xfId="0" applyFont="1" applyFill="1" applyBorder="1"/>
    <xf numFmtId="0" fontId="18" fillId="3" borderId="2" xfId="0" applyFont="1" applyFill="1" applyBorder="1"/>
    <xf numFmtId="0" fontId="18" fillId="11" borderId="2" xfId="0" applyFont="1" applyFill="1" applyBorder="1"/>
    <xf numFmtId="0" fontId="18" fillId="12" borderId="2" xfId="0" applyFont="1" applyFill="1" applyBorder="1"/>
    <xf numFmtId="0" fontId="18" fillId="11" borderId="5" xfId="0" applyFont="1" applyFill="1" applyBorder="1"/>
    <xf numFmtId="0" fontId="7" fillId="8" borderId="2" xfId="0" applyFont="1" applyFill="1" applyBorder="1" applyAlignment="1">
      <alignment horizontal="center" vertical="center"/>
    </xf>
    <xf numFmtId="0" fontId="0" fillId="12" borderId="2" xfId="0" applyFill="1" applyBorder="1" applyAlignment="1">
      <alignment horizontal="left" wrapText="1"/>
    </xf>
    <xf numFmtId="166" fontId="0" fillId="3" borderId="2" xfId="0" applyNumberFormat="1" applyFill="1" applyBorder="1" applyAlignment="1">
      <alignment horizontal="left" wrapText="1"/>
    </xf>
    <xf numFmtId="0" fontId="0" fillId="3" borderId="2" xfId="0" applyFill="1" applyBorder="1" applyAlignment="1">
      <alignment horizontal="left" wrapText="1"/>
    </xf>
    <xf numFmtId="0" fontId="0" fillId="10" borderId="2" xfId="0" applyFill="1" applyBorder="1" applyAlignment="1">
      <alignment horizontal="left" wrapText="1"/>
    </xf>
    <xf numFmtId="0" fontId="3" fillId="0" borderId="4" xfId="0" applyFont="1" applyBorder="1" applyAlignment="1">
      <alignment horizontal="left"/>
    </xf>
    <xf numFmtId="0" fontId="0" fillId="4" borderId="2" xfId="0" applyFill="1" applyBorder="1" applyAlignment="1">
      <alignment horizontal="left" wrapText="1"/>
    </xf>
    <xf numFmtId="0" fontId="0" fillId="10" borderId="5" xfId="0" applyFill="1" applyBorder="1" applyAlignment="1">
      <alignment horizontal="left" wrapText="1"/>
    </xf>
    <xf numFmtId="0" fontId="0" fillId="10" borderId="6" xfId="0" applyFill="1" applyBorder="1" applyAlignment="1">
      <alignment horizontal="left" wrapText="1"/>
    </xf>
    <xf numFmtId="0" fontId="0" fillId="10" borderId="9" xfId="0" applyFill="1" applyBorder="1" applyAlignment="1">
      <alignment horizontal="left" wrapText="1"/>
    </xf>
    <xf numFmtId="0" fontId="18" fillId="3" borderId="2" xfId="0" applyFont="1" applyFill="1" applyBorder="1" applyAlignment="1">
      <alignment horizontal="left"/>
    </xf>
    <xf numFmtId="166" fontId="0" fillId="3" borderId="5" xfId="0" applyNumberFormat="1" applyFill="1" applyBorder="1" applyAlignment="1">
      <alignment horizontal="left" wrapText="1"/>
    </xf>
    <xf numFmtId="166" fontId="0" fillId="3" borderId="6" xfId="0" applyNumberFormat="1" applyFill="1" applyBorder="1" applyAlignment="1">
      <alignment horizontal="left" wrapText="1"/>
    </xf>
    <xf numFmtId="166" fontId="0" fillId="3" borderId="9" xfId="0" applyNumberFormat="1" applyFill="1" applyBorder="1" applyAlignment="1">
      <alignment horizontal="left" wrapText="1"/>
    </xf>
    <xf numFmtId="0" fontId="20" fillId="11" borderId="2" xfId="0" applyFont="1" applyFill="1" applyBorder="1" applyAlignment="1">
      <alignment horizontal="left"/>
    </xf>
    <xf numFmtId="0" fontId="5" fillId="0" borderId="0" xfId="0" applyFont="1" applyFill="1"/>
    <xf numFmtId="1" fontId="0" fillId="3" borderId="2" xfId="0" applyNumberFormat="1" applyFill="1" applyBorder="1"/>
    <xf numFmtId="170" fontId="18" fillId="12" borderId="2" xfId="0" applyNumberFormat="1" applyFont="1" applyFill="1" applyBorder="1"/>
    <xf numFmtId="166" fontId="18" fillId="11" borderId="2" xfId="0" applyNumberFormat="1" applyFont="1" applyFill="1" applyBorder="1"/>
    <xf numFmtId="170" fontId="0" fillId="10" borderId="2" xfId="0" applyNumberFormat="1" applyFill="1" applyBorder="1" applyAlignment="1">
      <alignment wrapText="1"/>
    </xf>
    <xf numFmtId="0" fontId="0" fillId="4" borderId="2" xfId="0" applyFill="1" applyBorder="1" applyAlignment="1">
      <alignment wrapText="1"/>
    </xf>
    <xf numFmtId="0" fontId="18" fillId="0" borderId="0" xfId="0" applyFont="1" applyFill="1" applyBorder="1" applyAlignment="1">
      <alignment horizontal="center"/>
    </xf>
    <xf numFmtId="170" fontId="0" fillId="3" borderId="2" xfId="0" applyNumberFormat="1" applyFill="1" applyBorder="1"/>
    <xf numFmtId="0" fontId="0" fillId="0" borderId="0" xfId="0" applyFill="1" applyBorder="1" applyAlignment="1"/>
    <xf numFmtId="0" fontId="0" fillId="0" borderId="8" xfId="0" applyFill="1" applyBorder="1" applyAlignment="1"/>
    <xf numFmtId="166" fontId="0" fillId="0" borderId="8" xfId="0" applyNumberFormat="1" applyFill="1" applyBorder="1" applyAlignment="1"/>
    <xf numFmtId="0" fontId="0" fillId="0" borderId="6" xfId="0" applyFill="1" applyBorder="1" applyAlignment="1"/>
    <xf numFmtId="0" fontId="10" fillId="6" borderId="0" xfId="0" applyFont="1" applyFill="1" applyBorder="1" applyAlignment="1">
      <alignment horizontal="left"/>
    </xf>
    <xf numFmtId="0" fontId="0" fillId="13" borderId="0" xfId="0" applyFill="1" applyBorder="1" applyAlignment="1"/>
    <xf numFmtId="0" fontId="13" fillId="0" borderId="0" xfId="0" applyFont="1" applyFill="1" applyBorder="1" applyAlignment="1">
      <alignment vertical="top" wrapText="1"/>
    </xf>
    <xf numFmtId="0" fontId="0" fillId="2" borderId="1" xfId="2" applyNumberFormat="1" applyFont="1" applyFill="1" applyBorder="1"/>
    <xf numFmtId="0" fontId="0" fillId="2" borderId="2" xfId="0" applyFill="1" applyBorder="1" applyAlignment="1"/>
    <xf numFmtId="166" fontId="0" fillId="2" borderId="2" xfId="0" applyNumberFormat="1" applyFill="1" applyBorder="1" applyAlignment="1"/>
    <xf numFmtId="166" fontId="0" fillId="14" borderId="2" xfId="0" applyNumberFormat="1" applyFill="1" applyBorder="1" applyAlignment="1"/>
    <xf numFmtId="0" fontId="25" fillId="15" borderId="2" xfId="0" applyFont="1" applyFill="1" applyBorder="1" applyAlignment="1">
      <alignment horizontal="center"/>
    </xf>
    <xf numFmtId="166" fontId="26" fillId="16" borderId="2" xfId="3" applyNumberFormat="1" applyFont="1" applyFill="1" applyBorder="1"/>
    <xf numFmtId="4" fontId="26" fillId="16" borderId="2" xfId="3" applyNumberFormat="1" applyFont="1" applyFill="1" applyBorder="1" applyAlignment="1">
      <alignment horizontal="center"/>
    </xf>
    <xf numFmtId="1" fontId="25" fillId="15" borderId="2" xfId="0" applyNumberFormat="1" applyFont="1" applyFill="1" applyBorder="1" applyAlignment="1">
      <alignment horizontal="center"/>
    </xf>
    <xf numFmtId="1" fontId="0" fillId="4" borderId="2" xfId="0" applyNumberFormat="1" applyFill="1" applyBorder="1" applyAlignment="1">
      <alignment wrapText="1"/>
    </xf>
    <xf numFmtId="170" fontId="0" fillId="4" borderId="2" xfId="0" applyNumberFormat="1" applyFill="1" applyBorder="1" applyAlignment="1">
      <alignment wrapText="1"/>
    </xf>
    <xf numFmtId="0" fontId="6" fillId="0" borderId="0" xfId="0" applyFont="1" applyBorder="1"/>
    <xf numFmtId="0" fontId="6" fillId="9" borderId="0" xfId="0" applyFont="1" applyFill="1" applyBorder="1"/>
    <xf numFmtId="0" fontId="0" fillId="0" borderId="0" xfId="0" applyBorder="1"/>
    <xf numFmtId="0" fontId="6" fillId="0" borderId="0" xfId="0" applyFont="1" applyBorder="1" applyAlignment="1">
      <alignment vertical="top" wrapText="1"/>
    </xf>
    <xf numFmtId="0" fontId="6" fillId="0" borderId="0" xfId="0" applyFont="1" applyBorder="1" applyAlignment="1">
      <alignment horizontal="left" vertical="top" wrapText="1"/>
    </xf>
    <xf numFmtId="0" fontId="0" fillId="9" borderId="0" xfId="0" applyFill="1" applyBorder="1"/>
    <xf numFmtId="0" fontId="5" fillId="0" borderId="0" xfId="0" applyFont="1" applyBorder="1"/>
    <xf numFmtId="0" fontId="27" fillId="17" borderId="2" xfId="0" applyFont="1" applyFill="1" applyBorder="1" applyAlignment="1">
      <alignment horizontal="center" wrapText="1"/>
    </xf>
    <xf numFmtId="0" fontId="7" fillId="3" borderId="2" xfId="0" applyFont="1" applyFill="1" applyBorder="1" applyAlignment="1">
      <alignment horizontal="center" wrapText="1"/>
    </xf>
    <xf numFmtId="0" fontId="27" fillId="18" borderId="2" xfId="0" applyFont="1" applyFill="1" applyBorder="1" applyAlignment="1">
      <alignment horizontal="center" wrapText="1"/>
    </xf>
    <xf numFmtId="0" fontId="7" fillId="0" borderId="2" xfId="0" applyFont="1" applyBorder="1" applyAlignment="1">
      <alignment horizontal="right"/>
    </xf>
    <xf numFmtId="0" fontId="6" fillId="2" borderId="2" xfId="0" applyFont="1" applyFill="1" applyBorder="1"/>
    <xf numFmtId="0" fontId="28" fillId="2" borderId="2" xfId="0" applyFont="1" applyFill="1" applyBorder="1"/>
    <xf numFmtId="1" fontId="29" fillId="2" borderId="2" xfId="0" applyNumberFormat="1" applyFont="1" applyFill="1" applyBorder="1"/>
    <xf numFmtId="178" fontId="29" fillId="2" borderId="2" xfId="0" applyNumberFormat="1" applyFont="1" applyFill="1" applyBorder="1"/>
    <xf numFmtId="0" fontId="29" fillId="2" borderId="2" xfId="0" applyFont="1" applyFill="1" applyBorder="1"/>
    <xf numFmtId="1" fontId="28" fillId="0" borderId="2" xfId="0" applyNumberFormat="1" applyFont="1" applyBorder="1"/>
    <xf numFmtId="178" fontId="28" fillId="0" borderId="2" xfId="0" applyNumberFormat="1" applyFont="1" applyBorder="1"/>
    <xf numFmtId="0" fontId="28" fillId="0" borderId="2" xfId="0" applyFont="1" applyBorder="1"/>
    <xf numFmtId="1" fontId="28" fillId="0" borderId="2" xfId="0" applyNumberFormat="1" applyFont="1" applyBorder="1" applyAlignment="1">
      <alignment vertical="top" wrapText="1"/>
    </xf>
    <xf numFmtId="178" fontId="28" fillId="0" borderId="2" xfId="0" applyNumberFormat="1" applyFont="1" applyBorder="1" applyAlignment="1">
      <alignment vertical="top" wrapText="1"/>
    </xf>
    <xf numFmtId="0" fontId="28" fillId="0" borderId="2" xfId="0" applyFont="1" applyBorder="1" applyAlignment="1">
      <alignment horizontal="left" vertical="top" wrapText="1"/>
    </xf>
    <xf numFmtId="1" fontId="30" fillId="0" borderId="2" xfId="0" applyNumberFormat="1" applyFont="1" applyBorder="1"/>
    <xf numFmtId="178" fontId="30" fillId="0" borderId="2" xfId="0" applyNumberFormat="1" applyFont="1" applyBorder="1"/>
    <xf numFmtId="0" fontId="30" fillId="0" borderId="2" xfId="0" applyFont="1" applyBorder="1"/>
    <xf numFmtId="0" fontId="1" fillId="0" borderId="0" xfId="0" applyFont="1" applyBorder="1"/>
    <xf numFmtId="0" fontId="31" fillId="0" borderId="10" xfId="0" applyFont="1" applyFill="1" applyBorder="1" applyAlignment="1">
      <alignment horizontal="center"/>
    </xf>
    <xf numFmtId="0" fontId="31" fillId="0" borderId="10" xfId="0" applyFont="1" applyFill="1" applyBorder="1" applyAlignment="1">
      <alignment horizontal="centerContinuous"/>
    </xf>
    <xf numFmtId="0" fontId="0" fillId="0" borderId="0" xfId="0" applyNumberFormat="1" applyFill="1" applyBorder="1" applyAlignment="1"/>
    <xf numFmtId="179" fontId="0" fillId="0" borderId="0" xfId="0" applyNumberFormat="1"/>
    <xf numFmtId="0" fontId="0" fillId="2" borderId="0" xfId="0" applyFill="1"/>
    <xf numFmtId="179" fontId="0" fillId="0" borderId="0" xfId="3" applyNumberFormat="1" applyFont="1"/>
    <xf numFmtId="0" fontId="0" fillId="0" borderId="11" xfId="0" applyBorder="1"/>
    <xf numFmtId="0" fontId="7" fillId="0" borderId="11" xfId="0" applyFont="1" applyBorder="1"/>
    <xf numFmtId="178" fontId="28" fillId="0" borderId="0" xfId="0" applyNumberFormat="1" applyFont="1" applyBorder="1"/>
    <xf numFmtId="0" fontId="27" fillId="0" borderId="0" xfId="0" applyFont="1" applyFill="1" applyBorder="1" applyAlignment="1">
      <alignment horizontal="center" wrapText="1"/>
    </xf>
    <xf numFmtId="0" fontId="27" fillId="18" borderId="5" xfId="0" applyFont="1" applyFill="1" applyBorder="1" applyAlignment="1">
      <alignment horizontal="center" wrapText="1"/>
    </xf>
    <xf numFmtId="0" fontId="21" fillId="0" borderId="0" xfId="0" applyFont="1" applyBorder="1"/>
    <xf numFmtId="0" fontId="22" fillId="0" borderId="0" xfId="0" applyFont="1" applyBorder="1"/>
    <xf numFmtId="0" fontId="23" fillId="0" borderId="0" xfId="0" applyFont="1" applyBorder="1" applyAlignment="1">
      <alignment vertical="top" wrapText="1"/>
    </xf>
    <xf numFmtId="0" fontId="22" fillId="0" borderId="0" xfId="0" applyFont="1" applyBorder="1" applyAlignment="1">
      <alignment vertical="top" wrapText="1"/>
    </xf>
    <xf numFmtId="0" fontId="24" fillId="0" borderId="0" xfId="0" applyFont="1" applyBorder="1"/>
    <xf numFmtId="0" fontId="22" fillId="0" borderId="0" xfId="0" applyFont="1" applyBorder="1" applyAlignment="1">
      <alignment horizontal="center"/>
    </xf>
    <xf numFmtId="0" fontId="1" fillId="0" borderId="0" xfId="0" applyFont="1" applyBorder="1" applyAlignment="1">
      <alignment horizontal="center"/>
    </xf>
    <xf numFmtId="0" fontId="25" fillId="15" borderId="0" xfId="0" applyFont="1" applyFill="1" applyBorder="1" applyAlignment="1">
      <alignment horizontal="center"/>
    </xf>
    <xf numFmtId="9" fontId="25" fillId="15" borderId="0" xfId="0" applyNumberFormat="1" applyFont="1" applyFill="1" applyBorder="1" applyAlignment="1">
      <alignment horizontal="center"/>
    </xf>
    <xf numFmtId="4" fontId="26" fillId="16" borderId="0" xfId="3" applyNumberFormat="1" applyFont="1" applyFill="1" applyBorder="1" applyAlignment="1">
      <alignment horizontal="center"/>
    </xf>
    <xf numFmtId="0" fontId="1" fillId="0" borderId="0" xfId="0" applyFont="1" applyBorder="1" applyAlignment="1">
      <alignment horizontal="left" wrapText="1"/>
    </xf>
    <xf numFmtId="166" fontId="26" fillId="16" borderId="0" xfId="3" applyNumberFormat="1" applyFont="1" applyFill="1" applyBorder="1"/>
    <xf numFmtId="1" fontId="25" fillId="15" borderId="0" xfId="0" applyNumberFormat="1" applyFont="1" applyFill="1" applyBorder="1" applyAlignment="1">
      <alignment horizontal="center"/>
    </xf>
    <xf numFmtId="0" fontId="5" fillId="9" borderId="0" xfId="0" applyFont="1" applyFill="1" applyBorder="1"/>
    <xf numFmtId="0" fontId="3" fillId="0" borderId="0" xfId="0" applyFont="1" applyBorder="1"/>
    <xf numFmtId="0" fontId="32" fillId="19" borderId="2" xfId="0" quotePrefix="1" applyFont="1" applyFill="1" applyBorder="1" applyAlignment="1">
      <alignment horizontal="center"/>
    </xf>
    <xf numFmtId="0" fontId="32" fillId="19" borderId="2" xfId="0" applyFont="1" applyFill="1" applyBorder="1" applyAlignment="1">
      <alignment horizontal="center"/>
    </xf>
    <xf numFmtId="179" fontId="32" fillId="0" borderId="2" xfId="3" applyNumberFormat="1" applyFont="1" applyFill="1" applyBorder="1" applyAlignment="1">
      <alignment horizontal="center"/>
    </xf>
    <xf numFmtId="180" fontId="33" fillId="0" borderId="2" xfId="1" applyNumberFormat="1" applyFont="1" applyFill="1" applyBorder="1" applyAlignment="1">
      <alignment horizontal="center" vertical="center"/>
    </xf>
    <xf numFmtId="179" fontId="32" fillId="0" borderId="0" xfId="3" applyNumberFormat="1" applyFont="1" applyFill="1" applyBorder="1" applyAlignment="1">
      <alignment horizontal="center"/>
    </xf>
    <xf numFmtId="180" fontId="33" fillId="0" borderId="0" xfId="1" applyNumberFormat="1" applyFont="1" applyFill="1" applyBorder="1" applyAlignment="1">
      <alignment horizontal="center" vertical="center"/>
    </xf>
    <xf numFmtId="9" fontId="33" fillId="0" borderId="0" xfId="3" applyFont="1" applyFill="1" applyBorder="1" applyAlignment="1">
      <alignment vertical="center"/>
    </xf>
    <xf numFmtId="0" fontId="32" fillId="0" borderId="0" xfId="0" applyFont="1" applyFill="1" applyBorder="1" applyAlignment="1">
      <alignment horizontal="center"/>
    </xf>
    <xf numFmtId="0" fontId="1" fillId="0" borderId="0" xfId="0" applyFont="1" applyBorder="1" applyAlignment="1">
      <alignment vertical="top" wrapText="1"/>
    </xf>
    <xf numFmtId="179" fontId="6" fillId="0" borderId="0" xfId="0" applyNumberFormat="1" applyFont="1" applyBorder="1"/>
    <xf numFmtId="0" fontId="32" fillId="19" borderId="1" xfId="0" applyFont="1" applyFill="1" applyBorder="1" applyAlignment="1">
      <alignment horizontal="center"/>
    </xf>
    <xf numFmtId="0" fontId="19" fillId="20" borderId="0" xfId="0" applyFont="1" applyFill="1" applyBorder="1" applyAlignment="1">
      <alignment horizontal="center"/>
    </xf>
    <xf numFmtId="0" fontId="6" fillId="21" borderId="0" xfId="0" applyFont="1" applyFill="1" applyBorder="1"/>
    <xf numFmtId="0" fontId="0" fillId="21" borderId="0" xfId="0" applyFill="1" applyBorder="1"/>
    <xf numFmtId="0" fontId="5" fillId="21" borderId="0" xfId="0" applyFont="1" applyFill="1" applyBorder="1"/>
  </cellXfs>
  <cellStyles count="5">
    <cellStyle name="Comma" xfId="1" builtinId="3"/>
    <cellStyle name="Currency" xfId="2" builtinId="4"/>
    <cellStyle name="Normal" xfId="0" builtinId="0"/>
    <cellStyle name="Normal 3" xfId="4" xr:uid="{01369B4F-615F-6541-9BD6-64F42B862EFB}"/>
    <cellStyle name="Percent" xfId="3" builtinId="5"/>
  </cellStyles>
  <dxfs count="0"/>
  <tableStyles count="0" defaultTableStyle="TableStyleMedium2" defaultPivotStyle="PivotStyleLight16"/>
  <colors>
    <mruColors>
      <color rgb="FF99CC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Ex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Profit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'4.Simulation'!$T$6:$T$1005</c:f>
              <c:numCache>
                <c:formatCode>[$$-C09]#,##0.00</c:formatCode>
                <c:ptCount val="1000"/>
                <c:pt idx="0">
                  <c:v>3459.7319328387025</c:v>
                </c:pt>
                <c:pt idx="1">
                  <c:v>3231.007148612568</c:v>
                </c:pt>
                <c:pt idx="2">
                  <c:v>3081.3609916708206</c:v>
                </c:pt>
                <c:pt idx="3">
                  <c:v>3215.040580101142</c:v>
                </c:pt>
                <c:pt idx="4">
                  <c:v>3155.4046806028264</c:v>
                </c:pt>
                <c:pt idx="5">
                  <c:v>3030.1467007739043</c:v>
                </c:pt>
                <c:pt idx="6">
                  <c:v>3039.9119301878518</c:v>
                </c:pt>
                <c:pt idx="7">
                  <c:v>3052.1947852568578</c:v>
                </c:pt>
                <c:pt idx="8">
                  <c:v>3028.7087215833271</c:v>
                </c:pt>
                <c:pt idx="9">
                  <c:v>3064.7822875917755</c:v>
                </c:pt>
                <c:pt idx="10">
                  <c:v>3027.2199188492627</c:v>
                </c:pt>
                <c:pt idx="11">
                  <c:v>3026.0025474217423</c:v>
                </c:pt>
                <c:pt idx="12">
                  <c:v>2975.0497264017758</c:v>
                </c:pt>
                <c:pt idx="13">
                  <c:v>3019.3168904040144</c:v>
                </c:pt>
                <c:pt idx="14">
                  <c:v>3053.4441377938178</c:v>
                </c:pt>
                <c:pt idx="15">
                  <c:v>3073.2824764816223</c:v>
                </c:pt>
                <c:pt idx="16">
                  <c:v>3104.6452800595534</c:v>
                </c:pt>
                <c:pt idx="17">
                  <c:v>3135.0774969961094</c:v>
                </c:pt>
                <c:pt idx="18">
                  <c:v>3154.7996335022626</c:v>
                </c:pt>
                <c:pt idx="19">
                  <c:v>3138.3886486755205</c:v>
                </c:pt>
                <c:pt idx="20">
                  <c:v>3128.2857412557973</c:v>
                </c:pt>
                <c:pt idx="21">
                  <c:v>3122.175105687385</c:v>
                </c:pt>
                <c:pt idx="22">
                  <c:v>3139.1088264225832</c:v>
                </c:pt>
                <c:pt idx="23">
                  <c:v>3135.4462714126566</c:v>
                </c:pt>
                <c:pt idx="24">
                  <c:v>3149.5645927404112</c:v>
                </c:pt>
                <c:pt idx="25">
                  <c:v>3172.8503250386593</c:v>
                </c:pt>
                <c:pt idx="26">
                  <c:v>3167.2429402802859</c:v>
                </c:pt>
                <c:pt idx="27">
                  <c:v>3166.2291502447056</c:v>
                </c:pt>
                <c:pt idx="28">
                  <c:v>3164.1801668699968</c:v>
                </c:pt>
                <c:pt idx="29">
                  <c:v>3172.8882204973238</c:v>
                </c:pt>
                <c:pt idx="30">
                  <c:v>3169.4059134238255</c:v>
                </c:pt>
                <c:pt idx="31">
                  <c:v>3159.1219462188274</c:v>
                </c:pt>
                <c:pt idx="32">
                  <c:v>3155.450767634828</c:v>
                </c:pt>
                <c:pt idx="33">
                  <c:v>3143.1220341862268</c:v>
                </c:pt>
                <c:pt idx="34">
                  <c:v>3138.6382011325354</c:v>
                </c:pt>
                <c:pt idx="35">
                  <c:v>3098.5714900740873</c:v>
                </c:pt>
                <c:pt idx="36">
                  <c:v>3090.6955133506772</c:v>
                </c:pt>
                <c:pt idx="37">
                  <c:v>3089.7072976978088</c:v>
                </c:pt>
                <c:pt idx="38">
                  <c:v>3093.974387628125</c:v>
                </c:pt>
                <c:pt idx="39">
                  <c:v>3101.8813762391096</c:v>
                </c:pt>
                <c:pt idx="40">
                  <c:v>3102.0363938889741</c:v>
                </c:pt>
                <c:pt idx="41">
                  <c:v>3096.631887477557</c:v>
                </c:pt>
                <c:pt idx="42">
                  <c:v>3101.0165851831825</c:v>
                </c:pt>
                <c:pt idx="43">
                  <c:v>3097.2385688281765</c:v>
                </c:pt>
                <c:pt idx="44">
                  <c:v>3108.7659228438447</c:v>
                </c:pt>
                <c:pt idx="45">
                  <c:v>3114.0219391064697</c:v>
                </c:pt>
                <c:pt idx="46">
                  <c:v>3104.8846102301222</c:v>
                </c:pt>
                <c:pt idx="47">
                  <c:v>3107.5259604972875</c:v>
                </c:pt>
                <c:pt idx="48">
                  <c:v>3114.4034113790894</c:v>
                </c:pt>
                <c:pt idx="49">
                  <c:v>3123.9068879476959</c:v>
                </c:pt>
                <c:pt idx="50">
                  <c:v>3127.4348426062747</c:v>
                </c:pt>
                <c:pt idx="51">
                  <c:v>3132.7852159580998</c:v>
                </c:pt>
                <c:pt idx="52">
                  <c:v>3129.1153543505957</c:v>
                </c:pt>
                <c:pt idx="53">
                  <c:v>3123.7726203894213</c:v>
                </c:pt>
                <c:pt idx="54">
                  <c:v>3124.0087245887271</c:v>
                </c:pt>
                <c:pt idx="55">
                  <c:v>3119.3656767072489</c:v>
                </c:pt>
                <c:pt idx="56">
                  <c:v>3116.702065135044</c:v>
                </c:pt>
                <c:pt idx="57">
                  <c:v>3120.5505726741876</c:v>
                </c:pt>
                <c:pt idx="58">
                  <c:v>3126.9224225864759</c:v>
                </c:pt>
                <c:pt idx="59">
                  <c:v>3126.2418876387037</c:v>
                </c:pt>
                <c:pt idx="60">
                  <c:v>3117.9955675149617</c:v>
                </c:pt>
                <c:pt idx="61">
                  <c:v>3119.7288647794294</c:v>
                </c:pt>
                <c:pt idx="62">
                  <c:v>3113.1845742131513</c:v>
                </c:pt>
                <c:pt idx="63">
                  <c:v>3114.0735053667722</c:v>
                </c:pt>
                <c:pt idx="64">
                  <c:v>3120.9029541040522</c:v>
                </c:pt>
                <c:pt idx="65">
                  <c:v>3122.825563051179</c:v>
                </c:pt>
                <c:pt idx="66">
                  <c:v>3126.3735172242691</c:v>
                </c:pt>
                <c:pt idx="67">
                  <c:v>3135.797306737451</c:v>
                </c:pt>
                <c:pt idx="68">
                  <c:v>3137.2127685473138</c:v>
                </c:pt>
                <c:pt idx="69">
                  <c:v>3132.60490354893</c:v>
                </c:pt>
                <c:pt idx="70">
                  <c:v>3134.1342836656113</c:v>
                </c:pt>
                <c:pt idx="71">
                  <c:v>3139.477467398503</c:v>
                </c:pt>
                <c:pt idx="72">
                  <c:v>3141.2116281753847</c:v>
                </c:pt>
                <c:pt idx="73">
                  <c:v>3144.1741248668477</c:v>
                </c:pt>
                <c:pt idx="74">
                  <c:v>3142.7111921739952</c:v>
                </c:pt>
                <c:pt idx="75">
                  <c:v>3135.5436935350508</c:v>
                </c:pt>
                <c:pt idx="76">
                  <c:v>3129.7060818330565</c:v>
                </c:pt>
                <c:pt idx="77">
                  <c:v>3127.6539813391828</c:v>
                </c:pt>
                <c:pt idx="78">
                  <c:v>3126.5019932926252</c:v>
                </c:pt>
                <c:pt idx="79">
                  <c:v>3118.1383373287922</c:v>
                </c:pt>
                <c:pt idx="80">
                  <c:v>3117.1308348203388</c:v>
                </c:pt>
                <c:pt idx="81">
                  <c:v>3120.0653044339624</c:v>
                </c:pt>
                <c:pt idx="82">
                  <c:v>3123.9900611901089</c:v>
                </c:pt>
                <c:pt idx="83">
                  <c:v>3120.4056655987247</c:v>
                </c:pt>
                <c:pt idx="84">
                  <c:v>3124.7555191740203</c:v>
                </c:pt>
                <c:pt idx="85">
                  <c:v>3128.9220234235081</c:v>
                </c:pt>
                <c:pt idx="86">
                  <c:v>3134.6436717431193</c:v>
                </c:pt>
                <c:pt idx="87">
                  <c:v>3119.9021298917187</c:v>
                </c:pt>
                <c:pt idx="88">
                  <c:v>3123.1478514045075</c:v>
                </c:pt>
                <c:pt idx="89">
                  <c:v>3127.4298453742244</c:v>
                </c:pt>
                <c:pt idx="90">
                  <c:v>3126.0006495095217</c:v>
                </c:pt>
                <c:pt idx="91">
                  <c:v>3128.8254628995519</c:v>
                </c:pt>
                <c:pt idx="92">
                  <c:v>3126.1948653176928</c:v>
                </c:pt>
                <c:pt idx="93">
                  <c:v>3128.4932124093571</c:v>
                </c:pt>
                <c:pt idx="94">
                  <c:v>3129.1481089208783</c:v>
                </c:pt>
                <c:pt idx="95">
                  <c:v>3130.080862509245</c:v>
                </c:pt>
                <c:pt idx="96">
                  <c:v>3126.2944213211308</c:v>
                </c:pt>
                <c:pt idx="97">
                  <c:v>3129.8668058193175</c:v>
                </c:pt>
                <c:pt idx="98">
                  <c:v>3129.9628883606433</c:v>
                </c:pt>
                <c:pt idx="99">
                  <c:v>3127.2854588258756</c:v>
                </c:pt>
                <c:pt idx="100">
                  <c:v>3130.9881566974282</c:v>
                </c:pt>
                <c:pt idx="101">
                  <c:v>3125.187798637869</c:v>
                </c:pt>
                <c:pt idx="102">
                  <c:v>3129.960495786378</c:v>
                </c:pt>
                <c:pt idx="103">
                  <c:v>3121.7063269397531</c:v>
                </c:pt>
                <c:pt idx="104">
                  <c:v>3122.7946947526707</c:v>
                </c:pt>
                <c:pt idx="105">
                  <c:v>3123.042931951361</c:v>
                </c:pt>
                <c:pt idx="106">
                  <c:v>3123.3455187441959</c:v>
                </c:pt>
                <c:pt idx="107">
                  <c:v>3128.3173735337077</c:v>
                </c:pt>
                <c:pt idx="108">
                  <c:v>3131.00626456595</c:v>
                </c:pt>
                <c:pt idx="109">
                  <c:v>3133.7846009843374</c:v>
                </c:pt>
                <c:pt idx="110">
                  <c:v>3131.2604875538959</c:v>
                </c:pt>
                <c:pt idx="111">
                  <c:v>3128.954884874644</c:v>
                </c:pt>
                <c:pt idx="112">
                  <c:v>3123.3328524049166</c:v>
                </c:pt>
                <c:pt idx="113">
                  <c:v>3127.3202049311358</c:v>
                </c:pt>
                <c:pt idx="114">
                  <c:v>3122.539869291812</c:v>
                </c:pt>
                <c:pt idx="115">
                  <c:v>3120.1966712919047</c:v>
                </c:pt>
                <c:pt idx="116">
                  <c:v>3119.7153061567665</c:v>
                </c:pt>
                <c:pt idx="117">
                  <c:v>3116.2797068290593</c:v>
                </c:pt>
                <c:pt idx="118">
                  <c:v>3119.3502323720372</c:v>
                </c:pt>
                <c:pt idx="119">
                  <c:v>3116.8861845216111</c:v>
                </c:pt>
                <c:pt idx="120">
                  <c:v>3118.3965956125012</c:v>
                </c:pt>
                <c:pt idx="121">
                  <c:v>3120.7026622085746</c:v>
                </c:pt>
                <c:pt idx="122">
                  <c:v>3123.0505613631271</c:v>
                </c:pt>
                <c:pt idx="123">
                  <c:v>3121.7032663603654</c:v>
                </c:pt>
                <c:pt idx="124">
                  <c:v>3118.288131509295</c:v>
                </c:pt>
                <c:pt idx="125">
                  <c:v>3119.7588517081126</c:v>
                </c:pt>
                <c:pt idx="126">
                  <c:v>3112.7782411840135</c:v>
                </c:pt>
                <c:pt idx="127">
                  <c:v>3114.4692657585697</c:v>
                </c:pt>
                <c:pt idx="128">
                  <c:v>3115.0051397397142</c:v>
                </c:pt>
                <c:pt idx="129">
                  <c:v>3116.7412106414654</c:v>
                </c:pt>
                <c:pt idx="130">
                  <c:v>3117.2380063117298</c:v>
                </c:pt>
                <c:pt idx="131">
                  <c:v>3116.0435529916213</c:v>
                </c:pt>
                <c:pt idx="132">
                  <c:v>3116.5740577053916</c:v>
                </c:pt>
                <c:pt idx="133">
                  <c:v>3117.9152369224648</c:v>
                </c:pt>
                <c:pt idx="134">
                  <c:v>3121.0722977255323</c:v>
                </c:pt>
                <c:pt idx="135">
                  <c:v>3125.7196598077985</c:v>
                </c:pt>
                <c:pt idx="136">
                  <c:v>3121.4230086189882</c:v>
                </c:pt>
                <c:pt idx="137">
                  <c:v>3124.0082526809379</c:v>
                </c:pt>
                <c:pt idx="138">
                  <c:v>3123.4364031857485</c:v>
                </c:pt>
                <c:pt idx="139">
                  <c:v>3121.0731961527072</c:v>
                </c:pt>
                <c:pt idx="140">
                  <c:v>3120.1728806804294</c:v>
                </c:pt>
                <c:pt idx="141">
                  <c:v>3117.9558477695655</c:v>
                </c:pt>
                <c:pt idx="142">
                  <c:v>3115.7372276471096</c:v>
                </c:pt>
                <c:pt idx="143">
                  <c:v>3117.1088019440581</c:v>
                </c:pt>
                <c:pt idx="144">
                  <c:v>3117.1615857038064</c:v>
                </c:pt>
                <c:pt idx="145">
                  <c:v>3118.5958486334307</c:v>
                </c:pt>
                <c:pt idx="146">
                  <c:v>3116.6466338589012</c:v>
                </c:pt>
                <c:pt idx="147">
                  <c:v>3116.3167302571737</c:v>
                </c:pt>
                <c:pt idx="148">
                  <c:v>3113.458506836947</c:v>
                </c:pt>
                <c:pt idx="149">
                  <c:v>3114.730740742561</c:v>
                </c:pt>
                <c:pt idx="150">
                  <c:v>3111.279745924347</c:v>
                </c:pt>
                <c:pt idx="151">
                  <c:v>3112.8308574950147</c:v>
                </c:pt>
                <c:pt idx="152">
                  <c:v>3113.0153158868347</c:v>
                </c:pt>
                <c:pt idx="153">
                  <c:v>3110.4462982348996</c:v>
                </c:pt>
                <c:pt idx="154">
                  <c:v>3110.8257252440098</c:v>
                </c:pt>
                <c:pt idx="155">
                  <c:v>3114.0806001581295</c:v>
                </c:pt>
                <c:pt idx="156">
                  <c:v>3117.92836318844</c:v>
                </c:pt>
                <c:pt idx="157">
                  <c:v>3117.6187080690956</c:v>
                </c:pt>
                <c:pt idx="158">
                  <c:v>3112.3955152910166</c:v>
                </c:pt>
                <c:pt idx="159">
                  <c:v>3112.4271372199373</c:v>
                </c:pt>
                <c:pt idx="160">
                  <c:v>3116.2455345511362</c:v>
                </c:pt>
                <c:pt idx="161">
                  <c:v>3116.2250887915134</c:v>
                </c:pt>
                <c:pt idx="162">
                  <c:v>3110.3458341002224</c:v>
                </c:pt>
                <c:pt idx="163">
                  <c:v>3109.2099915408085</c:v>
                </c:pt>
                <c:pt idx="164">
                  <c:v>3107.6055587420756</c:v>
                </c:pt>
                <c:pt idx="165">
                  <c:v>3109.3085228101559</c:v>
                </c:pt>
                <c:pt idx="166">
                  <c:v>3108.3573268199266</c:v>
                </c:pt>
                <c:pt idx="167">
                  <c:v>3104.3331452763514</c:v>
                </c:pt>
                <c:pt idx="168">
                  <c:v>3102.8041799692173</c:v>
                </c:pt>
                <c:pt idx="169">
                  <c:v>3104.7810401176848</c:v>
                </c:pt>
                <c:pt idx="170">
                  <c:v>3099.9501833745335</c:v>
                </c:pt>
                <c:pt idx="171">
                  <c:v>3101.3663874896888</c:v>
                </c:pt>
                <c:pt idx="172">
                  <c:v>3099.3047041811656</c:v>
                </c:pt>
                <c:pt idx="173">
                  <c:v>3100.5960853990073</c:v>
                </c:pt>
                <c:pt idx="174">
                  <c:v>3100.8688953582118</c:v>
                </c:pt>
                <c:pt idx="175">
                  <c:v>3101.629373678687</c:v>
                </c:pt>
                <c:pt idx="176">
                  <c:v>3101.4707464666085</c:v>
                </c:pt>
                <c:pt idx="177">
                  <c:v>3100.9800264091095</c:v>
                </c:pt>
                <c:pt idx="178">
                  <c:v>3099.8399352375964</c:v>
                </c:pt>
                <c:pt idx="179">
                  <c:v>3100.8135069857558</c:v>
                </c:pt>
                <c:pt idx="180">
                  <c:v>3099.4308458249097</c:v>
                </c:pt>
                <c:pt idx="181">
                  <c:v>3102.1192532540472</c:v>
                </c:pt>
                <c:pt idx="182">
                  <c:v>3101.979086349776</c:v>
                </c:pt>
                <c:pt idx="183">
                  <c:v>3103.4638835233009</c:v>
                </c:pt>
                <c:pt idx="184">
                  <c:v>3098.7091545726671</c:v>
                </c:pt>
                <c:pt idx="185">
                  <c:v>3100.9725547498119</c:v>
                </c:pt>
                <c:pt idx="186">
                  <c:v>3101.7865131544995</c:v>
                </c:pt>
                <c:pt idx="187">
                  <c:v>3104.3649257298234</c:v>
                </c:pt>
                <c:pt idx="188">
                  <c:v>3103.8162682070383</c:v>
                </c:pt>
                <c:pt idx="189">
                  <c:v>3103.9040779899856</c:v>
                </c:pt>
                <c:pt idx="190">
                  <c:v>3103.6070075768066</c:v>
                </c:pt>
                <c:pt idx="191">
                  <c:v>3102.062542044247</c:v>
                </c:pt>
                <c:pt idx="192">
                  <c:v>3102.6178662927305</c:v>
                </c:pt>
                <c:pt idx="193">
                  <c:v>3096.5375444494066</c:v>
                </c:pt>
                <c:pt idx="194">
                  <c:v>3098.4251258363888</c:v>
                </c:pt>
                <c:pt idx="195">
                  <c:v>3099.8104271926049</c:v>
                </c:pt>
                <c:pt idx="196">
                  <c:v>3101.8079794984578</c:v>
                </c:pt>
                <c:pt idx="197">
                  <c:v>3101.8045297238937</c:v>
                </c:pt>
                <c:pt idx="198">
                  <c:v>3104.5890986452173</c:v>
                </c:pt>
                <c:pt idx="199">
                  <c:v>3107.7694410678382</c:v>
                </c:pt>
                <c:pt idx="200">
                  <c:v>3108.022326508345</c:v>
                </c:pt>
                <c:pt idx="201">
                  <c:v>3108.2265949748344</c:v>
                </c:pt>
                <c:pt idx="202">
                  <c:v>3109.596093933319</c:v>
                </c:pt>
                <c:pt idx="203">
                  <c:v>3112.3076443573182</c:v>
                </c:pt>
                <c:pt idx="204">
                  <c:v>3112.1747087962367</c:v>
                </c:pt>
                <c:pt idx="205">
                  <c:v>3113.7383214298284</c:v>
                </c:pt>
                <c:pt idx="206">
                  <c:v>3113.5240628378333</c:v>
                </c:pt>
                <c:pt idx="207">
                  <c:v>3111.8139375167002</c:v>
                </c:pt>
                <c:pt idx="208">
                  <c:v>3113.7850164675788</c:v>
                </c:pt>
                <c:pt idx="209">
                  <c:v>3114.5904955509545</c:v>
                </c:pt>
                <c:pt idx="210">
                  <c:v>3115.0406983598341</c:v>
                </c:pt>
                <c:pt idx="211">
                  <c:v>3110.2600522844423</c:v>
                </c:pt>
                <c:pt idx="212">
                  <c:v>3110.0321368111418</c:v>
                </c:pt>
                <c:pt idx="213">
                  <c:v>3108.4812734755997</c:v>
                </c:pt>
                <c:pt idx="214">
                  <c:v>3106.6869612589016</c:v>
                </c:pt>
                <c:pt idx="215">
                  <c:v>3108.4535610324474</c:v>
                </c:pt>
                <c:pt idx="216">
                  <c:v>3110.2886956557627</c:v>
                </c:pt>
                <c:pt idx="217">
                  <c:v>3107.5908921692931</c:v>
                </c:pt>
                <c:pt idx="218">
                  <c:v>3109.0537813098017</c:v>
                </c:pt>
                <c:pt idx="219">
                  <c:v>3105.5827522917666</c:v>
                </c:pt>
                <c:pt idx="220">
                  <c:v>3100.6724190263167</c:v>
                </c:pt>
                <c:pt idx="221">
                  <c:v>3099.2111960362136</c:v>
                </c:pt>
                <c:pt idx="222">
                  <c:v>3100.1556850434035</c:v>
                </c:pt>
                <c:pt idx="223">
                  <c:v>3100.4694531773421</c:v>
                </c:pt>
                <c:pt idx="224">
                  <c:v>3101.7918048585893</c:v>
                </c:pt>
                <c:pt idx="225">
                  <c:v>3102.8574815827974</c:v>
                </c:pt>
                <c:pt idx="226">
                  <c:v>3103.017701306424</c:v>
                </c:pt>
                <c:pt idx="227">
                  <c:v>3103.85380531789</c:v>
                </c:pt>
                <c:pt idx="228">
                  <c:v>3105.8065816852904</c:v>
                </c:pt>
                <c:pt idx="229">
                  <c:v>3105.4798437254908</c:v>
                </c:pt>
                <c:pt idx="230">
                  <c:v>3101.1393909444182</c:v>
                </c:pt>
                <c:pt idx="231">
                  <c:v>3102.1009064438099</c:v>
                </c:pt>
                <c:pt idx="232">
                  <c:v>3101.3556974646708</c:v>
                </c:pt>
                <c:pt idx="233">
                  <c:v>3101.920179150276</c:v>
                </c:pt>
                <c:pt idx="234">
                  <c:v>3103.7763510636059</c:v>
                </c:pt>
                <c:pt idx="235">
                  <c:v>3103.1812349875113</c:v>
                </c:pt>
                <c:pt idx="236">
                  <c:v>3105.4654576187245</c:v>
                </c:pt>
                <c:pt idx="237">
                  <c:v>3106.741637081675</c:v>
                </c:pt>
                <c:pt idx="238">
                  <c:v>3106.3713981515466</c:v>
                </c:pt>
                <c:pt idx="239">
                  <c:v>3104.3513636697671</c:v>
                </c:pt>
                <c:pt idx="240">
                  <c:v>3105.6213163046768</c:v>
                </c:pt>
                <c:pt idx="241">
                  <c:v>3107.3331157162243</c:v>
                </c:pt>
                <c:pt idx="242">
                  <c:v>3107.7148167162818</c:v>
                </c:pt>
                <c:pt idx="243">
                  <c:v>3109.0303621637081</c:v>
                </c:pt>
                <c:pt idx="244">
                  <c:v>3107.0092427380728</c:v>
                </c:pt>
                <c:pt idx="245">
                  <c:v>3107.6893714045113</c:v>
                </c:pt>
                <c:pt idx="246">
                  <c:v>3106.3724163906877</c:v>
                </c:pt>
                <c:pt idx="247">
                  <c:v>3105.1644683103623</c:v>
                </c:pt>
                <c:pt idx="248">
                  <c:v>3101.6617463769971</c:v>
                </c:pt>
                <c:pt idx="249">
                  <c:v>3103.6751804249798</c:v>
                </c:pt>
                <c:pt idx="250">
                  <c:v>3105.110648510888</c:v>
                </c:pt>
                <c:pt idx="251">
                  <c:v>3105.1159566890028</c:v>
                </c:pt>
                <c:pt idx="252">
                  <c:v>3106.9333581011319</c:v>
                </c:pt>
                <c:pt idx="253">
                  <c:v>3107.0335123239984</c:v>
                </c:pt>
                <c:pt idx="254">
                  <c:v>3109.0296671042743</c:v>
                </c:pt>
                <c:pt idx="255">
                  <c:v>3107.9906666510501</c:v>
                </c:pt>
                <c:pt idx="256">
                  <c:v>3108.8256313706315</c:v>
                </c:pt>
                <c:pt idx="257">
                  <c:v>3107.0817045592521</c:v>
                </c:pt>
                <c:pt idx="258">
                  <c:v>3106.6184821019556</c:v>
                </c:pt>
                <c:pt idx="259">
                  <c:v>3103.3774248606196</c:v>
                </c:pt>
                <c:pt idx="260">
                  <c:v>3104.2032654368982</c:v>
                </c:pt>
                <c:pt idx="261">
                  <c:v>3105.2212559269751</c:v>
                </c:pt>
                <c:pt idx="262">
                  <c:v>3106.7854605242846</c:v>
                </c:pt>
                <c:pt idx="263">
                  <c:v>3108.5815652847832</c:v>
                </c:pt>
                <c:pt idx="264">
                  <c:v>3109.2253514948102</c:v>
                </c:pt>
                <c:pt idx="265">
                  <c:v>3109.0859637410972</c:v>
                </c:pt>
                <c:pt idx="266">
                  <c:v>3110.2795368311527</c:v>
                </c:pt>
                <c:pt idx="267">
                  <c:v>3111.6886568008263</c:v>
                </c:pt>
                <c:pt idx="268">
                  <c:v>3111.3596374752146</c:v>
                </c:pt>
                <c:pt idx="269">
                  <c:v>3110.7875954481929</c:v>
                </c:pt>
                <c:pt idx="270">
                  <c:v>3111.9456407349767</c:v>
                </c:pt>
                <c:pt idx="271">
                  <c:v>3109.5873366806968</c:v>
                </c:pt>
                <c:pt idx="272">
                  <c:v>3109.8416157071451</c:v>
                </c:pt>
                <c:pt idx="273">
                  <c:v>3110.0059520000109</c:v>
                </c:pt>
                <c:pt idx="274">
                  <c:v>3108.6070207851503</c:v>
                </c:pt>
                <c:pt idx="275">
                  <c:v>3108.6323879590614</c:v>
                </c:pt>
                <c:pt idx="276">
                  <c:v>3106.9521561800989</c:v>
                </c:pt>
                <c:pt idx="277">
                  <c:v>3105.7561161691851</c:v>
                </c:pt>
                <c:pt idx="278">
                  <c:v>3106.4138883093206</c:v>
                </c:pt>
                <c:pt idx="279">
                  <c:v>3105.6257708674443</c:v>
                </c:pt>
                <c:pt idx="280">
                  <c:v>3105.8694464729301</c:v>
                </c:pt>
                <c:pt idx="281">
                  <c:v>3107.5714560687175</c:v>
                </c:pt>
                <c:pt idx="282">
                  <c:v>3108.6316491233401</c:v>
                </c:pt>
                <c:pt idx="283">
                  <c:v>3107.6107123851207</c:v>
                </c:pt>
                <c:pt idx="284">
                  <c:v>3109.3192571269356</c:v>
                </c:pt>
                <c:pt idx="285">
                  <c:v>3109.1414033672404</c:v>
                </c:pt>
                <c:pt idx="286">
                  <c:v>3109.1234886650423</c:v>
                </c:pt>
                <c:pt idx="287">
                  <c:v>3110.8085815070949</c:v>
                </c:pt>
                <c:pt idx="288">
                  <c:v>3111.9254318114399</c:v>
                </c:pt>
                <c:pt idx="289">
                  <c:v>3112.7290265687789</c:v>
                </c:pt>
                <c:pt idx="290">
                  <c:v>3113.1085584943939</c:v>
                </c:pt>
                <c:pt idx="291">
                  <c:v>3114.8537635316784</c:v>
                </c:pt>
                <c:pt idx="292">
                  <c:v>3113.5670380753281</c:v>
                </c:pt>
                <c:pt idx="293">
                  <c:v>3112.5961503796771</c:v>
                </c:pt>
                <c:pt idx="294">
                  <c:v>3112.0502720205577</c:v>
                </c:pt>
                <c:pt idx="295">
                  <c:v>3111.6952599759747</c:v>
                </c:pt>
                <c:pt idx="296">
                  <c:v>3111.2007615233088</c:v>
                </c:pt>
                <c:pt idx="297">
                  <c:v>3111.2857779463952</c:v>
                </c:pt>
                <c:pt idx="298">
                  <c:v>3112.4273426542045</c:v>
                </c:pt>
                <c:pt idx="299">
                  <c:v>3113.4487306308688</c:v>
                </c:pt>
                <c:pt idx="300">
                  <c:v>3113.0176612662344</c:v>
                </c:pt>
                <c:pt idx="301">
                  <c:v>3114.7196513360423</c:v>
                </c:pt>
                <c:pt idx="302">
                  <c:v>3113.0484171341436</c:v>
                </c:pt>
                <c:pt idx="303">
                  <c:v>3114.4437299927472</c:v>
                </c:pt>
                <c:pt idx="304">
                  <c:v>3114.9841180011076</c:v>
                </c:pt>
                <c:pt idx="305">
                  <c:v>3116.867951148191</c:v>
                </c:pt>
                <c:pt idx="306">
                  <c:v>3117.0804506122649</c:v>
                </c:pt>
                <c:pt idx="307">
                  <c:v>3116.3835629497398</c:v>
                </c:pt>
                <c:pt idx="308">
                  <c:v>3117.2454507068428</c:v>
                </c:pt>
                <c:pt idx="309">
                  <c:v>3117.2357555919139</c:v>
                </c:pt>
                <c:pt idx="310">
                  <c:v>3117.9043617605885</c:v>
                </c:pt>
                <c:pt idx="311">
                  <c:v>3118.6999816856965</c:v>
                </c:pt>
                <c:pt idx="312">
                  <c:v>3119.4709783336948</c:v>
                </c:pt>
                <c:pt idx="313">
                  <c:v>3118.7952537482138</c:v>
                </c:pt>
                <c:pt idx="314">
                  <c:v>3119.2942935851374</c:v>
                </c:pt>
                <c:pt idx="315">
                  <c:v>3119.3926340587063</c:v>
                </c:pt>
                <c:pt idx="316">
                  <c:v>3119.7531353941417</c:v>
                </c:pt>
                <c:pt idx="317">
                  <c:v>3121.632093548239</c:v>
                </c:pt>
                <c:pt idx="318">
                  <c:v>3122.6105674398486</c:v>
                </c:pt>
                <c:pt idx="319">
                  <c:v>3124.4042804625719</c:v>
                </c:pt>
                <c:pt idx="320">
                  <c:v>3123.4407504598521</c:v>
                </c:pt>
                <c:pt idx="321">
                  <c:v>3124.8551482845205</c:v>
                </c:pt>
                <c:pt idx="322">
                  <c:v>3121.6912680726819</c:v>
                </c:pt>
                <c:pt idx="323">
                  <c:v>3123.0857752457373</c:v>
                </c:pt>
                <c:pt idx="324">
                  <c:v>3124.8422437648355</c:v>
                </c:pt>
                <c:pt idx="325">
                  <c:v>3126.940523440689</c:v>
                </c:pt>
                <c:pt idx="326">
                  <c:v>3126.9179063102802</c:v>
                </c:pt>
                <c:pt idx="327">
                  <c:v>3127.9237603114912</c:v>
                </c:pt>
                <c:pt idx="328">
                  <c:v>3128.3116618311187</c:v>
                </c:pt>
                <c:pt idx="329">
                  <c:v>3125.6972032703552</c:v>
                </c:pt>
                <c:pt idx="330">
                  <c:v>3127.5307521490918</c:v>
                </c:pt>
                <c:pt idx="331">
                  <c:v>3128.731054990164</c:v>
                </c:pt>
                <c:pt idx="332">
                  <c:v>3128.7550750519486</c:v>
                </c:pt>
                <c:pt idx="333">
                  <c:v>3127.9737596957484</c:v>
                </c:pt>
                <c:pt idx="334">
                  <c:v>3128.5014013496534</c:v>
                </c:pt>
                <c:pt idx="335">
                  <c:v>3128.4483656579291</c:v>
                </c:pt>
                <c:pt idx="336">
                  <c:v>3129.6604476515759</c:v>
                </c:pt>
                <c:pt idx="337">
                  <c:v>3129.5137790584436</c:v>
                </c:pt>
                <c:pt idx="338">
                  <c:v>3130.7604629303155</c:v>
                </c:pt>
                <c:pt idx="339">
                  <c:v>3130.3234974902261</c:v>
                </c:pt>
                <c:pt idx="340">
                  <c:v>3130.4118619247379</c:v>
                </c:pt>
                <c:pt idx="341">
                  <c:v>3131.3092123363122</c:v>
                </c:pt>
                <c:pt idx="342">
                  <c:v>3132.023043894385</c:v>
                </c:pt>
                <c:pt idx="343">
                  <c:v>3131.7438595264321</c:v>
                </c:pt>
                <c:pt idx="344">
                  <c:v>3133.3514244078201</c:v>
                </c:pt>
                <c:pt idx="345">
                  <c:v>3131.4515985703529</c:v>
                </c:pt>
                <c:pt idx="346">
                  <c:v>3132.4309880293736</c:v>
                </c:pt>
                <c:pt idx="347">
                  <c:v>3133.1478127238365</c:v>
                </c:pt>
                <c:pt idx="348">
                  <c:v>3133.9532716570311</c:v>
                </c:pt>
                <c:pt idx="349">
                  <c:v>3133.0226171377954</c:v>
                </c:pt>
                <c:pt idx="350">
                  <c:v>3133.7800902091549</c:v>
                </c:pt>
                <c:pt idx="351">
                  <c:v>3133.2839557533866</c:v>
                </c:pt>
                <c:pt idx="352">
                  <c:v>3133.5155379356506</c:v>
                </c:pt>
                <c:pt idx="353">
                  <c:v>3134.3247228518553</c:v>
                </c:pt>
                <c:pt idx="354">
                  <c:v>3133.9308540201882</c:v>
                </c:pt>
                <c:pt idx="355">
                  <c:v>3134.5500729105343</c:v>
                </c:pt>
                <c:pt idx="356">
                  <c:v>3134.8739682852452</c:v>
                </c:pt>
                <c:pt idx="357">
                  <c:v>3134.2949403696698</c:v>
                </c:pt>
                <c:pt idx="358">
                  <c:v>3133.5786452240345</c:v>
                </c:pt>
                <c:pt idx="359">
                  <c:v>3134.594832376557</c:v>
                </c:pt>
                <c:pt idx="360">
                  <c:v>3133.1636743939339</c:v>
                </c:pt>
                <c:pt idx="361">
                  <c:v>3133.442259191726</c:v>
                </c:pt>
                <c:pt idx="362">
                  <c:v>3134.3460705391121</c:v>
                </c:pt>
                <c:pt idx="363">
                  <c:v>3134.9426024668046</c:v>
                </c:pt>
                <c:pt idx="364">
                  <c:v>3136.1073000084693</c:v>
                </c:pt>
                <c:pt idx="365">
                  <c:v>3136.8509405563182</c:v>
                </c:pt>
                <c:pt idx="366">
                  <c:v>3136.1805162427531</c:v>
                </c:pt>
                <c:pt idx="367">
                  <c:v>3136.3273108311464</c:v>
                </c:pt>
                <c:pt idx="368">
                  <c:v>3135.9950182853968</c:v>
                </c:pt>
                <c:pt idx="369">
                  <c:v>3137.4145647558666</c:v>
                </c:pt>
                <c:pt idx="370">
                  <c:v>3138.7718425162616</c:v>
                </c:pt>
                <c:pt idx="371">
                  <c:v>3138.6241868425413</c:v>
                </c:pt>
                <c:pt idx="372">
                  <c:v>3136.3490604107897</c:v>
                </c:pt>
                <c:pt idx="373">
                  <c:v>3136.7195099820401</c:v>
                </c:pt>
                <c:pt idx="374">
                  <c:v>3135.4641203914671</c:v>
                </c:pt>
                <c:pt idx="375">
                  <c:v>3136.3896099819617</c:v>
                </c:pt>
                <c:pt idx="376">
                  <c:v>3135.2281416269861</c:v>
                </c:pt>
                <c:pt idx="377">
                  <c:v>3133.3068369244056</c:v>
                </c:pt>
                <c:pt idx="378">
                  <c:v>3133.1817846195004</c:v>
                </c:pt>
                <c:pt idx="379">
                  <c:v>3133.8187266336099</c:v>
                </c:pt>
                <c:pt idx="380">
                  <c:v>3134.2546718290787</c:v>
                </c:pt>
                <c:pt idx="381">
                  <c:v>3132.9234688017523</c:v>
                </c:pt>
                <c:pt idx="382">
                  <c:v>3132.4409275011394</c:v>
                </c:pt>
                <c:pt idx="383">
                  <c:v>3132.0880229229474</c:v>
                </c:pt>
                <c:pt idx="384">
                  <c:v>3132.4997788472988</c:v>
                </c:pt>
                <c:pt idx="385">
                  <c:v>3133.302050681109</c:v>
                </c:pt>
                <c:pt idx="386">
                  <c:v>3133.7166754693626</c:v>
                </c:pt>
                <c:pt idx="387">
                  <c:v>3134.1570470310835</c:v>
                </c:pt>
                <c:pt idx="388">
                  <c:v>3133.7986135803899</c:v>
                </c:pt>
                <c:pt idx="389">
                  <c:v>3132.902351844602</c:v>
                </c:pt>
                <c:pt idx="390">
                  <c:v>3133.3691735142702</c:v>
                </c:pt>
                <c:pt idx="391">
                  <c:v>3134.5103541538988</c:v>
                </c:pt>
                <c:pt idx="392">
                  <c:v>3134.7870591177716</c:v>
                </c:pt>
                <c:pt idx="393">
                  <c:v>3133.6743703354591</c:v>
                </c:pt>
                <c:pt idx="394">
                  <c:v>3134.9021794913174</c:v>
                </c:pt>
                <c:pt idx="395">
                  <c:v>3134.0521372606081</c:v>
                </c:pt>
                <c:pt idx="396">
                  <c:v>3134.461868631472</c:v>
                </c:pt>
                <c:pt idx="397">
                  <c:v>3135.0862980016163</c:v>
                </c:pt>
                <c:pt idx="398">
                  <c:v>3135.1528149871983</c:v>
                </c:pt>
                <c:pt idx="399">
                  <c:v>3134.4122408575054</c:v>
                </c:pt>
                <c:pt idx="400">
                  <c:v>3133.6292587228663</c:v>
                </c:pt>
                <c:pt idx="401">
                  <c:v>3134.7520443799172</c:v>
                </c:pt>
                <c:pt idx="402">
                  <c:v>3135.4208505015772</c:v>
                </c:pt>
                <c:pt idx="403">
                  <c:v>3136.066657708971</c:v>
                </c:pt>
                <c:pt idx="404">
                  <c:v>3136.217717001065</c:v>
                </c:pt>
                <c:pt idx="405">
                  <c:v>3137.4424180187007</c:v>
                </c:pt>
                <c:pt idx="406">
                  <c:v>3138.1204725642469</c:v>
                </c:pt>
                <c:pt idx="407">
                  <c:v>3137.7764669289795</c:v>
                </c:pt>
                <c:pt idx="408">
                  <c:v>3138.794515254127</c:v>
                </c:pt>
                <c:pt idx="409">
                  <c:v>3138.41804665774</c:v>
                </c:pt>
                <c:pt idx="410">
                  <c:v>3138.7558924142163</c:v>
                </c:pt>
                <c:pt idx="411">
                  <c:v>3139.8223464946664</c:v>
                </c:pt>
                <c:pt idx="412">
                  <c:v>3139.9943956333641</c:v>
                </c:pt>
                <c:pt idx="413">
                  <c:v>3140.5887894362772</c:v>
                </c:pt>
                <c:pt idx="414">
                  <c:v>3141.2185614805362</c:v>
                </c:pt>
                <c:pt idx="415">
                  <c:v>3142.4214523408164</c:v>
                </c:pt>
                <c:pt idx="416">
                  <c:v>3141.2740756017347</c:v>
                </c:pt>
                <c:pt idx="417">
                  <c:v>3142.2615540879524</c:v>
                </c:pt>
                <c:pt idx="418">
                  <c:v>3142.9019356295589</c:v>
                </c:pt>
                <c:pt idx="419">
                  <c:v>3143.0671011982495</c:v>
                </c:pt>
                <c:pt idx="420">
                  <c:v>3143.4039916213201</c:v>
                </c:pt>
                <c:pt idx="421">
                  <c:v>3144.0930194786151</c:v>
                </c:pt>
                <c:pt idx="422">
                  <c:v>3143.1968102012115</c:v>
                </c:pt>
                <c:pt idx="423">
                  <c:v>3143.5947202864686</c:v>
                </c:pt>
                <c:pt idx="424">
                  <c:v>3142.1308565343675</c:v>
                </c:pt>
                <c:pt idx="425">
                  <c:v>3142.7815441823495</c:v>
                </c:pt>
                <c:pt idx="426">
                  <c:v>3142.2307724815792</c:v>
                </c:pt>
                <c:pt idx="427">
                  <c:v>3140.8679202341182</c:v>
                </c:pt>
                <c:pt idx="428">
                  <c:v>3141.8397774781456</c:v>
                </c:pt>
                <c:pt idx="429">
                  <c:v>3142.0557757643137</c:v>
                </c:pt>
                <c:pt idx="430">
                  <c:v>3142.1884562229088</c:v>
                </c:pt>
                <c:pt idx="431">
                  <c:v>3142.2015412767337</c:v>
                </c:pt>
                <c:pt idx="432">
                  <c:v>3140.6500691843894</c:v>
                </c:pt>
                <c:pt idx="433">
                  <c:v>3141.1157637726669</c:v>
                </c:pt>
                <c:pt idx="434">
                  <c:v>3139.5869363217475</c:v>
                </c:pt>
                <c:pt idx="435">
                  <c:v>3140.4133190142147</c:v>
                </c:pt>
                <c:pt idx="436">
                  <c:v>3140.0765040591555</c:v>
                </c:pt>
                <c:pt idx="437">
                  <c:v>3139.8566085687989</c:v>
                </c:pt>
                <c:pt idx="438">
                  <c:v>3137.8671295542822</c:v>
                </c:pt>
                <c:pt idx="439">
                  <c:v>3139.3009433770653</c:v>
                </c:pt>
                <c:pt idx="440">
                  <c:v>3140.3603200495772</c:v>
                </c:pt>
                <c:pt idx="441">
                  <c:v>3141.244313100477</c:v>
                </c:pt>
                <c:pt idx="442">
                  <c:v>3142.4825410153353</c:v>
                </c:pt>
                <c:pt idx="443">
                  <c:v>3141.1577542890277</c:v>
                </c:pt>
                <c:pt idx="444">
                  <c:v>3142.1327951955477</c:v>
                </c:pt>
                <c:pt idx="445">
                  <c:v>3142.7118809513154</c:v>
                </c:pt>
                <c:pt idx="446">
                  <c:v>3143.129438021545</c:v>
                </c:pt>
                <c:pt idx="447">
                  <c:v>3141.5703824712095</c:v>
                </c:pt>
                <c:pt idx="448">
                  <c:v>3142.1793382254873</c:v>
                </c:pt>
                <c:pt idx="449">
                  <c:v>3143.3333022181887</c:v>
                </c:pt>
                <c:pt idx="450">
                  <c:v>3141.5219971154934</c:v>
                </c:pt>
                <c:pt idx="451">
                  <c:v>3142.5115483563886</c:v>
                </c:pt>
                <c:pt idx="452">
                  <c:v>3143.5816514739745</c:v>
                </c:pt>
                <c:pt idx="453">
                  <c:v>3144.3643760378327</c:v>
                </c:pt>
                <c:pt idx="454">
                  <c:v>3145.4460030938008</c:v>
                </c:pt>
                <c:pt idx="455">
                  <c:v>3145.9149467424322</c:v>
                </c:pt>
                <c:pt idx="456">
                  <c:v>3146.988235046922</c:v>
                </c:pt>
                <c:pt idx="457">
                  <c:v>3146.4186198143834</c:v>
                </c:pt>
                <c:pt idx="458">
                  <c:v>3147.1688408984237</c:v>
                </c:pt>
                <c:pt idx="459">
                  <c:v>3147.7548096807577</c:v>
                </c:pt>
                <c:pt idx="460">
                  <c:v>3148.7450553134008</c:v>
                </c:pt>
                <c:pt idx="461">
                  <c:v>3148.8016895924329</c:v>
                </c:pt>
                <c:pt idx="462">
                  <c:v>3148.5911184634683</c:v>
                </c:pt>
                <c:pt idx="463">
                  <c:v>3147.2385982554838</c:v>
                </c:pt>
                <c:pt idx="464">
                  <c:v>3148.0375601578803</c:v>
                </c:pt>
                <c:pt idx="465">
                  <c:v>3146.9996987033119</c:v>
                </c:pt>
                <c:pt idx="466">
                  <c:v>3146.9147413257851</c:v>
                </c:pt>
                <c:pt idx="467">
                  <c:v>3147.4535610293974</c:v>
                </c:pt>
                <c:pt idx="468">
                  <c:v>3146.6764408208246</c:v>
                </c:pt>
                <c:pt idx="469">
                  <c:v>3146.8321302487811</c:v>
                </c:pt>
                <c:pt idx="470">
                  <c:v>3146.4178142122178</c:v>
                </c:pt>
                <c:pt idx="471">
                  <c:v>3147.0576045364564</c:v>
                </c:pt>
                <c:pt idx="472">
                  <c:v>3146.3124785237846</c:v>
                </c:pt>
                <c:pt idx="473">
                  <c:v>3147.0676568499293</c:v>
                </c:pt>
                <c:pt idx="474">
                  <c:v>3146.8172438658103</c:v>
                </c:pt>
                <c:pt idx="475">
                  <c:v>3146.0618607892575</c:v>
                </c:pt>
                <c:pt idx="476">
                  <c:v>3146.0818372206127</c:v>
                </c:pt>
                <c:pt idx="477">
                  <c:v>3145.9988190125437</c:v>
                </c:pt>
                <c:pt idx="478">
                  <c:v>3145.813364451828</c:v>
                </c:pt>
                <c:pt idx="479">
                  <c:v>3146.6178114371869</c:v>
                </c:pt>
                <c:pt idx="480">
                  <c:v>3146.5564328678429</c:v>
                </c:pt>
                <c:pt idx="481">
                  <c:v>3147.6125611837979</c:v>
                </c:pt>
                <c:pt idx="482">
                  <c:v>3145.949562333014</c:v>
                </c:pt>
                <c:pt idx="483">
                  <c:v>3145.9683842832769</c:v>
                </c:pt>
                <c:pt idx="484">
                  <c:v>3146.6926896801051</c:v>
                </c:pt>
                <c:pt idx="485">
                  <c:v>3145.79521515037</c:v>
                </c:pt>
                <c:pt idx="486">
                  <c:v>3144.8710794029134</c:v>
                </c:pt>
                <c:pt idx="487">
                  <c:v>3145.5448914922094</c:v>
                </c:pt>
                <c:pt idx="488">
                  <c:v>3144.0980685092836</c:v>
                </c:pt>
                <c:pt idx="489">
                  <c:v>3143.7594405464356</c:v>
                </c:pt>
                <c:pt idx="490">
                  <c:v>3144.5786559410344</c:v>
                </c:pt>
                <c:pt idx="491">
                  <c:v>3143.5432175279734</c:v>
                </c:pt>
                <c:pt idx="492">
                  <c:v>3142.9426664249127</c:v>
                </c:pt>
                <c:pt idx="493">
                  <c:v>3143.4702429701183</c:v>
                </c:pt>
                <c:pt idx="494">
                  <c:v>3142.5773364591605</c:v>
                </c:pt>
                <c:pt idx="495">
                  <c:v>3143.609055743324</c:v>
                </c:pt>
                <c:pt idx="496">
                  <c:v>3142.2802686330119</c:v>
                </c:pt>
                <c:pt idx="497">
                  <c:v>3142.1404553384477</c:v>
                </c:pt>
                <c:pt idx="498">
                  <c:v>3141.6709809624535</c:v>
                </c:pt>
                <c:pt idx="499">
                  <c:v>3142.1740456828161</c:v>
                </c:pt>
                <c:pt idx="500">
                  <c:v>3141.0888617762967</c:v>
                </c:pt>
                <c:pt idx="501">
                  <c:v>3140.9417206938188</c:v>
                </c:pt>
                <c:pt idx="502">
                  <c:v>3140.8413066797489</c:v>
                </c:pt>
                <c:pt idx="503">
                  <c:v>3139.8757779108018</c:v>
                </c:pt>
                <c:pt idx="504">
                  <c:v>3139.4465626900501</c:v>
                </c:pt>
                <c:pt idx="505">
                  <c:v>3139.7294475702083</c:v>
                </c:pt>
                <c:pt idx="506">
                  <c:v>3139.692319843994</c:v>
                </c:pt>
                <c:pt idx="507">
                  <c:v>3139.0506639435298</c:v>
                </c:pt>
                <c:pt idx="508">
                  <c:v>3139.8532867879276</c:v>
                </c:pt>
                <c:pt idx="509">
                  <c:v>3139.3752452762883</c:v>
                </c:pt>
                <c:pt idx="510">
                  <c:v>3139.7105630980259</c:v>
                </c:pt>
                <c:pt idx="511">
                  <c:v>3139.4730934591566</c:v>
                </c:pt>
                <c:pt idx="512">
                  <c:v>3138.0834043135042</c:v>
                </c:pt>
                <c:pt idx="513">
                  <c:v>3135.8866724741688</c:v>
                </c:pt>
                <c:pt idx="514">
                  <c:v>3136.5260840327846</c:v>
                </c:pt>
                <c:pt idx="515">
                  <c:v>3136.2255175525984</c:v>
                </c:pt>
                <c:pt idx="516">
                  <c:v>3136.8969449279307</c:v>
                </c:pt>
                <c:pt idx="517">
                  <c:v>3136.3746022848577</c:v>
                </c:pt>
                <c:pt idx="518">
                  <c:v>3136.5736320772321</c:v>
                </c:pt>
                <c:pt idx="519">
                  <c:v>3135.066077372715</c:v>
                </c:pt>
                <c:pt idx="520">
                  <c:v>3135.9079915020325</c:v>
                </c:pt>
                <c:pt idx="521">
                  <c:v>3136.4476443971248</c:v>
                </c:pt>
                <c:pt idx="522">
                  <c:v>3136.1539055620874</c:v>
                </c:pt>
                <c:pt idx="523">
                  <c:v>3136.082814886639</c:v>
                </c:pt>
                <c:pt idx="524">
                  <c:v>3135.6713302100188</c:v>
                </c:pt>
                <c:pt idx="525">
                  <c:v>3136.7840128634994</c:v>
                </c:pt>
                <c:pt idx="526">
                  <c:v>3136.3303579783587</c:v>
                </c:pt>
                <c:pt idx="527">
                  <c:v>3137.1679235472125</c:v>
                </c:pt>
                <c:pt idx="528">
                  <c:v>3137.4833168100254</c:v>
                </c:pt>
                <c:pt idx="529">
                  <c:v>3136.5135418734244</c:v>
                </c:pt>
                <c:pt idx="530">
                  <c:v>3135.1445235609431</c:v>
                </c:pt>
                <c:pt idx="531">
                  <c:v>3134.4787740147108</c:v>
                </c:pt>
                <c:pt idx="532">
                  <c:v>3134.0987043701261</c:v>
                </c:pt>
                <c:pt idx="533">
                  <c:v>3135.041856021478</c:v>
                </c:pt>
                <c:pt idx="534">
                  <c:v>3134.3283974303035</c:v>
                </c:pt>
                <c:pt idx="535">
                  <c:v>3135.1214473747045</c:v>
                </c:pt>
                <c:pt idx="536">
                  <c:v>3135.4120528277226</c:v>
                </c:pt>
                <c:pt idx="537">
                  <c:v>3136.2057928984691</c:v>
                </c:pt>
                <c:pt idx="538">
                  <c:v>3137.4180862430021</c:v>
                </c:pt>
                <c:pt idx="539">
                  <c:v>3136.8174691913659</c:v>
                </c:pt>
                <c:pt idx="540">
                  <c:v>3136.7508728665175</c:v>
                </c:pt>
                <c:pt idx="541">
                  <c:v>3137.2968722946625</c:v>
                </c:pt>
                <c:pt idx="542">
                  <c:v>3136.296725043353</c:v>
                </c:pt>
                <c:pt idx="543">
                  <c:v>3135.1736562043388</c:v>
                </c:pt>
                <c:pt idx="544">
                  <c:v>3135.9529916812066</c:v>
                </c:pt>
                <c:pt idx="545">
                  <c:v>3136.6047958062368</c:v>
                </c:pt>
                <c:pt idx="546">
                  <c:v>3135.499279011507</c:v>
                </c:pt>
                <c:pt idx="547">
                  <c:v>3135.4005879087508</c:v>
                </c:pt>
                <c:pt idx="548">
                  <c:v>3136.2699662200812</c:v>
                </c:pt>
                <c:pt idx="549">
                  <c:v>3136.6939549968215</c:v>
                </c:pt>
                <c:pt idx="550">
                  <c:v>3136.6926914063974</c:v>
                </c:pt>
                <c:pt idx="551">
                  <c:v>3137.2816027462236</c:v>
                </c:pt>
                <c:pt idx="552">
                  <c:v>3136.9350351577818</c:v>
                </c:pt>
                <c:pt idx="553">
                  <c:v>3136.5403700226066</c:v>
                </c:pt>
                <c:pt idx="554">
                  <c:v>3137.195236521271</c:v>
                </c:pt>
                <c:pt idx="555">
                  <c:v>3137.3682528341965</c:v>
                </c:pt>
                <c:pt idx="556">
                  <c:v>3137.0489445186049</c:v>
                </c:pt>
                <c:pt idx="557">
                  <c:v>3137.3473220426099</c:v>
                </c:pt>
                <c:pt idx="558">
                  <c:v>3138.1098552731896</c:v>
                </c:pt>
                <c:pt idx="559">
                  <c:v>3138.5900797149948</c:v>
                </c:pt>
                <c:pt idx="560">
                  <c:v>3137.6855110266602</c:v>
                </c:pt>
                <c:pt idx="561">
                  <c:v>3138.1605762811482</c:v>
                </c:pt>
                <c:pt idx="562">
                  <c:v>3138.5852711097309</c:v>
                </c:pt>
                <c:pt idx="563">
                  <c:v>3138.1823436119407</c:v>
                </c:pt>
                <c:pt idx="564">
                  <c:v>3136.8887576316015</c:v>
                </c:pt>
                <c:pt idx="565">
                  <c:v>3137.2966587835431</c:v>
                </c:pt>
                <c:pt idx="566">
                  <c:v>3137.7628038110379</c:v>
                </c:pt>
                <c:pt idx="567">
                  <c:v>3138.1993298807961</c:v>
                </c:pt>
                <c:pt idx="568">
                  <c:v>3138.6343825122831</c:v>
                </c:pt>
                <c:pt idx="569">
                  <c:v>3137.0055063057594</c:v>
                </c:pt>
                <c:pt idx="570">
                  <c:v>3136.9098333229554</c:v>
                </c:pt>
                <c:pt idx="571">
                  <c:v>3136.3639455351326</c:v>
                </c:pt>
                <c:pt idx="572">
                  <c:v>3136.3640662589837</c:v>
                </c:pt>
                <c:pt idx="573">
                  <c:v>3136.9034440954847</c:v>
                </c:pt>
                <c:pt idx="574">
                  <c:v>3137.1597056363648</c:v>
                </c:pt>
                <c:pt idx="575">
                  <c:v>3136.0581621616402</c:v>
                </c:pt>
                <c:pt idx="576">
                  <c:v>3136.7468745953838</c:v>
                </c:pt>
                <c:pt idx="577">
                  <c:v>3135.3300860241588</c:v>
                </c:pt>
                <c:pt idx="578">
                  <c:v>3136.0626798978055</c:v>
                </c:pt>
                <c:pt idx="579">
                  <c:v>3135.8161789458068</c:v>
                </c:pt>
                <c:pt idx="580">
                  <c:v>3136.4388870330104</c:v>
                </c:pt>
                <c:pt idx="581">
                  <c:v>3136.9193690581496</c:v>
                </c:pt>
                <c:pt idx="582">
                  <c:v>3137.6185331289953</c:v>
                </c:pt>
                <c:pt idx="583">
                  <c:v>3137.8227621848323</c:v>
                </c:pt>
                <c:pt idx="584">
                  <c:v>3138.5134613314026</c:v>
                </c:pt>
                <c:pt idx="585">
                  <c:v>3139.4107931195963</c:v>
                </c:pt>
                <c:pt idx="586">
                  <c:v>3139.2378556915642</c:v>
                </c:pt>
                <c:pt idx="587">
                  <c:v>3138.6688473318973</c:v>
                </c:pt>
                <c:pt idx="588">
                  <c:v>3138.7037878236815</c:v>
                </c:pt>
                <c:pt idx="589">
                  <c:v>3138.4179614771997</c:v>
                </c:pt>
                <c:pt idx="590">
                  <c:v>3138.9847854967802</c:v>
                </c:pt>
                <c:pt idx="591">
                  <c:v>3139.2926350316734</c:v>
                </c:pt>
                <c:pt idx="592">
                  <c:v>3139.015666748051</c:v>
                </c:pt>
                <c:pt idx="593">
                  <c:v>3139.4569250812842</c:v>
                </c:pt>
                <c:pt idx="594">
                  <c:v>3140.0498763625301</c:v>
                </c:pt>
                <c:pt idx="595">
                  <c:v>3139.531431325056</c:v>
                </c:pt>
                <c:pt idx="596">
                  <c:v>3140.2861306229784</c:v>
                </c:pt>
                <c:pt idx="597">
                  <c:v>3140.4826861762358</c:v>
                </c:pt>
                <c:pt idx="598">
                  <c:v>3140.2042139476566</c:v>
                </c:pt>
                <c:pt idx="599">
                  <c:v>3139.1839153552032</c:v>
                </c:pt>
                <c:pt idx="600">
                  <c:v>3139.8040101548695</c:v>
                </c:pt>
                <c:pt idx="601">
                  <c:v>3139.0660523371653</c:v>
                </c:pt>
                <c:pt idx="602">
                  <c:v>3139.2474166006414</c:v>
                </c:pt>
                <c:pt idx="603">
                  <c:v>3139.5335163325167</c:v>
                </c:pt>
                <c:pt idx="604">
                  <c:v>3139.3556253776542</c:v>
                </c:pt>
                <c:pt idx="605">
                  <c:v>3140.159734911128</c:v>
                </c:pt>
                <c:pt idx="606">
                  <c:v>3139.015564144448</c:v>
                </c:pt>
                <c:pt idx="607">
                  <c:v>3138.8646951859678</c:v>
                </c:pt>
                <c:pt idx="608">
                  <c:v>3139.103615492395</c:v>
                </c:pt>
                <c:pt idx="609">
                  <c:v>3139.8483589897205</c:v>
                </c:pt>
                <c:pt idx="610">
                  <c:v>3139.089325427231</c:v>
                </c:pt>
                <c:pt idx="611">
                  <c:v>3139.5683520604975</c:v>
                </c:pt>
                <c:pt idx="612">
                  <c:v>3139.7472672046974</c:v>
                </c:pt>
                <c:pt idx="613">
                  <c:v>3140.3688248766739</c:v>
                </c:pt>
                <c:pt idx="614">
                  <c:v>3140.3021587373996</c:v>
                </c:pt>
                <c:pt idx="615">
                  <c:v>3138.7422772618734</c:v>
                </c:pt>
                <c:pt idx="616">
                  <c:v>3138.228230931702</c:v>
                </c:pt>
                <c:pt idx="617">
                  <c:v>3138.1752605536371</c:v>
                </c:pt>
                <c:pt idx="618">
                  <c:v>3138.380035508857</c:v>
                </c:pt>
                <c:pt idx="619">
                  <c:v>3136.1719413728197</c:v>
                </c:pt>
                <c:pt idx="620">
                  <c:v>3136.7859481329465</c:v>
                </c:pt>
                <c:pt idx="621">
                  <c:v>3137.2945985130718</c:v>
                </c:pt>
                <c:pt idx="622">
                  <c:v>3137.6162547405065</c:v>
                </c:pt>
                <c:pt idx="623">
                  <c:v>3136.0348954117144</c:v>
                </c:pt>
                <c:pt idx="624">
                  <c:v>3135.7828112436114</c:v>
                </c:pt>
                <c:pt idx="625">
                  <c:v>3135.4582655712024</c:v>
                </c:pt>
                <c:pt idx="626">
                  <c:v>3136.0139231275807</c:v>
                </c:pt>
                <c:pt idx="627">
                  <c:v>3136.3840606938156</c:v>
                </c:pt>
                <c:pt idx="628">
                  <c:v>3137.117061581389</c:v>
                </c:pt>
                <c:pt idx="629">
                  <c:v>3136.729011557281</c:v>
                </c:pt>
                <c:pt idx="630">
                  <c:v>3137.5222357324469</c:v>
                </c:pt>
                <c:pt idx="631">
                  <c:v>3137.8150512349566</c:v>
                </c:pt>
                <c:pt idx="632">
                  <c:v>3137.2055784834201</c:v>
                </c:pt>
                <c:pt idx="633">
                  <c:v>3136.5746739477172</c:v>
                </c:pt>
                <c:pt idx="634">
                  <c:v>3137.1926236069494</c:v>
                </c:pt>
                <c:pt idx="635">
                  <c:v>3137.4548249366658</c:v>
                </c:pt>
                <c:pt idx="636">
                  <c:v>3136.2751886449196</c:v>
                </c:pt>
                <c:pt idx="637">
                  <c:v>3136.3956328785403</c:v>
                </c:pt>
                <c:pt idx="638">
                  <c:v>3136.5484234351738</c:v>
                </c:pt>
                <c:pt idx="639">
                  <c:v>3136.5756852291383</c:v>
                </c:pt>
                <c:pt idx="640">
                  <c:v>3137.2931141240274</c:v>
                </c:pt>
                <c:pt idx="641">
                  <c:v>3137.975526837899</c:v>
                </c:pt>
                <c:pt idx="642">
                  <c:v>3138.6397055728917</c:v>
                </c:pt>
                <c:pt idx="643">
                  <c:v>3139.2263777621342</c:v>
                </c:pt>
                <c:pt idx="644">
                  <c:v>3138.6333868028901</c:v>
                </c:pt>
                <c:pt idx="645">
                  <c:v>3138.3212143342653</c:v>
                </c:pt>
                <c:pt idx="646">
                  <c:v>3137.4065550225691</c:v>
                </c:pt>
                <c:pt idx="647">
                  <c:v>3137.5256387758395</c:v>
                </c:pt>
                <c:pt idx="648">
                  <c:v>3138.3091222827425</c:v>
                </c:pt>
                <c:pt idx="649">
                  <c:v>3136.5200592146512</c:v>
                </c:pt>
                <c:pt idx="650">
                  <c:v>3137.2494670606493</c:v>
                </c:pt>
                <c:pt idx="651">
                  <c:v>3137.734749377652</c:v>
                </c:pt>
                <c:pt idx="652">
                  <c:v>3137.955025175846</c:v>
                </c:pt>
                <c:pt idx="653">
                  <c:v>3137.6845480352163</c:v>
                </c:pt>
                <c:pt idx="654">
                  <c:v>3137.3489866112504</c:v>
                </c:pt>
                <c:pt idx="655">
                  <c:v>3138.0782595143892</c:v>
                </c:pt>
                <c:pt idx="656">
                  <c:v>3138.5784384227068</c:v>
                </c:pt>
                <c:pt idx="657">
                  <c:v>3138.0588892029095</c:v>
                </c:pt>
                <c:pt idx="658">
                  <c:v>3137.4596369147775</c:v>
                </c:pt>
                <c:pt idx="659">
                  <c:v>3138.1989105570851</c:v>
                </c:pt>
                <c:pt idx="660">
                  <c:v>3137.1374439447723</c:v>
                </c:pt>
                <c:pt idx="661">
                  <c:v>3137.4598880668254</c:v>
                </c:pt>
                <c:pt idx="662">
                  <c:v>3138.1647140257573</c:v>
                </c:pt>
                <c:pt idx="663">
                  <c:v>3138.1993800784926</c:v>
                </c:pt>
                <c:pt idx="664">
                  <c:v>3137.6844005576277</c:v>
                </c:pt>
                <c:pt idx="665">
                  <c:v>3137.9779469974396</c:v>
                </c:pt>
                <c:pt idx="666">
                  <c:v>3137.5495179734362</c:v>
                </c:pt>
                <c:pt idx="667">
                  <c:v>3137.0445912140117</c:v>
                </c:pt>
                <c:pt idx="668">
                  <c:v>3137.6298929197992</c:v>
                </c:pt>
                <c:pt idx="669">
                  <c:v>3136.9565794355326</c:v>
                </c:pt>
                <c:pt idx="670">
                  <c:v>3137.6104909526412</c:v>
                </c:pt>
                <c:pt idx="671">
                  <c:v>3138.194299758416</c:v>
                </c:pt>
                <c:pt idx="672">
                  <c:v>3137.9183444226733</c:v>
                </c:pt>
                <c:pt idx="673">
                  <c:v>3137.7438238961863</c:v>
                </c:pt>
                <c:pt idx="674">
                  <c:v>3137.934865280391</c:v>
                </c:pt>
                <c:pt idx="675">
                  <c:v>3138.0064197005263</c:v>
                </c:pt>
                <c:pt idx="676">
                  <c:v>3138.6958837808361</c:v>
                </c:pt>
                <c:pt idx="677">
                  <c:v>3138.654381043646</c:v>
                </c:pt>
                <c:pt idx="678">
                  <c:v>3139.3590189052229</c:v>
                </c:pt>
                <c:pt idx="679">
                  <c:v>3138.8616263877798</c:v>
                </c:pt>
                <c:pt idx="680">
                  <c:v>3139.1422330217515</c:v>
                </c:pt>
                <c:pt idx="681">
                  <c:v>3139.1457235547941</c:v>
                </c:pt>
                <c:pt idx="682">
                  <c:v>3140.1665447514856</c:v>
                </c:pt>
                <c:pt idx="683">
                  <c:v>3139.3814464879001</c:v>
                </c:pt>
                <c:pt idx="684">
                  <c:v>3139.6506319546543</c:v>
                </c:pt>
                <c:pt idx="685">
                  <c:v>3139.479368399112</c:v>
                </c:pt>
                <c:pt idx="686">
                  <c:v>3138.9984995769682</c:v>
                </c:pt>
                <c:pt idx="687">
                  <c:v>3138.8897113093772</c:v>
                </c:pt>
                <c:pt idx="688">
                  <c:v>3139.6933247294919</c:v>
                </c:pt>
                <c:pt idx="689">
                  <c:v>3140.053848698069</c:v>
                </c:pt>
                <c:pt idx="690">
                  <c:v>3140.3627623577386</c:v>
                </c:pt>
                <c:pt idx="691">
                  <c:v>3140.2005962834132</c:v>
                </c:pt>
                <c:pt idx="692">
                  <c:v>3140.4489804010968</c:v>
                </c:pt>
                <c:pt idx="693">
                  <c:v>3140.2239818946555</c:v>
                </c:pt>
                <c:pt idx="694">
                  <c:v>3140.8219750225503</c:v>
                </c:pt>
                <c:pt idx="695">
                  <c:v>3140.5427349002666</c:v>
                </c:pt>
                <c:pt idx="696">
                  <c:v>3141.1663169592066</c:v>
                </c:pt>
                <c:pt idx="697">
                  <c:v>3140.3817675753648</c:v>
                </c:pt>
                <c:pt idx="698">
                  <c:v>3139.7408856138745</c:v>
                </c:pt>
                <c:pt idx="699">
                  <c:v>3140.3555021723905</c:v>
                </c:pt>
                <c:pt idx="700">
                  <c:v>3140.9528143397811</c:v>
                </c:pt>
                <c:pt idx="701">
                  <c:v>3140.9171665095587</c:v>
                </c:pt>
                <c:pt idx="702">
                  <c:v>3141.2277586252817</c:v>
                </c:pt>
                <c:pt idx="703">
                  <c:v>3140.9566114327813</c:v>
                </c:pt>
                <c:pt idx="704">
                  <c:v>3141.4842593827716</c:v>
                </c:pt>
                <c:pt idx="705">
                  <c:v>3141.4623025869687</c:v>
                </c:pt>
                <c:pt idx="706">
                  <c:v>3141.6441971464901</c:v>
                </c:pt>
                <c:pt idx="707">
                  <c:v>3141.2970534551805</c:v>
                </c:pt>
                <c:pt idx="708">
                  <c:v>3142.0118062268066</c:v>
                </c:pt>
                <c:pt idx="709">
                  <c:v>3142.4859151862161</c:v>
                </c:pt>
                <c:pt idx="710">
                  <c:v>3143.0180516208529</c:v>
                </c:pt>
                <c:pt idx="711">
                  <c:v>3143.0825314327226</c:v>
                </c:pt>
                <c:pt idx="712">
                  <c:v>3142.8887339207208</c:v>
                </c:pt>
                <c:pt idx="713">
                  <c:v>3143.3312008005291</c:v>
                </c:pt>
                <c:pt idx="714">
                  <c:v>3142.6976859372539</c:v>
                </c:pt>
                <c:pt idx="715">
                  <c:v>3142.4029323854452</c:v>
                </c:pt>
                <c:pt idx="716">
                  <c:v>3143.1152288956973</c:v>
                </c:pt>
                <c:pt idx="717">
                  <c:v>3143.5389549119136</c:v>
                </c:pt>
                <c:pt idx="718">
                  <c:v>3143.8312164963877</c:v>
                </c:pt>
                <c:pt idx="719">
                  <c:v>3142.79707158973</c:v>
                </c:pt>
                <c:pt idx="720">
                  <c:v>3142.2296847234811</c:v>
                </c:pt>
                <c:pt idx="721">
                  <c:v>3142.2548844492112</c:v>
                </c:pt>
                <c:pt idx="722">
                  <c:v>3142.4003400489632</c:v>
                </c:pt>
                <c:pt idx="723">
                  <c:v>3141.9460147749892</c:v>
                </c:pt>
                <c:pt idx="724">
                  <c:v>3142.3414393952835</c:v>
                </c:pt>
                <c:pt idx="725">
                  <c:v>3142.8677370941141</c:v>
                </c:pt>
                <c:pt idx="726">
                  <c:v>3142.3050341198314</c:v>
                </c:pt>
                <c:pt idx="727">
                  <c:v>3142.7376379492812</c:v>
                </c:pt>
                <c:pt idx="728">
                  <c:v>3142.6596525120749</c:v>
                </c:pt>
                <c:pt idx="729">
                  <c:v>3142.4137165738134</c:v>
                </c:pt>
                <c:pt idx="730">
                  <c:v>3142.2964178657166</c:v>
                </c:pt>
                <c:pt idx="731">
                  <c:v>3142.4761310774606</c:v>
                </c:pt>
                <c:pt idx="732">
                  <c:v>3142.6151225237331</c:v>
                </c:pt>
                <c:pt idx="733">
                  <c:v>3142.1298531278321</c:v>
                </c:pt>
                <c:pt idx="734">
                  <c:v>3141.7467074896613</c:v>
                </c:pt>
                <c:pt idx="735">
                  <c:v>3141.2264346825109</c:v>
                </c:pt>
                <c:pt idx="736">
                  <c:v>3141.3010319671434</c:v>
                </c:pt>
                <c:pt idx="737">
                  <c:v>3140.4441418030492</c:v>
                </c:pt>
                <c:pt idx="738">
                  <c:v>3140.3610229874453</c:v>
                </c:pt>
                <c:pt idx="739">
                  <c:v>3140.5395058487188</c:v>
                </c:pt>
                <c:pt idx="740">
                  <c:v>3140.9403558780514</c:v>
                </c:pt>
                <c:pt idx="741">
                  <c:v>3139.3609096368768</c:v>
                </c:pt>
                <c:pt idx="742">
                  <c:v>3139.4711458617389</c:v>
                </c:pt>
                <c:pt idx="743">
                  <c:v>3138.480546994655</c:v>
                </c:pt>
                <c:pt idx="744">
                  <c:v>3138.3644731618697</c:v>
                </c:pt>
                <c:pt idx="745">
                  <c:v>3138.2296039608641</c:v>
                </c:pt>
                <c:pt idx="746">
                  <c:v>3136.8015445439728</c:v>
                </c:pt>
                <c:pt idx="747">
                  <c:v>3137.3348366207256</c:v>
                </c:pt>
                <c:pt idx="748">
                  <c:v>3136.7784537027483</c:v>
                </c:pt>
                <c:pt idx="749">
                  <c:v>3136.1815324644444</c:v>
                </c:pt>
                <c:pt idx="750">
                  <c:v>3136.8773501400697</c:v>
                </c:pt>
                <c:pt idx="751">
                  <c:v>3136.9483988242882</c:v>
                </c:pt>
                <c:pt idx="752">
                  <c:v>3137.238657815918</c:v>
                </c:pt>
                <c:pt idx="753">
                  <c:v>3137.5069324834858</c:v>
                </c:pt>
                <c:pt idx="754">
                  <c:v>3136.8281868569984</c:v>
                </c:pt>
                <c:pt idx="755">
                  <c:v>3136.9831897380236</c:v>
                </c:pt>
                <c:pt idx="756">
                  <c:v>3136.8786667867612</c:v>
                </c:pt>
                <c:pt idx="757">
                  <c:v>3137.0926197149533</c:v>
                </c:pt>
                <c:pt idx="758">
                  <c:v>3137.6038981778356</c:v>
                </c:pt>
                <c:pt idx="759">
                  <c:v>3138.0321872766503</c:v>
                </c:pt>
                <c:pt idx="760">
                  <c:v>3136.8189697038429</c:v>
                </c:pt>
                <c:pt idx="761">
                  <c:v>3137.3102915537638</c:v>
                </c:pt>
                <c:pt idx="762">
                  <c:v>3137.5501056156131</c:v>
                </c:pt>
                <c:pt idx="763">
                  <c:v>3136.9029707185946</c:v>
                </c:pt>
                <c:pt idx="764">
                  <c:v>3136.9403373725818</c:v>
                </c:pt>
                <c:pt idx="765">
                  <c:v>3136.9605676047327</c:v>
                </c:pt>
                <c:pt idx="766">
                  <c:v>3137.6045208448213</c:v>
                </c:pt>
                <c:pt idx="767">
                  <c:v>3137.2640643862887</c:v>
                </c:pt>
                <c:pt idx="768">
                  <c:v>3137.9427323239356</c:v>
                </c:pt>
                <c:pt idx="769">
                  <c:v>3138.1054621881062</c:v>
                </c:pt>
                <c:pt idx="770">
                  <c:v>3136.7332108112319</c:v>
                </c:pt>
                <c:pt idx="771">
                  <c:v>3137.0860500387098</c:v>
                </c:pt>
                <c:pt idx="772">
                  <c:v>3136.9226807552086</c:v>
                </c:pt>
                <c:pt idx="773">
                  <c:v>3137.3482137385849</c:v>
                </c:pt>
                <c:pt idx="774">
                  <c:v>3137.4738722611255</c:v>
                </c:pt>
                <c:pt idx="775">
                  <c:v>3137.5297136768577</c:v>
                </c:pt>
                <c:pt idx="776">
                  <c:v>3137.757580340638</c:v>
                </c:pt>
                <c:pt idx="777">
                  <c:v>3138.1925323191404</c:v>
                </c:pt>
                <c:pt idx="778">
                  <c:v>3137.2169945498449</c:v>
                </c:pt>
                <c:pt idx="779">
                  <c:v>3137.0406944127994</c:v>
                </c:pt>
                <c:pt idx="780">
                  <c:v>3137.1179326682163</c:v>
                </c:pt>
                <c:pt idx="781">
                  <c:v>3136.7015574855805</c:v>
                </c:pt>
                <c:pt idx="782">
                  <c:v>3136.8367584008702</c:v>
                </c:pt>
                <c:pt idx="783">
                  <c:v>3136.561254122721</c:v>
                </c:pt>
                <c:pt idx="784">
                  <c:v>3136.4588176455136</c:v>
                </c:pt>
                <c:pt idx="785">
                  <c:v>3136.5657583316824</c:v>
                </c:pt>
                <c:pt idx="786">
                  <c:v>3137.1621521241836</c:v>
                </c:pt>
                <c:pt idx="787">
                  <c:v>3136.5235615796018</c:v>
                </c:pt>
                <c:pt idx="788">
                  <c:v>3135.9763448465524</c:v>
                </c:pt>
                <c:pt idx="789">
                  <c:v>3135.9239253274454</c:v>
                </c:pt>
                <c:pt idx="790">
                  <c:v>3135.6497880823695</c:v>
                </c:pt>
                <c:pt idx="791">
                  <c:v>3135.6026322777852</c:v>
                </c:pt>
                <c:pt idx="792">
                  <c:v>3136.0788534782296</c:v>
                </c:pt>
                <c:pt idx="793">
                  <c:v>3135.8949082837275</c:v>
                </c:pt>
                <c:pt idx="794">
                  <c:v>3135.8763655919588</c:v>
                </c:pt>
                <c:pt idx="795">
                  <c:v>3135.8721952005753</c:v>
                </c:pt>
                <c:pt idx="796">
                  <c:v>3136.3957161130447</c:v>
                </c:pt>
                <c:pt idx="797">
                  <c:v>3135.8711998033032</c:v>
                </c:pt>
                <c:pt idx="798">
                  <c:v>3136.2345053800996</c:v>
                </c:pt>
                <c:pt idx="799">
                  <c:v>3136.9082698374959</c:v>
                </c:pt>
                <c:pt idx="800">
                  <c:v>3137.1768188572341</c:v>
                </c:pt>
                <c:pt idx="801">
                  <c:v>3136.5271386525792</c:v>
                </c:pt>
                <c:pt idx="802">
                  <c:v>3136.3421905871601</c:v>
                </c:pt>
                <c:pt idx="803">
                  <c:v>3136.7948539849904</c:v>
                </c:pt>
                <c:pt idx="804">
                  <c:v>3137.5576881354277</c:v>
                </c:pt>
                <c:pt idx="805">
                  <c:v>3137.4469226639403</c:v>
                </c:pt>
                <c:pt idx="806">
                  <c:v>3137.818663011079</c:v>
                </c:pt>
                <c:pt idx="807">
                  <c:v>3138.1151343425927</c:v>
                </c:pt>
                <c:pt idx="808">
                  <c:v>3137.7904573683345</c:v>
                </c:pt>
                <c:pt idx="809">
                  <c:v>3137.6199184933384</c:v>
                </c:pt>
                <c:pt idx="810">
                  <c:v>3137.4519060986199</c:v>
                </c:pt>
                <c:pt idx="811">
                  <c:v>3137.6886597955822</c:v>
                </c:pt>
                <c:pt idx="812">
                  <c:v>3137.1419785922626</c:v>
                </c:pt>
                <c:pt idx="813">
                  <c:v>3137.5859896497382</c:v>
                </c:pt>
                <c:pt idx="814">
                  <c:v>3138.0922939234265</c:v>
                </c:pt>
                <c:pt idx="815">
                  <c:v>3138.5695302585036</c:v>
                </c:pt>
                <c:pt idx="816">
                  <c:v>3137.8110768424253</c:v>
                </c:pt>
                <c:pt idx="817">
                  <c:v>3138.3452101700159</c:v>
                </c:pt>
                <c:pt idx="818">
                  <c:v>3138.6138676148826</c:v>
                </c:pt>
                <c:pt idx="819">
                  <c:v>3139.1313532530107</c:v>
                </c:pt>
                <c:pt idx="820">
                  <c:v>3138.768677977122</c:v>
                </c:pt>
                <c:pt idx="821">
                  <c:v>3138.8748277109262</c:v>
                </c:pt>
                <c:pt idx="822">
                  <c:v>3139.2742864484972</c:v>
                </c:pt>
                <c:pt idx="823">
                  <c:v>3139.0302780170296</c:v>
                </c:pt>
                <c:pt idx="824">
                  <c:v>3138.7100037718956</c:v>
                </c:pt>
                <c:pt idx="825">
                  <c:v>3138.6034379024818</c:v>
                </c:pt>
                <c:pt idx="826">
                  <c:v>3138.9425860749157</c:v>
                </c:pt>
                <c:pt idx="827">
                  <c:v>3139.3941500864462</c:v>
                </c:pt>
                <c:pt idx="828">
                  <c:v>3138.6662615351074</c:v>
                </c:pt>
                <c:pt idx="829">
                  <c:v>3138.1787650721799</c:v>
                </c:pt>
                <c:pt idx="830">
                  <c:v>3138.094360788381</c:v>
                </c:pt>
                <c:pt idx="831">
                  <c:v>3138.5761438731538</c:v>
                </c:pt>
                <c:pt idx="832">
                  <c:v>3138.412664654672</c:v>
                </c:pt>
                <c:pt idx="833">
                  <c:v>3138.3672226772228</c:v>
                </c:pt>
                <c:pt idx="834">
                  <c:v>3137.7428575549347</c:v>
                </c:pt>
                <c:pt idx="835">
                  <c:v>3138.1078087891319</c:v>
                </c:pt>
                <c:pt idx="836">
                  <c:v>3138.2695880622955</c:v>
                </c:pt>
                <c:pt idx="837">
                  <c:v>3137.7583375249565</c:v>
                </c:pt>
                <c:pt idx="838">
                  <c:v>3138.0303370753882</c:v>
                </c:pt>
                <c:pt idx="839">
                  <c:v>3138.7267775701253</c:v>
                </c:pt>
                <c:pt idx="840">
                  <c:v>3139.2134101745228</c:v>
                </c:pt>
                <c:pt idx="841">
                  <c:v>3139.6409159373602</c:v>
                </c:pt>
                <c:pt idx="842">
                  <c:v>3139.5655751129302</c:v>
                </c:pt>
                <c:pt idx="843">
                  <c:v>3140.0865841832319</c:v>
                </c:pt>
                <c:pt idx="844">
                  <c:v>3140.5270570684024</c:v>
                </c:pt>
                <c:pt idx="845">
                  <c:v>3140.2622829405009</c:v>
                </c:pt>
                <c:pt idx="846">
                  <c:v>3140.3040121006525</c:v>
                </c:pt>
                <c:pt idx="847">
                  <c:v>3139.6422654917715</c:v>
                </c:pt>
                <c:pt idx="848">
                  <c:v>3139.9660179310354</c:v>
                </c:pt>
                <c:pt idx="849">
                  <c:v>3140.0531725835408</c:v>
                </c:pt>
                <c:pt idx="850">
                  <c:v>3140.4712213400767</c:v>
                </c:pt>
                <c:pt idx="851">
                  <c:v>3139.4020469612824</c:v>
                </c:pt>
                <c:pt idx="852">
                  <c:v>3137.9214791864438</c:v>
                </c:pt>
                <c:pt idx="853">
                  <c:v>3137.7976109253973</c:v>
                </c:pt>
                <c:pt idx="854">
                  <c:v>3137.1081565533859</c:v>
                </c:pt>
                <c:pt idx="855">
                  <c:v>3137.3182510885795</c:v>
                </c:pt>
                <c:pt idx="856">
                  <c:v>3137.1346027724576</c:v>
                </c:pt>
                <c:pt idx="857">
                  <c:v>3136.8210779100059</c:v>
                </c:pt>
                <c:pt idx="858">
                  <c:v>3136.7184934575557</c:v>
                </c:pt>
                <c:pt idx="859">
                  <c:v>3136.6398860356298</c:v>
                </c:pt>
                <c:pt idx="860">
                  <c:v>3136.2787747091757</c:v>
                </c:pt>
                <c:pt idx="861">
                  <c:v>3136.5923596191146</c:v>
                </c:pt>
                <c:pt idx="862">
                  <c:v>3136.5281644175316</c:v>
                </c:pt>
                <c:pt idx="863">
                  <c:v>3136.6704434478984</c:v>
                </c:pt>
                <c:pt idx="864">
                  <c:v>3136.3186986857718</c:v>
                </c:pt>
                <c:pt idx="865">
                  <c:v>3136.145807351902</c:v>
                </c:pt>
                <c:pt idx="866">
                  <c:v>3136.7523336040285</c:v>
                </c:pt>
                <c:pt idx="867">
                  <c:v>3137.3288184990865</c:v>
                </c:pt>
                <c:pt idx="868">
                  <c:v>3137.0781909552834</c:v>
                </c:pt>
                <c:pt idx="869">
                  <c:v>3137.6449391784113</c:v>
                </c:pt>
                <c:pt idx="870">
                  <c:v>3137.8776483409456</c:v>
                </c:pt>
                <c:pt idx="871">
                  <c:v>3138.0551600742342</c:v>
                </c:pt>
                <c:pt idx="872">
                  <c:v>3137.9502468985993</c:v>
                </c:pt>
                <c:pt idx="873">
                  <c:v>3138.151386054767</c:v>
                </c:pt>
                <c:pt idx="874">
                  <c:v>3137.7627396263315</c:v>
                </c:pt>
                <c:pt idx="875">
                  <c:v>3138.0557722242906</c:v>
                </c:pt>
                <c:pt idx="876">
                  <c:v>3137.9610308269353</c:v>
                </c:pt>
                <c:pt idx="877">
                  <c:v>3138.3849769623375</c:v>
                </c:pt>
                <c:pt idx="878">
                  <c:v>3137.5125251452619</c:v>
                </c:pt>
                <c:pt idx="879">
                  <c:v>3138.0287214731202</c:v>
                </c:pt>
                <c:pt idx="880">
                  <c:v>3137.4270425081845</c:v>
                </c:pt>
                <c:pt idx="881">
                  <c:v>3137.9199439437389</c:v>
                </c:pt>
                <c:pt idx="882">
                  <c:v>3137.3732979773413</c:v>
                </c:pt>
                <c:pt idx="883">
                  <c:v>3137.7879443262805</c:v>
                </c:pt>
                <c:pt idx="884">
                  <c:v>3138.2258394661212</c:v>
                </c:pt>
                <c:pt idx="885">
                  <c:v>3138.6437556969536</c:v>
                </c:pt>
                <c:pt idx="886">
                  <c:v>3138.5551332044106</c:v>
                </c:pt>
                <c:pt idx="887">
                  <c:v>3137.9445633939504</c:v>
                </c:pt>
                <c:pt idx="888">
                  <c:v>3137.6604770933236</c:v>
                </c:pt>
                <c:pt idx="889">
                  <c:v>3137.4703263758656</c:v>
                </c:pt>
                <c:pt idx="890">
                  <c:v>3137.5734690824297</c:v>
                </c:pt>
                <c:pt idx="891">
                  <c:v>3137.4050515161639</c:v>
                </c:pt>
                <c:pt idx="892">
                  <c:v>3137.7815352453281</c:v>
                </c:pt>
                <c:pt idx="893">
                  <c:v>3138.1028597945415</c:v>
                </c:pt>
                <c:pt idx="894">
                  <c:v>3138.5589975461457</c:v>
                </c:pt>
                <c:pt idx="895">
                  <c:v>3138.8295069887149</c:v>
                </c:pt>
                <c:pt idx="896">
                  <c:v>3138.983012346911</c:v>
                </c:pt>
                <c:pt idx="897">
                  <c:v>3139.4290327413933</c:v>
                </c:pt>
                <c:pt idx="898">
                  <c:v>3139.4374680358387</c:v>
                </c:pt>
                <c:pt idx="899">
                  <c:v>3139.9975995985988</c:v>
                </c:pt>
                <c:pt idx="900">
                  <c:v>3140.3125557506278</c:v>
                </c:pt>
                <c:pt idx="901">
                  <c:v>3140.7269085931648</c:v>
                </c:pt>
                <c:pt idx="902">
                  <c:v>3140.8761429634819</c:v>
                </c:pt>
                <c:pt idx="903">
                  <c:v>3140.8465187851762</c:v>
                </c:pt>
                <c:pt idx="904">
                  <c:v>3140.9425904859017</c:v>
                </c:pt>
                <c:pt idx="905">
                  <c:v>3140.3351896326203</c:v>
                </c:pt>
                <c:pt idx="906">
                  <c:v>3140.0719233479367</c:v>
                </c:pt>
                <c:pt idx="907">
                  <c:v>3139.8194070841064</c:v>
                </c:pt>
                <c:pt idx="908">
                  <c:v>3139.9783362518565</c:v>
                </c:pt>
                <c:pt idx="909">
                  <c:v>3140.2379270387073</c:v>
                </c:pt>
                <c:pt idx="910">
                  <c:v>3140.3469360088916</c:v>
                </c:pt>
                <c:pt idx="911">
                  <c:v>3140.5792004967439</c:v>
                </c:pt>
                <c:pt idx="912">
                  <c:v>3141.0235917391333</c:v>
                </c:pt>
                <c:pt idx="913">
                  <c:v>3140.715179340139</c:v>
                </c:pt>
                <c:pt idx="914">
                  <c:v>3140.5099095132341</c:v>
                </c:pt>
                <c:pt idx="915">
                  <c:v>3140.6543703783354</c:v>
                </c:pt>
                <c:pt idx="916">
                  <c:v>3140.6308671214697</c:v>
                </c:pt>
                <c:pt idx="917">
                  <c:v>3139.5776279482957</c:v>
                </c:pt>
                <c:pt idx="918">
                  <c:v>3139.4913250087661</c:v>
                </c:pt>
                <c:pt idx="919">
                  <c:v>3139.845156327824</c:v>
                </c:pt>
                <c:pt idx="920">
                  <c:v>3140.0702147246925</c:v>
                </c:pt>
                <c:pt idx="921">
                  <c:v>3139.5661683184103</c:v>
                </c:pt>
                <c:pt idx="922">
                  <c:v>3139.8724630807342</c:v>
                </c:pt>
                <c:pt idx="923">
                  <c:v>3139.4115016399901</c:v>
                </c:pt>
                <c:pt idx="924">
                  <c:v>3139.741963484495</c:v>
                </c:pt>
                <c:pt idx="925">
                  <c:v>3139.3899757788413</c:v>
                </c:pt>
                <c:pt idx="926">
                  <c:v>3139.325059850119</c:v>
                </c:pt>
                <c:pt idx="927">
                  <c:v>3139.7656279439821</c:v>
                </c:pt>
                <c:pt idx="928">
                  <c:v>3140.1950658574656</c:v>
                </c:pt>
                <c:pt idx="929">
                  <c:v>3139.5221556486481</c:v>
                </c:pt>
                <c:pt idx="930">
                  <c:v>3139.2259749637524</c:v>
                </c:pt>
                <c:pt idx="931">
                  <c:v>3138.8837314108505</c:v>
                </c:pt>
                <c:pt idx="932">
                  <c:v>3138.882403578702</c:v>
                </c:pt>
                <c:pt idx="933">
                  <c:v>3139.0191172031623</c:v>
                </c:pt>
                <c:pt idx="934">
                  <c:v>3138.9068140189911</c:v>
                </c:pt>
                <c:pt idx="935">
                  <c:v>3138.8253861841954</c:v>
                </c:pt>
                <c:pt idx="936">
                  <c:v>3139.053336787551</c:v>
                </c:pt>
                <c:pt idx="937">
                  <c:v>3138.6461408728874</c:v>
                </c:pt>
                <c:pt idx="938">
                  <c:v>3138.5762288769397</c:v>
                </c:pt>
                <c:pt idx="939">
                  <c:v>3139.0491190156999</c:v>
                </c:pt>
                <c:pt idx="940">
                  <c:v>3138.8036793258857</c:v>
                </c:pt>
                <c:pt idx="941">
                  <c:v>3138.919319292972</c:v>
                </c:pt>
                <c:pt idx="942">
                  <c:v>3138.8236089652273</c:v>
                </c:pt>
                <c:pt idx="943">
                  <c:v>3139.0663342037947</c:v>
                </c:pt>
                <c:pt idx="944">
                  <c:v>3138.8218144531579</c:v>
                </c:pt>
                <c:pt idx="945">
                  <c:v>3139.3388276820656</c:v>
                </c:pt>
                <c:pt idx="946">
                  <c:v>3139.5916347193638</c:v>
                </c:pt>
                <c:pt idx="947">
                  <c:v>3139.861113311802</c:v>
                </c:pt>
                <c:pt idx="948">
                  <c:v>3139.9413243879021</c:v>
                </c:pt>
                <c:pt idx="949">
                  <c:v>3139.1371306408746</c:v>
                </c:pt>
                <c:pt idx="950">
                  <c:v>3139.2903438005474</c:v>
                </c:pt>
                <c:pt idx="951">
                  <c:v>3138.8114724932161</c:v>
                </c:pt>
                <c:pt idx="952">
                  <c:v>3139.2526677112987</c:v>
                </c:pt>
                <c:pt idx="953">
                  <c:v>3139.6820294908789</c:v>
                </c:pt>
                <c:pt idx="954">
                  <c:v>3139.309484422</c:v>
                </c:pt>
                <c:pt idx="955">
                  <c:v>3138.6682499419917</c:v>
                </c:pt>
                <c:pt idx="956">
                  <c:v>3138.3464234124672</c:v>
                </c:pt>
                <c:pt idx="957">
                  <c:v>3138.5387009104957</c:v>
                </c:pt>
                <c:pt idx="958">
                  <c:v>3138.9153989544793</c:v>
                </c:pt>
                <c:pt idx="959">
                  <c:v>3139.3995062726362</c:v>
                </c:pt>
                <c:pt idx="960">
                  <c:v>3139.869463526592</c:v>
                </c:pt>
                <c:pt idx="961">
                  <c:v>3140.178226284444</c:v>
                </c:pt>
                <c:pt idx="962">
                  <c:v>3140.471944242498</c:v>
                </c:pt>
                <c:pt idx="963">
                  <c:v>3140.5860170549436</c:v>
                </c:pt>
                <c:pt idx="964">
                  <c:v>3138.8658094964749</c:v>
                </c:pt>
                <c:pt idx="965">
                  <c:v>3139.26405174099</c:v>
                </c:pt>
                <c:pt idx="966">
                  <c:v>3139.8913943542466</c:v>
                </c:pt>
                <c:pt idx="967">
                  <c:v>3140.1498669540142</c:v>
                </c:pt>
                <c:pt idx="968">
                  <c:v>3139.5770591760956</c:v>
                </c:pt>
                <c:pt idx="969">
                  <c:v>3139.9599128292289</c:v>
                </c:pt>
                <c:pt idx="970">
                  <c:v>3140.403164541412</c:v>
                </c:pt>
                <c:pt idx="971">
                  <c:v>3140.4417560220127</c:v>
                </c:pt>
                <c:pt idx="972">
                  <c:v>3140.8407623151356</c:v>
                </c:pt>
                <c:pt idx="973">
                  <c:v>3140.9433879950766</c:v>
                </c:pt>
                <c:pt idx="974">
                  <c:v>3141.1315268597605</c:v>
                </c:pt>
                <c:pt idx="975">
                  <c:v>3141.5511351416553</c:v>
                </c:pt>
                <c:pt idx="976">
                  <c:v>3141.509685189636</c:v>
                </c:pt>
                <c:pt idx="977">
                  <c:v>3141.0723153807521</c:v>
                </c:pt>
                <c:pt idx="978">
                  <c:v>3140.8312193093884</c:v>
                </c:pt>
                <c:pt idx="979">
                  <c:v>3140.4954901432902</c:v>
                </c:pt>
                <c:pt idx="980">
                  <c:v>3140.462602563724</c:v>
                </c:pt>
                <c:pt idx="981">
                  <c:v>3140.7589726670931</c:v>
                </c:pt>
                <c:pt idx="982">
                  <c:v>3141.0904889093358</c:v>
                </c:pt>
                <c:pt idx="983">
                  <c:v>3141.2088268799703</c:v>
                </c:pt>
                <c:pt idx="984">
                  <c:v>3141.6271320010337</c:v>
                </c:pt>
                <c:pt idx="985">
                  <c:v>3142.0781307749762</c:v>
                </c:pt>
                <c:pt idx="986">
                  <c:v>3142.3737278702115</c:v>
                </c:pt>
                <c:pt idx="987">
                  <c:v>3141.8551137724539</c:v>
                </c:pt>
                <c:pt idx="988">
                  <c:v>3141.941045374961</c:v>
                </c:pt>
                <c:pt idx="989">
                  <c:v>3141.6636035053252</c:v>
                </c:pt>
                <c:pt idx="990">
                  <c:v>3141.5054511322778</c:v>
                </c:pt>
                <c:pt idx="991">
                  <c:v>3141.7224521715043</c:v>
                </c:pt>
                <c:pt idx="992">
                  <c:v>3141.0409367976013</c:v>
                </c:pt>
                <c:pt idx="993">
                  <c:v>3141.5568099474222</c:v>
                </c:pt>
                <c:pt idx="994">
                  <c:v>3141.9266035254468</c:v>
                </c:pt>
                <c:pt idx="995">
                  <c:v>3141.5958312333269</c:v>
                </c:pt>
                <c:pt idx="996">
                  <c:v>3141.2859753065363</c:v>
                </c:pt>
                <c:pt idx="997">
                  <c:v>3140.8044461810746</c:v>
                </c:pt>
                <c:pt idx="998">
                  <c:v>3141.1973293511901</c:v>
                </c:pt>
                <c:pt idx="999">
                  <c:v>3141.2466484945394</c:v>
                </c:pt>
              </c:numCache>
            </c:numRef>
          </c:yVal>
          <c:smooth val="1"/>
          <c:extLst>
            <c:ext xmlns:c16="http://schemas.microsoft.com/office/drawing/2014/chart" uri="{C3380CC4-5D6E-409C-BE32-E72D297353CC}">
              <c16:uniqueId val="{00000000-C40A-2F4B-B2E1-FC33AE165EB1}"/>
            </c:ext>
          </c:extLst>
        </c:ser>
        <c:dLbls>
          <c:showLegendKey val="0"/>
          <c:showVal val="0"/>
          <c:showCatName val="0"/>
          <c:showSerName val="0"/>
          <c:showPercent val="0"/>
          <c:showBubbleSize val="0"/>
        </c:dLbls>
        <c:axId val="1741729744"/>
        <c:axId val="835439664"/>
      </c:scatterChart>
      <c:valAx>
        <c:axId val="17417297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35439664"/>
        <c:crosses val="autoZero"/>
        <c:crossBetween val="midCat"/>
      </c:valAx>
      <c:valAx>
        <c:axId val="835439664"/>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417297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Number of Occupied Rooms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'4.Simulation'!$O$6:$O$1005</c:f>
              <c:numCache>
                <c:formatCode>0</c:formatCode>
                <c:ptCount val="1000"/>
                <c:pt idx="0">
                  <c:v>25</c:v>
                </c:pt>
                <c:pt idx="1">
                  <c:v>22.853252275783934</c:v>
                </c:pt>
                <c:pt idx="2">
                  <c:v>21.441846157919883</c:v>
                </c:pt>
                <c:pt idx="3">
                  <c:v>22.177342923174692</c:v>
                </c:pt>
                <c:pt idx="4">
                  <c:v>21.690351981675008</c:v>
                </c:pt>
                <c:pt idx="5">
                  <c:v>20.71866691315573</c:v>
                </c:pt>
                <c:pt idx="6">
                  <c:v>20.737472223810389</c:v>
                </c:pt>
                <c:pt idx="7">
                  <c:v>20.667935177464898</c:v>
                </c:pt>
                <c:pt idx="8">
                  <c:v>20.608454751777167</c:v>
                </c:pt>
                <c:pt idx="9">
                  <c:v>21.047609276599452</c:v>
                </c:pt>
                <c:pt idx="10">
                  <c:v>20.814065550851812</c:v>
                </c:pt>
                <c:pt idx="11">
                  <c:v>20.823436340848136</c:v>
                </c:pt>
                <c:pt idx="12">
                  <c:v>20.453804105779373</c:v>
                </c:pt>
                <c:pt idx="13">
                  <c:v>20.743672867962623</c:v>
                </c:pt>
                <c:pt idx="14">
                  <c:v>20.962926927758129</c:v>
                </c:pt>
                <c:pt idx="15">
                  <c:v>21.126743697397121</c:v>
                </c:pt>
                <c:pt idx="16">
                  <c:v>21.354582303432583</c:v>
                </c:pt>
                <c:pt idx="17">
                  <c:v>21.528631311146583</c:v>
                </c:pt>
                <c:pt idx="18">
                  <c:v>21.711334926349394</c:v>
                </c:pt>
                <c:pt idx="19">
                  <c:v>21.621213081941367</c:v>
                </c:pt>
                <c:pt idx="20">
                  <c:v>21.504113030550439</c:v>
                </c:pt>
                <c:pt idx="21">
                  <c:v>21.416585750818708</c:v>
                </c:pt>
                <c:pt idx="22">
                  <c:v>21.498399401318942</c:v>
                </c:pt>
                <c:pt idx="23">
                  <c:v>21.47339371472863</c:v>
                </c:pt>
                <c:pt idx="24">
                  <c:v>21.547903147123439</c:v>
                </c:pt>
                <c:pt idx="25">
                  <c:v>21.676789865002</c:v>
                </c:pt>
                <c:pt idx="26">
                  <c:v>21.61092460969785</c:v>
                </c:pt>
                <c:pt idx="27">
                  <c:v>21.599634110921251</c:v>
                </c:pt>
                <c:pt idx="28">
                  <c:v>21.572945846515157</c:v>
                </c:pt>
                <c:pt idx="29">
                  <c:v>21.641246327664064</c:v>
                </c:pt>
                <c:pt idx="30">
                  <c:v>21.749593220320062</c:v>
                </c:pt>
                <c:pt idx="31">
                  <c:v>21.851168432185059</c:v>
                </c:pt>
                <c:pt idx="32">
                  <c:v>21.82162099483606</c:v>
                </c:pt>
                <c:pt idx="33">
                  <c:v>21.712714756092591</c:v>
                </c:pt>
                <c:pt idx="34">
                  <c:v>21.806637191632802</c:v>
                </c:pt>
                <c:pt idx="35">
                  <c:v>21.507660998321928</c:v>
                </c:pt>
                <c:pt idx="36">
                  <c:v>21.438939906578117</c:v>
                </c:pt>
                <c:pt idx="37">
                  <c:v>21.428749404242442</c:v>
                </c:pt>
                <c:pt idx="38">
                  <c:v>21.45542389356191</c:v>
                </c:pt>
                <c:pt idx="39">
                  <c:v>21.544038296222862</c:v>
                </c:pt>
                <c:pt idx="40">
                  <c:v>21.548189650126833</c:v>
                </c:pt>
                <c:pt idx="41">
                  <c:v>21.630375610838097</c:v>
                </c:pt>
                <c:pt idx="42">
                  <c:v>21.648735605534156</c:v>
                </c:pt>
                <c:pt idx="43">
                  <c:v>21.598837705255519</c:v>
                </c:pt>
                <c:pt idx="44">
                  <c:v>21.668633038048679</c:v>
                </c:pt>
                <c:pt idx="45">
                  <c:v>21.694903019045285</c:v>
                </c:pt>
                <c:pt idx="46">
                  <c:v>21.605943081088459</c:v>
                </c:pt>
                <c:pt idx="47">
                  <c:v>21.61889762768573</c:v>
                </c:pt>
                <c:pt idx="48">
                  <c:v>21.658982813862256</c:v>
                </c:pt>
                <c:pt idx="49">
                  <c:v>21.725803157585009</c:v>
                </c:pt>
                <c:pt idx="50">
                  <c:v>21.79000309567158</c:v>
                </c:pt>
                <c:pt idx="51">
                  <c:v>21.806597003687298</c:v>
                </c:pt>
                <c:pt idx="52">
                  <c:v>21.780346166590938</c:v>
                </c:pt>
                <c:pt idx="53">
                  <c:v>21.736884485921376</c:v>
                </c:pt>
                <c:pt idx="54">
                  <c:v>21.73199385073449</c:v>
                </c:pt>
                <c:pt idx="55">
                  <c:v>21.684233018942894</c:v>
                </c:pt>
                <c:pt idx="56">
                  <c:v>21.660552840056617</c:v>
                </c:pt>
                <c:pt idx="57">
                  <c:v>21.718129515228053</c:v>
                </c:pt>
                <c:pt idx="58">
                  <c:v>21.747241943405218</c:v>
                </c:pt>
                <c:pt idx="59">
                  <c:v>21.732730098010002</c:v>
                </c:pt>
                <c:pt idx="60">
                  <c:v>21.78629189968197</c:v>
                </c:pt>
                <c:pt idx="61">
                  <c:v>21.792373332762597</c:v>
                </c:pt>
                <c:pt idx="62">
                  <c:v>21.738161077158431</c:v>
                </c:pt>
                <c:pt idx="63">
                  <c:v>21.736776346255546</c:v>
                </c:pt>
                <c:pt idx="64">
                  <c:v>21.786979787082384</c:v>
                </c:pt>
                <c:pt idx="65">
                  <c:v>21.79115981474709</c:v>
                </c:pt>
                <c:pt idx="66">
                  <c:v>21.839052951840415</c:v>
                </c:pt>
                <c:pt idx="67">
                  <c:v>21.882920927670344</c:v>
                </c:pt>
                <c:pt idx="68">
                  <c:v>21.887673902153637</c:v>
                </c:pt>
                <c:pt idx="69">
                  <c:v>21.844133741682903</c:v>
                </c:pt>
                <c:pt idx="70">
                  <c:v>21.839322749228554</c:v>
                </c:pt>
                <c:pt idx="71">
                  <c:v>21.871054971087624</c:v>
                </c:pt>
                <c:pt idx="72">
                  <c:v>21.860876435985531</c:v>
                </c:pt>
                <c:pt idx="73">
                  <c:v>21.879822603694436</c:v>
                </c:pt>
                <c:pt idx="74">
                  <c:v>21.865450566264784</c:v>
                </c:pt>
                <c:pt idx="75">
                  <c:v>21.78766060525404</c:v>
                </c:pt>
                <c:pt idx="76">
                  <c:v>21.742352080920408</c:v>
                </c:pt>
                <c:pt idx="77">
                  <c:v>21.72302335423565</c:v>
                </c:pt>
                <c:pt idx="78">
                  <c:v>21.707471157444484</c:v>
                </c:pt>
                <c:pt idx="79">
                  <c:v>21.748627767976426</c:v>
                </c:pt>
                <c:pt idx="80">
                  <c:v>21.73849700185362</c:v>
                </c:pt>
                <c:pt idx="81">
                  <c:v>21.751680713574938</c:v>
                </c:pt>
                <c:pt idx="82">
                  <c:v>21.765006932859524</c:v>
                </c:pt>
                <c:pt idx="83">
                  <c:v>21.723997218304955</c:v>
                </c:pt>
                <c:pt idx="84">
                  <c:v>21.747154739132043</c:v>
                </c:pt>
                <c:pt idx="85">
                  <c:v>21.772354182862454</c:v>
                </c:pt>
                <c:pt idx="86">
                  <c:v>21.805297791897793</c:v>
                </c:pt>
                <c:pt idx="87">
                  <c:v>21.700352540468852</c:v>
                </c:pt>
                <c:pt idx="88">
                  <c:v>21.737427231025382</c:v>
                </c:pt>
                <c:pt idx="89">
                  <c:v>21.755375341015892</c:v>
                </c:pt>
                <c:pt idx="90">
                  <c:v>21.735065409628419</c:v>
                </c:pt>
                <c:pt idx="91">
                  <c:v>21.742613983066651</c:v>
                </c:pt>
                <c:pt idx="92">
                  <c:v>21.720536762456206</c:v>
                </c:pt>
                <c:pt idx="93">
                  <c:v>21.736437354409784</c:v>
                </c:pt>
                <c:pt idx="94">
                  <c:v>21.736583133671139</c:v>
                </c:pt>
                <c:pt idx="95">
                  <c:v>21.770577059362065</c:v>
                </c:pt>
                <c:pt idx="96">
                  <c:v>21.73662868156741</c:v>
                </c:pt>
                <c:pt idx="97">
                  <c:v>21.769928388898354</c:v>
                </c:pt>
                <c:pt idx="98">
                  <c:v>21.763906031356292</c:v>
                </c:pt>
                <c:pt idx="99">
                  <c:v>21.743531667625383</c:v>
                </c:pt>
                <c:pt idx="100">
                  <c:v>21.775773928341966</c:v>
                </c:pt>
                <c:pt idx="101">
                  <c:v>21.727438840803224</c:v>
                </c:pt>
                <c:pt idx="102">
                  <c:v>21.759211279242027</c:v>
                </c:pt>
                <c:pt idx="103">
                  <c:v>21.700835873126572</c:v>
                </c:pt>
                <c:pt idx="104">
                  <c:v>21.705739388122112</c:v>
                </c:pt>
                <c:pt idx="105">
                  <c:v>21.695198530684884</c:v>
                </c:pt>
                <c:pt idx="106">
                  <c:v>21.692943493203284</c:v>
                </c:pt>
                <c:pt idx="107">
                  <c:v>21.723564386784734</c:v>
                </c:pt>
                <c:pt idx="108">
                  <c:v>21.740226602763286</c:v>
                </c:pt>
                <c:pt idx="109">
                  <c:v>21.769860906374529</c:v>
                </c:pt>
                <c:pt idx="110">
                  <c:v>21.749202477254897</c:v>
                </c:pt>
                <c:pt idx="111">
                  <c:v>21.725844909103216</c:v>
                </c:pt>
                <c:pt idx="112">
                  <c:v>21.679030121164313</c:v>
                </c:pt>
                <c:pt idx="113">
                  <c:v>21.703674313877702</c:v>
                </c:pt>
                <c:pt idx="114">
                  <c:v>21.661512848438694</c:v>
                </c:pt>
                <c:pt idx="115">
                  <c:v>21.641392432138346</c:v>
                </c:pt>
                <c:pt idx="116">
                  <c:v>21.6323447363437</c:v>
                </c:pt>
                <c:pt idx="117">
                  <c:v>21.604794445696115</c:v>
                </c:pt>
                <c:pt idx="118">
                  <c:v>21.633325584807913</c:v>
                </c:pt>
                <c:pt idx="119">
                  <c:v>21.616201104170987</c:v>
                </c:pt>
                <c:pt idx="120">
                  <c:v>21.644166384301805</c:v>
                </c:pt>
                <c:pt idx="121">
                  <c:v>21.65314334203962</c:v>
                </c:pt>
                <c:pt idx="122">
                  <c:v>21.663793048759395</c:v>
                </c:pt>
                <c:pt idx="123">
                  <c:v>21.654693831206291</c:v>
                </c:pt>
                <c:pt idx="124">
                  <c:v>21.627038116399145</c:v>
                </c:pt>
                <c:pt idx="125">
                  <c:v>21.629659661851345</c:v>
                </c:pt>
                <c:pt idx="126">
                  <c:v>21.581675943602153</c:v>
                </c:pt>
                <c:pt idx="127">
                  <c:v>21.589610365768987</c:v>
                </c:pt>
                <c:pt idx="128">
                  <c:v>21.616047494716515</c:v>
                </c:pt>
                <c:pt idx="129">
                  <c:v>21.617894323632139</c:v>
                </c:pt>
                <c:pt idx="130">
                  <c:v>21.611427298773936</c:v>
                </c:pt>
                <c:pt idx="131">
                  <c:v>21.602178325728282</c:v>
                </c:pt>
                <c:pt idx="132">
                  <c:v>21.627725857113781</c:v>
                </c:pt>
                <c:pt idx="133">
                  <c:v>21.635725871015325</c:v>
                </c:pt>
                <c:pt idx="134">
                  <c:v>21.658431924372419</c:v>
                </c:pt>
                <c:pt idx="135">
                  <c:v>21.683002277869683</c:v>
                </c:pt>
                <c:pt idx="136">
                  <c:v>21.644709467924486</c:v>
                </c:pt>
                <c:pt idx="137">
                  <c:v>21.661006474682448</c:v>
                </c:pt>
                <c:pt idx="138">
                  <c:v>21.654789803004494</c:v>
                </c:pt>
                <c:pt idx="139">
                  <c:v>21.633026212038867</c:v>
                </c:pt>
                <c:pt idx="140">
                  <c:v>21.62115580185689</c:v>
                </c:pt>
                <c:pt idx="141">
                  <c:v>21.605775530541479</c:v>
                </c:pt>
                <c:pt idx="142">
                  <c:v>21.58403085380035</c:v>
                </c:pt>
                <c:pt idx="143">
                  <c:v>21.591812985310217</c:v>
                </c:pt>
                <c:pt idx="144">
                  <c:v>21.593745703226581</c:v>
                </c:pt>
                <c:pt idx="145">
                  <c:v>21.599090239642109</c:v>
                </c:pt>
                <c:pt idx="146">
                  <c:v>21.584499906161057</c:v>
                </c:pt>
                <c:pt idx="147">
                  <c:v>21.57870052325617</c:v>
                </c:pt>
                <c:pt idx="148">
                  <c:v>21.559173958540192</c:v>
                </c:pt>
                <c:pt idx="149">
                  <c:v>21.582112798816592</c:v>
                </c:pt>
                <c:pt idx="150">
                  <c:v>21.558824818674044</c:v>
                </c:pt>
                <c:pt idx="151">
                  <c:v>21.564060166916178</c:v>
                </c:pt>
                <c:pt idx="152">
                  <c:v>21.55944079155849</c:v>
                </c:pt>
                <c:pt idx="153">
                  <c:v>21.539128284163265</c:v>
                </c:pt>
                <c:pt idx="154">
                  <c:v>21.543804865087029</c:v>
                </c:pt>
                <c:pt idx="155">
                  <c:v>21.559451695717357</c:v>
                </c:pt>
                <c:pt idx="156">
                  <c:v>21.580192217590962</c:v>
                </c:pt>
                <c:pt idx="157">
                  <c:v>21.577345285458705</c:v>
                </c:pt>
                <c:pt idx="158">
                  <c:v>21.537824917831621</c:v>
                </c:pt>
                <c:pt idx="159">
                  <c:v>21.535700916320735</c:v>
                </c:pt>
                <c:pt idx="160">
                  <c:v>21.557218301933649</c:v>
                </c:pt>
                <c:pt idx="161">
                  <c:v>21.557750130574053</c:v>
                </c:pt>
                <c:pt idx="162">
                  <c:v>21.578868227932492</c:v>
                </c:pt>
                <c:pt idx="163">
                  <c:v>21.572517383625538</c:v>
                </c:pt>
                <c:pt idx="164">
                  <c:v>21.560256290756723</c:v>
                </c:pt>
                <c:pt idx="165">
                  <c:v>21.567807122625517</c:v>
                </c:pt>
                <c:pt idx="166">
                  <c:v>21.588359175783449</c:v>
                </c:pt>
                <c:pt idx="167">
                  <c:v>21.560548497519761</c:v>
                </c:pt>
                <c:pt idx="168">
                  <c:v>21.548660984544025</c:v>
                </c:pt>
                <c:pt idx="169">
                  <c:v>21.554683221251462</c:v>
                </c:pt>
                <c:pt idx="170">
                  <c:v>21.520979960127715</c:v>
                </c:pt>
                <c:pt idx="171">
                  <c:v>21.531796950907513</c:v>
                </c:pt>
                <c:pt idx="172">
                  <c:v>21.512992954779744</c:v>
                </c:pt>
                <c:pt idx="173">
                  <c:v>21.520445907633899</c:v>
                </c:pt>
                <c:pt idx="174">
                  <c:v>21.516691140119011</c:v>
                </c:pt>
                <c:pt idx="175">
                  <c:v>21.518499139988766</c:v>
                </c:pt>
                <c:pt idx="176">
                  <c:v>21.538168636373008</c:v>
                </c:pt>
                <c:pt idx="177">
                  <c:v>21.536401053580036</c:v>
                </c:pt>
                <c:pt idx="178">
                  <c:v>21.525819649994904</c:v>
                </c:pt>
                <c:pt idx="179">
                  <c:v>21.528761328944547</c:v>
                </c:pt>
                <c:pt idx="180">
                  <c:v>21.516140723586002</c:v>
                </c:pt>
                <c:pt idx="181">
                  <c:v>21.535282807522343</c:v>
                </c:pt>
                <c:pt idx="182">
                  <c:v>21.532448064264667</c:v>
                </c:pt>
                <c:pt idx="183">
                  <c:v>21.551293455219753</c:v>
                </c:pt>
                <c:pt idx="184">
                  <c:v>21.516299789998907</c:v>
                </c:pt>
                <c:pt idx="185">
                  <c:v>21.530064346025235</c:v>
                </c:pt>
                <c:pt idx="186">
                  <c:v>21.526103184817647</c:v>
                </c:pt>
                <c:pt idx="187">
                  <c:v>21.543451299353215</c:v>
                </c:pt>
                <c:pt idx="188">
                  <c:v>21.537316784470114</c:v>
                </c:pt>
                <c:pt idx="189">
                  <c:v>21.536532826622267</c:v>
                </c:pt>
                <c:pt idx="190">
                  <c:v>21.554666162608537</c:v>
                </c:pt>
                <c:pt idx="191">
                  <c:v>21.542833731547731</c:v>
                </c:pt>
                <c:pt idx="192">
                  <c:v>21.539774951763505</c:v>
                </c:pt>
                <c:pt idx="193">
                  <c:v>21.493991342253672</c:v>
                </c:pt>
                <c:pt idx="194">
                  <c:v>21.51197087383186</c:v>
                </c:pt>
                <c:pt idx="195">
                  <c:v>21.519012150360805</c:v>
                </c:pt>
                <c:pt idx="196">
                  <c:v>21.528953097099784</c:v>
                </c:pt>
                <c:pt idx="197">
                  <c:v>21.529898747613622</c:v>
                </c:pt>
                <c:pt idx="198">
                  <c:v>21.547336442349231</c:v>
                </c:pt>
                <c:pt idx="199">
                  <c:v>21.564599760137483</c:v>
                </c:pt>
                <c:pt idx="200">
                  <c:v>21.563001068600222</c:v>
                </c:pt>
                <c:pt idx="201">
                  <c:v>21.561392512942344</c:v>
                </c:pt>
                <c:pt idx="202">
                  <c:v>21.570895947031442</c:v>
                </c:pt>
                <c:pt idx="203">
                  <c:v>21.587705280624423</c:v>
                </c:pt>
                <c:pt idx="204">
                  <c:v>21.584566884909062</c:v>
                </c:pt>
                <c:pt idx="205">
                  <c:v>21.59398679043127</c:v>
                </c:pt>
                <c:pt idx="206">
                  <c:v>21.591707448941762</c:v>
                </c:pt>
                <c:pt idx="207">
                  <c:v>21.577403263347488</c:v>
                </c:pt>
                <c:pt idx="208">
                  <c:v>21.584502529851793</c:v>
                </c:pt>
                <c:pt idx="209">
                  <c:v>21.586908815749887</c:v>
                </c:pt>
                <c:pt idx="210">
                  <c:v>21.585406172624161</c:v>
                </c:pt>
                <c:pt idx="211">
                  <c:v>21.545716972427545</c:v>
                </c:pt>
                <c:pt idx="212">
                  <c:v>21.561934263636807</c:v>
                </c:pt>
                <c:pt idx="213">
                  <c:v>21.550897434784357</c:v>
                </c:pt>
                <c:pt idx="214">
                  <c:v>21.536651746464596</c:v>
                </c:pt>
                <c:pt idx="215">
                  <c:v>21.552685766156888</c:v>
                </c:pt>
                <c:pt idx="216">
                  <c:v>21.560874544213618</c:v>
                </c:pt>
                <c:pt idx="217">
                  <c:v>21.541051262946407</c:v>
                </c:pt>
                <c:pt idx="218">
                  <c:v>21.55684554941697</c:v>
                </c:pt>
                <c:pt idx="219">
                  <c:v>21.532887573539721</c:v>
                </c:pt>
                <c:pt idx="220">
                  <c:v>21.497496224226424</c:v>
                </c:pt>
                <c:pt idx="221">
                  <c:v>21.487425274680334</c:v>
                </c:pt>
                <c:pt idx="222">
                  <c:v>21.489529478858309</c:v>
                </c:pt>
                <c:pt idx="223">
                  <c:v>21.490962670552786</c:v>
                </c:pt>
                <c:pt idx="224">
                  <c:v>21.497934200661792</c:v>
                </c:pt>
                <c:pt idx="225">
                  <c:v>21.498457340957803</c:v>
                </c:pt>
                <c:pt idx="226">
                  <c:v>21.513882639015257</c:v>
                </c:pt>
                <c:pt idx="227">
                  <c:v>21.52063594178107</c:v>
                </c:pt>
                <c:pt idx="228">
                  <c:v>21.535829671292944</c:v>
                </c:pt>
                <c:pt idx="229">
                  <c:v>21.532806384897164</c:v>
                </c:pt>
                <c:pt idx="230">
                  <c:v>21.499544360103851</c:v>
                </c:pt>
                <c:pt idx="231">
                  <c:v>21.504147866819572</c:v>
                </c:pt>
                <c:pt idx="232">
                  <c:v>21.495916333422397</c:v>
                </c:pt>
                <c:pt idx="233">
                  <c:v>21.497413806321305</c:v>
                </c:pt>
                <c:pt idx="234">
                  <c:v>21.503875183823535</c:v>
                </c:pt>
                <c:pt idx="235">
                  <c:v>21.499004360848897</c:v>
                </c:pt>
                <c:pt idx="236">
                  <c:v>21.513721931004348</c:v>
                </c:pt>
                <c:pt idx="237">
                  <c:v>21.520597728292156</c:v>
                </c:pt>
                <c:pt idx="238">
                  <c:v>21.515073764349772</c:v>
                </c:pt>
                <c:pt idx="239">
                  <c:v>21.495936728940077</c:v>
                </c:pt>
                <c:pt idx="240">
                  <c:v>21.505710713722934</c:v>
                </c:pt>
                <c:pt idx="241">
                  <c:v>21.518705738021982</c:v>
                </c:pt>
                <c:pt idx="242">
                  <c:v>21.522541764046061</c:v>
                </c:pt>
                <c:pt idx="243">
                  <c:v>21.527784175316562</c:v>
                </c:pt>
                <c:pt idx="244">
                  <c:v>21.513043661571448</c:v>
                </c:pt>
                <c:pt idx="245">
                  <c:v>21.527218280833353</c:v>
                </c:pt>
                <c:pt idx="246">
                  <c:v>21.5176391235001</c:v>
                </c:pt>
                <c:pt idx="247">
                  <c:v>21.50539834225011</c:v>
                </c:pt>
                <c:pt idx="248">
                  <c:v>21.478264486714846</c:v>
                </c:pt>
                <c:pt idx="249">
                  <c:v>21.490905627803372</c:v>
                </c:pt>
                <c:pt idx="250">
                  <c:v>21.500113848248468</c:v>
                </c:pt>
                <c:pt idx="251">
                  <c:v>21.497139525134287</c:v>
                </c:pt>
                <c:pt idx="252">
                  <c:v>21.510984823453914</c:v>
                </c:pt>
                <c:pt idx="253">
                  <c:v>21.512539562265349</c:v>
                </c:pt>
                <c:pt idx="254">
                  <c:v>21.52474564531229</c:v>
                </c:pt>
                <c:pt idx="255">
                  <c:v>21.516298373909386</c:v>
                </c:pt>
                <c:pt idx="256">
                  <c:v>21.521606780789924</c:v>
                </c:pt>
                <c:pt idx="257">
                  <c:v>21.506984069716864</c:v>
                </c:pt>
                <c:pt idx="258">
                  <c:v>21.501570907620287</c:v>
                </c:pt>
                <c:pt idx="259">
                  <c:v>21.474295275462026</c:v>
                </c:pt>
                <c:pt idx="260">
                  <c:v>21.487803722682479</c:v>
                </c:pt>
                <c:pt idx="261">
                  <c:v>21.501209051985217</c:v>
                </c:pt>
                <c:pt idx="262">
                  <c:v>21.509313027309432</c:v>
                </c:pt>
                <c:pt idx="263">
                  <c:v>21.519314346607924</c:v>
                </c:pt>
                <c:pt idx="264">
                  <c:v>21.521604129392962</c:v>
                </c:pt>
                <c:pt idx="265">
                  <c:v>21.518117893678653</c:v>
                </c:pt>
                <c:pt idx="266">
                  <c:v>21.531158650631166</c:v>
                </c:pt>
                <c:pt idx="267">
                  <c:v>21.544102088501948</c:v>
                </c:pt>
                <c:pt idx="268">
                  <c:v>21.543115873907428</c:v>
                </c:pt>
                <c:pt idx="269">
                  <c:v>21.535574952764737</c:v>
                </c:pt>
                <c:pt idx="270">
                  <c:v>21.542681295707606</c:v>
                </c:pt>
                <c:pt idx="271">
                  <c:v>21.524454293835511</c:v>
                </c:pt>
                <c:pt idx="272">
                  <c:v>21.525538954746096</c:v>
                </c:pt>
                <c:pt idx="273">
                  <c:v>21.538219469509798</c:v>
                </c:pt>
                <c:pt idx="274">
                  <c:v>21.550807762347944</c:v>
                </c:pt>
                <c:pt idx="275">
                  <c:v>21.551280098185302</c:v>
                </c:pt>
                <c:pt idx="276">
                  <c:v>21.536121066948308</c:v>
                </c:pt>
                <c:pt idx="277">
                  <c:v>21.526133193632337</c:v>
                </c:pt>
                <c:pt idx="278">
                  <c:v>21.530101533518287</c:v>
                </c:pt>
                <c:pt idx="279">
                  <c:v>21.521239606818803</c:v>
                </c:pt>
                <c:pt idx="280">
                  <c:v>21.522400836338061</c:v>
                </c:pt>
                <c:pt idx="281">
                  <c:v>21.534732748265942</c:v>
                </c:pt>
                <c:pt idx="282">
                  <c:v>21.541565582320096</c:v>
                </c:pt>
                <c:pt idx="283">
                  <c:v>21.53376046955329</c:v>
                </c:pt>
                <c:pt idx="284">
                  <c:v>21.544533424612105</c:v>
                </c:pt>
                <c:pt idx="285">
                  <c:v>21.539905013853133</c:v>
                </c:pt>
                <c:pt idx="286">
                  <c:v>21.551961093944236</c:v>
                </c:pt>
                <c:pt idx="287">
                  <c:v>21.56254995604441</c:v>
                </c:pt>
                <c:pt idx="288">
                  <c:v>21.566136075199655</c:v>
                </c:pt>
                <c:pt idx="289">
                  <c:v>21.569708804835734</c:v>
                </c:pt>
                <c:pt idx="290">
                  <c:v>21.570926654468863</c:v>
                </c:pt>
                <c:pt idx="291">
                  <c:v>21.581430835394588</c:v>
                </c:pt>
                <c:pt idx="292">
                  <c:v>21.571963661431827</c:v>
                </c:pt>
                <c:pt idx="293">
                  <c:v>21.563262738558798</c:v>
                </c:pt>
                <c:pt idx="294">
                  <c:v>21.574912695377243</c:v>
                </c:pt>
                <c:pt idx="295">
                  <c:v>21.573999193851765</c:v>
                </c:pt>
                <c:pt idx="296">
                  <c:v>21.568325680186309</c:v>
                </c:pt>
                <c:pt idx="297">
                  <c:v>21.57984136582327</c:v>
                </c:pt>
                <c:pt idx="298">
                  <c:v>21.584766787360333</c:v>
                </c:pt>
                <c:pt idx="299">
                  <c:v>21.590210866678866</c:v>
                </c:pt>
                <c:pt idx="300">
                  <c:v>21.583925461727311</c:v>
                </c:pt>
                <c:pt idx="301">
                  <c:v>21.595236966820927</c:v>
                </c:pt>
                <c:pt idx="302">
                  <c:v>21.581835919837044</c:v>
                </c:pt>
                <c:pt idx="303">
                  <c:v>21.590528139921865</c:v>
                </c:pt>
                <c:pt idx="304">
                  <c:v>21.59426970847392</c:v>
                </c:pt>
                <c:pt idx="305">
                  <c:v>21.60478188413288</c:v>
                </c:pt>
                <c:pt idx="306">
                  <c:v>21.605070014246458</c:v>
                </c:pt>
                <c:pt idx="307">
                  <c:v>21.597209827016179</c:v>
                </c:pt>
                <c:pt idx="308">
                  <c:v>21.600228401322152</c:v>
                </c:pt>
                <c:pt idx="309">
                  <c:v>21.596789308220512</c:v>
                </c:pt>
                <c:pt idx="310">
                  <c:v>21.60068355599957</c:v>
                </c:pt>
                <c:pt idx="311">
                  <c:v>21.611578801012392</c:v>
                </c:pt>
                <c:pt idx="312">
                  <c:v>21.616254852027453</c:v>
                </c:pt>
                <c:pt idx="313">
                  <c:v>21.627031110460486</c:v>
                </c:pt>
                <c:pt idx="314">
                  <c:v>21.625671019317014</c:v>
                </c:pt>
                <c:pt idx="315">
                  <c:v>21.623088473810956</c:v>
                </c:pt>
                <c:pt idx="316">
                  <c:v>21.633741191559185</c:v>
                </c:pt>
                <c:pt idx="317">
                  <c:v>21.642263429919499</c:v>
                </c:pt>
                <c:pt idx="318">
                  <c:v>21.645907204379494</c:v>
                </c:pt>
                <c:pt idx="319">
                  <c:v>21.656049977425479</c:v>
                </c:pt>
                <c:pt idx="320">
                  <c:v>21.666467267215431</c:v>
                </c:pt>
                <c:pt idx="321">
                  <c:v>21.676819853342092</c:v>
                </c:pt>
                <c:pt idx="322">
                  <c:v>21.655431776855291</c:v>
                </c:pt>
                <c:pt idx="323">
                  <c:v>21.665242699228614</c:v>
                </c:pt>
                <c:pt idx="324">
                  <c:v>21.674739117960968</c:v>
                </c:pt>
                <c:pt idx="325">
                  <c:v>21.68365283575362</c:v>
                </c:pt>
                <c:pt idx="326">
                  <c:v>21.680299758588863</c:v>
                </c:pt>
                <c:pt idx="327">
                  <c:v>21.685664988156574</c:v>
                </c:pt>
                <c:pt idx="328">
                  <c:v>21.686051297261319</c:v>
                </c:pt>
                <c:pt idx="329">
                  <c:v>21.668297996704759</c:v>
                </c:pt>
                <c:pt idx="330">
                  <c:v>21.6783635616694</c:v>
                </c:pt>
                <c:pt idx="331">
                  <c:v>21.688368490700515</c:v>
                </c:pt>
                <c:pt idx="332">
                  <c:v>21.683795322804279</c:v>
                </c:pt>
                <c:pt idx="333">
                  <c:v>21.676064116730632</c:v>
                </c:pt>
                <c:pt idx="334">
                  <c:v>21.677990460695018</c:v>
                </c:pt>
                <c:pt idx="335">
                  <c:v>21.672926901835574</c:v>
                </c:pt>
                <c:pt idx="336">
                  <c:v>21.680635552449907</c:v>
                </c:pt>
                <c:pt idx="337">
                  <c:v>21.690456157324316</c:v>
                </c:pt>
                <c:pt idx="338">
                  <c:v>21.7002188235269</c:v>
                </c:pt>
                <c:pt idx="339">
                  <c:v>21.693768393627153</c:v>
                </c:pt>
                <c:pt idx="340">
                  <c:v>21.689329275040027</c:v>
                </c:pt>
                <c:pt idx="341">
                  <c:v>21.696000411847798</c:v>
                </c:pt>
                <c:pt idx="342">
                  <c:v>21.699796621518885</c:v>
                </c:pt>
                <c:pt idx="343">
                  <c:v>21.697739258916535</c:v>
                </c:pt>
                <c:pt idx="344">
                  <c:v>21.707311029180545</c:v>
                </c:pt>
                <c:pt idx="345">
                  <c:v>21.69259069475002</c:v>
                </c:pt>
                <c:pt idx="346">
                  <c:v>21.697790296190991</c:v>
                </c:pt>
                <c:pt idx="347">
                  <c:v>21.707279404535271</c:v>
                </c:pt>
                <c:pt idx="348">
                  <c:v>21.713108727384018</c:v>
                </c:pt>
                <c:pt idx="349">
                  <c:v>21.707200967160198</c:v>
                </c:pt>
                <c:pt idx="350">
                  <c:v>21.710536189199548</c:v>
                </c:pt>
                <c:pt idx="351">
                  <c:v>21.705245016687822</c:v>
                </c:pt>
                <c:pt idx="352">
                  <c:v>21.714578600209951</c:v>
                </c:pt>
                <c:pt idx="353">
                  <c:v>21.715024812122831</c:v>
                </c:pt>
                <c:pt idx="354">
                  <c:v>21.71213877870672</c:v>
                </c:pt>
                <c:pt idx="355">
                  <c:v>21.71377865452488</c:v>
                </c:pt>
                <c:pt idx="356">
                  <c:v>21.713383033717882</c:v>
                </c:pt>
                <c:pt idx="357">
                  <c:v>21.708443036628058</c:v>
                </c:pt>
                <c:pt idx="358">
                  <c:v>21.717611718977285</c:v>
                </c:pt>
                <c:pt idx="359">
                  <c:v>21.724677351103637</c:v>
                </c:pt>
                <c:pt idx="360">
                  <c:v>21.711611103034723</c:v>
                </c:pt>
                <c:pt idx="361">
                  <c:v>21.72069505026391</c:v>
                </c:pt>
                <c:pt idx="362">
                  <c:v>21.727198143782001</c:v>
                </c:pt>
                <c:pt idx="363">
                  <c:v>21.730457411192365</c:v>
                </c:pt>
                <c:pt idx="364">
                  <c:v>21.739240465286411</c:v>
                </c:pt>
                <c:pt idx="365">
                  <c:v>21.741395717578833</c:v>
                </c:pt>
                <c:pt idx="366">
                  <c:v>21.734463261757647</c:v>
                </c:pt>
                <c:pt idx="367">
                  <c:v>21.732966392221428</c:v>
                </c:pt>
                <c:pt idx="368">
                  <c:v>21.731093330244747</c:v>
                </c:pt>
                <c:pt idx="369">
                  <c:v>21.739239566094369</c:v>
                </c:pt>
                <c:pt idx="370">
                  <c:v>21.748028677776055</c:v>
                </c:pt>
                <c:pt idx="371">
                  <c:v>21.743270564990564</c:v>
                </c:pt>
                <c:pt idx="372">
                  <c:v>21.726444165514899</c:v>
                </c:pt>
                <c:pt idx="373">
                  <c:v>21.727239045210233</c:v>
                </c:pt>
                <c:pt idx="374">
                  <c:v>21.716471065796206</c:v>
                </c:pt>
                <c:pt idx="375">
                  <c:v>21.721427438049389</c:v>
                </c:pt>
                <c:pt idx="376">
                  <c:v>21.712812078834379</c:v>
                </c:pt>
                <c:pt idx="377">
                  <c:v>21.697407614715114</c:v>
                </c:pt>
                <c:pt idx="378">
                  <c:v>21.695281855692443</c:v>
                </c:pt>
                <c:pt idx="379">
                  <c:v>21.703978482387988</c:v>
                </c:pt>
                <c:pt idx="380">
                  <c:v>21.705590936094016</c:v>
                </c:pt>
                <c:pt idx="381">
                  <c:v>21.695264717019722</c:v>
                </c:pt>
                <c:pt idx="382">
                  <c:v>21.690406207136494</c:v>
                </c:pt>
                <c:pt idx="383">
                  <c:v>21.687418081037208</c:v>
                </c:pt>
                <c:pt idx="384">
                  <c:v>21.688079560914677</c:v>
                </c:pt>
                <c:pt idx="385">
                  <c:v>21.691394444828028</c:v>
                </c:pt>
                <c:pt idx="386">
                  <c:v>21.693929848967425</c:v>
                </c:pt>
                <c:pt idx="387">
                  <c:v>21.69559759938203</c:v>
                </c:pt>
                <c:pt idx="388">
                  <c:v>21.692049781607665</c:v>
                </c:pt>
                <c:pt idx="389">
                  <c:v>21.685269052744108</c:v>
                </c:pt>
                <c:pt idx="390">
                  <c:v>21.693746625499237</c:v>
                </c:pt>
                <c:pt idx="391">
                  <c:v>21.702180945332145</c:v>
                </c:pt>
                <c:pt idx="392">
                  <c:v>21.703800713599119</c:v>
                </c:pt>
                <c:pt idx="393">
                  <c:v>21.69548215713764</c:v>
                </c:pt>
                <c:pt idx="394">
                  <c:v>21.70281956492444</c:v>
                </c:pt>
                <c:pt idx="395">
                  <c:v>21.695299506220536</c:v>
                </c:pt>
                <c:pt idx="396">
                  <c:v>21.703623688824514</c:v>
                </c:pt>
                <c:pt idx="397">
                  <c:v>21.70776221948671</c:v>
                </c:pt>
                <c:pt idx="398">
                  <c:v>21.70862262027077</c:v>
                </c:pt>
                <c:pt idx="399">
                  <c:v>21.702649012604773</c:v>
                </c:pt>
                <c:pt idx="400">
                  <c:v>21.69575764784426</c:v>
                </c:pt>
                <c:pt idx="401">
                  <c:v>21.703977156182955</c:v>
                </c:pt>
                <c:pt idx="402">
                  <c:v>21.706685227867737</c:v>
                </c:pt>
                <c:pt idx="403">
                  <c:v>21.708246712988295</c:v>
                </c:pt>
                <c:pt idx="404">
                  <c:v>21.706930021168542</c:v>
                </c:pt>
                <c:pt idx="405">
                  <c:v>21.713918880819087</c:v>
                </c:pt>
                <c:pt idx="406">
                  <c:v>21.718076729728303</c:v>
                </c:pt>
                <c:pt idx="407">
                  <c:v>21.715336829421176</c:v>
                </c:pt>
                <c:pt idx="408">
                  <c:v>21.721559018699999</c:v>
                </c:pt>
                <c:pt idx="409">
                  <c:v>21.719215561065749</c:v>
                </c:pt>
                <c:pt idx="410">
                  <c:v>21.727198004956097</c:v>
                </c:pt>
                <c:pt idx="411">
                  <c:v>21.732576614607712</c:v>
                </c:pt>
                <c:pt idx="412">
                  <c:v>21.732562298041142</c:v>
                </c:pt>
                <c:pt idx="413">
                  <c:v>21.735858147508175</c:v>
                </c:pt>
                <c:pt idx="414">
                  <c:v>21.739495178426854</c:v>
                </c:pt>
                <c:pt idx="415">
                  <c:v>21.744531036883227</c:v>
                </c:pt>
                <c:pt idx="416">
                  <c:v>21.752337916890703</c:v>
                </c:pt>
                <c:pt idx="417">
                  <c:v>21.757565987815457</c:v>
                </c:pt>
                <c:pt idx="418">
                  <c:v>21.765304493811126</c:v>
                </c:pt>
                <c:pt idx="419">
                  <c:v>21.765862767905393</c:v>
                </c:pt>
                <c:pt idx="420">
                  <c:v>21.773544804086139</c:v>
                </c:pt>
                <c:pt idx="421">
                  <c:v>21.781190432512474</c:v>
                </c:pt>
                <c:pt idx="422">
                  <c:v>21.775242743642476</c:v>
                </c:pt>
                <c:pt idx="423">
                  <c:v>21.782848303209359</c:v>
                </c:pt>
                <c:pt idx="424">
                  <c:v>21.772314312328255</c:v>
                </c:pt>
                <c:pt idx="425">
                  <c:v>21.775991971087517</c:v>
                </c:pt>
                <c:pt idx="426">
                  <c:v>21.771491141391888</c:v>
                </c:pt>
                <c:pt idx="427">
                  <c:v>21.759213508628964</c:v>
                </c:pt>
                <c:pt idx="428">
                  <c:v>21.763548001205269</c:v>
                </c:pt>
                <c:pt idx="429">
                  <c:v>21.764569145137532</c:v>
                </c:pt>
                <c:pt idx="430">
                  <c:v>21.763868677350143</c:v>
                </c:pt>
                <c:pt idx="431">
                  <c:v>21.763186206222198</c:v>
                </c:pt>
                <c:pt idx="432">
                  <c:v>21.749257406044716</c:v>
                </c:pt>
                <c:pt idx="433">
                  <c:v>21.756747596353371</c:v>
                </c:pt>
                <c:pt idx="434">
                  <c:v>21.746887046673702</c:v>
                </c:pt>
                <c:pt idx="435">
                  <c:v>21.754348314915276</c:v>
                </c:pt>
                <c:pt idx="436">
                  <c:v>21.750865409589625</c:v>
                </c:pt>
                <c:pt idx="437">
                  <c:v>21.746275027474042</c:v>
                </c:pt>
                <c:pt idx="438">
                  <c:v>21.731174937578253</c:v>
                </c:pt>
                <c:pt idx="439">
                  <c:v>21.738604085447395</c:v>
                </c:pt>
                <c:pt idx="440">
                  <c:v>21.74599954103595</c:v>
                </c:pt>
                <c:pt idx="441">
                  <c:v>21.749611476992229</c:v>
                </c:pt>
                <c:pt idx="442">
                  <c:v>21.756948697134462</c:v>
                </c:pt>
                <c:pt idx="443">
                  <c:v>21.764252866735507</c:v>
                </c:pt>
                <c:pt idx="444">
                  <c:v>21.771524208608014</c:v>
                </c:pt>
                <c:pt idx="445">
                  <c:v>21.775221605698768</c:v>
                </c:pt>
                <c:pt idx="446">
                  <c:v>21.782435875037251</c:v>
                </c:pt>
                <c:pt idx="447">
                  <c:v>21.769759124707232</c:v>
                </c:pt>
                <c:pt idx="448">
                  <c:v>21.773019741120578</c:v>
                </c:pt>
                <c:pt idx="449">
                  <c:v>21.78019080836253</c:v>
                </c:pt>
                <c:pt idx="450">
                  <c:v>21.767498617287899</c:v>
                </c:pt>
                <c:pt idx="451">
                  <c:v>21.773441476798055</c:v>
                </c:pt>
                <c:pt idx="452">
                  <c:v>21.780564122544639</c:v>
                </c:pt>
                <c:pt idx="453">
                  <c:v>21.785779428003707</c:v>
                </c:pt>
                <c:pt idx="454">
                  <c:v>21.792843649041064</c:v>
                </c:pt>
                <c:pt idx="455">
                  <c:v>21.799876886652815</c:v>
                </c:pt>
                <c:pt idx="456">
                  <c:v>21.805582627935635</c:v>
                </c:pt>
                <c:pt idx="457">
                  <c:v>21.800356282075906</c:v>
                </c:pt>
                <c:pt idx="458">
                  <c:v>21.807327183422146</c:v>
                </c:pt>
                <c:pt idx="459">
                  <c:v>21.810747822469569</c:v>
                </c:pt>
                <c:pt idx="460">
                  <c:v>21.817665939991329</c:v>
                </c:pt>
                <c:pt idx="461">
                  <c:v>21.816556385650532</c:v>
                </c:pt>
                <c:pt idx="462">
                  <c:v>21.814782489778473</c:v>
                </c:pt>
                <c:pt idx="463">
                  <c:v>21.821647182688434</c:v>
                </c:pt>
                <c:pt idx="464">
                  <c:v>21.826118230994954</c:v>
                </c:pt>
                <c:pt idx="465">
                  <c:v>21.81673659781146</c:v>
                </c:pt>
                <c:pt idx="466">
                  <c:v>21.813588698866681</c:v>
                </c:pt>
                <c:pt idx="467">
                  <c:v>21.816339499135783</c:v>
                </c:pt>
                <c:pt idx="468">
                  <c:v>21.809577728948454</c:v>
                </c:pt>
                <c:pt idx="469">
                  <c:v>21.816365861440055</c:v>
                </c:pt>
                <c:pt idx="470">
                  <c:v>21.812281411228263</c:v>
                </c:pt>
                <c:pt idx="471">
                  <c:v>21.81903505230617</c:v>
                </c:pt>
                <c:pt idx="472">
                  <c:v>21.812141710748172</c:v>
                </c:pt>
                <c:pt idx="473">
                  <c:v>21.818867150176974</c:v>
                </c:pt>
                <c:pt idx="474">
                  <c:v>21.817645515495212</c:v>
                </c:pt>
                <c:pt idx="475">
                  <c:v>21.811338848757003</c:v>
                </c:pt>
                <c:pt idx="476">
                  <c:v>21.809407856313307</c:v>
                </c:pt>
                <c:pt idx="477">
                  <c:v>21.808834167712583</c:v>
                </c:pt>
                <c:pt idx="478">
                  <c:v>21.804819150927358</c:v>
                </c:pt>
                <c:pt idx="479">
                  <c:v>21.811475777696259</c:v>
                </c:pt>
                <c:pt idx="480">
                  <c:v>21.81004372844771</c:v>
                </c:pt>
                <c:pt idx="481">
                  <c:v>21.81566279000829</c:v>
                </c:pt>
                <c:pt idx="482">
                  <c:v>21.802057272768696</c:v>
                </c:pt>
                <c:pt idx="483">
                  <c:v>21.801804030509103</c:v>
                </c:pt>
                <c:pt idx="484">
                  <c:v>21.808398249002899</c:v>
                </c:pt>
                <c:pt idx="485">
                  <c:v>21.801643589550505</c:v>
                </c:pt>
                <c:pt idx="486">
                  <c:v>21.794101146391782</c:v>
                </c:pt>
                <c:pt idx="487">
                  <c:v>21.800670611255732</c:v>
                </c:pt>
                <c:pt idx="488">
                  <c:v>21.79039257854846</c:v>
                </c:pt>
                <c:pt idx="489">
                  <c:v>21.786875330553215</c:v>
                </c:pt>
                <c:pt idx="490">
                  <c:v>21.791273061131434</c:v>
                </c:pt>
                <c:pt idx="491">
                  <c:v>21.781410301577484</c:v>
                </c:pt>
                <c:pt idx="492">
                  <c:v>21.775881839540911</c:v>
                </c:pt>
                <c:pt idx="493">
                  <c:v>21.782408394521596</c:v>
                </c:pt>
                <c:pt idx="494">
                  <c:v>21.775156346018175</c:v>
                </c:pt>
                <c:pt idx="495">
                  <c:v>21.780704896114766</c:v>
                </c:pt>
                <c:pt idx="496">
                  <c:v>21.771648941590907</c:v>
                </c:pt>
                <c:pt idx="497">
                  <c:v>21.76938564011915</c:v>
                </c:pt>
                <c:pt idx="498">
                  <c:v>21.764513396118229</c:v>
                </c:pt>
                <c:pt idx="499">
                  <c:v>21.767645606150651</c:v>
                </c:pt>
                <c:pt idx="500">
                  <c:v>21.758382420677822</c:v>
                </c:pt>
                <c:pt idx="501">
                  <c:v>21.756703028167685</c:v>
                </c:pt>
                <c:pt idx="502">
                  <c:v>21.755783508650506</c:v>
                </c:pt>
                <c:pt idx="503">
                  <c:v>21.749502203762617</c:v>
                </c:pt>
                <c:pt idx="504">
                  <c:v>21.745298392799516</c:v>
                </c:pt>
                <c:pt idx="505">
                  <c:v>21.745702227087722</c:v>
                </c:pt>
                <c:pt idx="506">
                  <c:v>21.74517206623559</c:v>
                </c:pt>
                <c:pt idx="507">
                  <c:v>21.738258904023212</c:v>
                </c:pt>
                <c:pt idx="508">
                  <c:v>21.742909029379692</c:v>
                </c:pt>
                <c:pt idx="509">
                  <c:v>21.737733280456137</c:v>
                </c:pt>
                <c:pt idx="510">
                  <c:v>21.739713920665828</c:v>
                </c:pt>
                <c:pt idx="511">
                  <c:v>21.738057134555635</c:v>
                </c:pt>
                <c:pt idx="512">
                  <c:v>21.728197523104679</c:v>
                </c:pt>
                <c:pt idx="513">
                  <c:v>21.714271840562734</c:v>
                </c:pt>
                <c:pt idx="514">
                  <c:v>21.720651895241254</c:v>
                </c:pt>
                <c:pt idx="515">
                  <c:v>21.718435642693688</c:v>
                </c:pt>
                <c:pt idx="516">
                  <c:v>21.724782962533741</c:v>
                </c:pt>
                <c:pt idx="517">
                  <c:v>21.721319665900008</c:v>
                </c:pt>
                <c:pt idx="518">
                  <c:v>21.721832217457365</c:v>
                </c:pt>
                <c:pt idx="519">
                  <c:v>21.711300709685123</c:v>
                </c:pt>
                <c:pt idx="520">
                  <c:v>21.716639081281269</c:v>
                </c:pt>
                <c:pt idx="521">
                  <c:v>21.719090182050806</c:v>
                </c:pt>
                <c:pt idx="522">
                  <c:v>21.716488925284903</c:v>
                </c:pt>
                <c:pt idx="523">
                  <c:v>21.722755167793899</c:v>
                </c:pt>
                <c:pt idx="524">
                  <c:v>21.719585372861584</c:v>
                </c:pt>
                <c:pt idx="525">
                  <c:v>21.725821902570971</c:v>
                </c:pt>
                <c:pt idx="526">
                  <c:v>21.721494592698516</c:v>
                </c:pt>
                <c:pt idx="527">
                  <c:v>21.727332855672437</c:v>
                </c:pt>
                <c:pt idx="528">
                  <c:v>21.727487492556357</c:v>
                </c:pt>
                <c:pt idx="529">
                  <c:v>21.719087553511663</c:v>
                </c:pt>
                <c:pt idx="530">
                  <c:v>21.709159625123419</c:v>
                </c:pt>
                <c:pt idx="531">
                  <c:v>21.70496324994199</c:v>
                </c:pt>
                <c:pt idx="532">
                  <c:v>21.700675339276678</c:v>
                </c:pt>
                <c:pt idx="533">
                  <c:v>21.706849321156419</c:v>
                </c:pt>
                <c:pt idx="534">
                  <c:v>21.700027955518649</c:v>
                </c:pt>
                <c:pt idx="535">
                  <c:v>21.706016501574503</c:v>
                </c:pt>
                <c:pt idx="536">
                  <c:v>21.712150549057604</c:v>
                </c:pt>
                <c:pt idx="537">
                  <c:v>21.718261793390212</c:v>
                </c:pt>
                <c:pt idx="538">
                  <c:v>21.724205858894916</c:v>
                </c:pt>
                <c:pt idx="539">
                  <c:v>21.719504829512495</c:v>
                </c:pt>
                <c:pt idx="540">
                  <c:v>21.717556412683628</c:v>
                </c:pt>
                <c:pt idx="541">
                  <c:v>21.719880801221532</c:v>
                </c:pt>
                <c:pt idx="542">
                  <c:v>21.712792845451027</c:v>
                </c:pt>
                <c:pt idx="543">
                  <c:v>21.704066896059569</c:v>
                </c:pt>
                <c:pt idx="544">
                  <c:v>21.709385013261297</c:v>
                </c:pt>
                <c:pt idx="545">
                  <c:v>21.715411780636277</c:v>
                </c:pt>
                <c:pt idx="546">
                  <c:v>21.7086571122728</c:v>
                </c:pt>
                <c:pt idx="547">
                  <c:v>21.706307850095993</c:v>
                </c:pt>
                <c:pt idx="548">
                  <c:v>21.712307289349006</c:v>
                </c:pt>
                <c:pt idx="549">
                  <c:v>21.713977787922648</c:v>
                </c:pt>
                <c:pt idx="550">
                  <c:v>21.712611728417336</c:v>
                </c:pt>
                <c:pt idx="551">
                  <c:v>21.714226081067324</c:v>
                </c:pt>
                <c:pt idx="552">
                  <c:v>21.710627866772388</c:v>
                </c:pt>
                <c:pt idx="553">
                  <c:v>21.708169456369763</c:v>
                </c:pt>
                <c:pt idx="554">
                  <c:v>21.711820312246868</c:v>
                </c:pt>
                <c:pt idx="555">
                  <c:v>21.717734304491028</c:v>
                </c:pt>
                <c:pt idx="556">
                  <c:v>21.713854872524777</c:v>
                </c:pt>
                <c:pt idx="557">
                  <c:v>21.714793722909217</c:v>
                </c:pt>
                <c:pt idx="558">
                  <c:v>21.718801602997953</c:v>
                </c:pt>
                <c:pt idx="559">
                  <c:v>21.722340261890295</c:v>
                </c:pt>
                <c:pt idx="560">
                  <c:v>21.713920547089813</c:v>
                </c:pt>
                <c:pt idx="561">
                  <c:v>21.716792794862929</c:v>
                </c:pt>
                <c:pt idx="562">
                  <c:v>21.718026524881559</c:v>
                </c:pt>
                <c:pt idx="563">
                  <c:v>21.713762248076524</c:v>
                </c:pt>
                <c:pt idx="564">
                  <c:v>21.703490155091494</c:v>
                </c:pt>
                <c:pt idx="565">
                  <c:v>21.709314377432321</c:v>
                </c:pt>
                <c:pt idx="566">
                  <c:v>21.712435258472343</c:v>
                </c:pt>
                <c:pt idx="567">
                  <c:v>21.715938845547157</c:v>
                </c:pt>
                <c:pt idx="568">
                  <c:v>21.72171048202247</c:v>
                </c:pt>
                <c:pt idx="569">
                  <c:v>21.710881227300945</c:v>
                </c:pt>
                <c:pt idx="570">
                  <c:v>21.716641505361714</c:v>
                </c:pt>
                <c:pt idx="571">
                  <c:v>21.711264621630075</c:v>
                </c:pt>
                <c:pt idx="572">
                  <c:v>21.709948059541428</c:v>
                </c:pt>
                <c:pt idx="573">
                  <c:v>21.715679857347105</c:v>
                </c:pt>
                <c:pt idx="574">
                  <c:v>21.714329439077019</c:v>
                </c:pt>
                <c:pt idx="575">
                  <c:v>21.703946055738996</c:v>
                </c:pt>
                <c:pt idx="576">
                  <c:v>21.708369789100114</c:v>
                </c:pt>
                <c:pt idx="577">
                  <c:v>21.699031676254108</c:v>
                </c:pt>
                <c:pt idx="578">
                  <c:v>21.703779934251965</c:v>
                </c:pt>
                <c:pt idx="579">
                  <c:v>21.709463072296359</c:v>
                </c:pt>
                <c:pt idx="580">
                  <c:v>21.715126647042837</c:v>
                </c:pt>
                <c:pt idx="581">
                  <c:v>21.71862759239259</c:v>
                </c:pt>
                <c:pt idx="582">
                  <c:v>21.724256018477679</c:v>
                </c:pt>
                <c:pt idx="583">
                  <c:v>21.723771840952821</c:v>
                </c:pt>
                <c:pt idx="584">
                  <c:v>21.729372230968288</c:v>
                </c:pt>
                <c:pt idx="585">
                  <c:v>21.733272347775408</c:v>
                </c:pt>
                <c:pt idx="586">
                  <c:v>21.732707432967253</c:v>
                </c:pt>
                <c:pt idx="587">
                  <c:v>21.728264838842669</c:v>
                </c:pt>
                <c:pt idx="588">
                  <c:v>21.728300650267865</c:v>
                </c:pt>
                <c:pt idx="589">
                  <c:v>21.72528883447346</c:v>
                </c:pt>
                <c:pt idx="590">
                  <c:v>21.730829800912591</c:v>
                </c:pt>
                <c:pt idx="591">
                  <c:v>21.736352047870508</c:v>
                </c:pt>
                <c:pt idx="592">
                  <c:v>21.733824880038568</c:v>
                </c:pt>
                <c:pt idx="593">
                  <c:v>21.739323491351634</c:v>
                </c:pt>
                <c:pt idx="594">
                  <c:v>21.744803619937599</c:v>
                </c:pt>
                <c:pt idx="595">
                  <c:v>21.741432154659073</c:v>
                </c:pt>
                <c:pt idx="596">
                  <c:v>21.746285345362036</c:v>
                </c:pt>
                <c:pt idx="597">
                  <c:v>21.747632459733779</c:v>
                </c:pt>
                <c:pt idx="598">
                  <c:v>21.744273524668142</c:v>
                </c:pt>
                <c:pt idx="599">
                  <c:v>21.73682605849422</c:v>
                </c:pt>
                <c:pt idx="600">
                  <c:v>21.742255632440152</c:v>
                </c:pt>
                <c:pt idx="601">
                  <c:v>21.737337443078022</c:v>
                </c:pt>
                <c:pt idx="602">
                  <c:v>21.74274816041952</c:v>
                </c:pt>
                <c:pt idx="603">
                  <c:v>21.744214736999531</c:v>
                </c:pt>
                <c:pt idx="604">
                  <c:v>21.740931029527601</c:v>
                </c:pt>
                <c:pt idx="605">
                  <c:v>21.746197898370689</c:v>
                </c:pt>
                <c:pt idx="606">
                  <c:v>21.738991007325264</c:v>
                </c:pt>
                <c:pt idx="607">
                  <c:v>21.737878657087744</c:v>
                </c:pt>
                <c:pt idx="608">
                  <c:v>21.739024790475867</c:v>
                </c:pt>
                <c:pt idx="609">
                  <c:v>21.742858698557626</c:v>
                </c:pt>
                <c:pt idx="610">
                  <c:v>21.736649602632866</c:v>
                </c:pt>
                <c:pt idx="611">
                  <c:v>21.73853390544485</c:v>
                </c:pt>
                <c:pt idx="612">
                  <c:v>21.739689067093181</c:v>
                </c:pt>
                <c:pt idx="613">
                  <c:v>21.74375213827128</c:v>
                </c:pt>
                <c:pt idx="614">
                  <c:v>21.743284728342971</c:v>
                </c:pt>
                <c:pt idx="615">
                  <c:v>21.731894872849985</c:v>
                </c:pt>
                <c:pt idx="616">
                  <c:v>21.726189119659491</c:v>
                </c:pt>
                <c:pt idx="617">
                  <c:v>21.724908564246988</c:v>
                </c:pt>
                <c:pt idx="618">
                  <c:v>21.725661367981473</c:v>
                </c:pt>
                <c:pt idx="619">
                  <c:v>21.709565037483724</c:v>
                </c:pt>
                <c:pt idx="620">
                  <c:v>21.712286667705918</c:v>
                </c:pt>
                <c:pt idx="621">
                  <c:v>21.715375228665977</c:v>
                </c:pt>
                <c:pt idx="622">
                  <c:v>21.71696860736176</c:v>
                </c:pt>
                <c:pt idx="623">
                  <c:v>21.70325837096485</c:v>
                </c:pt>
                <c:pt idx="624">
                  <c:v>21.701564090603494</c:v>
                </c:pt>
                <c:pt idx="625">
                  <c:v>21.697469963229793</c:v>
                </c:pt>
                <c:pt idx="626">
                  <c:v>21.700826873044338</c:v>
                </c:pt>
                <c:pt idx="627">
                  <c:v>21.702571218175081</c:v>
                </c:pt>
                <c:pt idx="628">
                  <c:v>21.707813553281323</c:v>
                </c:pt>
                <c:pt idx="629">
                  <c:v>21.704992396035603</c:v>
                </c:pt>
                <c:pt idx="630">
                  <c:v>21.710214278133805</c:v>
                </c:pt>
                <c:pt idx="631">
                  <c:v>21.711721911939968</c:v>
                </c:pt>
                <c:pt idx="632">
                  <c:v>21.705796979387312</c:v>
                </c:pt>
                <c:pt idx="633">
                  <c:v>21.699813254969765</c:v>
                </c:pt>
                <c:pt idx="634">
                  <c:v>21.705010399450128</c:v>
                </c:pt>
                <c:pt idx="635">
                  <c:v>21.710191200708856</c:v>
                </c:pt>
                <c:pt idx="636">
                  <c:v>21.702032305573486</c:v>
                </c:pt>
                <c:pt idx="637">
                  <c:v>21.701419338237493</c:v>
                </c:pt>
                <c:pt idx="638">
                  <c:v>21.702806725601246</c:v>
                </c:pt>
                <c:pt idx="639">
                  <c:v>21.701660601975565</c:v>
                </c:pt>
                <c:pt idx="640">
                  <c:v>21.705685556550137</c:v>
                </c:pt>
                <c:pt idx="641">
                  <c:v>21.709769997915558</c:v>
                </c:pt>
                <c:pt idx="642">
                  <c:v>21.714605103779206</c:v>
                </c:pt>
                <c:pt idx="643">
                  <c:v>21.716762891434975</c:v>
                </c:pt>
                <c:pt idx="644">
                  <c:v>21.721853181525773</c:v>
                </c:pt>
                <c:pt idx="645">
                  <c:v>21.718538657399797</c:v>
                </c:pt>
                <c:pt idx="646">
                  <c:v>21.712265121205601</c:v>
                </c:pt>
                <c:pt idx="647">
                  <c:v>21.711261810183039</c:v>
                </c:pt>
                <c:pt idx="648">
                  <c:v>21.716329203387691</c:v>
                </c:pt>
                <c:pt idx="649">
                  <c:v>21.704234147490933</c:v>
                </c:pt>
                <c:pt idx="650">
                  <c:v>21.709218559864102</c:v>
                </c:pt>
                <c:pt idx="651">
                  <c:v>21.714265770661854</c:v>
                </c:pt>
                <c:pt idx="652">
                  <c:v>21.714306360511369</c:v>
                </c:pt>
                <c:pt idx="653">
                  <c:v>21.711657714925359</c:v>
                </c:pt>
                <c:pt idx="654">
                  <c:v>21.709405502382495</c:v>
                </c:pt>
                <c:pt idx="655">
                  <c:v>21.713277878831125</c:v>
                </c:pt>
                <c:pt idx="656">
                  <c:v>21.715220641864239</c:v>
                </c:pt>
                <c:pt idx="657">
                  <c:v>21.710726801475161</c:v>
                </c:pt>
                <c:pt idx="658">
                  <c:v>21.705794771179026</c:v>
                </c:pt>
                <c:pt idx="659">
                  <c:v>21.710785991222693</c:v>
                </c:pt>
                <c:pt idx="660">
                  <c:v>21.703261797998987</c:v>
                </c:pt>
                <c:pt idx="661">
                  <c:v>21.708241765071499</c:v>
                </c:pt>
                <c:pt idx="662">
                  <c:v>21.713024028819369</c:v>
                </c:pt>
                <c:pt idx="663">
                  <c:v>21.711742185654042</c:v>
                </c:pt>
                <c:pt idx="664">
                  <c:v>21.707820600534664</c:v>
                </c:pt>
                <c:pt idx="665">
                  <c:v>21.708867251412741</c:v>
                </c:pt>
                <c:pt idx="666">
                  <c:v>21.705437778810754</c:v>
                </c:pt>
                <c:pt idx="667">
                  <c:v>21.701957389388561</c:v>
                </c:pt>
                <c:pt idx="668">
                  <c:v>21.706887198970939</c:v>
                </c:pt>
                <c:pt idx="669">
                  <c:v>21.702678067460251</c:v>
                </c:pt>
                <c:pt idx="670">
                  <c:v>21.706206312712158</c:v>
                </c:pt>
                <c:pt idx="671">
                  <c:v>21.711107791413479</c:v>
                </c:pt>
                <c:pt idx="672">
                  <c:v>21.709201004474274</c:v>
                </c:pt>
                <c:pt idx="673">
                  <c:v>21.705922084840321</c:v>
                </c:pt>
                <c:pt idx="674">
                  <c:v>21.706579304175268</c:v>
                </c:pt>
                <c:pt idx="675">
                  <c:v>21.706510023076149</c:v>
                </c:pt>
                <c:pt idx="676">
                  <c:v>21.71062784833185</c:v>
                </c:pt>
                <c:pt idx="677">
                  <c:v>21.715479429676495</c:v>
                </c:pt>
                <c:pt idx="678">
                  <c:v>21.718689323350066</c:v>
                </c:pt>
                <c:pt idx="679">
                  <c:v>21.71523244213715</c:v>
                </c:pt>
                <c:pt idx="680">
                  <c:v>21.715624510279103</c:v>
                </c:pt>
                <c:pt idx="681">
                  <c:v>21.715247904936199</c:v>
                </c:pt>
                <c:pt idx="682">
                  <c:v>21.71995308585279</c:v>
                </c:pt>
                <c:pt idx="683">
                  <c:v>21.711943548109037</c:v>
                </c:pt>
                <c:pt idx="684">
                  <c:v>21.71224006475915</c:v>
                </c:pt>
                <c:pt idx="685">
                  <c:v>21.710436118918601</c:v>
                </c:pt>
                <c:pt idx="686">
                  <c:v>21.706335308608551</c:v>
                </c:pt>
                <c:pt idx="687">
                  <c:v>21.704341065781577</c:v>
                </c:pt>
                <c:pt idx="688">
                  <c:v>21.707944779411228</c:v>
                </c:pt>
                <c:pt idx="689">
                  <c:v>21.712715873933821</c:v>
                </c:pt>
                <c:pt idx="690">
                  <c:v>21.717473159210325</c:v>
                </c:pt>
                <c:pt idx="691">
                  <c:v>21.715161293390036</c:v>
                </c:pt>
                <c:pt idx="692">
                  <c:v>21.716754745601669</c:v>
                </c:pt>
                <c:pt idx="693">
                  <c:v>21.71464893262543</c:v>
                </c:pt>
                <c:pt idx="694">
                  <c:v>21.718811225302233</c:v>
                </c:pt>
                <c:pt idx="695">
                  <c:v>21.716532744715977</c:v>
                </c:pt>
                <c:pt idx="696">
                  <c:v>21.720151776569622</c:v>
                </c:pt>
                <c:pt idx="697">
                  <c:v>21.713772317247955</c:v>
                </c:pt>
                <c:pt idx="698">
                  <c:v>21.707254398547054</c:v>
                </c:pt>
                <c:pt idx="699">
                  <c:v>21.711958320834842</c:v>
                </c:pt>
                <c:pt idx="700">
                  <c:v>21.716648822516962</c:v>
                </c:pt>
                <c:pt idx="701">
                  <c:v>21.716660820142796</c:v>
                </c:pt>
                <c:pt idx="702">
                  <c:v>21.717657570365148</c:v>
                </c:pt>
                <c:pt idx="703">
                  <c:v>21.714798910856516</c:v>
                </c:pt>
                <c:pt idx="704">
                  <c:v>21.717147889232635</c:v>
                </c:pt>
                <c:pt idx="705">
                  <c:v>21.715414363711037</c:v>
                </c:pt>
                <c:pt idx="706">
                  <c:v>21.71608894283829</c:v>
                </c:pt>
                <c:pt idx="707">
                  <c:v>21.711818043026938</c:v>
                </c:pt>
                <c:pt idx="708">
                  <c:v>21.715327781410984</c:v>
                </c:pt>
                <c:pt idx="709">
                  <c:v>21.719954080310405</c:v>
                </c:pt>
                <c:pt idx="710">
                  <c:v>21.724567365710815</c:v>
                </c:pt>
                <c:pt idx="711">
                  <c:v>21.724927808952312</c:v>
                </c:pt>
                <c:pt idx="712">
                  <c:v>21.723453246246667</c:v>
                </c:pt>
                <c:pt idx="713">
                  <c:v>21.725481543478896</c:v>
                </c:pt>
                <c:pt idx="714">
                  <c:v>21.718994830682291</c:v>
                </c:pt>
                <c:pt idx="715">
                  <c:v>21.716279289055564</c:v>
                </c:pt>
                <c:pt idx="716">
                  <c:v>21.720752615768365</c:v>
                </c:pt>
                <c:pt idx="717">
                  <c:v>21.725319812682336</c:v>
                </c:pt>
                <c:pt idx="718">
                  <c:v>21.72987430529335</c:v>
                </c:pt>
                <c:pt idx="719">
                  <c:v>21.722980274596015</c:v>
                </c:pt>
                <c:pt idx="720">
                  <c:v>21.717381033073298</c:v>
                </c:pt>
                <c:pt idx="721">
                  <c:v>21.721927596739402</c:v>
                </c:pt>
                <c:pt idx="722">
                  <c:v>21.723432892526514</c:v>
                </c:pt>
                <c:pt idx="723">
                  <c:v>21.720239143186546</c:v>
                </c:pt>
                <c:pt idx="724">
                  <c:v>21.722992031490886</c:v>
                </c:pt>
                <c:pt idx="725">
                  <c:v>21.726897665412949</c:v>
                </c:pt>
                <c:pt idx="726">
                  <c:v>21.723110761700006</c:v>
                </c:pt>
                <c:pt idx="727">
                  <c:v>21.72568807905272</c:v>
                </c:pt>
                <c:pt idx="728">
                  <c:v>21.724692448323999</c:v>
                </c:pt>
                <c:pt idx="729">
                  <c:v>21.721629543333933</c:v>
                </c:pt>
                <c:pt idx="730">
                  <c:v>21.720254235752364</c:v>
                </c:pt>
                <c:pt idx="731">
                  <c:v>21.720809059467143</c:v>
                </c:pt>
                <c:pt idx="732">
                  <c:v>21.722042479517739</c:v>
                </c:pt>
                <c:pt idx="733">
                  <c:v>21.718629945559783</c:v>
                </c:pt>
                <c:pt idx="734">
                  <c:v>21.715907316968629</c:v>
                </c:pt>
                <c:pt idx="735">
                  <c:v>21.71204636636627</c:v>
                </c:pt>
                <c:pt idx="736">
                  <c:v>21.71650763316903</c:v>
                </c:pt>
                <c:pt idx="737">
                  <c:v>21.720956809817853</c:v>
                </c:pt>
                <c:pt idx="738">
                  <c:v>21.719572634303457</c:v>
                </c:pt>
                <c:pt idx="739">
                  <c:v>21.719565531053739</c:v>
                </c:pt>
                <c:pt idx="740">
                  <c:v>21.723992568123844</c:v>
                </c:pt>
                <c:pt idx="741">
                  <c:v>21.712043967371802</c:v>
                </c:pt>
                <c:pt idx="742">
                  <c:v>21.711738455987362</c:v>
                </c:pt>
                <c:pt idx="743">
                  <c:v>21.703360378497258</c:v>
                </c:pt>
                <c:pt idx="744">
                  <c:v>21.701709650172802</c:v>
                </c:pt>
                <c:pt idx="745">
                  <c:v>21.699878306279839</c:v>
                </c:pt>
                <c:pt idx="746">
                  <c:v>21.689443862041937</c:v>
                </c:pt>
                <c:pt idx="747">
                  <c:v>21.693869739231722</c:v>
                </c:pt>
                <c:pt idx="748">
                  <c:v>21.689608997558238</c:v>
                </c:pt>
                <c:pt idx="749">
                  <c:v>21.683394459082443</c:v>
                </c:pt>
                <c:pt idx="750">
                  <c:v>21.687810711467154</c:v>
                </c:pt>
                <c:pt idx="751">
                  <c:v>21.688278832623183</c:v>
                </c:pt>
                <c:pt idx="752">
                  <c:v>21.692676868702037</c:v>
                </c:pt>
                <c:pt idx="753">
                  <c:v>21.693990184555624</c:v>
                </c:pt>
                <c:pt idx="754">
                  <c:v>21.689484459344804</c:v>
                </c:pt>
                <c:pt idx="755">
                  <c:v>21.690397290920547</c:v>
                </c:pt>
                <c:pt idx="756">
                  <c:v>21.694769289215234</c:v>
                </c:pt>
                <c:pt idx="757">
                  <c:v>21.694964060568115</c:v>
                </c:pt>
                <c:pt idx="758">
                  <c:v>21.699318521621386</c:v>
                </c:pt>
                <c:pt idx="759">
                  <c:v>21.70366152356662</c:v>
                </c:pt>
                <c:pt idx="760">
                  <c:v>21.693897151942821</c:v>
                </c:pt>
                <c:pt idx="761">
                  <c:v>21.696860941792917</c:v>
                </c:pt>
                <c:pt idx="762">
                  <c:v>21.697787986861659</c:v>
                </c:pt>
                <c:pt idx="763">
                  <c:v>21.693408984374415</c:v>
                </c:pt>
                <c:pt idx="764">
                  <c:v>21.692211377654793</c:v>
                </c:pt>
                <c:pt idx="765">
                  <c:v>21.69652963956386</c:v>
                </c:pt>
                <c:pt idx="766">
                  <c:v>21.700524203452112</c:v>
                </c:pt>
                <c:pt idx="767">
                  <c:v>21.704820395895535</c:v>
                </c:pt>
                <c:pt idx="768">
                  <c:v>21.708238496496605</c:v>
                </c:pt>
                <c:pt idx="769">
                  <c:v>21.712513511436221</c:v>
                </c:pt>
                <c:pt idx="770">
                  <c:v>21.703048070592764</c:v>
                </c:pt>
                <c:pt idx="771">
                  <c:v>21.707318733713759</c:v>
                </c:pt>
                <c:pt idx="772">
                  <c:v>21.705809142557744</c:v>
                </c:pt>
                <c:pt idx="773">
                  <c:v>21.708208466410358</c:v>
                </c:pt>
                <c:pt idx="774">
                  <c:v>21.708625006807349</c:v>
                </c:pt>
                <c:pt idx="775">
                  <c:v>21.712866469427443</c:v>
                </c:pt>
                <c:pt idx="776">
                  <c:v>21.717097014511836</c:v>
                </c:pt>
                <c:pt idx="777">
                  <c:v>21.721316684158992</c:v>
                </c:pt>
                <c:pt idx="778">
                  <c:v>21.715158730584115</c:v>
                </c:pt>
                <c:pt idx="779">
                  <c:v>21.713726582497987</c:v>
                </c:pt>
                <c:pt idx="780">
                  <c:v>21.712378117463143</c:v>
                </c:pt>
                <c:pt idx="781">
                  <c:v>21.709839328032214</c:v>
                </c:pt>
                <c:pt idx="782">
                  <c:v>21.711189747737727</c:v>
                </c:pt>
                <c:pt idx="783">
                  <c:v>21.709137909414903</c:v>
                </c:pt>
                <c:pt idx="784">
                  <c:v>21.707818993190042</c:v>
                </c:pt>
                <c:pt idx="785">
                  <c:v>21.712007518643997</c:v>
                </c:pt>
                <c:pt idx="786">
                  <c:v>21.716185399814716</c:v>
                </c:pt>
                <c:pt idx="787">
                  <c:v>21.711241734685618</c:v>
                </c:pt>
                <c:pt idx="788">
                  <c:v>21.706138995221472</c:v>
                </c:pt>
                <c:pt idx="789">
                  <c:v>21.704164144381998</c:v>
                </c:pt>
                <c:pt idx="790">
                  <c:v>21.708330814237396</c:v>
                </c:pt>
                <c:pt idx="791">
                  <c:v>21.707217147922652</c:v>
                </c:pt>
                <c:pt idx="792">
                  <c:v>21.710408871468704</c:v>
                </c:pt>
                <c:pt idx="793">
                  <c:v>21.707909935761041</c:v>
                </c:pt>
                <c:pt idx="794">
                  <c:v>21.712050929552536</c:v>
                </c:pt>
                <c:pt idx="795">
                  <c:v>21.710975161361805</c:v>
                </c:pt>
                <c:pt idx="796">
                  <c:v>21.715101917746544</c:v>
                </c:pt>
                <c:pt idx="797">
                  <c:v>21.711605761381396</c:v>
                </c:pt>
                <c:pt idx="798">
                  <c:v>21.71267798126074</c:v>
                </c:pt>
                <c:pt idx="799">
                  <c:v>21.716787133784166</c:v>
                </c:pt>
                <c:pt idx="800">
                  <c:v>21.717831771653159</c:v>
                </c:pt>
                <c:pt idx="801">
                  <c:v>21.711895707884949</c:v>
                </c:pt>
                <c:pt idx="802">
                  <c:v>21.709622316941893</c:v>
                </c:pt>
                <c:pt idx="803">
                  <c:v>21.712396722781808</c:v>
                </c:pt>
                <c:pt idx="804">
                  <c:v>21.716480702008166</c:v>
                </c:pt>
                <c:pt idx="805">
                  <c:v>21.715545747308362</c:v>
                </c:pt>
                <c:pt idx="806">
                  <c:v>21.717103940903218</c:v>
                </c:pt>
                <c:pt idx="807">
                  <c:v>21.719417056035802</c:v>
                </c:pt>
                <c:pt idx="808">
                  <c:v>21.71760795861913</c:v>
                </c:pt>
                <c:pt idx="809">
                  <c:v>21.7147555623519</c:v>
                </c:pt>
                <c:pt idx="810">
                  <c:v>21.713443166469492</c:v>
                </c:pt>
                <c:pt idx="811">
                  <c:v>21.717490650254629</c:v>
                </c:pt>
                <c:pt idx="812">
                  <c:v>21.712738555886371</c:v>
                </c:pt>
                <c:pt idx="813">
                  <c:v>21.715528180685023</c:v>
                </c:pt>
                <c:pt idx="814">
                  <c:v>21.718920605558949</c:v>
                </c:pt>
                <c:pt idx="815">
                  <c:v>21.721926121492544</c:v>
                </c:pt>
                <c:pt idx="816">
                  <c:v>21.715890329364985</c:v>
                </c:pt>
                <c:pt idx="817">
                  <c:v>21.719905133363316</c:v>
                </c:pt>
                <c:pt idx="818">
                  <c:v>21.720013280295326</c:v>
                </c:pt>
                <c:pt idx="819">
                  <c:v>21.724013264099845</c:v>
                </c:pt>
                <c:pt idx="820">
                  <c:v>21.721271897720818</c:v>
                </c:pt>
                <c:pt idx="821">
                  <c:v>21.721554605678097</c:v>
                </c:pt>
                <c:pt idx="822">
                  <c:v>21.723927857242941</c:v>
                </c:pt>
                <c:pt idx="823">
                  <c:v>21.722235024671658</c:v>
                </c:pt>
                <c:pt idx="824">
                  <c:v>21.720178870203871</c:v>
                </c:pt>
                <c:pt idx="825">
                  <c:v>21.718779368353108</c:v>
                </c:pt>
                <c:pt idx="826">
                  <c:v>21.722746987012897</c:v>
                </c:pt>
                <c:pt idx="827">
                  <c:v>21.726705022052737</c:v>
                </c:pt>
                <c:pt idx="828">
                  <c:v>21.721277324796052</c:v>
                </c:pt>
                <c:pt idx="829">
                  <c:v>21.716998131561411</c:v>
                </c:pt>
                <c:pt idx="830">
                  <c:v>21.716162951963529</c:v>
                </c:pt>
                <c:pt idx="831">
                  <c:v>21.720109871492419</c:v>
                </c:pt>
                <c:pt idx="832">
                  <c:v>21.717551807482995</c:v>
                </c:pt>
                <c:pt idx="833">
                  <c:v>21.716880616964477</c:v>
                </c:pt>
                <c:pt idx="834">
                  <c:v>21.711162823925349</c:v>
                </c:pt>
                <c:pt idx="835">
                  <c:v>21.712311895903312</c:v>
                </c:pt>
                <c:pt idx="836">
                  <c:v>21.71378946060991</c:v>
                </c:pt>
                <c:pt idx="837">
                  <c:v>21.710211038467133</c:v>
                </c:pt>
                <c:pt idx="838">
                  <c:v>21.712126339095274</c:v>
                </c:pt>
                <c:pt idx="839">
                  <c:v>21.71554403688264</c:v>
                </c:pt>
                <c:pt idx="840">
                  <c:v>21.718554340829275</c:v>
                </c:pt>
                <c:pt idx="841">
                  <c:v>21.720619515863888</c:v>
                </c:pt>
                <c:pt idx="842">
                  <c:v>21.718793536971322</c:v>
                </c:pt>
                <c:pt idx="843">
                  <c:v>21.72253749256905</c:v>
                </c:pt>
                <c:pt idx="844">
                  <c:v>21.726416146424</c:v>
                </c:pt>
                <c:pt idx="845">
                  <c:v>21.730285630884492</c:v>
                </c:pt>
                <c:pt idx="846">
                  <c:v>21.729973893604242</c:v>
                </c:pt>
                <c:pt idx="847">
                  <c:v>21.724940790631805</c:v>
                </c:pt>
                <c:pt idx="848">
                  <c:v>21.726192553709748</c:v>
                </c:pt>
                <c:pt idx="849">
                  <c:v>21.72677675800476</c:v>
                </c:pt>
                <c:pt idx="850">
                  <c:v>21.729086883783641</c:v>
                </c:pt>
                <c:pt idx="851">
                  <c:v>21.721293027249299</c:v>
                </c:pt>
                <c:pt idx="852">
                  <c:v>21.711388704501474</c:v>
                </c:pt>
                <c:pt idx="853">
                  <c:v>21.708897588816523</c:v>
                </c:pt>
                <c:pt idx="854">
                  <c:v>21.702988313109891</c:v>
                </c:pt>
                <c:pt idx="855">
                  <c:v>21.704390146217051</c:v>
                </c:pt>
                <c:pt idx="856">
                  <c:v>21.702047970890284</c:v>
                </c:pt>
                <c:pt idx="857">
                  <c:v>21.699109427816552</c:v>
                </c:pt>
                <c:pt idx="858">
                  <c:v>21.697561773500137</c:v>
                </c:pt>
                <c:pt idx="859">
                  <c:v>21.695567859363468</c:v>
                </c:pt>
                <c:pt idx="860">
                  <c:v>21.699405759642953</c:v>
                </c:pt>
                <c:pt idx="861">
                  <c:v>21.701220287571015</c:v>
                </c:pt>
                <c:pt idx="862">
                  <c:v>21.699848990246554</c:v>
                </c:pt>
                <c:pt idx="863">
                  <c:v>21.699061719651279</c:v>
                </c:pt>
                <c:pt idx="864">
                  <c:v>21.696803594099809</c:v>
                </c:pt>
                <c:pt idx="865">
                  <c:v>21.695967103611046</c:v>
                </c:pt>
                <c:pt idx="866">
                  <c:v>21.699777983537679</c:v>
                </c:pt>
                <c:pt idx="867">
                  <c:v>21.703580082634986</c:v>
                </c:pt>
                <c:pt idx="868">
                  <c:v>21.700622932240609</c:v>
                </c:pt>
                <c:pt idx="869">
                  <c:v>21.703765175718814</c:v>
                </c:pt>
                <c:pt idx="870">
                  <c:v>21.705085056865343</c:v>
                </c:pt>
                <c:pt idx="871">
                  <c:v>21.706104426498037</c:v>
                </c:pt>
                <c:pt idx="872">
                  <c:v>21.705329801309382</c:v>
                </c:pt>
                <c:pt idx="873">
                  <c:v>21.705398761984398</c:v>
                </c:pt>
                <c:pt idx="874">
                  <c:v>21.702206441024838</c:v>
                </c:pt>
                <c:pt idx="875">
                  <c:v>21.705971045544217</c:v>
                </c:pt>
                <c:pt idx="876">
                  <c:v>21.709727064876549</c:v>
                </c:pt>
                <c:pt idx="877">
                  <c:v>21.712136586579565</c:v>
                </c:pt>
                <c:pt idx="878">
                  <c:v>21.705355978617263</c:v>
                </c:pt>
                <c:pt idx="879">
                  <c:v>21.70845290691565</c:v>
                </c:pt>
                <c:pt idx="880">
                  <c:v>21.702171638422797</c:v>
                </c:pt>
                <c:pt idx="881">
                  <c:v>21.705479564777235</c:v>
                </c:pt>
                <c:pt idx="882">
                  <c:v>21.700431705767119</c:v>
                </c:pt>
                <c:pt idx="883">
                  <c:v>21.702573408099564</c:v>
                </c:pt>
                <c:pt idx="884">
                  <c:v>21.705562049426394</c:v>
                </c:pt>
                <c:pt idx="885">
                  <c:v>21.708445252306749</c:v>
                </c:pt>
                <c:pt idx="886">
                  <c:v>21.707366492935243</c:v>
                </c:pt>
                <c:pt idx="887">
                  <c:v>21.702114822142672</c:v>
                </c:pt>
                <c:pt idx="888">
                  <c:v>21.699907432197765</c:v>
                </c:pt>
                <c:pt idx="889">
                  <c:v>21.698634537071555</c:v>
                </c:pt>
                <c:pt idx="890">
                  <c:v>21.698783608133581</c:v>
                </c:pt>
                <c:pt idx="891">
                  <c:v>21.697709260285407</c:v>
                </c:pt>
                <c:pt idx="892">
                  <c:v>21.699293176032388</c:v>
                </c:pt>
                <c:pt idx="893">
                  <c:v>21.701378201473833</c:v>
                </c:pt>
                <c:pt idx="894">
                  <c:v>21.704445646106631</c:v>
                </c:pt>
                <c:pt idx="895">
                  <c:v>21.706095673808104</c:v>
                </c:pt>
                <c:pt idx="896">
                  <c:v>21.706927058052234</c:v>
                </c:pt>
                <c:pt idx="897">
                  <c:v>21.709725175501028</c:v>
                </c:pt>
                <c:pt idx="898">
                  <c:v>21.70870853686985</c:v>
                </c:pt>
                <c:pt idx="899">
                  <c:v>21.712313997710805</c:v>
                </c:pt>
                <c:pt idx="900">
                  <c:v>21.715962927791036</c:v>
                </c:pt>
                <c:pt idx="901">
                  <c:v>21.71960376711721</c:v>
                </c:pt>
                <c:pt idx="902">
                  <c:v>21.719544592741784</c:v>
                </c:pt>
                <c:pt idx="903">
                  <c:v>21.719154157317913</c:v>
                </c:pt>
                <c:pt idx="904">
                  <c:v>21.719287961129552</c:v>
                </c:pt>
                <c:pt idx="905">
                  <c:v>21.714863377469662</c:v>
                </c:pt>
                <c:pt idx="906">
                  <c:v>21.712293775812594</c:v>
                </c:pt>
                <c:pt idx="907">
                  <c:v>21.710424360224412</c:v>
                </c:pt>
                <c:pt idx="908">
                  <c:v>21.711229629112793</c:v>
                </c:pt>
                <c:pt idx="909">
                  <c:v>21.712684956013341</c:v>
                </c:pt>
                <c:pt idx="910">
                  <c:v>21.713455309963443</c:v>
                </c:pt>
                <c:pt idx="911">
                  <c:v>21.714869333026201</c:v>
                </c:pt>
                <c:pt idx="912">
                  <c:v>21.717793838523242</c:v>
                </c:pt>
                <c:pt idx="913">
                  <c:v>21.71459393459962</c:v>
                </c:pt>
                <c:pt idx="914">
                  <c:v>21.718184542321371</c:v>
                </c:pt>
                <c:pt idx="915">
                  <c:v>21.718811134928163</c:v>
                </c:pt>
                <c:pt idx="916">
                  <c:v>21.718170654964091</c:v>
                </c:pt>
                <c:pt idx="917">
                  <c:v>21.710841967982386</c:v>
                </c:pt>
                <c:pt idx="918">
                  <c:v>21.708940597201153</c:v>
                </c:pt>
                <c:pt idx="919">
                  <c:v>21.710239931702933</c:v>
                </c:pt>
                <c:pt idx="920">
                  <c:v>21.711443802835593</c:v>
                </c:pt>
                <c:pt idx="921">
                  <c:v>21.707486825508933</c:v>
                </c:pt>
                <c:pt idx="922">
                  <c:v>21.710006828635812</c:v>
                </c:pt>
                <c:pt idx="923">
                  <c:v>21.706000162428964</c:v>
                </c:pt>
                <c:pt idx="924">
                  <c:v>21.709561243334445</c:v>
                </c:pt>
                <c:pt idx="925">
                  <c:v>21.706362283049344</c:v>
                </c:pt>
                <c:pt idx="926">
                  <c:v>21.705240162825085</c:v>
                </c:pt>
                <c:pt idx="927">
                  <c:v>21.70843927920679</c:v>
                </c:pt>
                <c:pt idx="928">
                  <c:v>21.709889305767575</c:v>
                </c:pt>
                <c:pt idx="929">
                  <c:v>21.703998799405262</c:v>
                </c:pt>
                <c:pt idx="930">
                  <c:v>21.700983944503218</c:v>
                </c:pt>
                <c:pt idx="931">
                  <c:v>21.697706651177931</c:v>
                </c:pt>
                <c:pt idx="932">
                  <c:v>21.697989747483639</c:v>
                </c:pt>
                <c:pt idx="933">
                  <c:v>21.698475256589916</c:v>
                </c:pt>
                <c:pt idx="934">
                  <c:v>21.697444158838891</c:v>
                </c:pt>
                <c:pt idx="935">
                  <c:v>21.696730387358212</c:v>
                </c:pt>
                <c:pt idx="936">
                  <c:v>21.700255755141182</c:v>
                </c:pt>
                <c:pt idx="937">
                  <c:v>21.697192314605999</c:v>
                </c:pt>
                <c:pt idx="938">
                  <c:v>21.695280573296831</c:v>
                </c:pt>
                <c:pt idx="939">
                  <c:v>21.698796232261408</c:v>
                </c:pt>
                <c:pt idx="940">
                  <c:v>21.696131268342729</c:v>
                </c:pt>
                <c:pt idx="941">
                  <c:v>21.696551849502882</c:v>
                </c:pt>
                <c:pt idx="942">
                  <c:v>21.695475854931985</c:v>
                </c:pt>
                <c:pt idx="943">
                  <c:v>21.698976410170406</c:v>
                </c:pt>
                <c:pt idx="944">
                  <c:v>21.696877126853217</c:v>
                </c:pt>
                <c:pt idx="945">
                  <c:v>21.700368800080646</c:v>
                </c:pt>
                <c:pt idx="946">
                  <c:v>21.700751559599464</c:v>
                </c:pt>
                <c:pt idx="947">
                  <c:v>21.702443423141311</c:v>
                </c:pt>
                <c:pt idx="948">
                  <c:v>21.702640610889834</c:v>
                </c:pt>
                <c:pt idx="949">
                  <c:v>21.696988987317056</c:v>
                </c:pt>
                <c:pt idx="950">
                  <c:v>21.697598347403652</c:v>
                </c:pt>
                <c:pt idx="951">
                  <c:v>21.693998408522763</c:v>
                </c:pt>
                <c:pt idx="952">
                  <c:v>21.696828245774867</c:v>
                </c:pt>
                <c:pt idx="953">
                  <c:v>21.700290689961687</c:v>
                </c:pt>
                <c:pt idx="954">
                  <c:v>21.696522218723356</c:v>
                </c:pt>
                <c:pt idx="955">
                  <c:v>21.691914791683885</c:v>
                </c:pt>
                <c:pt idx="956">
                  <c:v>21.689741639562182</c:v>
                </c:pt>
                <c:pt idx="957">
                  <c:v>21.693197024072035</c:v>
                </c:pt>
                <c:pt idx="958">
                  <c:v>21.69543535897802</c:v>
                </c:pt>
                <c:pt idx="959">
                  <c:v>21.698877613812421</c:v>
                </c:pt>
                <c:pt idx="960">
                  <c:v>21.701769451057832</c:v>
                </c:pt>
                <c:pt idx="961">
                  <c:v>21.70421004671233</c:v>
                </c:pt>
                <c:pt idx="962">
                  <c:v>21.705995859977374</c:v>
                </c:pt>
                <c:pt idx="963">
                  <c:v>21.706220554473724</c:v>
                </c:pt>
                <c:pt idx="964">
                  <c:v>21.694351987362566</c:v>
                </c:pt>
                <c:pt idx="965">
                  <c:v>21.69777398323486</c:v>
                </c:pt>
                <c:pt idx="966">
                  <c:v>21.701188901556232</c:v>
                </c:pt>
                <c:pt idx="967">
                  <c:v>21.702518408035136</c:v>
                </c:pt>
                <c:pt idx="968">
                  <c:v>21.698112536397865</c:v>
                </c:pt>
                <c:pt idx="969">
                  <c:v>21.700833405963351</c:v>
                </c:pt>
                <c:pt idx="970">
                  <c:v>21.703659238834234</c:v>
                </c:pt>
                <c:pt idx="971">
                  <c:v>21.702682274161688</c:v>
                </c:pt>
                <c:pt idx="972">
                  <c:v>21.704981819875943</c:v>
                </c:pt>
                <c:pt idx="973">
                  <c:v>21.705893131508258</c:v>
                </c:pt>
                <c:pt idx="974">
                  <c:v>21.70675574831499</c:v>
                </c:pt>
                <c:pt idx="975">
                  <c:v>21.709370246032801</c:v>
                </c:pt>
                <c:pt idx="976">
                  <c:v>21.708961232068702</c:v>
                </c:pt>
                <c:pt idx="977">
                  <c:v>21.705197947633899</c:v>
                </c:pt>
                <c:pt idx="978">
                  <c:v>21.702209993560082</c:v>
                </c:pt>
                <c:pt idx="979">
                  <c:v>21.699456509760097</c:v>
                </c:pt>
                <c:pt idx="980">
                  <c:v>21.697865090607902</c:v>
                </c:pt>
                <c:pt idx="981">
                  <c:v>21.701227753448425</c:v>
                </c:pt>
                <c:pt idx="982">
                  <c:v>21.704583574655494</c:v>
                </c:pt>
                <c:pt idx="983">
                  <c:v>21.705593829736511</c:v>
                </c:pt>
                <c:pt idx="984">
                  <c:v>21.708938404528656</c:v>
                </c:pt>
                <c:pt idx="985">
                  <c:v>21.711198511091037</c:v>
                </c:pt>
                <c:pt idx="986">
                  <c:v>21.713107862200975</c:v>
                </c:pt>
                <c:pt idx="987">
                  <c:v>21.70947797794242</c:v>
                </c:pt>
                <c:pt idx="988">
                  <c:v>21.710292705693622</c:v>
                </c:pt>
                <c:pt idx="989">
                  <c:v>21.707524553902651</c:v>
                </c:pt>
                <c:pt idx="990">
                  <c:v>21.706057478857055</c:v>
                </c:pt>
                <c:pt idx="991">
                  <c:v>21.707595151005279</c:v>
                </c:pt>
                <c:pt idx="992">
                  <c:v>21.702240011444598</c:v>
                </c:pt>
                <c:pt idx="993">
                  <c:v>21.705230493102867</c:v>
                </c:pt>
                <c:pt idx="994">
                  <c:v>21.707710709607618</c:v>
                </c:pt>
                <c:pt idx="995">
                  <c:v>21.705000775838151</c:v>
                </c:pt>
                <c:pt idx="996">
                  <c:v>21.702002143594175</c:v>
                </c:pt>
                <c:pt idx="997">
                  <c:v>21.69837505124676</c:v>
                </c:pt>
                <c:pt idx="998">
                  <c:v>21.701679981125391</c:v>
                </c:pt>
                <c:pt idx="999">
                  <c:v>21.702250476088217</c:v>
                </c:pt>
              </c:numCache>
            </c:numRef>
          </c:yVal>
          <c:smooth val="1"/>
          <c:extLst>
            <c:ext xmlns:c16="http://schemas.microsoft.com/office/drawing/2014/chart" uri="{C3380CC4-5D6E-409C-BE32-E72D297353CC}">
              <c16:uniqueId val="{00000000-BE8E-0D49-82CA-661FBAB90F53}"/>
            </c:ext>
          </c:extLst>
        </c:ser>
        <c:dLbls>
          <c:showLegendKey val="0"/>
          <c:showVal val="0"/>
          <c:showCatName val="0"/>
          <c:showSerName val="0"/>
          <c:showPercent val="0"/>
          <c:showBubbleSize val="0"/>
        </c:dLbls>
        <c:axId val="937976463"/>
        <c:axId val="573362640"/>
      </c:scatterChart>
      <c:valAx>
        <c:axId val="9379764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3362640"/>
        <c:crosses val="autoZero"/>
        <c:crossBetween val="midCat"/>
      </c:valAx>
      <c:valAx>
        <c:axId val="573362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379764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Showed Up Guests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'4.Simulation'!$P$6:$P$1005</c:f>
              <c:numCache>
                <c:formatCode>0</c:formatCode>
                <c:ptCount val="1000"/>
                <c:pt idx="0">
                  <c:v>26.202232897188317</c:v>
                </c:pt>
                <c:pt idx="1">
                  <c:v>23.454368724378092</c:v>
                </c:pt>
                <c:pt idx="2">
                  <c:v>21.842590456982652</c:v>
                </c:pt>
                <c:pt idx="3">
                  <c:v>22.477901147471769</c:v>
                </c:pt>
                <c:pt idx="4">
                  <c:v>21.93079856111267</c:v>
                </c:pt>
                <c:pt idx="5">
                  <c:v>20.919039062687116</c:v>
                </c:pt>
                <c:pt idx="6">
                  <c:v>20.909219780551577</c:v>
                </c:pt>
                <c:pt idx="7">
                  <c:v>20.818214289613437</c:v>
                </c:pt>
                <c:pt idx="8">
                  <c:v>20.742036184798092</c:v>
                </c:pt>
                <c:pt idx="9">
                  <c:v>21.312783507191398</c:v>
                </c:pt>
                <c:pt idx="10">
                  <c:v>21.055133033208126</c:v>
                </c:pt>
                <c:pt idx="11">
                  <c:v>21.044414866341423</c:v>
                </c:pt>
                <c:pt idx="12">
                  <c:v>20.657784283157792</c:v>
                </c:pt>
                <c:pt idx="13">
                  <c:v>20.933083032671156</c:v>
                </c:pt>
                <c:pt idx="14">
                  <c:v>21.139709748152761</c:v>
                </c:pt>
                <c:pt idx="15">
                  <c:v>21.292477591517088</c:v>
                </c:pt>
                <c:pt idx="16">
                  <c:v>21.521870118935691</c:v>
                </c:pt>
                <c:pt idx="17">
                  <c:v>21.686625359121741</c:v>
                </c:pt>
                <c:pt idx="18">
                  <c:v>21.893260904309685</c:v>
                </c:pt>
                <c:pt idx="19">
                  <c:v>21.794042761003642</c:v>
                </c:pt>
                <c:pt idx="20">
                  <c:v>21.66871272489546</c:v>
                </c:pt>
                <c:pt idx="21">
                  <c:v>21.573703640875323</c:v>
                </c:pt>
                <c:pt idx="22">
                  <c:v>21.648686078764396</c:v>
                </c:pt>
                <c:pt idx="23">
                  <c:v>21.617418447280524</c:v>
                </c:pt>
                <c:pt idx="24">
                  <c:v>21.686166890373258</c:v>
                </c:pt>
                <c:pt idx="25">
                  <c:v>21.809735771972978</c:v>
                </c:pt>
                <c:pt idx="26">
                  <c:v>21.738946594188423</c:v>
                </c:pt>
                <c:pt idx="27">
                  <c:v>21.723083881680019</c:v>
                </c:pt>
                <c:pt idx="28">
                  <c:v>21.692138728627068</c:v>
                </c:pt>
                <c:pt idx="29">
                  <c:v>21.756466113705578</c:v>
                </c:pt>
                <c:pt idx="30">
                  <c:v>21.977673624247249</c:v>
                </c:pt>
                <c:pt idx="31">
                  <c:v>22.232368825525811</c:v>
                </c:pt>
                <c:pt idx="32">
                  <c:v>22.19126986110588</c:v>
                </c:pt>
                <c:pt idx="33">
                  <c:v>22.071491596883885</c:v>
                </c:pt>
                <c:pt idx="34">
                  <c:v>22.256928666166051</c:v>
                </c:pt>
                <c:pt idx="35">
                  <c:v>21.945444376340365</c:v>
                </c:pt>
                <c:pt idx="36">
                  <c:v>21.864891301406864</c:v>
                </c:pt>
                <c:pt idx="37">
                  <c:v>21.843491551838856</c:v>
                </c:pt>
                <c:pt idx="38">
                  <c:v>21.859531627117388</c:v>
                </c:pt>
                <c:pt idx="39">
                  <c:v>21.974553550759072</c:v>
                </c:pt>
                <c:pt idx="40">
                  <c:v>21.968204532601181</c:v>
                </c:pt>
                <c:pt idx="41">
                  <c:v>22.140298892653625</c:v>
                </c:pt>
                <c:pt idx="42">
                  <c:v>22.146800206377225</c:v>
                </c:pt>
                <c:pt idx="43">
                  <c:v>22.085582656079428</c:v>
                </c:pt>
                <c:pt idx="44">
                  <c:v>22.144561434409834</c:v>
                </c:pt>
                <c:pt idx="45">
                  <c:v>22.16048514592033</c:v>
                </c:pt>
                <c:pt idx="46">
                  <c:v>22.061619205264034</c:v>
                </c:pt>
                <c:pt idx="47">
                  <c:v>22.065080499274316</c:v>
                </c:pt>
                <c:pt idx="48">
                  <c:v>22.096059912561277</c:v>
                </c:pt>
                <c:pt idx="49">
                  <c:v>22.161146097895063</c:v>
                </c:pt>
                <c:pt idx="50">
                  <c:v>22.256691358511997</c:v>
                </c:pt>
                <c:pt idx="51">
                  <c:v>22.264310492242323</c:v>
                </c:pt>
                <c:pt idx="52">
                  <c:v>22.229423551588322</c:v>
                </c:pt>
                <c:pt idx="53">
                  <c:v>22.177645623048438</c:v>
                </c:pt>
                <c:pt idx="54">
                  <c:v>22.164741149004694</c:v>
                </c:pt>
                <c:pt idx="55">
                  <c:v>22.109252686886844</c:v>
                </c:pt>
                <c:pt idx="56">
                  <c:v>22.078116022598046</c:v>
                </c:pt>
                <c:pt idx="57">
                  <c:v>22.153181123476809</c:v>
                </c:pt>
                <c:pt idx="58">
                  <c:v>22.17491979558196</c:v>
                </c:pt>
                <c:pt idx="59">
                  <c:v>22.153279985983797</c:v>
                </c:pt>
                <c:pt idx="60">
                  <c:v>22.287819994075964</c:v>
                </c:pt>
                <c:pt idx="61">
                  <c:v>22.285812264343786</c:v>
                </c:pt>
                <c:pt idx="62">
                  <c:v>22.223767644746268</c:v>
                </c:pt>
                <c:pt idx="63">
                  <c:v>22.214795311224822</c:v>
                </c:pt>
                <c:pt idx="64">
                  <c:v>22.276180112018487</c:v>
                </c:pt>
                <c:pt idx="65">
                  <c:v>22.272948013547797</c:v>
                </c:pt>
                <c:pt idx="66">
                  <c:v>22.337046527573492</c:v>
                </c:pt>
                <c:pt idx="67">
                  <c:v>22.373591068466169</c:v>
                </c:pt>
                <c:pt idx="68">
                  <c:v>22.371232881488652</c:v>
                </c:pt>
                <c:pt idx="69">
                  <c:v>22.320784735598846</c:v>
                </c:pt>
                <c:pt idx="70">
                  <c:v>22.30926034886399</c:v>
                </c:pt>
                <c:pt idx="71">
                  <c:v>22.334465659617013</c:v>
                </c:pt>
                <c:pt idx="72">
                  <c:v>22.317939032891232</c:v>
                </c:pt>
                <c:pt idx="73">
                  <c:v>22.330708679020329</c:v>
                </c:pt>
                <c:pt idx="74">
                  <c:v>22.310324827252998</c:v>
                </c:pt>
                <c:pt idx="75">
                  <c:v>22.226681257545039</c:v>
                </c:pt>
                <c:pt idx="76">
                  <c:v>22.175671166298539</c:v>
                </c:pt>
                <c:pt idx="77">
                  <c:v>22.150787066724316</c:v>
                </c:pt>
                <c:pt idx="78">
                  <c:v>22.129820139395321</c:v>
                </c:pt>
                <c:pt idx="79">
                  <c:v>22.249292757638958</c:v>
                </c:pt>
                <c:pt idx="80">
                  <c:v>22.232980942261058</c:v>
                </c:pt>
                <c:pt idx="81">
                  <c:v>22.240134362026186</c:v>
                </c:pt>
                <c:pt idx="82">
                  <c:v>22.247575597594494</c:v>
                </c:pt>
                <c:pt idx="83">
                  <c:v>22.200821017983554</c:v>
                </c:pt>
                <c:pt idx="84">
                  <c:v>22.218368847049717</c:v>
                </c:pt>
                <c:pt idx="85">
                  <c:v>22.238089056967134</c:v>
                </c:pt>
                <c:pt idx="86">
                  <c:v>22.265679391587476</c:v>
                </c:pt>
                <c:pt idx="87">
                  <c:v>22.155502531071154</c:v>
                </c:pt>
                <c:pt idx="88">
                  <c:v>22.200602616896965</c:v>
                </c:pt>
                <c:pt idx="89">
                  <c:v>22.213404333711122</c:v>
                </c:pt>
                <c:pt idx="90">
                  <c:v>22.188061116689635</c:v>
                </c:pt>
                <c:pt idx="91">
                  <c:v>22.190685823746769</c:v>
                </c:pt>
                <c:pt idx="92">
                  <c:v>22.163790626354821</c:v>
                </c:pt>
                <c:pt idx="93">
                  <c:v>22.174975751671177</c:v>
                </c:pt>
                <c:pt idx="94">
                  <c:v>22.170505337277145</c:v>
                </c:pt>
                <c:pt idx="95">
                  <c:v>22.229742889652879</c:v>
                </c:pt>
                <c:pt idx="96">
                  <c:v>22.191060843504708</c:v>
                </c:pt>
                <c:pt idx="97">
                  <c:v>22.232608375330898</c:v>
                </c:pt>
                <c:pt idx="98">
                  <c:v>22.221912482572346</c:v>
                </c:pt>
                <c:pt idx="99">
                  <c:v>22.196958054329279</c:v>
                </c:pt>
                <c:pt idx="100">
                  <c:v>22.235081778966734</c:v>
                </c:pt>
                <c:pt idx="101">
                  <c:v>22.182243673284614</c:v>
                </c:pt>
                <c:pt idx="102">
                  <c:v>22.210514511041396</c:v>
                </c:pt>
                <c:pt idx="103">
                  <c:v>22.147799650774022</c:v>
                </c:pt>
                <c:pt idx="104">
                  <c:v>22.148446367887203</c:v>
                </c:pt>
                <c:pt idx="105">
                  <c:v>22.133729029508796</c:v>
                </c:pt>
                <c:pt idx="106">
                  <c:v>22.127375576150335</c:v>
                </c:pt>
                <c:pt idx="107">
                  <c:v>22.156200444508826</c:v>
                </c:pt>
                <c:pt idx="108">
                  <c:v>22.168893522343122</c:v>
                </c:pt>
                <c:pt idx="109">
                  <c:v>22.210362359836811</c:v>
                </c:pt>
                <c:pt idx="110">
                  <c:v>22.185735449154457</c:v>
                </c:pt>
                <c:pt idx="111">
                  <c:v>22.158480265182245</c:v>
                </c:pt>
                <c:pt idx="112">
                  <c:v>22.107836845773615</c:v>
                </c:pt>
                <c:pt idx="113">
                  <c:v>22.128719575990434</c:v>
                </c:pt>
                <c:pt idx="114">
                  <c:v>22.082862064793922</c:v>
                </c:pt>
                <c:pt idx="115">
                  <c:v>22.059109327662927</c:v>
                </c:pt>
                <c:pt idx="116">
                  <c:v>22.046491401992</c:v>
                </c:pt>
                <c:pt idx="117">
                  <c:v>22.015431393838924</c:v>
                </c:pt>
                <c:pt idx="118">
                  <c:v>22.055368998320805</c:v>
                </c:pt>
                <c:pt idx="119">
                  <c:v>22.034727489237934</c:v>
                </c:pt>
                <c:pt idx="120">
                  <c:v>22.072965262890801</c:v>
                </c:pt>
                <c:pt idx="121">
                  <c:v>22.078427475722158</c:v>
                </c:pt>
                <c:pt idx="122">
                  <c:v>22.085619587859146</c:v>
                </c:pt>
                <c:pt idx="123">
                  <c:v>22.07311854337782</c:v>
                </c:pt>
                <c:pt idx="124">
                  <c:v>22.042115430873299</c:v>
                </c:pt>
                <c:pt idx="125">
                  <c:v>22.041442711924912</c:v>
                </c:pt>
                <c:pt idx="126">
                  <c:v>21.99021660745467</c:v>
                </c:pt>
                <c:pt idx="127">
                  <c:v>21.994959305685153</c:v>
                </c:pt>
                <c:pt idx="128">
                  <c:v>22.036732657007953</c:v>
                </c:pt>
                <c:pt idx="129">
                  <c:v>22.035343446213645</c:v>
                </c:pt>
                <c:pt idx="130">
                  <c:v>22.025689786831919</c:v>
                </c:pt>
                <c:pt idx="131">
                  <c:v>22.013302461604006</c:v>
                </c:pt>
                <c:pt idx="132">
                  <c:v>22.055908679314555</c:v>
                </c:pt>
                <c:pt idx="133">
                  <c:v>22.060713299020573</c:v>
                </c:pt>
                <c:pt idx="134">
                  <c:v>22.080271297355406</c:v>
                </c:pt>
                <c:pt idx="135">
                  <c:v>22.102461069118885</c:v>
                </c:pt>
                <c:pt idx="136">
                  <c:v>22.061106516171868</c:v>
                </c:pt>
                <c:pt idx="137">
                  <c:v>22.074386153014999</c:v>
                </c:pt>
                <c:pt idx="138">
                  <c:v>22.065195526816662</c:v>
                </c:pt>
                <c:pt idx="139">
                  <c:v>22.040500466395233</c:v>
                </c:pt>
                <c:pt idx="140">
                  <c:v>22.025740167884489</c:v>
                </c:pt>
                <c:pt idx="141">
                  <c:v>22.007510710892827</c:v>
                </c:pt>
                <c:pt idx="142">
                  <c:v>21.982956697226165</c:v>
                </c:pt>
                <c:pt idx="143">
                  <c:v>21.987968510378906</c:v>
                </c:pt>
                <c:pt idx="144">
                  <c:v>21.987169121225833</c:v>
                </c:pt>
                <c:pt idx="145">
                  <c:v>21.98981897669616</c:v>
                </c:pt>
                <c:pt idx="146">
                  <c:v>21.97257062459569</c:v>
                </c:pt>
                <c:pt idx="147">
                  <c:v>21.964149142241926</c:v>
                </c:pt>
                <c:pt idx="148">
                  <c:v>21.94203567404282</c:v>
                </c:pt>
                <c:pt idx="149">
                  <c:v>21.975405629414499</c:v>
                </c:pt>
                <c:pt idx="150">
                  <c:v>21.949513060989844</c:v>
                </c:pt>
                <c:pt idx="151">
                  <c:v>21.952178091848324</c:v>
                </c:pt>
                <c:pt idx="152">
                  <c:v>21.94502199802703</c:v>
                </c:pt>
                <c:pt idx="153">
                  <c:v>21.922205716563823</c:v>
                </c:pt>
                <c:pt idx="154">
                  <c:v>21.924410830181781</c:v>
                </c:pt>
                <c:pt idx="155">
                  <c:v>21.937617878984575</c:v>
                </c:pt>
                <c:pt idx="156">
                  <c:v>21.955949699053932</c:v>
                </c:pt>
                <c:pt idx="157">
                  <c:v>21.950724555013682</c:v>
                </c:pt>
                <c:pt idx="158">
                  <c:v>21.9088558900938</c:v>
                </c:pt>
                <c:pt idx="159">
                  <c:v>21.904412945006275</c:v>
                </c:pt>
                <c:pt idx="160">
                  <c:v>21.923758050940307</c:v>
                </c:pt>
                <c:pt idx="161">
                  <c:v>21.922027288537461</c:v>
                </c:pt>
                <c:pt idx="162">
                  <c:v>21.98933530062725</c:v>
                </c:pt>
                <c:pt idx="163">
                  <c:v>21.980481608316058</c:v>
                </c:pt>
                <c:pt idx="164">
                  <c:v>21.965748004994573</c:v>
                </c:pt>
                <c:pt idx="165">
                  <c:v>21.970856115693259</c:v>
                </c:pt>
                <c:pt idx="166">
                  <c:v>22.011115001389005</c:v>
                </c:pt>
                <c:pt idx="167">
                  <c:v>21.980787919401475</c:v>
                </c:pt>
                <c:pt idx="168">
                  <c:v>21.966413782627619</c:v>
                </c:pt>
                <c:pt idx="169">
                  <c:v>21.969978649934564</c:v>
                </c:pt>
                <c:pt idx="170">
                  <c:v>21.933846760572905</c:v>
                </c:pt>
                <c:pt idx="171">
                  <c:v>21.942263362978021</c:v>
                </c:pt>
                <c:pt idx="172">
                  <c:v>21.92108672863019</c:v>
                </c:pt>
                <c:pt idx="173">
                  <c:v>21.926194314967965</c:v>
                </c:pt>
                <c:pt idx="174">
                  <c:v>21.920120985125454</c:v>
                </c:pt>
                <c:pt idx="175">
                  <c:v>21.919636769966761</c:v>
                </c:pt>
                <c:pt idx="176">
                  <c:v>21.957435399604822</c:v>
                </c:pt>
                <c:pt idx="177">
                  <c:v>21.953312385557734</c:v>
                </c:pt>
                <c:pt idx="178">
                  <c:v>21.940401868386136</c:v>
                </c:pt>
                <c:pt idx="179">
                  <c:v>21.941040312789163</c:v>
                </c:pt>
                <c:pt idx="180">
                  <c:v>21.926141922989487</c:v>
                </c:pt>
                <c:pt idx="181">
                  <c:v>21.945560893272152</c:v>
                </c:pt>
                <c:pt idx="182">
                  <c:v>21.940484193261746</c:v>
                </c:pt>
                <c:pt idx="183">
                  <c:v>21.963690126522057</c:v>
                </c:pt>
                <c:pt idx="184">
                  <c:v>21.926467290104984</c:v>
                </c:pt>
                <c:pt idx="185">
                  <c:v>21.938026644517837</c:v>
                </c:pt>
                <c:pt idx="186">
                  <c:v>21.931883866740769</c:v>
                </c:pt>
                <c:pt idx="187">
                  <c:v>21.947073573393773</c:v>
                </c:pt>
                <c:pt idx="188">
                  <c:v>21.938803490923156</c:v>
                </c:pt>
                <c:pt idx="189">
                  <c:v>21.935906445146603</c:v>
                </c:pt>
                <c:pt idx="190">
                  <c:v>21.969891898858506</c:v>
                </c:pt>
                <c:pt idx="191">
                  <c:v>21.955896833754732</c:v>
                </c:pt>
                <c:pt idx="192">
                  <c:v>21.950697830643005</c:v>
                </c:pt>
                <c:pt idx="193">
                  <c:v>21.902796061963695</c:v>
                </c:pt>
                <c:pt idx="194">
                  <c:v>21.92309115490238</c:v>
                </c:pt>
                <c:pt idx="195">
                  <c:v>21.928034878976884</c:v>
                </c:pt>
                <c:pt idx="196">
                  <c:v>21.935899568210196</c:v>
                </c:pt>
                <c:pt idx="197">
                  <c:v>21.934789933516406</c:v>
                </c:pt>
                <c:pt idx="198">
                  <c:v>21.955007346443224</c:v>
                </c:pt>
                <c:pt idx="199">
                  <c:v>21.970622417058802</c:v>
                </c:pt>
                <c:pt idx="200">
                  <c:v>21.967003712303026</c:v>
                </c:pt>
                <c:pt idx="201">
                  <c:v>21.963395143557509</c:v>
                </c:pt>
                <c:pt idx="202">
                  <c:v>21.970918269121409</c:v>
                </c:pt>
                <c:pt idx="203">
                  <c:v>21.9879478868143</c:v>
                </c:pt>
                <c:pt idx="204">
                  <c:v>21.982857088141913</c:v>
                </c:pt>
                <c:pt idx="205">
                  <c:v>21.990343546075614</c:v>
                </c:pt>
                <c:pt idx="206">
                  <c:v>21.986149437650624</c:v>
                </c:pt>
                <c:pt idx="207">
                  <c:v>21.969948896341403</c:v>
                </c:pt>
                <c:pt idx="208">
                  <c:v>21.975169954075405</c:v>
                </c:pt>
                <c:pt idx="209">
                  <c:v>21.975715918905767</c:v>
                </c:pt>
                <c:pt idx="210">
                  <c:v>21.972370588087358</c:v>
                </c:pt>
                <c:pt idx="211">
                  <c:v>21.930856084044219</c:v>
                </c:pt>
                <c:pt idx="212">
                  <c:v>21.960627181534463</c:v>
                </c:pt>
                <c:pt idx="213">
                  <c:v>21.947727301663797</c:v>
                </c:pt>
                <c:pt idx="214">
                  <c:v>21.931635893032968</c:v>
                </c:pt>
                <c:pt idx="215">
                  <c:v>21.950797768133796</c:v>
                </c:pt>
                <c:pt idx="216">
                  <c:v>21.957151928669894</c:v>
                </c:pt>
                <c:pt idx="217">
                  <c:v>21.935510861235453</c:v>
                </c:pt>
                <c:pt idx="218">
                  <c:v>21.954309984975101</c:v>
                </c:pt>
                <c:pt idx="219">
                  <c:v>21.928545352572588</c:v>
                </c:pt>
                <c:pt idx="220">
                  <c:v>21.891363696566835</c:v>
                </c:pt>
                <c:pt idx="221">
                  <c:v>21.879518569217407</c:v>
                </c:pt>
                <c:pt idx="222">
                  <c:v>21.879864507500596</c:v>
                </c:pt>
                <c:pt idx="223">
                  <c:v>21.879555132102922</c:v>
                </c:pt>
                <c:pt idx="224">
                  <c:v>21.884799584605037</c:v>
                </c:pt>
                <c:pt idx="225">
                  <c:v>21.883610931166789</c:v>
                </c:pt>
                <c:pt idx="226">
                  <c:v>21.90906359470543</c:v>
                </c:pt>
                <c:pt idx="227">
                  <c:v>21.914083647665581</c:v>
                </c:pt>
                <c:pt idx="228">
                  <c:v>21.929961346034709</c:v>
                </c:pt>
                <c:pt idx="229">
                  <c:v>21.925224443661794</c:v>
                </c:pt>
                <c:pt idx="230">
                  <c:v>21.890263639393307</c:v>
                </c:pt>
                <c:pt idx="231">
                  <c:v>21.893183011284506</c:v>
                </c:pt>
                <c:pt idx="232">
                  <c:v>21.883281799155721</c:v>
                </c:pt>
                <c:pt idx="233">
                  <c:v>21.883123864081412</c:v>
                </c:pt>
                <c:pt idx="234">
                  <c:v>21.887943922188917</c:v>
                </c:pt>
                <c:pt idx="235">
                  <c:v>21.881445689305949</c:v>
                </c:pt>
                <c:pt idx="236">
                  <c:v>21.894549582970019</c:v>
                </c:pt>
                <c:pt idx="237">
                  <c:v>21.899825264073101</c:v>
                </c:pt>
                <c:pt idx="238">
                  <c:v>21.892714574039584</c:v>
                </c:pt>
                <c:pt idx="239">
                  <c:v>21.872004035256179</c:v>
                </c:pt>
                <c:pt idx="240">
                  <c:v>21.880217574784613</c:v>
                </c:pt>
                <c:pt idx="241">
                  <c:v>21.891665050071012</c:v>
                </c:pt>
                <c:pt idx="242">
                  <c:v>21.893966264111349</c:v>
                </c:pt>
                <c:pt idx="243">
                  <c:v>21.897686443824202</c:v>
                </c:pt>
                <c:pt idx="244">
                  <c:v>21.881436124901509</c:v>
                </c:pt>
                <c:pt idx="245">
                  <c:v>21.902080164743673</c:v>
                </c:pt>
                <c:pt idx="246">
                  <c:v>21.890983347961388</c:v>
                </c:pt>
                <c:pt idx="247">
                  <c:v>21.877237146451471</c:v>
                </c:pt>
                <c:pt idx="248">
                  <c:v>21.848609962385279</c:v>
                </c:pt>
                <c:pt idx="249">
                  <c:v>21.859769721571123</c:v>
                </c:pt>
                <c:pt idx="250">
                  <c:v>21.867508363953398</c:v>
                </c:pt>
                <c:pt idx="251">
                  <c:v>21.863076126094356</c:v>
                </c:pt>
                <c:pt idx="252">
                  <c:v>21.879365300724114</c:v>
                </c:pt>
                <c:pt idx="253">
                  <c:v>21.879469722695902</c:v>
                </c:pt>
                <c:pt idx="254">
                  <c:v>21.890236863937233</c:v>
                </c:pt>
                <c:pt idx="255">
                  <c:v>21.880361892461575</c:v>
                </c:pt>
                <c:pt idx="256">
                  <c:v>21.884253709775759</c:v>
                </c:pt>
                <c:pt idx="257">
                  <c:v>21.868225390450821</c:v>
                </c:pt>
                <c:pt idx="258">
                  <c:v>21.861417474220136</c:v>
                </c:pt>
                <c:pt idx="259">
                  <c:v>21.832757816805721</c:v>
                </c:pt>
                <c:pt idx="260">
                  <c:v>21.853636819416561</c:v>
                </c:pt>
                <c:pt idx="261">
                  <c:v>21.871505939848145</c:v>
                </c:pt>
                <c:pt idx="262">
                  <c:v>21.878201942214705</c:v>
                </c:pt>
                <c:pt idx="263">
                  <c:v>21.886805955017341</c:v>
                </c:pt>
                <c:pt idx="264">
                  <c:v>21.887708977015933</c:v>
                </c:pt>
                <c:pt idx="265">
                  <c:v>21.882846407288003</c:v>
                </c:pt>
                <c:pt idx="266">
                  <c:v>21.900347286060406</c:v>
                </c:pt>
                <c:pt idx="267">
                  <c:v>21.916365947175869</c:v>
                </c:pt>
                <c:pt idx="268">
                  <c:v>21.913995852065835</c:v>
                </c:pt>
                <c:pt idx="269">
                  <c:v>21.905081301374409</c:v>
                </c:pt>
                <c:pt idx="270">
                  <c:v>21.910824152255987</c:v>
                </c:pt>
                <c:pt idx="271">
                  <c:v>21.891243683999523</c:v>
                </c:pt>
                <c:pt idx="272">
                  <c:v>21.890984794030388</c:v>
                </c:pt>
                <c:pt idx="273">
                  <c:v>21.911608595780358</c:v>
                </c:pt>
                <c:pt idx="274">
                  <c:v>21.942158936076332</c:v>
                </c:pt>
                <c:pt idx="275">
                  <c:v>21.941213332878444</c:v>
                </c:pt>
                <c:pt idx="276">
                  <c:v>21.924646600433171</c:v>
                </c:pt>
                <c:pt idx="277">
                  <c:v>21.913261153255743</c:v>
                </c:pt>
                <c:pt idx="278">
                  <c:v>21.915841937730857</c:v>
                </c:pt>
                <c:pt idx="279">
                  <c:v>21.905602366730612</c:v>
                </c:pt>
                <c:pt idx="280">
                  <c:v>21.905395757246627</c:v>
                </c:pt>
                <c:pt idx="281">
                  <c:v>21.916487746877433</c:v>
                </c:pt>
                <c:pt idx="282">
                  <c:v>21.921971623339321</c:v>
                </c:pt>
                <c:pt idx="283">
                  <c:v>21.9128270526816</c:v>
                </c:pt>
                <c:pt idx="284">
                  <c:v>21.922269949554003</c:v>
                </c:pt>
                <c:pt idx="285">
                  <c:v>21.916320781714813</c:v>
                </c:pt>
                <c:pt idx="286">
                  <c:v>21.937916143915466</c:v>
                </c:pt>
                <c:pt idx="287">
                  <c:v>21.947164884314351</c:v>
                </c:pt>
                <c:pt idx="288">
                  <c:v>21.94942015596693</c:v>
                </c:pt>
                <c:pt idx="289">
                  <c:v>21.951671216358985</c:v>
                </c:pt>
                <c:pt idx="290">
                  <c:v>21.951576480385505</c:v>
                </c:pt>
                <c:pt idx="291">
                  <c:v>21.960777066016995</c:v>
                </c:pt>
                <c:pt idx="292">
                  <c:v>21.950015195021393</c:v>
                </c:pt>
                <c:pt idx="293">
                  <c:v>21.94002838257833</c:v>
                </c:pt>
                <c:pt idx="294">
                  <c:v>21.964087026982948</c:v>
                </c:pt>
                <c:pt idx="295">
                  <c:v>21.961858747310156</c:v>
                </c:pt>
                <c:pt idx="296">
                  <c:v>21.954879309222282</c:v>
                </c:pt>
                <c:pt idx="297">
                  <c:v>21.974527582581413</c:v>
                </c:pt>
                <c:pt idx="298">
                  <c:v>21.978132983326642</c:v>
                </c:pt>
                <c:pt idx="299">
                  <c:v>21.982265841991953</c:v>
                </c:pt>
                <c:pt idx="300">
                  <c:v>21.974677928816767</c:v>
                </c:pt>
                <c:pt idx="301">
                  <c:v>21.984706109157521</c:v>
                </c:pt>
                <c:pt idx="302">
                  <c:v>21.970019685466255</c:v>
                </c:pt>
                <c:pt idx="303">
                  <c:v>21.977434985269401</c:v>
                </c:pt>
                <c:pt idx="304">
                  <c:v>21.979908006787529</c:v>
                </c:pt>
                <c:pt idx="305">
                  <c:v>21.989159926569648</c:v>
                </c:pt>
                <c:pt idx="306">
                  <c:v>21.988196010942389</c:v>
                </c:pt>
                <c:pt idx="307">
                  <c:v>21.979091908138422</c:v>
                </c:pt>
                <c:pt idx="308">
                  <c:v>21.980874618104195</c:v>
                </c:pt>
                <c:pt idx="309">
                  <c:v>21.976207633980678</c:v>
                </c:pt>
                <c:pt idx="310">
                  <c:v>21.978881887143142</c:v>
                </c:pt>
                <c:pt idx="311">
                  <c:v>21.993309478161173</c:v>
                </c:pt>
                <c:pt idx="312">
                  <c:v>21.996765942348283</c:v>
                </c:pt>
                <c:pt idx="313">
                  <c:v>22.019310373291372</c:v>
                </c:pt>
                <c:pt idx="314">
                  <c:v>22.016704951154789</c:v>
                </c:pt>
                <c:pt idx="315">
                  <c:v>22.012884956497345</c:v>
                </c:pt>
                <c:pt idx="316">
                  <c:v>22.029181278522547</c:v>
                </c:pt>
                <c:pt idx="317">
                  <c:v>22.036459994596811</c:v>
                </c:pt>
                <c:pt idx="318">
                  <c:v>22.038868043148724</c:v>
                </c:pt>
                <c:pt idx="319">
                  <c:v>22.047782813573555</c:v>
                </c:pt>
                <c:pt idx="320">
                  <c:v>22.07127342321267</c:v>
                </c:pt>
                <c:pt idx="321">
                  <c:v>22.08147212243329</c:v>
                </c:pt>
                <c:pt idx="322">
                  <c:v>22.05883125254373</c:v>
                </c:pt>
                <c:pt idx="323">
                  <c:v>22.067397114806901</c:v>
                </c:pt>
                <c:pt idx="324">
                  <c:v>22.075656135337479</c:v>
                </c:pt>
                <c:pt idx="325">
                  <c:v>22.08334004632836</c:v>
                </c:pt>
                <c:pt idx="326">
                  <c:v>22.078764684115974</c:v>
                </c:pt>
                <c:pt idx="327">
                  <c:v>22.082915081593665</c:v>
                </c:pt>
                <c:pt idx="328">
                  <c:v>22.082093943605894</c:v>
                </c:pt>
                <c:pt idx="329">
                  <c:v>22.063140513817988</c:v>
                </c:pt>
                <c:pt idx="330">
                  <c:v>22.072553608997058</c:v>
                </c:pt>
                <c:pt idx="331">
                  <c:v>22.083487988779893</c:v>
                </c:pt>
                <c:pt idx="332">
                  <c:v>22.077728275844379</c:v>
                </c:pt>
                <c:pt idx="333">
                  <c:v>22.068817629791575</c:v>
                </c:pt>
                <c:pt idx="334">
                  <c:v>22.069571575209508</c:v>
                </c:pt>
                <c:pt idx="335">
                  <c:v>22.06334259636639</c:v>
                </c:pt>
                <c:pt idx="336">
                  <c:v>22.069892743436121</c:v>
                </c:pt>
                <c:pt idx="337">
                  <c:v>22.089441687483355</c:v>
                </c:pt>
                <c:pt idx="338">
                  <c:v>22.099943280498834</c:v>
                </c:pt>
                <c:pt idx="339">
                  <c:v>22.092317190431523</c:v>
                </c:pt>
                <c:pt idx="340">
                  <c:v>22.086709307044384</c:v>
                </c:pt>
                <c:pt idx="341">
                  <c:v>22.092218513934011</c:v>
                </c:pt>
                <c:pt idx="342">
                  <c:v>22.094859568788522</c:v>
                </c:pt>
                <c:pt idx="343">
                  <c:v>22.091653767385967</c:v>
                </c:pt>
                <c:pt idx="344">
                  <c:v>22.101111619461779</c:v>
                </c:pt>
                <c:pt idx="345">
                  <c:v>22.085253133036222</c:v>
                </c:pt>
                <c:pt idx="346">
                  <c:v>22.089321142436024</c:v>
                </c:pt>
                <c:pt idx="347">
                  <c:v>22.102370539812856</c:v>
                </c:pt>
                <c:pt idx="348">
                  <c:v>22.107067796371414</c:v>
                </c:pt>
                <c:pt idx="349">
                  <c:v>22.100034438807626</c:v>
                </c:pt>
                <c:pt idx="350">
                  <c:v>22.102250477167068</c:v>
                </c:pt>
                <c:pt idx="351">
                  <c:v>22.095846479973616</c:v>
                </c:pt>
                <c:pt idx="352">
                  <c:v>22.114199296109387</c:v>
                </c:pt>
                <c:pt idx="353">
                  <c:v>22.113516635999954</c:v>
                </c:pt>
                <c:pt idx="354">
                  <c:v>22.109508090403907</c:v>
                </c:pt>
                <c:pt idx="355">
                  <c:v>22.110031760290333</c:v>
                </c:pt>
                <c:pt idx="356">
                  <c:v>22.10852618680612</c:v>
                </c:pt>
                <c:pt idx="357">
                  <c:v>22.102482437892025</c:v>
                </c:pt>
                <c:pt idx="358">
                  <c:v>22.122431078808134</c:v>
                </c:pt>
                <c:pt idx="359">
                  <c:v>22.128372212712733</c:v>
                </c:pt>
                <c:pt idx="360">
                  <c:v>22.114187696329111</c:v>
                </c:pt>
                <c:pt idx="361">
                  <c:v>22.128544790989487</c:v>
                </c:pt>
                <c:pt idx="362">
                  <c:v>22.133924331502826</c:v>
                </c:pt>
                <c:pt idx="363">
                  <c:v>22.136066219276593</c:v>
                </c:pt>
                <c:pt idx="364">
                  <c:v>22.143738016362189</c:v>
                </c:pt>
                <c:pt idx="365">
                  <c:v>22.14478808408883</c:v>
                </c:pt>
                <c:pt idx="366">
                  <c:v>22.136756466506036</c:v>
                </c:pt>
                <c:pt idx="367">
                  <c:v>22.134166408913437</c:v>
                </c:pt>
                <c:pt idx="368">
                  <c:v>22.131206084018888</c:v>
                </c:pt>
                <c:pt idx="369">
                  <c:v>22.138270934047501</c:v>
                </c:pt>
                <c:pt idx="370">
                  <c:v>22.146755578013764</c:v>
                </c:pt>
                <c:pt idx="371">
                  <c:v>22.14092561872226</c:v>
                </c:pt>
                <c:pt idx="372">
                  <c:v>22.123033119906832</c:v>
                </c:pt>
                <c:pt idx="373">
                  <c:v>22.122767601328391</c:v>
                </c:pt>
                <c:pt idx="374">
                  <c:v>22.110944879098042</c:v>
                </c:pt>
                <c:pt idx="375">
                  <c:v>22.114852118869042</c:v>
                </c:pt>
                <c:pt idx="376">
                  <c:v>22.105193192861407</c:v>
                </c:pt>
                <c:pt idx="377">
                  <c:v>22.088750683466941</c:v>
                </c:pt>
                <c:pt idx="378">
                  <c:v>22.085592356980541</c:v>
                </c:pt>
                <c:pt idx="379">
                  <c:v>22.097473482459794</c:v>
                </c:pt>
                <c:pt idx="380">
                  <c:v>22.098053140890045</c:v>
                </c:pt>
                <c:pt idx="381">
                  <c:v>22.086699533845081</c:v>
                </c:pt>
                <c:pt idx="382">
                  <c:v>22.080819000941418</c:v>
                </c:pt>
                <c:pt idx="383">
                  <c:v>22.076814174858267</c:v>
                </c:pt>
                <c:pt idx="384">
                  <c:v>22.076464236310226</c:v>
                </c:pt>
                <c:pt idx="385">
                  <c:v>22.078772942308046</c:v>
                </c:pt>
                <c:pt idx="386">
                  <c:v>22.080307368417778</c:v>
                </c:pt>
                <c:pt idx="387">
                  <c:v>22.080979300483282</c:v>
                </c:pt>
                <c:pt idx="388">
                  <c:v>22.076440784248504</c:v>
                </c:pt>
                <c:pt idx="389">
                  <c:v>22.068674437429454</c:v>
                </c:pt>
                <c:pt idx="390">
                  <c:v>22.080261385569852</c:v>
                </c:pt>
                <c:pt idx="391">
                  <c:v>22.088211881553057</c:v>
                </c:pt>
                <c:pt idx="392">
                  <c:v>22.088849382806746</c:v>
                </c:pt>
                <c:pt idx="393">
                  <c:v>22.079553545458953</c:v>
                </c:pt>
                <c:pt idx="394">
                  <c:v>22.085918620617093</c:v>
                </c:pt>
                <c:pt idx="395">
                  <c:v>22.077431140055378</c:v>
                </c:pt>
                <c:pt idx="396">
                  <c:v>22.089254834872033</c:v>
                </c:pt>
                <c:pt idx="397">
                  <c:v>22.092424443056725</c:v>
                </c:pt>
                <c:pt idx="398">
                  <c:v>22.09232077811755</c:v>
                </c:pt>
                <c:pt idx="399">
                  <c:v>22.085387925056938</c:v>
                </c:pt>
                <c:pt idx="400">
                  <c:v>22.077542099168113</c:v>
                </c:pt>
                <c:pt idx="401">
                  <c:v>22.087380513566004</c:v>
                </c:pt>
                <c:pt idx="402">
                  <c:v>22.089137212155542</c:v>
                </c:pt>
                <c:pt idx="403">
                  <c:v>22.089752033948656</c:v>
                </c:pt>
                <c:pt idx="404">
                  <c:v>22.087493353682088</c:v>
                </c:pt>
                <c:pt idx="405">
                  <c:v>22.093544865222992</c:v>
                </c:pt>
                <c:pt idx="406">
                  <c:v>22.096769972155784</c:v>
                </c:pt>
                <c:pt idx="407">
                  <c:v>22.093101902136826</c:v>
                </c:pt>
                <c:pt idx="408">
                  <c:v>22.098400460431016</c:v>
                </c:pt>
                <c:pt idx="409">
                  <c:v>22.095137877329126</c:v>
                </c:pt>
                <c:pt idx="410">
                  <c:v>22.107910233832506</c:v>
                </c:pt>
                <c:pt idx="411">
                  <c:v>22.112364784676167</c:v>
                </c:pt>
                <c:pt idx="412">
                  <c:v>22.111430884162697</c:v>
                </c:pt>
                <c:pt idx="413">
                  <c:v>22.113811592117361</c:v>
                </c:pt>
                <c:pt idx="414">
                  <c:v>22.11653789184421</c:v>
                </c:pt>
                <c:pt idx="415">
                  <c:v>22.1206673976241</c:v>
                </c:pt>
                <c:pt idx="416">
                  <c:v>22.139793826389109</c:v>
                </c:pt>
                <c:pt idx="417">
                  <c:v>22.14409496930071</c:v>
                </c:pt>
                <c:pt idx="418">
                  <c:v>22.154310450680253</c:v>
                </c:pt>
                <c:pt idx="419">
                  <c:v>22.153942520115304</c:v>
                </c:pt>
                <c:pt idx="420">
                  <c:v>22.164866244216363</c:v>
                </c:pt>
                <c:pt idx="421">
                  <c:v>22.173962919438601</c:v>
                </c:pt>
                <c:pt idx="422">
                  <c:v>22.167086690410386</c:v>
                </c:pt>
                <c:pt idx="423">
                  <c:v>22.179716966388384</c:v>
                </c:pt>
                <c:pt idx="424">
                  <c:v>22.168249166888035</c:v>
                </c:pt>
                <c:pt idx="425">
                  <c:v>22.170997401106078</c:v>
                </c:pt>
                <c:pt idx="426">
                  <c:v>22.165571500145766</c:v>
                </c:pt>
                <c:pt idx="427">
                  <c:v>22.15237311888108</c:v>
                </c:pt>
                <c:pt idx="428">
                  <c:v>22.155791155489435</c:v>
                </c:pt>
                <c:pt idx="429">
                  <c:v>22.155900106039642</c:v>
                </c:pt>
                <c:pt idx="430">
                  <c:v>22.154291677786123</c:v>
                </c:pt>
                <c:pt idx="431">
                  <c:v>22.152705449712723</c:v>
                </c:pt>
                <c:pt idx="432">
                  <c:v>22.137877066986764</c:v>
                </c:pt>
                <c:pt idx="433">
                  <c:v>22.149543136150609</c:v>
                </c:pt>
                <c:pt idx="434">
                  <c:v>22.138779608218531</c:v>
                </c:pt>
                <c:pt idx="435">
                  <c:v>22.147092731664998</c:v>
                </c:pt>
                <c:pt idx="436">
                  <c:v>22.1427110976969</c:v>
                </c:pt>
                <c:pt idx="437">
                  <c:v>22.137226090722621</c:v>
                </c:pt>
                <c:pt idx="438">
                  <c:v>22.121235451707818</c:v>
                </c:pt>
                <c:pt idx="439">
                  <c:v>22.1280693350534</c:v>
                </c:pt>
                <c:pt idx="440">
                  <c:v>22.135375691737323</c:v>
                </c:pt>
                <c:pt idx="441">
                  <c:v>22.138106686176179</c:v>
                </c:pt>
                <c:pt idx="442">
                  <c:v>22.145354993572468</c:v>
                </c:pt>
                <c:pt idx="443">
                  <c:v>22.166411335927485</c:v>
                </c:pt>
                <c:pt idx="444">
                  <c:v>22.175483164223145</c:v>
                </c:pt>
                <c:pt idx="445">
                  <c:v>22.178274823745259</c:v>
                </c:pt>
                <c:pt idx="446">
                  <c:v>22.188492920529768</c:v>
                </c:pt>
                <c:pt idx="447">
                  <c:v>22.17490979286606</c:v>
                </c:pt>
                <c:pt idx="448">
                  <c:v>22.177268069261235</c:v>
                </c:pt>
                <c:pt idx="449">
                  <c:v>22.183683444446284</c:v>
                </c:pt>
                <c:pt idx="450">
                  <c:v>22.170096591207386</c:v>
                </c:pt>
                <c:pt idx="451">
                  <c:v>22.175148747235419</c:v>
                </c:pt>
                <c:pt idx="452">
                  <c:v>22.181659918292691</c:v>
                </c:pt>
                <c:pt idx="453">
                  <c:v>22.185991752836017</c:v>
                </c:pt>
                <c:pt idx="454">
                  <c:v>22.193218321416971</c:v>
                </c:pt>
                <c:pt idx="455">
                  <c:v>22.203124988385877</c:v>
                </c:pt>
                <c:pt idx="456">
                  <c:v>22.207948348702107</c:v>
                </c:pt>
                <c:pt idx="457">
                  <c:v>22.201843475067776</c:v>
                </c:pt>
                <c:pt idx="458">
                  <c:v>22.210840759005634</c:v>
                </c:pt>
                <c:pt idx="459">
                  <c:v>22.213384194627878</c:v>
                </c:pt>
                <c:pt idx="460">
                  <c:v>22.220018774055202</c:v>
                </c:pt>
                <c:pt idx="461">
                  <c:v>22.218038326134181</c:v>
                </c:pt>
                <c:pt idx="462">
                  <c:v>22.215397298641207</c:v>
                </c:pt>
                <c:pt idx="463">
                  <c:v>22.23505466635412</c:v>
                </c:pt>
                <c:pt idx="464">
                  <c:v>22.238636666308672</c:v>
                </c:pt>
                <c:pt idx="465">
                  <c:v>22.22836980043137</c:v>
                </c:pt>
                <c:pt idx="466">
                  <c:v>22.224340459939224</c:v>
                </c:pt>
                <c:pt idx="467">
                  <c:v>22.226213585505182</c:v>
                </c:pt>
                <c:pt idx="468">
                  <c:v>22.218577883363974</c:v>
                </c:pt>
                <c:pt idx="469">
                  <c:v>22.230355518532591</c:v>
                </c:pt>
                <c:pt idx="470">
                  <c:v>22.225392109388544</c:v>
                </c:pt>
                <c:pt idx="471">
                  <c:v>22.233826513623356</c:v>
                </c:pt>
                <c:pt idx="472">
                  <c:v>22.226056234515006</c:v>
                </c:pt>
                <c:pt idx="473">
                  <c:v>22.234288349815046</c:v>
                </c:pt>
                <c:pt idx="474">
                  <c:v>22.232192144186676</c:v>
                </c:pt>
                <c:pt idx="475">
                  <c:v>22.225014581169702</c:v>
                </c:pt>
                <c:pt idx="476">
                  <c:v>22.222216344003968</c:v>
                </c:pt>
                <c:pt idx="477">
                  <c:v>22.220779039320206</c:v>
                </c:pt>
                <c:pt idx="478">
                  <c:v>22.215904012364611</c:v>
                </c:pt>
                <c:pt idx="479">
                  <c:v>22.223309340011937</c:v>
                </c:pt>
                <c:pt idx="480">
                  <c:v>22.221021087931131</c:v>
                </c:pt>
                <c:pt idx="481">
                  <c:v>22.225787499368302</c:v>
                </c:pt>
                <c:pt idx="482">
                  <c:v>22.21133286264763</c:v>
                </c:pt>
                <c:pt idx="483">
                  <c:v>22.210234009665147</c:v>
                </c:pt>
                <c:pt idx="484">
                  <c:v>22.218860352498758</c:v>
                </c:pt>
                <c:pt idx="485">
                  <c:v>22.21126112081695</c:v>
                </c:pt>
                <c:pt idx="486">
                  <c:v>22.202877573897926</c:v>
                </c:pt>
                <c:pt idx="487">
                  <c:v>22.210476662853139</c:v>
                </c:pt>
                <c:pt idx="488">
                  <c:v>22.199360580960594</c:v>
                </c:pt>
                <c:pt idx="489">
                  <c:v>22.195008704389</c:v>
                </c:pt>
                <c:pt idx="490">
                  <c:v>22.198575206099935</c:v>
                </c:pt>
                <c:pt idx="491">
                  <c:v>22.187884596657838</c:v>
                </c:pt>
                <c:pt idx="492">
                  <c:v>22.181531643150514</c:v>
                </c:pt>
                <c:pt idx="493">
                  <c:v>22.191147297709669</c:v>
                </c:pt>
                <c:pt idx="494">
                  <c:v>22.183069514048292</c:v>
                </c:pt>
                <c:pt idx="495">
                  <c:v>22.187795658564173</c:v>
                </c:pt>
                <c:pt idx="496">
                  <c:v>22.177920607938809</c:v>
                </c:pt>
                <c:pt idx="497">
                  <c:v>22.174841499908119</c:v>
                </c:pt>
                <c:pt idx="498">
                  <c:v>22.169156719114035</c:v>
                </c:pt>
                <c:pt idx="499">
                  <c:v>22.171479642500465</c:v>
                </c:pt>
                <c:pt idx="500">
                  <c:v>22.161410401066856</c:v>
                </c:pt>
                <c:pt idx="501">
                  <c:v>22.158928163974274</c:v>
                </c:pt>
                <c:pt idx="502">
                  <c:v>22.157208992099623</c:v>
                </c:pt>
                <c:pt idx="503">
                  <c:v>22.150131208077909</c:v>
                </c:pt>
                <c:pt idx="504">
                  <c:v>22.145134072353788</c:v>
                </c:pt>
                <c:pt idx="505">
                  <c:v>22.144747717551965</c:v>
                </c:pt>
                <c:pt idx="506">
                  <c:v>22.14343048472653</c:v>
                </c:pt>
                <c:pt idx="507">
                  <c:v>22.135733349249406</c:v>
                </c:pt>
                <c:pt idx="508">
                  <c:v>22.139602581786189</c:v>
                </c:pt>
                <c:pt idx="509">
                  <c:v>22.133649002367719</c:v>
                </c:pt>
                <c:pt idx="510">
                  <c:v>22.134854856428856</c:v>
                </c:pt>
                <c:pt idx="511">
                  <c:v>22.1324263106785</c:v>
                </c:pt>
                <c:pt idx="512">
                  <c:v>22.121797948396896</c:v>
                </c:pt>
                <c:pt idx="513">
                  <c:v>22.107106506272672</c:v>
                </c:pt>
                <c:pt idx="514">
                  <c:v>22.114908259137525</c:v>
                </c:pt>
                <c:pt idx="515">
                  <c:v>22.11192794386923</c:v>
                </c:pt>
                <c:pt idx="516">
                  <c:v>22.119929517912627</c:v>
                </c:pt>
                <c:pt idx="517">
                  <c:v>22.115703390090907</c:v>
                </c:pt>
                <c:pt idx="518">
                  <c:v>22.115456050079494</c:v>
                </c:pt>
                <c:pt idx="519">
                  <c:v>22.10416757339836</c:v>
                </c:pt>
                <c:pt idx="520">
                  <c:v>22.108751881916366</c:v>
                </c:pt>
                <c:pt idx="521">
                  <c:v>22.110451808738325</c:v>
                </c:pt>
                <c:pt idx="522">
                  <c:v>22.107102250582962</c:v>
                </c:pt>
                <c:pt idx="523">
                  <c:v>22.11777497428184</c:v>
                </c:pt>
                <c:pt idx="524">
                  <c:v>22.113852760670497</c:v>
                </c:pt>
                <c:pt idx="525">
                  <c:v>22.119428267313694</c:v>
                </c:pt>
                <c:pt idx="526">
                  <c:v>22.114354076293719</c:v>
                </c:pt>
                <c:pt idx="527">
                  <c:v>22.119448287215377</c:v>
                </c:pt>
                <c:pt idx="528">
                  <c:v>22.11886168509827</c:v>
                </c:pt>
                <c:pt idx="529">
                  <c:v>22.109723304180857</c:v>
                </c:pt>
                <c:pt idx="530">
                  <c:v>22.099059715245211</c:v>
                </c:pt>
                <c:pt idx="531">
                  <c:v>22.094130445157543</c:v>
                </c:pt>
                <c:pt idx="532">
                  <c:v>22.089112389660677</c:v>
                </c:pt>
                <c:pt idx="533">
                  <c:v>22.094558961333711</c:v>
                </c:pt>
                <c:pt idx="534">
                  <c:v>22.087012904779723</c:v>
                </c:pt>
                <c:pt idx="535">
                  <c:v>22.092279463989939</c:v>
                </c:pt>
                <c:pt idx="536">
                  <c:v>22.101906393193708</c:v>
                </c:pt>
                <c:pt idx="537">
                  <c:v>22.10865520727636</c:v>
                </c:pt>
                <c:pt idx="538">
                  <c:v>22.113874980733037</c:v>
                </c:pt>
                <c:pt idx="539">
                  <c:v>22.108452341865732</c:v>
                </c:pt>
                <c:pt idx="540">
                  <c:v>22.105784983239541</c:v>
                </c:pt>
                <c:pt idx="541">
                  <c:v>22.107393082901879</c:v>
                </c:pt>
                <c:pt idx="542">
                  <c:v>22.099591476520544</c:v>
                </c:pt>
                <c:pt idx="543">
                  <c:v>22.090154500233737</c:v>
                </c:pt>
                <c:pt idx="544">
                  <c:v>22.094764199813131</c:v>
                </c:pt>
                <c:pt idx="545">
                  <c:v>22.101620884104033</c:v>
                </c:pt>
                <c:pt idx="546">
                  <c:v>22.094160166191251</c:v>
                </c:pt>
                <c:pt idx="547">
                  <c:v>22.091107431288314</c:v>
                </c:pt>
                <c:pt idx="548">
                  <c:v>22.096983998782935</c:v>
                </c:pt>
                <c:pt idx="549">
                  <c:v>22.097955085157608</c:v>
                </c:pt>
                <c:pt idx="550">
                  <c:v>22.09589215215459</c:v>
                </c:pt>
                <c:pt idx="551">
                  <c:v>22.096812156210852</c:v>
                </c:pt>
                <c:pt idx="552">
                  <c:v>22.092522104528676</c:v>
                </c:pt>
                <c:pt idx="553">
                  <c:v>22.08937435434671</c:v>
                </c:pt>
                <c:pt idx="554">
                  <c:v>22.092338354551782</c:v>
                </c:pt>
                <c:pt idx="555">
                  <c:v>22.102022838823505</c:v>
                </c:pt>
                <c:pt idx="556">
                  <c:v>22.097453481301898</c:v>
                </c:pt>
                <c:pt idx="557">
                  <c:v>22.097704878982437</c:v>
                </c:pt>
                <c:pt idx="558">
                  <c:v>22.10102776594761</c:v>
                </c:pt>
                <c:pt idx="559">
                  <c:v>22.103883878120396</c:v>
                </c:pt>
                <c:pt idx="560">
                  <c:v>22.094784049922001</c:v>
                </c:pt>
                <c:pt idx="561">
                  <c:v>22.096978604629577</c:v>
                </c:pt>
                <c:pt idx="562">
                  <c:v>22.097537049018072</c:v>
                </c:pt>
                <c:pt idx="563">
                  <c:v>22.092599881212795</c:v>
                </c:pt>
                <c:pt idx="564">
                  <c:v>22.081657279142565</c:v>
                </c:pt>
                <c:pt idx="565">
                  <c:v>22.089643142471413</c:v>
                </c:pt>
                <c:pt idx="566">
                  <c:v>22.092093249675386</c:v>
                </c:pt>
                <c:pt idx="567">
                  <c:v>22.09492842479386</c:v>
                </c:pt>
                <c:pt idx="568">
                  <c:v>22.102507758854774</c:v>
                </c:pt>
                <c:pt idx="569">
                  <c:v>22.091010438735296</c:v>
                </c:pt>
                <c:pt idx="570">
                  <c:v>22.102745539477461</c:v>
                </c:pt>
                <c:pt idx="571">
                  <c:v>22.096693648693172</c:v>
                </c:pt>
                <c:pt idx="572">
                  <c:v>22.094704435597436</c:v>
                </c:pt>
                <c:pt idx="573">
                  <c:v>22.101867275232323</c:v>
                </c:pt>
                <c:pt idx="574">
                  <c:v>22.099845226670265</c:v>
                </c:pt>
                <c:pt idx="575">
                  <c:v>22.088792545089888</c:v>
                </c:pt>
                <c:pt idx="576">
                  <c:v>22.092549300133243</c:v>
                </c:pt>
                <c:pt idx="577">
                  <c:v>22.082546516852922</c:v>
                </c:pt>
                <c:pt idx="578">
                  <c:v>22.086632400341973</c:v>
                </c:pt>
                <c:pt idx="579">
                  <c:v>22.098844718126784</c:v>
                </c:pt>
                <c:pt idx="580">
                  <c:v>22.106185625195973</c:v>
                </c:pt>
                <c:pt idx="581">
                  <c:v>22.10901464790285</c:v>
                </c:pt>
                <c:pt idx="582">
                  <c:v>22.114984337162305</c:v>
                </c:pt>
                <c:pt idx="583">
                  <c:v>22.113831104297237</c:v>
                </c:pt>
                <c:pt idx="584">
                  <c:v>22.120409808365121</c:v>
                </c:pt>
                <c:pt idx="585">
                  <c:v>22.123642625552112</c:v>
                </c:pt>
                <c:pt idx="586">
                  <c:v>22.12241268471708</c:v>
                </c:pt>
                <c:pt idx="587">
                  <c:v>22.117307326558905</c:v>
                </c:pt>
                <c:pt idx="588">
                  <c:v>22.116682624422616</c:v>
                </c:pt>
                <c:pt idx="589">
                  <c:v>22.113012534095745</c:v>
                </c:pt>
                <c:pt idx="590">
                  <c:v>22.120228864494674</c:v>
                </c:pt>
                <c:pt idx="591">
                  <c:v>22.1300386719922</c:v>
                </c:pt>
                <c:pt idx="592">
                  <c:v>22.126847614406259</c:v>
                </c:pt>
                <c:pt idx="593">
                  <c:v>22.133936847071755</c:v>
                </c:pt>
                <c:pt idx="594">
                  <c:v>22.140319641702249</c:v>
                </c:pt>
                <c:pt idx="595">
                  <c:v>22.136284558937543</c:v>
                </c:pt>
                <c:pt idx="596">
                  <c:v>22.140476355328481</c:v>
                </c:pt>
                <c:pt idx="597">
                  <c:v>22.14116428740931</c:v>
                </c:pt>
                <c:pt idx="598">
                  <c:v>22.137148370995298</c:v>
                </c:pt>
                <c:pt idx="599">
                  <c:v>22.129046113410833</c:v>
                </c:pt>
                <c:pt idx="600">
                  <c:v>22.134546154771741</c:v>
                </c:pt>
                <c:pt idx="601">
                  <c:v>22.128976320023678</c:v>
                </c:pt>
                <c:pt idx="602">
                  <c:v>22.137491926936026</c:v>
                </c:pt>
                <c:pt idx="603">
                  <c:v>22.138304954233728</c:v>
                </c:pt>
                <c:pt idx="604">
                  <c:v>22.134369857972981</c:v>
                </c:pt>
                <c:pt idx="605">
                  <c:v>22.138987487825233</c:v>
                </c:pt>
                <c:pt idx="606">
                  <c:v>22.131133496961926</c:v>
                </c:pt>
                <c:pt idx="607">
                  <c:v>22.129376175524346</c:v>
                </c:pt>
                <c:pt idx="608">
                  <c:v>22.129879455844428</c:v>
                </c:pt>
                <c:pt idx="609">
                  <c:v>22.133072618573124</c:v>
                </c:pt>
                <c:pt idx="610">
                  <c:v>22.126224874661435</c:v>
                </c:pt>
                <c:pt idx="611">
                  <c:v>22.12747261657141</c:v>
                </c:pt>
                <c:pt idx="612">
                  <c:v>22.127993294188538</c:v>
                </c:pt>
                <c:pt idx="613">
                  <c:v>22.131423948058664</c:v>
                </c:pt>
                <c:pt idx="614">
                  <c:v>22.130326177464035</c:v>
                </c:pt>
                <c:pt idx="615">
                  <c:v>22.118308007930267</c:v>
                </c:pt>
                <c:pt idx="616">
                  <c:v>22.111975977373355</c:v>
                </c:pt>
                <c:pt idx="617">
                  <c:v>22.110071171382025</c:v>
                </c:pt>
                <c:pt idx="618">
                  <c:v>22.110201741502401</c:v>
                </c:pt>
                <c:pt idx="619">
                  <c:v>22.093485184595746</c:v>
                </c:pt>
                <c:pt idx="620">
                  <c:v>22.0955885859176</c:v>
                </c:pt>
                <c:pt idx="621">
                  <c:v>22.098060905851597</c:v>
                </c:pt>
                <c:pt idx="622">
                  <c:v>22.099040021823164</c:v>
                </c:pt>
                <c:pt idx="623">
                  <c:v>22.084717491492821</c:v>
                </c:pt>
                <c:pt idx="624">
                  <c:v>22.082412876538619</c:v>
                </c:pt>
                <c:pt idx="625">
                  <c:v>22.077710364522851</c:v>
                </c:pt>
                <c:pt idx="626">
                  <c:v>22.080460830316195</c:v>
                </c:pt>
                <c:pt idx="627">
                  <c:v>22.081600662776125</c:v>
                </c:pt>
                <c:pt idx="628">
                  <c:v>22.08687891497042</c:v>
                </c:pt>
                <c:pt idx="629">
                  <c:v>22.083456066674401</c:v>
                </c:pt>
                <c:pt idx="630">
                  <c:v>22.088767334800149</c:v>
                </c:pt>
                <c:pt idx="631">
                  <c:v>22.089675992250829</c:v>
                </c:pt>
                <c:pt idx="632">
                  <c:v>22.083153975843018</c:v>
                </c:pt>
                <c:pt idx="633">
                  <c:v>22.076575051115608</c:v>
                </c:pt>
                <c:pt idx="634">
                  <c:v>22.081928137749987</c:v>
                </c:pt>
                <c:pt idx="635">
                  <c:v>22.090003990270773</c:v>
                </c:pt>
                <c:pt idx="636">
                  <c:v>22.081248842718509</c:v>
                </c:pt>
                <c:pt idx="637">
                  <c:v>22.080041492095454</c:v>
                </c:pt>
                <c:pt idx="638">
                  <c:v>22.080836356526724</c:v>
                </c:pt>
                <c:pt idx="639">
                  <c:v>22.079099561602721</c:v>
                </c:pt>
                <c:pt idx="640">
                  <c:v>22.082535687847141</c:v>
                </c:pt>
                <c:pt idx="641">
                  <c:v>22.08603313523858</c:v>
                </c:pt>
                <c:pt idx="642">
                  <c:v>22.090283072925988</c:v>
                </c:pt>
                <c:pt idx="643">
                  <c:v>22.091857509697988</c:v>
                </c:pt>
                <c:pt idx="644">
                  <c:v>22.104069027927444</c:v>
                </c:pt>
                <c:pt idx="645">
                  <c:v>22.100162838404565</c:v>
                </c:pt>
                <c:pt idx="646">
                  <c:v>22.093299465763682</c:v>
                </c:pt>
                <c:pt idx="647">
                  <c:v>22.091708138777296</c:v>
                </c:pt>
                <c:pt idx="648">
                  <c:v>22.096437171756943</c:v>
                </c:pt>
                <c:pt idx="649">
                  <c:v>22.083757334370386</c:v>
                </c:pt>
                <c:pt idx="650">
                  <c:v>22.088158761817471</c:v>
                </c:pt>
                <c:pt idx="651">
                  <c:v>22.093937062230527</c:v>
                </c:pt>
                <c:pt idx="652">
                  <c:v>22.093396225906123</c:v>
                </c:pt>
                <c:pt idx="653">
                  <c:v>22.090167932207887</c:v>
                </c:pt>
                <c:pt idx="654">
                  <c:v>22.087337841470703</c:v>
                </c:pt>
                <c:pt idx="655">
                  <c:v>22.090634101548769</c:v>
                </c:pt>
                <c:pt idx="656">
                  <c:v>22.092002501990226</c:v>
                </c:pt>
                <c:pt idx="657">
                  <c:v>22.086936044792449</c:v>
                </c:pt>
                <c:pt idx="658">
                  <c:v>22.081433135523145</c:v>
                </c:pt>
                <c:pt idx="659">
                  <c:v>22.086658383964245</c:v>
                </c:pt>
                <c:pt idx="660">
                  <c:v>22.07856554869403</c:v>
                </c:pt>
                <c:pt idx="661">
                  <c:v>22.085554532459238</c:v>
                </c:pt>
                <c:pt idx="662">
                  <c:v>22.089767697010444</c:v>
                </c:pt>
                <c:pt idx="663">
                  <c:v>22.087918468802659</c:v>
                </c:pt>
                <c:pt idx="664">
                  <c:v>22.083431205062006</c:v>
                </c:pt>
                <c:pt idx="665">
                  <c:v>22.083913876053405</c:v>
                </c:pt>
                <c:pt idx="666">
                  <c:v>22.079922114658853</c:v>
                </c:pt>
                <c:pt idx="667">
                  <c:v>22.075881119943475</c:v>
                </c:pt>
                <c:pt idx="668">
                  <c:v>22.081680318543214</c:v>
                </c:pt>
                <c:pt idx="669">
                  <c:v>22.07691179431675</c:v>
                </c:pt>
                <c:pt idx="670">
                  <c:v>22.079882314193313</c:v>
                </c:pt>
                <c:pt idx="671">
                  <c:v>22.086128851111752</c:v>
                </c:pt>
                <c:pt idx="672">
                  <c:v>22.083664826342385</c:v>
                </c:pt>
                <c:pt idx="673">
                  <c:v>22.079830322402991</c:v>
                </c:pt>
                <c:pt idx="674">
                  <c:v>22.079933603608215</c:v>
                </c:pt>
                <c:pt idx="675">
                  <c:v>22.079312023249578</c:v>
                </c:pt>
                <c:pt idx="676">
                  <c:v>22.082879180853624</c:v>
                </c:pt>
                <c:pt idx="677">
                  <c:v>22.091164318366825</c:v>
                </c:pt>
                <c:pt idx="678">
                  <c:v>22.093820920599029</c:v>
                </c:pt>
                <c:pt idx="679">
                  <c:v>22.089812375272508</c:v>
                </c:pt>
                <c:pt idx="680">
                  <c:v>22.089654399459786</c:v>
                </c:pt>
                <c:pt idx="681">
                  <c:v>22.088729363194329</c:v>
                </c:pt>
                <c:pt idx="682">
                  <c:v>22.092887719135433</c:v>
                </c:pt>
                <c:pt idx="683">
                  <c:v>22.084332955319628</c:v>
                </c:pt>
                <c:pt idx="684">
                  <c:v>22.084085837798632</c:v>
                </c:pt>
                <c:pt idx="685">
                  <c:v>22.081739842726247</c:v>
                </c:pt>
                <c:pt idx="686">
                  <c:v>22.077098561202504</c:v>
                </c:pt>
                <c:pt idx="687">
                  <c:v>22.074565418299084</c:v>
                </c:pt>
                <c:pt idx="688">
                  <c:v>22.077631796148594</c:v>
                </c:pt>
                <c:pt idx="689">
                  <c:v>22.083634363415801</c:v>
                </c:pt>
                <c:pt idx="690">
                  <c:v>22.091571704492015</c:v>
                </c:pt>
                <c:pt idx="691">
                  <c:v>22.088719233837505</c:v>
                </c:pt>
                <c:pt idx="692">
                  <c:v>22.089773641402026</c:v>
                </c:pt>
                <c:pt idx="693">
                  <c:v>22.087130337221467</c:v>
                </c:pt>
                <c:pt idx="694">
                  <c:v>22.090756685431224</c:v>
                </c:pt>
                <c:pt idx="695">
                  <c:v>22.08794380044823</c:v>
                </c:pt>
                <c:pt idx="696">
                  <c:v>22.091029961346738</c:v>
                </c:pt>
                <c:pt idx="697">
                  <c:v>22.084119157920806</c:v>
                </c:pt>
                <c:pt idx="698">
                  <c:v>22.077071415413503</c:v>
                </c:pt>
                <c:pt idx="699">
                  <c:v>22.082537208974095</c:v>
                </c:pt>
                <c:pt idx="700">
                  <c:v>22.087639746604538</c:v>
                </c:pt>
                <c:pt idx="701">
                  <c:v>22.087123267130533</c:v>
                </c:pt>
                <c:pt idx="702">
                  <c:v>22.087593043744082</c:v>
                </c:pt>
                <c:pt idx="703">
                  <c:v>22.084208907710764</c:v>
                </c:pt>
                <c:pt idx="704">
                  <c:v>22.086033900275744</c:v>
                </c:pt>
                <c:pt idx="705">
                  <c:v>22.083777873322074</c:v>
                </c:pt>
                <c:pt idx="706">
                  <c:v>22.083931429097685</c:v>
                </c:pt>
                <c:pt idx="707">
                  <c:v>22.079140977752068</c:v>
                </c:pt>
                <c:pt idx="708">
                  <c:v>22.082132630191509</c:v>
                </c:pt>
                <c:pt idx="709">
                  <c:v>22.087354941138429</c:v>
                </c:pt>
                <c:pt idx="710">
                  <c:v>22.092376546569959</c:v>
                </c:pt>
                <c:pt idx="711">
                  <c:v>22.092220403883289</c:v>
                </c:pt>
                <c:pt idx="712">
                  <c:v>22.090230704298357</c:v>
                </c:pt>
                <c:pt idx="713">
                  <c:v>22.091745307611745</c:v>
                </c:pt>
                <c:pt idx="714">
                  <c:v>22.084746337802368</c:v>
                </c:pt>
                <c:pt idx="715">
                  <c:v>22.081519970048376</c:v>
                </c:pt>
                <c:pt idx="716">
                  <c:v>22.085483895532459</c:v>
                </c:pt>
                <c:pt idx="717">
                  <c:v>22.091305539918945</c:v>
                </c:pt>
                <c:pt idx="718">
                  <c:v>22.097281647558372</c:v>
                </c:pt>
                <c:pt idx="719">
                  <c:v>22.089877328885674</c:v>
                </c:pt>
                <c:pt idx="720">
                  <c:v>22.083769214888211</c:v>
                </c:pt>
                <c:pt idx="721">
                  <c:v>22.092433965276619</c:v>
                </c:pt>
                <c:pt idx="722">
                  <c:v>22.093426804122462</c:v>
                </c:pt>
                <c:pt idx="723">
                  <c:v>22.08972201346814</c:v>
                </c:pt>
                <c:pt idx="724">
                  <c:v>22.091965270227263</c:v>
                </c:pt>
                <c:pt idx="725">
                  <c:v>22.095362676547758</c:v>
                </c:pt>
                <c:pt idx="726">
                  <c:v>22.091068943383462</c:v>
                </c:pt>
                <c:pt idx="727">
                  <c:v>22.093140823673419</c:v>
                </c:pt>
                <c:pt idx="728">
                  <c:v>22.09164114254056</c:v>
                </c:pt>
                <c:pt idx="729">
                  <c:v>22.088075568106362</c:v>
                </c:pt>
                <c:pt idx="730">
                  <c:v>22.086198966373257</c:v>
                </c:pt>
                <c:pt idx="731">
                  <c:v>22.086253865592653</c:v>
                </c:pt>
                <c:pt idx="732">
                  <c:v>22.086988725198328</c:v>
                </c:pt>
                <c:pt idx="733">
                  <c:v>22.083078989270781</c:v>
                </c:pt>
                <c:pt idx="734">
                  <c:v>22.079860511640561</c:v>
                </c:pt>
                <c:pt idx="735">
                  <c:v>22.075505059415008</c:v>
                </c:pt>
                <c:pt idx="736">
                  <c:v>22.0829672247189</c:v>
                </c:pt>
                <c:pt idx="737">
                  <c:v>22.095355207735309</c:v>
                </c:pt>
                <c:pt idx="738">
                  <c:v>22.093464403806955</c:v>
                </c:pt>
                <c:pt idx="739">
                  <c:v>22.092952041409259</c:v>
                </c:pt>
                <c:pt idx="740">
                  <c:v>22.098706224208051</c:v>
                </c:pt>
                <c:pt idx="741">
                  <c:v>22.086252618528675</c:v>
                </c:pt>
                <c:pt idx="742">
                  <c:v>22.085443461584131</c:v>
                </c:pt>
                <c:pt idx="743">
                  <c:v>22.076563092419839</c:v>
                </c:pt>
                <c:pt idx="744">
                  <c:v>22.074411420855217</c:v>
                </c:pt>
                <c:pt idx="745">
                  <c:v>22.072080476733454</c:v>
                </c:pt>
                <c:pt idx="746">
                  <c:v>22.061147769884503</c:v>
                </c:pt>
                <c:pt idx="747">
                  <c:v>22.065752285144164</c:v>
                </c:pt>
                <c:pt idx="748">
                  <c:v>22.060995038068928</c:v>
                </c:pt>
                <c:pt idx="749">
                  <c:v>22.054285318205789</c:v>
                </c:pt>
                <c:pt idx="750">
                  <c:v>22.058760688301938</c:v>
                </c:pt>
                <c:pt idx="751">
                  <c:v>22.058735524914304</c:v>
                </c:pt>
                <c:pt idx="752">
                  <c:v>22.064411640604156</c:v>
                </c:pt>
                <c:pt idx="753">
                  <c:v>22.065231939518881</c:v>
                </c:pt>
                <c:pt idx="754">
                  <c:v>22.060234503374335</c:v>
                </c:pt>
                <c:pt idx="755">
                  <c:v>22.060656924838927</c:v>
                </c:pt>
                <c:pt idx="756">
                  <c:v>22.06841856904235</c:v>
                </c:pt>
                <c:pt idx="757">
                  <c:v>22.068120399392821</c:v>
                </c:pt>
                <c:pt idx="758">
                  <c:v>22.073641834084704</c:v>
                </c:pt>
                <c:pt idx="759">
                  <c:v>22.079426312971783</c:v>
                </c:pt>
                <c:pt idx="760">
                  <c:v>22.069168163700937</c:v>
                </c:pt>
                <c:pt idx="761">
                  <c:v>22.071639471908306</c:v>
                </c:pt>
                <c:pt idx="762">
                  <c:v>22.072075326242953</c:v>
                </c:pt>
                <c:pt idx="763">
                  <c:v>22.067206418861229</c:v>
                </c:pt>
                <c:pt idx="764">
                  <c:v>22.065520188044239</c:v>
                </c:pt>
                <c:pt idx="765">
                  <c:v>22.073013454752836</c:v>
                </c:pt>
                <c:pt idx="766">
                  <c:v>22.076517166209289</c:v>
                </c:pt>
                <c:pt idx="767">
                  <c:v>22.085905496866101</c:v>
                </c:pt>
                <c:pt idx="768">
                  <c:v>22.088828038168121</c:v>
                </c:pt>
                <c:pt idx="769">
                  <c:v>22.095593701826257</c:v>
                </c:pt>
                <c:pt idx="770">
                  <c:v>22.085631399516664</c:v>
                </c:pt>
                <c:pt idx="771">
                  <c:v>22.091313819730647</c:v>
                </c:pt>
                <c:pt idx="772">
                  <c:v>22.089307469084314</c:v>
                </c:pt>
                <c:pt idx="773">
                  <c:v>22.091211317062861</c:v>
                </c:pt>
                <c:pt idx="774">
                  <c:v>22.091133660233204</c:v>
                </c:pt>
                <c:pt idx="775">
                  <c:v>22.098223651097829</c:v>
                </c:pt>
                <c:pt idx="776">
                  <c:v>22.104660712283881</c:v>
                </c:pt>
                <c:pt idx="777">
                  <c:v>22.109598968738243</c:v>
                </c:pt>
                <c:pt idx="778">
                  <c:v>22.102942578341057</c:v>
                </c:pt>
                <c:pt idx="779">
                  <c:v>22.101013271475757</c:v>
                </c:pt>
                <c:pt idx="780">
                  <c:v>22.099168920795613</c:v>
                </c:pt>
                <c:pt idx="781">
                  <c:v>22.09613551396912</c:v>
                </c:pt>
                <c:pt idx="782">
                  <c:v>22.096992579669603</c:v>
                </c:pt>
                <c:pt idx="783">
                  <c:v>22.094448645897884</c:v>
                </c:pt>
                <c:pt idx="784">
                  <c:v>22.092638887970498</c:v>
                </c:pt>
                <c:pt idx="785">
                  <c:v>22.0997346221667</c:v>
                </c:pt>
                <c:pt idx="786">
                  <c:v>22.103969757163451</c:v>
                </c:pt>
                <c:pt idx="787">
                  <c:v>22.098533979905739</c:v>
                </c:pt>
                <c:pt idx="788">
                  <c:v>22.092940375745496</c:v>
                </c:pt>
                <c:pt idx="789">
                  <c:v>22.090475902905361</c:v>
                </c:pt>
                <c:pt idx="790">
                  <c:v>22.099078021246605</c:v>
                </c:pt>
                <c:pt idx="791">
                  <c:v>22.097470987246243</c:v>
                </c:pt>
                <c:pt idx="792">
                  <c:v>22.100170587413576</c:v>
                </c:pt>
                <c:pt idx="793">
                  <c:v>22.097180767932684</c:v>
                </c:pt>
                <c:pt idx="794">
                  <c:v>22.103987290587092</c:v>
                </c:pt>
                <c:pt idx="795">
                  <c:v>22.102419140033248</c:v>
                </c:pt>
                <c:pt idx="796">
                  <c:v>22.106548474504738</c:v>
                </c:pt>
                <c:pt idx="797">
                  <c:v>22.10256178360731</c:v>
                </c:pt>
                <c:pt idx="798">
                  <c:v>22.103144696825545</c:v>
                </c:pt>
                <c:pt idx="799">
                  <c:v>22.10677139602176</c:v>
                </c:pt>
                <c:pt idx="800">
                  <c:v>22.107329162152631</c:v>
                </c:pt>
                <c:pt idx="801">
                  <c:v>22.10090744079028</c:v>
                </c:pt>
                <c:pt idx="802">
                  <c:v>22.098149601861042</c:v>
                </c:pt>
                <c:pt idx="803">
                  <c:v>22.100440764809267</c:v>
                </c:pt>
                <c:pt idx="804">
                  <c:v>22.104483049247776</c:v>
                </c:pt>
                <c:pt idx="805">
                  <c:v>22.1030667020576</c:v>
                </c:pt>
                <c:pt idx="806">
                  <c:v>22.104144696204191</c:v>
                </c:pt>
                <c:pt idx="807">
                  <c:v>22.105978800501006</c:v>
                </c:pt>
                <c:pt idx="808">
                  <c:v>22.103691876453354</c:v>
                </c:pt>
                <c:pt idx="809">
                  <c:v>22.100362833373978</c:v>
                </c:pt>
                <c:pt idx="810">
                  <c:v>22.098574966133963</c:v>
                </c:pt>
                <c:pt idx="811">
                  <c:v>22.104493368789111</c:v>
                </c:pt>
                <c:pt idx="812">
                  <c:v>22.099265256316873</c:v>
                </c:pt>
                <c:pt idx="813">
                  <c:v>22.101580032589201</c:v>
                </c:pt>
                <c:pt idx="814">
                  <c:v>22.104498774209254</c:v>
                </c:pt>
                <c:pt idx="815">
                  <c:v>22.107031767877345</c:v>
                </c:pt>
                <c:pt idx="816">
                  <c:v>22.100524610209536</c:v>
                </c:pt>
                <c:pt idx="817">
                  <c:v>22.105180587046526</c:v>
                </c:pt>
                <c:pt idx="818">
                  <c:v>22.104818312179169</c:v>
                </c:pt>
                <c:pt idx="819">
                  <c:v>22.10927084066228</c:v>
                </c:pt>
                <c:pt idx="820">
                  <c:v>22.106060220231413</c:v>
                </c:pt>
                <c:pt idx="821">
                  <c:v>22.105874815874198</c:v>
                </c:pt>
                <c:pt idx="822">
                  <c:v>22.107781092700048</c:v>
                </c:pt>
                <c:pt idx="823">
                  <c:v>22.105622418823593</c:v>
                </c:pt>
                <c:pt idx="824">
                  <c:v>22.103101552362897</c:v>
                </c:pt>
                <c:pt idx="825">
                  <c:v>22.101238463729857</c:v>
                </c:pt>
                <c:pt idx="826">
                  <c:v>22.106298260070531</c:v>
                </c:pt>
                <c:pt idx="827">
                  <c:v>22.110876351676648</c:v>
                </c:pt>
                <c:pt idx="828">
                  <c:v>22.104985239064565</c:v>
                </c:pt>
                <c:pt idx="829">
                  <c:v>22.100243747138034</c:v>
                </c:pt>
                <c:pt idx="830">
                  <c:v>22.098947381480496</c:v>
                </c:pt>
                <c:pt idx="831">
                  <c:v>22.102983567324809</c:v>
                </c:pt>
                <c:pt idx="832">
                  <c:v>22.099965871027468</c:v>
                </c:pt>
                <c:pt idx="833">
                  <c:v>22.098836150456741</c:v>
                </c:pt>
                <c:pt idx="834">
                  <c:v>22.092660925640974</c:v>
                </c:pt>
                <c:pt idx="835">
                  <c:v>22.093353660176696</c:v>
                </c:pt>
                <c:pt idx="836">
                  <c:v>22.094375977853097</c:v>
                </c:pt>
                <c:pt idx="837">
                  <c:v>22.090343395188551</c:v>
                </c:pt>
                <c:pt idx="838">
                  <c:v>22.091805617918336</c:v>
                </c:pt>
                <c:pt idx="839">
                  <c:v>22.094771316564245</c:v>
                </c:pt>
                <c:pt idx="840">
                  <c:v>22.097330696278203</c:v>
                </c:pt>
                <c:pt idx="841">
                  <c:v>22.098946018159076</c:v>
                </c:pt>
                <c:pt idx="842">
                  <c:v>22.096671253380038</c:v>
                </c:pt>
                <c:pt idx="843">
                  <c:v>22.09996748656496</c:v>
                </c:pt>
                <c:pt idx="844">
                  <c:v>22.103969695024354</c:v>
                </c:pt>
                <c:pt idx="845">
                  <c:v>22.112154428686207</c:v>
                </c:pt>
                <c:pt idx="846">
                  <c:v>22.111391842766288</c:v>
                </c:pt>
                <c:pt idx="847">
                  <c:v>22.105908954476444</c:v>
                </c:pt>
                <c:pt idx="848">
                  <c:v>22.106711991801919</c:v>
                </c:pt>
                <c:pt idx="849">
                  <c:v>22.106848526169763</c:v>
                </c:pt>
                <c:pt idx="850">
                  <c:v>22.108712034124714</c:v>
                </c:pt>
                <c:pt idx="851">
                  <c:v>22.100472608165088</c:v>
                </c:pt>
                <c:pt idx="852">
                  <c:v>22.09012376070341</c:v>
                </c:pt>
                <c:pt idx="853">
                  <c:v>22.087189161346092</c:v>
                </c:pt>
                <c:pt idx="854">
                  <c:v>22.0808374393558</c:v>
                </c:pt>
                <c:pt idx="855">
                  <c:v>22.081797859932301</c:v>
                </c:pt>
                <c:pt idx="856">
                  <c:v>22.079015302209132</c:v>
                </c:pt>
                <c:pt idx="857">
                  <c:v>22.075637403271394</c:v>
                </c:pt>
                <c:pt idx="858">
                  <c:v>22.073651416038267</c:v>
                </c:pt>
                <c:pt idx="859">
                  <c:v>22.07122018836376</c:v>
                </c:pt>
                <c:pt idx="860">
                  <c:v>22.079620769071738</c:v>
                </c:pt>
                <c:pt idx="861">
                  <c:v>22.080994212302084</c:v>
                </c:pt>
                <c:pt idx="862">
                  <c:v>22.079182852492423</c:v>
                </c:pt>
                <c:pt idx="863">
                  <c:v>22.0779565380751</c:v>
                </c:pt>
                <c:pt idx="864">
                  <c:v>22.075260383831811</c:v>
                </c:pt>
                <c:pt idx="865">
                  <c:v>22.07398687626484</c:v>
                </c:pt>
                <c:pt idx="866">
                  <c:v>22.077708710493308</c:v>
                </c:pt>
                <c:pt idx="867">
                  <c:v>22.081821459882534</c:v>
                </c:pt>
                <c:pt idx="868">
                  <c:v>22.078429048984997</c:v>
                </c:pt>
                <c:pt idx="869">
                  <c:v>22.081137032558896</c:v>
                </c:pt>
                <c:pt idx="870">
                  <c:v>22.082023650953602</c:v>
                </c:pt>
                <c:pt idx="871">
                  <c:v>22.082610751556377</c:v>
                </c:pt>
                <c:pt idx="872">
                  <c:v>22.081404847644858</c:v>
                </c:pt>
                <c:pt idx="873">
                  <c:v>22.081043516504845</c:v>
                </c:pt>
                <c:pt idx="874">
                  <c:v>22.077421887254406</c:v>
                </c:pt>
                <c:pt idx="875">
                  <c:v>22.08245822627444</c:v>
                </c:pt>
                <c:pt idx="876">
                  <c:v>22.089861616406118</c:v>
                </c:pt>
                <c:pt idx="877">
                  <c:v>22.091838183039055</c:v>
                </c:pt>
                <c:pt idx="878">
                  <c:v>22.084625605114908</c:v>
                </c:pt>
                <c:pt idx="879">
                  <c:v>22.087291545201367</c:v>
                </c:pt>
                <c:pt idx="880">
                  <c:v>22.080580266903421</c:v>
                </c:pt>
                <c:pt idx="881">
                  <c:v>22.083459158531692</c:v>
                </c:pt>
                <c:pt idx="882">
                  <c:v>22.077983236561494</c:v>
                </c:pt>
                <c:pt idx="883">
                  <c:v>22.079697844402087</c:v>
                </c:pt>
                <c:pt idx="884">
                  <c:v>22.082260356422363</c:v>
                </c:pt>
                <c:pt idx="885">
                  <c:v>22.084718391913331</c:v>
                </c:pt>
                <c:pt idx="886">
                  <c:v>22.083215423816224</c:v>
                </c:pt>
                <c:pt idx="887">
                  <c:v>22.077540499723113</c:v>
                </c:pt>
                <c:pt idx="888">
                  <c:v>22.074910808678563</c:v>
                </c:pt>
                <c:pt idx="889">
                  <c:v>22.07321656144395</c:v>
                </c:pt>
                <c:pt idx="890">
                  <c:v>22.07294522619355</c:v>
                </c:pt>
                <c:pt idx="891">
                  <c:v>22.071451414647999</c:v>
                </c:pt>
                <c:pt idx="892">
                  <c:v>22.072616806145973</c:v>
                </c:pt>
                <c:pt idx="893">
                  <c:v>22.074284243634271</c:v>
                </c:pt>
                <c:pt idx="894">
                  <c:v>22.076935033471358</c:v>
                </c:pt>
                <c:pt idx="895">
                  <c:v>22.078169336410149</c:v>
                </c:pt>
                <c:pt idx="896">
                  <c:v>22.078585922814142</c:v>
                </c:pt>
                <c:pt idx="897">
                  <c:v>22.080970166248726</c:v>
                </c:pt>
                <c:pt idx="898">
                  <c:v>22.079540574346414</c:v>
                </c:pt>
                <c:pt idx="899">
                  <c:v>22.082733999590172</c:v>
                </c:pt>
                <c:pt idx="900">
                  <c:v>22.087097047477414</c:v>
                </c:pt>
                <c:pt idx="901">
                  <c:v>22.091313410204116</c:v>
                </c:pt>
                <c:pt idx="902">
                  <c:v>22.090842597242766</c:v>
                </c:pt>
                <c:pt idx="903">
                  <c:v>22.09004143393781</c:v>
                </c:pt>
                <c:pt idx="904">
                  <c:v>22.08976541755429</c:v>
                </c:pt>
                <c:pt idx="905">
                  <c:v>22.084931918379581</c:v>
                </c:pt>
                <c:pt idx="906">
                  <c:v>22.08195430289571</c:v>
                </c:pt>
                <c:pt idx="907">
                  <c:v>22.079677772189598</c:v>
                </c:pt>
                <c:pt idx="908">
                  <c:v>22.080076821702882</c:v>
                </c:pt>
                <c:pt idx="909">
                  <c:v>22.081126822018163</c:v>
                </c:pt>
                <c:pt idx="910">
                  <c:v>22.081492739232804</c:v>
                </c:pt>
                <c:pt idx="911">
                  <c:v>22.082503212482766</c:v>
                </c:pt>
                <c:pt idx="912">
                  <c:v>22.085025052175364</c:v>
                </c:pt>
                <c:pt idx="913">
                  <c:v>22.081423363554094</c:v>
                </c:pt>
                <c:pt idx="914">
                  <c:v>22.088938973220543</c:v>
                </c:pt>
                <c:pt idx="915">
                  <c:v>22.089160812081811</c:v>
                </c:pt>
                <c:pt idx="916">
                  <c:v>22.088116461150285</c:v>
                </c:pt>
                <c:pt idx="917">
                  <c:v>22.080384783094306</c:v>
                </c:pt>
                <c:pt idx="918">
                  <c:v>22.07808129825963</c:v>
                </c:pt>
                <c:pt idx="919">
                  <c:v>22.078979392868959</c:v>
                </c:pt>
                <c:pt idx="920">
                  <c:v>22.079782895422717</c:v>
                </c:pt>
                <c:pt idx="921">
                  <c:v>22.075426417995637</c:v>
                </c:pt>
                <c:pt idx="922">
                  <c:v>22.077547786677787</c:v>
                </c:pt>
                <c:pt idx="923">
                  <c:v>22.073143348871323</c:v>
                </c:pt>
                <c:pt idx="924">
                  <c:v>22.077512421426174</c:v>
                </c:pt>
                <c:pt idx="925">
                  <c:v>22.073916105657176</c:v>
                </c:pt>
                <c:pt idx="926">
                  <c:v>22.072397487242398</c:v>
                </c:pt>
                <c:pt idx="927">
                  <c:v>22.075200959955549</c:v>
                </c:pt>
                <c:pt idx="928">
                  <c:v>22.076256194610256</c:v>
                </c:pt>
                <c:pt idx="929">
                  <c:v>22.069971745356714</c:v>
                </c:pt>
                <c:pt idx="930">
                  <c:v>22.066563793842473</c:v>
                </c:pt>
                <c:pt idx="931">
                  <c:v>22.062894247459958</c:v>
                </c:pt>
                <c:pt idx="932">
                  <c:v>22.062785931551002</c:v>
                </c:pt>
                <c:pt idx="933">
                  <c:v>22.062880866584401</c:v>
                </c:pt>
                <c:pt idx="934">
                  <c:v>22.061460030213063</c:v>
                </c:pt>
                <c:pt idx="935">
                  <c:v>22.060357352886896</c:v>
                </c:pt>
                <c:pt idx="936">
                  <c:v>22.064876945924151</c:v>
                </c:pt>
                <c:pt idx="937">
                  <c:v>22.061424783437175</c:v>
                </c:pt>
                <c:pt idx="938">
                  <c:v>22.059125148124991</c:v>
                </c:pt>
                <c:pt idx="939">
                  <c:v>22.063465847172871</c:v>
                </c:pt>
                <c:pt idx="940">
                  <c:v>22.060413349125696</c:v>
                </c:pt>
                <c:pt idx="941">
                  <c:v>22.060447218947438</c:v>
                </c:pt>
                <c:pt idx="942">
                  <c:v>22.058985333210643</c:v>
                </c:pt>
                <c:pt idx="943">
                  <c:v>22.063805476576572</c:v>
                </c:pt>
                <c:pt idx="944">
                  <c:v>22.061320130755249</c:v>
                </c:pt>
                <c:pt idx="945">
                  <c:v>22.064863976075635</c:v>
                </c:pt>
                <c:pt idx="946">
                  <c:v>22.064861841005232</c:v>
                </c:pt>
                <c:pt idx="947">
                  <c:v>22.066169621971756</c:v>
                </c:pt>
                <c:pt idx="948">
                  <c:v>22.065983536591901</c:v>
                </c:pt>
                <c:pt idx="949">
                  <c:v>22.059949446781541</c:v>
                </c:pt>
                <c:pt idx="950">
                  <c:v>22.06017714497596</c:v>
                </c:pt>
                <c:pt idx="951">
                  <c:v>22.056196346013582</c:v>
                </c:pt>
                <c:pt idx="952">
                  <c:v>22.05864612247084</c:v>
                </c:pt>
                <c:pt idx="953">
                  <c:v>22.063104283172954</c:v>
                </c:pt>
                <c:pt idx="954">
                  <c:v>22.058955902412936</c:v>
                </c:pt>
                <c:pt idx="955">
                  <c:v>22.053969360641574</c:v>
                </c:pt>
                <c:pt idx="956">
                  <c:v>22.05141788608627</c:v>
                </c:pt>
                <c:pt idx="957">
                  <c:v>22.05612585234266</c:v>
                </c:pt>
                <c:pt idx="958">
                  <c:v>22.057985742172246</c:v>
                </c:pt>
                <c:pt idx="959">
                  <c:v>22.061163513830568</c:v>
                </c:pt>
                <c:pt idx="960">
                  <c:v>22.06367836262643</c:v>
                </c:pt>
                <c:pt idx="961">
                  <c:v>22.065742753591145</c:v>
                </c:pt>
                <c:pt idx="962">
                  <c:v>22.067153143484564</c:v>
                </c:pt>
                <c:pt idx="963">
                  <c:v>22.067003193495946</c:v>
                </c:pt>
                <c:pt idx="964">
                  <c:v>22.054760758365074</c:v>
                </c:pt>
                <c:pt idx="965">
                  <c:v>22.058858118872156</c:v>
                </c:pt>
                <c:pt idx="966">
                  <c:v>22.06214354433488</c:v>
                </c:pt>
                <c:pt idx="967">
                  <c:v>22.063100163786121</c:v>
                </c:pt>
                <c:pt idx="968">
                  <c:v>22.058322174753851</c:v>
                </c:pt>
                <c:pt idx="969">
                  <c:v>22.060671694176701</c:v>
                </c:pt>
                <c:pt idx="970">
                  <c:v>22.063126941786809</c:v>
                </c:pt>
                <c:pt idx="971">
                  <c:v>22.061780154374603</c:v>
                </c:pt>
                <c:pt idx="972">
                  <c:v>22.063710637519264</c:v>
                </c:pt>
                <c:pt idx="973">
                  <c:v>22.06425364441067</c:v>
                </c:pt>
                <c:pt idx="974">
                  <c:v>22.064748711973401</c:v>
                </c:pt>
                <c:pt idx="975">
                  <c:v>22.06699641362189</c:v>
                </c:pt>
                <c:pt idx="976">
                  <c:v>22.066221354450434</c:v>
                </c:pt>
                <c:pt idx="977">
                  <c:v>22.062092773366977</c:v>
                </c:pt>
                <c:pt idx="978">
                  <c:v>22.058740268909368</c:v>
                </c:pt>
                <c:pt idx="979">
                  <c:v>22.055622978705966</c:v>
                </c:pt>
                <c:pt idx="980">
                  <c:v>22.053668494855557</c:v>
                </c:pt>
                <c:pt idx="981">
                  <c:v>22.05781023580646</c:v>
                </c:pt>
                <c:pt idx="982">
                  <c:v>22.061774396446321</c:v>
                </c:pt>
                <c:pt idx="983">
                  <c:v>22.062421652724701</c:v>
                </c:pt>
                <c:pt idx="984">
                  <c:v>22.065691558957216</c:v>
                </c:pt>
                <c:pt idx="985">
                  <c:v>22.067589846904557</c:v>
                </c:pt>
                <c:pt idx="986">
                  <c:v>22.069138112567877</c:v>
                </c:pt>
                <c:pt idx="987">
                  <c:v>22.0651478738049</c:v>
                </c:pt>
                <c:pt idx="988">
                  <c:v>22.065602975776667</c:v>
                </c:pt>
                <c:pt idx="989">
                  <c:v>22.062475924722985</c:v>
                </c:pt>
                <c:pt idx="990">
                  <c:v>22.060650674732059</c:v>
                </c:pt>
                <c:pt idx="991">
                  <c:v>22.06183089406186</c:v>
                </c:pt>
                <c:pt idx="992">
                  <c:v>22.05611902162801</c:v>
                </c:pt>
                <c:pt idx="993">
                  <c:v>22.058753488185495</c:v>
                </c:pt>
                <c:pt idx="994">
                  <c:v>22.060878405197698</c:v>
                </c:pt>
                <c:pt idx="995">
                  <c:v>22.057813885388484</c:v>
                </c:pt>
                <c:pt idx="996">
                  <c:v>22.054461378410757</c:v>
                </c:pt>
                <c:pt idx="997">
                  <c:v>22.050481120497391</c:v>
                </c:pt>
                <c:pt idx="998">
                  <c:v>22.054227893481503</c:v>
                </c:pt>
                <c:pt idx="999">
                  <c:v>22.054445840531976</c:v>
                </c:pt>
              </c:numCache>
            </c:numRef>
          </c:yVal>
          <c:smooth val="1"/>
          <c:extLst>
            <c:ext xmlns:c16="http://schemas.microsoft.com/office/drawing/2014/chart" uri="{C3380CC4-5D6E-409C-BE32-E72D297353CC}">
              <c16:uniqueId val="{00000000-35EE-AA48-9D0F-9BD37A89D4DC}"/>
            </c:ext>
          </c:extLst>
        </c:ser>
        <c:dLbls>
          <c:showLegendKey val="0"/>
          <c:showVal val="0"/>
          <c:showCatName val="0"/>
          <c:showSerName val="0"/>
          <c:showPercent val="0"/>
          <c:showBubbleSize val="0"/>
        </c:dLbls>
        <c:axId val="572932464"/>
        <c:axId val="595403039"/>
      </c:scatterChart>
      <c:valAx>
        <c:axId val="572932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95403039"/>
        <c:crosses val="autoZero"/>
        <c:crossBetween val="midCat"/>
      </c:valAx>
      <c:valAx>
        <c:axId val="595403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29324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Overbooked Guests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'4.Simulation'!$Q$6:$Q$1005</c:f>
              <c:numCache>
                <c:formatCode>0</c:formatCode>
                <c:ptCount val="1000"/>
                <c:pt idx="0">
                  <c:v>1.2022328971883169</c:v>
                </c:pt>
                <c:pt idx="1">
                  <c:v>0.60111644859415847</c:v>
                </c:pt>
                <c:pt idx="2">
                  <c:v>0.40074429906277231</c:v>
                </c:pt>
                <c:pt idx="3">
                  <c:v>0.30055822429707924</c:v>
                </c:pt>
                <c:pt idx="4">
                  <c:v>0.2404465794376634</c:v>
                </c:pt>
                <c:pt idx="5">
                  <c:v>0.20037214953138616</c:v>
                </c:pt>
                <c:pt idx="6">
                  <c:v>0.17174755674118813</c:v>
                </c:pt>
                <c:pt idx="7">
                  <c:v>0.15027911214853962</c:v>
                </c:pt>
                <c:pt idx="8">
                  <c:v>0.1335814330209241</c:v>
                </c:pt>
                <c:pt idx="9">
                  <c:v>0.26517423059194628</c:v>
                </c:pt>
                <c:pt idx="10">
                  <c:v>0.24106748235631478</c:v>
                </c:pt>
                <c:pt idx="11">
                  <c:v>0.22097852549328856</c:v>
                </c:pt>
                <c:pt idx="12">
                  <c:v>0.2039801773784202</c:v>
                </c:pt>
                <c:pt idx="13">
                  <c:v>0.18941016470853306</c:v>
                </c:pt>
                <c:pt idx="14">
                  <c:v>0.17678282039463084</c:v>
                </c:pt>
                <c:pt idx="15">
                  <c:v>0.16573389411996642</c:v>
                </c:pt>
                <c:pt idx="16">
                  <c:v>0.16728781550310479</c:v>
                </c:pt>
                <c:pt idx="17">
                  <c:v>0.15799404797515454</c:v>
                </c:pt>
                <c:pt idx="18">
                  <c:v>0.1819259779602885</c:v>
                </c:pt>
                <c:pt idx="19">
                  <c:v>0.17282967906227409</c:v>
                </c:pt>
                <c:pt idx="20">
                  <c:v>0.16459969434502295</c:v>
                </c:pt>
                <c:pt idx="21">
                  <c:v>0.15711789005661281</c:v>
                </c:pt>
                <c:pt idx="22">
                  <c:v>0.15028667744545574</c:v>
                </c:pt>
                <c:pt idx="23">
                  <c:v>0.14402473255189507</c:v>
                </c:pt>
                <c:pt idx="24">
                  <c:v>0.13826374324981927</c:v>
                </c:pt>
                <c:pt idx="25">
                  <c:v>0.13294590697098008</c:v>
                </c:pt>
                <c:pt idx="26">
                  <c:v>0.12802198449057339</c:v>
                </c:pt>
                <c:pt idx="27">
                  <c:v>0.1234497707587672</c:v>
                </c:pt>
                <c:pt idx="28">
                  <c:v>0.11919288211191316</c:v>
                </c:pt>
                <c:pt idx="29">
                  <c:v>0.11521978604151606</c:v>
                </c:pt>
                <c:pt idx="30">
                  <c:v>0.22808040392718881</c:v>
                </c:pt>
                <c:pt idx="31">
                  <c:v>0.38120039334075229</c:v>
                </c:pt>
                <c:pt idx="32">
                  <c:v>0.36964886626982041</c:v>
                </c:pt>
                <c:pt idx="33">
                  <c:v>0.35877684079129629</c:v>
                </c:pt>
                <c:pt idx="34">
                  <c:v>0.45029147453324886</c:v>
                </c:pt>
                <c:pt idx="35">
                  <c:v>0.43778337801843636</c:v>
                </c:pt>
                <c:pt idx="36">
                  <c:v>0.42595139482874894</c:v>
                </c:pt>
                <c:pt idx="37">
                  <c:v>0.41474214759641342</c:v>
                </c:pt>
                <c:pt idx="38">
                  <c:v>0.40410773355547974</c:v>
                </c:pt>
                <c:pt idx="39">
                  <c:v>0.43051525453621042</c:v>
                </c:pt>
                <c:pt idx="40">
                  <c:v>0.42001488247435165</c:v>
                </c:pt>
                <c:pt idx="41">
                  <c:v>0.50992328181552748</c:v>
                </c:pt>
                <c:pt idx="42">
                  <c:v>0.49806460084307336</c:v>
                </c:pt>
                <c:pt idx="43">
                  <c:v>0.48674495082391261</c:v>
                </c:pt>
                <c:pt idx="44">
                  <c:v>0.47592839636115902</c:v>
                </c:pt>
                <c:pt idx="45">
                  <c:v>0.46558212687504685</c:v>
                </c:pt>
                <c:pt idx="46">
                  <c:v>0.45567612417557779</c:v>
                </c:pt>
                <c:pt idx="47">
                  <c:v>0.44618287158858655</c:v>
                </c:pt>
                <c:pt idx="48">
                  <c:v>0.43707709869902356</c:v>
                </c:pt>
                <c:pt idx="49">
                  <c:v>0.43534294031005394</c:v>
                </c:pt>
                <c:pt idx="50">
                  <c:v>0.46668826284042064</c:v>
                </c:pt>
                <c:pt idx="51">
                  <c:v>0.45771348855502791</c:v>
                </c:pt>
                <c:pt idx="52">
                  <c:v>0.44907738499738586</c:v>
                </c:pt>
                <c:pt idx="53">
                  <c:v>0.44076113712706394</c:v>
                </c:pt>
                <c:pt idx="54">
                  <c:v>0.43274729827020819</c:v>
                </c:pt>
                <c:pt idx="55">
                  <c:v>0.42501966794395452</c:v>
                </c:pt>
                <c:pt idx="56">
                  <c:v>0.41756318254142899</c:v>
                </c:pt>
                <c:pt idx="57">
                  <c:v>0.43505160824875838</c:v>
                </c:pt>
                <c:pt idx="58">
                  <c:v>0.42767785217674553</c:v>
                </c:pt>
                <c:pt idx="59">
                  <c:v>0.42054988797379977</c:v>
                </c:pt>
                <c:pt idx="60">
                  <c:v>0.50152809439399748</c:v>
                </c:pt>
                <c:pt idx="61">
                  <c:v>0.49343893158119101</c:v>
                </c:pt>
                <c:pt idx="62">
                  <c:v>0.48560656758783882</c:v>
                </c:pt>
                <c:pt idx="63">
                  <c:v>0.47801896496927881</c:v>
                </c:pt>
                <c:pt idx="64">
                  <c:v>0.48920032493610649</c:v>
                </c:pt>
                <c:pt idx="65">
                  <c:v>0.48178819880071094</c:v>
                </c:pt>
                <c:pt idx="66">
                  <c:v>0.49799357573308028</c:v>
                </c:pt>
                <c:pt idx="67">
                  <c:v>0.4906701407958291</c:v>
                </c:pt>
                <c:pt idx="68">
                  <c:v>0.48355897933501996</c:v>
                </c:pt>
                <c:pt idx="69">
                  <c:v>0.47665099391594828</c:v>
                </c:pt>
                <c:pt idx="70">
                  <c:v>0.46993759963544196</c:v>
                </c:pt>
                <c:pt idx="71">
                  <c:v>0.46341068852939415</c:v>
                </c:pt>
                <c:pt idx="72">
                  <c:v>0.45706259690570383</c:v>
                </c:pt>
                <c:pt idx="73">
                  <c:v>0.45088607532589703</c:v>
                </c:pt>
                <c:pt idx="74">
                  <c:v>0.44487426098821836</c:v>
                </c:pt>
                <c:pt idx="75">
                  <c:v>0.43902065229100495</c:v>
                </c:pt>
                <c:pt idx="76">
                  <c:v>0.43331908537813479</c:v>
                </c:pt>
                <c:pt idx="77">
                  <c:v>0.42776371248867151</c:v>
                </c:pt>
                <c:pt idx="78">
                  <c:v>0.42234898195084025</c:v>
                </c:pt>
                <c:pt idx="79">
                  <c:v>0.50066498966253359</c:v>
                </c:pt>
                <c:pt idx="80">
                  <c:v>0.49448394040744059</c:v>
                </c:pt>
                <c:pt idx="81">
                  <c:v>0.48845364845125228</c:v>
                </c:pt>
                <c:pt idx="82">
                  <c:v>0.48256866473497217</c:v>
                </c:pt>
                <c:pt idx="83">
                  <c:v>0.47682379967860344</c:v>
                </c:pt>
                <c:pt idx="84">
                  <c:v>0.4712141079176787</c:v>
                </c:pt>
                <c:pt idx="85">
                  <c:v>0.46573487410468245</c:v>
                </c:pt>
                <c:pt idx="86">
                  <c:v>0.46038159968968606</c:v>
                </c:pt>
                <c:pt idx="87">
                  <c:v>0.45514999060230327</c:v>
                </c:pt>
                <c:pt idx="88">
                  <c:v>0.46317538587158574</c:v>
                </c:pt>
                <c:pt idx="89">
                  <c:v>0.45802899269523478</c:v>
                </c:pt>
                <c:pt idx="90">
                  <c:v>0.45299570706122122</c:v>
                </c:pt>
                <c:pt idx="91">
                  <c:v>0.44807184068012101</c:v>
                </c:pt>
                <c:pt idx="92">
                  <c:v>0.44325386389861432</c:v>
                </c:pt>
                <c:pt idx="93">
                  <c:v>0.43853839726139504</c:v>
                </c:pt>
                <c:pt idx="94">
                  <c:v>0.43392220360601191</c:v>
                </c:pt>
                <c:pt idx="95">
                  <c:v>0.45916583029081909</c:v>
                </c:pt>
                <c:pt idx="96">
                  <c:v>0.45443216193730551</c:v>
                </c:pt>
                <c:pt idx="97">
                  <c:v>0.4626799864325512</c:v>
                </c:pt>
                <c:pt idx="98">
                  <c:v>0.45800645121606076</c:v>
                </c:pt>
                <c:pt idx="99">
                  <c:v>0.45342638670390017</c:v>
                </c:pt>
                <c:pt idx="100">
                  <c:v>0.45930785062477625</c:v>
                </c:pt>
                <c:pt idx="101">
                  <c:v>0.45480483248139608</c:v>
                </c:pt>
                <c:pt idx="102">
                  <c:v>0.45130323179937165</c:v>
                </c:pt>
                <c:pt idx="103">
                  <c:v>0.4469637776474546</c:v>
                </c:pt>
                <c:pt idx="104">
                  <c:v>0.44270697976509793</c:v>
                </c:pt>
                <c:pt idx="105">
                  <c:v>0.43853049882391776</c:v>
                </c:pt>
                <c:pt idx="106">
                  <c:v>0.43443208294705871</c:v>
                </c:pt>
                <c:pt idx="107">
                  <c:v>0.43263605772409836</c:v>
                </c:pt>
                <c:pt idx="108">
                  <c:v>0.4286669195798406</c:v>
                </c:pt>
                <c:pt idx="109">
                  <c:v>0.44050145346228936</c:v>
                </c:pt>
                <c:pt idx="110">
                  <c:v>0.43653297189956602</c:v>
                </c:pt>
                <c:pt idx="111">
                  <c:v>0.43263535607903419</c:v>
                </c:pt>
                <c:pt idx="112">
                  <c:v>0.42880672460930824</c:v>
                </c:pt>
                <c:pt idx="113">
                  <c:v>0.42504526211273536</c:v>
                </c:pt>
                <c:pt idx="114">
                  <c:v>0.42134921635523331</c:v>
                </c:pt>
                <c:pt idx="115">
                  <c:v>0.41771689552458474</c:v>
                </c:pt>
                <c:pt idx="116">
                  <c:v>0.41414666564830627</c:v>
                </c:pt>
                <c:pt idx="117">
                  <c:v>0.4106369481428121</c:v>
                </c:pt>
                <c:pt idx="118">
                  <c:v>0.42204341351289398</c:v>
                </c:pt>
                <c:pt idx="119">
                  <c:v>0.41852638506695322</c:v>
                </c:pt>
                <c:pt idx="120">
                  <c:v>0.42879887858900184</c:v>
                </c:pt>
                <c:pt idx="121">
                  <c:v>0.42528413368253465</c:v>
                </c:pt>
                <c:pt idx="122">
                  <c:v>0.42182653909974982</c:v>
                </c:pt>
                <c:pt idx="123">
                  <c:v>0.41842471217152599</c:v>
                </c:pt>
                <c:pt idx="124">
                  <c:v>0.4150773144741538</c:v>
                </c:pt>
                <c:pt idx="125">
                  <c:v>0.4117830500735653</c:v>
                </c:pt>
                <c:pt idx="126">
                  <c:v>0.40854066385251359</c:v>
                </c:pt>
                <c:pt idx="127">
                  <c:v>0.40534893991616583</c:v>
                </c:pt>
                <c:pt idx="128">
                  <c:v>0.42068516229144071</c:v>
                </c:pt>
                <c:pt idx="129">
                  <c:v>0.41744912258150657</c:v>
                </c:pt>
                <c:pt idx="130">
                  <c:v>0.4142624880579836</c:v>
                </c:pt>
                <c:pt idx="131">
                  <c:v>0.41112413587572616</c:v>
                </c:pt>
                <c:pt idx="132">
                  <c:v>0.42818282220077453</c:v>
                </c:pt>
                <c:pt idx="133">
                  <c:v>0.42498742800524636</c:v>
                </c:pt>
                <c:pt idx="134">
                  <c:v>0.42183937298298529</c:v>
                </c:pt>
                <c:pt idx="135">
                  <c:v>0.41945879124920116</c:v>
                </c:pt>
                <c:pt idx="136">
                  <c:v>0.41639704824738216</c:v>
                </c:pt>
                <c:pt idx="137">
                  <c:v>0.41337967833254607</c:v>
                </c:pt>
                <c:pt idx="138">
                  <c:v>0.410405723812168</c:v>
                </c:pt>
                <c:pt idx="139">
                  <c:v>0.40747425435636681</c:v>
                </c:pt>
                <c:pt idx="140">
                  <c:v>0.40458436602759829</c:v>
                </c:pt>
                <c:pt idx="141">
                  <c:v>0.40173518035134759</c:v>
                </c:pt>
                <c:pt idx="142">
                  <c:v>0.39892584342581366</c:v>
                </c:pt>
                <c:pt idx="143">
                  <c:v>0.39615552506868995</c:v>
                </c:pt>
                <c:pt idx="144">
                  <c:v>0.39342341799925074</c:v>
                </c:pt>
                <c:pt idx="145">
                  <c:v>0.39072873705405037</c:v>
                </c:pt>
                <c:pt idx="146">
                  <c:v>0.38807071843463509</c:v>
                </c:pt>
                <c:pt idx="147">
                  <c:v>0.38544861898575239</c:v>
                </c:pt>
                <c:pt idx="148">
                  <c:v>0.38286171550262654</c:v>
                </c:pt>
                <c:pt idx="149">
                  <c:v>0.39329283059790804</c:v>
                </c:pt>
                <c:pt idx="150">
                  <c:v>0.39068824231580274</c:v>
                </c:pt>
                <c:pt idx="151">
                  <c:v>0.38811792493214609</c:v>
                </c:pt>
                <c:pt idx="152">
                  <c:v>0.38558120646853733</c:v>
                </c:pt>
                <c:pt idx="153">
                  <c:v>0.3830774324005598</c:v>
                </c:pt>
                <c:pt idx="154">
                  <c:v>0.38060596509474975</c:v>
                </c:pt>
                <c:pt idx="155">
                  <c:v>0.37816618326721929</c:v>
                </c:pt>
                <c:pt idx="156">
                  <c:v>0.3757574814629695</c:v>
                </c:pt>
                <c:pt idx="157">
                  <c:v>0.37337926955497602</c:v>
                </c:pt>
                <c:pt idx="158">
                  <c:v>0.37103097226217741</c:v>
                </c:pt>
                <c:pt idx="159">
                  <c:v>0.36871202868553882</c:v>
                </c:pt>
                <c:pt idx="160">
                  <c:v>0.36653974900665626</c:v>
                </c:pt>
                <c:pt idx="161">
                  <c:v>0.36427715796340532</c:v>
                </c:pt>
                <c:pt idx="162">
                  <c:v>0.41046707269475685</c:v>
                </c:pt>
                <c:pt idx="163">
                  <c:v>0.40796422469052052</c:v>
                </c:pt>
                <c:pt idx="164">
                  <c:v>0.40549171423785069</c:v>
                </c:pt>
                <c:pt idx="165">
                  <c:v>0.40304899306774317</c:v>
                </c:pt>
                <c:pt idx="166">
                  <c:v>0.42275582560555552</c:v>
                </c:pt>
                <c:pt idx="167">
                  <c:v>0.42023942188171293</c:v>
                </c:pt>
                <c:pt idx="168">
                  <c:v>0.41775279808359628</c:v>
                </c:pt>
                <c:pt idx="169">
                  <c:v>0.41529542868310454</c:v>
                </c:pt>
                <c:pt idx="170">
                  <c:v>0.41286680044519164</c:v>
                </c:pt>
                <c:pt idx="171">
                  <c:v>0.41046641207051032</c:v>
                </c:pt>
                <c:pt idx="172">
                  <c:v>0.40809377385044954</c:v>
                </c:pt>
                <c:pt idx="173">
                  <c:v>0.40574840733406764</c:v>
                </c:pt>
                <c:pt idx="174">
                  <c:v>0.40342984500644441</c:v>
                </c:pt>
                <c:pt idx="175">
                  <c:v>0.40113762997799873</c:v>
                </c:pt>
                <c:pt idx="176">
                  <c:v>0.4192667632318115</c:v>
                </c:pt>
                <c:pt idx="177">
                  <c:v>0.41691133197770019</c:v>
                </c:pt>
                <c:pt idx="178">
                  <c:v>0.4145822183912326</c:v>
                </c:pt>
                <c:pt idx="179">
                  <c:v>0.41227898384461464</c:v>
                </c:pt>
                <c:pt idx="180">
                  <c:v>0.41000119940348417</c:v>
                </c:pt>
                <c:pt idx="181">
                  <c:v>0.41027808574980817</c:v>
                </c:pt>
                <c:pt idx="182">
                  <c:v>0.40803612899707697</c:v>
                </c:pt>
                <c:pt idx="183">
                  <c:v>0.41239667130230556</c:v>
                </c:pt>
                <c:pt idx="184">
                  <c:v>0.41016750010607689</c:v>
                </c:pt>
                <c:pt idx="185">
                  <c:v>0.40796229849260335</c:v>
                </c:pt>
                <c:pt idx="186">
                  <c:v>0.40578068192312422</c:v>
                </c:pt>
                <c:pt idx="187">
                  <c:v>0.4036222740405544</c:v>
                </c:pt>
                <c:pt idx="188">
                  <c:v>0.40148670645303824</c:v>
                </c:pt>
                <c:pt idx="189">
                  <c:v>0.39937361852433806</c:v>
                </c:pt>
                <c:pt idx="190">
                  <c:v>0.41522573624996961</c:v>
                </c:pt>
                <c:pt idx="191">
                  <c:v>0.41306310220700104</c:v>
                </c:pt>
                <c:pt idx="192">
                  <c:v>0.41092287887950363</c:v>
                </c:pt>
                <c:pt idx="193">
                  <c:v>0.40880471971002164</c:v>
                </c:pt>
                <c:pt idx="194">
                  <c:v>0.41112028107052023</c:v>
                </c:pt>
                <c:pt idx="195">
                  <c:v>0.4090227286160788</c:v>
                </c:pt>
                <c:pt idx="196">
                  <c:v>0.40694647111041343</c:v>
                </c:pt>
                <c:pt idx="197">
                  <c:v>0.40489118590278511</c:v>
                </c:pt>
                <c:pt idx="198">
                  <c:v>0.40767090409399259</c:v>
                </c:pt>
                <c:pt idx="199">
                  <c:v>0.40602265692131845</c:v>
                </c:pt>
                <c:pt idx="200">
                  <c:v>0.40400264370280442</c:v>
                </c:pt>
                <c:pt idx="201">
                  <c:v>0.40200263061516678</c:v>
                </c:pt>
                <c:pt idx="202">
                  <c:v>0.40002232208996891</c:v>
                </c:pt>
                <c:pt idx="203">
                  <c:v>0.40024260618987462</c:v>
                </c:pt>
                <c:pt idx="204">
                  <c:v>0.3982902032328508</c:v>
                </c:pt>
                <c:pt idx="205">
                  <c:v>0.39635675564434186</c:v>
                </c:pt>
                <c:pt idx="206">
                  <c:v>0.39444198870886193</c:v>
                </c:pt>
                <c:pt idx="207">
                  <c:v>0.39254563299391548</c:v>
                </c:pt>
                <c:pt idx="208">
                  <c:v>0.39066742422360967</c:v>
                </c:pt>
                <c:pt idx="209">
                  <c:v>0.38880710315587819</c:v>
                </c:pt>
                <c:pt idx="210">
                  <c:v>0.38696441546319632</c:v>
                </c:pt>
                <c:pt idx="211">
                  <c:v>0.3851391116166718</c:v>
                </c:pt>
                <c:pt idx="212">
                  <c:v>0.39869291789765338</c:v>
                </c:pt>
                <c:pt idx="213">
                  <c:v>0.39682986687944005</c:v>
                </c:pt>
                <c:pt idx="214">
                  <c:v>0.39498414656837288</c:v>
                </c:pt>
                <c:pt idx="215">
                  <c:v>0.39811200197690538</c:v>
                </c:pt>
                <c:pt idx="216">
                  <c:v>0.39627738445627447</c:v>
                </c:pt>
                <c:pt idx="217">
                  <c:v>0.39445959828904387</c:v>
                </c:pt>
                <c:pt idx="218">
                  <c:v>0.39746443555812822</c:v>
                </c:pt>
                <c:pt idx="219">
                  <c:v>0.39565777903286398</c:v>
                </c:pt>
                <c:pt idx="220">
                  <c:v>0.39386747234040759</c:v>
                </c:pt>
                <c:pt idx="221">
                  <c:v>0.39209329453707242</c:v>
                </c:pt>
                <c:pt idx="222">
                  <c:v>0.39033502864228736</c:v>
                </c:pt>
                <c:pt idx="223">
                  <c:v>0.38859246155013427</c:v>
                </c:pt>
                <c:pt idx="224">
                  <c:v>0.38686538394324482</c:v>
                </c:pt>
                <c:pt idx="225">
                  <c:v>0.38515359020898265</c:v>
                </c:pt>
                <c:pt idx="226">
                  <c:v>0.39518095569016659</c:v>
                </c:pt>
                <c:pt idx="227">
                  <c:v>0.39344770588450795</c:v>
                </c:pt>
                <c:pt idx="228">
                  <c:v>0.39413167474176325</c:v>
                </c:pt>
                <c:pt idx="229">
                  <c:v>0.39241805876462516</c:v>
                </c:pt>
                <c:pt idx="230">
                  <c:v>0.3907192792894536</c:v>
                </c:pt>
                <c:pt idx="231">
                  <c:v>0.38903514446493009</c:v>
                </c:pt>
                <c:pt idx="232">
                  <c:v>0.38736546573332098</c:v>
                </c:pt>
                <c:pt idx="233">
                  <c:v>0.38571005776010164</c:v>
                </c:pt>
                <c:pt idx="234">
                  <c:v>0.3840687383653778</c:v>
                </c:pt>
                <c:pt idx="235">
                  <c:v>0.38244132845704992</c:v>
                </c:pt>
                <c:pt idx="236">
                  <c:v>0.38082765196566998</c:v>
                </c:pt>
                <c:pt idx="237">
                  <c:v>0.37922753578094026</c:v>
                </c:pt>
                <c:pt idx="238">
                  <c:v>0.37764080968980662</c:v>
                </c:pt>
                <c:pt idx="239">
                  <c:v>0.37606730631609914</c:v>
                </c:pt>
                <c:pt idx="240">
                  <c:v>0.37450686106167547</c:v>
                </c:pt>
                <c:pt idx="241">
                  <c:v>0.37295931204902394</c:v>
                </c:pt>
                <c:pt idx="242">
                  <c:v>0.37142450006528305</c:v>
                </c:pt>
                <c:pt idx="243">
                  <c:v>0.36990226850763847</c:v>
                </c:pt>
                <c:pt idx="244">
                  <c:v>0.36839246333005626</c:v>
                </c:pt>
                <c:pt idx="245">
                  <c:v>0.37486188391031228</c:v>
                </c:pt>
                <c:pt idx="246">
                  <c:v>0.37334422446128268</c:v>
                </c:pt>
                <c:pt idx="247">
                  <c:v>0.37183880420135818</c:v>
                </c:pt>
                <c:pt idx="248">
                  <c:v>0.37034547567042903</c:v>
                </c:pt>
                <c:pt idx="249">
                  <c:v>0.36886409376774731</c:v>
                </c:pt>
                <c:pt idx="250">
                  <c:v>0.36739451570492759</c:v>
                </c:pt>
                <c:pt idx="251">
                  <c:v>0.36593660096006675</c:v>
                </c:pt>
                <c:pt idx="252">
                  <c:v>0.36838047727019513</c:v>
                </c:pt>
                <c:pt idx="253">
                  <c:v>0.36693016043054871</c:v>
                </c:pt>
                <c:pt idx="254">
                  <c:v>0.36549121862493872</c:v>
                </c:pt>
                <c:pt idx="255">
                  <c:v>0.36406351855218505</c:v>
                </c:pt>
                <c:pt idx="256">
                  <c:v>0.36264692898583412</c:v>
                </c:pt>
                <c:pt idx="257">
                  <c:v>0.36124132073395104</c:v>
                </c:pt>
                <c:pt idx="258">
                  <c:v>0.35984656659984315</c:v>
                </c:pt>
                <c:pt idx="259">
                  <c:v>0.35846254134368988</c:v>
                </c:pt>
                <c:pt idx="260">
                  <c:v>0.36583309673407638</c:v>
                </c:pt>
                <c:pt idx="261">
                  <c:v>0.37029688786292037</c:v>
                </c:pt>
                <c:pt idx="262">
                  <c:v>0.36888891490526671</c:v>
                </c:pt>
                <c:pt idx="263">
                  <c:v>0.36749160840941342</c:v>
                </c:pt>
                <c:pt idx="264">
                  <c:v>0.3661048476229628</c:v>
                </c:pt>
                <c:pt idx="265">
                  <c:v>0.36472851360934261</c:v>
                </c:pt>
                <c:pt idx="266">
                  <c:v>0.3691886354292318</c:v>
                </c:pt>
                <c:pt idx="267">
                  <c:v>0.37226385867391609</c:v>
                </c:pt>
                <c:pt idx="268">
                  <c:v>0.37087997815839968</c:v>
                </c:pt>
                <c:pt idx="269">
                  <c:v>0.36950634860966486</c:v>
                </c:pt>
                <c:pt idx="270">
                  <c:v>0.36814285654837459</c:v>
                </c:pt>
                <c:pt idx="271">
                  <c:v>0.36678939016400552</c:v>
                </c:pt>
                <c:pt idx="272">
                  <c:v>0.36544583928428392</c:v>
                </c:pt>
                <c:pt idx="273">
                  <c:v>0.37338912627055387</c:v>
                </c:pt>
                <c:pt idx="274">
                  <c:v>0.39135117372838085</c:v>
                </c:pt>
                <c:pt idx="275">
                  <c:v>0.38993323469313312</c:v>
                </c:pt>
                <c:pt idx="276">
                  <c:v>0.38852553348485469</c:v>
                </c:pt>
                <c:pt idx="277">
                  <c:v>0.38712795962339835</c:v>
                </c:pt>
                <c:pt idx="278">
                  <c:v>0.38574040421256178</c:v>
                </c:pt>
                <c:pt idx="279">
                  <c:v>0.38436275991180263</c:v>
                </c:pt>
                <c:pt idx="280">
                  <c:v>0.3829949209085578</c:v>
                </c:pt>
                <c:pt idx="281">
                  <c:v>0.38175499861148565</c:v>
                </c:pt>
                <c:pt idx="282">
                  <c:v>0.38040604101921893</c:v>
                </c:pt>
                <c:pt idx="283">
                  <c:v>0.37906658312830616</c:v>
                </c:pt>
                <c:pt idx="284">
                  <c:v>0.37773652494189108</c:v>
                </c:pt>
                <c:pt idx="285">
                  <c:v>0.37641576786167469</c:v>
                </c:pt>
                <c:pt idx="286">
                  <c:v>0.3859550499712231</c:v>
                </c:pt>
                <c:pt idx="287">
                  <c:v>0.3846149282699341</c:v>
                </c:pt>
                <c:pt idx="288">
                  <c:v>0.38328408076727</c:v>
                </c:pt>
                <c:pt idx="289">
                  <c:v>0.38196241152324489</c:v>
                </c:pt>
                <c:pt idx="290">
                  <c:v>0.38064982591663582</c:v>
                </c:pt>
                <c:pt idx="291">
                  <c:v>0.37934623062240075</c:v>
                </c:pt>
                <c:pt idx="292">
                  <c:v>0.37805153358955984</c:v>
                </c:pt>
                <c:pt idx="293">
                  <c:v>0.37676564401952728</c:v>
                </c:pt>
                <c:pt idx="294">
                  <c:v>0.38917433160570014</c:v>
                </c:pt>
                <c:pt idx="295">
                  <c:v>0.38785955345838358</c:v>
                </c:pt>
                <c:pt idx="296">
                  <c:v>0.3865536290359648</c:v>
                </c:pt>
                <c:pt idx="297">
                  <c:v>0.39468621675813753</c:v>
                </c:pt>
                <c:pt idx="298">
                  <c:v>0.39336619596630429</c:v>
                </c:pt>
                <c:pt idx="299">
                  <c:v>0.39205497531308331</c:v>
                </c:pt>
                <c:pt idx="300">
                  <c:v>0.39075246708945177</c:v>
                </c:pt>
                <c:pt idx="301">
                  <c:v>0.38946914233658747</c:v>
                </c:pt>
                <c:pt idx="302">
                  <c:v>0.38818376562920603</c:v>
                </c:pt>
                <c:pt idx="303">
                  <c:v>0.386906845347531</c:v>
                </c:pt>
                <c:pt idx="304">
                  <c:v>0.38563829831360469</c:v>
                </c:pt>
                <c:pt idx="305">
                  <c:v>0.38437804243676282</c:v>
                </c:pt>
                <c:pt idx="306">
                  <c:v>0.38312599669592645</c:v>
                </c:pt>
                <c:pt idx="307">
                  <c:v>0.38188208112223837</c:v>
                </c:pt>
                <c:pt idx="308">
                  <c:v>0.38064621678203697</c:v>
                </c:pt>
                <c:pt idx="309">
                  <c:v>0.37941832576015944</c:v>
                </c:pt>
                <c:pt idx="310">
                  <c:v>0.37819833114356727</c:v>
                </c:pt>
                <c:pt idx="311">
                  <c:v>0.38173067714877473</c:v>
                </c:pt>
                <c:pt idx="312">
                  <c:v>0.38051109032082336</c:v>
                </c:pt>
                <c:pt idx="313">
                  <c:v>0.39227926283088155</c:v>
                </c:pt>
                <c:pt idx="314">
                  <c:v>0.39103393183776763</c:v>
                </c:pt>
                <c:pt idx="315">
                  <c:v>0.38979648268638234</c:v>
                </c:pt>
                <c:pt idx="316">
                  <c:v>0.39544008696335242</c:v>
                </c:pt>
                <c:pt idx="317">
                  <c:v>0.39419656467730413</c:v>
                </c:pt>
                <c:pt idx="318">
                  <c:v>0.39296083876922477</c:v>
                </c:pt>
                <c:pt idx="319">
                  <c:v>0.39173283614807097</c:v>
                </c:pt>
                <c:pt idx="320">
                  <c:v>0.40480615599723485</c:v>
                </c:pt>
                <c:pt idx="321">
                  <c:v>0.40465226909119306</c:v>
                </c:pt>
                <c:pt idx="322">
                  <c:v>0.40339947568843393</c:v>
                </c:pt>
                <c:pt idx="323">
                  <c:v>0.40215441557828446</c:v>
                </c:pt>
                <c:pt idx="324">
                  <c:v>0.40091701737650509</c:v>
                </c:pt>
                <c:pt idx="325">
                  <c:v>0.39968721057473666</c:v>
                </c:pt>
                <c:pt idx="326">
                  <c:v>0.39846492552710749</c:v>
                </c:pt>
                <c:pt idx="327">
                  <c:v>0.39725009343708584</c:v>
                </c:pt>
                <c:pt idx="328">
                  <c:v>0.39604264634457192</c:v>
                </c:pt>
                <c:pt idx="329">
                  <c:v>0.39484251711322471</c:v>
                </c:pt>
                <c:pt idx="330">
                  <c:v>0.39419004732765633</c:v>
                </c:pt>
                <c:pt idx="331">
                  <c:v>0.3951194980793738</c:v>
                </c:pt>
                <c:pt idx="332">
                  <c:v>0.3939329530400964</c:v>
                </c:pt>
                <c:pt idx="333">
                  <c:v>0.39275351306093442</c:v>
                </c:pt>
                <c:pt idx="334">
                  <c:v>0.39158111451448391</c:v>
                </c:pt>
                <c:pt idx="335">
                  <c:v>0.39041569453080982</c:v>
                </c:pt>
                <c:pt idx="336">
                  <c:v>0.38925719098620803</c:v>
                </c:pt>
                <c:pt idx="337">
                  <c:v>0.39898553015903276</c:v>
                </c:pt>
                <c:pt idx="338">
                  <c:v>0.3997244569719296</c:v>
                </c:pt>
                <c:pt idx="339">
                  <c:v>0.39854879680436511</c:v>
                </c:pt>
                <c:pt idx="340">
                  <c:v>0.39738003200435229</c:v>
                </c:pt>
                <c:pt idx="341">
                  <c:v>0.39621810208621089</c:v>
                </c:pt>
                <c:pt idx="342">
                  <c:v>0.39506294726963304</c:v>
                </c:pt>
                <c:pt idx="343">
                  <c:v>0.3939145084694306</c:v>
                </c:pt>
                <c:pt idx="344">
                  <c:v>0.39380059028123404</c:v>
                </c:pt>
                <c:pt idx="345">
                  <c:v>0.39266243828620156</c:v>
                </c:pt>
                <c:pt idx="346">
                  <c:v>0.39153084624503098</c:v>
                </c:pt>
                <c:pt idx="347">
                  <c:v>0.39509113527758516</c:v>
                </c:pt>
                <c:pt idx="348">
                  <c:v>0.39395906898739147</c:v>
                </c:pt>
                <c:pt idx="349">
                  <c:v>0.39283347164742755</c:v>
                </c:pt>
                <c:pt idx="350">
                  <c:v>0.39171428796752034</c:v>
                </c:pt>
                <c:pt idx="351">
                  <c:v>0.39060146328579443</c:v>
                </c:pt>
                <c:pt idx="352">
                  <c:v>0.3996206958994335</c:v>
                </c:pt>
                <c:pt idx="353">
                  <c:v>0.39849182387711873</c:v>
                </c:pt>
                <c:pt idx="354">
                  <c:v>0.3973693116971832</c:v>
                </c:pt>
                <c:pt idx="355">
                  <c:v>0.39625310576544953</c:v>
                </c:pt>
                <c:pt idx="356">
                  <c:v>0.39514315308823539</c:v>
                </c:pt>
                <c:pt idx="357">
                  <c:v>0.39403940126396658</c:v>
                </c:pt>
                <c:pt idx="358">
                  <c:v>0.40481935983084733</c:v>
                </c:pt>
                <c:pt idx="359">
                  <c:v>0.40369486160909501</c:v>
                </c:pt>
                <c:pt idx="360">
                  <c:v>0.40257659329438839</c:v>
                </c:pt>
                <c:pt idx="361">
                  <c:v>0.40784974072557623</c:v>
                </c:pt>
                <c:pt idx="362">
                  <c:v>0.40672618772082259</c:v>
                </c:pt>
                <c:pt idx="363">
                  <c:v>0.40560880808422689</c:v>
                </c:pt>
                <c:pt idx="364">
                  <c:v>0.40449755107577695</c:v>
                </c:pt>
                <c:pt idx="365">
                  <c:v>0.40339236650999616</c:v>
                </c:pt>
                <c:pt idx="366">
                  <c:v>0.40229320474838853</c:v>
                </c:pt>
                <c:pt idx="367">
                  <c:v>0.40120001669200706</c:v>
                </c:pt>
                <c:pt idx="368">
                  <c:v>0.40011275377414252</c:v>
                </c:pt>
                <c:pt idx="369">
                  <c:v>0.39903136795313132</c:v>
                </c:pt>
                <c:pt idx="370">
                  <c:v>0.39872690023770924</c:v>
                </c:pt>
                <c:pt idx="371">
                  <c:v>0.39765505373169391</c:v>
                </c:pt>
                <c:pt idx="372">
                  <c:v>0.39658895439193065</c:v>
                </c:pt>
                <c:pt idx="373">
                  <c:v>0.39552855611815546</c:v>
                </c:pt>
                <c:pt idx="374">
                  <c:v>0.39447381330184034</c:v>
                </c:pt>
                <c:pt idx="375">
                  <c:v>0.39342468081965459</c:v>
                </c:pt>
                <c:pt idx="376">
                  <c:v>0.39238111402702952</c:v>
                </c:pt>
                <c:pt idx="377">
                  <c:v>0.39134306875182573</c:v>
                </c:pt>
                <c:pt idx="378">
                  <c:v>0.39031050128810063</c:v>
                </c:pt>
                <c:pt idx="379">
                  <c:v>0.39349500007180682</c:v>
                </c:pt>
                <c:pt idx="380">
                  <c:v>0.39246220479602784</c:v>
                </c:pt>
                <c:pt idx="381">
                  <c:v>0.39143481682535758</c:v>
                </c:pt>
                <c:pt idx="382">
                  <c:v>0.39041279380492583</c:v>
                </c:pt>
                <c:pt idx="383">
                  <c:v>0.38939609382105883</c:v>
                </c:pt>
                <c:pt idx="384">
                  <c:v>0.38838467539554961</c:v>
                </c:pt>
                <c:pt idx="385">
                  <c:v>0.38737849748001707</c:v>
                </c:pt>
                <c:pt idx="386">
                  <c:v>0.38637751945035298</c:v>
                </c:pt>
                <c:pt idx="387">
                  <c:v>0.38538170110125414</c:v>
                </c:pt>
                <c:pt idx="388">
                  <c:v>0.38439100264083959</c:v>
                </c:pt>
                <c:pt idx="389">
                  <c:v>0.38340538468535024</c:v>
                </c:pt>
                <c:pt idx="390">
                  <c:v>0.3865147600706153</c:v>
                </c:pt>
                <c:pt idx="391">
                  <c:v>0.386030936220912</c:v>
                </c:pt>
                <c:pt idx="392">
                  <c:v>0.38504866920762726</c:v>
                </c:pt>
                <c:pt idx="393">
                  <c:v>0.38407138832131349</c:v>
                </c:pt>
                <c:pt idx="394">
                  <c:v>0.3830990556926519</c:v>
                </c:pt>
                <c:pt idx="395">
                  <c:v>0.38213163383484217</c:v>
                </c:pt>
                <c:pt idx="396">
                  <c:v>0.38563114604752119</c:v>
                </c:pt>
                <c:pt idx="397">
                  <c:v>0.38466222357001484</c:v>
                </c:pt>
                <c:pt idx="398">
                  <c:v>0.38369815784678168</c:v>
                </c:pt>
                <c:pt idx="399">
                  <c:v>0.38273891245216474</c:v>
                </c:pt>
                <c:pt idx="400">
                  <c:v>0.38178445132385513</c:v>
                </c:pt>
                <c:pt idx="401">
                  <c:v>0.38340335738305159</c:v>
                </c:pt>
                <c:pt idx="402">
                  <c:v>0.3824519842878083</c:v>
                </c:pt>
                <c:pt idx="403">
                  <c:v>0.38150532096036321</c:v>
                </c:pt>
                <c:pt idx="404">
                  <c:v>0.38056333251354751</c:v>
                </c:pt>
                <c:pt idx="405">
                  <c:v>0.37962598440390827</c:v>
                </c:pt>
                <c:pt idx="406">
                  <c:v>0.37869324242748587</c:v>
                </c:pt>
                <c:pt idx="407">
                  <c:v>0.37776507271565379</c:v>
                </c:pt>
                <c:pt idx="408">
                  <c:v>0.37684144173101897</c:v>
                </c:pt>
                <c:pt idx="409">
                  <c:v>0.37592231626338229</c:v>
                </c:pt>
                <c:pt idx="410">
                  <c:v>0.38071222887640882</c:v>
                </c:pt>
                <c:pt idx="411">
                  <c:v>0.37978817006845639</c:v>
                </c:pt>
                <c:pt idx="412">
                  <c:v>0.37886858612155938</c:v>
                </c:pt>
                <c:pt idx="413">
                  <c:v>0.37795344460918845</c:v>
                </c:pt>
                <c:pt idx="414">
                  <c:v>0.37704271341735912</c:v>
                </c:pt>
                <c:pt idx="415">
                  <c:v>0.37613636074087509</c:v>
                </c:pt>
                <c:pt idx="416">
                  <c:v>0.38745590949841152</c:v>
                </c:pt>
                <c:pt idx="417">
                  <c:v>0.38652898148525744</c:v>
                </c:pt>
                <c:pt idx="418">
                  <c:v>0.38900595686912826</c:v>
                </c:pt>
                <c:pt idx="419">
                  <c:v>0.38807975220991608</c:v>
                </c:pt>
                <c:pt idx="420">
                  <c:v>0.39132144013022702</c:v>
                </c:pt>
                <c:pt idx="421">
                  <c:v>0.39277248692612998</c:v>
                </c:pt>
                <c:pt idx="422">
                  <c:v>0.39184394676791218</c:v>
                </c:pt>
                <c:pt idx="423">
                  <c:v>0.39686866317903086</c:v>
                </c:pt>
                <c:pt idx="424">
                  <c:v>0.39593485455978605</c:v>
                </c:pt>
                <c:pt idx="425">
                  <c:v>0.39500543001856592</c:v>
                </c:pt>
                <c:pt idx="426">
                  <c:v>0.39408035875388542</c:v>
                </c:pt>
                <c:pt idx="427">
                  <c:v>0.39315961025212404</c:v>
                </c:pt>
                <c:pt idx="428">
                  <c:v>0.39224315428417034</c:v>
                </c:pt>
                <c:pt idx="429">
                  <c:v>0.39133096090211411</c:v>
                </c:pt>
                <c:pt idx="430">
                  <c:v>0.39042300043598394</c:v>
                </c:pt>
                <c:pt idx="431">
                  <c:v>0.3895192434905303</c:v>
                </c:pt>
                <c:pt idx="432">
                  <c:v>0.3886196609420533</c:v>
                </c:pt>
                <c:pt idx="433">
                  <c:v>0.39279553979724136</c:v>
                </c:pt>
                <c:pt idx="434">
                  <c:v>0.39189256154483393</c:v>
                </c:pt>
                <c:pt idx="435">
                  <c:v>0.39274441674972393</c:v>
                </c:pt>
                <c:pt idx="436">
                  <c:v>0.39184568810727605</c:v>
                </c:pt>
                <c:pt idx="437">
                  <c:v>0.39095106324858364</c:v>
                </c:pt>
                <c:pt idx="438">
                  <c:v>0.39006051412956638</c:v>
                </c:pt>
                <c:pt idx="439">
                  <c:v>0.38946524960601037</c:v>
                </c:pt>
                <c:pt idx="440">
                  <c:v>0.38937615070137854</c:v>
                </c:pt>
                <c:pt idx="441">
                  <c:v>0.38849520918395464</c:v>
                </c:pt>
                <c:pt idx="442">
                  <c:v>0.38840629643801122</c:v>
                </c:pt>
                <c:pt idx="443">
                  <c:v>0.40215846919198056</c:v>
                </c:pt>
                <c:pt idx="444">
                  <c:v>0.40395895561513695</c:v>
                </c:pt>
                <c:pt idx="445">
                  <c:v>0.40305321804649313</c:v>
                </c:pt>
                <c:pt idx="446">
                  <c:v>0.40605704549252009</c:v>
                </c:pt>
                <c:pt idx="447">
                  <c:v>0.40515066815883138</c:v>
                </c:pt>
                <c:pt idx="448">
                  <c:v>0.40424832814066031</c:v>
                </c:pt>
                <c:pt idx="449">
                  <c:v>0.40349263608375513</c:v>
                </c:pt>
                <c:pt idx="450">
                  <c:v>0.40259797391948959</c:v>
                </c:pt>
                <c:pt idx="451">
                  <c:v>0.40170727043736687</c:v>
                </c:pt>
                <c:pt idx="452">
                  <c:v>0.40109579574805682</c:v>
                </c:pt>
                <c:pt idx="453">
                  <c:v>0.40021232483231217</c:v>
                </c:pt>
                <c:pt idx="454">
                  <c:v>0.40037467237591112</c:v>
                </c:pt>
                <c:pt idx="455">
                  <c:v>0.40324810173306386</c:v>
                </c:pt>
                <c:pt idx="456">
                  <c:v>0.4023657207664707</c:v>
                </c:pt>
                <c:pt idx="457">
                  <c:v>0.40148719299187141</c:v>
                </c:pt>
                <c:pt idx="458">
                  <c:v>0.40351357558349066</c:v>
                </c:pt>
                <c:pt idx="459">
                  <c:v>0.40263637215830916</c:v>
                </c:pt>
                <c:pt idx="460">
                  <c:v>0.4023528340638734</c:v>
                </c:pt>
                <c:pt idx="461">
                  <c:v>0.4014819404836486</c:v>
                </c:pt>
                <c:pt idx="462">
                  <c:v>0.4006148088627336</c:v>
                </c:pt>
                <c:pt idx="463">
                  <c:v>0.41340748366568525</c:v>
                </c:pt>
                <c:pt idx="464">
                  <c:v>0.41251843531371601</c:v>
                </c:pt>
                <c:pt idx="465">
                  <c:v>0.41163320261990977</c:v>
                </c:pt>
                <c:pt idx="466">
                  <c:v>0.4107517610725438</c:v>
                </c:pt>
                <c:pt idx="467">
                  <c:v>0.40987408636939732</c:v>
                </c:pt>
                <c:pt idx="468">
                  <c:v>0.40900015441551801</c:v>
                </c:pt>
                <c:pt idx="469">
                  <c:v>0.41398965709253666</c:v>
                </c:pt>
                <c:pt idx="470">
                  <c:v>0.41311069816028073</c:v>
                </c:pt>
                <c:pt idx="471">
                  <c:v>0.41479146131718536</c:v>
                </c:pt>
                <c:pt idx="472">
                  <c:v>0.41391452376683185</c:v>
                </c:pt>
                <c:pt idx="473">
                  <c:v>0.41542119963806939</c:v>
                </c:pt>
                <c:pt idx="474">
                  <c:v>0.41454662869146297</c:v>
                </c:pt>
                <c:pt idx="475">
                  <c:v>0.41367573241269939</c:v>
                </c:pt>
                <c:pt idx="476">
                  <c:v>0.41280848769066014</c:v>
                </c:pt>
                <c:pt idx="477">
                  <c:v>0.41194487160762533</c:v>
                </c:pt>
                <c:pt idx="478">
                  <c:v>0.41108486143725448</c:v>
                </c:pt>
                <c:pt idx="479">
                  <c:v>0.41183356231567647</c:v>
                </c:pt>
                <c:pt idx="480">
                  <c:v>0.41097735948341935</c:v>
                </c:pt>
                <c:pt idx="481">
                  <c:v>0.41012470936000978</c:v>
                </c:pt>
                <c:pt idx="482">
                  <c:v>0.40927558987893314</c:v>
                </c:pt>
                <c:pt idx="483">
                  <c:v>0.40842997915604279</c:v>
                </c:pt>
                <c:pt idx="484">
                  <c:v>0.41046210349585838</c:v>
                </c:pt>
                <c:pt idx="485">
                  <c:v>0.40961753126644301</c:v>
                </c:pt>
                <c:pt idx="486">
                  <c:v>0.40877642750614229</c:v>
                </c:pt>
                <c:pt idx="487">
                  <c:v>0.40980605159740591</c:v>
                </c:pt>
                <c:pt idx="488">
                  <c:v>0.40896800241213516</c:v>
                </c:pt>
                <c:pt idx="489">
                  <c:v>0.40813337383578385</c:v>
                </c:pt>
                <c:pt idx="490">
                  <c:v>0.4073021449685012</c:v>
                </c:pt>
                <c:pt idx="491">
                  <c:v>0.40647429508035382</c:v>
                </c:pt>
                <c:pt idx="492">
                  <c:v>0.40564980360960262</c:v>
                </c:pt>
                <c:pt idx="493">
                  <c:v>0.40873890318807182</c:v>
                </c:pt>
                <c:pt idx="494">
                  <c:v>0.40791316803011612</c:v>
                </c:pt>
                <c:pt idx="495">
                  <c:v>0.40709076244941023</c:v>
                </c:pt>
                <c:pt idx="496">
                  <c:v>0.40627166634790235</c:v>
                </c:pt>
                <c:pt idx="497">
                  <c:v>0.40545585978897081</c:v>
                </c:pt>
                <c:pt idx="498">
                  <c:v>0.40464332299580658</c:v>
                </c:pt>
                <c:pt idx="499">
                  <c:v>0.40383403634981496</c:v>
                </c:pt>
                <c:pt idx="500">
                  <c:v>0.40302798038903687</c:v>
                </c:pt>
                <c:pt idx="501">
                  <c:v>0.40222513580658859</c:v>
                </c:pt>
                <c:pt idx="502">
                  <c:v>0.40142548344912021</c:v>
                </c:pt>
                <c:pt idx="503">
                  <c:v>0.40062900431529258</c:v>
                </c:pt>
                <c:pt idx="504">
                  <c:v>0.39983567955427224</c:v>
                </c:pt>
                <c:pt idx="505">
                  <c:v>0.39904549046424403</c:v>
                </c:pt>
                <c:pt idx="506">
                  <c:v>0.39825841849094173</c:v>
                </c:pt>
                <c:pt idx="507">
                  <c:v>0.39747444522619579</c:v>
                </c:pt>
                <c:pt idx="508">
                  <c:v>0.39669355240649795</c:v>
                </c:pt>
                <c:pt idx="509">
                  <c:v>0.39591572191158325</c:v>
                </c:pt>
                <c:pt idx="510">
                  <c:v>0.39514093576302833</c:v>
                </c:pt>
                <c:pt idx="511">
                  <c:v>0.39436917612286615</c:v>
                </c:pt>
                <c:pt idx="512">
                  <c:v>0.39360042529221728</c:v>
                </c:pt>
                <c:pt idx="513">
                  <c:v>0.39283466570993669</c:v>
                </c:pt>
                <c:pt idx="514">
                  <c:v>0.39425636389627311</c:v>
                </c:pt>
                <c:pt idx="515">
                  <c:v>0.3934923011755439</c:v>
                </c:pt>
                <c:pt idx="516">
                  <c:v>0.39514655537888721</c:v>
                </c:pt>
                <c:pt idx="517">
                  <c:v>0.39438372419089707</c:v>
                </c:pt>
                <c:pt idx="518">
                  <c:v>0.39362383262212847</c:v>
                </c:pt>
                <c:pt idx="519">
                  <c:v>0.39286686371323976</c:v>
                </c:pt>
                <c:pt idx="520">
                  <c:v>0.39211280063509535</c:v>
                </c:pt>
                <c:pt idx="521">
                  <c:v>0.39136162668751856</c:v>
                </c:pt>
                <c:pt idx="522">
                  <c:v>0.39061332529805864</c:v>
                </c:pt>
                <c:pt idx="523">
                  <c:v>0.39501980648793805</c:v>
                </c:pt>
                <c:pt idx="524">
                  <c:v>0.39426738780891341</c:v>
                </c:pt>
                <c:pt idx="525">
                  <c:v>0.3936063647427227</c:v>
                </c:pt>
                <c:pt idx="526">
                  <c:v>0.39285948359520334</c:v>
                </c:pt>
                <c:pt idx="527">
                  <c:v>0.39211543154293965</c:v>
                </c:pt>
                <c:pt idx="528">
                  <c:v>0.3913741925419133</c:v>
                </c:pt>
                <c:pt idx="529">
                  <c:v>0.39063575066919276</c:v>
                </c:pt>
                <c:pt idx="530">
                  <c:v>0.38990009012179311</c:v>
                </c:pt>
                <c:pt idx="531">
                  <c:v>0.38916719521554916</c:v>
                </c:pt>
                <c:pt idx="532">
                  <c:v>0.38843705038400028</c:v>
                </c:pt>
                <c:pt idx="533">
                  <c:v>0.38770964017728865</c:v>
                </c:pt>
                <c:pt idx="534">
                  <c:v>0.38698494926106941</c:v>
                </c:pt>
                <c:pt idx="535">
                  <c:v>0.38626296241543312</c:v>
                </c:pt>
                <c:pt idx="536">
                  <c:v>0.38975584413610098</c:v>
                </c:pt>
                <c:pt idx="537">
                  <c:v>0.3903934138861444</c:v>
                </c:pt>
                <c:pt idx="538">
                  <c:v>0.38966912183811814</c:v>
                </c:pt>
                <c:pt idx="539">
                  <c:v>0.38894751235323277</c:v>
                </c:pt>
                <c:pt idx="540">
                  <c:v>0.38822857055590698</c:v>
                </c:pt>
                <c:pt idx="541">
                  <c:v>0.38751228168034257</c:v>
                </c:pt>
                <c:pt idx="542">
                  <c:v>0.38679863106951323</c:v>
                </c:pt>
                <c:pt idx="543">
                  <c:v>0.38608760417416488</c:v>
                </c:pt>
                <c:pt idx="544">
                  <c:v>0.38537918655182696</c:v>
                </c:pt>
                <c:pt idx="545">
                  <c:v>0.38620910346774945</c:v>
                </c:pt>
                <c:pt idx="546">
                  <c:v>0.38550305391844825</c:v>
                </c:pt>
                <c:pt idx="547">
                  <c:v>0.38479958119231966</c:v>
                </c:pt>
                <c:pt idx="548">
                  <c:v>0.38467670943392557</c:v>
                </c:pt>
                <c:pt idx="549">
                  <c:v>0.38397729723495483</c:v>
                </c:pt>
                <c:pt idx="550">
                  <c:v>0.38328042373725074</c:v>
                </c:pt>
                <c:pt idx="551">
                  <c:v>0.38258607514352383</c:v>
                </c:pt>
                <c:pt idx="552">
                  <c:v>0.38189423775628417</c:v>
                </c:pt>
                <c:pt idx="553">
                  <c:v>0.38120489797694068</c:v>
                </c:pt>
                <c:pt idx="554">
                  <c:v>0.38051804230491015</c:v>
                </c:pt>
                <c:pt idx="555">
                  <c:v>0.3842885343324719</c:v>
                </c:pt>
                <c:pt idx="556">
                  <c:v>0.38359860877711738</c:v>
                </c:pt>
                <c:pt idx="557">
                  <c:v>0.38291115607321574</c:v>
                </c:pt>
                <c:pt idx="558">
                  <c:v>0.38222616294965006</c:v>
                </c:pt>
                <c:pt idx="559">
                  <c:v>0.38154361623009714</c:v>
                </c:pt>
                <c:pt idx="560">
                  <c:v>0.38086350283218251</c:v>
                </c:pt>
                <c:pt idx="561">
                  <c:v>0.38018580976664479</c:v>
                </c:pt>
                <c:pt idx="562">
                  <c:v>0.37951052413650865</c:v>
                </c:pt>
                <c:pt idx="563">
                  <c:v>0.37883763313626662</c:v>
                </c:pt>
                <c:pt idx="564">
                  <c:v>0.37816712405106973</c:v>
                </c:pt>
                <c:pt idx="565">
                  <c:v>0.38032876503908802</c:v>
                </c:pt>
                <c:pt idx="566">
                  <c:v>0.37965799120304022</c:v>
                </c:pt>
                <c:pt idx="567">
                  <c:v>0.37898957924669685</c:v>
                </c:pt>
                <c:pt idx="568">
                  <c:v>0.38079727683229497</c:v>
                </c:pt>
                <c:pt idx="569">
                  <c:v>0.38012921143434358</c:v>
                </c:pt>
                <c:pt idx="570">
                  <c:v>0.38610403411573913</c:v>
                </c:pt>
                <c:pt idx="571">
                  <c:v>0.38542902706308924</c:v>
                </c:pt>
                <c:pt idx="572">
                  <c:v>0.38475637605599833</c:v>
                </c:pt>
                <c:pt idx="573">
                  <c:v>0.38618741788520933</c:v>
                </c:pt>
                <c:pt idx="574">
                  <c:v>0.38551578759323507</c:v>
                </c:pt>
                <c:pt idx="575">
                  <c:v>0.38484648935088572</c:v>
                </c:pt>
                <c:pt idx="576">
                  <c:v>0.38417951103311987</c:v>
                </c:pt>
                <c:pt idx="577">
                  <c:v>0.38351484059880653</c:v>
                </c:pt>
                <c:pt idx="578">
                  <c:v>0.38285246609000029</c:v>
                </c:pt>
                <c:pt idx="579">
                  <c:v>0.38938164583041784</c:v>
                </c:pt>
                <c:pt idx="580">
                  <c:v>0.39105897815312574</c:v>
                </c:pt>
                <c:pt idx="581">
                  <c:v>0.39038705551025094</c:v>
                </c:pt>
                <c:pt idx="582">
                  <c:v>0.39072831868461683</c:v>
                </c:pt>
                <c:pt idx="583">
                  <c:v>0.39005926334440344</c:v>
                </c:pt>
                <c:pt idx="584">
                  <c:v>0.39103757739682354</c:v>
                </c:pt>
                <c:pt idx="585">
                  <c:v>0.39037027777669242</c:v>
                </c:pt>
                <c:pt idx="586">
                  <c:v>0.38970525174981563</c:v>
                </c:pt>
                <c:pt idx="587">
                  <c:v>0.38904248771622746</c:v>
                </c:pt>
                <c:pt idx="588">
                  <c:v>0.38838197415473985</c:v>
                </c:pt>
                <c:pt idx="589">
                  <c:v>0.38772369962227415</c:v>
                </c:pt>
                <c:pt idx="590">
                  <c:v>0.38939906358207316</c:v>
                </c:pt>
                <c:pt idx="591">
                  <c:v>0.39368662412168198</c:v>
                </c:pt>
                <c:pt idx="592">
                  <c:v>0.39302273436768254</c:v>
                </c:pt>
                <c:pt idx="593">
                  <c:v>0.39461335572011152</c:v>
                </c:pt>
                <c:pt idx="594">
                  <c:v>0.3955160217646429</c:v>
                </c:pt>
                <c:pt idx="595">
                  <c:v>0.39485240427846063</c:v>
                </c:pt>
                <c:pt idx="596">
                  <c:v>0.39419100996643641</c:v>
                </c:pt>
                <c:pt idx="597">
                  <c:v>0.39353182767552264</c:v>
                </c:pt>
                <c:pt idx="598">
                  <c:v>0.39287484632714947</c:v>
                </c:pt>
                <c:pt idx="599">
                  <c:v>0.39222005491660422</c:v>
                </c:pt>
                <c:pt idx="600">
                  <c:v>0.39229052233158107</c:v>
                </c:pt>
                <c:pt idx="601">
                  <c:v>0.3916388769456482</c:v>
                </c:pt>
                <c:pt idx="602">
                  <c:v>0.39474376651649901</c:v>
                </c:pt>
                <c:pt idx="603">
                  <c:v>0.39409021723418691</c:v>
                </c:pt>
                <c:pt idx="604">
                  <c:v>0.39343882844537009</c:v>
                </c:pt>
                <c:pt idx="605">
                  <c:v>0.39278958945453618</c:v>
                </c:pt>
                <c:pt idx="606">
                  <c:v>0.39214248963665388</c:v>
                </c:pt>
                <c:pt idx="607">
                  <c:v>0.39149751843659358</c:v>
                </c:pt>
                <c:pt idx="608">
                  <c:v>0.39085466536855323</c:v>
                </c:pt>
                <c:pt idx="609">
                  <c:v>0.39021392001549005</c:v>
                </c:pt>
                <c:pt idx="610">
                  <c:v>0.38957527202855796</c:v>
                </c:pt>
                <c:pt idx="611">
                  <c:v>0.38893871112655048</c:v>
                </c:pt>
                <c:pt idx="612">
                  <c:v>0.38830422709534895</c:v>
                </c:pt>
                <c:pt idx="613">
                  <c:v>0.38767180978737609</c:v>
                </c:pt>
                <c:pt idx="614">
                  <c:v>0.38704144912105515</c:v>
                </c:pt>
                <c:pt idx="615">
                  <c:v>0.38641313508027419</c:v>
                </c:pt>
                <c:pt idx="616">
                  <c:v>0.38578685771385562</c:v>
                </c:pt>
                <c:pt idx="617">
                  <c:v>0.38516260713503059</c:v>
                </c:pt>
                <c:pt idx="618">
                  <c:v>0.38454037352091908</c:v>
                </c:pt>
                <c:pt idx="619">
                  <c:v>0.38392014711201439</c:v>
                </c:pt>
                <c:pt idx="620">
                  <c:v>0.38330191821167298</c:v>
                </c:pt>
                <c:pt idx="621">
                  <c:v>0.3826856771856092</c:v>
                </c:pt>
                <c:pt idx="622">
                  <c:v>0.3820714144613947</c:v>
                </c:pt>
                <c:pt idx="623">
                  <c:v>0.38145912052796299</c:v>
                </c:pt>
                <c:pt idx="624">
                  <c:v>0.38084878593511828</c:v>
                </c:pt>
                <c:pt idx="625">
                  <c:v>0.38024040129304937</c:v>
                </c:pt>
                <c:pt idx="626">
                  <c:v>0.37963395727184834</c:v>
                </c:pt>
                <c:pt idx="627">
                  <c:v>0.37902944460103327</c:v>
                </c:pt>
                <c:pt idx="628">
                  <c:v>0.37906536168908678</c:v>
                </c:pt>
                <c:pt idx="629">
                  <c:v>0.37846367063878666</c:v>
                </c:pt>
                <c:pt idx="630">
                  <c:v>0.37855305666633371</c:v>
                </c:pt>
                <c:pt idx="631">
                  <c:v>0.37795408031084904</c:v>
                </c:pt>
                <c:pt idx="632">
                  <c:v>0.37735699645569759</c:v>
                </c:pt>
                <c:pt idx="633">
                  <c:v>0.37676179614583055</c:v>
                </c:pt>
                <c:pt idx="634">
                  <c:v>0.37691773829984893</c:v>
                </c:pt>
                <c:pt idx="635">
                  <c:v>0.37981278956190861</c:v>
                </c:pt>
                <c:pt idx="636">
                  <c:v>0.37921653714501397</c:v>
                </c:pt>
                <c:pt idx="637">
                  <c:v>0.37862215385795284</c:v>
                </c:pt>
                <c:pt idx="638">
                  <c:v>0.37802963092546776</c:v>
                </c:pt>
                <c:pt idx="639">
                  <c:v>0.37743895962714669</c:v>
                </c:pt>
                <c:pt idx="640">
                  <c:v>0.37685013129699513</c:v>
                </c:pt>
                <c:pt idx="641">
                  <c:v>0.37626313732301231</c:v>
                </c:pt>
                <c:pt idx="642">
                  <c:v>0.37567796914677121</c:v>
                </c:pt>
                <c:pt idx="643">
                  <c:v>0.37509461826300294</c:v>
                </c:pt>
                <c:pt idx="644">
                  <c:v>0.38221584640166145</c:v>
                </c:pt>
                <c:pt idx="645">
                  <c:v>0.38162418100475487</c:v>
                </c:pt>
                <c:pt idx="646">
                  <c:v>0.38103434455807056</c:v>
                </c:pt>
                <c:pt idx="647">
                  <c:v>0.38044632859424637</c:v>
                </c:pt>
                <c:pt idx="648">
                  <c:v>0.38010796836924177</c:v>
                </c:pt>
                <c:pt idx="649">
                  <c:v>0.37952318687944292</c:v>
                </c:pt>
                <c:pt idx="650">
                  <c:v>0.37894020195336087</c:v>
                </c:pt>
                <c:pt idx="651">
                  <c:v>0.37967129156866192</c:v>
                </c:pt>
                <c:pt idx="652">
                  <c:v>0.3790898653947436</c:v>
                </c:pt>
                <c:pt idx="653">
                  <c:v>0.37851021728251927</c:v>
                </c:pt>
                <c:pt idx="654">
                  <c:v>0.37793233908819479</c:v>
                </c:pt>
                <c:pt idx="655">
                  <c:v>0.37735622271763353</c:v>
                </c:pt>
                <c:pt idx="656">
                  <c:v>0.37678186012597809</c:v>
                </c:pt>
                <c:pt idx="657">
                  <c:v>0.37620924331727595</c:v>
                </c:pt>
                <c:pt idx="658">
                  <c:v>0.37563836434410863</c:v>
                </c:pt>
                <c:pt idx="659">
                  <c:v>0.37587239274154016</c:v>
                </c:pt>
                <c:pt idx="660">
                  <c:v>0.37530375069503252</c:v>
                </c:pt>
                <c:pt idx="661">
                  <c:v>0.37731276738772979</c:v>
                </c:pt>
                <c:pt idx="662">
                  <c:v>0.37674366819106653</c:v>
                </c:pt>
                <c:pt idx="663">
                  <c:v>0.37617628314861012</c:v>
                </c:pt>
                <c:pt idx="664">
                  <c:v>0.37561060452733402</c:v>
                </c:pt>
                <c:pt idx="665">
                  <c:v>0.37504662464065636</c:v>
                </c:pt>
                <c:pt idx="666">
                  <c:v>0.37448433584809165</c:v>
                </c:pt>
                <c:pt idx="667">
                  <c:v>0.37392373055490585</c:v>
                </c:pt>
                <c:pt idx="668">
                  <c:v>0.37479311957226641</c:v>
                </c:pt>
                <c:pt idx="669">
                  <c:v>0.37423372685648693</c:v>
                </c:pt>
                <c:pt idx="670">
                  <c:v>0.37367600148114194</c:v>
                </c:pt>
                <c:pt idx="671">
                  <c:v>0.37502105969826177</c:v>
                </c:pt>
                <c:pt idx="672">
                  <c:v>0.3744638218681009</c:v>
                </c:pt>
                <c:pt idx="673">
                  <c:v>0.37390823756265862</c:v>
                </c:pt>
                <c:pt idx="674">
                  <c:v>0.37335429943293613</c:v>
                </c:pt>
                <c:pt idx="675">
                  <c:v>0.37280200017341997</c:v>
                </c:pt>
                <c:pt idx="676">
                  <c:v>0.37225133252176057</c:v>
                </c:pt>
                <c:pt idx="677">
                  <c:v>0.37568488869032057</c:v>
                </c:pt>
                <c:pt idx="678">
                  <c:v>0.3751315972489504</c:v>
                </c:pt>
                <c:pt idx="679">
                  <c:v>0.37457993313534904</c:v>
                </c:pt>
                <c:pt idx="680">
                  <c:v>0.37402988918067154</c:v>
                </c:pt>
                <c:pt idx="681">
                  <c:v>0.37348145825811924</c:v>
                </c:pt>
                <c:pt idx="682">
                  <c:v>0.37293463328263154</c:v>
                </c:pt>
                <c:pt idx="683">
                  <c:v>0.37238940721058089</c:v>
                </c:pt>
                <c:pt idx="684">
                  <c:v>0.37184577303947058</c:v>
                </c:pt>
                <c:pt idx="685">
                  <c:v>0.3713037238076346</c:v>
                </c:pt>
                <c:pt idx="686">
                  <c:v>0.37076325259394083</c:v>
                </c:pt>
                <c:pt idx="687">
                  <c:v>0.37022435251749614</c:v>
                </c:pt>
                <c:pt idx="688">
                  <c:v>0.3696870167373546</c:v>
                </c:pt>
                <c:pt idx="689">
                  <c:v>0.37091848948197076</c:v>
                </c:pt>
                <c:pt idx="690">
                  <c:v>0.37409854528168168</c:v>
                </c:pt>
                <c:pt idx="691">
                  <c:v>0.3735579404474596</c:v>
                </c:pt>
                <c:pt idx="692">
                  <c:v>0.3730188958003493</c:v>
                </c:pt>
                <c:pt idx="693">
                  <c:v>0.37248140459602602</c:v>
                </c:pt>
                <c:pt idx="694">
                  <c:v>0.37194546012898139</c:v>
                </c:pt>
                <c:pt idx="695">
                  <c:v>0.37141105573224431</c:v>
                </c:pt>
                <c:pt idx="696">
                  <c:v>0.37087818477710482</c:v>
                </c:pt>
                <c:pt idx="697">
                  <c:v>0.37034684067283963</c:v>
                </c:pt>
                <c:pt idx="698">
                  <c:v>0.3698170168664407</c:v>
                </c:pt>
                <c:pt idx="699">
                  <c:v>0.37057888813924394</c:v>
                </c:pt>
                <c:pt idx="700">
                  <c:v>0.3709909240875669</c:v>
                </c:pt>
                <c:pt idx="701">
                  <c:v>0.37046244698772701</c:v>
                </c:pt>
                <c:pt idx="702">
                  <c:v>0.36993547337892513</c:v>
                </c:pt>
                <c:pt idx="703">
                  <c:v>0.3694099968542392</c:v>
                </c:pt>
                <c:pt idx="704">
                  <c:v>0.36888601104309843</c:v>
                </c:pt>
                <c:pt idx="705">
                  <c:v>0.36836350961102604</c:v>
                </c:pt>
                <c:pt idx="706">
                  <c:v>0.36784248625938382</c:v>
                </c:pt>
                <c:pt idx="707">
                  <c:v>0.36732293472511918</c:v>
                </c:pt>
                <c:pt idx="708">
                  <c:v>0.36680484878051395</c:v>
                </c:pt>
                <c:pt idx="709">
                  <c:v>0.3674008608280111</c:v>
                </c:pt>
                <c:pt idx="710">
                  <c:v>0.367809180859138</c:v>
                </c:pt>
                <c:pt idx="711">
                  <c:v>0.36729259493096506</c:v>
                </c:pt>
                <c:pt idx="712">
                  <c:v>0.366777458051679</c:v>
                </c:pt>
                <c:pt idx="713">
                  <c:v>0.36626376413283912</c:v>
                </c:pt>
                <c:pt idx="714">
                  <c:v>0.36575150712006588</c:v>
                </c:pt>
                <c:pt idx="715">
                  <c:v>0.36524068099280327</c:v>
                </c:pt>
                <c:pt idx="716">
                  <c:v>0.36473127976408248</c:v>
                </c:pt>
                <c:pt idx="717">
                  <c:v>0.36598572723660161</c:v>
                </c:pt>
                <c:pt idx="718">
                  <c:v>0.36740734226501598</c:v>
                </c:pt>
                <c:pt idx="719">
                  <c:v>0.36689705428964792</c:v>
                </c:pt>
                <c:pt idx="720">
                  <c:v>0.36638818181490496</c:v>
                </c:pt>
                <c:pt idx="721">
                  <c:v>0.37050636853721075</c:v>
                </c:pt>
                <c:pt idx="722">
                  <c:v>0.36999391159594214</c:v>
                </c:pt>
                <c:pt idx="723">
                  <c:v>0.36948287028158311</c:v>
                </c:pt>
                <c:pt idx="724">
                  <c:v>0.36897323873636712</c:v>
                </c:pt>
                <c:pt idx="725">
                  <c:v>0.3684650111348019</c:v>
                </c:pt>
                <c:pt idx="726">
                  <c:v>0.36795818168344729</c:v>
                </c:pt>
                <c:pt idx="727">
                  <c:v>0.36745274462069527</c:v>
                </c:pt>
                <c:pt idx="728">
                  <c:v>0.36694869421655169</c:v>
                </c:pt>
                <c:pt idx="729">
                  <c:v>0.36644602477241944</c:v>
                </c:pt>
                <c:pt idx="730">
                  <c:v>0.36594473062088395</c:v>
                </c:pt>
                <c:pt idx="731">
                  <c:v>0.36544480612550023</c:v>
                </c:pt>
                <c:pt idx="732">
                  <c:v>0.36494624568058143</c:v>
                </c:pt>
                <c:pt idx="733">
                  <c:v>0.36444904371098935</c:v>
                </c:pt>
                <c:pt idx="734">
                  <c:v>0.36395319467192677</c:v>
                </c:pt>
                <c:pt idx="735">
                  <c:v>0.36345869304873124</c:v>
                </c:pt>
                <c:pt idx="736">
                  <c:v>0.36645959154986091</c:v>
                </c:pt>
                <c:pt idx="737">
                  <c:v>0.37439839791745083</c:v>
                </c:pt>
                <c:pt idx="738">
                  <c:v>0.37389176950348946</c:v>
                </c:pt>
                <c:pt idx="739">
                  <c:v>0.37338651035551179</c:v>
                </c:pt>
                <c:pt idx="740">
                  <c:v>0.37471365608420165</c:v>
                </c:pt>
                <c:pt idx="741">
                  <c:v>0.37420865115686441</c:v>
                </c:pt>
                <c:pt idx="742">
                  <c:v>0.37370500559676095</c:v>
                </c:pt>
                <c:pt idx="743">
                  <c:v>0.37320271392257176</c:v>
                </c:pt>
                <c:pt idx="744">
                  <c:v>0.37270177068240723</c:v>
                </c:pt>
                <c:pt idx="745">
                  <c:v>0.37220217045361048</c:v>
                </c:pt>
                <c:pt idx="746">
                  <c:v>0.37170390784256147</c:v>
                </c:pt>
                <c:pt idx="747">
                  <c:v>0.37188254591243741</c:v>
                </c:pt>
                <c:pt idx="748">
                  <c:v>0.37138604051068513</c:v>
                </c:pt>
                <c:pt idx="749">
                  <c:v>0.37089085912333758</c:v>
                </c:pt>
                <c:pt idx="750">
                  <c:v>0.37094997683477698</c:v>
                </c:pt>
                <c:pt idx="751">
                  <c:v>0.37045669229111372</c:v>
                </c:pt>
                <c:pt idx="752">
                  <c:v>0.37173477190211379</c:v>
                </c:pt>
                <c:pt idx="753">
                  <c:v>0.37124175496325157</c:v>
                </c:pt>
                <c:pt idx="754">
                  <c:v>0.37075004402952538</c:v>
                </c:pt>
                <c:pt idx="755">
                  <c:v>0.37025963391837524</c:v>
                </c:pt>
                <c:pt idx="756">
                  <c:v>0.37364927982711299</c:v>
                </c:pt>
                <c:pt idx="757">
                  <c:v>0.37315633882470256</c:v>
                </c:pt>
                <c:pt idx="758">
                  <c:v>0.37432331246331807</c:v>
                </c:pt>
                <c:pt idx="759">
                  <c:v>0.37576478940516328</c:v>
                </c:pt>
                <c:pt idx="760">
                  <c:v>0.37527101175811312</c:v>
                </c:pt>
                <c:pt idx="761">
                  <c:v>0.37477853011538592</c:v>
                </c:pt>
                <c:pt idx="762">
                  <c:v>0.37428733938128972</c:v>
                </c:pt>
                <c:pt idx="763">
                  <c:v>0.37379743448681163</c:v>
                </c:pt>
                <c:pt idx="764">
                  <c:v>0.37330881038944325</c:v>
                </c:pt>
                <c:pt idx="765">
                  <c:v>0.3764838151889755</c:v>
                </c:pt>
                <c:pt idx="766">
                  <c:v>0.37599296275717758</c:v>
                </c:pt>
                <c:pt idx="767">
                  <c:v>0.3810851009705663</c:v>
                </c:pt>
                <c:pt idx="768">
                  <c:v>0.38058954167151487</c:v>
                </c:pt>
                <c:pt idx="769">
                  <c:v>0.38308019039003738</c:v>
                </c:pt>
                <c:pt idx="770">
                  <c:v>0.38258332892390245</c:v>
                </c:pt>
                <c:pt idx="771">
                  <c:v>0.38399508601689203</c:v>
                </c:pt>
                <c:pt idx="772">
                  <c:v>0.38349832652657262</c:v>
                </c:pt>
                <c:pt idx="773">
                  <c:v>0.38300285065250728</c:v>
                </c:pt>
                <c:pt idx="774">
                  <c:v>0.38250865342585888</c:v>
                </c:pt>
                <c:pt idx="775">
                  <c:v>0.3853571816703904</c:v>
                </c:pt>
                <c:pt idx="776">
                  <c:v>0.38756369777204935</c:v>
                </c:pt>
                <c:pt idx="777">
                  <c:v>0.38828228457925923</c:v>
                </c:pt>
                <c:pt idx="778">
                  <c:v>0.38778384775694952</c:v>
                </c:pt>
                <c:pt idx="779">
                  <c:v>0.38728668897777391</c:v>
                </c:pt>
                <c:pt idx="780">
                  <c:v>0.3867908033324759</c:v>
                </c:pt>
                <c:pt idx="781">
                  <c:v>0.38629618593691006</c:v>
                </c:pt>
                <c:pt idx="782">
                  <c:v>0.38580283193188208</c:v>
                </c:pt>
                <c:pt idx="783">
                  <c:v>0.38531073648298936</c:v>
                </c:pt>
                <c:pt idx="784">
                  <c:v>0.38481989478046325</c:v>
                </c:pt>
                <c:pt idx="785">
                  <c:v>0.38772710352270995</c:v>
                </c:pt>
                <c:pt idx="786">
                  <c:v>0.3877843573487445</c:v>
                </c:pt>
                <c:pt idx="787">
                  <c:v>0.38729224522012934</c:v>
                </c:pt>
                <c:pt idx="788">
                  <c:v>0.38680138052403285</c:v>
                </c:pt>
                <c:pt idx="789">
                  <c:v>0.38631175852336952</c:v>
                </c:pt>
                <c:pt idx="790">
                  <c:v>0.39074720700922017</c:v>
                </c:pt>
                <c:pt idx="791">
                  <c:v>0.39025383932360247</c:v>
                </c:pt>
                <c:pt idx="792">
                  <c:v>0.38976171594488418</c:v>
                </c:pt>
                <c:pt idx="793">
                  <c:v>0.38927083217165381</c:v>
                </c:pt>
                <c:pt idx="794">
                  <c:v>0.39193636103456608</c:v>
                </c:pt>
                <c:pt idx="795">
                  <c:v>0.3914439786714573</c:v>
                </c:pt>
                <c:pt idx="796">
                  <c:v>0.39144655675820483</c:v>
                </c:pt>
                <c:pt idx="797">
                  <c:v>0.39095602222592635</c:v>
                </c:pt>
                <c:pt idx="798">
                  <c:v>0.39046671556481755</c:v>
                </c:pt>
                <c:pt idx="799">
                  <c:v>0.38998426223760496</c:v>
                </c:pt>
                <c:pt idx="800">
                  <c:v>0.38949739049948062</c:v>
                </c:pt>
                <c:pt idx="801">
                  <c:v>0.38901173290534163</c:v>
                </c:pt>
                <c:pt idx="802">
                  <c:v>0.38852728491915811</c:v>
                </c:pt>
                <c:pt idx="803">
                  <c:v>0.38804404202746762</c:v>
                </c:pt>
                <c:pt idx="804">
                  <c:v>0.38800234723961796</c:v>
                </c:pt>
                <c:pt idx="805">
                  <c:v>0.38752095474924625</c:v>
                </c:pt>
                <c:pt idx="806">
                  <c:v>0.38704075530098198</c:v>
                </c:pt>
                <c:pt idx="807">
                  <c:v>0.38656174446521346</c:v>
                </c:pt>
                <c:pt idx="808">
                  <c:v>0.38608391783423052</c:v>
                </c:pt>
                <c:pt idx="809">
                  <c:v>0.38560727102208947</c:v>
                </c:pt>
                <c:pt idx="810">
                  <c:v>0.38513179966447902</c:v>
                </c:pt>
                <c:pt idx="811">
                  <c:v>0.38700271853449231</c:v>
                </c:pt>
                <c:pt idx="812">
                  <c:v>0.38652670043051385</c:v>
                </c:pt>
                <c:pt idx="813">
                  <c:v>0.38605185190418645</c:v>
                </c:pt>
                <c:pt idx="814">
                  <c:v>0.3855781686503163</c:v>
                </c:pt>
                <c:pt idx="815">
                  <c:v>0.38510564638481343</c:v>
                </c:pt>
                <c:pt idx="816">
                  <c:v>0.38463428084456275</c:v>
                </c:pt>
                <c:pt idx="817">
                  <c:v>0.38527545368321925</c:v>
                </c:pt>
                <c:pt idx="818">
                  <c:v>0.38480503188385029</c:v>
                </c:pt>
                <c:pt idx="819">
                  <c:v>0.38525757656244297</c:v>
                </c:pt>
                <c:pt idx="820">
                  <c:v>0.38478832251060074</c:v>
                </c:pt>
                <c:pt idx="821">
                  <c:v>0.38432021019611101</c:v>
                </c:pt>
                <c:pt idx="822">
                  <c:v>0.38385323545711209</c:v>
                </c:pt>
                <c:pt idx="823">
                  <c:v>0.38338739415194567</c:v>
                </c:pt>
                <c:pt idx="824">
                  <c:v>0.38292268215903424</c:v>
                </c:pt>
                <c:pt idx="825">
                  <c:v>0.38245909537675937</c:v>
                </c:pt>
                <c:pt idx="826">
                  <c:v>0.38355127305764425</c:v>
                </c:pt>
                <c:pt idx="827">
                  <c:v>0.38417132962391942</c:v>
                </c:pt>
                <c:pt idx="828">
                  <c:v>0.38370791426852269</c:v>
                </c:pt>
                <c:pt idx="829">
                  <c:v>0.38324561557663289</c:v>
                </c:pt>
                <c:pt idx="830">
                  <c:v>0.38278442951697389</c:v>
                </c:pt>
                <c:pt idx="831">
                  <c:v>0.38287369583239728</c:v>
                </c:pt>
                <c:pt idx="832">
                  <c:v>0.38241406354448321</c:v>
                </c:pt>
                <c:pt idx="833">
                  <c:v>0.38195553349227163</c:v>
                </c:pt>
                <c:pt idx="834">
                  <c:v>0.38149810171563414</c:v>
                </c:pt>
                <c:pt idx="835">
                  <c:v>0.38104176427339059</c:v>
                </c:pt>
                <c:pt idx="836">
                  <c:v>0.38058651724319537</c:v>
                </c:pt>
                <c:pt idx="837">
                  <c:v>0.38013235672142542</c:v>
                </c:pt>
                <c:pt idx="838">
                  <c:v>0.37967927882306857</c:v>
                </c:pt>
                <c:pt idx="839">
                  <c:v>0.37922727968161252</c:v>
                </c:pt>
                <c:pt idx="840">
                  <c:v>0.37877635544893523</c:v>
                </c:pt>
                <c:pt idx="841">
                  <c:v>0.37832650229519538</c:v>
                </c:pt>
                <c:pt idx="842">
                  <c:v>0.3778777164087242</c:v>
                </c:pt>
                <c:pt idx="843">
                  <c:v>0.3774299939959177</c:v>
                </c:pt>
                <c:pt idx="844">
                  <c:v>0.37755354860036444</c:v>
                </c:pt>
                <c:pt idx="845">
                  <c:v>0.38186879780172661</c:v>
                </c:pt>
                <c:pt idx="846">
                  <c:v>0.38141794916205518</c:v>
                </c:pt>
                <c:pt idx="847">
                  <c:v>0.3809681638446471</c:v>
                </c:pt>
                <c:pt idx="848">
                  <c:v>0.38051943809217986</c:v>
                </c:pt>
                <c:pt idx="849">
                  <c:v>0.38007176816501259</c:v>
                </c:pt>
                <c:pt idx="850">
                  <c:v>0.37962515034108191</c:v>
                </c:pt>
                <c:pt idx="851">
                  <c:v>0.37917958091579895</c:v>
                </c:pt>
                <c:pt idx="852">
                  <c:v>0.37873505620194692</c:v>
                </c:pt>
                <c:pt idx="853">
                  <c:v>0.37829157252957929</c:v>
                </c:pt>
                <c:pt idx="854">
                  <c:v>0.37784912624591899</c:v>
                </c:pt>
                <c:pt idx="855">
                  <c:v>0.37740771371525783</c:v>
                </c:pt>
                <c:pt idx="856">
                  <c:v>0.37696733131885729</c:v>
                </c:pt>
                <c:pt idx="857">
                  <c:v>0.37652797545484934</c:v>
                </c:pt>
                <c:pt idx="858">
                  <c:v>0.3760896425381382</c:v>
                </c:pt>
                <c:pt idx="859">
                  <c:v>0.37565232900030315</c:v>
                </c:pt>
                <c:pt idx="860">
                  <c:v>0.38021500942879544</c:v>
                </c:pt>
                <c:pt idx="861">
                  <c:v>0.37977392473108218</c:v>
                </c:pt>
                <c:pt idx="862">
                  <c:v>0.37933386224587817</c:v>
                </c:pt>
                <c:pt idx="863">
                  <c:v>0.37889481842383432</c:v>
                </c:pt>
                <c:pt idx="864">
                  <c:v>0.37845678973201485</c:v>
                </c:pt>
                <c:pt idx="865">
                  <c:v>0.37801977265380238</c:v>
                </c:pt>
                <c:pt idx="866">
                  <c:v>0.37793072695564073</c:v>
                </c:pt>
                <c:pt idx="867">
                  <c:v>0.37824137724756068</c:v>
                </c:pt>
                <c:pt idx="868">
                  <c:v>0.37780611674439896</c:v>
                </c:pt>
                <c:pt idx="869">
                  <c:v>0.37737185684009505</c:v>
                </c:pt>
                <c:pt idx="870">
                  <c:v>0.37693859408826941</c:v>
                </c:pt>
                <c:pt idx="871">
                  <c:v>0.37650632505835169</c:v>
                </c:pt>
                <c:pt idx="872">
                  <c:v>0.37607504633548988</c:v>
                </c:pt>
                <c:pt idx="873">
                  <c:v>0.37564475452046076</c:v>
                </c:pt>
                <c:pt idx="874">
                  <c:v>0.3752154462295802</c:v>
                </c:pt>
                <c:pt idx="875">
                  <c:v>0.37648718073023391</c:v>
                </c:pt>
                <c:pt idx="876">
                  <c:v>0.38013455152957942</c:v>
                </c:pt>
                <c:pt idx="877">
                  <c:v>0.37970159645950019</c:v>
                </c:pt>
                <c:pt idx="878">
                  <c:v>0.37926962649765777</c:v>
                </c:pt>
                <c:pt idx="879">
                  <c:v>0.37883863828572861</c:v>
                </c:pt>
                <c:pt idx="880">
                  <c:v>0.37840862848063694</c:v>
                </c:pt>
                <c:pt idx="881">
                  <c:v>0.37797959375446843</c:v>
                </c:pt>
                <c:pt idx="882">
                  <c:v>0.37755153079438414</c:v>
                </c:pt>
                <c:pt idx="883">
                  <c:v>0.37712443630253528</c:v>
                </c:pt>
                <c:pt idx="884">
                  <c:v>0.37669830699597873</c:v>
                </c:pt>
                <c:pt idx="885">
                  <c:v>0.37627313960659275</c:v>
                </c:pt>
                <c:pt idx="886">
                  <c:v>0.37584893088099341</c:v>
                </c:pt>
                <c:pt idx="887">
                  <c:v>0.37542567758045176</c:v>
                </c:pt>
                <c:pt idx="888">
                  <c:v>0.37500337648081122</c:v>
                </c:pt>
                <c:pt idx="889">
                  <c:v>0.37458202437240579</c:v>
                </c:pt>
                <c:pt idx="890">
                  <c:v>0.37416161805997888</c:v>
                </c:pt>
                <c:pt idx="891">
                  <c:v>0.37374215436260222</c:v>
                </c:pt>
                <c:pt idx="892">
                  <c:v>0.37332363011359593</c:v>
                </c:pt>
                <c:pt idx="893">
                  <c:v>0.37290604216044876</c:v>
                </c:pt>
                <c:pt idx="894">
                  <c:v>0.37248938736473874</c:v>
                </c:pt>
                <c:pt idx="895">
                  <c:v>0.37207366260205488</c:v>
                </c:pt>
                <c:pt idx="896">
                  <c:v>0.37165886476191878</c:v>
                </c:pt>
                <c:pt idx="897">
                  <c:v>0.37124499074770734</c:v>
                </c:pt>
                <c:pt idx="898">
                  <c:v>0.37083203747657528</c:v>
                </c:pt>
                <c:pt idx="899">
                  <c:v>0.37042000187937907</c:v>
                </c:pt>
                <c:pt idx="900">
                  <c:v>0.37113411968638754</c:v>
                </c:pt>
                <c:pt idx="901">
                  <c:v>0.37170964308691568</c:v>
                </c:pt>
                <c:pt idx="902">
                  <c:v>0.37129800450099437</c:v>
                </c:pt>
                <c:pt idx="903">
                  <c:v>0.37088727661990922</c:v>
                </c:pt>
                <c:pt idx="904">
                  <c:v>0.37047745642474911</c:v>
                </c:pt>
                <c:pt idx="905">
                  <c:v>0.37006854090993146</c:v>
                </c:pt>
                <c:pt idx="906">
                  <c:v>0.36966052708312891</c:v>
                </c:pt>
                <c:pt idx="907">
                  <c:v>0.36925341196519595</c:v>
                </c:pt>
                <c:pt idx="908">
                  <c:v>0.36884719259009674</c:v>
                </c:pt>
                <c:pt idx="909">
                  <c:v>0.36844186600483286</c:v>
                </c:pt>
                <c:pt idx="910">
                  <c:v>0.36803742926937205</c:v>
                </c:pt>
                <c:pt idx="911">
                  <c:v>0.36763387945657666</c:v>
                </c:pt>
                <c:pt idx="912">
                  <c:v>0.36723121365213357</c:v>
                </c:pt>
                <c:pt idx="913">
                  <c:v>0.36682942895448351</c:v>
                </c:pt>
                <c:pt idx="914">
                  <c:v>0.37075443089918292</c:v>
                </c:pt>
                <c:pt idx="915">
                  <c:v>0.3703496771536598</c:v>
                </c:pt>
                <c:pt idx="916">
                  <c:v>0.36994580618620759</c:v>
                </c:pt>
                <c:pt idx="917">
                  <c:v>0.36954281511193071</c:v>
                </c:pt>
                <c:pt idx="918">
                  <c:v>0.36914070105849006</c:v>
                </c:pt>
                <c:pt idx="919">
                  <c:v>0.36873946116603518</c:v>
                </c:pt>
                <c:pt idx="920">
                  <c:v>0.36833909258713615</c:v>
                </c:pt>
                <c:pt idx="921">
                  <c:v>0.36793959248671626</c:v>
                </c:pt>
                <c:pt idx="922">
                  <c:v>0.36754095804198522</c:v>
                </c:pt>
                <c:pt idx="923">
                  <c:v>0.3671431864423727</c:v>
                </c:pt>
                <c:pt idx="924">
                  <c:v>0.36795117809174233</c:v>
                </c:pt>
                <c:pt idx="925">
                  <c:v>0.36755382260784192</c:v>
                </c:pt>
                <c:pt idx="926">
                  <c:v>0.36715732441732646</c:v>
                </c:pt>
                <c:pt idx="927">
                  <c:v>0.3667616807487733</c:v>
                </c:pt>
                <c:pt idx="928">
                  <c:v>0.36636688884269281</c:v>
                </c:pt>
                <c:pt idx="929">
                  <c:v>0.36597294595146412</c:v>
                </c:pt>
                <c:pt idx="930">
                  <c:v>0.36557984933927135</c:v>
                </c:pt>
                <c:pt idx="931">
                  <c:v>0.36518759628204039</c:v>
                </c:pt>
                <c:pt idx="932">
                  <c:v>0.36479618406737579</c:v>
                </c:pt>
                <c:pt idx="933">
                  <c:v>0.36440560999449856</c:v>
                </c:pt>
                <c:pt idx="934">
                  <c:v>0.36401587137418356</c:v>
                </c:pt>
                <c:pt idx="935">
                  <c:v>0.36362696552869833</c:v>
                </c:pt>
                <c:pt idx="936">
                  <c:v>0.36462119078298405</c:v>
                </c:pt>
                <c:pt idx="937">
                  <c:v>0.36423246883118982</c:v>
                </c:pt>
                <c:pt idx="938">
                  <c:v>0.36384457482817467</c:v>
                </c:pt>
                <c:pt idx="939">
                  <c:v>0.3646696149114782</c:v>
                </c:pt>
                <c:pt idx="940">
                  <c:v>0.36428208078298568</c:v>
                </c:pt>
                <c:pt idx="941">
                  <c:v>0.36389536944457485</c:v>
                </c:pt>
                <c:pt idx="942">
                  <c:v>0.36350947827867391</c:v>
                </c:pt>
                <c:pt idx="943">
                  <c:v>0.36482906640617963</c:v>
                </c:pt>
                <c:pt idx="944">
                  <c:v>0.36444300390204609</c:v>
                </c:pt>
                <c:pt idx="945">
                  <c:v>0.36449517599500481</c:v>
                </c:pt>
                <c:pt idx="946">
                  <c:v>0.36411028140578089</c:v>
                </c:pt>
                <c:pt idx="947">
                  <c:v>0.36372619883045837</c:v>
                </c:pt>
                <c:pt idx="948">
                  <c:v>0.36334292570208065</c:v>
                </c:pt>
                <c:pt idx="949">
                  <c:v>0.36296045946449951</c:v>
                </c:pt>
                <c:pt idx="950">
                  <c:v>0.36257879757231809</c:v>
                </c:pt>
                <c:pt idx="951">
                  <c:v>0.36219793749083457</c:v>
                </c:pt>
                <c:pt idx="952">
                  <c:v>0.36181787669598586</c:v>
                </c:pt>
                <c:pt idx="953">
                  <c:v>0.36281359321128159</c:v>
                </c:pt>
                <c:pt idx="954">
                  <c:v>0.36243368368959439</c:v>
                </c:pt>
                <c:pt idx="955">
                  <c:v>0.36205456895770149</c:v>
                </c:pt>
                <c:pt idx="956">
                  <c:v>0.36167624652409891</c:v>
                </c:pt>
                <c:pt idx="957">
                  <c:v>0.36292882827064038</c:v>
                </c:pt>
                <c:pt idx="958">
                  <c:v>0.36255038319423721</c:v>
                </c:pt>
                <c:pt idx="959">
                  <c:v>0.36228590001816047</c:v>
                </c:pt>
                <c:pt idx="960">
                  <c:v>0.36190891156860983</c:v>
                </c:pt>
                <c:pt idx="961">
                  <c:v>0.3615327068788296</c:v>
                </c:pt>
                <c:pt idx="962">
                  <c:v>0.36115728350720044</c:v>
                </c:pt>
                <c:pt idx="963">
                  <c:v>0.36078263902223451</c:v>
                </c:pt>
                <c:pt idx="964">
                  <c:v>0.36040877100252233</c:v>
                </c:pt>
                <c:pt idx="965">
                  <c:v>0.36108413563730607</c:v>
                </c:pt>
                <c:pt idx="966">
                  <c:v>0.36095464277866107</c:v>
                </c:pt>
                <c:pt idx="967">
                  <c:v>0.36058175575099716</c:v>
                </c:pt>
                <c:pt idx="968">
                  <c:v>0.36020963835600128</c:v>
                </c:pt>
                <c:pt idx="969">
                  <c:v>0.35983828821336622</c:v>
                </c:pt>
                <c:pt idx="970">
                  <c:v>0.35946770295259034</c:v>
                </c:pt>
                <c:pt idx="971">
                  <c:v>0.35909788021292721</c:v>
                </c:pt>
                <c:pt idx="972">
                  <c:v>0.35872881764333531</c:v>
                </c:pt>
                <c:pt idx="973">
                  <c:v>0.35836051290242837</c:v>
                </c:pt>
                <c:pt idx="974">
                  <c:v>0.35799296365842587</c:v>
                </c:pt>
                <c:pt idx="975">
                  <c:v>0.35762616758910371</c:v>
                </c:pt>
                <c:pt idx="976">
                  <c:v>0.35726012238174537</c:v>
                </c:pt>
                <c:pt idx="977">
                  <c:v>0.35689482573309328</c:v>
                </c:pt>
                <c:pt idx="978">
                  <c:v>0.35653027534930054</c:v>
                </c:pt>
                <c:pt idx="979">
                  <c:v>0.35616646894588289</c:v>
                </c:pt>
                <c:pt idx="980">
                  <c:v>0.35580340424767098</c:v>
                </c:pt>
                <c:pt idx="981">
                  <c:v>0.35658248235804824</c:v>
                </c:pt>
                <c:pt idx="982">
                  <c:v>0.35719082179083789</c:v>
                </c:pt>
                <c:pt idx="983">
                  <c:v>0.35682782298820492</c:v>
                </c:pt>
                <c:pt idx="984">
                  <c:v>0.35675315442857236</c:v>
                </c:pt>
                <c:pt idx="985">
                  <c:v>0.35639133581353322</c:v>
                </c:pt>
                <c:pt idx="986">
                  <c:v>0.35603025036691366</c:v>
                </c:pt>
                <c:pt idx="987">
                  <c:v>0.3556698958624937</c:v>
                </c:pt>
                <c:pt idx="988">
                  <c:v>0.35531027008305738</c:v>
                </c:pt>
                <c:pt idx="989">
                  <c:v>0.35495137082034722</c:v>
                </c:pt>
                <c:pt idx="990">
                  <c:v>0.35459319587501892</c:v>
                </c:pt>
                <c:pt idx="991">
                  <c:v>0.35423574305659655</c:v>
                </c:pt>
                <c:pt idx="992">
                  <c:v>0.35387901018342777</c:v>
                </c:pt>
                <c:pt idx="993">
                  <c:v>0.35352299508263962</c:v>
                </c:pt>
                <c:pt idx="994">
                  <c:v>0.35316769559009425</c:v>
                </c:pt>
                <c:pt idx="995">
                  <c:v>0.35281310955034517</c:v>
                </c:pt>
                <c:pt idx="996">
                  <c:v>0.35245923481659358</c:v>
                </c:pt>
                <c:pt idx="997">
                  <c:v>0.35210606925064508</c:v>
                </c:pt>
                <c:pt idx="998">
                  <c:v>0.35254791235612659</c:v>
                </c:pt>
                <c:pt idx="999">
                  <c:v>0.35219536444377048</c:v>
                </c:pt>
              </c:numCache>
            </c:numRef>
          </c:yVal>
          <c:smooth val="1"/>
          <c:extLst>
            <c:ext xmlns:c16="http://schemas.microsoft.com/office/drawing/2014/chart" uri="{C3380CC4-5D6E-409C-BE32-E72D297353CC}">
              <c16:uniqueId val="{00000000-2D56-0546-9ABC-FF9107BCB59B}"/>
            </c:ext>
          </c:extLst>
        </c:ser>
        <c:dLbls>
          <c:showLegendKey val="0"/>
          <c:showVal val="0"/>
          <c:showCatName val="0"/>
          <c:showSerName val="0"/>
          <c:showPercent val="0"/>
          <c:showBubbleSize val="0"/>
        </c:dLbls>
        <c:axId val="613696224"/>
        <c:axId val="1087703008"/>
      </c:scatterChart>
      <c:valAx>
        <c:axId val="613696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087703008"/>
        <c:crosses val="autoZero"/>
        <c:crossBetween val="midCat"/>
      </c:valAx>
      <c:valAx>
        <c:axId val="1087703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136962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Operation Cost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'4.Simulation'!$R$6:$R$1005</c:f>
              <c:numCache>
                <c:formatCode>[$$-C09]#,##0.00</c:formatCode>
                <c:ptCount val="1000"/>
                <c:pt idx="0">
                  <c:v>1140.2680671612975</c:v>
                </c:pt>
                <c:pt idx="1">
                  <c:v>957.57826102854017</c:v>
                </c:pt>
                <c:pt idx="2">
                  <c:v>861.50465008809215</c:v>
                </c:pt>
                <c:pt idx="3">
                  <c:v>876.88114607030298</c:v>
                </c:pt>
                <c:pt idx="4">
                  <c:v>848.85867609867523</c:v>
                </c:pt>
                <c:pt idx="5">
                  <c:v>815.88001026079417</c:v>
                </c:pt>
                <c:pt idx="6">
                  <c:v>807.11878438373276</c:v>
                </c:pt>
                <c:pt idx="7">
                  <c:v>799.28354668682368</c:v>
                </c:pt>
                <c:pt idx="8">
                  <c:v>797.47980040322966</c:v>
                </c:pt>
                <c:pt idx="9">
                  <c:v>833.78738219612569</c:v>
                </c:pt>
                <c:pt idx="10">
                  <c:v>823.85733484951743</c:v>
                </c:pt>
                <c:pt idx="11">
                  <c:v>818.04932726425511</c:v>
                </c:pt>
                <c:pt idx="12">
                  <c:v>802.78885879235702</c:v>
                </c:pt>
                <c:pt idx="13">
                  <c:v>807.40136868640059</c:v>
                </c:pt>
                <c:pt idx="14">
                  <c:v>809.88270920264563</c:v>
                </c:pt>
                <c:pt idx="15">
                  <c:v>813.90638904985917</c:v>
                </c:pt>
                <c:pt idx="16">
                  <c:v>821.53247573478222</c:v>
                </c:pt>
                <c:pt idx="17">
                  <c:v>826.1872501213868</c:v>
                </c:pt>
                <c:pt idx="18">
                  <c:v>834.81960060904964</c:v>
                </c:pt>
                <c:pt idx="19">
                  <c:v>830.92970607392544</c:v>
                </c:pt>
                <c:pt idx="20">
                  <c:v>825.78793757661469</c:v>
                </c:pt>
                <c:pt idx="21">
                  <c:v>821.44669309634628</c:v>
                </c:pt>
                <c:pt idx="22">
                  <c:v>821.90741364091332</c:v>
                </c:pt>
                <c:pt idx="23">
                  <c:v>821.43126390516375</c:v>
                </c:pt>
                <c:pt idx="24">
                  <c:v>821.05797374180827</c:v>
                </c:pt>
                <c:pt idx="25">
                  <c:v>823.20261989247058</c:v>
                </c:pt>
                <c:pt idx="26">
                  <c:v>820.87163761347563</c:v>
                </c:pt>
                <c:pt idx="27">
                  <c:v>819.91927543540544</c:v>
                </c:pt>
                <c:pt idx="28">
                  <c:v>817.22594757169679</c:v>
                </c:pt>
                <c:pt idx="29">
                  <c:v>819.20278514887434</c:v>
                </c:pt>
                <c:pt idx="30">
                  <c:v>842.2950597821723</c:v>
                </c:pt>
                <c:pt idx="31">
                  <c:v>872.5258715744834</c:v>
                </c:pt>
                <c:pt idx="32">
                  <c:v>869.41070840535974</c:v>
                </c:pt>
                <c:pt idx="33">
                  <c:v>863.69603367514537</c:v>
                </c:pt>
                <c:pt idx="34">
                  <c:v>882.27077907565479</c:v>
                </c:pt>
                <c:pt idx="35">
                  <c:v>870.02971184608214</c:v>
                </c:pt>
                <c:pt idx="36">
                  <c:v>865.61096713068105</c:v>
                </c:pt>
                <c:pt idx="37">
                  <c:v>863.52022664477772</c:v>
                </c:pt>
                <c:pt idx="38">
                  <c:v>862.8737080848133</c:v>
                </c:pt>
                <c:pt idx="39">
                  <c:v>869.79551708100519</c:v>
                </c:pt>
                <c:pt idx="40">
                  <c:v>868.1011577680016</c:v>
                </c:pt>
                <c:pt idx="41">
                  <c:v>886.12143675901439</c:v>
                </c:pt>
                <c:pt idx="42">
                  <c:v>884.12791683622129</c:v>
                </c:pt>
                <c:pt idx="43">
                  <c:v>880.3249453905438</c:v>
                </c:pt>
                <c:pt idx="44">
                  <c:v>881.58802400491709</c:v>
                </c:pt>
                <c:pt idx="45">
                  <c:v>880.19103910428987</c:v>
                </c:pt>
                <c:pt idx="46">
                  <c:v>875.67450606792784</c:v>
                </c:pt>
                <c:pt idx="47">
                  <c:v>874.50061248614338</c:v>
                </c:pt>
                <c:pt idx="48">
                  <c:v>874.00941348346294</c:v>
                </c:pt>
                <c:pt idx="49">
                  <c:v>875.73768041760559</c:v>
                </c:pt>
                <c:pt idx="50">
                  <c:v>883.00100873225563</c:v>
                </c:pt>
                <c:pt idx="51">
                  <c:v>881.82532162868972</c:v>
                </c:pt>
                <c:pt idx="52">
                  <c:v>880.02620091879169</c:v>
                </c:pt>
                <c:pt idx="53">
                  <c:v>876.82955003938832</c:v>
                </c:pt>
                <c:pt idx="54">
                  <c:v>875.02289581620664</c:v>
                </c:pt>
                <c:pt idx="55">
                  <c:v>872.18912384532791</c:v>
                </c:pt>
                <c:pt idx="56">
                  <c:v>870.7939373032159</c:v>
                </c:pt>
                <c:pt idx="57">
                  <c:v>875.78170558410193</c:v>
                </c:pt>
                <c:pt idx="58">
                  <c:v>874.86926281968226</c:v>
                </c:pt>
                <c:pt idx="59">
                  <c:v>873.14953000309549</c:v>
                </c:pt>
                <c:pt idx="60">
                  <c:v>889.60254819828356</c:v>
                </c:pt>
                <c:pt idx="61">
                  <c:v>888.38220608557913</c:v>
                </c:pt>
                <c:pt idx="62">
                  <c:v>885.39870538965101</c:v>
                </c:pt>
                <c:pt idx="63">
                  <c:v>884.48373695922476</c:v>
                </c:pt>
                <c:pt idx="64">
                  <c:v>888.44571526308323</c:v>
                </c:pt>
                <c:pt idx="65">
                  <c:v>887.46199148208359</c:v>
                </c:pt>
                <c:pt idx="66">
                  <c:v>891.96944694282524</c:v>
                </c:pt>
                <c:pt idx="67">
                  <c:v>892.0990484785043</c:v>
                </c:pt>
                <c:pt idx="68">
                  <c:v>890.97433094178882</c:v>
                </c:pt>
                <c:pt idx="69">
                  <c:v>888.62488423970547</c:v>
                </c:pt>
                <c:pt idx="70">
                  <c:v>887.08465626594989</c:v>
                </c:pt>
                <c:pt idx="71">
                  <c:v>886.8957607306013</c:v>
                </c:pt>
                <c:pt idx="72">
                  <c:v>885.52695221981753</c:v>
                </c:pt>
                <c:pt idx="73">
                  <c:v>885.41016001436594</c:v>
                </c:pt>
                <c:pt idx="74">
                  <c:v>884.40324308699769</c:v>
                </c:pt>
                <c:pt idx="75">
                  <c:v>880.97205751593742</c:v>
                </c:pt>
                <c:pt idx="76">
                  <c:v>878.7224875378098</c:v>
                </c:pt>
                <c:pt idx="77">
                  <c:v>877.36201729502727</c:v>
                </c:pt>
                <c:pt idx="78">
                  <c:v>875.77952390813959</c:v>
                </c:pt>
                <c:pt idx="79">
                  <c:v>890.98966090696342</c:v>
                </c:pt>
                <c:pt idx="80">
                  <c:v>889.62578600713834</c:v>
                </c:pt>
                <c:pt idx="81">
                  <c:v>888.52990693635388</c:v>
                </c:pt>
                <c:pt idx="82">
                  <c:v>887.68709033906191</c:v>
                </c:pt>
                <c:pt idx="83">
                  <c:v>885.15192893426138</c:v>
                </c:pt>
                <c:pt idx="84">
                  <c:v>884.4382162226874</c:v>
                </c:pt>
                <c:pt idx="85">
                  <c:v>884.28777600335991</c:v>
                </c:pt>
                <c:pt idx="86">
                  <c:v>883.98809171802247</c:v>
                </c:pt>
                <c:pt idx="87">
                  <c:v>879.91132739267402</c:v>
                </c:pt>
                <c:pt idx="88">
                  <c:v>882.84747714635228</c:v>
                </c:pt>
                <c:pt idx="89">
                  <c:v>882.42660489752393</c:v>
                </c:pt>
                <c:pt idx="90">
                  <c:v>880.81661872908728</c:v>
                </c:pt>
                <c:pt idx="91">
                  <c:v>879.95374970461853</c:v>
                </c:pt>
                <c:pt idx="92">
                  <c:v>878.12540783840188</c:v>
                </c:pt>
                <c:pt idx="93">
                  <c:v>877.68253266099862</c:v>
                </c:pt>
                <c:pt idx="94">
                  <c:v>877.12106566624152</c:v>
                </c:pt>
                <c:pt idx="95">
                  <c:v>882.893841509259</c:v>
                </c:pt>
                <c:pt idx="96">
                  <c:v>881.14410218574392</c:v>
                </c:pt>
                <c:pt idx="97">
                  <c:v>883.61826336605873</c:v>
                </c:pt>
                <c:pt idx="98">
                  <c:v>882.48969223298366</c:v>
                </c:pt>
                <c:pt idx="99">
                  <c:v>881.05024134669304</c:v>
                </c:pt>
                <c:pt idx="100">
                  <c:v>883.20560584966915</c:v>
                </c:pt>
                <c:pt idx="101">
                  <c:v>881.33942800082832</c:v>
                </c:pt>
                <c:pt idx="102">
                  <c:v>881.84316554514737</c:v>
                </c:pt>
                <c:pt idx="103">
                  <c:v>879.15566868456779</c:v>
                </c:pt>
                <c:pt idx="104">
                  <c:v>878.52410939502283</c:v>
                </c:pt>
                <c:pt idx="105">
                  <c:v>877.37582243984195</c:v>
                </c:pt>
                <c:pt idx="106">
                  <c:v>876.71141283613292</c:v>
                </c:pt>
                <c:pt idx="107">
                  <c:v>877.29458645791431</c:v>
                </c:pt>
                <c:pt idx="108">
                  <c:v>877.18865237180796</c:v>
                </c:pt>
                <c:pt idx="109">
                  <c:v>880.2449076176224</c:v>
                </c:pt>
                <c:pt idx="110">
                  <c:v>879.09145384748058</c:v>
                </c:pt>
                <c:pt idx="111">
                  <c:v>877.6793416210777</c:v>
                </c:pt>
                <c:pt idx="112">
                  <c:v>875.79522427191682</c:v>
                </c:pt>
                <c:pt idx="113">
                  <c:v>875.83239963702658</c:v>
                </c:pt>
                <c:pt idx="114">
                  <c:v>873.92374777497912</c:v>
                </c:pt>
                <c:pt idx="115">
                  <c:v>872.66775959644679</c:v>
                </c:pt>
                <c:pt idx="116">
                  <c:v>871.542643820997</c:v>
                </c:pt>
                <c:pt idx="117">
                  <c:v>870.04092051488601</c:v>
                </c:pt>
                <c:pt idx="118">
                  <c:v>872.96770062447979</c:v>
                </c:pt>
                <c:pt idx="119">
                  <c:v>871.94668089583274</c:v>
                </c:pt>
                <c:pt idx="120">
                  <c:v>874.66079157835213</c:v>
                </c:pt>
                <c:pt idx="121">
                  <c:v>874.40412296511488</c:v>
                </c:pt>
                <c:pt idx="122">
                  <c:v>873.99316302332079</c:v>
                </c:pt>
                <c:pt idx="123">
                  <c:v>873.31904261160639</c:v>
                </c:pt>
                <c:pt idx="124">
                  <c:v>871.77872944255114</c:v>
                </c:pt>
                <c:pt idx="125">
                  <c:v>871.19893504417757</c:v>
                </c:pt>
                <c:pt idx="126">
                  <c:v>869.16752315256326</c:v>
                </c:pt>
                <c:pt idx="127">
                  <c:v>868.926225079848</c:v>
                </c:pt>
                <c:pt idx="128">
                  <c:v>872.3950372162351</c:v>
                </c:pt>
                <c:pt idx="129">
                  <c:v>871.787459920012</c:v>
                </c:pt>
                <c:pt idx="130">
                  <c:v>870.9105105210142</c:v>
                </c:pt>
                <c:pt idx="131">
                  <c:v>870.07581836674251</c:v>
                </c:pt>
                <c:pt idx="132">
                  <c:v>873.78501762772146</c:v>
                </c:pt>
                <c:pt idx="133">
                  <c:v>873.5303452334291</c:v>
                </c:pt>
                <c:pt idx="134">
                  <c:v>873.74174495780039</c:v>
                </c:pt>
                <c:pt idx="135">
                  <c:v>873.91192667933308</c:v>
                </c:pt>
                <c:pt idx="136">
                  <c:v>872.0699510818722</c:v>
                </c:pt>
                <c:pt idx="137">
                  <c:v>872.07436203726627</c:v>
                </c:pt>
                <c:pt idx="138">
                  <c:v>871.54806351333434</c:v>
                </c:pt>
                <c:pt idx="139">
                  <c:v>870.37152201428944</c:v>
                </c:pt>
                <c:pt idx="140">
                  <c:v>869.50750407934368</c:v>
                </c:pt>
                <c:pt idx="141">
                  <c:v>868.61895899550746</c:v>
                </c:pt>
                <c:pt idx="142">
                  <c:v>867.29042393905206</c:v>
                </c:pt>
                <c:pt idx="143">
                  <c:v>866.98697985622641</c:v>
                </c:pt>
                <c:pt idx="144">
                  <c:v>866.60919260111746</c:v>
                </c:pt>
                <c:pt idx="145">
                  <c:v>866.15820272132862</c:v>
                </c:pt>
                <c:pt idx="146">
                  <c:v>865.16198870587243</c:v>
                </c:pt>
                <c:pt idx="147">
                  <c:v>864.47098555056039</c:v>
                </c:pt>
                <c:pt idx="148">
                  <c:v>863.50153053250403</c:v>
                </c:pt>
                <c:pt idx="149">
                  <c:v>866.04956304442715</c:v>
                </c:pt>
                <c:pt idx="150">
                  <c:v>864.67295984757789</c:v>
                </c:pt>
                <c:pt idx="151">
                  <c:v>864.42365676042482</c:v>
                </c:pt>
                <c:pt idx="152">
                  <c:v>863.76245796624448</c:v>
                </c:pt>
                <c:pt idx="153">
                  <c:v>862.7006890183859</c:v>
                </c:pt>
                <c:pt idx="154">
                  <c:v>862.5430214393989</c:v>
                </c:pt>
                <c:pt idx="155">
                  <c:v>862.45403840432994</c:v>
                </c:pt>
                <c:pt idx="156">
                  <c:v>862.36610858940026</c:v>
                </c:pt>
                <c:pt idx="157">
                  <c:v>861.87306356663748</c:v>
                </c:pt>
                <c:pt idx="158">
                  <c:v>860.32491960421214</c:v>
                </c:pt>
                <c:pt idx="159">
                  <c:v>859.93652771779728</c:v>
                </c:pt>
                <c:pt idx="160">
                  <c:v>860.32705172238855</c:v>
                </c:pt>
                <c:pt idx="161">
                  <c:v>860.1575890328055</c:v>
                </c:pt>
                <c:pt idx="162">
                  <c:v>869.24921993376358</c:v>
                </c:pt>
                <c:pt idx="163">
                  <c:v>868.66021068252246</c:v>
                </c:pt>
                <c:pt idx="164">
                  <c:v>867.78602813959128</c:v>
                </c:pt>
                <c:pt idx="165">
                  <c:v>867.47507251545119</c:v>
                </c:pt>
                <c:pt idx="166">
                  <c:v>871.55930086900014</c:v>
                </c:pt>
                <c:pt idx="167">
                  <c:v>870.3155842772079</c:v>
                </c:pt>
                <c:pt idx="168">
                  <c:v>869.44592150906362</c:v>
                </c:pt>
                <c:pt idx="169">
                  <c:v>869.17958676640342</c:v>
                </c:pt>
                <c:pt idx="170">
                  <c:v>867.97825623208257</c:v>
                </c:pt>
                <c:pt idx="171">
                  <c:v>867.96171483645605</c:v>
                </c:pt>
                <c:pt idx="172">
                  <c:v>867.25368085838033</c:v>
                </c:pt>
                <c:pt idx="173">
                  <c:v>867.04969521647502</c:v>
                </c:pt>
                <c:pt idx="174">
                  <c:v>866.42122414892594</c:v>
                </c:pt>
                <c:pt idx="175">
                  <c:v>866.01865333747401</c:v>
                </c:pt>
                <c:pt idx="176">
                  <c:v>869.74989056640982</c:v>
                </c:pt>
                <c:pt idx="177">
                  <c:v>869.39238795439906</c:v>
                </c:pt>
                <c:pt idx="178">
                  <c:v>868.66235036483909</c:v>
                </c:pt>
                <c:pt idx="179">
                  <c:v>868.53019889093059</c:v>
                </c:pt>
                <c:pt idx="180">
                  <c:v>867.67337944819587</c:v>
                </c:pt>
                <c:pt idx="181">
                  <c:v>868.18769605601915</c:v>
                </c:pt>
                <c:pt idx="182">
                  <c:v>867.57741221240042</c:v>
                </c:pt>
                <c:pt idx="183">
                  <c:v>868.97546015538558</c:v>
                </c:pt>
                <c:pt idx="184">
                  <c:v>867.73832114065078</c:v>
                </c:pt>
                <c:pt idx="185">
                  <c:v>867.71859742720426</c:v>
                </c:pt>
                <c:pt idx="186">
                  <c:v>867.02970717150106</c:v>
                </c:pt>
                <c:pt idx="187">
                  <c:v>867.3392868771607</c:v>
                </c:pt>
                <c:pt idx="188">
                  <c:v>866.5515466483771</c:v>
                </c:pt>
                <c:pt idx="189">
                  <c:v>866.09288343360208</c:v>
                </c:pt>
                <c:pt idx="190">
                  <c:v>869.42661897021776</c:v>
                </c:pt>
                <c:pt idx="191">
                  <c:v>868.61627963434591</c:v>
                </c:pt>
                <c:pt idx="192">
                  <c:v>868.06494108687764</c:v>
                </c:pt>
                <c:pt idx="193">
                  <c:v>866.1953301459464</c:v>
                </c:pt>
                <c:pt idx="194">
                  <c:v>867.31937504309064</c:v>
                </c:pt>
                <c:pt idx="195">
                  <c:v>867.23420885193241</c:v>
                </c:pt>
                <c:pt idx="196">
                  <c:v>867.31220742112862</c:v>
                </c:pt>
                <c:pt idx="197">
                  <c:v>867.01158828090274</c:v>
                </c:pt>
                <c:pt idx="198">
                  <c:v>868.15256650528352</c:v>
                </c:pt>
                <c:pt idx="199">
                  <c:v>868.35851575690992</c:v>
                </c:pt>
                <c:pt idx="200">
                  <c:v>868.09398524268113</c:v>
                </c:pt>
                <c:pt idx="201">
                  <c:v>867.62603755280793</c:v>
                </c:pt>
                <c:pt idx="202">
                  <c:v>867.7464573205192</c:v>
                </c:pt>
                <c:pt idx="203">
                  <c:v>868.33224733155021</c:v>
                </c:pt>
                <c:pt idx="204">
                  <c:v>867.92537926788339</c:v>
                </c:pt>
                <c:pt idx="205">
                  <c:v>867.83949502255928</c:v>
                </c:pt>
                <c:pt idx="206">
                  <c:v>867.42772241612965</c:v>
                </c:pt>
                <c:pt idx="207">
                  <c:v>866.58980373200325</c:v>
                </c:pt>
                <c:pt idx="208">
                  <c:v>866.40151546077027</c:v>
                </c:pt>
                <c:pt idx="209">
                  <c:v>866.05309128402757</c:v>
                </c:pt>
                <c:pt idx="210">
                  <c:v>865.83004304427095</c:v>
                </c:pt>
                <c:pt idx="211">
                  <c:v>864.19541784685805</c:v>
                </c:pt>
                <c:pt idx="212">
                  <c:v>867.12542031484691</c:v>
                </c:pt>
                <c:pt idx="213">
                  <c:v>866.47465730895044</c:v>
                </c:pt>
                <c:pt idx="214">
                  <c:v>865.72430659309919</c:v>
                </c:pt>
                <c:pt idx="215">
                  <c:v>866.86321020912794</c:v>
                </c:pt>
                <c:pt idx="216">
                  <c:v>866.75167161144691</c:v>
                </c:pt>
                <c:pt idx="217">
                  <c:v>865.89925259225504</c:v>
                </c:pt>
                <c:pt idx="218">
                  <c:v>866.84051804187584</c:v>
                </c:pt>
                <c:pt idx="219">
                  <c:v>865.7915563999311</c:v>
                </c:pt>
                <c:pt idx="220">
                  <c:v>864.35201445661448</c:v>
                </c:pt>
                <c:pt idx="221">
                  <c:v>863.79562367651954</c:v>
                </c:pt>
                <c:pt idx="222">
                  <c:v>863.69953146499608</c:v>
                </c:pt>
                <c:pt idx="223">
                  <c:v>863.43954180787671</c:v>
                </c:pt>
                <c:pt idx="224">
                  <c:v>863.39190681609102</c:v>
                </c:pt>
                <c:pt idx="225">
                  <c:v>863.10377784270702</c:v>
                </c:pt>
                <c:pt idx="226">
                  <c:v>865.51641600707421</c:v>
                </c:pt>
                <c:pt idx="227">
                  <c:v>865.47469929042438</c:v>
                </c:pt>
                <c:pt idx="228">
                  <c:v>866.05760630901398</c:v>
                </c:pt>
                <c:pt idx="229">
                  <c:v>865.64269686034891</c:v>
                </c:pt>
                <c:pt idx="230">
                  <c:v>864.23313932882263</c:v>
                </c:pt>
                <c:pt idx="231">
                  <c:v>864.11984751474984</c:v>
                </c:pt>
                <c:pt idx="232">
                  <c:v>863.61739705780053</c:v>
                </c:pt>
                <c:pt idx="233">
                  <c:v>863.34080171405697</c:v>
                </c:pt>
                <c:pt idx="234">
                  <c:v>863.30416074803679</c:v>
                </c:pt>
                <c:pt idx="235">
                  <c:v>862.82599064325825</c:v>
                </c:pt>
                <c:pt idx="236">
                  <c:v>862.99605114349527</c:v>
                </c:pt>
                <c:pt idx="237">
                  <c:v>862.97435737225999</c:v>
                </c:pt>
                <c:pt idx="238">
                  <c:v>862.57618905484549</c:v>
                </c:pt>
                <c:pt idx="239">
                  <c:v>861.79224753944914</c:v>
                </c:pt>
                <c:pt idx="240">
                  <c:v>861.87964121109701</c:v>
                </c:pt>
                <c:pt idx="241">
                  <c:v>862.10829729302463</c:v>
                </c:pt>
                <c:pt idx="242">
                  <c:v>862.0217131576909</c:v>
                </c:pt>
                <c:pt idx="243">
                  <c:v>861.87242873753792</c:v>
                </c:pt>
                <c:pt idx="244">
                  <c:v>861.25698369172972</c:v>
                </c:pt>
                <c:pt idx="245">
                  <c:v>862.94162646256814</c:v>
                </c:pt>
                <c:pt idx="246">
                  <c:v>862.34918454378646</c:v>
                </c:pt>
                <c:pt idx="247">
                  <c:v>861.57336232691807</c:v>
                </c:pt>
                <c:pt idx="248">
                  <c:v>860.40979697464968</c:v>
                </c:pt>
                <c:pt idx="249">
                  <c:v>860.68783257962968</c:v>
                </c:pt>
                <c:pt idx="250">
                  <c:v>860.72657724156841</c:v>
                </c:pt>
                <c:pt idx="251">
                  <c:v>860.40090386691838</c:v>
                </c:pt>
                <c:pt idx="252">
                  <c:v>861.28896940911386</c:v>
                </c:pt>
                <c:pt idx="253">
                  <c:v>861.08975061605167</c:v>
                </c:pt>
                <c:pt idx="254">
                  <c:v>861.11082356174506</c:v>
                </c:pt>
                <c:pt idx="255">
                  <c:v>860.64616565264305</c:v>
                </c:pt>
                <c:pt idx="256">
                  <c:v>860.58888100035153</c:v>
                </c:pt>
                <c:pt idx="257">
                  <c:v>859.91186209831426</c:v>
                </c:pt>
                <c:pt idx="258">
                  <c:v>859.41717702259587</c:v>
                </c:pt>
                <c:pt idx="259">
                  <c:v>858.34187856870335</c:v>
                </c:pt>
                <c:pt idx="260">
                  <c:v>859.96155790265698</c:v>
                </c:pt>
                <c:pt idx="261">
                  <c:v>861.1795795372384</c:v>
                </c:pt>
                <c:pt idx="262">
                  <c:v>861.27871709103795</c:v>
                </c:pt>
                <c:pt idx="263">
                  <c:v>861.296532256163</c:v>
                </c:pt>
                <c:pt idx="264">
                  <c:v>861.07848613555052</c:v>
                </c:pt>
                <c:pt idx="265">
                  <c:v>860.60382854963655</c:v>
                </c:pt>
                <c:pt idx="266">
                  <c:v>861.77096784800517</c:v>
                </c:pt>
                <c:pt idx="267">
                  <c:v>862.70494301012582</c:v>
                </c:pt>
                <c:pt idx="268">
                  <c:v>862.49787410321949</c:v>
                </c:pt>
                <c:pt idx="269">
                  <c:v>861.91219234576079</c:v>
                </c:pt>
                <c:pt idx="270">
                  <c:v>861.86245374700945</c:v>
                </c:pt>
                <c:pt idx="271">
                  <c:v>860.95414209205262</c:v>
                </c:pt>
                <c:pt idx="272">
                  <c:v>860.72609211785323</c:v>
                </c:pt>
                <c:pt idx="273">
                  <c:v>862.67647221978689</c:v>
                </c:pt>
                <c:pt idx="274">
                  <c:v>866.17474007384817</c:v>
                </c:pt>
                <c:pt idx="275">
                  <c:v>865.88788478676213</c:v>
                </c:pt>
                <c:pt idx="276">
                  <c:v>865.21750590670251</c:v>
                </c:pt>
                <c:pt idx="277">
                  <c:v>864.81116803715815</c:v>
                </c:pt>
                <c:pt idx="278">
                  <c:v>864.70331245515899</c:v>
                </c:pt>
                <c:pt idx="279">
                  <c:v>864.09021550280215</c:v>
                </c:pt>
                <c:pt idx="280">
                  <c:v>863.89224143447359</c:v>
                </c:pt>
                <c:pt idx="281">
                  <c:v>864.07050954114209</c:v>
                </c:pt>
                <c:pt idx="282">
                  <c:v>864.07983767308031</c:v>
                </c:pt>
                <c:pt idx="283">
                  <c:v>863.71265100771518</c:v>
                </c:pt>
                <c:pt idx="284">
                  <c:v>863.78447860149345</c:v>
                </c:pt>
                <c:pt idx="285">
                  <c:v>863.4960445808731</c:v>
                </c:pt>
                <c:pt idx="286">
                  <c:v>865.69989152018627</c:v>
                </c:pt>
                <c:pt idx="287">
                  <c:v>865.76291058090408</c:v>
                </c:pt>
                <c:pt idx="288">
                  <c:v>865.48079182830872</c:v>
                </c:pt>
                <c:pt idx="289">
                  <c:v>865.33579968096865</c:v>
                </c:pt>
                <c:pt idx="290">
                  <c:v>865.01906405227419</c:v>
                </c:pt>
                <c:pt idx="291">
                  <c:v>865.00926629140713</c:v>
                </c:pt>
                <c:pt idx="292">
                  <c:v>864.60826398581821</c:v>
                </c:pt>
                <c:pt idx="293">
                  <c:v>864.19930582621703</c:v>
                </c:pt>
                <c:pt idx="294">
                  <c:v>866.688250435486</c:v>
                </c:pt>
                <c:pt idx="295">
                  <c:v>866.55702734978047</c:v>
                </c:pt>
                <c:pt idx="296">
                  <c:v>866.21570602807697</c:v>
                </c:pt>
                <c:pt idx="297">
                  <c:v>867.88432561991851</c:v>
                </c:pt>
                <c:pt idx="298">
                  <c:v>867.81395666263393</c:v>
                </c:pt>
                <c:pt idx="299">
                  <c:v>867.62255870466504</c:v>
                </c:pt>
                <c:pt idx="300">
                  <c:v>867.27164609717772</c:v>
                </c:pt>
                <c:pt idx="301">
                  <c:v>867.45611527451069</c:v>
                </c:pt>
                <c:pt idx="302">
                  <c:v>866.7315533870235</c:v>
                </c:pt>
                <c:pt idx="303">
                  <c:v>866.75265098266607</c:v>
                </c:pt>
                <c:pt idx="304">
                  <c:v>866.73852788485738</c:v>
                </c:pt>
                <c:pt idx="305">
                  <c:v>866.76402982579691</c:v>
                </c:pt>
                <c:pt idx="306">
                  <c:v>866.62042556773702</c:v>
                </c:pt>
                <c:pt idx="307">
                  <c:v>866.08173838070957</c:v>
                </c:pt>
                <c:pt idx="308">
                  <c:v>865.94129259911051</c:v>
                </c:pt>
                <c:pt idx="309">
                  <c:v>865.67019085552477</c:v>
                </c:pt>
                <c:pt idx="310">
                  <c:v>865.55629889811678</c:v>
                </c:pt>
                <c:pt idx="311">
                  <c:v>866.57651018884621</c:v>
                </c:pt>
                <c:pt idx="312">
                  <c:v>866.50281835393457</c:v>
                </c:pt>
                <c:pt idx="313">
                  <c:v>868.97480473340397</c:v>
                </c:pt>
                <c:pt idx="314">
                  <c:v>868.72331528875532</c:v>
                </c:pt>
                <c:pt idx="315">
                  <c:v>868.33291148043475</c:v>
                </c:pt>
                <c:pt idx="316">
                  <c:v>869.58841788777852</c:v>
                </c:pt>
                <c:pt idx="317">
                  <c:v>869.57280811400528</c:v>
                </c:pt>
                <c:pt idx="318">
                  <c:v>869.42075442683517</c:v>
                </c:pt>
                <c:pt idx="319">
                  <c:v>869.46596547401953</c:v>
                </c:pt>
                <c:pt idx="320">
                  <c:v>872.16198692241949</c:v>
                </c:pt>
                <c:pt idx="321">
                  <c:v>872.46931972699883</c:v>
                </c:pt>
                <c:pt idx="322">
                  <c:v>871.64248891297837</c:v>
                </c:pt>
                <c:pt idx="323">
                  <c:v>871.71963901047968</c:v>
                </c:pt>
                <c:pt idx="324">
                  <c:v>871.8415666989124</c:v>
                </c:pt>
                <c:pt idx="325">
                  <c:v>871.82250846736031</c:v>
                </c:pt>
                <c:pt idx="326">
                  <c:v>871.40760986874807</c:v>
                </c:pt>
                <c:pt idx="327">
                  <c:v>871.38008389816116</c:v>
                </c:pt>
                <c:pt idx="328">
                  <c:v>871.22620389476901</c:v>
                </c:pt>
                <c:pt idx="329">
                  <c:v>870.50552704559789</c:v>
                </c:pt>
                <c:pt idx="330">
                  <c:v>870.64719650427526</c:v>
                </c:pt>
                <c:pt idx="331">
                  <c:v>871.10900827569287</c:v>
                </c:pt>
                <c:pt idx="332">
                  <c:v>870.72447944922328</c:v>
                </c:pt>
                <c:pt idx="333">
                  <c:v>870.27466754331601</c:v>
                </c:pt>
                <c:pt idx="334">
                  <c:v>870.10404575455971</c:v>
                </c:pt>
                <c:pt idx="335">
                  <c:v>869.70228619628847</c:v>
                </c:pt>
                <c:pt idx="336">
                  <c:v>869.73822478644558</c:v>
                </c:pt>
                <c:pt idx="337">
                  <c:v>871.80974937828216</c:v>
                </c:pt>
                <c:pt idx="338">
                  <c:v>872.18158017178848</c:v>
                </c:pt>
                <c:pt idx="339">
                  <c:v>871.76069571560811</c:v>
                </c:pt>
                <c:pt idx="340">
                  <c:v>871.32136652675388</c:v>
                </c:pt>
                <c:pt idx="341">
                  <c:v>871.33928284892841</c:v>
                </c:pt>
                <c:pt idx="342">
                  <c:v>871.17066867872802</c:v>
                </c:pt>
                <c:pt idx="343">
                  <c:v>870.94223033436333</c:v>
                </c:pt>
                <c:pt idx="344">
                  <c:v>871.21093765627722</c:v>
                </c:pt>
                <c:pt idx="345">
                  <c:v>870.46906174477067</c:v>
                </c:pt>
                <c:pt idx="346">
                  <c:v>870.43351312362665</c:v>
                </c:pt>
                <c:pt idx="347">
                  <c:v>871.28891687412647</c:v>
                </c:pt>
                <c:pt idx="348">
                  <c:v>871.25443680791454</c:v>
                </c:pt>
                <c:pt idx="349">
                  <c:v>870.84498552247419</c:v>
                </c:pt>
                <c:pt idx="350">
                  <c:v>870.84007057041595</c:v>
                </c:pt>
                <c:pt idx="351">
                  <c:v>870.53514725042726</c:v>
                </c:pt>
                <c:pt idx="352">
                  <c:v>872.41739197183517</c:v>
                </c:pt>
                <c:pt idx="353">
                  <c:v>872.11985632461119</c:v>
                </c:pt>
                <c:pt idx="354">
                  <c:v>871.8597599498446</c:v>
                </c:pt>
                <c:pt idx="355">
                  <c:v>871.68289389271445</c:v>
                </c:pt>
                <c:pt idx="356">
                  <c:v>871.57419347025473</c:v>
                </c:pt>
                <c:pt idx="357">
                  <c:v>871.12983415634778</c:v>
                </c:pt>
                <c:pt idx="358">
                  <c:v>873.36305193561577</c:v>
                </c:pt>
                <c:pt idx="359">
                  <c:v>873.34709082210406</c:v>
                </c:pt>
                <c:pt idx="360">
                  <c:v>872.71025767032836</c:v>
                </c:pt>
                <c:pt idx="361">
                  <c:v>873.93478355744185</c:v>
                </c:pt>
                <c:pt idx="362">
                  <c:v>873.93251545184785</c:v>
                </c:pt>
                <c:pt idx="363">
                  <c:v>873.79247880057517</c:v>
                </c:pt>
                <c:pt idx="364">
                  <c:v>873.94228511295501</c:v>
                </c:pt>
                <c:pt idx="365">
                  <c:v>873.73143614886226</c:v>
                </c:pt>
                <c:pt idx="366">
                  <c:v>873.29807523330317</c:v>
                </c:pt>
                <c:pt idx="367">
                  <c:v>873.02511802958759</c:v>
                </c:pt>
                <c:pt idx="368">
                  <c:v>872.7562527033798</c:v>
                </c:pt>
                <c:pt idx="369">
                  <c:v>872.81071930328881</c:v>
                </c:pt>
                <c:pt idx="370">
                  <c:v>872.90835991470215</c:v>
                </c:pt>
                <c:pt idx="371">
                  <c:v>872.61075141490653</c:v>
                </c:pt>
                <c:pt idx="372">
                  <c:v>871.8639724918188</c:v>
                </c:pt>
                <c:pt idx="373">
                  <c:v>871.77710104350967</c:v>
                </c:pt>
                <c:pt idx="374">
                  <c:v>871.23400478519</c:v>
                </c:pt>
                <c:pt idx="375">
                  <c:v>871.07371184565829</c:v>
                </c:pt>
                <c:pt idx="376">
                  <c:v>870.55813866400467</c:v>
                </c:pt>
                <c:pt idx="377">
                  <c:v>869.97785647564524</c:v>
                </c:pt>
                <c:pt idx="378">
                  <c:v>869.7262053418217</c:v>
                </c:pt>
                <c:pt idx="379">
                  <c:v>870.66055809097179</c:v>
                </c:pt>
                <c:pt idx="380">
                  <c:v>870.52072553924256</c:v>
                </c:pt>
                <c:pt idx="381">
                  <c:v>870.12993942410856</c:v>
                </c:pt>
                <c:pt idx="382">
                  <c:v>869.74341693748374</c:v>
                </c:pt>
                <c:pt idx="383">
                  <c:v>869.56389833042397</c:v>
                </c:pt>
                <c:pt idx="384">
                  <c:v>869.40649016929774</c:v>
                </c:pt>
                <c:pt idx="385">
                  <c:v>869.33547788535259</c:v>
                </c:pt>
                <c:pt idx="386">
                  <c:v>869.25271284865767</c:v>
                </c:pt>
                <c:pt idx="387">
                  <c:v>869.11753116696741</c:v>
                </c:pt>
                <c:pt idx="388">
                  <c:v>868.84232654344476</c:v>
                </c:pt>
                <c:pt idx="389">
                  <c:v>868.52300072626724</c:v>
                </c:pt>
                <c:pt idx="390">
                  <c:v>869.33130603212101</c:v>
                </c:pt>
                <c:pt idx="391">
                  <c:v>869.45874661813957</c:v>
                </c:pt>
                <c:pt idx="392">
                  <c:v>869.35254006799084</c:v>
                </c:pt>
                <c:pt idx="393">
                  <c:v>868.9743468833326</c:v>
                </c:pt>
                <c:pt idx="394">
                  <c:v>869.07369662546864</c:v>
                </c:pt>
                <c:pt idx="395">
                  <c:v>868.70278396010508</c:v>
                </c:pt>
                <c:pt idx="396">
                  <c:v>869.67150366928968</c:v>
                </c:pt>
                <c:pt idx="397">
                  <c:v>869.67271055122387</c:v>
                </c:pt>
                <c:pt idx="398">
                  <c:v>869.51705114776223</c:v>
                </c:pt>
                <c:pt idx="399">
                  <c:v>869.0645814113609</c:v>
                </c:pt>
                <c:pt idx="400">
                  <c:v>868.73928746516674</c:v>
                </c:pt>
                <c:pt idx="401">
                  <c:v>869.22752532506081</c:v>
                </c:pt>
                <c:pt idx="402">
                  <c:v>869.17703145754979</c:v>
                </c:pt>
                <c:pt idx="403">
                  <c:v>869.06626548041402</c:v>
                </c:pt>
                <c:pt idx="404">
                  <c:v>868.93092137718054</c:v>
                </c:pt>
                <c:pt idx="405">
                  <c:v>868.96938446962793</c:v>
                </c:pt>
                <c:pt idx="406">
                  <c:v>868.92203657555115</c:v>
                </c:pt>
                <c:pt idx="407">
                  <c:v>868.65573099428957</c:v>
                </c:pt>
                <c:pt idx="408">
                  <c:v>868.64112033681863</c:v>
                </c:pt>
                <c:pt idx="409">
                  <c:v>868.47977872434478</c:v>
                </c:pt>
                <c:pt idx="410">
                  <c:v>869.58500395234012</c:v>
                </c:pt>
                <c:pt idx="411">
                  <c:v>869.61425966870843</c:v>
                </c:pt>
                <c:pt idx="412">
                  <c:v>869.44551050799419</c:v>
                </c:pt>
                <c:pt idx="413">
                  <c:v>869.45021817800216</c:v>
                </c:pt>
                <c:pt idx="414">
                  <c:v>869.36045015437605</c:v>
                </c:pt>
                <c:pt idx="415">
                  <c:v>869.31048045201715</c:v>
                </c:pt>
                <c:pt idx="416">
                  <c:v>871.62876382708782</c:v>
                </c:pt>
                <c:pt idx="417">
                  <c:v>871.58836199634902</c:v>
                </c:pt>
                <c:pt idx="418">
                  <c:v>872.22757492709502</c:v>
                </c:pt>
                <c:pt idx="419">
                  <c:v>872.16914940568029</c:v>
                </c:pt>
                <c:pt idx="420">
                  <c:v>872.98371681965523</c:v>
                </c:pt>
                <c:pt idx="421">
                  <c:v>873.44068965325823</c:v>
                </c:pt>
                <c:pt idx="422">
                  <c:v>873.15539429273895</c:v>
                </c:pt>
                <c:pt idx="423">
                  <c:v>874.25193655537385</c:v>
                </c:pt>
                <c:pt idx="424">
                  <c:v>873.82689615531376</c:v>
                </c:pt>
                <c:pt idx="425">
                  <c:v>873.7279965289033</c:v>
                </c:pt>
                <c:pt idx="426">
                  <c:v>873.3589444443769</c:v>
                </c:pt>
                <c:pt idx="427">
                  <c:v>872.75312814153142</c:v>
                </c:pt>
                <c:pt idx="428">
                  <c:v>872.68510982505632</c:v>
                </c:pt>
                <c:pt idx="429">
                  <c:v>872.54341454649489</c:v>
                </c:pt>
                <c:pt idx="430">
                  <c:v>872.29166440081906</c:v>
                </c:pt>
                <c:pt idx="431">
                  <c:v>872.16271658400899</c:v>
                </c:pt>
                <c:pt idx="432">
                  <c:v>871.56037475816959</c:v>
                </c:pt>
                <c:pt idx="433">
                  <c:v>872.56424135896475</c:v>
                </c:pt>
                <c:pt idx="434">
                  <c:v>872.09411138987048</c:v>
                </c:pt>
                <c:pt idx="435">
                  <c:v>872.5024051934779</c:v>
                </c:pt>
                <c:pt idx="436">
                  <c:v>872.33327424364325</c:v>
                </c:pt>
                <c:pt idx="437">
                  <c:v>871.96148085142136</c:v>
                </c:pt>
                <c:pt idx="438">
                  <c:v>871.35255966539171</c:v>
                </c:pt>
                <c:pt idx="439">
                  <c:v>871.37506473074575</c:v>
                </c:pt>
                <c:pt idx="440">
                  <c:v>871.6520236407556</c:v>
                </c:pt>
                <c:pt idx="441">
                  <c:v>871.6495536631088</c:v>
                </c:pt>
                <c:pt idx="442">
                  <c:v>871.84948857722668</c:v>
                </c:pt>
                <c:pt idx="443">
                  <c:v>874.49334730895657</c:v>
                </c:pt>
                <c:pt idx="444">
                  <c:v>875.05616909547462</c:v>
                </c:pt>
                <c:pt idx="445">
                  <c:v>875.0342861013753</c:v>
                </c:pt>
                <c:pt idx="446">
                  <c:v>875.80745348964115</c:v>
                </c:pt>
                <c:pt idx="447">
                  <c:v>875.3121528332415</c:v>
                </c:pt>
                <c:pt idx="448">
                  <c:v>875.29383655706897</c:v>
                </c:pt>
                <c:pt idx="449">
                  <c:v>875.32326550929508</c:v>
                </c:pt>
                <c:pt idx="450">
                  <c:v>874.74305333114637</c:v>
                </c:pt>
                <c:pt idx="451">
                  <c:v>874.71676702478976</c:v>
                </c:pt>
                <c:pt idx="452">
                  <c:v>874.82276034124106</c:v>
                </c:pt>
                <c:pt idx="453">
                  <c:v>874.76314567244469</c:v>
                </c:pt>
                <c:pt idx="454">
                  <c:v>875.06805153579512</c:v>
                </c:pt>
                <c:pt idx="455">
                  <c:v>875.86991039894076</c:v>
                </c:pt>
                <c:pt idx="456">
                  <c:v>875.93786336443134</c:v>
                </c:pt>
                <c:pt idx="457">
                  <c:v>875.68044545710302</c:v>
                </c:pt>
                <c:pt idx="458">
                  <c:v>876.18926780384368</c:v>
                </c:pt>
                <c:pt idx="459">
                  <c:v>876.11458097246714</c:v>
                </c:pt>
                <c:pt idx="460">
                  <c:v>876.26561648808149</c:v>
                </c:pt>
                <c:pt idx="461">
                  <c:v>876.12218276839212</c:v>
                </c:pt>
                <c:pt idx="462">
                  <c:v>875.90990248284083</c:v>
                </c:pt>
                <c:pt idx="463">
                  <c:v>878.39496359395855</c:v>
                </c:pt>
                <c:pt idx="464">
                  <c:v>878.29813002336903</c:v>
                </c:pt>
                <c:pt idx="465">
                  <c:v>877.8669661559768</c:v>
                </c:pt>
                <c:pt idx="466">
                  <c:v>877.60402960941121</c:v>
                </c:pt>
                <c:pt idx="467">
                  <c:v>877.56447189197422</c:v>
                </c:pt>
                <c:pt idx="468">
                  <c:v>877.23518365216512</c:v>
                </c:pt>
                <c:pt idx="469">
                  <c:v>878.30521417213856</c:v>
                </c:pt>
                <c:pt idx="470">
                  <c:v>877.98816889592649</c:v>
                </c:pt>
                <c:pt idx="471">
                  <c:v>878.4619252176451</c:v>
                </c:pt>
                <c:pt idx="472">
                  <c:v>878.07598924176148</c:v>
                </c:pt>
                <c:pt idx="473">
                  <c:v>878.53518123678646</c:v>
                </c:pt>
                <c:pt idx="474">
                  <c:v>878.3589489233359</c:v>
                </c:pt>
                <c:pt idx="475">
                  <c:v>877.98333366768338</c:v>
                </c:pt>
                <c:pt idx="476">
                  <c:v>877.82960626589522</c:v>
                </c:pt>
                <c:pt idx="477">
                  <c:v>877.70848598744453</c:v>
                </c:pt>
                <c:pt idx="478">
                  <c:v>877.38393657731717</c:v>
                </c:pt>
                <c:pt idx="479">
                  <c:v>877.67699521481381</c:v>
                </c:pt>
                <c:pt idx="480">
                  <c:v>877.48428648560093</c:v>
                </c:pt>
                <c:pt idx="481">
                  <c:v>877.4432555405233</c:v>
                </c:pt>
                <c:pt idx="482">
                  <c:v>876.86795173430255</c:v>
                </c:pt>
                <c:pt idx="483">
                  <c:v>876.70344864638548</c:v>
                </c:pt>
                <c:pt idx="484">
                  <c:v>877.27260338784652</c:v>
                </c:pt>
                <c:pt idx="485">
                  <c:v>876.8545404337483</c:v>
                </c:pt>
                <c:pt idx="486">
                  <c:v>876.52708587985205</c:v>
                </c:pt>
                <c:pt idx="487">
                  <c:v>876.83401525514057</c:v>
                </c:pt>
                <c:pt idx="488">
                  <c:v>876.33210483189919</c:v>
                </c:pt>
                <c:pt idx="489">
                  <c:v>876.04138425927215</c:v>
                </c:pt>
                <c:pt idx="490">
                  <c:v>876.01750117260997</c:v>
                </c:pt>
                <c:pt idx="491">
                  <c:v>875.58624651207697</c:v>
                </c:pt>
                <c:pt idx="492">
                  <c:v>875.2961863963111</c:v>
                </c:pt>
                <c:pt idx="493">
                  <c:v>876.04747857009079</c:v>
                </c:pt>
                <c:pt idx="494">
                  <c:v>875.73868461199606</c:v>
                </c:pt>
                <c:pt idx="495">
                  <c:v>875.70814813798472</c:v>
                </c:pt>
                <c:pt idx="496">
                  <c:v>875.30869377086208</c:v>
                </c:pt>
                <c:pt idx="497">
                  <c:v>875.0437389994712</c:v>
                </c:pt>
                <c:pt idx="498">
                  <c:v>874.73902552921425</c:v>
                </c:pt>
                <c:pt idx="499">
                  <c:v>874.7021634243057</c:v>
                </c:pt>
                <c:pt idx="500">
                  <c:v>874.22236915529697</c:v>
                </c:pt>
                <c:pt idx="501">
                  <c:v>874.06960525286297</c:v>
                </c:pt>
                <c:pt idx="502">
                  <c:v>873.90747835647119</c:v>
                </c:pt>
                <c:pt idx="503">
                  <c:v>873.5465235283782</c:v>
                </c:pt>
                <c:pt idx="504">
                  <c:v>873.32100940000601</c:v>
                </c:pt>
                <c:pt idx="505">
                  <c:v>873.21236832534862</c:v>
                </c:pt>
                <c:pt idx="506">
                  <c:v>873.05798146697634</c:v>
                </c:pt>
                <c:pt idx="507">
                  <c:v>872.65483641844753</c:v>
                </c:pt>
                <c:pt idx="508">
                  <c:v>872.59332474796577</c:v>
                </c:pt>
                <c:pt idx="509">
                  <c:v>872.33831383327163</c:v>
                </c:pt>
                <c:pt idx="510">
                  <c:v>872.26377432437221</c:v>
                </c:pt>
                <c:pt idx="511">
                  <c:v>872.01000326086262</c:v>
                </c:pt>
                <c:pt idx="512">
                  <c:v>871.53016154124964</c:v>
                </c:pt>
                <c:pt idx="513">
                  <c:v>871.02856232907345</c:v>
                </c:pt>
                <c:pt idx="514">
                  <c:v>871.44368429511178</c:v>
                </c:pt>
                <c:pt idx="515">
                  <c:v>871.25181286095255</c:v>
                </c:pt>
                <c:pt idx="516">
                  <c:v>871.7264641501971</c:v>
                </c:pt>
                <c:pt idx="517">
                  <c:v>871.53243564664638</c:v>
                </c:pt>
                <c:pt idx="518">
                  <c:v>871.42938479149473</c:v>
                </c:pt>
                <c:pt idx="519">
                  <c:v>870.94881960138059</c:v>
                </c:pt>
                <c:pt idx="520">
                  <c:v>870.97571875240124</c:v>
                </c:pt>
                <c:pt idx="521">
                  <c:v>870.88130867853783</c:v>
                </c:pt>
                <c:pt idx="522">
                  <c:v>870.71085051118791</c:v>
                </c:pt>
                <c:pt idx="523">
                  <c:v>871.72303898038922</c:v>
                </c:pt>
                <c:pt idx="524">
                  <c:v>871.56832261935597</c:v>
                </c:pt>
                <c:pt idx="525">
                  <c:v>871.58256077798683</c:v>
                </c:pt>
                <c:pt idx="526">
                  <c:v>871.35650551952222</c:v>
                </c:pt>
                <c:pt idx="527">
                  <c:v>871.38456623140621</c:v>
                </c:pt>
                <c:pt idx="528">
                  <c:v>871.1960008482331</c:v>
                </c:pt>
                <c:pt idx="529">
                  <c:v>870.84674606056626</c:v>
                </c:pt>
                <c:pt idx="530">
                  <c:v>870.43264587276451</c:v>
                </c:pt>
                <c:pt idx="531">
                  <c:v>870.25295683951379</c:v>
                </c:pt>
                <c:pt idx="532">
                  <c:v>869.95906683101202</c:v>
                </c:pt>
                <c:pt idx="533">
                  <c:v>869.9438307754458</c:v>
                </c:pt>
                <c:pt idx="534">
                  <c:v>869.52710185277738</c:v>
                </c:pt>
                <c:pt idx="535">
                  <c:v>869.62943335647162</c:v>
                </c:pt>
                <c:pt idx="536">
                  <c:v>870.44729926149637</c:v>
                </c:pt>
                <c:pt idx="537">
                  <c:v>870.75790983742445</c:v>
                </c:pt>
                <c:pt idx="538">
                  <c:v>870.80538765307767</c:v>
                </c:pt>
                <c:pt idx="539">
                  <c:v>870.47117789866525</c:v>
                </c:pt>
                <c:pt idx="540">
                  <c:v>870.28358825572639</c:v>
                </c:pt>
                <c:pt idx="541">
                  <c:v>870.2521516300144</c:v>
                </c:pt>
                <c:pt idx="542">
                  <c:v>869.88812341776247</c:v>
                </c:pt>
                <c:pt idx="543">
                  <c:v>869.53632626285787</c:v>
                </c:pt>
                <c:pt idx="544">
                  <c:v>869.62621896271185</c:v>
                </c:pt>
                <c:pt idx="545">
                  <c:v>869.97152251049499</c:v>
                </c:pt>
                <c:pt idx="546">
                  <c:v>869.68240156323179</c:v>
                </c:pt>
                <c:pt idx="547">
                  <c:v>869.45380321072128</c:v>
                </c:pt>
                <c:pt idx="548">
                  <c:v>869.57740415053945</c:v>
                </c:pt>
                <c:pt idx="549">
                  <c:v>869.45841046562248</c:v>
                </c:pt>
                <c:pt idx="550">
                  <c:v>869.30881716789202</c:v>
                </c:pt>
                <c:pt idx="551">
                  <c:v>869.19575851256479</c:v>
                </c:pt>
                <c:pt idx="552">
                  <c:v>868.8984148576352</c:v>
                </c:pt>
                <c:pt idx="553">
                  <c:v>868.76406714200527</c:v>
                </c:pt>
                <c:pt idx="554">
                  <c:v>868.7702575210069</c:v>
                </c:pt>
                <c:pt idx="555">
                  <c:v>869.6656485928977</c:v>
                </c:pt>
                <c:pt idx="556">
                  <c:v>869.47006718576938</c:v>
                </c:pt>
                <c:pt idx="557">
                  <c:v>869.43382765094611</c:v>
                </c:pt>
                <c:pt idx="558">
                  <c:v>869.39607906251126</c:v>
                </c:pt>
                <c:pt idx="559">
                  <c:v>869.3775959966913</c:v>
                </c:pt>
                <c:pt idx="560">
                  <c:v>869.03765625521521</c:v>
                </c:pt>
                <c:pt idx="561">
                  <c:v>868.993799392048</c:v>
                </c:pt>
                <c:pt idx="562">
                  <c:v>868.88330443467305</c:v>
                </c:pt>
                <c:pt idx="563">
                  <c:v>868.61046387871761</c:v>
                </c:pt>
                <c:pt idx="564">
                  <c:v>868.14654993088948</c:v>
                </c:pt>
                <c:pt idx="565">
                  <c:v>868.78982314721179</c:v>
                </c:pt>
                <c:pt idx="566">
                  <c:v>868.71187428365306</c:v>
                </c:pt>
                <c:pt idx="567">
                  <c:v>868.73304259938755</c:v>
                </c:pt>
                <c:pt idx="568">
                  <c:v>869.252414620835</c:v>
                </c:pt>
                <c:pt idx="569">
                  <c:v>868.84785145052103</c:v>
                </c:pt>
                <c:pt idx="570">
                  <c:v>870.07162713427726</c:v>
                </c:pt>
                <c:pt idx="571">
                  <c:v>869.74060943520897</c:v>
                </c:pt>
                <c:pt idx="572">
                  <c:v>869.59412372549434</c:v>
                </c:pt>
                <c:pt idx="573">
                  <c:v>870.08966193431661</c:v>
                </c:pt>
                <c:pt idx="574">
                  <c:v>869.94133252793881</c:v>
                </c:pt>
                <c:pt idx="575">
                  <c:v>869.43685009360581</c:v>
                </c:pt>
                <c:pt idx="576">
                  <c:v>869.45986075286646</c:v>
                </c:pt>
                <c:pt idx="577">
                  <c:v>869.11153265660266</c:v>
                </c:pt>
                <c:pt idx="578">
                  <c:v>869.14965990831229</c:v>
                </c:pt>
                <c:pt idx="579">
                  <c:v>870.50786372271421</c:v>
                </c:pt>
                <c:pt idx="580">
                  <c:v>870.99303163780257</c:v>
                </c:pt>
                <c:pt idx="581">
                  <c:v>870.97311647286426</c:v>
                </c:pt>
                <c:pt idx="582">
                  <c:v>871.20381091740273</c:v>
                </c:pt>
                <c:pt idx="583">
                  <c:v>871.08630617298081</c:v>
                </c:pt>
                <c:pt idx="584">
                  <c:v>871.40601887537139</c:v>
                </c:pt>
                <c:pt idx="585">
                  <c:v>871.38369023083385</c:v>
                </c:pt>
                <c:pt idx="586">
                  <c:v>871.28662023232357</c:v>
                </c:pt>
                <c:pt idx="587">
                  <c:v>871.05827944209966</c:v>
                </c:pt>
                <c:pt idx="588">
                  <c:v>870.86231564219486</c:v>
                </c:pt>
                <c:pt idx="589">
                  <c:v>870.69335076192499</c:v>
                </c:pt>
                <c:pt idx="590">
                  <c:v>871.21094076562838</c:v>
                </c:pt>
                <c:pt idx="591">
                  <c:v>872.15276061204895</c:v>
                </c:pt>
                <c:pt idx="592">
                  <c:v>871.97669024236882</c:v>
                </c:pt>
                <c:pt idx="593">
                  <c:v>872.44285218356254</c:v>
                </c:pt>
                <c:pt idx="594">
                  <c:v>872.75427102456092</c:v>
                </c:pt>
                <c:pt idx="595">
                  <c:v>872.50018201693695</c:v>
                </c:pt>
                <c:pt idx="596">
                  <c:v>872.53769385375074</c:v>
                </c:pt>
                <c:pt idx="597">
                  <c:v>872.41891577317347</c:v>
                </c:pt>
                <c:pt idx="598">
                  <c:v>872.17904386489954</c:v>
                </c:pt>
                <c:pt idx="599">
                  <c:v>871.86144184042666</c:v>
                </c:pt>
                <c:pt idx="600">
                  <c:v>872.05491549800536</c:v>
                </c:pt>
                <c:pt idx="601">
                  <c:v>871.74438841356039</c:v>
                </c:pt>
                <c:pt idx="602">
                  <c:v>872.45720252363208</c:v>
                </c:pt>
                <c:pt idx="603">
                  <c:v>872.438381360515</c:v>
                </c:pt>
                <c:pt idx="604">
                  <c:v>872.19377811913535</c:v>
                </c:pt>
                <c:pt idx="605">
                  <c:v>872.25819702662216</c:v>
                </c:pt>
                <c:pt idx="606">
                  <c:v>871.94350910161506</c:v>
                </c:pt>
                <c:pt idx="607">
                  <c:v>871.73306835298717</c:v>
                </c:pt>
                <c:pt idx="608">
                  <c:v>871.70409802479094</c:v>
                </c:pt>
                <c:pt idx="609">
                  <c:v>871.73505920967182</c:v>
                </c:pt>
                <c:pt idx="610">
                  <c:v>871.46177653277687</c:v>
                </c:pt>
                <c:pt idx="611">
                  <c:v>871.40696660585331</c:v>
                </c:pt>
                <c:pt idx="612">
                  <c:v>871.35761315919126</c:v>
                </c:pt>
                <c:pt idx="613">
                  <c:v>871.30786294375559</c:v>
                </c:pt>
                <c:pt idx="614">
                  <c:v>871.21266960011042</c:v>
                </c:pt>
                <c:pt idx="615">
                  <c:v>870.72607257839934</c:v>
                </c:pt>
                <c:pt idx="616">
                  <c:v>870.45987867832184</c:v>
                </c:pt>
                <c:pt idx="617">
                  <c:v>870.28562728914017</c:v>
                </c:pt>
                <c:pt idx="618">
                  <c:v>870.21962462118688</c:v>
                </c:pt>
                <c:pt idx="619">
                  <c:v>869.61428150328504</c:v>
                </c:pt>
                <c:pt idx="620">
                  <c:v>869.57380020226901</c:v>
                </c:pt>
                <c:pt idx="621">
                  <c:v>869.54368219664559</c:v>
                </c:pt>
                <c:pt idx="622">
                  <c:v>869.43167403886673</c:v>
                </c:pt>
                <c:pt idx="623">
                  <c:v>868.86891905426808</c:v>
                </c:pt>
                <c:pt idx="624">
                  <c:v>868.73872506501971</c:v>
                </c:pt>
                <c:pt idx="625">
                  <c:v>868.48888372070496</c:v>
                </c:pt>
                <c:pt idx="626">
                  <c:v>868.46027287207653</c:v>
                </c:pt>
                <c:pt idx="627">
                  <c:v>868.40678405540791</c:v>
                </c:pt>
                <c:pt idx="628">
                  <c:v>868.62006163405192</c:v>
                </c:pt>
                <c:pt idx="629">
                  <c:v>868.42358798309795</c:v>
                </c:pt>
                <c:pt idx="630">
                  <c:v>868.57306967236866</c:v>
                </c:pt>
                <c:pt idx="631">
                  <c:v>868.5543865851256</c:v>
                </c:pt>
                <c:pt idx="632">
                  <c:v>868.25809897533372</c:v>
                </c:pt>
                <c:pt idx="633">
                  <c:v>867.97215358722076</c:v>
                </c:pt>
                <c:pt idx="634">
                  <c:v>868.13444514446894</c:v>
                </c:pt>
                <c:pt idx="635">
                  <c:v>868.80726414690423</c:v>
                </c:pt>
                <c:pt idx="636">
                  <c:v>868.4422747099577</c:v>
                </c:pt>
                <c:pt idx="637">
                  <c:v>868.29244988508742</c:v>
                </c:pt>
                <c:pt idx="638">
                  <c:v>868.23534742344305</c:v>
                </c:pt>
                <c:pt idx="639">
                  <c:v>868.08259812646497</c:v>
                </c:pt>
                <c:pt idx="640">
                  <c:v>868.09222053237784</c:v>
                </c:pt>
                <c:pt idx="641">
                  <c:v>868.06967714827431</c:v>
                </c:pt>
                <c:pt idx="642">
                  <c:v>868.1229611633546</c:v>
                </c:pt>
                <c:pt idx="643">
                  <c:v>868.08286816200155</c:v>
                </c:pt>
                <c:pt idx="644">
                  <c:v>869.51724013531714</c:v>
                </c:pt>
                <c:pt idx="645">
                  <c:v>869.31295761999161</c:v>
                </c:pt>
                <c:pt idx="646">
                  <c:v>869.0237324822308</c:v>
                </c:pt>
                <c:pt idx="647">
                  <c:v>868.88111668673957</c:v>
                </c:pt>
                <c:pt idx="648">
                  <c:v>869.0122606752717</c:v>
                </c:pt>
                <c:pt idx="649">
                  <c:v>868.54977964141187</c:v>
                </c:pt>
                <c:pt idx="650">
                  <c:v>868.56655574254114</c:v>
                </c:pt>
                <c:pt idx="651">
                  <c:v>868.83922431080964</c:v>
                </c:pt>
                <c:pt idx="652">
                  <c:v>868.70587775601939</c:v>
                </c:pt>
                <c:pt idx="653">
                  <c:v>868.50252566664153</c:v>
                </c:pt>
                <c:pt idx="654">
                  <c:v>868.35927099317439</c:v>
                </c:pt>
                <c:pt idx="655">
                  <c:v>868.33005135814346</c:v>
                </c:pt>
                <c:pt idx="656">
                  <c:v>868.25868959383388</c:v>
                </c:pt>
                <c:pt idx="657">
                  <c:v>868.04822685593604</c:v>
                </c:pt>
                <c:pt idx="658">
                  <c:v>867.76248107802678</c:v>
                </c:pt>
                <c:pt idx="659">
                  <c:v>868.00014362057857</c:v>
                </c:pt>
                <c:pt idx="660">
                  <c:v>867.70989149535137</c:v>
                </c:pt>
                <c:pt idx="661">
                  <c:v>868.21094082429522</c:v>
                </c:pt>
                <c:pt idx="662">
                  <c:v>868.21882684800642</c:v>
                </c:pt>
                <c:pt idx="663">
                  <c:v>868.03168321875557</c:v>
                </c:pt>
                <c:pt idx="664">
                  <c:v>867.76842032056913</c:v>
                </c:pt>
                <c:pt idx="665">
                  <c:v>867.66620630490445</c:v>
                </c:pt>
                <c:pt idx="666">
                  <c:v>867.48025672524557</c:v>
                </c:pt>
                <c:pt idx="667">
                  <c:v>867.21193049269766</c:v>
                </c:pt>
                <c:pt idx="668">
                  <c:v>867.51712725969571</c:v>
                </c:pt>
                <c:pt idx="669">
                  <c:v>867.28666673716623</c:v>
                </c:pt>
                <c:pt idx="670">
                  <c:v>867.34569153525149</c:v>
                </c:pt>
                <c:pt idx="671">
                  <c:v>867.7217693626792</c:v>
                </c:pt>
                <c:pt idx="672">
                  <c:v>867.58330443619059</c:v>
                </c:pt>
                <c:pt idx="673">
                  <c:v>867.39336799228454</c:v>
                </c:pt>
                <c:pt idx="674">
                  <c:v>867.32348354523333</c:v>
                </c:pt>
                <c:pt idx="675">
                  <c:v>867.24230753010579</c:v>
                </c:pt>
                <c:pt idx="676">
                  <c:v>867.29689258211977</c:v>
                </c:pt>
                <c:pt idx="677">
                  <c:v>868.06701954296352</c:v>
                </c:pt>
                <c:pt idx="678">
                  <c:v>868.01684133019273</c:v>
                </c:pt>
                <c:pt idx="679">
                  <c:v>867.82138966749801</c:v>
                </c:pt>
                <c:pt idx="680">
                  <c:v>867.68779997386434</c:v>
                </c:pt>
                <c:pt idx="681">
                  <c:v>867.54611340997178</c:v>
                </c:pt>
                <c:pt idx="682">
                  <c:v>867.59484964784758</c:v>
                </c:pt>
                <c:pt idx="683">
                  <c:v>867.23330445243221</c:v>
                </c:pt>
                <c:pt idx="684">
                  <c:v>867.16571838812843</c:v>
                </c:pt>
                <c:pt idx="685">
                  <c:v>867.01429335609487</c:v>
                </c:pt>
                <c:pt idx="686">
                  <c:v>866.83181230445291</c:v>
                </c:pt>
                <c:pt idx="687">
                  <c:v>866.65621541503174</c:v>
                </c:pt>
                <c:pt idx="688">
                  <c:v>866.64820145713065</c:v>
                </c:pt>
                <c:pt idx="689">
                  <c:v>867.07558832016718</c:v>
                </c:pt>
                <c:pt idx="690">
                  <c:v>867.76938169809819</c:v>
                </c:pt>
                <c:pt idx="691">
                  <c:v>867.58913016841575</c:v>
                </c:pt>
                <c:pt idx="692">
                  <c:v>867.5567727971071</c:v>
                </c:pt>
                <c:pt idx="693">
                  <c:v>867.40418044478554</c:v>
                </c:pt>
                <c:pt idx="694">
                  <c:v>867.48490884120861</c:v>
                </c:pt>
                <c:pt idx="695">
                  <c:v>867.35557294171736</c:v>
                </c:pt>
                <c:pt idx="696">
                  <c:v>867.38496265116373</c:v>
                </c:pt>
                <c:pt idx="697">
                  <c:v>867.09438419975891</c:v>
                </c:pt>
                <c:pt idx="698">
                  <c:v>866.84959854233944</c:v>
                </c:pt>
                <c:pt idx="699">
                  <c:v>867.15413843502904</c:v>
                </c:pt>
                <c:pt idx="700">
                  <c:v>867.3307069515082</c:v>
                </c:pt>
                <c:pt idx="701">
                  <c:v>867.22708026144835</c:v>
                </c:pt>
                <c:pt idx="702">
                  <c:v>867.0971189764382</c:v>
                </c:pt>
                <c:pt idx="703">
                  <c:v>866.92594252139668</c:v>
                </c:pt>
                <c:pt idx="704">
                  <c:v>866.89314082095211</c:v>
                </c:pt>
                <c:pt idx="705">
                  <c:v>866.74571064306281</c:v>
                </c:pt>
                <c:pt idx="706">
                  <c:v>866.68604170160665</c:v>
                </c:pt>
                <c:pt idx="707">
                  <c:v>866.47708694504047</c:v>
                </c:pt>
                <c:pt idx="708">
                  <c:v>866.46510698006693</c:v>
                </c:pt>
                <c:pt idx="709">
                  <c:v>866.75370659360522</c:v>
                </c:pt>
                <c:pt idx="710">
                  <c:v>866.98213327882809</c:v>
                </c:pt>
                <c:pt idx="711">
                  <c:v>866.91290114499088</c:v>
                </c:pt>
                <c:pt idx="712">
                  <c:v>866.77184058601256</c:v>
                </c:pt>
                <c:pt idx="713">
                  <c:v>866.69525293604192</c:v>
                </c:pt>
                <c:pt idx="714">
                  <c:v>866.37173323591367</c:v>
                </c:pt>
                <c:pt idx="715">
                  <c:v>866.17817763338849</c:v>
                </c:pt>
                <c:pt idx="716">
                  <c:v>866.27156690774632</c:v>
                </c:pt>
                <c:pt idx="717">
                  <c:v>866.67042195587067</c:v>
                </c:pt>
                <c:pt idx="718">
                  <c:v>867.05937125196988</c:v>
                </c:pt>
                <c:pt idx="719">
                  <c:v>866.714377837558</c:v>
                </c:pt>
                <c:pt idx="720">
                  <c:v>866.4828124641142</c:v>
                </c:pt>
                <c:pt idx="721">
                  <c:v>867.34582257607428</c:v>
                </c:pt>
                <c:pt idx="722">
                  <c:v>867.3334865532546</c:v>
                </c:pt>
                <c:pt idx="723">
                  <c:v>867.14454481074858</c:v>
                </c:pt>
                <c:pt idx="724">
                  <c:v>867.10747110066643</c:v>
                </c:pt>
                <c:pt idx="725">
                  <c:v>867.14739639922857</c:v>
                </c:pt>
                <c:pt idx="726">
                  <c:v>866.96081770419255</c:v>
                </c:pt>
                <c:pt idx="727">
                  <c:v>866.92467781867299</c:v>
                </c:pt>
                <c:pt idx="728">
                  <c:v>866.82476870751009</c:v>
                </c:pt>
                <c:pt idx="729">
                  <c:v>866.65768341807825</c:v>
                </c:pt>
                <c:pt idx="730">
                  <c:v>866.52855113605881</c:v>
                </c:pt>
                <c:pt idx="731">
                  <c:v>866.44982749547989</c:v>
                </c:pt>
                <c:pt idx="732">
                  <c:v>866.39754425330943</c:v>
                </c:pt>
                <c:pt idx="733">
                  <c:v>866.20173870780923</c:v>
                </c:pt>
                <c:pt idx="734">
                  <c:v>866.02817419054475</c:v>
                </c:pt>
                <c:pt idx="735">
                  <c:v>865.78701995907204</c:v>
                </c:pt>
                <c:pt idx="736">
                  <c:v>866.44917511047549</c:v>
                </c:pt>
                <c:pt idx="737">
                  <c:v>868.04082109153774</c:v>
                </c:pt>
                <c:pt idx="738">
                  <c:v>867.94418921153658</c:v>
                </c:pt>
                <c:pt idx="739">
                  <c:v>867.83364109230808</c:v>
                </c:pt>
                <c:pt idx="740">
                  <c:v>868.23120786872357</c:v>
                </c:pt>
                <c:pt idx="741">
                  <c:v>867.79622281889124</c:v>
                </c:pt>
                <c:pt idx="742">
                  <c:v>867.69964970185765</c:v>
                </c:pt>
                <c:pt idx="743">
                  <c:v>867.31786952195159</c:v>
                </c:pt>
                <c:pt idx="744">
                  <c:v>867.20500883568104</c:v>
                </c:pt>
                <c:pt idx="745">
                  <c:v>867.0782498826469</c:v>
                </c:pt>
                <c:pt idx="746">
                  <c:v>866.69594098502535</c:v>
                </c:pt>
                <c:pt idx="747">
                  <c:v>866.89326724312707</c:v>
                </c:pt>
                <c:pt idx="748">
                  <c:v>866.68360911541538</c:v>
                </c:pt>
                <c:pt idx="749">
                  <c:v>866.36280350373215</c:v>
                </c:pt>
                <c:pt idx="750">
                  <c:v>866.5291105471905</c:v>
                </c:pt>
                <c:pt idx="751">
                  <c:v>866.47636551597304</c:v>
                </c:pt>
                <c:pt idx="752">
                  <c:v>866.84556898869869</c:v>
                </c:pt>
                <c:pt idx="753">
                  <c:v>866.74817076305453</c:v>
                </c:pt>
                <c:pt idx="754">
                  <c:v>866.55053900387668</c:v>
                </c:pt>
                <c:pt idx="755">
                  <c:v>866.49467183402635</c:v>
                </c:pt>
                <c:pt idx="756">
                  <c:v>867.25510249787533</c:v>
                </c:pt>
                <c:pt idx="757">
                  <c:v>867.14339139839171</c:v>
                </c:pt>
                <c:pt idx="758">
                  <c:v>867.48292188002381</c:v>
                </c:pt>
                <c:pt idx="759">
                  <c:v>867.90320275481724</c:v>
                </c:pt>
                <c:pt idx="760">
                  <c:v>867.49119044481608</c:v>
                </c:pt>
                <c:pt idx="761">
                  <c:v>867.46850998996081</c:v>
                </c:pt>
                <c:pt idx="762">
                  <c:v>867.39642402473032</c:v>
                </c:pt>
                <c:pt idx="763">
                  <c:v>867.19075118084379</c:v>
                </c:pt>
                <c:pt idx="764">
                  <c:v>867.06947531116577</c:v>
                </c:pt>
                <c:pt idx="765">
                  <c:v>867.76202600240424</c:v>
                </c:pt>
                <c:pt idx="766">
                  <c:v>867.83794529416241</c:v>
                </c:pt>
                <c:pt idx="767">
                  <c:v>868.88746104157644</c:v>
                </c:pt>
                <c:pt idx="768">
                  <c:v>868.89000198693873</c:v>
                </c:pt>
                <c:pt idx="769">
                  <c:v>869.43268415613056</c:v>
                </c:pt>
                <c:pt idx="770">
                  <c:v>869.03723177873644</c:v>
                </c:pt>
                <c:pt idx="771">
                  <c:v>869.3893531178519</c:v>
                </c:pt>
                <c:pt idx="772">
                  <c:v>869.28208521566637</c:v>
                </c:pt>
                <c:pt idx="773">
                  <c:v>869.28951693362785</c:v>
                </c:pt>
                <c:pt idx="774">
                  <c:v>869.17540315774784</c:v>
                </c:pt>
                <c:pt idx="775">
                  <c:v>869.81975597472342</c:v>
                </c:pt>
                <c:pt idx="776">
                  <c:v>870.35463130624339</c:v>
                </c:pt>
                <c:pt idx="777">
                  <c:v>870.61619319451881</c:v>
                </c:pt>
                <c:pt idx="778">
                  <c:v>870.35624961255064</c:v>
                </c:pt>
                <c:pt idx="779">
                  <c:v>870.2121417188921</c:v>
                </c:pt>
                <c:pt idx="780">
                  <c:v>870.08580069026061</c:v>
                </c:pt>
                <c:pt idx="781">
                  <c:v>869.91862641955561</c:v>
                </c:pt>
                <c:pt idx="782">
                  <c:v>869.90025698374939</c:v>
                </c:pt>
                <c:pt idx="783">
                  <c:v>869.74428385767828</c:v>
                </c:pt>
                <c:pt idx="784">
                  <c:v>869.67471577837773</c:v>
                </c:pt>
                <c:pt idx="785">
                  <c:v>870.3233303931961</c:v>
                </c:pt>
                <c:pt idx="786">
                  <c:v>870.4170394104475</c:v>
                </c:pt>
                <c:pt idx="787">
                  <c:v>870.1674633541669</c:v>
                </c:pt>
                <c:pt idx="788">
                  <c:v>869.92461852652139</c:v>
                </c:pt>
                <c:pt idx="789">
                  <c:v>869.74967129422839</c:v>
                </c:pt>
                <c:pt idx="790">
                  <c:v>870.71195822751963</c:v>
                </c:pt>
                <c:pt idx="791">
                  <c:v>870.62322202506232</c:v>
                </c:pt>
                <c:pt idx="792">
                  <c:v>870.65981274301214</c:v>
                </c:pt>
                <c:pt idx="793">
                  <c:v>870.52132347819963</c:v>
                </c:pt>
                <c:pt idx="794">
                  <c:v>871.16072625580239</c:v>
                </c:pt>
                <c:pt idx="795">
                  <c:v>871.03549464857213</c:v>
                </c:pt>
                <c:pt idx="796">
                  <c:v>871.19339445147352</c:v>
                </c:pt>
                <c:pt idx="797">
                  <c:v>871.0273610548744</c:v>
                </c:pt>
                <c:pt idx="798">
                  <c:v>870.98370145960212</c:v>
                </c:pt>
                <c:pt idx="799">
                  <c:v>871.05091424365605</c:v>
                </c:pt>
                <c:pt idx="800">
                  <c:v>871.03414847978763</c:v>
                </c:pt>
                <c:pt idx="801">
                  <c:v>870.74127081160123</c:v>
                </c:pt>
                <c:pt idx="802">
                  <c:v>870.58036195428804</c:v>
                </c:pt>
                <c:pt idx="803">
                  <c:v>870.56590934956739</c:v>
                </c:pt>
                <c:pt idx="804">
                  <c:v>870.66349661113713</c:v>
                </c:pt>
                <c:pt idx="805">
                  <c:v>870.54486023866264</c:v>
                </c:pt>
                <c:pt idx="806">
                  <c:v>870.45459405906092</c:v>
                </c:pt>
                <c:pt idx="807">
                  <c:v>870.451717922071</c:v>
                </c:pt>
                <c:pt idx="808">
                  <c:v>870.32829533144172</c:v>
                </c:pt>
                <c:pt idx="809">
                  <c:v>870.17188519914043</c:v>
                </c:pt>
                <c:pt idx="810">
                  <c:v>870.0430796488738</c:v>
                </c:pt>
                <c:pt idx="811">
                  <c:v>870.47443557537565</c:v>
                </c:pt>
                <c:pt idx="812">
                  <c:v>870.22845224219304</c:v>
                </c:pt>
                <c:pt idx="813">
                  <c:v>870.22628189076636</c:v>
                </c:pt>
                <c:pt idx="814">
                  <c:v>870.27047029190987</c:v>
                </c:pt>
                <c:pt idx="815">
                  <c:v>870.27423043368492</c:v>
                </c:pt>
                <c:pt idx="816">
                  <c:v>870.00879076640638</c:v>
                </c:pt>
                <c:pt idx="817">
                  <c:v>870.1985940309811</c:v>
                </c:pt>
                <c:pt idx="818">
                  <c:v>870.1338219835759</c:v>
                </c:pt>
                <c:pt idx="819">
                  <c:v>870.33737574837687</c:v>
                </c:pt>
                <c:pt idx="820">
                  <c:v>870.20764485501445</c:v>
                </c:pt>
                <c:pt idx="821">
                  <c:v>870.15341980261678</c:v>
                </c:pt>
                <c:pt idx="822">
                  <c:v>870.1214277337267</c:v>
                </c:pt>
                <c:pt idx="823">
                  <c:v>870.00115263746227</c:v>
                </c:pt>
                <c:pt idx="824">
                  <c:v>869.83128377389346</c:v>
                </c:pt>
                <c:pt idx="825">
                  <c:v>869.74779271100556</c:v>
                </c:pt>
                <c:pt idx="826">
                  <c:v>870.06360072888219</c:v>
                </c:pt>
                <c:pt idx="827">
                  <c:v>870.26541088787849</c:v>
                </c:pt>
                <c:pt idx="828">
                  <c:v>870.01769794145218</c:v>
                </c:pt>
                <c:pt idx="829">
                  <c:v>869.7965612594777</c:v>
                </c:pt>
                <c:pt idx="830">
                  <c:v>869.67176960236065</c:v>
                </c:pt>
                <c:pt idx="831">
                  <c:v>869.78161376471428</c:v>
                </c:pt>
                <c:pt idx="832">
                  <c:v>869.60620450979502</c:v>
                </c:pt>
                <c:pt idx="833">
                  <c:v>869.53219964736775</c:v>
                </c:pt>
                <c:pt idx="834">
                  <c:v>869.24848667977346</c:v>
                </c:pt>
                <c:pt idx="835">
                  <c:v>869.15139467442305</c:v>
                </c:pt>
                <c:pt idx="836">
                  <c:v>869.13724603028493</c:v>
                </c:pt>
                <c:pt idx="837">
                  <c:v>868.94599784781599</c:v>
                </c:pt>
                <c:pt idx="838">
                  <c:v>868.90091409287095</c:v>
                </c:pt>
                <c:pt idx="839">
                  <c:v>868.94019668779811</c:v>
                </c:pt>
                <c:pt idx="840">
                  <c:v>868.93731053265458</c:v>
                </c:pt>
                <c:pt idx="841">
                  <c:v>868.88294846208316</c:v>
                </c:pt>
                <c:pt idx="842">
                  <c:v>868.74964588354555</c:v>
                </c:pt>
                <c:pt idx="843">
                  <c:v>868.78533035597525</c:v>
                </c:pt>
                <c:pt idx="844">
                  <c:v>868.92607413998894</c:v>
                </c:pt>
                <c:pt idx="845">
                  <c:v>869.82979255724285</c:v>
                </c:pt>
                <c:pt idx="846">
                  <c:v>869.73355557219679</c:v>
                </c:pt>
                <c:pt idx="847">
                  <c:v>869.49094474648291</c:v>
                </c:pt>
                <c:pt idx="848">
                  <c:v>869.45299980503614</c:v>
                </c:pt>
                <c:pt idx="849">
                  <c:v>869.35487915143437</c:v>
                </c:pt>
                <c:pt idx="850">
                  <c:v>869.35431198304843</c:v>
                </c:pt>
                <c:pt idx="851">
                  <c:v>869.08093268537698</c:v>
                </c:pt>
                <c:pt idx="852">
                  <c:v>868.72168809275524</c:v>
                </c:pt>
                <c:pt idx="853">
                  <c:v>868.57444686485644</c:v>
                </c:pt>
                <c:pt idx="854">
                  <c:v>868.31862869528481</c:v>
                </c:pt>
                <c:pt idx="855">
                  <c:v>868.30375093142607</c:v>
                </c:pt>
                <c:pt idx="856">
                  <c:v>868.12551390144654</c:v>
                </c:pt>
                <c:pt idx="857">
                  <c:v>867.91139298974815</c:v>
                </c:pt>
                <c:pt idx="858">
                  <c:v>867.79489585396027</c:v>
                </c:pt>
                <c:pt idx="859">
                  <c:v>867.63209609165597</c:v>
                </c:pt>
                <c:pt idx="860">
                  <c:v>868.56896585930951</c:v>
                </c:pt>
                <c:pt idx="861">
                  <c:v>868.52520397661567</c:v>
                </c:pt>
                <c:pt idx="862">
                  <c:v>868.40178013044203</c:v>
                </c:pt>
                <c:pt idx="863">
                  <c:v>868.29261053377707</c:v>
                </c:pt>
                <c:pt idx="864">
                  <c:v>868.18109276086557</c:v>
                </c:pt>
                <c:pt idx="865">
                  <c:v>868.08901032811139</c:v>
                </c:pt>
                <c:pt idx="866">
                  <c:v>868.16964114901805</c:v>
                </c:pt>
                <c:pt idx="867">
                  <c:v>868.33633370240113</c:v>
                </c:pt>
                <c:pt idx="868">
                  <c:v>868.17087585838476</c:v>
                </c:pt>
                <c:pt idx="869">
                  <c:v>868.1707234854598</c:v>
                </c:pt>
                <c:pt idx="870">
                  <c:v>868.11917739424382</c:v>
                </c:pt>
                <c:pt idx="871">
                  <c:v>868.06886605321256</c:v>
                </c:pt>
                <c:pt idx="872">
                  <c:v>867.97818950203941</c:v>
                </c:pt>
                <c:pt idx="873">
                  <c:v>867.90505929464609</c:v>
                </c:pt>
                <c:pt idx="874">
                  <c:v>867.72013404385564</c:v>
                </c:pt>
                <c:pt idx="875">
                  <c:v>868.04869633896726</c:v>
                </c:pt>
                <c:pt idx="876">
                  <c:v>868.82062762393605</c:v>
                </c:pt>
                <c:pt idx="877">
                  <c:v>868.7745516743787</c:v>
                </c:pt>
                <c:pt idx="878">
                  <c:v>868.48454304225265</c:v>
                </c:pt>
                <c:pt idx="879">
                  <c:v>868.47007449897171</c:v>
                </c:pt>
                <c:pt idx="880">
                  <c:v>868.16930076206449</c:v>
                </c:pt>
                <c:pt idx="881">
                  <c:v>868.15934823770749</c:v>
                </c:pt>
                <c:pt idx="882">
                  <c:v>867.96828222042518</c:v>
                </c:pt>
                <c:pt idx="883">
                  <c:v>867.93997501399633</c:v>
                </c:pt>
                <c:pt idx="884">
                  <c:v>867.98436897865486</c:v>
                </c:pt>
                <c:pt idx="885">
                  <c:v>868.02988858959554</c:v>
                </c:pt>
                <c:pt idx="886">
                  <c:v>867.9252887370136</c:v>
                </c:pt>
                <c:pt idx="887">
                  <c:v>867.70412260975138</c:v>
                </c:pt>
                <c:pt idx="888">
                  <c:v>867.53545912747347</c:v>
                </c:pt>
                <c:pt idx="889">
                  <c:v>867.38501389252201</c:v>
                </c:pt>
                <c:pt idx="890">
                  <c:v>867.3097128170831</c:v>
                </c:pt>
                <c:pt idx="891">
                  <c:v>867.2297005370059</c:v>
                </c:pt>
                <c:pt idx="892">
                  <c:v>867.19537977757011</c:v>
                </c:pt>
                <c:pt idx="893">
                  <c:v>867.19443347298818</c:v>
                </c:pt>
                <c:pt idx="894">
                  <c:v>867.17976623908419</c:v>
                </c:pt>
                <c:pt idx="895">
                  <c:v>867.15164286817503</c:v>
                </c:pt>
                <c:pt idx="896">
                  <c:v>867.09328954062096</c:v>
                </c:pt>
                <c:pt idx="897">
                  <c:v>867.09655452808215</c:v>
                </c:pt>
                <c:pt idx="898">
                  <c:v>867.01772154845764</c:v>
                </c:pt>
                <c:pt idx="899">
                  <c:v>867.05225332268321</c:v>
                </c:pt>
                <c:pt idx="900">
                  <c:v>867.28441165131858</c:v>
                </c:pt>
                <c:pt idx="901">
                  <c:v>867.5268249203092</c:v>
                </c:pt>
                <c:pt idx="902">
                  <c:v>867.47909303236827</c:v>
                </c:pt>
                <c:pt idx="903">
                  <c:v>867.38441537275992</c:v>
                </c:pt>
                <c:pt idx="904">
                  <c:v>867.31377290416162</c:v>
                </c:pt>
                <c:pt idx="905">
                  <c:v>867.12609027660255</c:v>
                </c:pt>
                <c:pt idx="906">
                  <c:v>866.98329367429835</c:v>
                </c:pt>
                <c:pt idx="907">
                  <c:v>866.84552401179792</c:v>
                </c:pt>
                <c:pt idx="908">
                  <c:v>866.77787047579864</c:v>
                </c:pt>
                <c:pt idx="909">
                  <c:v>866.78162877996158</c:v>
                </c:pt>
                <c:pt idx="910">
                  <c:v>866.75778597553119</c:v>
                </c:pt>
                <c:pt idx="911">
                  <c:v>866.72666541288822</c:v>
                </c:pt>
                <c:pt idx="912">
                  <c:v>866.75542186756275</c:v>
                </c:pt>
                <c:pt idx="913">
                  <c:v>866.59881860333303</c:v>
                </c:pt>
                <c:pt idx="914">
                  <c:v>867.39718788603773</c:v>
                </c:pt>
                <c:pt idx="915">
                  <c:v>867.3124199349395</c:v>
                </c:pt>
                <c:pt idx="916">
                  <c:v>867.22218446890906</c:v>
                </c:pt>
                <c:pt idx="917">
                  <c:v>866.95780428418129</c:v>
                </c:pt>
                <c:pt idx="918">
                  <c:v>866.81221534925214</c:v>
                </c:pt>
                <c:pt idx="919">
                  <c:v>866.80237920479635</c:v>
                </c:pt>
                <c:pt idx="920">
                  <c:v>866.74102700613128</c:v>
                </c:pt>
                <c:pt idx="921">
                  <c:v>866.58840170487269</c:v>
                </c:pt>
                <c:pt idx="922">
                  <c:v>866.62865773135479</c:v>
                </c:pt>
                <c:pt idx="923">
                  <c:v>866.42393885263857</c:v>
                </c:pt>
                <c:pt idx="924">
                  <c:v>866.68176301841186</c:v>
                </c:pt>
                <c:pt idx="925">
                  <c:v>866.51333452209644</c:v>
                </c:pt>
                <c:pt idx="926">
                  <c:v>866.37760850910161</c:v>
                </c:pt>
                <c:pt idx="927">
                  <c:v>866.40645955462389</c:v>
                </c:pt>
                <c:pt idx="928">
                  <c:v>866.34711897618206</c:v>
                </c:pt>
                <c:pt idx="929">
                  <c:v>866.06859598623964</c:v>
                </c:pt>
                <c:pt idx="930">
                  <c:v>865.93072688356608</c:v>
                </c:pt>
                <c:pt idx="931">
                  <c:v>865.73780056513033</c:v>
                </c:pt>
                <c:pt idx="932">
                  <c:v>865.68393960715764</c:v>
                </c:pt>
                <c:pt idx="933">
                  <c:v>865.63576517146385</c:v>
                </c:pt>
                <c:pt idx="934">
                  <c:v>865.51013991960713</c:v>
                </c:pt>
                <c:pt idx="935">
                  <c:v>865.41086986507321</c:v>
                </c:pt>
                <c:pt idx="936">
                  <c:v>865.71201610691583</c:v>
                </c:pt>
                <c:pt idx="937">
                  <c:v>865.51585315491718</c:v>
                </c:pt>
                <c:pt idx="938">
                  <c:v>865.34956718124329</c:v>
                </c:pt>
                <c:pt idx="939">
                  <c:v>865.56399002540024</c:v>
                </c:pt>
                <c:pt idx="940">
                  <c:v>865.4372497196988</c:v>
                </c:pt>
                <c:pt idx="941">
                  <c:v>865.34536393602161</c:v>
                </c:pt>
                <c:pt idx="942">
                  <c:v>865.24857726611788</c:v>
                </c:pt>
                <c:pt idx="943">
                  <c:v>865.58416538959341</c:v>
                </c:pt>
                <c:pt idx="944">
                  <c:v>865.45204721640334</c:v>
                </c:pt>
                <c:pt idx="945">
                  <c:v>865.56476563477941</c:v>
                </c:pt>
                <c:pt idx="946">
                  <c:v>865.48767979946183</c:v>
                </c:pt>
                <c:pt idx="947">
                  <c:v>865.4711079169283</c:v>
                </c:pt>
                <c:pt idx="948">
                  <c:v>865.42755775351384</c:v>
                </c:pt>
                <c:pt idx="949">
                  <c:v>865.21562391830355</c:v>
                </c:pt>
                <c:pt idx="950">
                  <c:v>865.17325778574047</c:v>
                </c:pt>
                <c:pt idx="951">
                  <c:v>865.0052998644129</c:v>
                </c:pt>
                <c:pt idx="952">
                  <c:v>865.02216679050935</c:v>
                </c:pt>
                <c:pt idx="953">
                  <c:v>865.26966577140956</c:v>
                </c:pt>
                <c:pt idx="954">
                  <c:v>865.12210657124331</c:v>
                </c:pt>
                <c:pt idx="955">
                  <c:v>864.93498996696837</c:v>
                </c:pt>
                <c:pt idx="956">
                  <c:v>864.81438623328449</c:v>
                </c:pt>
                <c:pt idx="957">
                  <c:v>865.19292208635659</c:v>
                </c:pt>
                <c:pt idx="958">
                  <c:v>865.16807515061817</c:v>
                </c:pt>
                <c:pt idx="959">
                  <c:v>865.25263088026861</c:v>
                </c:pt>
                <c:pt idx="960">
                  <c:v>865.25236752854448</c:v>
                </c:pt>
                <c:pt idx="961">
                  <c:v>865.28020582440149</c:v>
                </c:pt>
                <c:pt idx="962">
                  <c:v>865.30928355447031</c:v>
                </c:pt>
                <c:pt idx="963">
                  <c:v>865.23700225240395</c:v>
                </c:pt>
                <c:pt idx="964">
                  <c:v>864.82221144122502</c:v>
                </c:pt>
                <c:pt idx="965">
                  <c:v>865.04126938207423</c:v>
                </c:pt>
                <c:pt idx="966">
                  <c:v>865.13336283797707</c:v>
                </c:pt>
                <c:pt idx="967">
                  <c:v>865.11542996338767</c:v>
                </c:pt>
                <c:pt idx="968">
                  <c:v>864.89640686984694</c:v>
                </c:pt>
                <c:pt idx="969">
                  <c:v>864.95298684211548</c:v>
                </c:pt>
                <c:pt idx="970">
                  <c:v>864.96816580199697</c:v>
                </c:pt>
                <c:pt idx="971">
                  <c:v>864.85792575507799</c:v>
                </c:pt>
                <c:pt idx="972">
                  <c:v>864.87405364897108</c:v>
                </c:pt>
                <c:pt idx="973">
                  <c:v>864.83400811994466</c:v>
                </c:pt>
                <c:pt idx="974">
                  <c:v>864.80245655488977</c:v>
                </c:pt>
                <c:pt idx="975">
                  <c:v>864.80354193113737</c:v>
                </c:pt>
                <c:pt idx="976">
                  <c:v>864.72155562060493</c:v>
                </c:pt>
                <c:pt idx="977">
                  <c:v>864.5340718395704</c:v>
                </c:pt>
                <c:pt idx="978">
                  <c:v>864.34083897984681</c:v>
                </c:pt>
                <c:pt idx="979">
                  <c:v>864.18219181761231</c:v>
                </c:pt>
                <c:pt idx="980">
                  <c:v>864.03180895467244</c:v>
                </c:pt>
                <c:pt idx="981">
                  <c:v>864.24002702694634</c:v>
                </c:pt>
                <c:pt idx="982">
                  <c:v>864.46293703119989</c:v>
                </c:pt>
                <c:pt idx="983">
                  <c:v>864.42611125309236</c:v>
                </c:pt>
                <c:pt idx="984">
                  <c:v>864.50969959585348</c:v>
                </c:pt>
                <c:pt idx="985">
                  <c:v>864.51772292526744</c:v>
                </c:pt>
                <c:pt idx="986">
                  <c:v>864.5165890483587</c:v>
                </c:pt>
                <c:pt idx="987">
                  <c:v>864.33270363370366</c:v>
                </c:pt>
                <c:pt idx="988">
                  <c:v>864.2938458966081</c:v>
                </c:pt>
                <c:pt idx="989">
                  <c:v>864.12515963149906</c:v>
                </c:pt>
                <c:pt idx="990">
                  <c:v>864.02081837178332</c:v>
                </c:pt>
                <c:pt idx="991">
                  <c:v>864.03177178364331</c:v>
                </c:pt>
                <c:pt idx="992">
                  <c:v>863.8516912443032</c:v>
                </c:pt>
                <c:pt idx="993">
                  <c:v>863.87562448514211</c:v>
                </c:pt>
                <c:pt idx="994">
                  <c:v>863.90353525920466</c:v>
                </c:pt>
                <c:pt idx="995">
                  <c:v>863.79828432115869</c:v>
                </c:pt>
                <c:pt idx="996">
                  <c:v>863.67019790250538</c:v>
                </c:pt>
                <c:pt idx="997">
                  <c:v>863.50025743212336</c:v>
                </c:pt>
                <c:pt idx="998">
                  <c:v>863.65361579993294</c:v>
                </c:pt>
                <c:pt idx="999">
                  <c:v>863.60843720134346</c:v>
                </c:pt>
              </c:numCache>
            </c:numRef>
          </c:yVal>
          <c:smooth val="1"/>
          <c:extLst>
            <c:ext xmlns:c16="http://schemas.microsoft.com/office/drawing/2014/chart" uri="{C3380CC4-5D6E-409C-BE32-E72D297353CC}">
              <c16:uniqueId val="{00000000-D07E-7648-A503-68BEB0EFEB44}"/>
            </c:ext>
          </c:extLst>
        </c:ser>
        <c:dLbls>
          <c:showLegendKey val="0"/>
          <c:showVal val="0"/>
          <c:showCatName val="0"/>
          <c:showSerName val="0"/>
          <c:showPercent val="0"/>
          <c:showBubbleSize val="0"/>
        </c:dLbls>
        <c:axId val="613696224"/>
        <c:axId val="587911807"/>
      </c:scatterChart>
      <c:valAx>
        <c:axId val="613696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87911807"/>
        <c:crosses val="autoZero"/>
        <c:crossBetween val="midCat"/>
      </c:valAx>
      <c:valAx>
        <c:axId val="587911807"/>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136962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Revenue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'4.Simulation'!$S$6:$S$1005</c:f>
              <c:numCache>
                <c:formatCode>[$$-C09]#,##0.00</c:formatCode>
                <c:ptCount val="1000"/>
                <c:pt idx="0">
                  <c:v>4600</c:v>
                </c:pt>
                <c:pt idx="1">
                  <c:v>4188.5854096411076</c:v>
                </c:pt>
                <c:pt idx="2">
                  <c:v>3942.8656417589118</c:v>
                </c:pt>
                <c:pt idx="3">
                  <c:v>4091.9217261714439</c:v>
                </c:pt>
                <c:pt idx="4">
                  <c:v>4004.2633567015009</c:v>
                </c:pt>
                <c:pt idx="5">
                  <c:v>3846.0267110346977</c:v>
                </c:pt>
                <c:pt idx="6">
                  <c:v>3847.0307145715842</c:v>
                </c:pt>
                <c:pt idx="7">
                  <c:v>3851.478331943681</c:v>
                </c:pt>
                <c:pt idx="8">
                  <c:v>3826.1885219865562</c:v>
                </c:pt>
                <c:pt idx="9">
                  <c:v>3898.5696697879007</c:v>
                </c:pt>
                <c:pt idx="10">
                  <c:v>3851.0772536987802</c:v>
                </c:pt>
                <c:pt idx="11">
                  <c:v>3844.0518746859975</c:v>
                </c:pt>
                <c:pt idx="12">
                  <c:v>3777.8385851941325</c:v>
                </c:pt>
                <c:pt idx="13">
                  <c:v>3826.7182590904144</c:v>
                </c:pt>
                <c:pt idx="14">
                  <c:v>3863.3268469964623</c:v>
                </c:pt>
                <c:pt idx="15">
                  <c:v>3887.1888655314806</c:v>
                </c:pt>
                <c:pt idx="16">
                  <c:v>3926.1777557943346</c:v>
                </c:pt>
                <c:pt idx="17">
                  <c:v>3961.2647471174955</c:v>
                </c:pt>
                <c:pt idx="18">
                  <c:v>3989.6192341113115</c:v>
                </c:pt>
                <c:pt idx="19">
                  <c:v>3969.3183547494455</c:v>
                </c:pt>
                <c:pt idx="20">
                  <c:v>3954.0736788324116</c:v>
                </c:pt>
                <c:pt idx="21">
                  <c:v>3943.6217987837313</c:v>
                </c:pt>
                <c:pt idx="22">
                  <c:v>3961.0162400634958</c:v>
                </c:pt>
                <c:pt idx="23">
                  <c:v>3956.8775353178194</c:v>
                </c:pt>
                <c:pt idx="24">
                  <c:v>3970.6225664822182</c:v>
                </c:pt>
                <c:pt idx="25">
                  <c:v>3996.0529449311284</c:v>
                </c:pt>
                <c:pt idx="26">
                  <c:v>3988.1145778937603</c:v>
                </c:pt>
                <c:pt idx="27">
                  <c:v>3986.1484256801095</c:v>
                </c:pt>
                <c:pt idx="28">
                  <c:v>3981.4061144416924</c:v>
                </c:pt>
                <c:pt idx="29">
                  <c:v>3992.0910056461962</c:v>
                </c:pt>
                <c:pt idx="30">
                  <c:v>4011.7009732059964</c:v>
                </c:pt>
                <c:pt idx="31">
                  <c:v>4031.6478177933091</c:v>
                </c:pt>
                <c:pt idx="32">
                  <c:v>4024.861476040187</c:v>
                </c:pt>
                <c:pt idx="33">
                  <c:v>4006.8180678613717</c:v>
                </c:pt>
                <c:pt idx="34">
                  <c:v>4020.9089802081894</c:v>
                </c:pt>
                <c:pt idx="35">
                  <c:v>3968.6012019201685</c:v>
                </c:pt>
                <c:pt idx="36">
                  <c:v>3956.3064804813571</c:v>
                </c:pt>
                <c:pt idx="37">
                  <c:v>3953.2275243425852</c:v>
                </c:pt>
                <c:pt idx="38">
                  <c:v>3956.8480957129368</c:v>
                </c:pt>
                <c:pt idx="39">
                  <c:v>3971.6768933201138</c:v>
                </c:pt>
                <c:pt idx="40">
                  <c:v>3970.1375516569747</c:v>
                </c:pt>
                <c:pt idx="41">
                  <c:v>3982.7533242365703</c:v>
                </c:pt>
                <c:pt idx="42">
                  <c:v>3985.1445020194019</c:v>
                </c:pt>
                <c:pt idx="43">
                  <c:v>3977.5635142187193</c:v>
                </c:pt>
                <c:pt idx="44">
                  <c:v>3990.3539468487606</c:v>
                </c:pt>
                <c:pt idx="45">
                  <c:v>3994.212978210759</c:v>
                </c:pt>
                <c:pt idx="46">
                  <c:v>3980.559116298049</c:v>
                </c:pt>
                <c:pt idx="47">
                  <c:v>3982.0265729834305</c:v>
                </c:pt>
                <c:pt idx="48">
                  <c:v>3988.4128248625516</c:v>
                </c:pt>
                <c:pt idx="49">
                  <c:v>3999.6445683653005</c:v>
                </c:pt>
                <c:pt idx="50">
                  <c:v>4010.43585133853</c:v>
                </c:pt>
                <c:pt idx="51">
                  <c:v>4014.6105375867892</c:v>
                </c:pt>
                <c:pt idx="52">
                  <c:v>4009.1415552693866</c:v>
                </c:pt>
                <c:pt idx="53">
                  <c:v>4000.6021704288087</c:v>
                </c:pt>
                <c:pt idx="54">
                  <c:v>3999.0316204049332</c:v>
                </c:pt>
                <c:pt idx="55">
                  <c:v>3991.5548005525757</c:v>
                </c:pt>
                <c:pt idx="56">
                  <c:v>3987.496002438259</c:v>
                </c:pt>
                <c:pt idx="57">
                  <c:v>3996.3322782582891</c:v>
                </c:pt>
                <c:pt idx="58">
                  <c:v>4001.7916854061577</c:v>
                </c:pt>
                <c:pt idx="59">
                  <c:v>3999.3914176417984</c:v>
                </c:pt>
                <c:pt idx="60">
                  <c:v>4007.5981157132446</c:v>
                </c:pt>
                <c:pt idx="61">
                  <c:v>4008.1110708650076</c:v>
                </c:pt>
                <c:pt idx="62">
                  <c:v>3998.5832796028017</c:v>
                </c:pt>
                <c:pt idx="63">
                  <c:v>3998.5572423259964</c:v>
                </c:pt>
                <c:pt idx="64">
                  <c:v>4009.3486693671348</c:v>
                </c:pt>
                <c:pt idx="65">
                  <c:v>4010.2875545332622</c:v>
                </c:pt>
                <c:pt idx="66">
                  <c:v>4018.3429641670941</c:v>
                </c:pt>
                <c:pt idx="67">
                  <c:v>4027.8963552159548</c:v>
                </c:pt>
                <c:pt idx="68">
                  <c:v>4028.1870994891024</c:v>
                </c:pt>
                <c:pt idx="69">
                  <c:v>4021.2297877886358</c:v>
                </c:pt>
                <c:pt idx="70">
                  <c:v>4021.2189399315607</c:v>
                </c:pt>
                <c:pt idx="71">
                  <c:v>4026.3732281291036</c:v>
                </c:pt>
                <c:pt idx="72">
                  <c:v>4026.738580395202</c:v>
                </c:pt>
                <c:pt idx="73">
                  <c:v>4029.5842848812131</c:v>
                </c:pt>
                <c:pt idx="74">
                  <c:v>4027.1144352609927</c:v>
                </c:pt>
                <c:pt idx="75">
                  <c:v>4016.5157510509889</c:v>
                </c:pt>
                <c:pt idx="76">
                  <c:v>4008.4285693708671</c:v>
                </c:pt>
                <c:pt idx="77">
                  <c:v>4005.0159986342105</c:v>
                </c:pt>
                <c:pt idx="78">
                  <c:v>4002.2815172007658</c:v>
                </c:pt>
                <c:pt idx="79">
                  <c:v>4009.1279982357564</c:v>
                </c:pt>
                <c:pt idx="80">
                  <c:v>4006.7566208274779</c:v>
                </c:pt>
                <c:pt idx="81">
                  <c:v>4008.595211370317</c:v>
                </c:pt>
                <c:pt idx="82">
                  <c:v>4011.6771515291716</c:v>
                </c:pt>
                <c:pt idx="83">
                  <c:v>4005.5575945329861</c:v>
                </c:pt>
                <c:pt idx="84">
                  <c:v>4009.1937353967073</c:v>
                </c:pt>
                <c:pt idx="85">
                  <c:v>4013.2097994268679</c:v>
                </c:pt>
                <c:pt idx="86">
                  <c:v>4018.6317634611414</c:v>
                </c:pt>
                <c:pt idx="87">
                  <c:v>3999.8134572843924</c:v>
                </c:pt>
                <c:pt idx="88">
                  <c:v>4005.99532855086</c:v>
                </c:pt>
                <c:pt idx="89">
                  <c:v>4009.8564502717481</c:v>
                </c:pt>
                <c:pt idx="90">
                  <c:v>4006.8172682386084</c:v>
                </c:pt>
                <c:pt idx="91">
                  <c:v>4008.7792126041691</c:v>
                </c:pt>
                <c:pt idx="92">
                  <c:v>4004.3202731560937</c:v>
                </c:pt>
                <c:pt idx="93">
                  <c:v>4006.1757450703544</c:v>
                </c:pt>
                <c:pt idx="94">
                  <c:v>4006.2691745871189</c:v>
                </c:pt>
                <c:pt idx="95">
                  <c:v>4012.974704018503</c:v>
                </c:pt>
                <c:pt idx="96">
                  <c:v>4007.4385235068739</c:v>
                </c:pt>
                <c:pt idx="97">
                  <c:v>4013.4850691853753</c:v>
                </c:pt>
                <c:pt idx="98">
                  <c:v>4012.452580593626</c:v>
                </c:pt>
                <c:pt idx="99">
                  <c:v>4008.3357001725676</c:v>
                </c:pt>
                <c:pt idx="100">
                  <c:v>4014.1937625470969</c:v>
                </c:pt>
                <c:pt idx="101">
                  <c:v>4006.5272266386964</c:v>
                </c:pt>
                <c:pt idx="102">
                  <c:v>4011.8036613315248</c:v>
                </c:pt>
                <c:pt idx="103">
                  <c:v>4000.8619956243206</c:v>
                </c:pt>
                <c:pt idx="104">
                  <c:v>4001.3188041476933</c:v>
                </c:pt>
                <c:pt idx="105">
                  <c:v>4000.4187543912026</c:v>
                </c:pt>
                <c:pt idx="106">
                  <c:v>4000.0569315803282</c:v>
                </c:pt>
                <c:pt idx="107">
                  <c:v>4005.6119599916215</c:v>
                </c:pt>
                <c:pt idx="108">
                  <c:v>4008.1949169377572</c:v>
                </c:pt>
                <c:pt idx="109">
                  <c:v>4014.0295086019592</c:v>
                </c:pt>
                <c:pt idx="110">
                  <c:v>4010.3519414013754</c:v>
                </c:pt>
                <c:pt idx="111">
                  <c:v>4006.6342264957207</c:v>
                </c:pt>
                <c:pt idx="112">
                  <c:v>3999.1280766768327</c:v>
                </c:pt>
                <c:pt idx="113">
                  <c:v>4003.1526045681617</c:v>
                </c:pt>
                <c:pt idx="114">
                  <c:v>3996.4636170667904</c:v>
                </c:pt>
                <c:pt idx="115">
                  <c:v>3992.8644308883509</c:v>
                </c:pt>
                <c:pt idx="116">
                  <c:v>3991.257949977763</c:v>
                </c:pt>
                <c:pt idx="117">
                  <c:v>3986.3206273439446</c:v>
                </c:pt>
                <c:pt idx="118">
                  <c:v>3992.3179329965164</c:v>
                </c:pt>
                <c:pt idx="119">
                  <c:v>3988.8328654174429</c:v>
                </c:pt>
                <c:pt idx="120">
                  <c:v>3993.0573871908528</c:v>
                </c:pt>
                <c:pt idx="121">
                  <c:v>3995.1067851736889</c:v>
                </c:pt>
                <c:pt idx="122">
                  <c:v>3997.0437243864471</c:v>
                </c:pt>
                <c:pt idx="123">
                  <c:v>3995.0223089719702</c:v>
                </c:pt>
                <c:pt idx="124">
                  <c:v>3990.0668609518452</c:v>
                </c:pt>
                <c:pt idx="125">
                  <c:v>3990.9577867522889</c:v>
                </c:pt>
                <c:pt idx="126">
                  <c:v>3981.9457643365754</c:v>
                </c:pt>
                <c:pt idx="127">
                  <c:v>3983.3954908384162</c:v>
                </c:pt>
                <c:pt idx="128">
                  <c:v>3987.4001769559477</c:v>
                </c:pt>
                <c:pt idx="129">
                  <c:v>3988.5286705614758</c:v>
                </c:pt>
                <c:pt idx="130">
                  <c:v>3988.1485168327422</c:v>
                </c:pt>
                <c:pt idx="131">
                  <c:v>3986.1193713583616</c:v>
                </c:pt>
                <c:pt idx="132">
                  <c:v>3990.3590753331109</c:v>
                </c:pt>
                <c:pt idx="133">
                  <c:v>3991.4455821558913</c:v>
                </c:pt>
                <c:pt idx="134">
                  <c:v>3994.8140426833302</c:v>
                </c:pt>
                <c:pt idx="135">
                  <c:v>3999.6315864871294</c:v>
                </c:pt>
                <c:pt idx="136">
                  <c:v>3993.4929597008577</c:v>
                </c:pt>
                <c:pt idx="137">
                  <c:v>3996.0826147182015</c:v>
                </c:pt>
                <c:pt idx="138">
                  <c:v>3994.9844666990812</c:v>
                </c:pt>
                <c:pt idx="139">
                  <c:v>3991.4447181669943</c:v>
                </c:pt>
                <c:pt idx="140">
                  <c:v>3989.6803847597712</c:v>
                </c:pt>
                <c:pt idx="141">
                  <c:v>3986.5748067650711</c:v>
                </c:pt>
                <c:pt idx="142">
                  <c:v>3983.0276515861606</c:v>
                </c:pt>
                <c:pt idx="143">
                  <c:v>3984.095781800283</c:v>
                </c:pt>
                <c:pt idx="144">
                  <c:v>3983.7707783049223</c:v>
                </c:pt>
                <c:pt idx="145">
                  <c:v>3984.7540513547574</c:v>
                </c:pt>
                <c:pt idx="146">
                  <c:v>3981.8086225647721</c:v>
                </c:pt>
                <c:pt idx="147">
                  <c:v>3980.7877158077326</c:v>
                </c:pt>
                <c:pt idx="148">
                  <c:v>3976.9600373694498</c:v>
                </c:pt>
                <c:pt idx="149">
                  <c:v>3980.7803037869867</c:v>
                </c:pt>
                <c:pt idx="150">
                  <c:v>3975.9527057719238</c:v>
                </c:pt>
                <c:pt idx="151">
                  <c:v>3977.2545142554386</c:v>
                </c:pt>
                <c:pt idx="152">
                  <c:v>3976.7777738530781</c:v>
                </c:pt>
                <c:pt idx="153">
                  <c:v>3973.1469872532844</c:v>
                </c:pt>
                <c:pt idx="154">
                  <c:v>3973.3687466834081</c:v>
                </c:pt>
                <c:pt idx="155">
                  <c:v>3976.5346385624584</c:v>
                </c:pt>
                <c:pt idx="156">
                  <c:v>3980.2944717778391</c:v>
                </c:pt>
                <c:pt idx="157">
                  <c:v>3979.4917716357327</c:v>
                </c:pt>
                <c:pt idx="158">
                  <c:v>3972.7204348952282</c:v>
                </c:pt>
                <c:pt idx="159">
                  <c:v>3972.363664937734</c:v>
                </c:pt>
                <c:pt idx="160">
                  <c:v>3976.5725862735244</c:v>
                </c:pt>
                <c:pt idx="161">
                  <c:v>3976.3826778243183</c:v>
                </c:pt>
                <c:pt idx="162">
                  <c:v>3979.595054033985</c:v>
                </c:pt>
                <c:pt idx="163">
                  <c:v>3977.8702022233301</c:v>
                </c:pt>
                <c:pt idx="164">
                  <c:v>3975.3915868816657</c:v>
                </c:pt>
                <c:pt idx="165">
                  <c:v>3976.7835953256063</c:v>
                </c:pt>
                <c:pt idx="166">
                  <c:v>3979.9166276889259</c:v>
                </c:pt>
                <c:pt idx="167">
                  <c:v>3974.6487295535585</c:v>
                </c:pt>
                <c:pt idx="168">
                  <c:v>3972.2501014782806</c:v>
                </c:pt>
                <c:pt idx="169">
                  <c:v>3973.9606268840876</c:v>
                </c:pt>
                <c:pt idx="170">
                  <c:v>3967.9284396066155</c:v>
                </c:pt>
                <c:pt idx="171">
                  <c:v>3969.3281023261443</c:v>
                </c:pt>
                <c:pt idx="172">
                  <c:v>3966.558385039546</c:v>
                </c:pt>
                <c:pt idx="173">
                  <c:v>3967.6457806154826</c:v>
                </c:pt>
                <c:pt idx="174">
                  <c:v>3967.2901195071377</c:v>
                </c:pt>
                <c:pt idx="175">
                  <c:v>3967.648027016161</c:v>
                </c:pt>
                <c:pt idx="176">
                  <c:v>3971.2206370330186</c:v>
                </c:pt>
                <c:pt idx="177">
                  <c:v>3970.3724143635091</c:v>
                </c:pt>
                <c:pt idx="178">
                  <c:v>3968.5022856024361</c:v>
                </c:pt>
                <c:pt idx="179">
                  <c:v>3969.3437058766872</c:v>
                </c:pt>
                <c:pt idx="180">
                  <c:v>3967.1042252731063</c:v>
                </c:pt>
                <c:pt idx="181">
                  <c:v>3970.3069493100675</c:v>
                </c:pt>
                <c:pt idx="182">
                  <c:v>3969.5564985621772</c:v>
                </c:pt>
                <c:pt idx="183">
                  <c:v>3972.4393436786872</c:v>
                </c:pt>
                <c:pt idx="184">
                  <c:v>3966.4474757133185</c:v>
                </c:pt>
                <c:pt idx="185">
                  <c:v>3968.6911521770171</c:v>
                </c:pt>
                <c:pt idx="186">
                  <c:v>3968.8162203260013</c:v>
                </c:pt>
                <c:pt idx="187">
                  <c:v>3971.704212606985</c:v>
                </c:pt>
                <c:pt idx="188">
                  <c:v>3970.3678148554159</c:v>
                </c:pt>
                <c:pt idx="189">
                  <c:v>3969.9969614235879</c:v>
                </c:pt>
                <c:pt idx="190">
                  <c:v>3973.0336265470246</c:v>
                </c:pt>
                <c:pt idx="191">
                  <c:v>3970.6788216785931</c:v>
                </c:pt>
                <c:pt idx="192">
                  <c:v>3970.6828073796078</c:v>
                </c:pt>
                <c:pt idx="193">
                  <c:v>3962.7328745953532</c:v>
                </c:pt>
                <c:pt idx="194">
                  <c:v>3965.7445008794793</c:v>
                </c:pt>
                <c:pt idx="195">
                  <c:v>3967.044636044538</c:v>
                </c:pt>
                <c:pt idx="196">
                  <c:v>3969.120186919587</c:v>
                </c:pt>
                <c:pt idx="197">
                  <c:v>3968.8161180047964</c:v>
                </c:pt>
                <c:pt idx="198">
                  <c:v>3972.7416651505009</c:v>
                </c:pt>
                <c:pt idx="199">
                  <c:v>3976.1279568247487</c:v>
                </c:pt>
                <c:pt idx="200">
                  <c:v>3976.1163117510264</c:v>
                </c:pt>
                <c:pt idx="201">
                  <c:v>3975.8526325276425</c:v>
                </c:pt>
                <c:pt idx="202">
                  <c:v>3977.3425512538379</c:v>
                </c:pt>
                <c:pt idx="203">
                  <c:v>3980.6398916888684</c:v>
                </c:pt>
                <c:pt idx="204">
                  <c:v>3980.10008806412</c:v>
                </c:pt>
                <c:pt idx="205">
                  <c:v>3981.5778164523867</c:v>
                </c:pt>
                <c:pt idx="206">
                  <c:v>3980.951785253962</c:v>
                </c:pt>
                <c:pt idx="207">
                  <c:v>3978.4037412487023</c:v>
                </c:pt>
                <c:pt idx="208">
                  <c:v>3980.1865319283479</c:v>
                </c:pt>
                <c:pt idx="209">
                  <c:v>3980.6435868349809</c:v>
                </c:pt>
                <c:pt idx="210">
                  <c:v>3980.8707414041037</c:v>
                </c:pt>
                <c:pt idx="211">
                  <c:v>3974.4554701312991</c:v>
                </c:pt>
                <c:pt idx="212">
                  <c:v>3977.1575571259878</c:v>
                </c:pt>
                <c:pt idx="213">
                  <c:v>3974.9559307845493</c:v>
                </c:pt>
                <c:pt idx="214">
                  <c:v>3972.411267852</c:v>
                </c:pt>
                <c:pt idx="215">
                  <c:v>3975.3167712415743</c:v>
                </c:pt>
                <c:pt idx="216">
                  <c:v>3977.0403672672082</c:v>
                </c:pt>
                <c:pt idx="217">
                  <c:v>3973.4901447615466</c:v>
                </c:pt>
                <c:pt idx="218">
                  <c:v>3975.8942993516766</c:v>
                </c:pt>
                <c:pt idx="219">
                  <c:v>3971.3743086916966</c:v>
                </c:pt>
                <c:pt idx="220">
                  <c:v>3965.0244334829295</c:v>
                </c:pt>
                <c:pt idx="221">
                  <c:v>3963.0068197127312</c:v>
                </c:pt>
                <c:pt idx="222">
                  <c:v>3963.8552165083975</c:v>
                </c:pt>
                <c:pt idx="223">
                  <c:v>3963.9089949852169</c:v>
                </c:pt>
                <c:pt idx="224">
                  <c:v>3965.1837116746788</c:v>
                </c:pt>
                <c:pt idx="225">
                  <c:v>3965.9612594255027</c:v>
                </c:pt>
                <c:pt idx="226">
                  <c:v>3968.5341173134962</c:v>
                </c:pt>
                <c:pt idx="227">
                  <c:v>3969.3285046083129</c:v>
                </c:pt>
                <c:pt idx="228">
                  <c:v>3971.8641879943029</c:v>
                </c:pt>
                <c:pt idx="229">
                  <c:v>3971.1225405858381</c:v>
                </c:pt>
                <c:pt idx="230">
                  <c:v>3965.3725302732391</c:v>
                </c:pt>
                <c:pt idx="231">
                  <c:v>3966.2207539585584</c:v>
                </c:pt>
                <c:pt idx="232">
                  <c:v>3964.9730945224701</c:v>
                </c:pt>
                <c:pt idx="233">
                  <c:v>3965.2609808643315</c:v>
                </c:pt>
                <c:pt idx="234">
                  <c:v>3967.0805118116409</c:v>
                </c:pt>
                <c:pt idx="235">
                  <c:v>3966.0072256307685</c:v>
                </c:pt>
                <c:pt idx="236">
                  <c:v>3968.4615087622183</c:v>
                </c:pt>
                <c:pt idx="237">
                  <c:v>3969.7159944539335</c:v>
                </c:pt>
                <c:pt idx="238">
                  <c:v>3968.9475872063913</c:v>
                </c:pt>
                <c:pt idx="239">
                  <c:v>3966.1436112092147</c:v>
                </c:pt>
                <c:pt idx="240">
                  <c:v>3967.5009575157724</c:v>
                </c:pt>
                <c:pt idx="241">
                  <c:v>3969.4414130092473</c:v>
                </c:pt>
                <c:pt idx="242">
                  <c:v>3969.736529873971</c:v>
                </c:pt>
                <c:pt idx="243">
                  <c:v>3970.9027909012439</c:v>
                </c:pt>
                <c:pt idx="244">
                  <c:v>3968.2662264298006</c:v>
                </c:pt>
                <c:pt idx="245">
                  <c:v>3970.6309978670779</c:v>
                </c:pt>
                <c:pt idx="246">
                  <c:v>3968.7216009344725</c:v>
                </c:pt>
                <c:pt idx="247">
                  <c:v>3966.7378306372784</c:v>
                </c:pt>
                <c:pt idx="248">
                  <c:v>3962.0715433516448</c:v>
                </c:pt>
                <c:pt idx="249">
                  <c:v>3964.3630130046072</c:v>
                </c:pt>
                <c:pt idx="250">
                  <c:v>3965.8372257524538</c:v>
                </c:pt>
                <c:pt idx="251">
                  <c:v>3965.5168605559184</c:v>
                </c:pt>
                <c:pt idx="252">
                  <c:v>3968.2223275102428</c:v>
                </c:pt>
                <c:pt idx="253">
                  <c:v>3968.123262940047</c:v>
                </c:pt>
                <c:pt idx="254">
                  <c:v>3970.1404906660164</c:v>
                </c:pt>
                <c:pt idx="255">
                  <c:v>3968.63683230369</c:v>
                </c:pt>
                <c:pt idx="256">
                  <c:v>3969.4145123709804</c:v>
                </c:pt>
                <c:pt idx="257">
                  <c:v>3966.9935666575634</c:v>
                </c:pt>
                <c:pt idx="258">
                  <c:v>3966.0356591245481</c:v>
                </c:pt>
                <c:pt idx="259">
                  <c:v>3961.7193034293191</c:v>
                </c:pt>
                <c:pt idx="260">
                  <c:v>3964.1648233395517</c:v>
                </c:pt>
                <c:pt idx="261">
                  <c:v>3966.4008354642101</c:v>
                </c:pt>
                <c:pt idx="262">
                  <c:v>3968.0641776153184</c:v>
                </c:pt>
                <c:pt idx="263">
                  <c:v>3969.8780975409418</c:v>
                </c:pt>
                <c:pt idx="264">
                  <c:v>3970.3038376303566</c:v>
                </c:pt>
                <c:pt idx="265">
                  <c:v>3969.6897922907292</c:v>
                </c:pt>
                <c:pt idx="266">
                  <c:v>3972.0505046791532</c:v>
                </c:pt>
                <c:pt idx="267">
                  <c:v>3974.3935998109473</c:v>
                </c:pt>
                <c:pt idx="268">
                  <c:v>3973.8575115784297</c:v>
                </c:pt>
                <c:pt idx="269">
                  <c:v>3972.6997877939493</c:v>
                </c:pt>
                <c:pt idx="270">
                  <c:v>3973.8080944819812</c:v>
                </c:pt>
                <c:pt idx="271">
                  <c:v>3970.5414787727445</c:v>
                </c:pt>
                <c:pt idx="272">
                  <c:v>3970.5677078249932</c:v>
                </c:pt>
                <c:pt idx="273">
                  <c:v>3972.6824242197927</c:v>
                </c:pt>
                <c:pt idx="274">
                  <c:v>3974.7817608589935</c:v>
                </c:pt>
                <c:pt idx="275">
                  <c:v>3974.5202727458181</c:v>
                </c:pt>
                <c:pt idx="276">
                  <c:v>3972.1696620867965</c:v>
                </c:pt>
                <c:pt idx="277">
                  <c:v>3970.5672842063386</c:v>
                </c:pt>
                <c:pt idx="278">
                  <c:v>3971.1172007644755</c:v>
                </c:pt>
                <c:pt idx="279">
                  <c:v>3969.7159863702423</c:v>
                </c:pt>
                <c:pt idx="280">
                  <c:v>3969.7616879073994</c:v>
                </c:pt>
                <c:pt idx="281">
                  <c:v>3971.6419656098556</c:v>
                </c:pt>
                <c:pt idx="282">
                  <c:v>3972.7114867964165</c:v>
                </c:pt>
                <c:pt idx="283">
                  <c:v>3971.3233633928321</c:v>
                </c:pt>
                <c:pt idx="284">
                  <c:v>3973.1037357284254</c:v>
                </c:pt>
                <c:pt idx="285">
                  <c:v>3972.6374479481101</c:v>
                </c:pt>
                <c:pt idx="286">
                  <c:v>3974.8233801852248</c:v>
                </c:pt>
                <c:pt idx="287">
                  <c:v>3976.571492087995</c:v>
                </c:pt>
                <c:pt idx="288">
                  <c:v>3977.4062236397453</c:v>
                </c:pt>
                <c:pt idx="289">
                  <c:v>3978.0648262497439</c:v>
                </c:pt>
                <c:pt idx="290">
                  <c:v>3978.127622546665</c:v>
                </c:pt>
                <c:pt idx="291">
                  <c:v>3979.8630298230819</c:v>
                </c:pt>
                <c:pt idx="292">
                  <c:v>3978.1753020611436</c:v>
                </c:pt>
                <c:pt idx="293">
                  <c:v>3976.7954562058912</c:v>
                </c:pt>
                <c:pt idx="294">
                  <c:v>3978.7385224560412</c:v>
                </c:pt>
                <c:pt idx="295">
                  <c:v>3978.2522873257521</c:v>
                </c:pt>
                <c:pt idx="296">
                  <c:v>3977.4164675513825</c:v>
                </c:pt>
                <c:pt idx="297">
                  <c:v>3979.1701035663109</c:v>
                </c:pt>
                <c:pt idx="298">
                  <c:v>3980.2412993168355</c:v>
                </c:pt>
                <c:pt idx="299">
                  <c:v>3981.0712893355312</c:v>
                </c:pt>
                <c:pt idx="300">
                  <c:v>3980.2893073634095</c:v>
                </c:pt>
                <c:pt idx="301">
                  <c:v>3982.1757666105505</c:v>
                </c:pt>
                <c:pt idx="302">
                  <c:v>3979.7799705211651</c:v>
                </c:pt>
                <c:pt idx="303">
                  <c:v>3981.1963809754111</c:v>
                </c:pt>
                <c:pt idx="304">
                  <c:v>3981.7226458859632</c:v>
                </c:pt>
                <c:pt idx="305">
                  <c:v>3983.6319809739862</c:v>
                </c:pt>
                <c:pt idx="306">
                  <c:v>3983.7008761799998</c:v>
                </c:pt>
                <c:pt idx="307">
                  <c:v>3982.4653013304469</c:v>
                </c:pt>
                <c:pt idx="308">
                  <c:v>3983.186743305951</c:v>
                </c:pt>
                <c:pt idx="309">
                  <c:v>3982.9059464474358</c:v>
                </c:pt>
                <c:pt idx="310">
                  <c:v>3983.4606606587026</c:v>
                </c:pt>
                <c:pt idx="311">
                  <c:v>3985.2764918745402</c:v>
                </c:pt>
                <c:pt idx="312">
                  <c:v>3985.9737966876269</c:v>
                </c:pt>
                <c:pt idx="313">
                  <c:v>3987.7700584816153</c:v>
                </c:pt>
                <c:pt idx="314">
                  <c:v>3988.0176088738899</c:v>
                </c:pt>
                <c:pt idx="315">
                  <c:v>3987.7255455391382</c:v>
                </c:pt>
                <c:pt idx="316">
                  <c:v>3989.3415532819172</c:v>
                </c:pt>
                <c:pt idx="317">
                  <c:v>3991.2049016622414</c:v>
                </c:pt>
                <c:pt idx="318">
                  <c:v>3992.0313218666806</c:v>
                </c:pt>
                <c:pt idx="319">
                  <c:v>3993.8702459365886</c:v>
                </c:pt>
                <c:pt idx="320">
                  <c:v>3995.602737382269</c:v>
                </c:pt>
                <c:pt idx="321">
                  <c:v>3997.3244680115167</c:v>
                </c:pt>
                <c:pt idx="322">
                  <c:v>3993.3337569856576</c:v>
                </c:pt>
                <c:pt idx="323">
                  <c:v>3994.8054142562141</c:v>
                </c:pt>
                <c:pt idx="324">
                  <c:v>3996.6838104637454</c:v>
                </c:pt>
                <c:pt idx="325">
                  <c:v>3998.7630319080467</c:v>
                </c:pt>
                <c:pt idx="326">
                  <c:v>3998.3255161790253</c:v>
                </c:pt>
                <c:pt idx="327">
                  <c:v>3999.3038442096495</c:v>
                </c:pt>
                <c:pt idx="328">
                  <c:v>3999.5378657258852</c:v>
                </c:pt>
                <c:pt idx="329">
                  <c:v>3996.2027303159507</c:v>
                </c:pt>
                <c:pt idx="330">
                  <c:v>3998.1779486533646</c:v>
                </c:pt>
                <c:pt idx="331">
                  <c:v>3999.8400632658545</c:v>
                </c:pt>
                <c:pt idx="332">
                  <c:v>3999.4795545011693</c:v>
                </c:pt>
                <c:pt idx="333">
                  <c:v>3998.248427239062</c:v>
                </c:pt>
                <c:pt idx="334">
                  <c:v>3998.6054471042103</c:v>
                </c:pt>
                <c:pt idx="335">
                  <c:v>3998.1506518542155</c:v>
                </c:pt>
                <c:pt idx="336">
                  <c:v>3999.3986724380193</c:v>
                </c:pt>
                <c:pt idx="337">
                  <c:v>4001.3235284367233</c:v>
                </c:pt>
                <c:pt idx="338">
                  <c:v>4002.9420431021017</c:v>
                </c:pt>
                <c:pt idx="339">
                  <c:v>4002.084193205832</c:v>
                </c:pt>
                <c:pt idx="340">
                  <c:v>4001.7332284514896</c:v>
                </c:pt>
                <c:pt idx="341">
                  <c:v>4002.6484951852385</c:v>
                </c:pt>
                <c:pt idx="342">
                  <c:v>4003.193712573111</c:v>
                </c:pt>
                <c:pt idx="343">
                  <c:v>4002.6860898607933</c:v>
                </c:pt>
                <c:pt idx="344">
                  <c:v>4004.5623620640954</c:v>
                </c:pt>
                <c:pt idx="345">
                  <c:v>4001.9206603151219</c:v>
                </c:pt>
                <c:pt idx="346">
                  <c:v>4002.8645011529979</c:v>
                </c:pt>
                <c:pt idx="347">
                  <c:v>4004.4367295979609</c:v>
                </c:pt>
                <c:pt idx="348">
                  <c:v>4005.2077084649436</c:v>
                </c:pt>
                <c:pt idx="349">
                  <c:v>4003.8676026602675</c:v>
                </c:pt>
                <c:pt idx="350">
                  <c:v>4004.6201607795688</c:v>
                </c:pt>
                <c:pt idx="351">
                  <c:v>4003.8191030038115</c:v>
                </c:pt>
                <c:pt idx="352">
                  <c:v>4005.9329299074834</c:v>
                </c:pt>
                <c:pt idx="353">
                  <c:v>4006.4445791764638</c:v>
                </c:pt>
                <c:pt idx="354">
                  <c:v>4005.7906139700308</c:v>
                </c:pt>
                <c:pt idx="355">
                  <c:v>4006.2329668032467</c:v>
                </c:pt>
                <c:pt idx="356">
                  <c:v>4006.4481617554975</c:v>
                </c:pt>
                <c:pt idx="357">
                  <c:v>4005.4247745260154</c:v>
                </c:pt>
                <c:pt idx="358">
                  <c:v>4006.9416971596479</c:v>
                </c:pt>
                <c:pt idx="359">
                  <c:v>4007.9419231986581</c:v>
                </c:pt>
                <c:pt idx="360">
                  <c:v>4005.8739320642594</c:v>
                </c:pt>
                <c:pt idx="361">
                  <c:v>4007.3770427491645</c:v>
                </c:pt>
                <c:pt idx="362">
                  <c:v>4008.2785859909568</c:v>
                </c:pt>
                <c:pt idx="363">
                  <c:v>4008.7350812673767</c:v>
                </c:pt>
                <c:pt idx="364">
                  <c:v>4010.0495851214209</c:v>
                </c:pt>
                <c:pt idx="365">
                  <c:v>4010.5823767051775</c:v>
                </c:pt>
                <c:pt idx="366">
                  <c:v>4009.4785914760532</c:v>
                </c:pt>
                <c:pt idx="367">
                  <c:v>4009.35242886073</c:v>
                </c:pt>
                <c:pt idx="368">
                  <c:v>4008.7512709887737</c:v>
                </c:pt>
                <c:pt idx="369">
                  <c:v>4010.2252840591527</c:v>
                </c:pt>
                <c:pt idx="370">
                  <c:v>4011.6802024309609</c:v>
                </c:pt>
                <c:pt idx="371">
                  <c:v>4011.2349382574453</c:v>
                </c:pt>
                <c:pt idx="372">
                  <c:v>4008.2130329026054</c:v>
                </c:pt>
                <c:pt idx="373">
                  <c:v>4008.4966110255468</c:v>
                </c:pt>
                <c:pt idx="374">
                  <c:v>4006.6981251766547</c:v>
                </c:pt>
                <c:pt idx="375">
                  <c:v>4007.4633218276176</c:v>
                </c:pt>
                <c:pt idx="376">
                  <c:v>4005.7862802909881</c:v>
                </c:pt>
                <c:pt idx="377">
                  <c:v>4003.2846934000477</c:v>
                </c:pt>
                <c:pt idx="378">
                  <c:v>4002.9079899613193</c:v>
                </c:pt>
                <c:pt idx="379">
                  <c:v>4004.479284724579</c:v>
                </c:pt>
                <c:pt idx="380">
                  <c:v>4004.7753973683189</c:v>
                </c:pt>
                <c:pt idx="381">
                  <c:v>4003.0534082258587</c:v>
                </c:pt>
                <c:pt idx="382">
                  <c:v>4002.1843444386209</c:v>
                </c:pt>
                <c:pt idx="383">
                  <c:v>4001.651921253369</c:v>
                </c:pt>
                <c:pt idx="384">
                  <c:v>4001.9062690165947</c:v>
                </c:pt>
                <c:pt idx="385">
                  <c:v>4002.6375285664594</c:v>
                </c:pt>
                <c:pt idx="386">
                  <c:v>4002.9693883180175</c:v>
                </c:pt>
                <c:pt idx="387">
                  <c:v>4003.2745781980489</c:v>
                </c:pt>
                <c:pt idx="388">
                  <c:v>4002.640940123832</c:v>
                </c:pt>
                <c:pt idx="389">
                  <c:v>4001.4253525708673</c:v>
                </c:pt>
                <c:pt idx="390">
                  <c:v>4002.700479546389</c:v>
                </c:pt>
                <c:pt idx="391">
                  <c:v>4003.9691007720362</c:v>
                </c:pt>
                <c:pt idx="392">
                  <c:v>4004.1395991857598</c:v>
                </c:pt>
                <c:pt idx="393">
                  <c:v>4002.6487172187894</c:v>
                </c:pt>
                <c:pt idx="394">
                  <c:v>4003.9758761167836</c:v>
                </c:pt>
                <c:pt idx="395">
                  <c:v>4002.7549212207109</c:v>
                </c:pt>
                <c:pt idx="396">
                  <c:v>4004.1333723007597</c:v>
                </c:pt>
                <c:pt idx="397">
                  <c:v>4004.7590085528382</c:v>
                </c:pt>
                <c:pt idx="398">
                  <c:v>4004.6698661349587</c:v>
                </c:pt>
                <c:pt idx="399">
                  <c:v>4003.4768222688645</c:v>
                </c:pt>
                <c:pt idx="400">
                  <c:v>4002.3685461880314</c:v>
                </c:pt>
                <c:pt idx="401">
                  <c:v>4003.9795697049767</c:v>
                </c:pt>
                <c:pt idx="402">
                  <c:v>4004.5978819591255</c:v>
                </c:pt>
                <c:pt idx="403">
                  <c:v>4005.1329231893833</c:v>
                </c:pt>
                <c:pt idx="404">
                  <c:v>4005.1486383782435</c:v>
                </c:pt>
                <c:pt idx="405">
                  <c:v>4006.4118024883264</c:v>
                </c:pt>
                <c:pt idx="406">
                  <c:v>4007.0425091397965</c:v>
                </c:pt>
                <c:pt idx="407">
                  <c:v>4006.4321979232668</c:v>
                </c:pt>
                <c:pt idx="408">
                  <c:v>4007.4356355909435</c:v>
                </c:pt>
                <c:pt idx="409">
                  <c:v>4006.8978253820824</c:v>
                </c:pt>
                <c:pt idx="410">
                  <c:v>4008.3408963665543</c:v>
                </c:pt>
                <c:pt idx="411">
                  <c:v>4009.4366061633732</c:v>
                </c:pt>
                <c:pt idx="412">
                  <c:v>4009.4399061413565</c:v>
                </c:pt>
                <c:pt idx="413">
                  <c:v>4010.039007614278</c:v>
                </c:pt>
                <c:pt idx="414">
                  <c:v>4010.5790116349099</c:v>
                </c:pt>
                <c:pt idx="415">
                  <c:v>4011.7319327928317</c:v>
                </c:pt>
                <c:pt idx="416">
                  <c:v>4012.9028394288202</c:v>
                </c:pt>
                <c:pt idx="417">
                  <c:v>4013.8499160842989</c:v>
                </c:pt>
                <c:pt idx="418">
                  <c:v>4015.1295105566514</c:v>
                </c:pt>
                <c:pt idx="419">
                  <c:v>4015.2362506039281</c:v>
                </c:pt>
                <c:pt idx="420">
                  <c:v>4016.3877084409733</c:v>
                </c:pt>
                <c:pt idx="421">
                  <c:v>4017.5337091318715</c:v>
                </c:pt>
                <c:pt idx="422">
                  <c:v>4016.3522044939491</c:v>
                </c:pt>
                <c:pt idx="423">
                  <c:v>4017.8466568418407</c:v>
                </c:pt>
                <c:pt idx="424">
                  <c:v>4015.9577526896796</c:v>
                </c:pt>
                <c:pt idx="425">
                  <c:v>4016.5095407112512</c:v>
                </c:pt>
                <c:pt idx="426">
                  <c:v>4015.5897169259542</c:v>
                </c:pt>
                <c:pt idx="427">
                  <c:v>4013.6210483756481</c:v>
                </c:pt>
                <c:pt idx="428">
                  <c:v>4014.5248873032001</c:v>
                </c:pt>
                <c:pt idx="429">
                  <c:v>4014.5991903108074</c:v>
                </c:pt>
                <c:pt idx="430">
                  <c:v>4014.4801206237266</c:v>
                </c:pt>
                <c:pt idx="431">
                  <c:v>4014.3642578607419</c:v>
                </c:pt>
                <c:pt idx="432">
                  <c:v>4012.210443942558</c:v>
                </c:pt>
                <c:pt idx="433">
                  <c:v>4013.6800051316304</c:v>
                </c:pt>
                <c:pt idx="434">
                  <c:v>4011.6810477116169</c:v>
                </c:pt>
                <c:pt idx="435">
                  <c:v>4012.9157242076908</c:v>
                </c:pt>
                <c:pt idx="436">
                  <c:v>4012.4097783027969</c:v>
                </c:pt>
                <c:pt idx="437">
                  <c:v>4011.8180894202187</c:v>
                </c:pt>
                <c:pt idx="438">
                  <c:v>4009.2196892196721</c:v>
                </c:pt>
                <c:pt idx="439">
                  <c:v>4010.6760081078091</c:v>
                </c:pt>
                <c:pt idx="440">
                  <c:v>4012.0123436903309</c:v>
                </c:pt>
                <c:pt idx="441">
                  <c:v>4012.8938667635839</c:v>
                </c:pt>
                <c:pt idx="442">
                  <c:v>4014.33202959256</c:v>
                </c:pt>
                <c:pt idx="443">
                  <c:v>4015.6511015979822</c:v>
                </c:pt>
                <c:pt idx="444">
                  <c:v>4017.1889642910205</c:v>
                </c:pt>
                <c:pt idx="445">
                  <c:v>4017.7461670526891</c:v>
                </c:pt>
                <c:pt idx="446">
                  <c:v>4018.9368915111841</c:v>
                </c:pt>
                <c:pt idx="447">
                  <c:v>4016.882535304449</c:v>
                </c:pt>
                <c:pt idx="448">
                  <c:v>4017.4731747825545</c:v>
                </c:pt>
                <c:pt idx="449">
                  <c:v>4018.6565677274821</c:v>
                </c:pt>
                <c:pt idx="450">
                  <c:v>4016.2650504466378</c:v>
                </c:pt>
                <c:pt idx="451">
                  <c:v>4017.2283153811763</c:v>
                </c:pt>
                <c:pt idx="452">
                  <c:v>4018.4044118152133</c:v>
                </c:pt>
                <c:pt idx="453">
                  <c:v>4019.1275217102748</c:v>
                </c:pt>
                <c:pt idx="454">
                  <c:v>4020.5140546295929</c:v>
                </c:pt>
                <c:pt idx="455">
                  <c:v>4021.7848571413701</c:v>
                </c:pt>
                <c:pt idx="456">
                  <c:v>4022.9260984113507</c:v>
                </c:pt>
                <c:pt idx="457">
                  <c:v>4022.0990652714831</c:v>
                </c:pt>
                <c:pt idx="458">
                  <c:v>4023.3581087022644</c:v>
                </c:pt>
                <c:pt idx="459">
                  <c:v>4023.8693906532221</c:v>
                </c:pt>
                <c:pt idx="460">
                  <c:v>4025.0106718014799</c:v>
                </c:pt>
                <c:pt idx="461">
                  <c:v>4024.9238723608228</c:v>
                </c:pt>
                <c:pt idx="462">
                  <c:v>4024.5010209463067</c:v>
                </c:pt>
                <c:pt idx="463">
                  <c:v>4025.6335618494395</c:v>
                </c:pt>
                <c:pt idx="464">
                  <c:v>4026.3356901812467</c:v>
                </c:pt>
                <c:pt idx="465">
                  <c:v>4024.8666648592853</c:v>
                </c:pt>
                <c:pt idx="466">
                  <c:v>4024.5187709351931</c:v>
                </c:pt>
                <c:pt idx="467">
                  <c:v>4025.0180329213681</c:v>
                </c:pt>
                <c:pt idx="468">
                  <c:v>4023.9116244729867</c:v>
                </c:pt>
                <c:pt idx="469">
                  <c:v>4025.1373444209162</c:v>
                </c:pt>
                <c:pt idx="470">
                  <c:v>4024.4059831081408</c:v>
                </c:pt>
                <c:pt idx="471">
                  <c:v>4025.5195297540981</c:v>
                </c:pt>
                <c:pt idx="472">
                  <c:v>4024.3884677655428</c:v>
                </c:pt>
                <c:pt idx="473">
                  <c:v>4025.6028380867124</c:v>
                </c:pt>
                <c:pt idx="474">
                  <c:v>4025.176192789143</c:v>
                </c:pt>
                <c:pt idx="475">
                  <c:v>4024.0451944569377</c:v>
                </c:pt>
                <c:pt idx="476">
                  <c:v>4023.9114434865055</c:v>
                </c:pt>
                <c:pt idx="477">
                  <c:v>4023.7073049999858</c:v>
                </c:pt>
                <c:pt idx="478">
                  <c:v>4023.1973010291431</c:v>
                </c:pt>
                <c:pt idx="479">
                  <c:v>4024.2948066519989</c:v>
                </c:pt>
                <c:pt idx="480">
                  <c:v>4024.040719353442</c:v>
                </c:pt>
                <c:pt idx="481">
                  <c:v>4025.0558167243198</c:v>
                </c:pt>
                <c:pt idx="482">
                  <c:v>4022.8175140673147</c:v>
                </c:pt>
                <c:pt idx="483">
                  <c:v>4022.67183292966</c:v>
                </c:pt>
                <c:pt idx="484">
                  <c:v>4023.9652930679495</c:v>
                </c:pt>
                <c:pt idx="485">
                  <c:v>4022.649755584117</c:v>
                </c:pt>
                <c:pt idx="486">
                  <c:v>4021.3981652827642</c:v>
                </c:pt>
                <c:pt idx="487">
                  <c:v>4022.3789067473485</c:v>
                </c:pt>
                <c:pt idx="488">
                  <c:v>4020.4301733411817</c:v>
                </c:pt>
                <c:pt idx="489">
                  <c:v>4019.8008248057063</c:v>
                </c:pt>
                <c:pt idx="490">
                  <c:v>4020.5961571136431</c:v>
                </c:pt>
                <c:pt idx="491">
                  <c:v>4019.1294640400492</c:v>
                </c:pt>
                <c:pt idx="492">
                  <c:v>4018.2388528212223</c:v>
                </c:pt>
                <c:pt idx="493">
                  <c:v>4019.5177215402077</c:v>
                </c:pt>
                <c:pt idx="494">
                  <c:v>4018.3160210711553</c:v>
                </c:pt>
                <c:pt idx="495">
                  <c:v>4019.3172038813073</c:v>
                </c:pt>
                <c:pt idx="496">
                  <c:v>4017.5889624038728</c:v>
                </c:pt>
                <c:pt idx="497">
                  <c:v>4017.1841943379172</c:v>
                </c:pt>
                <c:pt idx="498">
                  <c:v>4016.4100064916665</c:v>
                </c:pt>
                <c:pt idx="499">
                  <c:v>4016.8762091071212</c:v>
                </c:pt>
                <c:pt idx="500">
                  <c:v>4015.3112309315929</c:v>
                </c:pt>
                <c:pt idx="501">
                  <c:v>4015.0113259466812</c:v>
                </c:pt>
                <c:pt idx="502">
                  <c:v>4014.7487850362195</c:v>
                </c:pt>
                <c:pt idx="503">
                  <c:v>4013.4223014391791</c:v>
                </c:pt>
                <c:pt idx="504">
                  <c:v>4012.7675720900552</c:v>
                </c:pt>
                <c:pt idx="505">
                  <c:v>4012.9418158955564</c:v>
                </c:pt>
                <c:pt idx="506">
                  <c:v>4012.7503013109695</c:v>
                </c:pt>
                <c:pt idx="507">
                  <c:v>4011.7055003619766</c:v>
                </c:pt>
                <c:pt idx="508">
                  <c:v>4012.4466115358923</c:v>
                </c:pt>
                <c:pt idx="509">
                  <c:v>4011.7135591095594</c:v>
                </c:pt>
                <c:pt idx="510">
                  <c:v>4011.9743374223967</c:v>
                </c:pt>
                <c:pt idx="511">
                  <c:v>4011.4830967200182</c:v>
                </c:pt>
                <c:pt idx="512">
                  <c:v>4009.6135658547532</c:v>
                </c:pt>
                <c:pt idx="513">
                  <c:v>4006.9152348032421</c:v>
                </c:pt>
                <c:pt idx="514">
                  <c:v>4007.969768327896</c:v>
                </c:pt>
                <c:pt idx="515">
                  <c:v>4007.4773304135506</c:v>
                </c:pt>
                <c:pt idx="516">
                  <c:v>4008.6234090781277</c:v>
                </c:pt>
                <c:pt idx="517">
                  <c:v>4007.9070379315044</c:v>
                </c:pt>
                <c:pt idx="518">
                  <c:v>4008.0030168687267</c:v>
                </c:pt>
                <c:pt idx="519">
                  <c:v>4006.0148969740958</c:v>
                </c:pt>
                <c:pt idx="520">
                  <c:v>4006.8837102544335</c:v>
                </c:pt>
                <c:pt idx="521">
                  <c:v>4007.3289530756624</c:v>
                </c:pt>
                <c:pt idx="522">
                  <c:v>4006.8647560732752</c:v>
                </c:pt>
                <c:pt idx="523">
                  <c:v>4007.8058538670289</c:v>
                </c:pt>
                <c:pt idx="524">
                  <c:v>4007.2396528293752</c:v>
                </c:pt>
                <c:pt idx="525">
                  <c:v>4008.3665736414864</c:v>
                </c:pt>
                <c:pt idx="526">
                  <c:v>4007.6868634978814</c:v>
                </c:pt>
                <c:pt idx="527">
                  <c:v>4008.5524897786186</c:v>
                </c:pt>
                <c:pt idx="528">
                  <c:v>4008.6793176582582</c:v>
                </c:pt>
                <c:pt idx="529">
                  <c:v>4007.360287933991</c:v>
                </c:pt>
                <c:pt idx="530">
                  <c:v>4005.5771694337072</c:v>
                </c:pt>
                <c:pt idx="531">
                  <c:v>4004.7317308542238</c:v>
                </c:pt>
                <c:pt idx="532">
                  <c:v>4004.0577712011373</c:v>
                </c:pt>
                <c:pt idx="533">
                  <c:v>4004.9856867969233</c:v>
                </c:pt>
                <c:pt idx="534">
                  <c:v>4003.85549928308</c:v>
                </c:pt>
                <c:pt idx="535">
                  <c:v>4004.7508807311751</c:v>
                </c:pt>
                <c:pt idx="536">
                  <c:v>4005.8593520892177</c:v>
                </c:pt>
                <c:pt idx="537">
                  <c:v>4006.9637027358917</c:v>
                </c:pt>
                <c:pt idx="538">
                  <c:v>4008.2234738960783</c:v>
                </c:pt>
                <c:pt idx="539">
                  <c:v>4007.2886470900298</c:v>
                </c:pt>
                <c:pt idx="540">
                  <c:v>4007.0344611222422</c:v>
                </c:pt>
                <c:pt idx="541">
                  <c:v>4007.5490239246756</c:v>
                </c:pt>
                <c:pt idx="542">
                  <c:v>4006.1848484611141</c:v>
                </c:pt>
                <c:pt idx="543">
                  <c:v>4004.7099824671955</c:v>
                </c:pt>
                <c:pt idx="544">
                  <c:v>4005.5792106439171</c:v>
                </c:pt>
                <c:pt idx="545">
                  <c:v>4006.5763183167305</c:v>
                </c:pt>
                <c:pt idx="546">
                  <c:v>4005.1816805747371</c:v>
                </c:pt>
                <c:pt idx="547">
                  <c:v>4004.8543911194711</c:v>
                </c:pt>
                <c:pt idx="548">
                  <c:v>4005.8473703706195</c:v>
                </c:pt>
                <c:pt idx="549">
                  <c:v>4006.152365462443</c:v>
                </c:pt>
                <c:pt idx="550">
                  <c:v>4006.0015085742889</c:v>
                </c:pt>
                <c:pt idx="551">
                  <c:v>4006.4773612587883</c:v>
                </c:pt>
                <c:pt idx="552">
                  <c:v>4005.8334500154169</c:v>
                </c:pt>
                <c:pt idx="553">
                  <c:v>4005.3044371646115</c:v>
                </c:pt>
                <c:pt idx="554">
                  <c:v>4005.9654940422774</c:v>
                </c:pt>
                <c:pt idx="555">
                  <c:v>4007.0339014270935</c:v>
                </c:pt>
                <c:pt idx="556">
                  <c:v>4006.519011704374</c:v>
                </c:pt>
                <c:pt idx="557">
                  <c:v>4006.781149693556</c:v>
                </c:pt>
                <c:pt idx="558">
                  <c:v>4007.5059343357002</c:v>
                </c:pt>
                <c:pt idx="559">
                  <c:v>4007.9676757116858</c:v>
                </c:pt>
                <c:pt idx="560">
                  <c:v>4006.7231672818752</c:v>
                </c:pt>
                <c:pt idx="561">
                  <c:v>4007.1543756731962</c:v>
                </c:pt>
                <c:pt idx="562">
                  <c:v>4007.4685755444038</c:v>
                </c:pt>
                <c:pt idx="563">
                  <c:v>4006.7928074906581</c:v>
                </c:pt>
                <c:pt idx="564">
                  <c:v>4005.0353075624903</c:v>
                </c:pt>
                <c:pt idx="565">
                  <c:v>4006.0864819307549</c:v>
                </c:pt>
                <c:pt idx="566">
                  <c:v>4006.4746780946912</c:v>
                </c:pt>
                <c:pt idx="567">
                  <c:v>4006.9323724801834</c:v>
                </c:pt>
                <c:pt idx="568">
                  <c:v>4007.8867971331179</c:v>
                </c:pt>
                <c:pt idx="569">
                  <c:v>4005.8533577562798</c:v>
                </c:pt>
                <c:pt idx="570">
                  <c:v>4006.9814604572321</c:v>
                </c:pt>
                <c:pt idx="571">
                  <c:v>4006.1045549703408</c:v>
                </c:pt>
                <c:pt idx="572">
                  <c:v>4005.958189984477</c:v>
                </c:pt>
                <c:pt idx="573">
                  <c:v>4006.9931060298004</c:v>
                </c:pt>
                <c:pt idx="574">
                  <c:v>4007.1010381643027</c:v>
                </c:pt>
                <c:pt idx="575">
                  <c:v>4005.4950122552455</c:v>
                </c:pt>
                <c:pt idx="576">
                  <c:v>4006.2067353482498</c:v>
                </c:pt>
                <c:pt idx="577">
                  <c:v>4004.4416186807616</c:v>
                </c:pt>
                <c:pt idx="578">
                  <c:v>4005.2123398061181</c:v>
                </c:pt>
                <c:pt idx="579">
                  <c:v>4006.3240426685211</c:v>
                </c:pt>
                <c:pt idx="580">
                  <c:v>4007.431918670813</c:v>
                </c:pt>
                <c:pt idx="581">
                  <c:v>4007.8924855310133</c:v>
                </c:pt>
                <c:pt idx="582">
                  <c:v>4008.8223440463976</c:v>
                </c:pt>
                <c:pt idx="583">
                  <c:v>4008.9090683578124</c:v>
                </c:pt>
                <c:pt idx="584">
                  <c:v>4009.9194802067736</c:v>
                </c:pt>
                <c:pt idx="585">
                  <c:v>4010.7944833504303</c:v>
                </c:pt>
                <c:pt idx="586">
                  <c:v>4010.5244759238876</c:v>
                </c:pt>
                <c:pt idx="587">
                  <c:v>4009.7271267739966</c:v>
                </c:pt>
                <c:pt idx="588">
                  <c:v>4009.5661034658765</c:v>
                </c:pt>
                <c:pt idx="589">
                  <c:v>4009.1113122391248</c:v>
                </c:pt>
                <c:pt idx="590">
                  <c:v>4010.1957262624087</c:v>
                </c:pt>
                <c:pt idx="591">
                  <c:v>4011.4453956437223</c:v>
                </c:pt>
                <c:pt idx="592">
                  <c:v>4010.9923569904199</c:v>
                </c:pt>
                <c:pt idx="593">
                  <c:v>4011.8997772648468</c:v>
                </c:pt>
                <c:pt idx="594">
                  <c:v>4012.8041473870908</c:v>
                </c:pt>
                <c:pt idx="595">
                  <c:v>4012.0316133419929</c:v>
                </c:pt>
                <c:pt idx="596">
                  <c:v>4012.8238244767285</c:v>
                </c:pt>
                <c:pt idx="597">
                  <c:v>4012.9016019494084</c:v>
                </c:pt>
                <c:pt idx="598">
                  <c:v>4012.3832578125553</c:v>
                </c:pt>
                <c:pt idx="599">
                  <c:v>4011.0453571956286</c:v>
                </c:pt>
                <c:pt idx="600">
                  <c:v>4011.8589256528739</c:v>
                </c:pt>
                <c:pt idx="601">
                  <c:v>4010.8104407507244</c:v>
                </c:pt>
                <c:pt idx="602">
                  <c:v>4011.7046191242721</c:v>
                </c:pt>
                <c:pt idx="603">
                  <c:v>4011.9718976930308</c:v>
                </c:pt>
                <c:pt idx="604">
                  <c:v>4011.5494034967892</c:v>
                </c:pt>
                <c:pt idx="605">
                  <c:v>4012.4179319377495</c:v>
                </c:pt>
                <c:pt idx="606">
                  <c:v>4010.9590732460624</c:v>
                </c:pt>
                <c:pt idx="607">
                  <c:v>4010.597763538954</c:v>
                </c:pt>
                <c:pt idx="608">
                  <c:v>4010.8077135171852</c:v>
                </c:pt>
                <c:pt idx="609">
                  <c:v>4011.5834181993919</c:v>
                </c:pt>
                <c:pt idx="610">
                  <c:v>4010.5511019600071</c:v>
                </c:pt>
                <c:pt idx="611">
                  <c:v>4010.9753186663506</c:v>
                </c:pt>
                <c:pt idx="612">
                  <c:v>4011.1048803638878</c:v>
                </c:pt>
                <c:pt idx="613">
                  <c:v>4011.6766878204285</c:v>
                </c:pt>
                <c:pt idx="614">
                  <c:v>4011.5148283375088</c:v>
                </c:pt>
                <c:pt idx="615">
                  <c:v>4009.4683498402715</c:v>
                </c:pt>
                <c:pt idx="616">
                  <c:v>4008.6881096100224</c:v>
                </c:pt>
                <c:pt idx="617">
                  <c:v>4008.4608878427762</c:v>
                </c:pt>
                <c:pt idx="618">
                  <c:v>4008.5996601300426</c:v>
                </c:pt>
                <c:pt idx="619">
                  <c:v>4005.7862228761037</c:v>
                </c:pt>
                <c:pt idx="620">
                  <c:v>4006.3597483352141</c:v>
                </c:pt>
                <c:pt idx="621">
                  <c:v>4006.8382807097164</c:v>
                </c:pt>
                <c:pt idx="622">
                  <c:v>4007.0479287793719</c:v>
                </c:pt>
                <c:pt idx="623">
                  <c:v>4004.9038144659812</c:v>
                </c:pt>
                <c:pt idx="624">
                  <c:v>4004.5215363086299</c:v>
                </c:pt>
                <c:pt idx="625">
                  <c:v>4003.947149291906</c:v>
                </c:pt>
                <c:pt idx="626">
                  <c:v>4004.4741959996554</c:v>
                </c:pt>
                <c:pt idx="627">
                  <c:v>4004.7908447492218</c:v>
                </c:pt>
                <c:pt idx="628">
                  <c:v>4005.7371232154392</c:v>
                </c:pt>
                <c:pt idx="629">
                  <c:v>4005.1525995403772</c:v>
                </c:pt>
                <c:pt idx="630">
                  <c:v>4006.0953054048141</c:v>
                </c:pt>
                <c:pt idx="631">
                  <c:v>4006.3694378200807</c:v>
                </c:pt>
                <c:pt idx="632">
                  <c:v>4005.463677458752</c:v>
                </c:pt>
                <c:pt idx="633">
                  <c:v>4004.5468275349363</c:v>
                </c:pt>
                <c:pt idx="634">
                  <c:v>4005.3270687514168</c:v>
                </c:pt>
                <c:pt idx="635">
                  <c:v>4006.2620890835688</c:v>
                </c:pt>
                <c:pt idx="636">
                  <c:v>4004.7174633548752</c:v>
                </c:pt>
                <c:pt idx="637">
                  <c:v>4004.688082763626</c:v>
                </c:pt>
                <c:pt idx="638">
                  <c:v>4004.7837708586148</c:v>
                </c:pt>
                <c:pt idx="639">
                  <c:v>4004.6582833556008</c:v>
                </c:pt>
                <c:pt idx="640">
                  <c:v>4005.3853346564024</c:v>
                </c:pt>
                <c:pt idx="641">
                  <c:v>4006.0452039861702</c:v>
                </c:pt>
                <c:pt idx="642">
                  <c:v>4006.7626667362433</c:v>
                </c:pt>
                <c:pt idx="643">
                  <c:v>4007.3092459241329</c:v>
                </c:pt>
                <c:pt idx="644">
                  <c:v>4008.1506269382039</c:v>
                </c:pt>
                <c:pt idx="645">
                  <c:v>4007.6341719542529</c:v>
                </c:pt>
                <c:pt idx="646">
                  <c:v>4006.4302875047961</c:v>
                </c:pt>
                <c:pt idx="647">
                  <c:v>4006.4067554625749</c:v>
                </c:pt>
                <c:pt idx="648">
                  <c:v>4007.32138295801</c:v>
                </c:pt>
                <c:pt idx="649">
                  <c:v>4005.0698388560581</c:v>
                </c:pt>
                <c:pt idx="650">
                  <c:v>4005.8160228031857</c:v>
                </c:pt>
                <c:pt idx="651">
                  <c:v>4006.573973688457</c:v>
                </c:pt>
                <c:pt idx="652">
                  <c:v>4006.6609029318606</c:v>
                </c:pt>
                <c:pt idx="653">
                  <c:v>4006.187073701853</c:v>
                </c:pt>
                <c:pt idx="654">
                  <c:v>4005.7082576044204</c:v>
                </c:pt>
                <c:pt idx="655">
                  <c:v>4006.4083108725281</c:v>
                </c:pt>
                <c:pt idx="656">
                  <c:v>4006.8371280165366</c:v>
                </c:pt>
                <c:pt idx="657">
                  <c:v>4006.1071160588413</c:v>
                </c:pt>
                <c:pt idx="658">
                  <c:v>4005.2221179928006</c:v>
                </c:pt>
                <c:pt idx="659">
                  <c:v>4006.1990541776599</c:v>
                </c:pt>
                <c:pt idx="660">
                  <c:v>4004.8473354401199</c:v>
                </c:pt>
                <c:pt idx="661">
                  <c:v>4005.6708288911168</c:v>
                </c:pt>
                <c:pt idx="662">
                  <c:v>4006.38354087376</c:v>
                </c:pt>
                <c:pt idx="663">
                  <c:v>4006.2310632972444</c:v>
                </c:pt>
                <c:pt idx="664">
                  <c:v>4005.4528208781931</c:v>
                </c:pt>
                <c:pt idx="665">
                  <c:v>4005.6441533023394</c:v>
                </c:pt>
                <c:pt idx="666">
                  <c:v>4005.0297746986776</c:v>
                </c:pt>
                <c:pt idx="667">
                  <c:v>4004.2565217067049</c:v>
                </c:pt>
                <c:pt idx="668">
                  <c:v>4005.14702017949</c:v>
                </c:pt>
                <c:pt idx="669">
                  <c:v>4004.2432461726939</c:v>
                </c:pt>
                <c:pt idx="670">
                  <c:v>4004.9561824878879</c:v>
                </c:pt>
                <c:pt idx="671">
                  <c:v>4005.9160691210905</c:v>
                </c:pt>
                <c:pt idx="672">
                  <c:v>4005.5016488588585</c:v>
                </c:pt>
                <c:pt idx="673">
                  <c:v>4005.1371918884661</c:v>
                </c:pt>
                <c:pt idx="674">
                  <c:v>4005.2583488256196</c:v>
                </c:pt>
                <c:pt idx="675">
                  <c:v>4005.2487272306271</c:v>
                </c:pt>
                <c:pt idx="676">
                  <c:v>4005.9927763629512</c:v>
                </c:pt>
                <c:pt idx="677">
                  <c:v>4006.7214005866044</c:v>
                </c:pt>
                <c:pt idx="678">
                  <c:v>4007.3758602354105</c:v>
                </c:pt>
                <c:pt idx="679">
                  <c:v>4006.6830160552731</c:v>
                </c:pt>
                <c:pt idx="680">
                  <c:v>4006.8300329956105</c:v>
                </c:pt>
                <c:pt idx="681">
                  <c:v>4006.6918369647601</c:v>
                </c:pt>
                <c:pt idx="682">
                  <c:v>4007.7613943993279</c:v>
                </c:pt>
                <c:pt idx="683">
                  <c:v>4006.6147509403268</c:v>
                </c:pt>
                <c:pt idx="684">
                  <c:v>4006.8163503427763</c:v>
                </c:pt>
                <c:pt idx="685">
                  <c:v>4006.4936617552012</c:v>
                </c:pt>
                <c:pt idx="686">
                  <c:v>4005.8303118814156</c:v>
                </c:pt>
                <c:pt idx="687">
                  <c:v>4005.5459267244037</c:v>
                </c:pt>
                <c:pt idx="688">
                  <c:v>4006.3415261866176</c:v>
                </c:pt>
                <c:pt idx="689">
                  <c:v>4007.1294370182309</c:v>
                </c:pt>
                <c:pt idx="690">
                  <c:v>4008.1321440558313</c:v>
                </c:pt>
                <c:pt idx="691">
                  <c:v>4007.7897264518238</c:v>
                </c:pt>
                <c:pt idx="692">
                  <c:v>4008.0057531981984</c:v>
                </c:pt>
                <c:pt idx="693">
                  <c:v>4007.6281623394352</c:v>
                </c:pt>
                <c:pt idx="694">
                  <c:v>4008.3068838637528</c:v>
                </c:pt>
                <c:pt idx="695">
                  <c:v>4007.8983078419778</c:v>
                </c:pt>
                <c:pt idx="696">
                  <c:v>4008.5512796103644</c:v>
                </c:pt>
                <c:pt idx="697">
                  <c:v>4007.4761517751176</c:v>
                </c:pt>
                <c:pt idx="698">
                  <c:v>4006.5904841562078</c:v>
                </c:pt>
                <c:pt idx="699">
                  <c:v>4007.5096406074135</c:v>
                </c:pt>
                <c:pt idx="700">
                  <c:v>4008.2835212912833</c:v>
                </c:pt>
                <c:pt idx="701">
                  <c:v>4008.1442467710008</c:v>
                </c:pt>
                <c:pt idx="702">
                  <c:v>4008.3248776017144</c:v>
                </c:pt>
                <c:pt idx="703">
                  <c:v>4007.8825539541722</c:v>
                </c:pt>
                <c:pt idx="704">
                  <c:v>4008.3774002037176</c:v>
                </c:pt>
                <c:pt idx="705">
                  <c:v>4008.2080132300257</c:v>
                </c:pt>
                <c:pt idx="706">
                  <c:v>4008.3302388480906</c:v>
                </c:pt>
                <c:pt idx="707">
                  <c:v>4007.7741404002149</c:v>
                </c:pt>
                <c:pt idx="708">
                  <c:v>4008.4769132068673</c:v>
                </c:pt>
                <c:pt idx="709">
                  <c:v>4009.239621779815</c:v>
                </c:pt>
                <c:pt idx="710">
                  <c:v>4010.0001848996749</c:v>
                </c:pt>
                <c:pt idx="711">
                  <c:v>4009.9954325777067</c:v>
                </c:pt>
                <c:pt idx="712">
                  <c:v>4009.6605745067268</c:v>
                </c:pt>
                <c:pt idx="713">
                  <c:v>4010.0264537365642</c:v>
                </c:pt>
                <c:pt idx="714">
                  <c:v>4009.0694191731609</c:v>
                </c:pt>
                <c:pt idx="715">
                  <c:v>4008.5811100188271</c:v>
                </c:pt>
                <c:pt idx="716">
                  <c:v>4009.3867958034371</c:v>
                </c:pt>
                <c:pt idx="717">
                  <c:v>4010.2093768677773</c:v>
                </c:pt>
                <c:pt idx="718">
                  <c:v>4010.8905877483508</c:v>
                </c:pt>
                <c:pt idx="719">
                  <c:v>4009.5114494272811</c:v>
                </c:pt>
                <c:pt idx="720">
                  <c:v>4008.7124971875883</c:v>
                </c:pt>
                <c:pt idx="721">
                  <c:v>4009.600707025279</c:v>
                </c:pt>
                <c:pt idx="722">
                  <c:v>4009.7338266022116</c:v>
                </c:pt>
                <c:pt idx="723">
                  <c:v>4009.0905595857312</c:v>
                </c:pt>
                <c:pt idx="724">
                  <c:v>4009.4489104959439</c:v>
                </c:pt>
                <c:pt idx="725">
                  <c:v>4010.0151334933366</c:v>
                </c:pt>
                <c:pt idx="726">
                  <c:v>4009.2658518240178</c:v>
                </c:pt>
                <c:pt idx="727">
                  <c:v>4009.6623157679478</c:v>
                </c:pt>
                <c:pt idx="728">
                  <c:v>4009.484421219579</c:v>
                </c:pt>
                <c:pt idx="729">
                  <c:v>4009.0713999918858</c:v>
                </c:pt>
                <c:pt idx="730">
                  <c:v>4008.8249690017697</c:v>
                </c:pt>
                <c:pt idx="731">
                  <c:v>4008.9259585729351</c:v>
                </c:pt>
                <c:pt idx="732">
                  <c:v>4009.0126667770369</c:v>
                </c:pt>
                <c:pt idx="733">
                  <c:v>4008.3315918356352</c:v>
                </c:pt>
                <c:pt idx="734">
                  <c:v>4007.7748816802</c:v>
                </c:pt>
                <c:pt idx="735">
                  <c:v>4007.0134546415775</c:v>
                </c:pt>
                <c:pt idx="736">
                  <c:v>4007.7502070776131</c:v>
                </c:pt>
                <c:pt idx="737">
                  <c:v>4008.4849628945813</c:v>
                </c:pt>
                <c:pt idx="738">
                  <c:v>4008.3052121989758</c:v>
                </c:pt>
                <c:pt idx="739">
                  <c:v>4008.3731469410209</c:v>
                </c:pt>
                <c:pt idx="740">
                  <c:v>4009.1715637467682</c:v>
                </c:pt>
                <c:pt idx="741">
                  <c:v>4007.1571324557617</c:v>
                </c:pt>
                <c:pt idx="742">
                  <c:v>4007.1707955635898</c:v>
                </c:pt>
                <c:pt idx="743">
                  <c:v>4005.7984165165994</c:v>
                </c:pt>
                <c:pt idx="744">
                  <c:v>4005.5694819975433</c:v>
                </c:pt>
                <c:pt idx="745">
                  <c:v>4005.3078538435038</c:v>
                </c:pt>
                <c:pt idx="746">
                  <c:v>4003.4974855289906</c:v>
                </c:pt>
                <c:pt idx="747">
                  <c:v>4004.2281038638448</c:v>
                </c:pt>
                <c:pt idx="748">
                  <c:v>4003.4620628181556</c:v>
                </c:pt>
                <c:pt idx="749">
                  <c:v>4002.544335968169</c:v>
                </c:pt>
                <c:pt idx="750">
                  <c:v>4003.4064606872525</c:v>
                </c:pt>
                <c:pt idx="751">
                  <c:v>4003.4247643402537</c:v>
                </c:pt>
                <c:pt idx="752">
                  <c:v>4004.084226804609</c:v>
                </c:pt>
                <c:pt idx="753">
                  <c:v>4004.2551032465331</c:v>
                </c:pt>
                <c:pt idx="754">
                  <c:v>4003.3787258608681</c:v>
                </c:pt>
                <c:pt idx="755">
                  <c:v>4003.4778615720429</c:v>
                </c:pt>
                <c:pt idx="756">
                  <c:v>4004.1337692846291</c:v>
                </c:pt>
                <c:pt idx="757">
                  <c:v>4004.2360111133376</c:v>
                </c:pt>
                <c:pt idx="758">
                  <c:v>4005.086820057852</c:v>
                </c:pt>
                <c:pt idx="759">
                  <c:v>4005.9353900314604</c:v>
                </c:pt>
                <c:pt idx="760">
                  <c:v>4004.3101601486514</c:v>
                </c:pt>
                <c:pt idx="761">
                  <c:v>4004.7788015437168</c:v>
                </c:pt>
                <c:pt idx="762">
                  <c:v>4004.9465296403359</c:v>
                </c:pt>
                <c:pt idx="763">
                  <c:v>4004.0937218994313</c:v>
                </c:pt>
                <c:pt idx="764">
                  <c:v>4004.0098126837406</c:v>
                </c:pt>
                <c:pt idx="765">
                  <c:v>4004.72259360713</c:v>
                </c:pt>
                <c:pt idx="766">
                  <c:v>4005.4424661389767</c:v>
                </c:pt>
                <c:pt idx="767">
                  <c:v>4006.1515254278584</c:v>
                </c:pt>
                <c:pt idx="768">
                  <c:v>4006.8327343108676</c:v>
                </c:pt>
                <c:pt idx="769">
                  <c:v>4007.53814634423</c:v>
                </c:pt>
                <c:pt idx="770">
                  <c:v>4005.7704425899615</c:v>
                </c:pt>
                <c:pt idx="771">
                  <c:v>4006.4754031565549</c:v>
                </c:pt>
                <c:pt idx="772">
                  <c:v>4006.2047659708687</c:v>
                </c:pt>
                <c:pt idx="773">
                  <c:v>4006.637730672207</c:v>
                </c:pt>
                <c:pt idx="774">
                  <c:v>4006.6492754188671</c:v>
                </c:pt>
                <c:pt idx="775">
                  <c:v>4007.349469651575</c:v>
                </c:pt>
                <c:pt idx="776">
                  <c:v>4008.1122116468755</c:v>
                </c:pt>
                <c:pt idx="777">
                  <c:v>4008.8087255136529</c:v>
                </c:pt>
                <c:pt idx="778">
                  <c:v>4007.5732441623891</c:v>
                </c:pt>
                <c:pt idx="779">
                  <c:v>4007.2528361316854</c:v>
                </c:pt>
                <c:pt idx="780">
                  <c:v>4007.2037333584708</c:v>
                </c:pt>
                <c:pt idx="781">
                  <c:v>4006.62018390513</c:v>
                </c:pt>
                <c:pt idx="782">
                  <c:v>4006.7370153846132</c:v>
                </c:pt>
                <c:pt idx="783">
                  <c:v>4006.3055379803932</c:v>
                </c:pt>
                <c:pt idx="784">
                  <c:v>4006.1335334238852</c:v>
                </c:pt>
                <c:pt idx="785">
                  <c:v>4006.8890887248726</c:v>
                </c:pt>
                <c:pt idx="786">
                  <c:v>4007.5791915346249</c:v>
                </c:pt>
                <c:pt idx="787">
                  <c:v>4006.6910249337625</c:v>
                </c:pt>
                <c:pt idx="788">
                  <c:v>4005.9009633730675</c:v>
                </c:pt>
                <c:pt idx="789">
                  <c:v>4005.6735966216675</c:v>
                </c:pt>
                <c:pt idx="790">
                  <c:v>4006.3617463098826</c:v>
                </c:pt>
                <c:pt idx="791">
                  <c:v>4006.2258543028411</c:v>
                </c:pt>
                <c:pt idx="792">
                  <c:v>4006.7386662212352</c:v>
                </c:pt>
                <c:pt idx="793">
                  <c:v>4006.4162317619207</c:v>
                </c:pt>
                <c:pt idx="794">
                  <c:v>4007.0370918477547</c:v>
                </c:pt>
                <c:pt idx="795">
                  <c:v>4006.9076898491408</c:v>
                </c:pt>
                <c:pt idx="796">
                  <c:v>4007.5891105645119</c:v>
                </c:pt>
                <c:pt idx="797">
                  <c:v>4006.8985608581711</c:v>
                </c:pt>
                <c:pt idx="798">
                  <c:v>4007.2182068396946</c:v>
                </c:pt>
                <c:pt idx="799">
                  <c:v>4007.9591840811454</c:v>
                </c:pt>
                <c:pt idx="800">
                  <c:v>4008.2109673370151</c:v>
                </c:pt>
                <c:pt idx="801">
                  <c:v>4007.2684094641741</c:v>
                </c:pt>
                <c:pt idx="802">
                  <c:v>4006.9225525414417</c:v>
                </c:pt>
                <c:pt idx="803">
                  <c:v>4007.3607633345514</c:v>
                </c:pt>
                <c:pt idx="804">
                  <c:v>4008.2211847465583</c:v>
                </c:pt>
                <c:pt idx="805">
                  <c:v>4007.9917829025967</c:v>
                </c:pt>
                <c:pt idx="806">
                  <c:v>4008.2732570701332</c:v>
                </c:pt>
                <c:pt idx="807">
                  <c:v>4008.5668522646574</c:v>
                </c:pt>
                <c:pt idx="808">
                  <c:v>4008.1187526997696</c:v>
                </c:pt>
                <c:pt idx="809">
                  <c:v>4007.7918036924721</c:v>
                </c:pt>
                <c:pt idx="810">
                  <c:v>4007.4949857474876</c:v>
                </c:pt>
                <c:pt idx="811">
                  <c:v>4008.1630953709514</c:v>
                </c:pt>
                <c:pt idx="812">
                  <c:v>4007.3704308344486</c:v>
                </c:pt>
                <c:pt idx="813">
                  <c:v>4007.8122715404975</c:v>
                </c:pt>
                <c:pt idx="814">
                  <c:v>4008.3627642153292</c:v>
                </c:pt>
                <c:pt idx="815">
                  <c:v>4008.8437606921816</c:v>
                </c:pt>
                <c:pt idx="816">
                  <c:v>4007.819867608825</c:v>
                </c:pt>
                <c:pt idx="817">
                  <c:v>4008.5438042009901</c:v>
                </c:pt>
                <c:pt idx="818">
                  <c:v>4008.7476895984519</c:v>
                </c:pt>
                <c:pt idx="819">
                  <c:v>4009.4687290013808</c:v>
                </c:pt>
                <c:pt idx="820">
                  <c:v>4008.9763228321294</c:v>
                </c:pt>
                <c:pt idx="821">
                  <c:v>4009.0282475135364</c:v>
                </c:pt>
                <c:pt idx="822">
                  <c:v>4009.395714182217</c:v>
                </c:pt>
                <c:pt idx="823">
                  <c:v>4009.0314306544847</c:v>
                </c:pt>
                <c:pt idx="824">
                  <c:v>4008.5412875457819</c:v>
                </c:pt>
                <c:pt idx="825">
                  <c:v>4008.3512306134808</c:v>
                </c:pt>
                <c:pt idx="826">
                  <c:v>4009.006186803791</c:v>
                </c:pt>
                <c:pt idx="827">
                  <c:v>4009.6595609743176</c:v>
                </c:pt>
                <c:pt idx="828">
                  <c:v>4008.6839594765524</c:v>
                </c:pt>
                <c:pt idx="829">
                  <c:v>4007.9753263316506</c:v>
                </c:pt>
                <c:pt idx="830">
                  <c:v>4007.7661303907344</c:v>
                </c:pt>
                <c:pt idx="831">
                  <c:v>4008.3577576378611</c:v>
                </c:pt>
                <c:pt idx="832">
                  <c:v>4008.0188691644603</c:v>
                </c:pt>
                <c:pt idx="833">
                  <c:v>4007.8994223245836</c:v>
                </c:pt>
                <c:pt idx="834">
                  <c:v>4006.9913442347015</c:v>
                </c:pt>
                <c:pt idx="835">
                  <c:v>4007.2592034635481</c:v>
                </c:pt>
                <c:pt idx="836">
                  <c:v>4007.4068340925742</c:v>
                </c:pt>
                <c:pt idx="837">
                  <c:v>4006.7043353727663</c:v>
                </c:pt>
                <c:pt idx="838">
                  <c:v>4006.9312511682529</c:v>
                </c:pt>
                <c:pt idx="839">
                  <c:v>4007.6669742579174</c:v>
                </c:pt>
                <c:pt idx="840">
                  <c:v>4008.1507207071709</c:v>
                </c:pt>
                <c:pt idx="841">
                  <c:v>4008.5238643994367</c:v>
                </c:pt>
                <c:pt idx="842">
                  <c:v>4008.3152209964692</c:v>
                </c:pt>
                <c:pt idx="843">
                  <c:v>4008.8719145392006</c:v>
                </c:pt>
                <c:pt idx="844">
                  <c:v>4009.4531312083845</c:v>
                </c:pt>
                <c:pt idx="845">
                  <c:v>4010.0920754977365</c:v>
                </c:pt>
                <c:pt idx="846">
                  <c:v>4010.0375676728427</c:v>
                </c:pt>
                <c:pt idx="847">
                  <c:v>4009.1332102382471</c:v>
                </c:pt>
                <c:pt idx="848">
                  <c:v>4009.4190177360647</c:v>
                </c:pt>
                <c:pt idx="849">
                  <c:v>4009.4080517349676</c:v>
                </c:pt>
                <c:pt idx="850">
                  <c:v>4009.8255333231173</c:v>
                </c:pt>
                <c:pt idx="851">
                  <c:v>4008.4829796466515</c:v>
                </c:pt>
                <c:pt idx="852">
                  <c:v>4006.6431672791919</c:v>
                </c:pt>
                <c:pt idx="853">
                  <c:v>4006.3720577902463</c:v>
                </c:pt>
                <c:pt idx="854">
                  <c:v>4005.4267852486632</c:v>
                </c:pt>
                <c:pt idx="855">
                  <c:v>4005.622002019998</c:v>
                </c:pt>
                <c:pt idx="856">
                  <c:v>4005.2601166738968</c:v>
                </c:pt>
                <c:pt idx="857">
                  <c:v>4004.7324708997467</c:v>
                </c:pt>
                <c:pt idx="858">
                  <c:v>4004.513389311508</c:v>
                </c:pt>
                <c:pt idx="859">
                  <c:v>4004.2719821272781</c:v>
                </c:pt>
                <c:pt idx="860">
                  <c:v>4004.8477405684775</c:v>
                </c:pt>
                <c:pt idx="861">
                  <c:v>4005.1175635957225</c:v>
                </c:pt>
                <c:pt idx="862">
                  <c:v>4004.9299445479655</c:v>
                </c:pt>
                <c:pt idx="863">
                  <c:v>4004.9630539816681</c:v>
                </c:pt>
                <c:pt idx="864">
                  <c:v>4004.4997914466298</c:v>
                </c:pt>
                <c:pt idx="865">
                  <c:v>4004.234817680006</c:v>
                </c:pt>
                <c:pt idx="866">
                  <c:v>4004.9219747530392</c:v>
                </c:pt>
                <c:pt idx="867">
                  <c:v>4005.6651522014804</c:v>
                </c:pt>
                <c:pt idx="868">
                  <c:v>4005.2490668136616</c:v>
                </c:pt>
                <c:pt idx="869">
                  <c:v>4005.8156626638643</c:v>
                </c:pt>
                <c:pt idx="870">
                  <c:v>4005.996825735182</c:v>
                </c:pt>
                <c:pt idx="871">
                  <c:v>4006.1240261274393</c:v>
                </c:pt>
                <c:pt idx="872">
                  <c:v>4005.9284364006312</c:v>
                </c:pt>
                <c:pt idx="873">
                  <c:v>4006.0564453494057</c:v>
                </c:pt>
                <c:pt idx="874">
                  <c:v>4005.4828736701797</c:v>
                </c:pt>
                <c:pt idx="875">
                  <c:v>4006.1044685632505</c:v>
                </c:pt>
                <c:pt idx="876">
                  <c:v>4006.7816584508637</c:v>
                </c:pt>
                <c:pt idx="877">
                  <c:v>4007.1595286367083</c:v>
                </c:pt>
                <c:pt idx="878">
                  <c:v>4005.997068187507</c:v>
                </c:pt>
                <c:pt idx="879">
                  <c:v>4006.4987959720847</c:v>
                </c:pt>
                <c:pt idx="880">
                  <c:v>4005.596343270242</c:v>
                </c:pt>
                <c:pt idx="881">
                  <c:v>4006.0792921814395</c:v>
                </c:pt>
                <c:pt idx="882">
                  <c:v>4005.3415801977594</c:v>
                </c:pt>
                <c:pt idx="883">
                  <c:v>4005.7279193402696</c:v>
                </c:pt>
                <c:pt idx="884">
                  <c:v>4006.2102084447688</c:v>
                </c:pt>
                <c:pt idx="885">
                  <c:v>4006.6736442865422</c:v>
                </c:pt>
                <c:pt idx="886">
                  <c:v>4006.4804219414173</c:v>
                </c:pt>
                <c:pt idx="887">
                  <c:v>4005.6486860036944</c:v>
                </c:pt>
                <c:pt idx="888">
                  <c:v>4005.1959362207899</c:v>
                </c:pt>
                <c:pt idx="889">
                  <c:v>4004.8553402683806</c:v>
                </c:pt>
                <c:pt idx="890">
                  <c:v>4004.8831818995063</c:v>
                </c:pt>
                <c:pt idx="891">
                  <c:v>4004.6347520531631</c:v>
                </c:pt>
                <c:pt idx="892">
                  <c:v>4004.9769150228913</c:v>
                </c:pt>
                <c:pt idx="893">
                  <c:v>4005.2972932675229</c:v>
                </c:pt>
                <c:pt idx="894">
                  <c:v>4005.7387637852235</c:v>
                </c:pt>
                <c:pt idx="895">
                  <c:v>4005.9811498568838</c:v>
                </c:pt>
                <c:pt idx="896">
                  <c:v>4006.0763018875255</c:v>
                </c:pt>
                <c:pt idx="897">
                  <c:v>4006.5255872694688</c:v>
                </c:pt>
                <c:pt idx="898">
                  <c:v>4006.4551895842892</c:v>
                </c:pt>
                <c:pt idx="899">
                  <c:v>4007.0498529212746</c:v>
                </c:pt>
                <c:pt idx="900">
                  <c:v>4007.5969674019393</c:v>
                </c:pt>
                <c:pt idx="901">
                  <c:v>4008.2537335134671</c:v>
                </c:pt>
                <c:pt idx="902">
                  <c:v>4008.355235995843</c:v>
                </c:pt>
                <c:pt idx="903">
                  <c:v>4008.2309341579289</c:v>
                </c:pt>
                <c:pt idx="904">
                  <c:v>4008.2563633900563</c:v>
                </c:pt>
                <c:pt idx="905">
                  <c:v>4007.461279909216</c:v>
                </c:pt>
                <c:pt idx="906">
                  <c:v>4007.0552170222277</c:v>
                </c:pt>
                <c:pt idx="907">
                  <c:v>4006.6649310958969</c:v>
                </c:pt>
                <c:pt idx="908">
                  <c:v>4006.7562067276481</c:v>
                </c:pt>
                <c:pt idx="909">
                  <c:v>4007.0195558186615</c:v>
                </c:pt>
                <c:pt idx="910">
                  <c:v>4007.1047219844154</c:v>
                </c:pt>
                <c:pt idx="911">
                  <c:v>4007.305865909625</c:v>
                </c:pt>
                <c:pt idx="912">
                  <c:v>4007.7790136066887</c:v>
                </c:pt>
                <c:pt idx="913">
                  <c:v>4007.313997943465</c:v>
                </c:pt>
                <c:pt idx="914">
                  <c:v>4007.9070973992643</c:v>
                </c:pt>
                <c:pt idx="915">
                  <c:v>4007.9667903132677</c:v>
                </c:pt>
                <c:pt idx="916">
                  <c:v>4007.8530515903713</c:v>
                </c:pt>
                <c:pt idx="917">
                  <c:v>4006.5354322324697</c:v>
                </c:pt>
                <c:pt idx="918">
                  <c:v>4006.3035403580107</c:v>
                </c:pt>
                <c:pt idx="919">
                  <c:v>4006.6475355326129</c:v>
                </c:pt>
                <c:pt idx="920">
                  <c:v>4006.8112417308166</c:v>
                </c:pt>
                <c:pt idx="921">
                  <c:v>4006.1545700232755</c:v>
                </c:pt>
                <c:pt idx="922">
                  <c:v>4006.5011208120818</c:v>
                </c:pt>
                <c:pt idx="923">
                  <c:v>4005.8354404926217</c:v>
                </c:pt>
                <c:pt idx="924">
                  <c:v>4006.4237265029001</c:v>
                </c:pt>
                <c:pt idx="925">
                  <c:v>4005.903310300931</c:v>
                </c:pt>
                <c:pt idx="926">
                  <c:v>4005.7026683592139</c:v>
                </c:pt>
                <c:pt idx="927">
                  <c:v>4006.172087498599</c:v>
                </c:pt>
                <c:pt idx="928">
                  <c:v>4006.5421848336409</c:v>
                </c:pt>
                <c:pt idx="929">
                  <c:v>4005.5907516348811</c:v>
                </c:pt>
                <c:pt idx="930">
                  <c:v>4005.1567018473115</c:v>
                </c:pt>
                <c:pt idx="931">
                  <c:v>4004.621531975974</c:v>
                </c:pt>
                <c:pt idx="932">
                  <c:v>4004.5663431858534</c:v>
                </c:pt>
                <c:pt idx="933">
                  <c:v>4004.6548823746193</c:v>
                </c:pt>
                <c:pt idx="934">
                  <c:v>4004.4169539385916</c:v>
                </c:pt>
                <c:pt idx="935">
                  <c:v>4004.2362560492629</c:v>
                </c:pt>
                <c:pt idx="936">
                  <c:v>4004.7653528944611</c:v>
                </c:pt>
                <c:pt idx="937">
                  <c:v>4004.1619940277992</c:v>
                </c:pt>
                <c:pt idx="938">
                  <c:v>4003.9257960581776</c:v>
                </c:pt>
                <c:pt idx="939">
                  <c:v>4004.6131090410945</c:v>
                </c:pt>
                <c:pt idx="940">
                  <c:v>4004.2409290455789</c:v>
                </c:pt>
                <c:pt idx="941">
                  <c:v>4004.2646832289879</c:v>
                </c:pt>
                <c:pt idx="942">
                  <c:v>4004.0721862313394</c:v>
                </c:pt>
                <c:pt idx="943">
                  <c:v>4004.6504995933828</c:v>
                </c:pt>
                <c:pt idx="944">
                  <c:v>4004.273861669556</c:v>
                </c:pt>
                <c:pt idx="945">
                  <c:v>4004.9035933168398</c:v>
                </c:pt>
                <c:pt idx="946">
                  <c:v>4005.0793145188204</c:v>
                </c:pt>
                <c:pt idx="947">
                  <c:v>4005.3322212287253</c:v>
                </c:pt>
                <c:pt idx="948">
                  <c:v>4005.3688821414112</c:v>
                </c:pt>
                <c:pt idx="949">
                  <c:v>4004.3527545591733</c:v>
                </c:pt>
                <c:pt idx="950">
                  <c:v>4004.4636015862829</c:v>
                </c:pt>
                <c:pt idx="951">
                  <c:v>4003.8167723576244</c:v>
                </c:pt>
                <c:pt idx="952">
                  <c:v>4004.2748345018035</c:v>
                </c:pt>
                <c:pt idx="953">
                  <c:v>4004.9516952622835</c:v>
                </c:pt>
                <c:pt idx="954">
                  <c:v>4004.4315909932388</c:v>
                </c:pt>
                <c:pt idx="955">
                  <c:v>4003.6032399089554</c:v>
                </c:pt>
                <c:pt idx="956">
                  <c:v>4003.1608096457471</c:v>
                </c:pt>
                <c:pt idx="957">
                  <c:v>4003.7316229968474</c:v>
                </c:pt>
                <c:pt idx="958">
                  <c:v>4004.083474105093</c:v>
                </c:pt>
                <c:pt idx="959">
                  <c:v>4004.6521371529002</c:v>
                </c:pt>
                <c:pt idx="960">
                  <c:v>4005.1218310551317</c:v>
                </c:pt>
                <c:pt idx="961">
                  <c:v>4005.4584321088405</c:v>
                </c:pt>
                <c:pt idx="962">
                  <c:v>4005.7812277969638</c:v>
                </c:pt>
                <c:pt idx="963">
                  <c:v>4005.8230193073427</c:v>
                </c:pt>
                <c:pt idx="964">
                  <c:v>4003.688020937695</c:v>
                </c:pt>
                <c:pt idx="965">
                  <c:v>4004.3053211230595</c:v>
                </c:pt>
                <c:pt idx="966">
                  <c:v>4005.0247571922187</c:v>
                </c:pt>
                <c:pt idx="967">
                  <c:v>4005.2652969173973</c:v>
                </c:pt>
                <c:pt idx="968">
                  <c:v>4004.4734660459376</c:v>
                </c:pt>
                <c:pt idx="969">
                  <c:v>4004.9128996713393</c:v>
                </c:pt>
                <c:pt idx="970">
                  <c:v>4005.3713303434047</c:v>
                </c:pt>
                <c:pt idx="971">
                  <c:v>4005.2996817770863</c:v>
                </c:pt>
                <c:pt idx="972">
                  <c:v>4005.7148159641019</c:v>
                </c:pt>
                <c:pt idx="973">
                  <c:v>4005.7773961150169</c:v>
                </c:pt>
                <c:pt idx="974">
                  <c:v>4005.9339834146454</c:v>
                </c:pt>
                <c:pt idx="975">
                  <c:v>4006.354677072788</c:v>
                </c:pt>
                <c:pt idx="976">
                  <c:v>4006.2312408102366</c:v>
                </c:pt>
                <c:pt idx="977">
                  <c:v>4005.6063872203185</c:v>
                </c:pt>
                <c:pt idx="978">
                  <c:v>4005.1720582892312</c:v>
                </c:pt>
                <c:pt idx="979">
                  <c:v>4004.6776819608986</c:v>
                </c:pt>
                <c:pt idx="980">
                  <c:v>4004.4944115183926</c:v>
                </c:pt>
                <c:pt idx="981">
                  <c:v>4004.9989996940358</c:v>
                </c:pt>
                <c:pt idx="982">
                  <c:v>4005.5534259405322</c:v>
                </c:pt>
                <c:pt idx="983">
                  <c:v>4005.6349381330588</c:v>
                </c:pt>
                <c:pt idx="984">
                  <c:v>4006.1368315968834</c:v>
                </c:pt>
                <c:pt idx="985">
                  <c:v>4006.5958537002398</c:v>
                </c:pt>
                <c:pt idx="986">
                  <c:v>4006.890316918566</c:v>
                </c:pt>
                <c:pt idx="987">
                  <c:v>4006.187817406153</c:v>
                </c:pt>
                <c:pt idx="988">
                  <c:v>4006.2348912715647</c:v>
                </c:pt>
                <c:pt idx="989">
                  <c:v>4005.7887631368199</c:v>
                </c:pt>
                <c:pt idx="990">
                  <c:v>4005.5262695040565</c:v>
                </c:pt>
                <c:pt idx="991">
                  <c:v>4005.7542239551426</c:v>
                </c:pt>
                <c:pt idx="992">
                  <c:v>4004.8926280419</c:v>
                </c:pt>
                <c:pt idx="993">
                  <c:v>4005.4324344325596</c:v>
                </c:pt>
                <c:pt idx="994">
                  <c:v>4005.8301387846464</c:v>
                </c:pt>
                <c:pt idx="995">
                  <c:v>4005.3941155544803</c:v>
                </c:pt>
                <c:pt idx="996">
                  <c:v>4004.9561732090365</c:v>
                </c:pt>
                <c:pt idx="997">
                  <c:v>4004.3047036131929</c:v>
                </c:pt>
                <c:pt idx="998">
                  <c:v>4004.8509451511177</c:v>
                </c:pt>
                <c:pt idx="999">
                  <c:v>4004.8550856958777</c:v>
                </c:pt>
              </c:numCache>
            </c:numRef>
          </c:yVal>
          <c:smooth val="1"/>
          <c:extLst>
            <c:ext xmlns:c16="http://schemas.microsoft.com/office/drawing/2014/chart" uri="{C3380CC4-5D6E-409C-BE32-E72D297353CC}">
              <c16:uniqueId val="{00000000-2FD8-DE4E-B632-B7467C31338C}"/>
            </c:ext>
          </c:extLst>
        </c:ser>
        <c:dLbls>
          <c:showLegendKey val="0"/>
          <c:showVal val="0"/>
          <c:showCatName val="0"/>
          <c:showSerName val="0"/>
          <c:showPercent val="0"/>
          <c:showBubbleSize val="0"/>
        </c:dLbls>
        <c:axId val="1637695472"/>
        <c:axId val="343575503"/>
      </c:scatterChart>
      <c:valAx>
        <c:axId val="1637695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43575503"/>
        <c:crosses val="autoZero"/>
        <c:crossBetween val="midCat"/>
      </c:valAx>
      <c:valAx>
        <c:axId val="343575503"/>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376954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Profit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'4.Simulation'!$AP$6:$AP$1005</c:f>
              <c:numCache>
                <c:formatCode>[$$-C09]#,##0.00</c:formatCode>
                <c:ptCount val="1000"/>
                <c:pt idx="0">
                  <c:v>2883.2091211359884</c:v>
                </c:pt>
                <c:pt idx="1">
                  <c:v>2906.168874232204</c:v>
                </c:pt>
                <c:pt idx="2">
                  <c:v>3023.0971855710068</c:v>
                </c:pt>
                <c:pt idx="3">
                  <c:v>3128.9580274341638</c:v>
                </c:pt>
                <c:pt idx="4">
                  <c:v>3013.8757277177492</c:v>
                </c:pt>
                <c:pt idx="5">
                  <c:v>3022.5722612122158</c:v>
                </c:pt>
                <c:pt idx="6">
                  <c:v>3037.9122794453638</c:v>
                </c:pt>
                <c:pt idx="7">
                  <c:v>3012.3441197462416</c:v>
                </c:pt>
                <c:pt idx="8">
                  <c:v>3071.0685429225059</c:v>
                </c:pt>
                <c:pt idx="9">
                  <c:v>3055.8002577460202</c:v>
                </c:pt>
                <c:pt idx="10">
                  <c:v>3078.4143832675895</c:v>
                </c:pt>
                <c:pt idx="11">
                  <c:v>3056.1839640135076</c:v>
                </c:pt>
                <c:pt idx="12">
                  <c:v>3111.1841828089582</c:v>
                </c:pt>
                <c:pt idx="13">
                  <c:v>3095.3268757586652</c:v>
                </c:pt>
                <c:pt idx="14">
                  <c:v>3082.7147926619791</c:v>
                </c:pt>
                <c:pt idx="15">
                  <c:v>3081.4486580504063</c:v>
                </c:pt>
                <c:pt idx="16">
                  <c:v>3109.0223518489111</c:v>
                </c:pt>
                <c:pt idx="17">
                  <c:v>3100.0712191797775</c:v>
                </c:pt>
                <c:pt idx="18">
                  <c:v>3089.9579674335255</c:v>
                </c:pt>
                <c:pt idx="19">
                  <c:v>3060.4379747253329</c:v>
                </c:pt>
                <c:pt idx="20">
                  <c:v>3075.7409468490869</c:v>
                </c:pt>
                <c:pt idx="21">
                  <c:v>3077.9261808277897</c:v>
                </c:pt>
                <c:pt idx="22">
                  <c:v>3094.5200591400549</c:v>
                </c:pt>
                <c:pt idx="23">
                  <c:v>3109.2682596341783</c:v>
                </c:pt>
                <c:pt idx="24">
                  <c:v>3116.3486152492492</c:v>
                </c:pt>
                <c:pt idx="25">
                  <c:v>3126.0225854563605</c:v>
                </c:pt>
                <c:pt idx="26">
                  <c:v>3124.3706336685259</c:v>
                </c:pt>
                <c:pt idx="27">
                  <c:v>3141.2130124252694</c:v>
                </c:pt>
                <c:pt idx="28">
                  <c:v>3101.717943869854</c:v>
                </c:pt>
                <c:pt idx="29">
                  <c:v>3120.8156746208092</c:v>
                </c:pt>
                <c:pt idx="30">
                  <c:v>3128.8528876902428</c:v>
                </c:pt>
                <c:pt idx="31">
                  <c:v>3118.7932121388831</c:v>
                </c:pt>
                <c:pt idx="32">
                  <c:v>3116.2870564057221</c:v>
                </c:pt>
                <c:pt idx="33">
                  <c:v>3117.922409428907</c:v>
                </c:pt>
                <c:pt idx="34">
                  <c:v>3119.9327408974577</c:v>
                </c:pt>
                <c:pt idx="35">
                  <c:v>3126.3856198961912</c:v>
                </c:pt>
                <c:pt idx="36">
                  <c:v>3109.903369638444</c:v>
                </c:pt>
                <c:pt idx="37">
                  <c:v>3116.146543047762</c:v>
                </c:pt>
                <c:pt idx="38">
                  <c:v>3126.5148693034903</c:v>
                </c:pt>
                <c:pt idx="39">
                  <c:v>3133.7455548479688</c:v>
                </c:pt>
                <c:pt idx="40">
                  <c:v>3142.2617459265689</c:v>
                </c:pt>
                <c:pt idx="41">
                  <c:v>3127.1629952649951</c:v>
                </c:pt>
                <c:pt idx="42">
                  <c:v>3113.0627143918532</c:v>
                </c:pt>
                <c:pt idx="43">
                  <c:v>3095.4895693383992</c:v>
                </c:pt>
                <c:pt idx="44">
                  <c:v>3088.6790706135139</c:v>
                </c:pt>
                <c:pt idx="45">
                  <c:v>3092.8614829305261</c:v>
                </c:pt>
                <c:pt idx="46">
                  <c:v>3094.5196022025498</c:v>
                </c:pt>
                <c:pt idx="47">
                  <c:v>3101.4967426662129</c:v>
                </c:pt>
                <c:pt idx="48">
                  <c:v>3098.403754190726</c:v>
                </c:pt>
                <c:pt idx="49">
                  <c:v>3095.5622100364394</c:v>
                </c:pt>
                <c:pt idx="50">
                  <c:v>3099.8098914296202</c:v>
                </c:pt>
                <c:pt idx="51">
                  <c:v>3108.0288377799957</c:v>
                </c:pt>
                <c:pt idx="52">
                  <c:v>3112.1535465421753</c:v>
                </c:pt>
                <c:pt idx="53">
                  <c:v>3109.2111001476378</c:v>
                </c:pt>
                <c:pt idx="54">
                  <c:v>3118.2404131328244</c:v>
                </c:pt>
                <c:pt idx="55">
                  <c:v>3117.9413269131251</c:v>
                </c:pt>
                <c:pt idx="56">
                  <c:v>3109.9866735995761</c:v>
                </c:pt>
                <c:pt idx="57">
                  <c:v>3109.2611716282759</c:v>
                </c:pt>
                <c:pt idx="58">
                  <c:v>3102.8132083251771</c:v>
                </c:pt>
                <c:pt idx="59">
                  <c:v>3098.7313621261214</c:v>
                </c:pt>
                <c:pt idx="60">
                  <c:v>3110.596594620104</c:v>
                </c:pt>
                <c:pt idx="61">
                  <c:v>3104.5968568850017</c:v>
                </c:pt>
                <c:pt idx="62">
                  <c:v>3102.4590588336873</c:v>
                </c:pt>
                <c:pt idx="63">
                  <c:v>3099.6796885240556</c:v>
                </c:pt>
                <c:pt idx="64">
                  <c:v>3097.9291738051024</c:v>
                </c:pt>
                <c:pt idx="65">
                  <c:v>3097.9491987028205</c:v>
                </c:pt>
                <c:pt idx="66">
                  <c:v>3090.9672227523124</c:v>
                </c:pt>
                <c:pt idx="67">
                  <c:v>3094.8473936699302</c:v>
                </c:pt>
                <c:pt idx="68">
                  <c:v>3099.6799987775453</c:v>
                </c:pt>
                <c:pt idx="69">
                  <c:v>3106.8473811951785</c:v>
                </c:pt>
                <c:pt idx="70">
                  <c:v>3107.1057747499017</c:v>
                </c:pt>
                <c:pt idx="71">
                  <c:v>3106.4132712826445</c:v>
                </c:pt>
                <c:pt idx="72">
                  <c:v>3111.0819835481188</c:v>
                </c:pt>
                <c:pt idx="73">
                  <c:v>3117.6842626713683</c:v>
                </c:pt>
                <c:pt idx="74">
                  <c:v>3123.1651822451527</c:v>
                </c:pt>
                <c:pt idx="75">
                  <c:v>3122.5213807621994</c:v>
                </c:pt>
                <c:pt idx="76">
                  <c:v>3128.7351856074797</c:v>
                </c:pt>
                <c:pt idx="77">
                  <c:v>3124.1866455443183</c:v>
                </c:pt>
                <c:pt idx="78">
                  <c:v>3123.7077068087046</c:v>
                </c:pt>
                <c:pt idx="79">
                  <c:v>3125.8898279975315</c:v>
                </c:pt>
                <c:pt idx="80">
                  <c:v>3118.8412456175415</c:v>
                </c:pt>
                <c:pt idx="81">
                  <c:v>3118.2999973025589</c:v>
                </c:pt>
                <c:pt idx="82">
                  <c:v>3125.5481365603773</c:v>
                </c:pt>
                <c:pt idx="83">
                  <c:v>3118.4440579164866</c:v>
                </c:pt>
                <c:pt idx="84">
                  <c:v>3117.2277888462713</c:v>
                </c:pt>
                <c:pt idx="85">
                  <c:v>3121.1189818796338</c:v>
                </c:pt>
                <c:pt idx="86">
                  <c:v>3120.3838303946814</c:v>
                </c:pt>
                <c:pt idx="87">
                  <c:v>3117.7910713923284</c:v>
                </c:pt>
                <c:pt idx="88">
                  <c:v>3111.5409870011258</c:v>
                </c:pt>
                <c:pt idx="89">
                  <c:v>3108.9654675138149</c:v>
                </c:pt>
                <c:pt idx="90">
                  <c:v>3113.6975392227896</c:v>
                </c:pt>
                <c:pt idx="91">
                  <c:v>3115.0072313738769</c:v>
                </c:pt>
                <c:pt idx="92">
                  <c:v>3118.8130615311802</c:v>
                </c:pt>
                <c:pt idx="93">
                  <c:v>3114.2522096414909</c:v>
                </c:pt>
                <c:pt idx="94">
                  <c:v>3119.6646058622923</c:v>
                </c:pt>
                <c:pt idx="95">
                  <c:v>3125.6415322129924</c:v>
                </c:pt>
                <c:pt idx="96">
                  <c:v>3129.7214925304706</c:v>
                </c:pt>
                <c:pt idx="97">
                  <c:v>3123.6858772721484</c:v>
                </c:pt>
                <c:pt idx="98">
                  <c:v>3126.5118653707491</c:v>
                </c:pt>
                <c:pt idx="99">
                  <c:v>3130.271712049489</c:v>
                </c:pt>
                <c:pt idx="100">
                  <c:v>3132.7933846447627</c:v>
                </c:pt>
                <c:pt idx="101">
                  <c:v>3129.5160062831433</c:v>
                </c:pt>
                <c:pt idx="102">
                  <c:v>3128.1009582645556</c:v>
                </c:pt>
                <c:pt idx="103">
                  <c:v>3129.5446913979658</c:v>
                </c:pt>
                <c:pt idx="104">
                  <c:v>3130.8363724744158</c:v>
                </c:pt>
                <c:pt idx="105">
                  <c:v>3129.164972048557</c:v>
                </c:pt>
                <c:pt idx="106">
                  <c:v>3130.0756977324759</c:v>
                </c:pt>
                <c:pt idx="107">
                  <c:v>3135.30820161982</c:v>
                </c:pt>
                <c:pt idx="108">
                  <c:v>3141.359754474031</c:v>
                </c:pt>
                <c:pt idx="109">
                  <c:v>3141.8143820472428</c:v>
                </c:pt>
                <c:pt idx="110">
                  <c:v>3142.8400250596001</c:v>
                </c:pt>
                <c:pt idx="111">
                  <c:v>3143.5878581573302</c:v>
                </c:pt>
                <c:pt idx="112">
                  <c:v>3139.972894564019</c:v>
                </c:pt>
                <c:pt idx="113">
                  <c:v>3142.3561884848264</c:v>
                </c:pt>
                <c:pt idx="114">
                  <c:v>3143.2578777442295</c:v>
                </c:pt>
                <c:pt idx="115">
                  <c:v>3147.1150065424404</c:v>
                </c:pt>
                <c:pt idx="116">
                  <c:v>3147.0401255621423</c:v>
                </c:pt>
                <c:pt idx="117">
                  <c:v>3140.9323407192887</c:v>
                </c:pt>
                <c:pt idx="118">
                  <c:v>3145.2262748641597</c:v>
                </c:pt>
                <c:pt idx="119">
                  <c:v>3141.8700706869877</c:v>
                </c:pt>
                <c:pt idx="120">
                  <c:v>3142.9339944164817</c:v>
                </c:pt>
                <c:pt idx="121">
                  <c:v>3145.3083219666487</c:v>
                </c:pt>
                <c:pt idx="122">
                  <c:v>3143.5074772333687</c:v>
                </c:pt>
                <c:pt idx="123">
                  <c:v>3142.0898851049869</c:v>
                </c:pt>
                <c:pt idx="124">
                  <c:v>3142.4104369252855</c:v>
                </c:pt>
                <c:pt idx="125">
                  <c:v>3139.2358904558264</c:v>
                </c:pt>
                <c:pt idx="126">
                  <c:v>3142.5191703425307</c:v>
                </c:pt>
                <c:pt idx="127">
                  <c:v>3144.9745538850148</c:v>
                </c:pt>
                <c:pt idx="128">
                  <c:v>3144.9254831146209</c:v>
                </c:pt>
                <c:pt idx="129">
                  <c:v>3140.0232025108471</c:v>
                </c:pt>
                <c:pt idx="130">
                  <c:v>3143.3170932408852</c:v>
                </c:pt>
                <c:pt idx="131">
                  <c:v>3143.4542121850932</c:v>
                </c:pt>
                <c:pt idx="132">
                  <c:v>3143.5029562504492</c:v>
                </c:pt>
                <c:pt idx="133">
                  <c:v>3145.7993892152854</c:v>
                </c:pt>
                <c:pt idx="134">
                  <c:v>3143.5936653319859</c:v>
                </c:pt>
                <c:pt idx="135">
                  <c:v>3146.9780901917979</c:v>
                </c:pt>
                <c:pt idx="136">
                  <c:v>3151.552696012473</c:v>
                </c:pt>
                <c:pt idx="137">
                  <c:v>3153.4385251249405</c:v>
                </c:pt>
                <c:pt idx="138">
                  <c:v>3157.1429857243334</c:v>
                </c:pt>
                <c:pt idx="139">
                  <c:v>3153.8322260640539</c:v>
                </c:pt>
                <c:pt idx="140">
                  <c:v>3152.5874085099585</c:v>
                </c:pt>
                <c:pt idx="141">
                  <c:v>3150.6180883000538</c:v>
                </c:pt>
                <c:pt idx="142">
                  <c:v>3152.6109142930559</c:v>
                </c:pt>
                <c:pt idx="143">
                  <c:v>3150.2411790151541</c:v>
                </c:pt>
                <c:pt idx="144">
                  <c:v>3150.7964847784078</c:v>
                </c:pt>
                <c:pt idx="145">
                  <c:v>3148.9104547336788</c:v>
                </c:pt>
                <c:pt idx="146">
                  <c:v>3148.8385871404307</c:v>
                </c:pt>
                <c:pt idx="147">
                  <c:v>3150.6211731536491</c:v>
                </c:pt>
                <c:pt idx="148">
                  <c:v>3153.5633020347509</c:v>
                </c:pt>
                <c:pt idx="149">
                  <c:v>3151.5941279524213</c:v>
                </c:pt>
                <c:pt idx="150">
                  <c:v>3152.2083264908188</c:v>
                </c:pt>
                <c:pt idx="151">
                  <c:v>3155.107233135926</c:v>
                </c:pt>
                <c:pt idx="152">
                  <c:v>3157.4472834636126</c:v>
                </c:pt>
                <c:pt idx="153">
                  <c:v>3160.3381739748706</c:v>
                </c:pt>
                <c:pt idx="154">
                  <c:v>3162.4444260216796</c:v>
                </c:pt>
                <c:pt idx="155">
                  <c:v>3164.4432546108114</c:v>
                </c:pt>
                <c:pt idx="156">
                  <c:v>3162.5268925889477</c:v>
                </c:pt>
                <c:pt idx="157">
                  <c:v>3164.292121156765</c:v>
                </c:pt>
                <c:pt idx="158">
                  <c:v>3166.7745135085388</c:v>
                </c:pt>
                <c:pt idx="159">
                  <c:v>3169.7760958364543</c:v>
                </c:pt>
                <c:pt idx="160">
                  <c:v>3170.9444506578748</c:v>
                </c:pt>
                <c:pt idx="161">
                  <c:v>3173.4511358380223</c:v>
                </c:pt>
                <c:pt idx="162">
                  <c:v>3173.9650160135407</c:v>
                </c:pt>
                <c:pt idx="163">
                  <c:v>3176.605302345888</c:v>
                </c:pt>
                <c:pt idx="164">
                  <c:v>3174.6913559479658</c:v>
                </c:pt>
                <c:pt idx="165">
                  <c:v>3175.0438218618351</c:v>
                </c:pt>
                <c:pt idx="166">
                  <c:v>3175.1085420113664</c:v>
                </c:pt>
                <c:pt idx="167">
                  <c:v>3175.8450554302226</c:v>
                </c:pt>
                <c:pt idx="168">
                  <c:v>3174.5628936759645</c:v>
                </c:pt>
                <c:pt idx="169">
                  <c:v>3177.7133295893141</c:v>
                </c:pt>
                <c:pt idx="170">
                  <c:v>3177.187168893749</c:v>
                </c:pt>
                <c:pt idx="171">
                  <c:v>3173.1457749096171</c:v>
                </c:pt>
                <c:pt idx="172">
                  <c:v>3175.1632083266632</c:v>
                </c:pt>
                <c:pt idx="173">
                  <c:v>3175.4837444389786</c:v>
                </c:pt>
                <c:pt idx="174">
                  <c:v>3175.3334407204325</c:v>
                </c:pt>
                <c:pt idx="175">
                  <c:v>3173.729157481238</c:v>
                </c:pt>
                <c:pt idx="176">
                  <c:v>3171.2584814466568</c:v>
                </c:pt>
                <c:pt idx="177">
                  <c:v>3171.4023826374291</c:v>
                </c:pt>
                <c:pt idx="178">
                  <c:v>3174.4678207554725</c:v>
                </c:pt>
                <c:pt idx="179">
                  <c:v>3174.1871630085298</c:v>
                </c:pt>
                <c:pt idx="180">
                  <c:v>3175.8293821533634</c:v>
                </c:pt>
                <c:pt idx="181">
                  <c:v>3174.1240173291476</c:v>
                </c:pt>
                <c:pt idx="182">
                  <c:v>3172.1105867078004</c:v>
                </c:pt>
                <c:pt idx="183">
                  <c:v>3173.3453041364523</c:v>
                </c:pt>
                <c:pt idx="184">
                  <c:v>3171.4338128545514</c:v>
                </c:pt>
                <c:pt idx="185">
                  <c:v>3173.5569799133505</c:v>
                </c:pt>
                <c:pt idx="186">
                  <c:v>3171.6171587227909</c:v>
                </c:pt>
                <c:pt idx="187">
                  <c:v>3171.0769291840434</c:v>
                </c:pt>
                <c:pt idx="188">
                  <c:v>3172.5875876281507</c:v>
                </c:pt>
                <c:pt idx="189">
                  <c:v>3173.10961859382</c:v>
                </c:pt>
                <c:pt idx="190">
                  <c:v>3176.8967732287874</c:v>
                </c:pt>
                <c:pt idx="191">
                  <c:v>3178.1552780038814</c:v>
                </c:pt>
                <c:pt idx="192">
                  <c:v>3175.6419260501893</c:v>
                </c:pt>
                <c:pt idx="193">
                  <c:v>3176.450104817613</c:v>
                </c:pt>
                <c:pt idx="194">
                  <c:v>3173.1037705359604</c:v>
                </c:pt>
                <c:pt idx="195">
                  <c:v>3175.7642838200723</c:v>
                </c:pt>
                <c:pt idx="196">
                  <c:v>3175.032656446097</c:v>
                </c:pt>
                <c:pt idx="197">
                  <c:v>3176.6567176017843</c:v>
                </c:pt>
                <c:pt idx="198">
                  <c:v>3174.1600500508416</c:v>
                </c:pt>
                <c:pt idx="199">
                  <c:v>3176.8434636059405</c:v>
                </c:pt>
                <c:pt idx="200">
                  <c:v>3176.0225528756546</c:v>
                </c:pt>
                <c:pt idx="201">
                  <c:v>3177.593206642237</c:v>
                </c:pt>
                <c:pt idx="202">
                  <c:v>3176.1645442976087</c:v>
                </c:pt>
                <c:pt idx="203">
                  <c:v>3177.8432894428729</c:v>
                </c:pt>
                <c:pt idx="204">
                  <c:v>3179.3825483477208</c:v>
                </c:pt>
                <c:pt idx="205">
                  <c:v>3178.2742306557889</c:v>
                </c:pt>
                <c:pt idx="206">
                  <c:v>3181.0652432881211</c:v>
                </c:pt>
                <c:pt idx="207">
                  <c:v>3182.0935925083222</c:v>
                </c:pt>
                <c:pt idx="208">
                  <c:v>3181.3034330456953</c:v>
                </c:pt>
                <c:pt idx="209">
                  <c:v>3182.0161732997967</c:v>
                </c:pt>
                <c:pt idx="210">
                  <c:v>3178.7233176595228</c:v>
                </c:pt>
                <c:pt idx="211">
                  <c:v>3176.3561047643152</c:v>
                </c:pt>
                <c:pt idx="212">
                  <c:v>3178.2662860612354</c:v>
                </c:pt>
                <c:pt idx="213">
                  <c:v>3180.6567104991464</c:v>
                </c:pt>
                <c:pt idx="214">
                  <c:v>3182.6915663177319</c:v>
                </c:pt>
                <c:pt idx="215">
                  <c:v>3182.4556842695633</c:v>
                </c:pt>
                <c:pt idx="216">
                  <c:v>3184.5554658389347</c:v>
                </c:pt>
                <c:pt idx="217">
                  <c:v>3184.1218481629244</c:v>
                </c:pt>
                <c:pt idx="218">
                  <c:v>3183.4061335930478</c:v>
                </c:pt>
                <c:pt idx="219">
                  <c:v>3181.0965631233503</c:v>
                </c:pt>
                <c:pt idx="220">
                  <c:v>3182.1850284997304</c:v>
                </c:pt>
                <c:pt idx="221">
                  <c:v>3183.812064413707</c:v>
                </c:pt>
                <c:pt idx="222">
                  <c:v>3181.5668611292331</c:v>
                </c:pt>
                <c:pt idx="223">
                  <c:v>3179.9455174418449</c:v>
                </c:pt>
                <c:pt idx="224">
                  <c:v>3182.0119530678817</c:v>
                </c:pt>
                <c:pt idx="225">
                  <c:v>3184.0834348379835</c:v>
                </c:pt>
                <c:pt idx="226">
                  <c:v>3180.2254744154925</c:v>
                </c:pt>
                <c:pt idx="227">
                  <c:v>3177.5406367329251</c:v>
                </c:pt>
                <c:pt idx="228">
                  <c:v>3175.6224454963344</c:v>
                </c:pt>
                <c:pt idx="229">
                  <c:v>3174.5014555490152</c:v>
                </c:pt>
                <c:pt idx="230">
                  <c:v>3172.791453435269</c:v>
                </c:pt>
                <c:pt idx="231">
                  <c:v>3171.4368327086804</c:v>
                </c:pt>
                <c:pt idx="232">
                  <c:v>3172.1764726287838</c:v>
                </c:pt>
                <c:pt idx="233">
                  <c:v>3169.6870589616187</c:v>
                </c:pt>
                <c:pt idx="234">
                  <c:v>3167.8794794020264</c:v>
                </c:pt>
                <c:pt idx="235">
                  <c:v>3168.3238572543828</c:v>
                </c:pt>
                <c:pt idx="236">
                  <c:v>3165.7436940276011</c:v>
                </c:pt>
                <c:pt idx="237">
                  <c:v>3166.8140463535065</c:v>
                </c:pt>
                <c:pt idx="238">
                  <c:v>3168.7284417119163</c:v>
                </c:pt>
                <c:pt idx="239">
                  <c:v>3169.6023891526506</c:v>
                </c:pt>
                <c:pt idx="240">
                  <c:v>3169.3792361956248</c:v>
                </c:pt>
                <c:pt idx="241">
                  <c:v>3170.977791118944</c:v>
                </c:pt>
                <c:pt idx="242">
                  <c:v>3172.1680416914887</c:v>
                </c:pt>
                <c:pt idx="243">
                  <c:v>3173.0809873075991</c:v>
                </c:pt>
                <c:pt idx="244">
                  <c:v>3170.6671290417025</c:v>
                </c:pt>
                <c:pt idx="245">
                  <c:v>3168.1700334034463</c:v>
                </c:pt>
                <c:pt idx="246">
                  <c:v>3168.3835748833581</c:v>
                </c:pt>
                <c:pt idx="247">
                  <c:v>3167.2496447972767</c:v>
                </c:pt>
                <c:pt idx="248">
                  <c:v>3168.9489100855235</c:v>
                </c:pt>
                <c:pt idx="249">
                  <c:v>3171.5507476491016</c:v>
                </c:pt>
                <c:pt idx="250">
                  <c:v>3170.1018525837085</c:v>
                </c:pt>
                <c:pt idx="251">
                  <c:v>3168.874709794135</c:v>
                </c:pt>
                <c:pt idx="252">
                  <c:v>3169.1050612586346</c:v>
                </c:pt>
                <c:pt idx="253">
                  <c:v>3167.9700526596775</c:v>
                </c:pt>
                <c:pt idx="254">
                  <c:v>3167.0359809225724</c:v>
                </c:pt>
                <c:pt idx="255">
                  <c:v>3167.3957009336127</c:v>
                </c:pt>
                <c:pt idx="256">
                  <c:v>3166.9402488815695</c:v>
                </c:pt>
                <c:pt idx="257">
                  <c:v>3166.8536401548281</c:v>
                </c:pt>
                <c:pt idx="258">
                  <c:v>3168.3719152264771</c:v>
                </c:pt>
                <c:pt idx="259">
                  <c:v>3170.0845376793195</c:v>
                </c:pt>
                <c:pt idx="260">
                  <c:v>3169.1599637628933</c:v>
                </c:pt>
                <c:pt idx="261">
                  <c:v>3165.9184763374178</c:v>
                </c:pt>
                <c:pt idx="262">
                  <c:v>3162.4342394149403</c:v>
                </c:pt>
                <c:pt idx="263">
                  <c:v>3163.0771115714765</c:v>
                </c:pt>
                <c:pt idx="264">
                  <c:v>3164.714940673588</c:v>
                </c:pt>
                <c:pt idx="265">
                  <c:v>3164.6622406185002</c:v>
                </c:pt>
                <c:pt idx="266">
                  <c:v>3163.5451918887497</c:v>
                </c:pt>
                <c:pt idx="267">
                  <c:v>3164.4301523369991</c:v>
                </c:pt>
                <c:pt idx="268">
                  <c:v>3165.9975915029599</c:v>
                </c:pt>
                <c:pt idx="269">
                  <c:v>3167.1764899444747</c:v>
                </c:pt>
                <c:pt idx="270">
                  <c:v>3168.5520152350073</c:v>
                </c:pt>
                <c:pt idx="271">
                  <c:v>3168.4455145784968</c:v>
                </c:pt>
                <c:pt idx="272">
                  <c:v>3168.9325740841209</c:v>
                </c:pt>
                <c:pt idx="273">
                  <c:v>3168.6658825576724</c:v>
                </c:pt>
                <c:pt idx="274">
                  <c:v>3169.2701077989009</c:v>
                </c:pt>
                <c:pt idx="275">
                  <c:v>3168.1836168180362</c:v>
                </c:pt>
                <c:pt idx="276">
                  <c:v>3169.7652979270019</c:v>
                </c:pt>
                <c:pt idx="277">
                  <c:v>3169.0577647838995</c:v>
                </c:pt>
                <c:pt idx="278">
                  <c:v>3168.1989997989394</c:v>
                </c:pt>
                <c:pt idx="279">
                  <c:v>3166.2436503015538</c:v>
                </c:pt>
                <c:pt idx="280">
                  <c:v>3168.0157201320071</c:v>
                </c:pt>
                <c:pt idx="281">
                  <c:v>3169.8967578182892</c:v>
                </c:pt>
                <c:pt idx="282">
                  <c:v>3169.1056969071424</c:v>
                </c:pt>
                <c:pt idx="283">
                  <c:v>3168.4235921376462</c:v>
                </c:pt>
                <c:pt idx="284">
                  <c:v>3169.3633243826093</c:v>
                </c:pt>
                <c:pt idx="285">
                  <c:v>3170.2104675298065</c:v>
                </c:pt>
                <c:pt idx="286">
                  <c:v>3171.5458106153474</c:v>
                </c:pt>
                <c:pt idx="287">
                  <c:v>3170.1305892890109</c:v>
                </c:pt>
                <c:pt idx="288">
                  <c:v>3168.6995025188139</c:v>
                </c:pt>
                <c:pt idx="289">
                  <c:v>3167.8087739559005</c:v>
                </c:pt>
                <c:pt idx="290">
                  <c:v>3169.8214780320127</c:v>
                </c:pt>
                <c:pt idx="291">
                  <c:v>3167.0336420479621</c:v>
                </c:pt>
                <c:pt idx="292">
                  <c:v>3167.9430840705604</c:v>
                </c:pt>
                <c:pt idx="293">
                  <c:v>3166.7667763628242</c:v>
                </c:pt>
                <c:pt idx="294">
                  <c:v>3166.5888550025211</c:v>
                </c:pt>
                <c:pt idx="295">
                  <c:v>3168.3417962065096</c:v>
                </c:pt>
                <c:pt idx="296">
                  <c:v>3169.038615124568</c:v>
                </c:pt>
                <c:pt idx="297">
                  <c:v>3170.4528623785213</c:v>
                </c:pt>
                <c:pt idx="298">
                  <c:v>3170.7258545565919</c:v>
                </c:pt>
                <c:pt idx="299">
                  <c:v>3170.5367837113308</c:v>
                </c:pt>
                <c:pt idx="300">
                  <c:v>3172.6805649417156</c:v>
                </c:pt>
                <c:pt idx="301">
                  <c:v>3173.0802142481843</c:v>
                </c:pt>
                <c:pt idx="302">
                  <c:v>3172.9917129897508</c:v>
                </c:pt>
                <c:pt idx="303">
                  <c:v>3172.6710933430822</c:v>
                </c:pt>
                <c:pt idx="304">
                  <c:v>3170.8318172677687</c:v>
                </c:pt>
                <c:pt idx="305">
                  <c:v>3167.1858854047728</c:v>
                </c:pt>
                <c:pt idx="306">
                  <c:v>3168.6420764571685</c:v>
                </c:pt>
                <c:pt idx="307">
                  <c:v>3168.3649090334384</c:v>
                </c:pt>
                <c:pt idx="308">
                  <c:v>3166.4334959374864</c:v>
                </c:pt>
                <c:pt idx="309">
                  <c:v>3164.4344171752691</c:v>
                </c:pt>
                <c:pt idx="310">
                  <c:v>3165.5371050506333</c:v>
                </c:pt>
                <c:pt idx="311">
                  <c:v>3163.9065034690875</c:v>
                </c:pt>
                <c:pt idx="312">
                  <c:v>3164.9972879504235</c:v>
                </c:pt>
                <c:pt idx="313">
                  <c:v>3161.1427509778564</c:v>
                </c:pt>
                <c:pt idx="314">
                  <c:v>3162.0747669411644</c:v>
                </c:pt>
                <c:pt idx="315">
                  <c:v>3163.4137457149013</c:v>
                </c:pt>
                <c:pt idx="316">
                  <c:v>3162.4911344253633</c:v>
                </c:pt>
                <c:pt idx="317">
                  <c:v>3162.2795208557941</c:v>
                </c:pt>
                <c:pt idx="318">
                  <c:v>3162.5554038790233</c:v>
                </c:pt>
                <c:pt idx="319">
                  <c:v>3162.2134217208227</c:v>
                </c:pt>
                <c:pt idx="320">
                  <c:v>3163.4240269426255</c:v>
                </c:pt>
                <c:pt idx="321">
                  <c:v>3164.9193079110905</c:v>
                </c:pt>
                <c:pt idx="322">
                  <c:v>3163.929019501606</c:v>
                </c:pt>
                <c:pt idx="323">
                  <c:v>3163.4450451941639</c:v>
                </c:pt>
                <c:pt idx="324">
                  <c:v>3163.1355204154879</c:v>
                </c:pt>
                <c:pt idx="325">
                  <c:v>3162.3427088582193</c:v>
                </c:pt>
                <c:pt idx="326">
                  <c:v>3161.6193703367253</c:v>
                </c:pt>
                <c:pt idx="327">
                  <c:v>3162.6607462377256</c:v>
                </c:pt>
                <c:pt idx="328">
                  <c:v>3160.7550641034245</c:v>
                </c:pt>
                <c:pt idx="329">
                  <c:v>3160.3152525037503</c:v>
                </c:pt>
                <c:pt idx="330">
                  <c:v>3158.6690307671583</c:v>
                </c:pt>
                <c:pt idx="331">
                  <c:v>3159.874744440328</c:v>
                </c:pt>
                <c:pt idx="332">
                  <c:v>3158.6051455462848</c:v>
                </c:pt>
                <c:pt idx="333">
                  <c:v>3159.8915039570606</c:v>
                </c:pt>
                <c:pt idx="334">
                  <c:v>3158.964119697624</c:v>
                </c:pt>
                <c:pt idx="335">
                  <c:v>3160.3308946706211</c:v>
                </c:pt>
                <c:pt idx="336">
                  <c:v>3160.3263928565493</c:v>
                </c:pt>
                <c:pt idx="337">
                  <c:v>3160.3447275440922</c:v>
                </c:pt>
                <c:pt idx="338">
                  <c:v>3161.6009888772014</c:v>
                </c:pt>
                <c:pt idx="339">
                  <c:v>3162.1625381644403</c:v>
                </c:pt>
                <c:pt idx="340">
                  <c:v>3160.2762677335595</c:v>
                </c:pt>
                <c:pt idx="341">
                  <c:v>3159.0433515095137</c:v>
                </c:pt>
                <c:pt idx="342">
                  <c:v>3159.0279021091933</c:v>
                </c:pt>
                <c:pt idx="343">
                  <c:v>3160.4943696761716</c:v>
                </c:pt>
                <c:pt idx="344">
                  <c:v>3160.4839284509785</c:v>
                </c:pt>
                <c:pt idx="345">
                  <c:v>3159.2710566065716</c:v>
                </c:pt>
                <c:pt idx="346">
                  <c:v>3159.6220306256828</c:v>
                </c:pt>
                <c:pt idx="347">
                  <c:v>3160.0648463621405</c:v>
                </c:pt>
                <c:pt idx="348">
                  <c:v>3156.9800612717995</c:v>
                </c:pt>
                <c:pt idx="349">
                  <c:v>3156.1673973175689</c:v>
                </c:pt>
                <c:pt idx="350">
                  <c:v>3155.1865463655949</c:v>
                </c:pt>
                <c:pt idx="351">
                  <c:v>3156.5451141003955</c:v>
                </c:pt>
                <c:pt idx="352">
                  <c:v>3156.3330755112415</c:v>
                </c:pt>
                <c:pt idx="353">
                  <c:v>3154.8710836782639</c:v>
                </c:pt>
                <c:pt idx="354">
                  <c:v>3156.4254636900446</c:v>
                </c:pt>
                <c:pt idx="355">
                  <c:v>3156.0220039729866</c:v>
                </c:pt>
                <c:pt idx="356">
                  <c:v>3157.3386797382736</c:v>
                </c:pt>
                <c:pt idx="357">
                  <c:v>3158.981400814308</c:v>
                </c:pt>
                <c:pt idx="358">
                  <c:v>3158.1232437298854</c:v>
                </c:pt>
                <c:pt idx="359">
                  <c:v>3159.436399040685</c:v>
                </c:pt>
                <c:pt idx="360">
                  <c:v>3159.0678555842815</c:v>
                </c:pt>
                <c:pt idx="361">
                  <c:v>3160.1385794227326</c:v>
                </c:pt>
                <c:pt idx="362">
                  <c:v>3160.2393640724363</c:v>
                </c:pt>
                <c:pt idx="363">
                  <c:v>3159.2320274908802</c:v>
                </c:pt>
                <c:pt idx="364">
                  <c:v>3160.4945549948357</c:v>
                </c:pt>
                <c:pt idx="365">
                  <c:v>3161.1568831288164</c:v>
                </c:pt>
                <c:pt idx="366">
                  <c:v>3162.3330066800345</c:v>
                </c:pt>
                <c:pt idx="367">
                  <c:v>3161.9838988600031</c:v>
                </c:pt>
                <c:pt idx="368">
                  <c:v>3162.2791144478065</c:v>
                </c:pt>
                <c:pt idx="369">
                  <c:v>3162.9391011370744</c:v>
                </c:pt>
                <c:pt idx="370">
                  <c:v>3164.3684937283479</c:v>
                </c:pt>
                <c:pt idx="371">
                  <c:v>3163.4435603870043</c:v>
                </c:pt>
                <c:pt idx="372">
                  <c:v>3164.2443245913541</c:v>
                </c:pt>
                <c:pt idx="373">
                  <c:v>3163.7708920016921</c:v>
                </c:pt>
                <c:pt idx="374">
                  <c:v>3163.5749717197245</c:v>
                </c:pt>
                <c:pt idx="375">
                  <c:v>3162.7548440139913</c:v>
                </c:pt>
                <c:pt idx="376">
                  <c:v>3162.2711098548339</c:v>
                </c:pt>
                <c:pt idx="377">
                  <c:v>3161.1447450442934</c:v>
                </c:pt>
                <c:pt idx="378">
                  <c:v>3162.1026368400562</c:v>
                </c:pt>
                <c:pt idx="379">
                  <c:v>3162.2538490824554</c:v>
                </c:pt>
                <c:pt idx="380">
                  <c:v>3161.3099684220715</c:v>
                </c:pt>
                <c:pt idx="381">
                  <c:v>3162.1335780093004</c:v>
                </c:pt>
                <c:pt idx="382">
                  <c:v>3163.5313149831914</c:v>
                </c:pt>
                <c:pt idx="383">
                  <c:v>3162.2969594753008</c:v>
                </c:pt>
                <c:pt idx="384">
                  <c:v>3162.1721217679883</c:v>
                </c:pt>
                <c:pt idx="385">
                  <c:v>3162.10253897145</c:v>
                </c:pt>
                <c:pt idx="386">
                  <c:v>3163.1920325295373</c:v>
                </c:pt>
                <c:pt idx="387">
                  <c:v>3164.1325501686692</c:v>
                </c:pt>
                <c:pt idx="388">
                  <c:v>3164.4786283785661</c:v>
                </c:pt>
                <c:pt idx="389">
                  <c:v>3165.3821806654078</c:v>
                </c:pt>
                <c:pt idx="390">
                  <c:v>3166.3016970812614</c:v>
                </c:pt>
                <c:pt idx="391">
                  <c:v>3165.9769928169435</c:v>
                </c:pt>
                <c:pt idx="392">
                  <c:v>3166.7028590536875</c:v>
                </c:pt>
                <c:pt idx="393">
                  <c:v>3167.045846912838</c:v>
                </c:pt>
                <c:pt idx="394">
                  <c:v>3168.1426448654238</c:v>
                </c:pt>
                <c:pt idx="395">
                  <c:v>3168.6045692192688</c:v>
                </c:pt>
                <c:pt idx="396">
                  <c:v>3167.334616649789</c:v>
                </c:pt>
                <c:pt idx="397">
                  <c:v>3166.6568540699177</c:v>
                </c:pt>
                <c:pt idx="398">
                  <c:v>3167.780321899811</c:v>
                </c:pt>
                <c:pt idx="399">
                  <c:v>3169.4199092069375</c:v>
                </c:pt>
                <c:pt idx="400">
                  <c:v>3170.1753601438818</c:v>
                </c:pt>
                <c:pt idx="401">
                  <c:v>3170.3337692939076</c:v>
                </c:pt>
                <c:pt idx="402">
                  <c:v>3171.0585896814187</c:v>
                </c:pt>
                <c:pt idx="403">
                  <c:v>3172.2125573588614</c:v>
                </c:pt>
                <c:pt idx="404">
                  <c:v>3170.5560650330895</c:v>
                </c:pt>
                <c:pt idx="405">
                  <c:v>3170.6607600222228</c:v>
                </c:pt>
                <c:pt idx="406">
                  <c:v>3170.962347661542</c:v>
                </c:pt>
                <c:pt idx="407">
                  <c:v>3170.4787890513217</c:v>
                </c:pt>
                <c:pt idx="408">
                  <c:v>3171.7027285034314</c:v>
                </c:pt>
                <c:pt idx="409">
                  <c:v>3172.425413189118</c:v>
                </c:pt>
                <c:pt idx="410">
                  <c:v>3173.2219154412355</c:v>
                </c:pt>
                <c:pt idx="411">
                  <c:v>3174.3667300348575</c:v>
                </c:pt>
                <c:pt idx="412">
                  <c:v>3175.400511186142</c:v>
                </c:pt>
                <c:pt idx="413">
                  <c:v>3174.8009143133681</c:v>
                </c:pt>
                <c:pt idx="414">
                  <c:v>3175.6116533568024</c:v>
                </c:pt>
                <c:pt idx="415">
                  <c:v>3175.5888272356055</c:v>
                </c:pt>
                <c:pt idx="416">
                  <c:v>3175.9586995547793</c:v>
                </c:pt>
                <c:pt idx="417">
                  <c:v>3176.7191869306375</c:v>
                </c:pt>
                <c:pt idx="418">
                  <c:v>3177.4243543610569</c:v>
                </c:pt>
                <c:pt idx="419">
                  <c:v>3176.2854787609485</c:v>
                </c:pt>
                <c:pt idx="420">
                  <c:v>3175.3477256623532</c:v>
                </c:pt>
                <c:pt idx="421">
                  <c:v>3175.3417264135919</c:v>
                </c:pt>
                <c:pt idx="422">
                  <c:v>3175.3119459934132</c:v>
                </c:pt>
                <c:pt idx="423">
                  <c:v>3173.445093180042</c:v>
                </c:pt>
                <c:pt idx="424">
                  <c:v>3172.760120835655</c:v>
                </c:pt>
                <c:pt idx="425">
                  <c:v>3172.5771489107801</c:v>
                </c:pt>
                <c:pt idx="426">
                  <c:v>3173.3430852158544</c:v>
                </c:pt>
                <c:pt idx="427">
                  <c:v>3173.7893562338099</c:v>
                </c:pt>
                <c:pt idx="428">
                  <c:v>3174.7928504542142</c:v>
                </c:pt>
                <c:pt idx="429">
                  <c:v>3175.4556023282903</c:v>
                </c:pt>
                <c:pt idx="430">
                  <c:v>3176.4198544052383</c:v>
                </c:pt>
                <c:pt idx="431">
                  <c:v>3175.8295733825485</c:v>
                </c:pt>
                <c:pt idx="432">
                  <c:v>3176.9387654321517</c:v>
                </c:pt>
                <c:pt idx="433">
                  <c:v>3176.7227671589549</c:v>
                </c:pt>
                <c:pt idx="434">
                  <c:v>3177.473846689536</c:v>
                </c:pt>
                <c:pt idx="435">
                  <c:v>3177.4045005613775</c:v>
                </c:pt>
                <c:pt idx="436">
                  <c:v>3177.9079426496546</c:v>
                </c:pt>
                <c:pt idx="437">
                  <c:v>3178.4515714637964</c:v>
                </c:pt>
                <c:pt idx="438">
                  <c:v>3178.3418282030052</c:v>
                </c:pt>
                <c:pt idx="439">
                  <c:v>3177.7328520770052</c:v>
                </c:pt>
                <c:pt idx="440">
                  <c:v>3178.8313630272437</c:v>
                </c:pt>
                <c:pt idx="441">
                  <c:v>3178.9132755800883</c:v>
                </c:pt>
                <c:pt idx="442">
                  <c:v>3179.0154880666128</c:v>
                </c:pt>
                <c:pt idx="443">
                  <c:v>3179.7231228013261</c:v>
                </c:pt>
                <c:pt idx="444">
                  <c:v>3179.0149269156063</c:v>
                </c:pt>
                <c:pt idx="445">
                  <c:v>3179.8999631122088</c:v>
                </c:pt>
                <c:pt idx="446">
                  <c:v>3179.2289313043402</c:v>
                </c:pt>
                <c:pt idx="447">
                  <c:v>3177.2021616777206</c:v>
                </c:pt>
                <c:pt idx="448">
                  <c:v>3177.9059642172301</c:v>
                </c:pt>
                <c:pt idx="449">
                  <c:v>3179.0559981080746</c:v>
                </c:pt>
                <c:pt idx="450">
                  <c:v>3179.2478037914825</c:v>
                </c:pt>
                <c:pt idx="451">
                  <c:v>3179.6975110227172</c:v>
                </c:pt>
                <c:pt idx="452">
                  <c:v>3180.4510689821823</c:v>
                </c:pt>
                <c:pt idx="453">
                  <c:v>3179.1629348173146</c:v>
                </c:pt>
                <c:pt idx="454">
                  <c:v>3179.230713387873</c:v>
                </c:pt>
                <c:pt idx="455">
                  <c:v>3177.793858600759</c:v>
                </c:pt>
                <c:pt idx="456">
                  <c:v>3178.6080974366068</c:v>
                </c:pt>
                <c:pt idx="457">
                  <c:v>3179.7280167549002</c:v>
                </c:pt>
                <c:pt idx="458">
                  <c:v>3179.3585737245844</c:v>
                </c:pt>
                <c:pt idx="459">
                  <c:v>3180.1256828034743</c:v>
                </c:pt>
                <c:pt idx="460">
                  <c:v>3180.1460202265062</c:v>
                </c:pt>
                <c:pt idx="461">
                  <c:v>3180.7564893033045</c:v>
                </c:pt>
                <c:pt idx="462">
                  <c:v>3181.9628042440227</c:v>
                </c:pt>
                <c:pt idx="463">
                  <c:v>3181.4831158179481</c:v>
                </c:pt>
                <c:pt idx="464">
                  <c:v>3182.570266120721</c:v>
                </c:pt>
                <c:pt idx="465">
                  <c:v>3182.0629522273375</c:v>
                </c:pt>
                <c:pt idx="466">
                  <c:v>3182.2271496517046</c:v>
                </c:pt>
                <c:pt idx="467">
                  <c:v>3181.4323568651498</c:v>
                </c:pt>
                <c:pt idx="468">
                  <c:v>3181.968007264767</c:v>
                </c:pt>
                <c:pt idx="469">
                  <c:v>3182.6448659563962</c:v>
                </c:pt>
                <c:pt idx="470">
                  <c:v>3181.2116254150524</c:v>
                </c:pt>
                <c:pt idx="471">
                  <c:v>3181.6578842219351</c:v>
                </c:pt>
                <c:pt idx="472">
                  <c:v>3182.0233698675588</c:v>
                </c:pt>
                <c:pt idx="473">
                  <c:v>3182.2288640855027</c:v>
                </c:pt>
                <c:pt idx="474">
                  <c:v>3183.2068716981375</c:v>
                </c:pt>
                <c:pt idx="475">
                  <c:v>3184.070723392676</c:v>
                </c:pt>
                <c:pt idx="476">
                  <c:v>3184.3740378249863</c:v>
                </c:pt>
                <c:pt idx="477">
                  <c:v>3185.1213547627767</c:v>
                </c:pt>
                <c:pt idx="478">
                  <c:v>3183.8076080240185</c:v>
                </c:pt>
                <c:pt idx="479">
                  <c:v>3184.8693986951716</c:v>
                </c:pt>
                <c:pt idx="480">
                  <c:v>3185.6157455632356</c:v>
                </c:pt>
                <c:pt idx="481">
                  <c:v>3186.2181505436752</c:v>
                </c:pt>
                <c:pt idx="482">
                  <c:v>3186.4069728991958</c:v>
                </c:pt>
                <c:pt idx="483">
                  <c:v>3187.6651421756801</c:v>
                </c:pt>
                <c:pt idx="484">
                  <c:v>3187.7671673971881</c:v>
                </c:pt>
                <c:pt idx="485">
                  <c:v>3188.2857936275027</c:v>
                </c:pt>
                <c:pt idx="486">
                  <c:v>3188.9833155044826</c:v>
                </c:pt>
                <c:pt idx="487">
                  <c:v>3189.3214510410207</c:v>
                </c:pt>
                <c:pt idx="488">
                  <c:v>3188.4052822138815</c:v>
                </c:pt>
                <c:pt idx="489">
                  <c:v>3188.6542052650761</c:v>
                </c:pt>
                <c:pt idx="490">
                  <c:v>3189.0394611478946</c:v>
                </c:pt>
                <c:pt idx="491">
                  <c:v>3188.4264229806863</c:v>
                </c:pt>
                <c:pt idx="492">
                  <c:v>3189.4435876741668</c:v>
                </c:pt>
                <c:pt idx="493">
                  <c:v>3189.4755175112782</c:v>
                </c:pt>
                <c:pt idx="494">
                  <c:v>3189.6866861290609</c:v>
                </c:pt>
                <c:pt idx="495">
                  <c:v>3189.9092060781545</c:v>
                </c:pt>
                <c:pt idx="496">
                  <c:v>3189.1784024293665</c:v>
                </c:pt>
                <c:pt idx="497">
                  <c:v>3189.8109095667896</c:v>
                </c:pt>
                <c:pt idx="498">
                  <c:v>3189.8191537563093</c:v>
                </c:pt>
                <c:pt idx="499">
                  <c:v>3190.3030873366924</c:v>
                </c:pt>
                <c:pt idx="500">
                  <c:v>3189.1159950556739</c:v>
                </c:pt>
                <c:pt idx="501">
                  <c:v>3188.8482582169149</c:v>
                </c:pt>
                <c:pt idx="502">
                  <c:v>3189.2664340704505</c:v>
                </c:pt>
                <c:pt idx="503">
                  <c:v>3190.1079564773991</c:v>
                </c:pt>
                <c:pt idx="504">
                  <c:v>3189.4543849043539</c:v>
                </c:pt>
                <c:pt idx="505">
                  <c:v>3189.4163237492949</c:v>
                </c:pt>
                <c:pt idx="506">
                  <c:v>3189.8744341400657</c:v>
                </c:pt>
                <c:pt idx="507">
                  <c:v>3189.247742078132</c:v>
                </c:pt>
                <c:pt idx="508">
                  <c:v>3189.9932360536518</c:v>
                </c:pt>
                <c:pt idx="509">
                  <c:v>3189.8528927063389</c:v>
                </c:pt>
                <c:pt idx="510">
                  <c:v>3190.7486650387391</c:v>
                </c:pt>
                <c:pt idx="511">
                  <c:v>3191.1336437051596</c:v>
                </c:pt>
                <c:pt idx="512">
                  <c:v>3190.090204843551</c:v>
                </c:pt>
                <c:pt idx="513">
                  <c:v>3189.1333279795854</c:v>
                </c:pt>
                <c:pt idx="514">
                  <c:v>3190.1901727410223</c:v>
                </c:pt>
                <c:pt idx="515">
                  <c:v>3189.5426989022149</c:v>
                </c:pt>
                <c:pt idx="516">
                  <c:v>3189.4130156505789</c:v>
                </c:pt>
                <c:pt idx="517">
                  <c:v>3188.0305001356001</c:v>
                </c:pt>
                <c:pt idx="518">
                  <c:v>3188.9963453317496</c:v>
                </c:pt>
                <c:pt idx="519">
                  <c:v>3189.9654994770758</c:v>
                </c:pt>
                <c:pt idx="520">
                  <c:v>3189.8958852749529</c:v>
                </c:pt>
                <c:pt idx="521">
                  <c:v>3188.6054101275404</c:v>
                </c:pt>
                <c:pt idx="522">
                  <c:v>3188.0968893937388</c:v>
                </c:pt>
                <c:pt idx="523">
                  <c:v>3188.0205235493086</c:v>
                </c:pt>
                <c:pt idx="524">
                  <c:v>3189.1891984396943</c:v>
                </c:pt>
                <c:pt idx="525">
                  <c:v>3188.5085439764011</c:v>
                </c:pt>
                <c:pt idx="526">
                  <c:v>3189.4676343246151</c:v>
                </c:pt>
                <c:pt idx="527">
                  <c:v>3189.3935951882395</c:v>
                </c:pt>
                <c:pt idx="528">
                  <c:v>3189.0768532215616</c:v>
                </c:pt>
                <c:pt idx="529">
                  <c:v>3189.3269223966904</c:v>
                </c:pt>
                <c:pt idx="530">
                  <c:v>3188.7660901831664</c:v>
                </c:pt>
                <c:pt idx="531">
                  <c:v>3188.2153116495597</c:v>
                </c:pt>
                <c:pt idx="532">
                  <c:v>3188.9535486339091</c:v>
                </c:pt>
                <c:pt idx="533">
                  <c:v>3188.4395157322065</c:v>
                </c:pt>
                <c:pt idx="534">
                  <c:v>3189.1734143191852</c:v>
                </c:pt>
                <c:pt idx="535">
                  <c:v>3189.4477497070302</c:v>
                </c:pt>
                <c:pt idx="536">
                  <c:v>3188.336152915841</c:v>
                </c:pt>
                <c:pt idx="537">
                  <c:v>3186.4404004813109</c:v>
                </c:pt>
                <c:pt idx="538">
                  <c:v>3185.5383378015786</c:v>
                </c:pt>
                <c:pt idx="539">
                  <c:v>3185.0088974652604</c:v>
                </c:pt>
                <c:pt idx="540">
                  <c:v>3183.4024546938776</c:v>
                </c:pt>
                <c:pt idx="541">
                  <c:v>3182.6210385183417</c:v>
                </c:pt>
                <c:pt idx="542">
                  <c:v>3183.392652913617</c:v>
                </c:pt>
                <c:pt idx="543">
                  <c:v>3183.2007742819151</c:v>
                </c:pt>
                <c:pt idx="544">
                  <c:v>3184.0320377673406</c:v>
                </c:pt>
                <c:pt idx="545">
                  <c:v>3184.5730138992144</c:v>
                </c:pt>
                <c:pt idx="546">
                  <c:v>3184.2714955292117</c:v>
                </c:pt>
                <c:pt idx="547">
                  <c:v>3185.0867489301186</c:v>
                </c:pt>
                <c:pt idx="548">
                  <c:v>3185.9066522367207</c:v>
                </c:pt>
                <c:pt idx="549">
                  <c:v>3186.8085961798465</c:v>
                </c:pt>
                <c:pt idx="550">
                  <c:v>3186.218497309449</c:v>
                </c:pt>
                <c:pt idx="551">
                  <c:v>3185.838375623408</c:v>
                </c:pt>
                <c:pt idx="552">
                  <c:v>3186.133403100258</c:v>
                </c:pt>
                <c:pt idx="553">
                  <c:v>3186.4479497531802</c:v>
                </c:pt>
                <c:pt idx="554">
                  <c:v>3187.2885902043213</c:v>
                </c:pt>
                <c:pt idx="555">
                  <c:v>3186.7159230037928</c:v>
                </c:pt>
                <c:pt idx="556">
                  <c:v>3186.1665743928429</c:v>
                </c:pt>
                <c:pt idx="557">
                  <c:v>3184.8749904767778</c:v>
                </c:pt>
                <c:pt idx="558">
                  <c:v>3185.501843092135</c:v>
                </c:pt>
                <c:pt idx="559">
                  <c:v>3184.6690762054782</c:v>
                </c:pt>
                <c:pt idx="560">
                  <c:v>3184.1193888771249</c:v>
                </c:pt>
                <c:pt idx="561">
                  <c:v>3184.1584900676103</c:v>
                </c:pt>
                <c:pt idx="562">
                  <c:v>3184.1000230138129</c:v>
                </c:pt>
                <c:pt idx="563">
                  <c:v>3183.6658461817233</c:v>
                </c:pt>
                <c:pt idx="564">
                  <c:v>3183.7953861989713</c:v>
                </c:pt>
                <c:pt idx="565">
                  <c:v>3182.057669181349</c:v>
                </c:pt>
                <c:pt idx="566">
                  <c:v>3182.1057338707933</c:v>
                </c:pt>
                <c:pt idx="567">
                  <c:v>3182.2461102532479</c:v>
                </c:pt>
                <c:pt idx="568">
                  <c:v>3182.5778471634667</c:v>
                </c:pt>
                <c:pt idx="569">
                  <c:v>3182.9628050776887</c:v>
                </c:pt>
                <c:pt idx="570">
                  <c:v>3183.6708125756372</c:v>
                </c:pt>
                <c:pt idx="571">
                  <c:v>3183.2086198027187</c:v>
                </c:pt>
                <c:pt idx="572">
                  <c:v>3183.3666287821925</c:v>
                </c:pt>
                <c:pt idx="573">
                  <c:v>3184.1768685856723</c:v>
                </c:pt>
                <c:pt idx="574">
                  <c:v>3184.4095983969146</c:v>
                </c:pt>
                <c:pt idx="575">
                  <c:v>3183.5844799970641</c:v>
                </c:pt>
                <c:pt idx="576">
                  <c:v>3183.3683161954923</c:v>
                </c:pt>
                <c:pt idx="577">
                  <c:v>3183.2900711735565</c:v>
                </c:pt>
                <c:pt idx="578">
                  <c:v>3183.4337152098315</c:v>
                </c:pt>
                <c:pt idx="579">
                  <c:v>3183.3405710981979</c:v>
                </c:pt>
                <c:pt idx="580">
                  <c:v>3182.1547743770825</c:v>
                </c:pt>
                <c:pt idx="581">
                  <c:v>3182.1892215183198</c:v>
                </c:pt>
                <c:pt idx="582">
                  <c:v>3181.7727110454443</c:v>
                </c:pt>
                <c:pt idx="583">
                  <c:v>3182.3878016614171</c:v>
                </c:pt>
                <c:pt idx="584">
                  <c:v>3181.8128319096336</c:v>
                </c:pt>
                <c:pt idx="585">
                  <c:v>3182.1144154242611</c:v>
                </c:pt>
                <c:pt idx="586">
                  <c:v>3180.6636013205098</c:v>
                </c:pt>
                <c:pt idx="587">
                  <c:v>3179.9722820866814</c:v>
                </c:pt>
                <c:pt idx="588">
                  <c:v>3179.5042164286328</c:v>
                </c:pt>
                <c:pt idx="589">
                  <c:v>3179.731381654638</c:v>
                </c:pt>
                <c:pt idx="590">
                  <c:v>3178.7165561357037</c:v>
                </c:pt>
                <c:pt idx="591">
                  <c:v>3179.5838829318582</c:v>
                </c:pt>
                <c:pt idx="592">
                  <c:v>3179.2871586720889</c:v>
                </c:pt>
                <c:pt idx="593">
                  <c:v>3179.4355978796125</c:v>
                </c:pt>
                <c:pt idx="594">
                  <c:v>3178.8451973568535</c:v>
                </c:pt>
                <c:pt idx="595">
                  <c:v>3178.7046235446801</c:v>
                </c:pt>
                <c:pt idx="596">
                  <c:v>3179.0370929202991</c:v>
                </c:pt>
                <c:pt idx="597">
                  <c:v>3179.1374900495621</c:v>
                </c:pt>
                <c:pt idx="598">
                  <c:v>3179.4219328325285</c:v>
                </c:pt>
                <c:pt idx="599">
                  <c:v>3178.3427335875085</c:v>
                </c:pt>
                <c:pt idx="600">
                  <c:v>3178.8474939475941</c:v>
                </c:pt>
                <c:pt idx="601">
                  <c:v>3179.5352746087374</c:v>
                </c:pt>
                <c:pt idx="602">
                  <c:v>3179.7210101962614</c:v>
                </c:pt>
                <c:pt idx="603">
                  <c:v>3177.5948638922137</c:v>
                </c:pt>
                <c:pt idx="604">
                  <c:v>3176.7088868024698</c:v>
                </c:pt>
                <c:pt idx="605">
                  <c:v>3177.0585617421939</c:v>
                </c:pt>
                <c:pt idx="606">
                  <c:v>3176.8100531136138</c:v>
                </c:pt>
                <c:pt idx="607">
                  <c:v>3176.873776030096</c:v>
                </c:pt>
                <c:pt idx="608">
                  <c:v>3175.6866720895168</c:v>
                </c:pt>
                <c:pt idx="609">
                  <c:v>3176.453599842157</c:v>
                </c:pt>
                <c:pt idx="610">
                  <c:v>3176.8372084011335</c:v>
                </c:pt>
                <c:pt idx="611">
                  <c:v>3177.1585666650626</c:v>
                </c:pt>
                <c:pt idx="612">
                  <c:v>3177.8569612941701</c:v>
                </c:pt>
                <c:pt idx="613">
                  <c:v>3178.5478120210964</c:v>
                </c:pt>
                <c:pt idx="614">
                  <c:v>3179.01924803476</c:v>
                </c:pt>
                <c:pt idx="615">
                  <c:v>3179.6332725684538</c:v>
                </c:pt>
                <c:pt idx="616">
                  <c:v>3179.8842737251571</c:v>
                </c:pt>
                <c:pt idx="617">
                  <c:v>3179.5208241810237</c:v>
                </c:pt>
                <c:pt idx="618">
                  <c:v>3179.5247654108689</c:v>
                </c:pt>
                <c:pt idx="619">
                  <c:v>3180.2505927164025</c:v>
                </c:pt>
                <c:pt idx="620">
                  <c:v>3180.3949383428471</c:v>
                </c:pt>
                <c:pt idx="621">
                  <c:v>3181.0640151056759</c:v>
                </c:pt>
                <c:pt idx="622">
                  <c:v>3181.5974079769671</c:v>
                </c:pt>
                <c:pt idx="623">
                  <c:v>3181.63381078778</c:v>
                </c:pt>
                <c:pt idx="624">
                  <c:v>3181.7518038091171</c:v>
                </c:pt>
                <c:pt idx="625">
                  <c:v>3180.2992917780489</c:v>
                </c:pt>
                <c:pt idx="626">
                  <c:v>3180.594324702608</c:v>
                </c:pt>
                <c:pt idx="627">
                  <c:v>3180.3533648027978</c:v>
                </c:pt>
                <c:pt idx="628">
                  <c:v>3180.7623309480482</c:v>
                </c:pt>
                <c:pt idx="629">
                  <c:v>3180.3724056693313</c:v>
                </c:pt>
                <c:pt idx="630">
                  <c:v>3179.7366805058118</c:v>
                </c:pt>
                <c:pt idx="631">
                  <c:v>3178.6746343143877</c:v>
                </c:pt>
                <c:pt idx="632">
                  <c:v>3179.102782901507</c:v>
                </c:pt>
                <c:pt idx="633">
                  <c:v>3179.5875191167911</c:v>
                </c:pt>
                <c:pt idx="634">
                  <c:v>3179.3999447200613</c:v>
                </c:pt>
                <c:pt idx="635">
                  <c:v>3178.5567703436191</c:v>
                </c:pt>
                <c:pt idx="636">
                  <c:v>3178.9911371262151</c:v>
                </c:pt>
                <c:pt idx="637">
                  <c:v>3179.4342737039347</c:v>
                </c:pt>
                <c:pt idx="638">
                  <c:v>3178.4651757926681</c:v>
                </c:pt>
                <c:pt idx="639">
                  <c:v>3177.7471792214433</c:v>
                </c:pt>
                <c:pt idx="640">
                  <c:v>3177.9853593397561</c:v>
                </c:pt>
                <c:pt idx="641">
                  <c:v>3177.4890404550706</c:v>
                </c:pt>
                <c:pt idx="642">
                  <c:v>3177.426946274873</c:v>
                </c:pt>
                <c:pt idx="643">
                  <c:v>3177.2756829604277</c:v>
                </c:pt>
                <c:pt idx="644">
                  <c:v>3176.8496755628616</c:v>
                </c:pt>
                <c:pt idx="645">
                  <c:v>3177.402263192133</c:v>
                </c:pt>
                <c:pt idx="646">
                  <c:v>3177.7869767826551</c:v>
                </c:pt>
                <c:pt idx="647">
                  <c:v>3178.3046545596044</c:v>
                </c:pt>
                <c:pt idx="648">
                  <c:v>3178.487099125583</c:v>
                </c:pt>
                <c:pt idx="649">
                  <c:v>3178.2063407777564</c:v>
                </c:pt>
                <c:pt idx="650">
                  <c:v>3178.959288094733</c:v>
                </c:pt>
                <c:pt idx="651">
                  <c:v>3178.136979854763</c:v>
                </c:pt>
                <c:pt idx="652">
                  <c:v>3178.807074607409</c:v>
                </c:pt>
                <c:pt idx="653">
                  <c:v>3178.3751641186896</c:v>
                </c:pt>
                <c:pt idx="654">
                  <c:v>3177.6646294221487</c:v>
                </c:pt>
                <c:pt idx="655">
                  <c:v>3177.6565218894943</c:v>
                </c:pt>
                <c:pt idx="656">
                  <c:v>3177.9846163123252</c:v>
                </c:pt>
                <c:pt idx="657">
                  <c:v>3178.6354040731208</c:v>
                </c:pt>
                <c:pt idx="658">
                  <c:v>3179.1226758150856</c:v>
                </c:pt>
                <c:pt idx="659">
                  <c:v>3179.107634785214</c:v>
                </c:pt>
                <c:pt idx="660">
                  <c:v>3178.9474579364437</c:v>
                </c:pt>
                <c:pt idx="661">
                  <c:v>3178.4843127820127</c:v>
                </c:pt>
                <c:pt idx="662">
                  <c:v>3179.0143318880814</c:v>
                </c:pt>
                <c:pt idx="663">
                  <c:v>3179.3569578305414</c:v>
                </c:pt>
                <c:pt idx="664">
                  <c:v>3179.4612569063056</c:v>
                </c:pt>
                <c:pt idx="665">
                  <c:v>3178.8126127894125</c:v>
                </c:pt>
                <c:pt idx="666">
                  <c:v>3178.3716008193319</c:v>
                </c:pt>
                <c:pt idx="667">
                  <c:v>3178.0954193333573</c:v>
                </c:pt>
                <c:pt idx="668">
                  <c:v>3178.9061329159254</c:v>
                </c:pt>
                <c:pt idx="669">
                  <c:v>3179.5160234922196</c:v>
                </c:pt>
                <c:pt idx="670">
                  <c:v>3178.6052748237075</c:v>
                </c:pt>
                <c:pt idx="671">
                  <c:v>3179.0292198148372</c:v>
                </c:pt>
                <c:pt idx="672">
                  <c:v>3179.3964113465836</c:v>
                </c:pt>
                <c:pt idx="673">
                  <c:v>3179.2739948810517</c:v>
                </c:pt>
                <c:pt idx="674">
                  <c:v>3179.5206835159688</c:v>
                </c:pt>
                <c:pt idx="675">
                  <c:v>3179.8280203178492</c:v>
                </c:pt>
                <c:pt idx="676">
                  <c:v>3179.4047774200067</c:v>
                </c:pt>
                <c:pt idx="677">
                  <c:v>3179.035033282817</c:v>
                </c:pt>
                <c:pt idx="678">
                  <c:v>3179.0486494045808</c:v>
                </c:pt>
                <c:pt idx="679">
                  <c:v>3179.5739052042359</c:v>
                </c:pt>
                <c:pt idx="680">
                  <c:v>3179.8983715111931</c:v>
                </c:pt>
                <c:pt idx="681">
                  <c:v>3179.7530437028863</c:v>
                </c:pt>
                <c:pt idx="682">
                  <c:v>3179.4608229848454</c:v>
                </c:pt>
                <c:pt idx="683">
                  <c:v>3178.837242429357</c:v>
                </c:pt>
                <c:pt idx="684">
                  <c:v>3179.2530604107501</c:v>
                </c:pt>
                <c:pt idx="685">
                  <c:v>3179.4263280933264</c:v>
                </c:pt>
                <c:pt idx="686">
                  <c:v>3179.9790156568088</c:v>
                </c:pt>
                <c:pt idx="687">
                  <c:v>3180.530042654465</c:v>
                </c:pt>
                <c:pt idx="688">
                  <c:v>3180.1757010806587</c:v>
                </c:pt>
                <c:pt idx="689">
                  <c:v>3180.5786812323449</c:v>
                </c:pt>
                <c:pt idx="690">
                  <c:v>3180.9991059565787</c:v>
                </c:pt>
                <c:pt idx="691">
                  <c:v>3180.4913009265188</c:v>
                </c:pt>
                <c:pt idx="692">
                  <c:v>3181.1800942163695</c:v>
                </c:pt>
                <c:pt idx="693">
                  <c:v>3181.3750691529176</c:v>
                </c:pt>
                <c:pt idx="694">
                  <c:v>3181.5962790033045</c:v>
                </c:pt>
                <c:pt idx="695">
                  <c:v>3180.313865345779</c:v>
                </c:pt>
                <c:pt idx="696">
                  <c:v>3180.3533370639711</c:v>
                </c:pt>
                <c:pt idx="697">
                  <c:v>3180.5267043516387</c:v>
                </c:pt>
                <c:pt idx="698">
                  <c:v>3180.3255161010647</c:v>
                </c:pt>
                <c:pt idx="699">
                  <c:v>3180.3652636018987</c:v>
                </c:pt>
                <c:pt idx="700">
                  <c:v>3180.0075994075505</c:v>
                </c:pt>
                <c:pt idx="701">
                  <c:v>3180.8985719391339</c:v>
                </c:pt>
                <c:pt idx="702">
                  <c:v>3181.5251510649964</c:v>
                </c:pt>
                <c:pt idx="703">
                  <c:v>3181.2652314084553</c:v>
                </c:pt>
                <c:pt idx="704">
                  <c:v>3181.6638096465458</c:v>
                </c:pt>
                <c:pt idx="705">
                  <c:v>3182.1199537343668</c:v>
                </c:pt>
                <c:pt idx="706">
                  <c:v>3182.4355527974267</c:v>
                </c:pt>
                <c:pt idx="707">
                  <c:v>3182.3880406147186</c:v>
                </c:pt>
                <c:pt idx="708">
                  <c:v>3182.8605099728079</c:v>
                </c:pt>
                <c:pt idx="709">
                  <c:v>3183.2371753404577</c:v>
                </c:pt>
                <c:pt idx="710">
                  <c:v>3183.1140417223974</c:v>
                </c:pt>
                <c:pt idx="711">
                  <c:v>3183.7923715205175</c:v>
                </c:pt>
                <c:pt idx="712">
                  <c:v>3183.4246378360954</c:v>
                </c:pt>
                <c:pt idx="713">
                  <c:v>3183.4477172758202</c:v>
                </c:pt>
                <c:pt idx="714">
                  <c:v>3182.6453702474014</c:v>
                </c:pt>
                <c:pt idx="715">
                  <c:v>3181.7638223401959</c:v>
                </c:pt>
                <c:pt idx="716">
                  <c:v>3182.3656041772315</c:v>
                </c:pt>
                <c:pt idx="717">
                  <c:v>3182.4502281409918</c:v>
                </c:pt>
                <c:pt idx="718">
                  <c:v>3182.3266405096242</c:v>
                </c:pt>
                <c:pt idx="719">
                  <c:v>3181.7580729215401</c:v>
                </c:pt>
                <c:pt idx="720">
                  <c:v>3181.9038066345934</c:v>
                </c:pt>
                <c:pt idx="721">
                  <c:v>3182.268280612423</c:v>
                </c:pt>
                <c:pt idx="722">
                  <c:v>3182.5786224328772</c:v>
                </c:pt>
                <c:pt idx="723">
                  <c:v>3182.9392130593874</c:v>
                </c:pt>
                <c:pt idx="724">
                  <c:v>3183.1772061003567</c:v>
                </c:pt>
                <c:pt idx="725">
                  <c:v>3183.1073259179193</c:v>
                </c:pt>
                <c:pt idx="726">
                  <c:v>3183.2196840919505</c:v>
                </c:pt>
                <c:pt idx="727">
                  <c:v>3183.6743474496002</c:v>
                </c:pt>
                <c:pt idx="728">
                  <c:v>3183.9207393568677</c:v>
                </c:pt>
                <c:pt idx="729">
                  <c:v>3183.6701309875966</c:v>
                </c:pt>
                <c:pt idx="730">
                  <c:v>3183.0330760672296</c:v>
                </c:pt>
                <c:pt idx="731">
                  <c:v>3182.8064603383195</c:v>
                </c:pt>
                <c:pt idx="732">
                  <c:v>3183.342798600218</c:v>
                </c:pt>
                <c:pt idx="733">
                  <c:v>3183.0067425037319</c:v>
                </c:pt>
                <c:pt idx="734">
                  <c:v>3182.5946285376845</c:v>
                </c:pt>
                <c:pt idx="735">
                  <c:v>3182.5056113598575</c:v>
                </c:pt>
                <c:pt idx="736">
                  <c:v>3183.0894234073644</c:v>
                </c:pt>
                <c:pt idx="737">
                  <c:v>3183.740357604876</c:v>
                </c:pt>
                <c:pt idx="738">
                  <c:v>3184.1147512109801</c:v>
                </c:pt>
                <c:pt idx="739">
                  <c:v>3183.7513741574198</c:v>
                </c:pt>
                <c:pt idx="740">
                  <c:v>3184.2074854517418</c:v>
                </c:pt>
                <c:pt idx="741">
                  <c:v>3184.183127695052</c:v>
                </c:pt>
                <c:pt idx="742">
                  <c:v>3184.3787087601449</c:v>
                </c:pt>
                <c:pt idx="743">
                  <c:v>3184.9132612349072</c:v>
                </c:pt>
                <c:pt idx="744">
                  <c:v>3185.5955028464036</c:v>
                </c:pt>
                <c:pt idx="745">
                  <c:v>3185.5421114990522</c:v>
                </c:pt>
                <c:pt idx="746">
                  <c:v>3184.2760517549123</c:v>
                </c:pt>
                <c:pt idx="747">
                  <c:v>3183.7015645424044</c:v>
                </c:pt>
                <c:pt idx="748">
                  <c:v>3183.4251152668694</c:v>
                </c:pt>
                <c:pt idx="749">
                  <c:v>3183.9297377033085</c:v>
                </c:pt>
                <c:pt idx="750">
                  <c:v>3183.3660048879715</c:v>
                </c:pt>
                <c:pt idx="751">
                  <c:v>3182.8780775020932</c:v>
                </c:pt>
                <c:pt idx="752">
                  <c:v>3182.1647086031353</c:v>
                </c:pt>
                <c:pt idx="753">
                  <c:v>3181.5772366727924</c:v>
                </c:pt>
                <c:pt idx="754">
                  <c:v>3181.8519634338936</c:v>
                </c:pt>
                <c:pt idx="755">
                  <c:v>3181.9014666827752</c:v>
                </c:pt>
                <c:pt idx="756">
                  <c:v>3182.3338141495215</c:v>
                </c:pt>
                <c:pt idx="757">
                  <c:v>3182.7647608145348</c:v>
                </c:pt>
                <c:pt idx="758">
                  <c:v>3182.2835440683843</c:v>
                </c:pt>
                <c:pt idx="759">
                  <c:v>3183.089832162229</c:v>
                </c:pt>
                <c:pt idx="760">
                  <c:v>3183.7755387592215</c:v>
                </c:pt>
                <c:pt idx="761">
                  <c:v>3183.8568351375679</c:v>
                </c:pt>
                <c:pt idx="762">
                  <c:v>3182.9357865556412</c:v>
                </c:pt>
                <c:pt idx="763">
                  <c:v>3183.4285347689929</c:v>
                </c:pt>
                <c:pt idx="764">
                  <c:v>3183.8501810075309</c:v>
                </c:pt>
                <c:pt idx="765">
                  <c:v>3183.6402527571149</c:v>
                </c:pt>
                <c:pt idx="766">
                  <c:v>3183.5891310264687</c:v>
                </c:pt>
                <c:pt idx="767">
                  <c:v>3183.7053369394939</c:v>
                </c:pt>
                <c:pt idx="768">
                  <c:v>3184.0838563457219</c:v>
                </c:pt>
                <c:pt idx="769">
                  <c:v>3184.4931909972952</c:v>
                </c:pt>
                <c:pt idx="770">
                  <c:v>3185.0231494347404</c:v>
                </c:pt>
                <c:pt idx="771">
                  <c:v>3185.3690968377655</c:v>
                </c:pt>
                <c:pt idx="772">
                  <c:v>3184.7839628113843</c:v>
                </c:pt>
                <c:pt idx="773">
                  <c:v>3184.8739223674274</c:v>
                </c:pt>
                <c:pt idx="774">
                  <c:v>3185.4656452657987</c:v>
                </c:pt>
                <c:pt idx="775">
                  <c:v>3185.5887438963814</c:v>
                </c:pt>
                <c:pt idx="776">
                  <c:v>3185.6344339920793</c:v>
                </c:pt>
                <c:pt idx="777">
                  <c:v>3185.812864986668</c:v>
                </c:pt>
                <c:pt idx="778">
                  <c:v>3185.8885191169666</c:v>
                </c:pt>
                <c:pt idx="779">
                  <c:v>3186.0550179085403</c:v>
                </c:pt>
                <c:pt idx="780">
                  <c:v>3186.5800755426344</c:v>
                </c:pt>
                <c:pt idx="781">
                  <c:v>3186.5485480072075</c:v>
                </c:pt>
                <c:pt idx="782">
                  <c:v>3187.1630246599525</c:v>
                </c:pt>
                <c:pt idx="783">
                  <c:v>3187.5636051731512</c:v>
                </c:pt>
                <c:pt idx="784">
                  <c:v>3187.5812770389043</c:v>
                </c:pt>
                <c:pt idx="785">
                  <c:v>3187.7347599882664</c:v>
                </c:pt>
                <c:pt idx="786">
                  <c:v>3188.4868624385449</c:v>
                </c:pt>
                <c:pt idx="787">
                  <c:v>3188.7031701551637</c:v>
                </c:pt>
                <c:pt idx="788">
                  <c:v>3189.2760351609281</c:v>
                </c:pt>
                <c:pt idx="789">
                  <c:v>3188.8134857208956</c:v>
                </c:pt>
                <c:pt idx="790">
                  <c:v>3188.5385083768524</c:v>
                </c:pt>
                <c:pt idx="791">
                  <c:v>3189.0380183521129</c:v>
                </c:pt>
                <c:pt idx="792">
                  <c:v>3188.9712284783541</c:v>
                </c:pt>
                <c:pt idx="793">
                  <c:v>3188.3415219324038</c:v>
                </c:pt>
                <c:pt idx="794">
                  <c:v>3188.9374207287469</c:v>
                </c:pt>
                <c:pt idx="795">
                  <c:v>3189.5077430377241</c:v>
                </c:pt>
                <c:pt idx="796">
                  <c:v>3188.7877845967123</c:v>
                </c:pt>
                <c:pt idx="797">
                  <c:v>3189.5470903731662</c:v>
                </c:pt>
                <c:pt idx="798">
                  <c:v>3189.7426851754153</c:v>
                </c:pt>
                <c:pt idx="799">
                  <c:v>3189.686784751405</c:v>
                </c:pt>
                <c:pt idx="800">
                  <c:v>3189.3939833017253</c:v>
                </c:pt>
                <c:pt idx="801">
                  <c:v>3189.4764541719255</c:v>
                </c:pt>
                <c:pt idx="802">
                  <c:v>3188.606846704256</c:v>
                </c:pt>
                <c:pt idx="803">
                  <c:v>3188.8830696684881</c:v>
                </c:pt>
                <c:pt idx="804">
                  <c:v>3188.9047135634823</c:v>
                </c:pt>
                <c:pt idx="805">
                  <c:v>3188.7318923599828</c:v>
                </c:pt>
                <c:pt idx="806">
                  <c:v>3188.3632254171275</c:v>
                </c:pt>
                <c:pt idx="807">
                  <c:v>3187.4409109135222</c:v>
                </c:pt>
                <c:pt idx="808">
                  <c:v>3187.7469991741391</c:v>
                </c:pt>
                <c:pt idx="809">
                  <c:v>3188.239999847839</c:v>
                </c:pt>
                <c:pt idx="810">
                  <c:v>3188.1998935238344</c:v>
                </c:pt>
                <c:pt idx="811">
                  <c:v>3188.2312046951142</c:v>
                </c:pt>
                <c:pt idx="812">
                  <c:v>3188.1569248432452</c:v>
                </c:pt>
                <c:pt idx="813">
                  <c:v>3188.2998019596457</c:v>
                </c:pt>
                <c:pt idx="814">
                  <c:v>3188.3382983381207</c:v>
                </c:pt>
                <c:pt idx="815">
                  <c:v>3188.3725275624915</c:v>
                </c:pt>
                <c:pt idx="816">
                  <c:v>3188.2199556850155</c:v>
                </c:pt>
                <c:pt idx="817">
                  <c:v>3187.3129024105742</c:v>
                </c:pt>
                <c:pt idx="818">
                  <c:v>3187.3367705633923</c:v>
                </c:pt>
                <c:pt idx="819">
                  <c:v>3187.6139656198775</c:v>
                </c:pt>
                <c:pt idx="820">
                  <c:v>3187.8012123695926</c:v>
                </c:pt>
                <c:pt idx="821">
                  <c:v>3188.0389723165895</c:v>
                </c:pt>
                <c:pt idx="822">
                  <c:v>3188.2799087775584</c:v>
                </c:pt>
                <c:pt idx="823">
                  <c:v>3188.2154948764037</c:v>
                </c:pt>
                <c:pt idx="824">
                  <c:v>3187.9519928077439</c:v>
                </c:pt>
                <c:pt idx="825">
                  <c:v>3187.8560366522793</c:v>
                </c:pt>
                <c:pt idx="826">
                  <c:v>3187.897127152055</c:v>
                </c:pt>
                <c:pt idx="827">
                  <c:v>3188.2213407007248</c:v>
                </c:pt>
                <c:pt idx="828">
                  <c:v>3188.94369518136</c:v>
                </c:pt>
                <c:pt idx="829">
                  <c:v>3188.2302690784923</c:v>
                </c:pt>
                <c:pt idx="830">
                  <c:v>3188.0845992060808</c:v>
                </c:pt>
                <c:pt idx="831">
                  <c:v>3188.5641371777556</c:v>
                </c:pt>
                <c:pt idx="832">
                  <c:v>3189.0126383559109</c:v>
                </c:pt>
                <c:pt idx="833">
                  <c:v>3188.8076625700246</c:v>
                </c:pt>
                <c:pt idx="834">
                  <c:v>3189.2516969729922</c:v>
                </c:pt>
                <c:pt idx="835">
                  <c:v>3187.6165472438661</c:v>
                </c:pt>
                <c:pt idx="836">
                  <c:v>3187.2240840257814</c:v>
                </c:pt>
                <c:pt idx="837">
                  <c:v>3187.7209729271613</c:v>
                </c:pt>
                <c:pt idx="838">
                  <c:v>3188.0571864138383</c:v>
                </c:pt>
                <c:pt idx="839">
                  <c:v>3188.0905193647695</c:v>
                </c:pt>
                <c:pt idx="840">
                  <c:v>3188.4052463370472</c:v>
                </c:pt>
                <c:pt idx="841">
                  <c:v>3188.9849730576771</c:v>
                </c:pt>
                <c:pt idx="842">
                  <c:v>3188.5197307688354</c:v>
                </c:pt>
                <c:pt idx="843">
                  <c:v>3188.6455006140873</c:v>
                </c:pt>
                <c:pt idx="844">
                  <c:v>3189.3336200118638</c:v>
                </c:pt>
                <c:pt idx="845">
                  <c:v>3188.652270153952</c:v>
                </c:pt>
                <c:pt idx="846">
                  <c:v>3188.6860615880328</c:v>
                </c:pt>
                <c:pt idx="847">
                  <c:v>3188.6190624539981</c:v>
                </c:pt>
                <c:pt idx="848">
                  <c:v>3187.860132864118</c:v>
                </c:pt>
                <c:pt idx="849">
                  <c:v>3188.1421553007963</c:v>
                </c:pt>
                <c:pt idx="850">
                  <c:v>3187.9271037758467</c:v>
                </c:pt>
                <c:pt idx="851">
                  <c:v>3187.6909696821444</c:v>
                </c:pt>
                <c:pt idx="852">
                  <c:v>3187.4793093538556</c:v>
                </c:pt>
                <c:pt idx="853">
                  <c:v>3187.5035782053469</c:v>
                </c:pt>
                <c:pt idx="854">
                  <c:v>3188.0298966502255</c:v>
                </c:pt>
                <c:pt idx="855">
                  <c:v>3188.3202969286017</c:v>
                </c:pt>
                <c:pt idx="856">
                  <c:v>3188.6792319778338</c:v>
                </c:pt>
                <c:pt idx="857">
                  <c:v>3188.9211222462359</c:v>
                </c:pt>
                <c:pt idx="858">
                  <c:v>3188.8053882197469</c:v>
                </c:pt>
                <c:pt idx="859">
                  <c:v>3189.2230615409162</c:v>
                </c:pt>
                <c:pt idx="860">
                  <c:v>3189.7361204870913</c:v>
                </c:pt>
                <c:pt idx="861">
                  <c:v>3188.8734152998618</c:v>
                </c:pt>
                <c:pt idx="862">
                  <c:v>3188.9774740265248</c:v>
                </c:pt>
                <c:pt idx="863">
                  <c:v>3188.7033163149372</c:v>
                </c:pt>
                <c:pt idx="864">
                  <c:v>3188.0917892230696</c:v>
                </c:pt>
                <c:pt idx="865">
                  <c:v>3188.3538432138421</c:v>
                </c:pt>
                <c:pt idx="866">
                  <c:v>3188.1197558366121</c:v>
                </c:pt>
                <c:pt idx="867">
                  <c:v>3187.8027306576869</c:v>
                </c:pt>
                <c:pt idx="868">
                  <c:v>3186.5574145273672</c:v>
                </c:pt>
                <c:pt idx="869">
                  <c:v>3184.8957786711408</c:v>
                </c:pt>
                <c:pt idx="870">
                  <c:v>3185.2232324194088</c:v>
                </c:pt>
                <c:pt idx="871">
                  <c:v>3185.2681185380379</c:v>
                </c:pt>
                <c:pt idx="872">
                  <c:v>3185.321390652859</c:v>
                </c:pt>
                <c:pt idx="873">
                  <c:v>3185.2486020531201</c:v>
                </c:pt>
                <c:pt idx="874">
                  <c:v>3185.2570573929074</c:v>
                </c:pt>
                <c:pt idx="875">
                  <c:v>3185.388929781624</c:v>
                </c:pt>
                <c:pt idx="876">
                  <c:v>3184.9581526651396</c:v>
                </c:pt>
                <c:pt idx="877">
                  <c:v>3184.7129381441714</c:v>
                </c:pt>
                <c:pt idx="878">
                  <c:v>3184.8654926524637</c:v>
                </c:pt>
                <c:pt idx="879">
                  <c:v>3185.1796900788586</c:v>
                </c:pt>
                <c:pt idx="880">
                  <c:v>3185.2182758317922</c:v>
                </c:pt>
                <c:pt idx="881">
                  <c:v>3185.7277118675183</c:v>
                </c:pt>
                <c:pt idx="882">
                  <c:v>3185.1452694881327</c:v>
                </c:pt>
                <c:pt idx="883">
                  <c:v>3184.7866602178674</c:v>
                </c:pt>
                <c:pt idx="884">
                  <c:v>3185.0322629018792</c:v>
                </c:pt>
                <c:pt idx="885">
                  <c:v>3184.6241206847594</c:v>
                </c:pt>
                <c:pt idx="886">
                  <c:v>3184.9718849521028</c:v>
                </c:pt>
                <c:pt idx="887">
                  <c:v>3185.0284893688645</c:v>
                </c:pt>
                <c:pt idx="888">
                  <c:v>3185.6926557693141</c:v>
                </c:pt>
                <c:pt idx="889">
                  <c:v>3185.4170712707851</c:v>
                </c:pt>
                <c:pt idx="890">
                  <c:v>3184.9900788346517</c:v>
                </c:pt>
                <c:pt idx="891">
                  <c:v>3185.1890181453336</c:v>
                </c:pt>
                <c:pt idx="892">
                  <c:v>3185.1631055995081</c:v>
                </c:pt>
                <c:pt idx="893">
                  <c:v>3185.0337994269962</c:v>
                </c:pt>
                <c:pt idx="894">
                  <c:v>3184.3325542398652</c:v>
                </c:pt>
                <c:pt idx="895">
                  <c:v>3183.7205225061816</c:v>
                </c:pt>
                <c:pt idx="896">
                  <c:v>3182.822073143117</c:v>
                </c:pt>
                <c:pt idx="897">
                  <c:v>3182.9968906331192</c:v>
                </c:pt>
                <c:pt idx="898">
                  <c:v>3183.326869928102</c:v>
                </c:pt>
                <c:pt idx="899">
                  <c:v>3183.4457127421156</c:v>
                </c:pt>
                <c:pt idx="900">
                  <c:v>3182.8028298929512</c:v>
                </c:pt>
                <c:pt idx="901">
                  <c:v>3182.5213802673425</c:v>
                </c:pt>
                <c:pt idx="902">
                  <c:v>3182.3363707062663</c:v>
                </c:pt>
                <c:pt idx="903">
                  <c:v>3182.5065121332636</c:v>
                </c:pt>
                <c:pt idx="904">
                  <c:v>3182.7434377010645</c:v>
                </c:pt>
                <c:pt idx="905">
                  <c:v>3183.4150209794007</c:v>
                </c:pt>
                <c:pt idx="906">
                  <c:v>3183.1690893115588</c:v>
                </c:pt>
                <c:pt idx="907">
                  <c:v>3183.198522032169</c:v>
                </c:pt>
                <c:pt idx="908">
                  <c:v>3183.2211455280608</c:v>
                </c:pt>
                <c:pt idx="909">
                  <c:v>3183.0953747165563</c:v>
                </c:pt>
                <c:pt idx="910">
                  <c:v>3182.4410372954203</c:v>
                </c:pt>
                <c:pt idx="911">
                  <c:v>3181.7022595451276</c:v>
                </c:pt>
                <c:pt idx="912">
                  <c:v>3181.9104988150802</c:v>
                </c:pt>
                <c:pt idx="913">
                  <c:v>3181.4792998469979</c:v>
                </c:pt>
                <c:pt idx="914">
                  <c:v>3181.9793115850603</c:v>
                </c:pt>
                <c:pt idx="915">
                  <c:v>3182.2891671568532</c:v>
                </c:pt>
                <c:pt idx="916">
                  <c:v>3181.9229851286082</c:v>
                </c:pt>
                <c:pt idx="917">
                  <c:v>3181.6846693401499</c:v>
                </c:pt>
                <c:pt idx="918">
                  <c:v>3182.0719738912794</c:v>
                </c:pt>
                <c:pt idx="919">
                  <c:v>3182.6373727578857</c:v>
                </c:pt>
                <c:pt idx="920">
                  <c:v>3182.6983116357305</c:v>
                </c:pt>
                <c:pt idx="921">
                  <c:v>3182.0330397147654</c:v>
                </c:pt>
                <c:pt idx="922">
                  <c:v>3182.2083879775078</c:v>
                </c:pt>
                <c:pt idx="923">
                  <c:v>3182.7698043356731</c:v>
                </c:pt>
                <c:pt idx="924">
                  <c:v>3183.0944916461162</c:v>
                </c:pt>
                <c:pt idx="925">
                  <c:v>3182.6339332930283</c:v>
                </c:pt>
                <c:pt idx="926">
                  <c:v>3181.5858942736741</c:v>
                </c:pt>
                <c:pt idx="927">
                  <c:v>3181.2604340177222</c:v>
                </c:pt>
                <c:pt idx="928">
                  <c:v>3180.8422889435515</c:v>
                </c:pt>
                <c:pt idx="929">
                  <c:v>3179.3112407375552</c:v>
                </c:pt>
                <c:pt idx="930">
                  <c:v>3179.0464634630321</c:v>
                </c:pt>
                <c:pt idx="931">
                  <c:v>3179.1756299227877</c:v>
                </c:pt>
                <c:pt idx="932">
                  <c:v>3178.9494651633522</c:v>
                </c:pt>
                <c:pt idx="933">
                  <c:v>3178.831512668653</c:v>
                </c:pt>
                <c:pt idx="934">
                  <c:v>3178.1008167093664</c:v>
                </c:pt>
                <c:pt idx="935">
                  <c:v>3178.3745451227251</c:v>
                </c:pt>
                <c:pt idx="936">
                  <c:v>3178.8346987129403</c:v>
                </c:pt>
                <c:pt idx="937">
                  <c:v>3178.0695701852283</c:v>
                </c:pt>
                <c:pt idx="938">
                  <c:v>3178.2362574704794</c:v>
                </c:pt>
                <c:pt idx="939">
                  <c:v>3177.3119260917906</c:v>
                </c:pt>
                <c:pt idx="940">
                  <c:v>3177.2280692805534</c:v>
                </c:pt>
                <c:pt idx="941">
                  <c:v>3177.0050552343382</c:v>
                </c:pt>
                <c:pt idx="942">
                  <c:v>3177.3134847159836</c:v>
                </c:pt>
                <c:pt idx="943">
                  <c:v>3177.6756903424316</c:v>
                </c:pt>
                <c:pt idx="944">
                  <c:v>3177.3289181308819</c:v>
                </c:pt>
                <c:pt idx="945">
                  <c:v>3177.5541196412846</c:v>
                </c:pt>
                <c:pt idx="946">
                  <c:v>3177.82732289561</c:v>
                </c:pt>
                <c:pt idx="947">
                  <c:v>3178.2161173801155</c:v>
                </c:pt>
                <c:pt idx="948">
                  <c:v>3177.5841868506391</c:v>
                </c:pt>
                <c:pt idx="949">
                  <c:v>3177.7229754544746</c:v>
                </c:pt>
                <c:pt idx="950">
                  <c:v>3177.2135941528586</c:v>
                </c:pt>
                <c:pt idx="951">
                  <c:v>3177.0615509604968</c:v>
                </c:pt>
                <c:pt idx="952">
                  <c:v>3176.2218104667731</c:v>
                </c:pt>
                <c:pt idx="953">
                  <c:v>3175.9655279917793</c:v>
                </c:pt>
                <c:pt idx="954">
                  <c:v>3176.2857272954448</c:v>
                </c:pt>
                <c:pt idx="955">
                  <c:v>3176.2934277456047</c:v>
                </c:pt>
                <c:pt idx="956">
                  <c:v>3175.6992957709913</c:v>
                </c:pt>
                <c:pt idx="957">
                  <c:v>3175.8058985189573</c:v>
                </c:pt>
                <c:pt idx="958">
                  <c:v>3175.2298689575696</c:v>
                </c:pt>
                <c:pt idx="959">
                  <c:v>3175.0435252199413</c:v>
                </c:pt>
                <c:pt idx="960">
                  <c:v>3175.3024158862531</c:v>
                </c:pt>
                <c:pt idx="961">
                  <c:v>3174.3460937289719</c:v>
                </c:pt>
                <c:pt idx="962">
                  <c:v>3174.4983630279717</c:v>
                </c:pt>
                <c:pt idx="963">
                  <c:v>3174.251962880483</c:v>
                </c:pt>
                <c:pt idx="964">
                  <c:v>3174.657827203469</c:v>
                </c:pt>
                <c:pt idx="965">
                  <c:v>3174.8628873911553</c:v>
                </c:pt>
                <c:pt idx="966">
                  <c:v>3174.8123643671111</c:v>
                </c:pt>
                <c:pt idx="967">
                  <c:v>3173.1462522210377</c:v>
                </c:pt>
                <c:pt idx="968">
                  <c:v>3173.5242947220067</c:v>
                </c:pt>
                <c:pt idx="969">
                  <c:v>3173.2710124118298</c:v>
                </c:pt>
                <c:pt idx="970">
                  <c:v>3173.058584700957</c:v>
                </c:pt>
                <c:pt idx="971">
                  <c:v>3172.6157885298389</c:v>
                </c:pt>
                <c:pt idx="972">
                  <c:v>3173.0633810002591</c:v>
                </c:pt>
                <c:pt idx="973">
                  <c:v>3172.3781357327048</c:v>
                </c:pt>
                <c:pt idx="974">
                  <c:v>3172.8356690679161</c:v>
                </c:pt>
                <c:pt idx="975">
                  <c:v>3172.0369410998742</c:v>
                </c:pt>
                <c:pt idx="976">
                  <c:v>3171.5682846765772</c:v>
                </c:pt>
                <c:pt idx="977">
                  <c:v>3170.6930163220127</c:v>
                </c:pt>
                <c:pt idx="978">
                  <c:v>3171.3960751477866</c:v>
                </c:pt>
                <c:pt idx="979">
                  <c:v>3171.3053149890948</c:v>
                </c:pt>
                <c:pt idx="980">
                  <c:v>3170.8542134476479</c:v>
                </c:pt>
                <c:pt idx="981">
                  <c:v>3170.3774795742961</c:v>
                </c:pt>
                <c:pt idx="982">
                  <c:v>3170.6977403228962</c:v>
                </c:pt>
                <c:pt idx="983">
                  <c:v>3170.5918109980607</c:v>
                </c:pt>
                <c:pt idx="984">
                  <c:v>3170.5485213996494</c:v>
                </c:pt>
                <c:pt idx="985">
                  <c:v>3170.9960487802105</c:v>
                </c:pt>
                <c:pt idx="986">
                  <c:v>3171.5583094787107</c:v>
                </c:pt>
                <c:pt idx="987">
                  <c:v>3171.1939676498582</c:v>
                </c:pt>
                <c:pt idx="988">
                  <c:v>3171.5509092388284</c:v>
                </c:pt>
                <c:pt idx="989">
                  <c:v>3171.74147466152</c:v>
                </c:pt>
                <c:pt idx="990">
                  <c:v>3172.101045784384</c:v>
                </c:pt>
                <c:pt idx="991">
                  <c:v>3171.4933295300807</c:v>
                </c:pt>
                <c:pt idx="992">
                  <c:v>3171.8836557619279</c:v>
                </c:pt>
                <c:pt idx="993">
                  <c:v>3172.0950702836953</c:v>
                </c:pt>
                <c:pt idx="994">
                  <c:v>3172.643141244806</c:v>
                </c:pt>
                <c:pt idx="995">
                  <c:v>3172.2222013277392</c:v>
                </c:pt>
                <c:pt idx="996">
                  <c:v>3171.6761320359301</c:v>
                </c:pt>
                <c:pt idx="997">
                  <c:v>3172.0705702183086</c:v>
                </c:pt>
                <c:pt idx="998">
                  <c:v>3171.1462774215279</c:v>
                </c:pt>
                <c:pt idx="999">
                  <c:v>3171.3577537332067</c:v>
                </c:pt>
              </c:numCache>
            </c:numRef>
          </c:yVal>
          <c:smooth val="1"/>
          <c:extLst>
            <c:ext xmlns:c16="http://schemas.microsoft.com/office/drawing/2014/chart" uri="{C3380CC4-5D6E-409C-BE32-E72D297353CC}">
              <c16:uniqueId val="{00000000-A763-0841-BB9A-55066B0EE744}"/>
            </c:ext>
          </c:extLst>
        </c:ser>
        <c:dLbls>
          <c:showLegendKey val="0"/>
          <c:showVal val="0"/>
          <c:showCatName val="0"/>
          <c:showSerName val="0"/>
          <c:showPercent val="0"/>
          <c:showBubbleSize val="0"/>
        </c:dLbls>
        <c:axId val="89914159"/>
        <c:axId val="188613071"/>
      </c:scatterChart>
      <c:valAx>
        <c:axId val="899141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8613071"/>
        <c:crosses val="autoZero"/>
        <c:crossBetween val="midCat"/>
      </c:valAx>
      <c:valAx>
        <c:axId val="188613071"/>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99141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Number of Occupied Rooms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'4.Simulation'!$AK$6:$AK$1005</c:f>
              <c:numCache>
                <c:formatCode>0</c:formatCode>
                <c:ptCount val="1000"/>
                <c:pt idx="0">
                  <c:v>19.19619712550849</c:v>
                </c:pt>
                <c:pt idx="1">
                  <c:v>19.219602615296363</c:v>
                </c:pt>
                <c:pt idx="2">
                  <c:v>19.718802729091923</c:v>
                </c:pt>
                <c:pt idx="3">
                  <c:v>20.794757795001033</c:v>
                </c:pt>
                <c:pt idx="4">
                  <c:v>19.964890248306762</c:v>
                </c:pt>
                <c:pt idx="5">
                  <c:v>20.804075206922302</c:v>
                </c:pt>
                <c:pt idx="6">
                  <c:v>20.810150499399231</c:v>
                </c:pt>
                <c:pt idx="7">
                  <c:v>20.688800442903833</c:v>
                </c:pt>
                <c:pt idx="8">
                  <c:v>21.064906013793646</c:v>
                </c:pt>
                <c:pt idx="9">
                  <c:v>20.933502936194763</c:v>
                </c:pt>
                <c:pt idx="10">
                  <c:v>21.303184487449787</c:v>
                </c:pt>
                <c:pt idx="11">
                  <c:v>21.134256913212006</c:v>
                </c:pt>
                <c:pt idx="12">
                  <c:v>21.431621766041854</c:v>
                </c:pt>
                <c:pt idx="13">
                  <c:v>21.291322662916439</c:v>
                </c:pt>
                <c:pt idx="14">
                  <c:v>21.2057448251084</c:v>
                </c:pt>
                <c:pt idx="15">
                  <c:v>21.091492117516701</c:v>
                </c:pt>
                <c:pt idx="16">
                  <c:v>21.215776015850089</c:v>
                </c:pt>
                <c:pt idx="17">
                  <c:v>21.137018108966544</c:v>
                </c:pt>
                <c:pt idx="18">
                  <c:v>21.101698323466024</c:v>
                </c:pt>
                <c:pt idx="19">
                  <c:v>20.862706586962453</c:v>
                </c:pt>
                <c:pt idx="20">
                  <c:v>21.059720559011861</c:v>
                </c:pt>
                <c:pt idx="21">
                  <c:v>21.057402696221207</c:v>
                </c:pt>
                <c:pt idx="22">
                  <c:v>21.228819970298545</c:v>
                </c:pt>
                <c:pt idx="23">
                  <c:v>21.385952471536104</c:v>
                </c:pt>
                <c:pt idx="24">
                  <c:v>21.438853112846999</c:v>
                </c:pt>
                <c:pt idx="25">
                  <c:v>21.575820300814424</c:v>
                </c:pt>
                <c:pt idx="26">
                  <c:v>21.558856057645134</c:v>
                </c:pt>
                <c:pt idx="27">
                  <c:v>21.681754055586378</c:v>
                </c:pt>
                <c:pt idx="28">
                  <c:v>21.353222702218595</c:v>
                </c:pt>
                <c:pt idx="29">
                  <c:v>21.474781945477975</c:v>
                </c:pt>
                <c:pt idx="30">
                  <c:v>21.484695061343587</c:v>
                </c:pt>
                <c:pt idx="31">
                  <c:v>21.388057503088508</c:v>
                </c:pt>
                <c:pt idx="32">
                  <c:v>21.364642915090755</c:v>
                </c:pt>
                <c:pt idx="33">
                  <c:v>21.358502207377668</c:v>
                </c:pt>
                <c:pt idx="34">
                  <c:v>21.363357485348143</c:v>
                </c:pt>
                <c:pt idx="35">
                  <c:v>21.365079126989425</c:v>
                </c:pt>
                <c:pt idx="36">
                  <c:v>21.233990950853649</c:v>
                </c:pt>
                <c:pt idx="37">
                  <c:v>21.259845523823657</c:v>
                </c:pt>
                <c:pt idx="38">
                  <c:v>21.304104931150135</c:v>
                </c:pt>
                <c:pt idx="39">
                  <c:v>21.39650230787138</c:v>
                </c:pt>
                <c:pt idx="40">
                  <c:v>21.422107357680034</c:v>
                </c:pt>
                <c:pt idx="41">
                  <c:v>21.301331678421029</c:v>
                </c:pt>
                <c:pt idx="42">
                  <c:v>21.190924041509099</c:v>
                </c:pt>
                <c:pt idx="43">
                  <c:v>21.056116843178792</c:v>
                </c:pt>
                <c:pt idx="44">
                  <c:v>21.015651315394265</c:v>
                </c:pt>
                <c:pt idx="45">
                  <c:v>21.102267591146564</c:v>
                </c:pt>
                <c:pt idx="46">
                  <c:v>21.185198067930678</c:v>
                </c:pt>
                <c:pt idx="47">
                  <c:v>21.232719015380095</c:v>
                </c:pt>
                <c:pt idx="48">
                  <c:v>21.183582789926554</c:v>
                </c:pt>
                <c:pt idx="49">
                  <c:v>21.259911134128025</c:v>
                </c:pt>
                <c:pt idx="50">
                  <c:v>21.268916938990333</c:v>
                </c:pt>
                <c:pt idx="51">
                  <c:v>21.318593884355071</c:v>
                </c:pt>
                <c:pt idx="52">
                  <c:v>21.337660229726023</c:v>
                </c:pt>
                <c:pt idx="53">
                  <c:v>21.304369548555041</c:v>
                </c:pt>
                <c:pt idx="54">
                  <c:v>21.366537815782042</c:v>
                </c:pt>
                <c:pt idx="55">
                  <c:v>21.348828027813692</c:v>
                </c:pt>
                <c:pt idx="56">
                  <c:v>21.269302645390749</c:v>
                </c:pt>
                <c:pt idx="57">
                  <c:v>21.248031219763444</c:v>
                </c:pt>
                <c:pt idx="58">
                  <c:v>21.311623910953895</c:v>
                </c:pt>
                <c:pt idx="59">
                  <c:v>21.260563790802379</c:v>
                </c:pt>
                <c:pt idx="60">
                  <c:v>21.313254998380913</c:v>
                </c:pt>
                <c:pt idx="61">
                  <c:v>21.253886526893428</c:v>
                </c:pt>
                <c:pt idx="62">
                  <c:v>21.219683611572098</c:v>
                </c:pt>
                <c:pt idx="63">
                  <c:v>21.17864038919231</c:v>
                </c:pt>
                <c:pt idx="64">
                  <c:v>21.237430537050891</c:v>
                </c:pt>
                <c:pt idx="65">
                  <c:v>21.240957475412991</c:v>
                </c:pt>
                <c:pt idx="66">
                  <c:v>21.177749098527265</c:v>
                </c:pt>
                <c:pt idx="67">
                  <c:v>21.233958670607745</c:v>
                </c:pt>
                <c:pt idx="68">
                  <c:v>21.256173117734644</c:v>
                </c:pt>
                <c:pt idx="69">
                  <c:v>21.30725897023105</c:v>
                </c:pt>
                <c:pt idx="70">
                  <c:v>21.302620532153956</c:v>
                </c:pt>
                <c:pt idx="71">
                  <c:v>21.297847182719313</c:v>
                </c:pt>
                <c:pt idx="72">
                  <c:v>21.317189281000505</c:v>
                </c:pt>
                <c:pt idx="73">
                  <c:v>21.366956993419418</c:v>
                </c:pt>
                <c:pt idx="74">
                  <c:v>21.394718050730145</c:v>
                </c:pt>
                <c:pt idx="75">
                  <c:v>21.391105257127187</c:v>
                </c:pt>
                <c:pt idx="76">
                  <c:v>21.43418593175695</c:v>
                </c:pt>
                <c:pt idx="77">
                  <c:v>21.38998153447389</c:v>
                </c:pt>
                <c:pt idx="78">
                  <c:v>21.383402966959913</c:v>
                </c:pt>
                <c:pt idx="79">
                  <c:v>21.39853419671352</c:v>
                </c:pt>
                <c:pt idx="80">
                  <c:v>21.346345394976613</c:v>
                </c:pt>
                <c:pt idx="81">
                  <c:v>21.332440432620494</c:v>
                </c:pt>
                <c:pt idx="82">
                  <c:v>21.351776255506966</c:v>
                </c:pt>
                <c:pt idx="83">
                  <c:v>21.297975462094431</c:v>
                </c:pt>
                <c:pt idx="84">
                  <c:v>21.282295126619758</c:v>
                </c:pt>
                <c:pt idx="85">
                  <c:v>21.294344776526977</c:v>
                </c:pt>
                <c:pt idx="86">
                  <c:v>21.28801586100057</c:v>
                </c:pt>
                <c:pt idx="87">
                  <c:v>21.260555877316929</c:v>
                </c:pt>
                <c:pt idx="88">
                  <c:v>21.20828118892079</c:v>
                </c:pt>
                <c:pt idx="89">
                  <c:v>21.192273211067409</c:v>
                </c:pt>
                <c:pt idx="90">
                  <c:v>21.23411636259414</c:v>
                </c:pt>
                <c:pt idx="91">
                  <c:v>21.227871820636231</c:v>
                </c:pt>
                <c:pt idx="92">
                  <c:v>21.248449714316518</c:v>
                </c:pt>
                <c:pt idx="93">
                  <c:v>21.219073761029492</c:v>
                </c:pt>
                <c:pt idx="94">
                  <c:v>21.249123677361414</c:v>
                </c:pt>
                <c:pt idx="95">
                  <c:v>21.288195305722233</c:v>
                </c:pt>
                <c:pt idx="96">
                  <c:v>21.316639791630472</c:v>
                </c:pt>
                <c:pt idx="97">
                  <c:v>21.270795145699985</c:v>
                </c:pt>
                <c:pt idx="98">
                  <c:v>21.288422972228776</c:v>
                </c:pt>
                <c:pt idx="99">
                  <c:v>21.312987467363151</c:v>
                </c:pt>
                <c:pt idx="100">
                  <c:v>21.325256655996526</c:v>
                </c:pt>
                <c:pt idx="101">
                  <c:v>21.299442457976824</c:v>
                </c:pt>
                <c:pt idx="102">
                  <c:v>21.287825022244039</c:v>
                </c:pt>
                <c:pt idx="103">
                  <c:v>21.323519012414771</c:v>
                </c:pt>
                <c:pt idx="104">
                  <c:v>21.358533117058439</c:v>
                </c:pt>
                <c:pt idx="105">
                  <c:v>21.348830275829449</c:v>
                </c:pt>
                <c:pt idx="106">
                  <c:v>21.351778973164897</c:v>
                </c:pt>
                <c:pt idx="107">
                  <c:v>21.37334416796735</c:v>
                </c:pt>
                <c:pt idx="108">
                  <c:v>21.40661623982086</c:v>
                </c:pt>
                <c:pt idx="109">
                  <c:v>21.4392833649134</c:v>
                </c:pt>
                <c:pt idx="110">
                  <c:v>21.471361893157422</c:v>
                </c:pt>
                <c:pt idx="111">
                  <c:v>21.481421385581335</c:v>
                </c:pt>
                <c:pt idx="112">
                  <c:v>21.447846925766381</c:v>
                </c:pt>
                <c:pt idx="113">
                  <c:v>21.465077254336915</c:v>
                </c:pt>
                <c:pt idx="114">
                  <c:v>21.466795127933143</c:v>
                </c:pt>
                <c:pt idx="115">
                  <c:v>21.493350830570733</c:v>
                </c:pt>
                <c:pt idx="116">
                  <c:v>21.495054801798588</c:v>
                </c:pt>
                <c:pt idx="117">
                  <c:v>21.524757727207074</c:v>
                </c:pt>
                <c:pt idx="118">
                  <c:v>21.5463581455958</c:v>
                </c:pt>
                <c:pt idx="119">
                  <c:v>21.524736078604512</c:v>
                </c:pt>
                <c:pt idx="120">
                  <c:v>21.521237935270076</c:v>
                </c:pt>
                <c:pt idx="121">
                  <c:v>21.53853265151271</c:v>
                </c:pt>
                <c:pt idx="122">
                  <c:v>21.521596826415426</c:v>
                </c:pt>
                <c:pt idx="123">
                  <c:v>21.497233888694531</c:v>
                </c:pt>
                <c:pt idx="124">
                  <c:v>21.496879791741161</c:v>
                </c:pt>
                <c:pt idx="125">
                  <c:v>21.479161189231949</c:v>
                </c:pt>
                <c:pt idx="126">
                  <c:v>21.506884329474218</c:v>
                </c:pt>
                <c:pt idx="127">
                  <c:v>21.5341742956502</c:v>
                </c:pt>
                <c:pt idx="128">
                  <c:v>21.526501662809459</c:v>
                </c:pt>
                <c:pt idx="129">
                  <c:v>21.49806358673019</c:v>
                </c:pt>
                <c:pt idx="130">
                  <c:v>21.524795925762785</c:v>
                </c:pt>
                <c:pt idx="131">
                  <c:v>21.525864186297234</c:v>
                </c:pt>
                <c:pt idx="132">
                  <c:v>21.525491443735412</c:v>
                </c:pt>
                <c:pt idx="133">
                  <c:v>21.539884074657078</c:v>
                </c:pt>
                <c:pt idx="134">
                  <c:v>21.51400226264138</c:v>
                </c:pt>
                <c:pt idx="135">
                  <c:v>21.536773426126334</c:v>
                </c:pt>
                <c:pt idx="136">
                  <c:v>21.558807930665839</c:v>
                </c:pt>
                <c:pt idx="137">
                  <c:v>21.583744105081305</c:v>
                </c:pt>
                <c:pt idx="138">
                  <c:v>21.607790644280961</c:v>
                </c:pt>
                <c:pt idx="139">
                  <c:v>21.585367257039689</c:v>
                </c:pt>
                <c:pt idx="140">
                  <c:v>21.568727274914174</c:v>
                </c:pt>
                <c:pt idx="141">
                  <c:v>21.55496707152825</c:v>
                </c:pt>
                <c:pt idx="142">
                  <c:v>21.558467013470128</c:v>
                </c:pt>
                <c:pt idx="143">
                  <c:v>21.540777244763962</c:v>
                </c:pt>
                <c:pt idx="144">
                  <c:v>21.543843622695096</c:v>
                </c:pt>
                <c:pt idx="145">
                  <c:v>21.528229988713125</c:v>
                </c:pt>
                <c:pt idx="146">
                  <c:v>21.551847471783102</c:v>
                </c:pt>
                <c:pt idx="147">
                  <c:v>21.575145799676459</c:v>
                </c:pt>
                <c:pt idx="148">
                  <c:v>21.598131398336349</c:v>
                </c:pt>
                <c:pt idx="149">
                  <c:v>21.575026874523367</c:v>
                </c:pt>
                <c:pt idx="150">
                  <c:v>21.566181342030021</c:v>
                </c:pt>
                <c:pt idx="151">
                  <c:v>21.581251701343234</c:v>
                </c:pt>
                <c:pt idx="152">
                  <c:v>21.596106557280685</c:v>
                </c:pt>
                <c:pt idx="153">
                  <c:v>21.605792879210739</c:v>
                </c:pt>
                <c:pt idx="154">
                  <c:v>21.622516574757913</c:v>
                </c:pt>
                <c:pt idx="155">
                  <c:v>21.644167109535108</c:v>
                </c:pt>
                <c:pt idx="156">
                  <c:v>21.62902144125621</c:v>
                </c:pt>
                <c:pt idx="157">
                  <c:v>21.650356748590031</c:v>
                </c:pt>
                <c:pt idx="158">
                  <c:v>21.663452801480226</c:v>
                </c:pt>
                <c:pt idx="159">
                  <c:v>21.68016125193461</c:v>
                </c:pt>
                <c:pt idx="160">
                  <c:v>21.70078136838222</c:v>
                </c:pt>
                <c:pt idx="161">
                  <c:v>21.709097324769548</c:v>
                </c:pt>
                <c:pt idx="162">
                  <c:v>21.702513197534447</c:v>
                </c:pt>
                <c:pt idx="163">
                  <c:v>21.722619824378747</c:v>
                </c:pt>
                <c:pt idx="164">
                  <c:v>21.700430461804093</c:v>
                </c:pt>
                <c:pt idx="165">
                  <c:v>21.687724531554217</c:v>
                </c:pt>
                <c:pt idx="166">
                  <c:v>21.683445332801647</c:v>
                </c:pt>
                <c:pt idx="167">
                  <c:v>21.688669702700228</c:v>
                </c:pt>
                <c:pt idx="168">
                  <c:v>21.677403707905587</c:v>
                </c:pt>
                <c:pt idx="169">
                  <c:v>21.696948391976729</c:v>
                </c:pt>
                <c:pt idx="170">
                  <c:v>21.689890609332394</c:v>
                </c:pt>
                <c:pt idx="171">
                  <c:v>21.646767529666192</c:v>
                </c:pt>
                <c:pt idx="172">
                  <c:v>21.657293129846764</c:v>
                </c:pt>
                <c:pt idx="173">
                  <c:v>21.659744046218126</c:v>
                </c:pt>
                <c:pt idx="174">
                  <c:v>21.658528267439408</c:v>
                </c:pt>
                <c:pt idx="175">
                  <c:v>21.677513902283504</c:v>
                </c:pt>
                <c:pt idx="176">
                  <c:v>21.66140330739092</c:v>
                </c:pt>
                <c:pt idx="177">
                  <c:v>21.664894747183926</c:v>
                </c:pt>
                <c:pt idx="178">
                  <c:v>21.680220266969989</c:v>
                </c:pt>
                <c:pt idx="179">
                  <c:v>21.668056277148537</c:v>
                </c:pt>
                <c:pt idx="180">
                  <c:v>21.67455185343157</c:v>
                </c:pt>
                <c:pt idx="181">
                  <c:v>21.692823546544581</c:v>
                </c:pt>
                <c:pt idx="182">
                  <c:v>21.679331943526808</c:v>
                </c:pt>
                <c:pt idx="183">
                  <c:v>21.687436162568446</c:v>
                </c:pt>
                <c:pt idx="184">
                  <c:v>21.674177743048347</c:v>
                </c:pt>
                <c:pt idx="185">
                  <c:v>21.684894907297156</c:v>
                </c:pt>
                <c:pt idx="186">
                  <c:v>21.668278809912099</c:v>
                </c:pt>
                <c:pt idx="187">
                  <c:v>21.662536416416398</c:v>
                </c:pt>
                <c:pt idx="188">
                  <c:v>21.672316685914303</c:v>
                </c:pt>
                <c:pt idx="189">
                  <c:v>21.675960961008013</c:v>
                </c:pt>
                <c:pt idx="190">
                  <c:v>21.693364306761897</c:v>
                </c:pt>
                <c:pt idx="191">
                  <c:v>21.697085247923926</c:v>
                </c:pt>
                <c:pt idx="192">
                  <c:v>21.674505886153284</c:v>
                </c:pt>
                <c:pt idx="193">
                  <c:v>21.670648601721908</c:v>
                </c:pt>
                <c:pt idx="194">
                  <c:v>21.646204320897844</c:v>
                </c:pt>
                <c:pt idx="195">
                  <c:v>21.663315523342241</c:v>
                </c:pt>
                <c:pt idx="196">
                  <c:v>21.66137590886224</c:v>
                </c:pt>
                <c:pt idx="197">
                  <c:v>21.678237646696271</c:v>
                </c:pt>
                <c:pt idx="198">
                  <c:v>21.66129446117915</c:v>
                </c:pt>
                <c:pt idx="199">
                  <c:v>21.677987988873255</c:v>
                </c:pt>
                <c:pt idx="200">
                  <c:v>21.668264313693491</c:v>
                </c:pt>
                <c:pt idx="201">
                  <c:v>21.677180710184796</c:v>
                </c:pt>
                <c:pt idx="202">
                  <c:v>21.659821156926789</c:v>
                </c:pt>
                <c:pt idx="203">
                  <c:v>21.6694226056775</c:v>
                </c:pt>
                <c:pt idx="204">
                  <c:v>21.681558104272217</c:v>
                </c:pt>
                <c:pt idx="205">
                  <c:v>21.674429876123565</c:v>
                </c:pt>
                <c:pt idx="206">
                  <c:v>21.688491861103621</c:v>
                </c:pt>
                <c:pt idx="207">
                  <c:v>21.695519433586426</c:v>
                </c:pt>
                <c:pt idx="208">
                  <c:v>21.687691732599582</c:v>
                </c:pt>
                <c:pt idx="209">
                  <c:v>21.687630035650194</c:v>
                </c:pt>
                <c:pt idx="210">
                  <c:v>21.656642262741233</c:v>
                </c:pt>
                <c:pt idx="211">
                  <c:v>21.641588412432199</c:v>
                </c:pt>
                <c:pt idx="212">
                  <c:v>21.657355602984161</c:v>
                </c:pt>
                <c:pt idx="213">
                  <c:v>21.669434895547028</c:v>
                </c:pt>
                <c:pt idx="214">
                  <c:v>21.684925896032855</c:v>
                </c:pt>
                <c:pt idx="215">
                  <c:v>21.685974356682671</c:v>
                </c:pt>
                <c:pt idx="216">
                  <c:v>21.700229729482469</c:v>
                </c:pt>
                <c:pt idx="217">
                  <c:v>21.691309116306844</c:v>
                </c:pt>
                <c:pt idx="218">
                  <c:v>21.68276990280404</c:v>
                </c:pt>
                <c:pt idx="219">
                  <c:v>21.669118677688399</c:v>
                </c:pt>
                <c:pt idx="220">
                  <c:v>21.676874529545085</c:v>
                </c:pt>
                <c:pt idx="221">
                  <c:v>21.681790177285727</c:v>
                </c:pt>
                <c:pt idx="222">
                  <c:v>21.661304785343447</c:v>
                </c:pt>
                <c:pt idx="223">
                  <c:v>21.649112168033358</c:v>
                </c:pt>
                <c:pt idx="224">
                  <c:v>21.649961099283392</c:v>
                </c:pt>
                <c:pt idx="225">
                  <c:v>21.66195427500352</c:v>
                </c:pt>
                <c:pt idx="226">
                  <c:v>21.633308096595282</c:v>
                </c:pt>
                <c:pt idx="227">
                  <c:v>21.611653350694525</c:v>
                </c:pt>
                <c:pt idx="228">
                  <c:v>21.599738971109112</c:v>
                </c:pt>
                <c:pt idx="229">
                  <c:v>21.614522714712983</c:v>
                </c:pt>
                <c:pt idx="230">
                  <c:v>21.603525661619692</c:v>
                </c:pt>
                <c:pt idx="231">
                  <c:v>21.590004692640957</c:v>
                </c:pt>
                <c:pt idx="232">
                  <c:v>21.596710524131066</c:v>
                </c:pt>
                <c:pt idx="233">
                  <c:v>21.575629552649385</c:v>
                </c:pt>
                <c:pt idx="234">
                  <c:v>21.566008830274374</c:v>
                </c:pt>
                <c:pt idx="235">
                  <c:v>21.567534681146199</c:v>
                </c:pt>
                <c:pt idx="236">
                  <c:v>21.547739873353422</c:v>
                </c:pt>
                <c:pt idx="237">
                  <c:v>21.555389861270331</c:v>
                </c:pt>
                <c:pt idx="238">
                  <c:v>21.566752685147716</c:v>
                </c:pt>
                <c:pt idx="239">
                  <c:v>21.571782506150903</c:v>
                </c:pt>
                <c:pt idx="240">
                  <c:v>21.56626416144265</c:v>
                </c:pt>
                <c:pt idx="241">
                  <c:v>21.580453152511069</c:v>
                </c:pt>
                <c:pt idx="242">
                  <c:v>21.594525361759995</c:v>
                </c:pt>
                <c:pt idx="243">
                  <c:v>21.608482225031469</c:v>
                </c:pt>
                <c:pt idx="244">
                  <c:v>21.589516667758485</c:v>
                </c:pt>
                <c:pt idx="245">
                  <c:v>21.565291897011264</c:v>
                </c:pt>
                <c:pt idx="246">
                  <c:v>21.567056784228086</c:v>
                </c:pt>
                <c:pt idx="247">
                  <c:v>21.554125848971776</c:v>
                </c:pt>
                <c:pt idx="248">
                  <c:v>21.55998552076024</c:v>
                </c:pt>
                <c:pt idx="249">
                  <c:v>21.573745578677197</c:v>
                </c:pt>
                <c:pt idx="250">
                  <c:v>21.556564357529531</c:v>
                </c:pt>
                <c:pt idx="251">
                  <c:v>21.55071050735209</c:v>
                </c:pt>
                <c:pt idx="252">
                  <c:v>21.551330975175567</c:v>
                </c:pt>
                <c:pt idx="253">
                  <c:v>21.541217209951192</c:v>
                </c:pt>
                <c:pt idx="254">
                  <c:v>21.533491813266853</c:v>
                </c:pt>
                <c:pt idx="255">
                  <c:v>21.536901747663961</c:v>
                </c:pt>
                <c:pt idx="256">
                  <c:v>21.53282126895477</c:v>
                </c:pt>
                <c:pt idx="257">
                  <c:v>21.529429299460084</c:v>
                </c:pt>
                <c:pt idx="258">
                  <c:v>21.537817503268286</c:v>
                </c:pt>
                <c:pt idx="259">
                  <c:v>21.551133589794176</c:v>
                </c:pt>
                <c:pt idx="260">
                  <c:v>21.542041720326363</c:v>
                </c:pt>
                <c:pt idx="261">
                  <c:v>21.518736947985953</c:v>
                </c:pt>
                <c:pt idx="262">
                  <c:v>21.496474014076615</c:v>
                </c:pt>
                <c:pt idx="263">
                  <c:v>21.49942751703518</c:v>
                </c:pt>
                <c:pt idx="264">
                  <c:v>21.512637224518066</c:v>
                </c:pt>
                <c:pt idx="265">
                  <c:v>21.507372480800395</c:v>
                </c:pt>
                <c:pt idx="266">
                  <c:v>21.498146225522635</c:v>
                </c:pt>
                <c:pt idx="267">
                  <c:v>21.51121284408412</c:v>
                </c:pt>
                <c:pt idx="268">
                  <c:v>21.518560110214821</c:v>
                </c:pt>
                <c:pt idx="269">
                  <c:v>21.527522635965013</c:v>
                </c:pt>
                <c:pt idx="270">
                  <c:v>21.540336205573997</c:v>
                </c:pt>
                <c:pt idx="271">
                  <c:v>21.535102311308723</c:v>
                </c:pt>
                <c:pt idx="272">
                  <c:v>21.536212121631106</c:v>
                </c:pt>
                <c:pt idx="273">
                  <c:v>21.536695230206256</c:v>
                </c:pt>
                <c:pt idx="274">
                  <c:v>21.535558609189291</c:v>
                </c:pt>
                <c:pt idx="275">
                  <c:v>21.52809924472567</c:v>
                </c:pt>
                <c:pt idx="276">
                  <c:v>21.540060601595989</c:v>
                </c:pt>
                <c:pt idx="277">
                  <c:v>21.533818082206047</c:v>
                </c:pt>
                <c:pt idx="278">
                  <c:v>21.528822910512471</c:v>
                </c:pt>
                <c:pt idx="279">
                  <c:v>21.510536394448341</c:v>
                </c:pt>
                <c:pt idx="280">
                  <c:v>21.521038877381248</c:v>
                </c:pt>
                <c:pt idx="281">
                  <c:v>21.532855230486973</c:v>
                </c:pt>
                <c:pt idx="282">
                  <c:v>21.526658139149053</c:v>
                </c:pt>
                <c:pt idx="283">
                  <c:v>21.53888821612388</c:v>
                </c:pt>
                <c:pt idx="284">
                  <c:v>21.541632415266228</c:v>
                </c:pt>
                <c:pt idx="285">
                  <c:v>21.544115854544845</c:v>
                </c:pt>
                <c:pt idx="286">
                  <c:v>21.551788027056126</c:v>
                </c:pt>
                <c:pt idx="287">
                  <c:v>21.536264125076443</c:v>
                </c:pt>
                <c:pt idx="288">
                  <c:v>21.527934665655128</c:v>
                </c:pt>
                <c:pt idx="289">
                  <c:v>21.517217804561248</c:v>
                </c:pt>
                <c:pt idx="290">
                  <c:v>21.526346320303702</c:v>
                </c:pt>
                <c:pt idx="291">
                  <c:v>21.50557371022725</c:v>
                </c:pt>
                <c:pt idx="292">
                  <c:v>21.508568944506909</c:v>
                </c:pt>
                <c:pt idx="293">
                  <c:v>21.497390218587988</c:v>
                </c:pt>
                <c:pt idx="294">
                  <c:v>21.493400908630104</c:v>
                </c:pt>
                <c:pt idx="295">
                  <c:v>21.505247527182028</c:v>
                </c:pt>
                <c:pt idx="296">
                  <c:v>21.509815502754041</c:v>
                </c:pt>
                <c:pt idx="297">
                  <c:v>21.521527531268291</c:v>
                </c:pt>
                <c:pt idx="298">
                  <c:v>21.533161218454683</c:v>
                </c:pt>
                <c:pt idx="299">
                  <c:v>21.526576406667331</c:v>
                </c:pt>
                <c:pt idx="300">
                  <c:v>21.534779960646215</c:v>
                </c:pt>
                <c:pt idx="301">
                  <c:v>21.531346356832472</c:v>
                </c:pt>
                <c:pt idx="302">
                  <c:v>21.527500911383022</c:v>
                </c:pt>
                <c:pt idx="303">
                  <c:v>21.526530311220554</c:v>
                </c:pt>
                <c:pt idx="304">
                  <c:v>21.5139841649906</c:v>
                </c:pt>
                <c:pt idx="305">
                  <c:v>21.483929957251593</c:v>
                </c:pt>
                <c:pt idx="306">
                  <c:v>21.488810177218863</c:v>
                </c:pt>
                <c:pt idx="307">
                  <c:v>21.500210144175945</c:v>
                </c:pt>
                <c:pt idx="308">
                  <c:v>21.483501824557528</c:v>
                </c:pt>
                <c:pt idx="309">
                  <c:v>21.465830159884128</c:v>
                </c:pt>
                <c:pt idx="310">
                  <c:v>21.470078303854919</c:v>
                </c:pt>
                <c:pt idx="311">
                  <c:v>21.457943092000459</c:v>
                </c:pt>
                <c:pt idx="312">
                  <c:v>21.469259567744867</c:v>
                </c:pt>
                <c:pt idx="313">
                  <c:v>21.444618591859104</c:v>
                </c:pt>
                <c:pt idx="314">
                  <c:v>21.452303236901745</c:v>
                </c:pt>
                <c:pt idx="315">
                  <c:v>21.460601483985183</c:v>
                </c:pt>
                <c:pt idx="316">
                  <c:v>21.453720857203159</c:v>
                </c:pt>
                <c:pt idx="317">
                  <c:v>21.451495466941928</c:v>
                </c:pt>
                <c:pt idx="318">
                  <c:v>21.451214184591475</c:v>
                </c:pt>
                <c:pt idx="319">
                  <c:v>21.446649023050128</c:v>
                </c:pt>
                <c:pt idx="320">
                  <c:v>21.453129932069533</c:v>
                </c:pt>
                <c:pt idx="321">
                  <c:v>21.464145056504101</c:v>
                </c:pt>
                <c:pt idx="322">
                  <c:v>21.455753659842344</c:v>
                </c:pt>
                <c:pt idx="323">
                  <c:v>21.450071971560305</c:v>
                </c:pt>
                <c:pt idx="324">
                  <c:v>21.444748945438324</c:v>
                </c:pt>
                <c:pt idx="325">
                  <c:v>21.455654623519802</c:v>
                </c:pt>
                <c:pt idx="326">
                  <c:v>21.452191124663113</c:v>
                </c:pt>
                <c:pt idx="327">
                  <c:v>21.457433757066354</c:v>
                </c:pt>
                <c:pt idx="328">
                  <c:v>21.442221337922131</c:v>
                </c:pt>
                <c:pt idx="329">
                  <c:v>21.438831804076194</c:v>
                </c:pt>
                <c:pt idx="330">
                  <c:v>21.424905561638298</c:v>
                </c:pt>
                <c:pt idx="331">
                  <c:v>21.435673918380349</c:v>
                </c:pt>
                <c:pt idx="332">
                  <c:v>21.422623481155039</c:v>
                </c:pt>
                <c:pt idx="333">
                  <c:v>21.42947359937213</c:v>
                </c:pt>
                <c:pt idx="334">
                  <c:v>21.423207117228706</c:v>
                </c:pt>
                <c:pt idx="335">
                  <c:v>21.432525729443881</c:v>
                </c:pt>
                <c:pt idx="336">
                  <c:v>21.426572030758422</c:v>
                </c:pt>
                <c:pt idx="337">
                  <c:v>21.42793868311713</c:v>
                </c:pt>
                <c:pt idx="338">
                  <c:v>21.438475737149233</c:v>
                </c:pt>
                <c:pt idx="339">
                  <c:v>21.443222511081739</c:v>
                </c:pt>
                <c:pt idx="340">
                  <c:v>21.42967659568496</c:v>
                </c:pt>
                <c:pt idx="341">
                  <c:v>21.421249823322654</c:v>
                </c:pt>
                <c:pt idx="342">
                  <c:v>21.431683497307134</c:v>
                </c:pt>
                <c:pt idx="343">
                  <c:v>21.441133795599992</c:v>
                </c:pt>
                <c:pt idx="344">
                  <c:v>21.438626240230612</c:v>
                </c:pt>
                <c:pt idx="345">
                  <c:v>21.42997164996757</c:v>
                </c:pt>
                <c:pt idx="346">
                  <c:v>21.431553042618404</c:v>
                </c:pt>
                <c:pt idx="347">
                  <c:v>21.436652437662573</c:v>
                </c:pt>
                <c:pt idx="348">
                  <c:v>21.411123488415029</c:v>
                </c:pt>
                <c:pt idx="349">
                  <c:v>21.40631313094859</c:v>
                </c:pt>
                <c:pt idx="350">
                  <c:v>21.398959793449919</c:v>
                </c:pt>
                <c:pt idx="351">
                  <c:v>21.407103440266958</c:v>
                </c:pt>
                <c:pt idx="352">
                  <c:v>21.40677142246437</c:v>
                </c:pt>
                <c:pt idx="353">
                  <c:v>21.393533608507642</c:v>
                </c:pt>
                <c:pt idx="354">
                  <c:v>21.40258414568952</c:v>
                </c:pt>
                <c:pt idx="355">
                  <c:v>21.398958528943801</c:v>
                </c:pt>
                <c:pt idx="356">
                  <c:v>21.408182980557868</c:v>
                </c:pt>
                <c:pt idx="357">
                  <c:v>21.418142949779785</c:v>
                </c:pt>
                <c:pt idx="358">
                  <c:v>21.411625803834845</c:v>
                </c:pt>
                <c:pt idx="359">
                  <c:v>21.42089819424405</c:v>
                </c:pt>
                <c:pt idx="360">
                  <c:v>21.414612773949965</c:v>
                </c:pt>
                <c:pt idx="361">
                  <c:v>21.423520776515339</c:v>
                </c:pt>
                <c:pt idx="362">
                  <c:v>21.433373336359647</c:v>
                </c:pt>
                <c:pt idx="363">
                  <c:v>21.427760628389482</c:v>
                </c:pt>
                <c:pt idx="364">
                  <c:v>21.433912965725547</c:v>
                </c:pt>
                <c:pt idx="365">
                  <c:v>21.43710572856779</c:v>
                </c:pt>
                <c:pt idx="366">
                  <c:v>21.442152855990098</c:v>
                </c:pt>
                <c:pt idx="367">
                  <c:v>21.439977161827642</c:v>
                </c:pt>
                <c:pt idx="368">
                  <c:v>21.439789779059563</c:v>
                </c:pt>
                <c:pt idx="369">
                  <c:v>21.449411968845887</c:v>
                </c:pt>
                <c:pt idx="370">
                  <c:v>21.458380578523986</c:v>
                </c:pt>
                <c:pt idx="371">
                  <c:v>21.450867110024451</c:v>
                </c:pt>
                <c:pt idx="372">
                  <c:v>21.456156807742762</c:v>
                </c:pt>
                <c:pt idx="373">
                  <c:v>21.453540131374442</c:v>
                </c:pt>
                <c:pt idx="374">
                  <c:v>21.453229537013026</c:v>
                </c:pt>
                <c:pt idx="375">
                  <c:v>21.447651706772103</c:v>
                </c:pt>
                <c:pt idx="376">
                  <c:v>21.444708262755569</c:v>
                </c:pt>
                <c:pt idx="377">
                  <c:v>21.43541809797096</c:v>
                </c:pt>
                <c:pt idx="378">
                  <c:v>21.442668495082241</c:v>
                </c:pt>
                <c:pt idx="379">
                  <c:v>21.452029893779393</c:v>
                </c:pt>
                <c:pt idx="380">
                  <c:v>21.447539252314773</c:v>
                </c:pt>
                <c:pt idx="381">
                  <c:v>21.456838887779917</c:v>
                </c:pt>
                <c:pt idx="382">
                  <c:v>21.465416385458376</c:v>
                </c:pt>
                <c:pt idx="383">
                  <c:v>21.457151363481984</c:v>
                </c:pt>
                <c:pt idx="384">
                  <c:v>21.452515816956382</c:v>
                </c:pt>
                <c:pt idx="385">
                  <c:v>21.451166195894391</c:v>
                </c:pt>
                <c:pt idx="386">
                  <c:v>21.454998752891338</c:v>
                </c:pt>
                <c:pt idx="387">
                  <c:v>21.462886199941501</c:v>
                </c:pt>
                <c:pt idx="388">
                  <c:v>21.462552961961915</c:v>
                </c:pt>
                <c:pt idx="389">
                  <c:v>21.471623338982528</c:v>
                </c:pt>
                <c:pt idx="390">
                  <c:v>21.478279825693676</c:v>
                </c:pt>
                <c:pt idx="391">
                  <c:v>21.475113669105259</c:v>
                </c:pt>
                <c:pt idx="392">
                  <c:v>21.478992422665481</c:v>
                </c:pt>
                <c:pt idx="393">
                  <c:v>21.479861938986343</c:v>
                </c:pt>
                <c:pt idx="394">
                  <c:v>21.488432715145731</c:v>
                </c:pt>
                <c:pt idx="395">
                  <c:v>21.491253009926353</c:v>
                </c:pt>
                <c:pt idx="396">
                  <c:v>21.482217917158955</c:v>
                </c:pt>
                <c:pt idx="397">
                  <c:v>21.478649459796827</c:v>
                </c:pt>
                <c:pt idx="398">
                  <c:v>21.487077792063001</c:v>
                </c:pt>
                <c:pt idx="399">
                  <c:v>21.495472781104496</c:v>
                </c:pt>
                <c:pt idx="400">
                  <c:v>21.5042122504783</c:v>
                </c:pt>
                <c:pt idx="401">
                  <c:v>21.505607309982544</c:v>
                </c:pt>
                <c:pt idx="402">
                  <c:v>21.514278259585566</c:v>
                </c:pt>
                <c:pt idx="403">
                  <c:v>21.522906283695502</c:v>
                </c:pt>
                <c:pt idx="404">
                  <c:v>21.511375787209072</c:v>
                </c:pt>
                <c:pt idx="405">
                  <c:v>21.512224542162933</c:v>
                </c:pt>
                <c:pt idx="406">
                  <c:v>21.511755829856636</c:v>
                </c:pt>
                <c:pt idx="407">
                  <c:v>21.520305447920713</c:v>
                </c:pt>
                <c:pt idx="408">
                  <c:v>21.522077772536857</c:v>
                </c:pt>
                <c:pt idx="409">
                  <c:v>21.525927735801766</c:v>
                </c:pt>
                <c:pt idx="410">
                  <c:v>21.53346352474378</c:v>
                </c:pt>
                <c:pt idx="411">
                  <c:v>21.541288645715024</c:v>
                </c:pt>
                <c:pt idx="412">
                  <c:v>21.549663249478424</c:v>
                </c:pt>
                <c:pt idx="413">
                  <c:v>21.54559899820676</c:v>
                </c:pt>
                <c:pt idx="414">
                  <c:v>21.551286971437637</c:v>
                </c:pt>
                <c:pt idx="415">
                  <c:v>21.550675162064898</c:v>
                </c:pt>
                <c:pt idx="416">
                  <c:v>21.552605981026232</c:v>
                </c:pt>
                <c:pt idx="417">
                  <c:v>21.56085333513861</c:v>
                </c:pt>
                <c:pt idx="418">
                  <c:v>21.569061322405581</c:v>
                </c:pt>
                <c:pt idx="419">
                  <c:v>21.56042705296738</c:v>
                </c:pt>
                <c:pt idx="420">
                  <c:v>21.555036701782942</c:v>
                </c:pt>
                <c:pt idx="421">
                  <c:v>21.555461763394035</c:v>
                </c:pt>
                <c:pt idx="422">
                  <c:v>21.563604879792628</c:v>
                </c:pt>
                <c:pt idx="423">
                  <c:v>21.54596426706302</c:v>
                </c:pt>
                <c:pt idx="424">
                  <c:v>21.541689143146424</c:v>
                </c:pt>
                <c:pt idx="425">
                  <c:v>21.537407133186758</c:v>
                </c:pt>
                <c:pt idx="426">
                  <c:v>21.543313346231489</c:v>
                </c:pt>
                <c:pt idx="427">
                  <c:v>21.551389716917864</c:v>
                </c:pt>
                <c:pt idx="428">
                  <c:v>21.557106382720196</c:v>
                </c:pt>
                <c:pt idx="429">
                  <c:v>21.565113112062708</c:v>
                </c:pt>
                <c:pt idx="430">
                  <c:v>21.573082687208732</c:v>
                </c:pt>
                <c:pt idx="431">
                  <c:v>21.56601222890459</c:v>
                </c:pt>
                <c:pt idx="432">
                  <c:v>21.572547463291635</c:v>
                </c:pt>
                <c:pt idx="433">
                  <c:v>21.571811036073584</c:v>
                </c:pt>
                <c:pt idx="434">
                  <c:v>21.576949335908605</c:v>
                </c:pt>
                <c:pt idx="435">
                  <c:v>21.574310220074857</c:v>
                </c:pt>
                <c:pt idx="436">
                  <c:v>21.577656901971594</c:v>
                </c:pt>
                <c:pt idx="437">
                  <c:v>21.582358719219727</c:v>
                </c:pt>
                <c:pt idx="438">
                  <c:v>21.580191294905699</c:v>
                </c:pt>
                <c:pt idx="439">
                  <c:v>21.587963587417278</c:v>
                </c:pt>
                <c:pt idx="440">
                  <c:v>21.591839910390565</c:v>
                </c:pt>
                <c:pt idx="441">
                  <c:v>21.590952109194863</c:v>
                </c:pt>
                <c:pt idx="442">
                  <c:v>21.589490878847478</c:v>
                </c:pt>
                <c:pt idx="443">
                  <c:v>21.592785418151102</c:v>
                </c:pt>
                <c:pt idx="444">
                  <c:v>21.586151037438437</c:v>
                </c:pt>
                <c:pt idx="445">
                  <c:v>21.592634786834214</c:v>
                </c:pt>
                <c:pt idx="446">
                  <c:v>21.5869176189047</c:v>
                </c:pt>
                <c:pt idx="447">
                  <c:v>21.572590218509681</c:v>
                </c:pt>
                <c:pt idx="448">
                  <c:v>21.578660467944253</c:v>
                </c:pt>
                <c:pt idx="449">
                  <c:v>21.585804918377601</c:v>
                </c:pt>
                <c:pt idx="450">
                  <c:v>21.586060634847971</c:v>
                </c:pt>
                <c:pt idx="451">
                  <c:v>21.58935006921126</c:v>
                </c:pt>
                <c:pt idx="452">
                  <c:v>21.593504988943483</c:v>
                </c:pt>
                <c:pt idx="453">
                  <c:v>21.583410655513308</c:v>
                </c:pt>
                <c:pt idx="454">
                  <c:v>21.581129292939043</c:v>
                </c:pt>
                <c:pt idx="455">
                  <c:v>21.569472965675786</c:v>
                </c:pt>
                <c:pt idx="456">
                  <c:v>21.573313248274303</c:v>
                </c:pt>
                <c:pt idx="457">
                  <c:v>21.580795097077196</c:v>
                </c:pt>
                <c:pt idx="458">
                  <c:v>21.5786183976263</c:v>
                </c:pt>
                <c:pt idx="459">
                  <c:v>21.584382695713554</c:v>
                </c:pt>
                <c:pt idx="460">
                  <c:v>21.582555063922392</c:v>
                </c:pt>
                <c:pt idx="461">
                  <c:v>21.589952130883599</c:v>
                </c:pt>
                <c:pt idx="462">
                  <c:v>21.596060196686466</c:v>
                </c:pt>
                <c:pt idx="463">
                  <c:v>21.594525713093585</c:v>
                </c:pt>
                <c:pt idx="464">
                  <c:v>21.598860088088951</c:v>
                </c:pt>
                <c:pt idx="465">
                  <c:v>21.596286478534303</c:v>
                </c:pt>
                <c:pt idx="466">
                  <c:v>21.597146009620243</c:v>
                </c:pt>
                <c:pt idx="467">
                  <c:v>21.59247088515091</c:v>
                </c:pt>
                <c:pt idx="468">
                  <c:v>21.596156388022031</c:v>
                </c:pt>
                <c:pt idx="469">
                  <c:v>21.598248107055543</c:v>
                </c:pt>
                <c:pt idx="470">
                  <c:v>21.587249289031892</c:v>
                </c:pt>
                <c:pt idx="471">
                  <c:v>21.589959534970614</c:v>
                </c:pt>
                <c:pt idx="472">
                  <c:v>21.592636464260639</c:v>
                </c:pt>
                <c:pt idx="473">
                  <c:v>21.591181916008914</c:v>
                </c:pt>
                <c:pt idx="474">
                  <c:v>21.598358375133106</c:v>
                </c:pt>
                <c:pt idx="475">
                  <c:v>21.603261408042069</c:v>
                </c:pt>
                <c:pt idx="476">
                  <c:v>21.603677316070137</c:v>
                </c:pt>
                <c:pt idx="477">
                  <c:v>21.608921162486464</c:v>
                </c:pt>
                <c:pt idx="478">
                  <c:v>21.599725392374964</c:v>
                </c:pt>
                <c:pt idx="479">
                  <c:v>21.604353547710765</c:v>
                </c:pt>
                <c:pt idx="480">
                  <c:v>21.60954175999176</c:v>
                </c:pt>
                <c:pt idx="481">
                  <c:v>21.611811421126689</c:v>
                </c:pt>
                <c:pt idx="482">
                  <c:v>21.618826304312762</c:v>
                </c:pt>
                <c:pt idx="483">
                  <c:v>21.625651864122414</c:v>
                </c:pt>
                <c:pt idx="484">
                  <c:v>21.627243059729743</c:v>
                </c:pt>
                <c:pt idx="485">
                  <c:v>21.634182888824949</c:v>
                </c:pt>
                <c:pt idx="486">
                  <c:v>21.637203573263658</c:v>
                </c:pt>
                <c:pt idx="487">
                  <c:v>21.638758094270418</c:v>
                </c:pt>
                <c:pt idx="488">
                  <c:v>21.633006480248444</c:v>
                </c:pt>
                <c:pt idx="489">
                  <c:v>21.633849998725324</c:v>
                </c:pt>
                <c:pt idx="490">
                  <c:v>21.636627793885921</c:v>
                </c:pt>
                <c:pt idx="491">
                  <c:v>21.633476251542575</c:v>
                </c:pt>
                <c:pt idx="492">
                  <c:v>21.640279054921059</c:v>
                </c:pt>
                <c:pt idx="493">
                  <c:v>21.640736519190387</c:v>
                </c:pt>
                <c:pt idx="494">
                  <c:v>21.647522910060708</c:v>
                </c:pt>
                <c:pt idx="495">
                  <c:v>21.654281936451717</c:v>
                </c:pt>
                <c:pt idx="496">
                  <c:v>21.647841568368445</c:v>
                </c:pt>
                <c:pt idx="497">
                  <c:v>21.650596724049613</c:v>
                </c:pt>
                <c:pt idx="498">
                  <c:v>21.657308955063542</c:v>
                </c:pt>
                <c:pt idx="499">
                  <c:v>21.663994337153415</c:v>
                </c:pt>
                <c:pt idx="500">
                  <c:v>21.654983285096847</c:v>
                </c:pt>
                <c:pt idx="501">
                  <c:v>21.661646665007012</c:v>
                </c:pt>
                <c:pt idx="502">
                  <c:v>21.662743044520024</c:v>
                </c:pt>
                <c:pt idx="503">
                  <c:v>21.666957237227017</c:v>
                </c:pt>
                <c:pt idx="504">
                  <c:v>21.663200680576026</c:v>
                </c:pt>
                <c:pt idx="505">
                  <c:v>21.663090643211696</c:v>
                </c:pt>
                <c:pt idx="506">
                  <c:v>21.669672318471633</c:v>
                </c:pt>
                <c:pt idx="507">
                  <c:v>21.665129988403631</c:v>
                </c:pt>
                <c:pt idx="508">
                  <c:v>21.668487148371181</c:v>
                </c:pt>
                <c:pt idx="509">
                  <c:v>21.66770522335533</c:v>
                </c:pt>
                <c:pt idx="510">
                  <c:v>21.671825004349742</c:v>
                </c:pt>
                <c:pt idx="511">
                  <c:v>21.67832534613812</c:v>
                </c:pt>
                <c:pt idx="512">
                  <c:v>21.672751174935701</c:v>
                </c:pt>
                <c:pt idx="513">
                  <c:v>21.667601794296569</c:v>
                </c:pt>
                <c:pt idx="514">
                  <c:v>21.674000403292148</c:v>
                </c:pt>
                <c:pt idx="515">
                  <c:v>21.667109603769688</c:v>
                </c:pt>
                <c:pt idx="516">
                  <c:v>21.665472703105163</c:v>
                </c:pt>
                <c:pt idx="517">
                  <c:v>21.656965610985559</c:v>
                </c:pt>
                <c:pt idx="518">
                  <c:v>21.662900477363454</c:v>
                </c:pt>
                <c:pt idx="519">
                  <c:v>21.668457618811857</c:v>
                </c:pt>
                <c:pt idx="520">
                  <c:v>21.667673957141126</c:v>
                </c:pt>
                <c:pt idx="521">
                  <c:v>21.660427585189701</c:v>
                </c:pt>
                <c:pt idx="522">
                  <c:v>21.658604318663983</c:v>
                </c:pt>
                <c:pt idx="523">
                  <c:v>21.658370788669377</c:v>
                </c:pt>
                <c:pt idx="524">
                  <c:v>21.664732261295566</c:v>
                </c:pt>
                <c:pt idx="525">
                  <c:v>21.657748355279775</c:v>
                </c:pt>
                <c:pt idx="526">
                  <c:v>21.663454588940859</c:v>
                </c:pt>
                <c:pt idx="527">
                  <c:v>21.669773803734532</c:v>
                </c:pt>
                <c:pt idx="528">
                  <c:v>21.667021964460197</c:v>
                </c:pt>
                <c:pt idx="529">
                  <c:v>21.667063731580868</c:v>
                </c:pt>
                <c:pt idx="530">
                  <c:v>21.660765745234652</c:v>
                </c:pt>
                <c:pt idx="531">
                  <c:v>21.657578424163738</c:v>
                </c:pt>
                <c:pt idx="532">
                  <c:v>21.661343885845817</c:v>
                </c:pt>
                <c:pt idx="533">
                  <c:v>21.658406900229398</c:v>
                </c:pt>
                <c:pt idx="534">
                  <c:v>21.663199110241244</c:v>
                </c:pt>
                <c:pt idx="535">
                  <c:v>21.666573176630102</c:v>
                </c:pt>
                <c:pt idx="536">
                  <c:v>21.659676557390672</c:v>
                </c:pt>
                <c:pt idx="537">
                  <c:v>21.646418542778143</c:v>
                </c:pt>
                <c:pt idx="538">
                  <c:v>21.639672977585988</c:v>
                </c:pt>
                <c:pt idx="539">
                  <c:v>21.636561087471406</c:v>
                </c:pt>
                <c:pt idx="540">
                  <c:v>21.623587464984134</c:v>
                </c:pt>
                <c:pt idx="541">
                  <c:v>21.618519093800877</c:v>
                </c:pt>
                <c:pt idx="542">
                  <c:v>21.62474649878467</c:v>
                </c:pt>
                <c:pt idx="543">
                  <c:v>21.630951008897199</c:v>
                </c:pt>
                <c:pt idx="544">
                  <c:v>21.636346709398023</c:v>
                </c:pt>
                <c:pt idx="545">
                  <c:v>21.642507246560296</c:v>
                </c:pt>
                <c:pt idx="546">
                  <c:v>21.639981768585709</c:v>
                </c:pt>
                <c:pt idx="547">
                  <c:v>21.646113188716026</c:v>
                </c:pt>
                <c:pt idx="548">
                  <c:v>21.650809017776794</c:v>
                </c:pt>
                <c:pt idx="549">
                  <c:v>21.655908450080496</c:v>
                </c:pt>
                <c:pt idx="550">
                  <c:v>21.650658455736746</c:v>
                </c:pt>
                <c:pt idx="551">
                  <c:v>21.647529563630261</c:v>
                </c:pt>
                <c:pt idx="552">
                  <c:v>21.648066306770748</c:v>
                </c:pt>
                <c:pt idx="553">
                  <c:v>21.650143301041989</c:v>
                </c:pt>
                <c:pt idx="554">
                  <c:v>21.654778989323717</c:v>
                </c:pt>
                <c:pt idx="555">
                  <c:v>21.660795573875291</c:v>
                </c:pt>
                <c:pt idx="556">
                  <c:v>21.666790554891673</c:v>
                </c:pt>
                <c:pt idx="557">
                  <c:v>21.655546961792503</c:v>
                </c:pt>
                <c:pt idx="558">
                  <c:v>21.660608160379294</c:v>
                </c:pt>
                <c:pt idx="559">
                  <c:v>21.666571360092899</c:v>
                </c:pt>
                <c:pt idx="560">
                  <c:v>21.66359151834979</c:v>
                </c:pt>
                <c:pt idx="561">
                  <c:v>21.663041819596504</c:v>
                </c:pt>
                <c:pt idx="562">
                  <c:v>21.661525333432579</c:v>
                </c:pt>
                <c:pt idx="563">
                  <c:v>21.657585247185114</c:v>
                </c:pt>
                <c:pt idx="564">
                  <c:v>21.66350102550868</c:v>
                </c:pt>
                <c:pt idx="565">
                  <c:v>21.652074730437814</c:v>
                </c:pt>
                <c:pt idx="566">
                  <c:v>21.65141042758809</c:v>
                </c:pt>
                <c:pt idx="567">
                  <c:v>21.651230568478226</c:v>
                </c:pt>
                <c:pt idx="568">
                  <c:v>21.657115927760341</c:v>
                </c:pt>
                <c:pt idx="569">
                  <c:v>21.658376765378254</c:v>
                </c:pt>
                <c:pt idx="570">
                  <c:v>21.663659208799519</c:v>
                </c:pt>
                <c:pt idx="571">
                  <c:v>21.660100194936135</c:v>
                </c:pt>
                <c:pt idx="572">
                  <c:v>21.665928990407448</c:v>
                </c:pt>
                <c:pt idx="573">
                  <c:v>21.671737476486879</c:v>
                </c:pt>
                <c:pt idx="574">
                  <c:v>21.673023169166587</c:v>
                </c:pt>
                <c:pt idx="575">
                  <c:v>21.666418560890932</c:v>
                </c:pt>
                <c:pt idx="576">
                  <c:v>21.665140558094127</c:v>
                </c:pt>
                <c:pt idx="577">
                  <c:v>21.663909826458539</c:v>
                </c:pt>
                <c:pt idx="578">
                  <c:v>21.663217907129582</c:v>
                </c:pt>
                <c:pt idx="579">
                  <c:v>21.663515280854465</c:v>
                </c:pt>
                <c:pt idx="580">
                  <c:v>21.669257939579328</c:v>
                </c:pt>
                <c:pt idx="581">
                  <c:v>21.667803388897205</c:v>
                </c:pt>
                <c:pt idx="582">
                  <c:v>21.665227026578933</c:v>
                </c:pt>
                <c:pt idx="583">
                  <c:v>21.669650956118339</c:v>
                </c:pt>
                <c:pt idx="584">
                  <c:v>21.66567531135475</c:v>
                </c:pt>
                <c:pt idx="585">
                  <c:v>21.667550861841669</c:v>
                </c:pt>
                <c:pt idx="586">
                  <c:v>21.655959924031016</c:v>
                </c:pt>
                <c:pt idx="587">
                  <c:v>21.661647067017359</c:v>
                </c:pt>
                <c:pt idx="588">
                  <c:v>21.657794009324352</c:v>
                </c:pt>
                <c:pt idx="589">
                  <c:v>21.657037708501282</c:v>
                </c:pt>
                <c:pt idx="590">
                  <c:v>21.649333816857151</c:v>
                </c:pt>
                <c:pt idx="591">
                  <c:v>21.653538994448205</c:v>
                </c:pt>
                <c:pt idx="592">
                  <c:v>21.650787315785053</c:v>
                </c:pt>
                <c:pt idx="593">
                  <c:v>21.656425720977332</c:v>
                </c:pt>
                <c:pt idx="594">
                  <c:v>21.650829045758517</c:v>
                </c:pt>
                <c:pt idx="595">
                  <c:v>21.650183358407467</c:v>
                </c:pt>
                <c:pt idx="596">
                  <c:v>21.655794441559213</c:v>
                </c:pt>
                <c:pt idx="597">
                  <c:v>21.653932662350545</c:v>
                </c:pt>
                <c:pt idx="598">
                  <c:v>21.652784716524952</c:v>
                </c:pt>
                <c:pt idx="599">
                  <c:v>21.644149228652616</c:v>
                </c:pt>
                <c:pt idx="600">
                  <c:v>21.646395024795947</c:v>
                </c:pt>
                <c:pt idx="601">
                  <c:v>21.651363444146867</c:v>
                </c:pt>
                <c:pt idx="602">
                  <c:v>21.649701098280996</c:v>
                </c:pt>
                <c:pt idx="603">
                  <c:v>21.634736254282046</c:v>
                </c:pt>
                <c:pt idx="604">
                  <c:v>21.627335321732168</c:v>
                </c:pt>
                <c:pt idx="605">
                  <c:v>21.632900774996639</c:v>
                </c:pt>
                <c:pt idx="606">
                  <c:v>21.629184327959017</c:v>
                </c:pt>
                <c:pt idx="607">
                  <c:v>21.629743030575675</c:v>
                </c:pt>
                <c:pt idx="608">
                  <c:v>21.621258942894418</c:v>
                </c:pt>
                <c:pt idx="609">
                  <c:v>21.626797862660162</c:v>
                </c:pt>
                <c:pt idx="610">
                  <c:v>21.628434170980213</c:v>
                </c:pt>
                <c:pt idx="611">
                  <c:v>21.63060162496339</c:v>
                </c:pt>
                <c:pt idx="612">
                  <c:v>21.634085903928</c:v>
                </c:pt>
                <c:pt idx="613">
                  <c:v>21.638477002644475</c:v>
                </c:pt>
                <c:pt idx="614">
                  <c:v>21.641634465640557</c:v>
                </c:pt>
                <c:pt idx="615">
                  <c:v>21.647086357741788</c:v>
                </c:pt>
                <c:pt idx="616">
                  <c:v>21.648840687954266</c:v>
                </c:pt>
                <c:pt idx="617">
                  <c:v>21.647006437152992</c:v>
                </c:pt>
                <c:pt idx="618">
                  <c:v>21.645684117737428</c:v>
                </c:pt>
                <c:pt idx="619">
                  <c:v>21.651094304644303</c:v>
                </c:pt>
                <c:pt idx="620">
                  <c:v>21.65222073359811</c:v>
                </c:pt>
                <c:pt idx="621">
                  <c:v>21.656784610834617</c:v>
                </c:pt>
                <c:pt idx="622">
                  <c:v>21.660780347971137</c:v>
                </c:pt>
                <c:pt idx="623">
                  <c:v>21.658241019249001</c:v>
                </c:pt>
                <c:pt idx="624">
                  <c:v>21.657458915237402</c:v>
                </c:pt>
                <c:pt idx="625">
                  <c:v>21.647988568502331</c:v>
                </c:pt>
                <c:pt idx="626">
                  <c:v>21.646977972210287</c:v>
                </c:pt>
                <c:pt idx="627">
                  <c:v>21.644810208253897</c:v>
                </c:pt>
                <c:pt idx="628">
                  <c:v>21.650144373264624</c:v>
                </c:pt>
                <c:pt idx="629">
                  <c:v>21.646622855936631</c:v>
                </c:pt>
                <c:pt idx="630">
                  <c:v>21.64010953331228</c:v>
                </c:pt>
                <c:pt idx="631">
                  <c:v>21.63333919125462</c:v>
                </c:pt>
                <c:pt idx="632">
                  <c:v>21.633733273939246</c:v>
                </c:pt>
                <c:pt idx="633">
                  <c:v>21.635967893070958</c:v>
                </c:pt>
                <c:pt idx="634">
                  <c:v>21.632602099717428</c:v>
                </c:pt>
                <c:pt idx="635">
                  <c:v>21.626570480252891</c:v>
                </c:pt>
                <c:pt idx="636">
                  <c:v>21.628987453032799</c:v>
                </c:pt>
                <c:pt idx="637">
                  <c:v>21.630958818098129</c:v>
                </c:pt>
                <c:pt idx="638">
                  <c:v>21.623948969329327</c:v>
                </c:pt>
                <c:pt idx="639">
                  <c:v>21.618782824330751</c:v>
                </c:pt>
                <c:pt idx="640">
                  <c:v>21.619182741205844</c:v>
                </c:pt>
                <c:pt idx="641">
                  <c:v>21.613643971878158</c:v>
                </c:pt>
                <c:pt idx="642">
                  <c:v>21.612630068828302</c:v>
                </c:pt>
                <c:pt idx="643">
                  <c:v>21.612625010277114</c:v>
                </c:pt>
                <c:pt idx="644">
                  <c:v>21.609492411915177</c:v>
                </c:pt>
                <c:pt idx="645">
                  <c:v>21.614740875673821</c:v>
                </c:pt>
                <c:pt idx="646">
                  <c:v>21.619973115433211</c:v>
                </c:pt>
                <c:pt idx="647">
                  <c:v>21.62358809355251</c:v>
                </c:pt>
                <c:pt idx="648">
                  <c:v>21.624170731033438</c:v>
                </c:pt>
                <c:pt idx="649">
                  <c:v>21.621775180401627</c:v>
                </c:pt>
                <c:pt idx="650">
                  <c:v>21.626964465838796</c:v>
                </c:pt>
                <c:pt idx="651">
                  <c:v>21.620905068479495</c:v>
                </c:pt>
                <c:pt idx="652">
                  <c:v>21.626079792723782</c:v>
                </c:pt>
                <c:pt idx="653">
                  <c:v>21.621579160767212</c:v>
                </c:pt>
                <c:pt idx="654">
                  <c:v>21.61795599864173</c:v>
                </c:pt>
                <c:pt idx="655">
                  <c:v>21.623111553521849</c:v>
                </c:pt>
                <c:pt idx="656">
                  <c:v>21.624086565355881</c:v>
                </c:pt>
                <c:pt idx="657">
                  <c:v>21.628249591794926</c:v>
                </c:pt>
                <c:pt idx="658">
                  <c:v>21.633366056754266</c:v>
                </c:pt>
                <c:pt idx="659">
                  <c:v>21.633224341206599</c:v>
                </c:pt>
                <c:pt idx="660">
                  <c:v>21.632305092906631</c:v>
                </c:pt>
                <c:pt idx="661">
                  <c:v>21.629004959512244</c:v>
                </c:pt>
                <c:pt idx="662">
                  <c:v>21.632307541895933</c:v>
                </c:pt>
                <c:pt idx="663">
                  <c:v>21.63387807683063</c:v>
                </c:pt>
                <c:pt idx="664">
                  <c:v>21.633248371560736</c:v>
                </c:pt>
                <c:pt idx="665">
                  <c:v>21.627742053154837</c:v>
                </c:pt>
                <c:pt idx="666">
                  <c:v>21.632797912145609</c:v>
                </c:pt>
                <c:pt idx="667">
                  <c:v>21.631845666321631</c:v>
                </c:pt>
                <c:pt idx="668">
                  <c:v>21.636880276685872</c:v>
                </c:pt>
                <c:pt idx="669">
                  <c:v>21.641899858362461</c:v>
                </c:pt>
                <c:pt idx="670">
                  <c:v>21.635694218558843</c:v>
                </c:pt>
                <c:pt idx="671">
                  <c:v>21.640700625971704</c:v>
                </c:pt>
                <c:pt idx="672">
                  <c:v>21.643479012742905</c:v>
                </c:pt>
                <c:pt idx="673">
                  <c:v>21.642048973205544</c:v>
                </c:pt>
                <c:pt idx="674">
                  <c:v>21.643304769143747</c:v>
                </c:pt>
                <c:pt idx="675">
                  <c:v>21.645497231599361</c:v>
                </c:pt>
                <c:pt idx="676">
                  <c:v>21.650452183989909</c:v>
                </c:pt>
                <c:pt idx="677">
                  <c:v>21.646641224858914</c:v>
                </c:pt>
                <c:pt idx="678">
                  <c:v>21.644774295204435</c:v>
                </c:pt>
                <c:pt idx="679">
                  <c:v>21.647454224705466</c:v>
                </c:pt>
                <c:pt idx="680">
                  <c:v>21.652377199412214</c:v>
                </c:pt>
                <c:pt idx="681">
                  <c:v>21.650342880954426</c:v>
                </c:pt>
                <c:pt idx="682">
                  <c:v>21.647692209746204</c:v>
                </c:pt>
                <c:pt idx="683">
                  <c:v>21.643640409593708</c:v>
                </c:pt>
                <c:pt idx="684">
                  <c:v>21.6485402046162</c:v>
                </c:pt>
                <c:pt idx="685">
                  <c:v>21.649260150048917</c:v>
                </c:pt>
                <c:pt idx="686">
                  <c:v>21.651467197803719</c:v>
                </c:pt>
                <c:pt idx="687">
                  <c:v>21.656334251295281</c:v>
                </c:pt>
                <c:pt idx="688">
                  <c:v>21.652034458154002</c:v>
                </c:pt>
                <c:pt idx="689">
                  <c:v>21.653528397716631</c:v>
                </c:pt>
                <c:pt idx="690">
                  <c:v>21.658371337806763</c:v>
                </c:pt>
                <c:pt idx="691">
                  <c:v>21.654070423573248</c:v>
                </c:pt>
                <c:pt idx="692">
                  <c:v>21.658898604780216</c:v>
                </c:pt>
                <c:pt idx="693">
                  <c:v>21.659795849587098</c:v>
                </c:pt>
                <c:pt idx="694">
                  <c:v>21.661010462009791</c:v>
                </c:pt>
                <c:pt idx="695">
                  <c:v>21.651696556807686</c:v>
                </c:pt>
                <c:pt idx="696">
                  <c:v>21.650837645857276</c:v>
                </c:pt>
                <c:pt idx="697">
                  <c:v>21.651751275309437</c:v>
                </c:pt>
                <c:pt idx="698">
                  <c:v>21.651410706202736</c:v>
                </c:pt>
                <c:pt idx="699">
                  <c:v>21.656194405193876</c:v>
                </c:pt>
                <c:pt idx="700">
                  <c:v>21.652166823906526</c:v>
                </c:pt>
                <c:pt idx="701">
                  <c:v>21.656935817034867</c:v>
                </c:pt>
                <c:pt idx="702">
                  <c:v>21.660226156453231</c:v>
                </c:pt>
                <c:pt idx="703">
                  <c:v>21.658445656883178</c:v>
                </c:pt>
                <c:pt idx="704">
                  <c:v>21.66318545027767</c:v>
                </c:pt>
                <c:pt idx="705">
                  <c:v>21.667911816495405</c:v>
                </c:pt>
                <c:pt idx="706">
                  <c:v>21.669320350208526</c:v>
                </c:pt>
                <c:pt idx="707">
                  <c:v>21.667675309292921</c:v>
                </c:pt>
                <c:pt idx="708">
                  <c:v>21.668903578586946</c:v>
                </c:pt>
                <c:pt idx="709">
                  <c:v>21.673595263687528</c:v>
                </c:pt>
                <c:pt idx="710">
                  <c:v>21.671952869035266</c:v>
                </c:pt>
                <c:pt idx="711">
                  <c:v>21.675032269405751</c:v>
                </c:pt>
                <c:pt idx="712">
                  <c:v>21.672165033693336</c:v>
                </c:pt>
                <c:pt idx="713">
                  <c:v>21.67251909502971</c:v>
                </c:pt>
                <c:pt idx="714">
                  <c:v>21.666777346802395</c:v>
                </c:pt>
                <c:pt idx="715">
                  <c:v>21.658875110908426</c:v>
                </c:pt>
                <c:pt idx="716">
                  <c:v>21.663534978257228</c:v>
                </c:pt>
                <c:pt idx="717">
                  <c:v>21.664017777608358</c:v>
                </c:pt>
                <c:pt idx="718">
                  <c:v>21.662516289723797</c:v>
                </c:pt>
                <c:pt idx="719">
                  <c:v>21.65691359103549</c:v>
                </c:pt>
                <c:pt idx="720">
                  <c:v>21.656653361060318</c:v>
                </c:pt>
                <c:pt idx="721">
                  <c:v>21.659362550274917</c:v>
                </c:pt>
                <c:pt idx="722">
                  <c:v>21.659435349018917</c:v>
                </c:pt>
                <c:pt idx="723">
                  <c:v>21.661847565324194</c:v>
                </c:pt>
                <c:pt idx="724">
                  <c:v>21.666451913509956</c:v>
                </c:pt>
                <c:pt idx="725">
                  <c:v>21.666302623612864</c:v>
                </c:pt>
                <c:pt idx="726">
                  <c:v>21.666525782132595</c:v>
                </c:pt>
                <c:pt idx="727">
                  <c:v>21.669501976727158</c:v>
                </c:pt>
                <c:pt idx="728">
                  <c:v>21.674070561121223</c:v>
                </c:pt>
                <c:pt idx="729">
                  <c:v>21.671778759770195</c:v>
                </c:pt>
                <c:pt idx="730">
                  <c:v>21.666663373422928</c:v>
                </c:pt>
                <c:pt idx="731">
                  <c:v>21.663879403790801</c:v>
                </c:pt>
                <c:pt idx="732">
                  <c:v>21.666307528682886</c:v>
                </c:pt>
                <c:pt idx="733">
                  <c:v>21.664496663563494</c:v>
                </c:pt>
                <c:pt idx="734">
                  <c:v>21.660728023809895</c:v>
                </c:pt>
                <c:pt idx="735">
                  <c:v>21.66022432929427</c:v>
                </c:pt>
                <c:pt idx="736">
                  <c:v>21.66421572850378</c:v>
                </c:pt>
                <c:pt idx="737">
                  <c:v>21.668735761391989</c:v>
                </c:pt>
                <c:pt idx="738">
                  <c:v>21.673243561444231</c:v>
                </c:pt>
                <c:pt idx="739">
                  <c:v>21.677739178253091</c:v>
                </c:pt>
                <c:pt idx="740">
                  <c:v>21.682222661143438</c:v>
                </c:pt>
                <c:pt idx="741">
                  <c:v>21.681771464813011</c:v>
                </c:pt>
                <c:pt idx="742">
                  <c:v>21.6824666187829</c:v>
                </c:pt>
                <c:pt idx="743">
                  <c:v>21.685451679049716</c:v>
                </c:pt>
                <c:pt idx="744">
                  <c:v>21.689900737198641</c:v>
                </c:pt>
                <c:pt idx="745">
                  <c:v>21.688394089668762</c:v>
                </c:pt>
                <c:pt idx="746">
                  <c:v>21.68027299742602</c:v>
                </c:pt>
                <c:pt idx="747">
                  <c:v>21.676991494129421</c:v>
                </c:pt>
                <c:pt idx="748">
                  <c:v>21.681428087595204</c:v>
                </c:pt>
                <c:pt idx="749">
                  <c:v>21.684826397808987</c:v>
                </c:pt>
                <c:pt idx="750">
                  <c:v>21.680132635434997</c:v>
                </c:pt>
                <c:pt idx="751">
                  <c:v>21.676623332456618</c:v>
                </c:pt>
                <c:pt idx="752">
                  <c:v>21.671903036188919</c:v>
                </c:pt>
                <c:pt idx="753">
                  <c:v>21.667771878482601</c:v>
                </c:pt>
                <c:pt idx="754">
                  <c:v>21.669047732960557</c:v>
                </c:pt>
                <c:pt idx="755">
                  <c:v>21.668371862926538</c:v>
                </c:pt>
                <c:pt idx="756">
                  <c:v>21.671254072239275</c:v>
                </c:pt>
                <c:pt idx="757">
                  <c:v>21.673619396422016</c:v>
                </c:pt>
                <c:pt idx="758">
                  <c:v>21.670552739458639</c:v>
                </c:pt>
                <c:pt idx="759">
                  <c:v>21.674495867804044</c:v>
                </c:pt>
                <c:pt idx="760">
                  <c:v>21.678865781249769</c:v>
                </c:pt>
                <c:pt idx="761">
                  <c:v>21.677695506089176</c:v>
                </c:pt>
                <c:pt idx="762">
                  <c:v>21.669035124494318</c:v>
                </c:pt>
                <c:pt idx="763">
                  <c:v>21.673395026163831</c:v>
                </c:pt>
                <c:pt idx="764">
                  <c:v>21.676596151273387</c:v>
                </c:pt>
                <c:pt idx="765">
                  <c:v>21.675469697029481</c:v>
                </c:pt>
                <c:pt idx="766">
                  <c:v>21.674638483860431</c:v>
                </c:pt>
                <c:pt idx="767">
                  <c:v>21.674672464150401</c:v>
                </c:pt>
                <c:pt idx="768">
                  <c:v>21.678996687213925</c:v>
                </c:pt>
                <c:pt idx="769">
                  <c:v>21.683309678529231</c:v>
                </c:pt>
                <c:pt idx="770">
                  <c:v>21.685314435646621</c:v>
                </c:pt>
                <c:pt idx="771">
                  <c:v>21.688241152220925</c:v>
                </c:pt>
                <c:pt idx="772">
                  <c:v>21.684521191078662</c:v>
                </c:pt>
                <c:pt idx="773">
                  <c:v>21.683196845050904</c:v>
                </c:pt>
                <c:pt idx="774">
                  <c:v>21.686862537944386</c:v>
                </c:pt>
                <c:pt idx="775">
                  <c:v>21.686932591871631</c:v>
                </c:pt>
                <c:pt idx="776">
                  <c:v>21.691196513889814</c:v>
                </c:pt>
                <c:pt idx="777">
                  <c:v>21.691246275897576</c:v>
                </c:pt>
                <c:pt idx="778">
                  <c:v>21.691872564591847</c:v>
                </c:pt>
                <c:pt idx="779">
                  <c:v>21.692464393028878</c:v>
                </c:pt>
                <c:pt idx="780">
                  <c:v>21.696082230911667</c:v>
                </c:pt>
                <c:pt idx="781">
                  <c:v>21.695370451513291</c:v>
                </c:pt>
                <c:pt idx="782">
                  <c:v>21.699590923478151</c:v>
                </c:pt>
                <c:pt idx="783">
                  <c:v>21.70028767880622</c:v>
                </c:pt>
                <c:pt idx="784">
                  <c:v>21.698632141738724</c:v>
                </c:pt>
                <c:pt idx="785">
                  <c:v>21.69984619992719</c:v>
                </c:pt>
                <c:pt idx="786">
                  <c:v>21.703733796841927</c:v>
                </c:pt>
                <c:pt idx="787">
                  <c:v>21.707916875779947</c:v>
                </c:pt>
                <c:pt idx="788">
                  <c:v>21.711263470423418</c:v>
                </c:pt>
                <c:pt idx="789">
                  <c:v>21.707139654762827</c:v>
                </c:pt>
                <c:pt idx="790">
                  <c:v>21.704464460438636</c:v>
                </c:pt>
                <c:pt idx="791">
                  <c:v>21.708625490160305</c:v>
                </c:pt>
                <c:pt idx="792">
                  <c:v>21.707540382587439</c:v>
                </c:pt>
                <c:pt idx="793">
                  <c:v>21.701558574859487</c:v>
                </c:pt>
                <c:pt idx="794">
                  <c:v>21.704495421519145</c:v>
                </c:pt>
                <c:pt idx="795">
                  <c:v>21.707980905453908</c:v>
                </c:pt>
                <c:pt idx="796">
                  <c:v>21.702362070113161</c:v>
                </c:pt>
                <c:pt idx="797">
                  <c:v>21.706367735252233</c:v>
                </c:pt>
                <c:pt idx="798">
                  <c:v>21.706429565986721</c:v>
                </c:pt>
                <c:pt idx="799">
                  <c:v>21.705307918942875</c:v>
                </c:pt>
                <c:pt idx="800">
                  <c:v>21.702436338510914</c:v>
                </c:pt>
                <c:pt idx="801">
                  <c:v>21.702687758823913</c:v>
                </c:pt>
                <c:pt idx="802">
                  <c:v>21.696077956944176</c:v>
                </c:pt>
                <c:pt idx="803">
                  <c:v>21.696944870526654</c:v>
                </c:pt>
                <c:pt idx="804">
                  <c:v>21.697301280581911</c:v>
                </c:pt>
                <c:pt idx="805">
                  <c:v>21.695076094907279</c:v>
                </c:pt>
                <c:pt idx="806">
                  <c:v>21.693329126586555</c:v>
                </c:pt>
                <c:pt idx="807">
                  <c:v>21.687585773544388</c:v>
                </c:pt>
                <c:pt idx="808">
                  <c:v>21.689025380162626</c:v>
                </c:pt>
                <c:pt idx="809">
                  <c:v>21.693113003150081</c:v>
                </c:pt>
                <c:pt idx="810">
                  <c:v>21.692524192559482</c:v>
                </c:pt>
                <c:pt idx="811">
                  <c:v>21.696597438627755</c:v>
                </c:pt>
                <c:pt idx="812">
                  <c:v>21.694986021708019</c:v>
                </c:pt>
                <c:pt idx="813">
                  <c:v>21.696299270596981</c:v>
                </c:pt>
                <c:pt idx="814">
                  <c:v>21.700352891123856</c:v>
                </c:pt>
                <c:pt idx="815">
                  <c:v>21.700336553348432</c:v>
                </c:pt>
                <c:pt idx="816">
                  <c:v>21.699623994597996</c:v>
                </c:pt>
                <c:pt idx="817">
                  <c:v>21.692005873375162</c:v>
                </c:pt>
                <c:pt idx="818">
                  <c:v>21.696044938242835</c:v>
                </c:pt>
                <c:pt idx="819">
                  <c:v>21.697144203621399</c:v>
                </c:pt>
                <c:pt idx="820">
                  <c:v>21.697044291871652</c:v>
                </c:pt>
                <c:pt idx="821">
                  <c:v>21.69895072651741</c:v>
                </c:pt>
                <c:pt idx="822">
                  <c:v>21.700719975273529</c:v>
                </c:pt>
                <c:pt idx="823">
                  <c:v>21.700083411084176</c:v>
                </c:pt>
                <c:pt idx="824">
                  <c:v>21.698504813980684</c:v>
                </c:pt>
                <c:pt idx="825">
                  <c:v>21.697446715637554</c:v>
                </c:pt>
                <c:pt idx="826">
                  <c:v>21.701440129524329</c:v>
                </c:pt>
                <c:pt idx="827">
                  <c:v>21.70542389748384</c:v>
                </c:pt>
                <c:pt idx="828">
                  <c:v>21.709137203830291</c:v>
                </c:pt>
                <c:pt idx="829">
                  <c:v>21.704370018322457</c:v>
                </c:pt>
                <c:pt idx="830">
                  <c:v>21.701980373354612</c:v>
                </c:pt>
                <c:pt idx="831">
                  <c:v>21.705300919161122</c:v>
                </c:pt>
                <c:pt idx="832">
                  <c:v>21.707932791714267</c:v>
                </c:pt>
                <c:pt idx="833">
                  <c:v>21.711880114505977</c:v>
                </c:pt>
                <c:pt idx="834">
                  <c:v>21.714734094155908</c:v>
                </c:pt>
                <c:pt idx="835">
                  <c:v>21.702309038774523</c:v>
                </c:pt>
                <c:pt idx="836">
                  <c:v>21.698201040195404</c:v>
                </c:pt>
                <c:pt idx="837">
                  <c:v>21.701582390051929</c:v>
                </c:pt>
                <c:pt idx="838">
                  <c:v>21.704115970551531</c:v>
                </c:pt>
                <c:pt idx="839">
                  <c:v>21.70396177329232</c:v>
                </c:pt>
                <c:pt idx="840">
                  <c:v>21.707880962622532</c:v>
                </c:pt>
                <c:pt idx="841">
                  <c:v>21.70988139615584</c:v>
                </c:pt>
                <c:pt idx="842">
                  <c:v>21.706989111468484</c:v>
                </c:pt>
                <c:pt idx="843">
                  <c:v>21.710890783137359</c:v>
                </c:pt>
                <c:pt idx="844">
                  <c:v>21.714356975184067</c:v>
                </c:pt>
                <c:pt idx="845">
                  <c:v>21.707506182784464</c:v>
                </c:pt>
                <c:pt idx="846">
                  <c:v>21.707093444386217</c:v>
                </c:pt>
                <c:pt idx="847">
                  <c:v>21.705522200917788</c:v>
                </c:pt>
                <c:pt idx="848">
                  <c:v>21.698682600797561</c:v>
                </c:pt>
                <c:pt idx="849">
                  <c:v>21.700454097201874</c:v>
                </c:pt>
                <c:pt idx="850">
                  <c:v>21.697612760804226</c:v>
                </c:pt>
                <c:pt idx="851">
                  <c:v>21.695095224069785</c:v>
                </c:pt>
                <c:pt idx="852">
                  <c:v>21.694195504294441</c:v>
                </c:pt>
                <c:pt idx="853">
                  <c:v>21.693660679880676</c:v>
                </c:pt>
                <c:pt idx="854">
                  <c:v>21.69751257078244</c:v>
                </c:pt>
                <c:pt idx="855">
                  <c:v>21.70137061684461</c:v>
                </c:pt>
                <c:pt idx="856">
                  <c:v>21.704079570360083</c:v>
                </c:pt>
                <c:pt idx="857">
                  <c:v>21.704554746011002</c:v>
                </c:pt>
                <c:pt idx="858">
                  <c:v>21.704128452467536</c:v>
                </c:pt>
                <c:pt idx="859">
                  <c:v>21.706773281265299</c:v>
                </c:pt>
                <c:pt idx="860">
                  <c:v>21.710275460944946</c:v>
                </c:pt>
                <c:pt idx="861">
                  <c:v>21.703741243204522</c:v>
                </c:pt>
                <c:pt idx="862">
                  <c:v>21.704288409543981</c:v>
                </c:pt>
                <c:pt idx="863">
                  <c:v>21.701435605019466</c:v>
                </c:pt>
                <c:pt idx="864">
                  <c:v>21.696270207520971</c:v>
                </c:pt>
                <c:pt idx="865">
                  <c:v>21.697703887596031</c:v>
                </c:pt>
                <c:pt idx="866">
                  <c:v>21.695473220876941</c:v>
                </c:pt>
                <c:pt idx="867">
                  <c:v>21.693924758115756</c:v>
                </c:pt>
                <c:pt idx="868">
                  <c:v>21.684164504875742</c:v>
                </c:pt>
                <c:pt idx="869">
                  <c:v>21.672596085168589</c:v>
                </c:pt>
                <c:pt idx="870">
                  <c:v>21.676416296322241</c:v>
                </c:pt>
                <c:pt idx="871">
                  <c:v>21.676369896619729</c:v>
                </c:pt>
                <c:pt idx="872">
                  <c:v>21.676109810021757</c:v>
                </c:pt>
                <c:pt idx="873">
                  <c:v>21.676535232520177</c:v>
                </c:pt>
                <c:pt idx="874">
                  <c:v>21.680333477968723</c:v>
                </c:pt>
                <c:pt idx="875">
                  <c:v>21.680823072232336</c:v>
                </c:pt>
                <c:pt idx="876">
                  <c:v>21.676422151315066</c:v>
                </c:pt>
                <c:pt idx="877">
                  <c:v>21.674105025090032</c:v>
                </c:pt>
                <c:pt idx="878">
                  <c:v>21.677888750886289</c:v>
                </c:pt>
                <c:pt idx="879">
                  <c:v>21.681663877305738</c:v>
                </c:pt>
                <c:pt idx="880">
                  <c:v>21.680938163399848</c:v>
                </c:pt>
                <c:pt idx="881">
                  <c:v>21.684320021136784</c:v>
                </c:pt>
                <c:pt idx="882">
                  <c:v>21.679485562393435</c:v>
                </c:pt>
                <c:pt idx="883">
                  <c:v>21.683241800445025</c:v>
                </c:pt>
                <c:pt idx="884">
                  <c:v>21.682566831616466</c:v>
                </c:pt>
                <c:pt idx="885">
                  <c:v>21.679286828299066</c:v>
                </c:pt>
                <c:pt idx="886">
                  <c:v>21.683030586102561</c:v>
                </c:pt>
                <c:pt idx="887">
                  <c:v>21.683193176721424</c:v>
                </c:pt>
                <c:pt idx="888">
                  <c:v>21.686547994084926</c:v>
                </c:pt>
                <c:pt idx="889">
                  <c:v>21.683112613017222</c:v>
                </c:pt>
                <c:pt idx="890">
                  <c:v>21.67945810398885</c:v>
                </c:pt>
                <c:pt idx="891">
                  <c:v>21.680620810366467</c:v>
                </c:pt>
                <c:pt idx="892">
                  <c:v>21.681000189313171</c:v>
                </c:pt>
                <c:pt idx="893">
                  <c:v>21.679383388676932</c:v>
                </c:pt>
                <c:pt idx="894">
                  <c:v>21.683093574834835</c:v>
                </c:pt>
                <c:pt idx="895">
                  <c:v>21.677216199701608</c:v>
                </c:pt>
                <c:pt idx="896">
                  <c:v>21.670675661986049</c:v>
                </c:pt>
                <c:pt idx="897">
                  <c:v>21.67121169353798</c:v>
                </c:pt>
                <c:pt idx="898">
                  <c:v>21.673558777952618</c:v>
                </c:pt>
                <c:pt idx="899">
                  <c:v>21.67216636949102</c:v>
                </c:pt>
                <c:pt idx="900">
                  <c:v>21.666687525737949</c:v>
                </c:pt>
                <c:pt idx="901">
                  <c:v>21.664149153500098</c:v>
                </c:pt>
                <c:pt idx="902">
                  <c:v>21.662898699143405</c:v>
                </c:pt>
                <c:pt idx="903">
                  <c:v>21.663831764448329</c:v>
                </c:pt>
                <c:pt idx="904">
                  <c:v>21.667518138189269</c:v>
                </c:pt>
                <c:pt idx="905">
                  <c:v>21.670608491416843</c:v>
                </c:pt>
                <c:pt idx="906">
                  <c:v>21.668590487661834</c:v>
                </c:pt>
                <c:pt idx="907">
                  <c:v>21.668972942636582</c:v>
                </c:pt>
                <c:pt idx="908">
                  <c:v>21.672637438849303</c:v>
                </c:pt>
                <c:pt idx="909">
                  <c:v>21.671622264997335</c:v>
                </c:pt>
                <c:pt idx="910">
                  <c:v>21.665474776301199</c:v>
                </c:pt>
                <c:pt idx="911">
                  <c:v>21.661350828625462</c:v>
                </c:pt>
                <c:pt idx="912">
                  <c:v>21.662845137196371</c:v>
                </c:pt>
                <c:pt idx="913">
                  <c:v>21.666496291313223</c:v>
                </c:pt>
                <c:pt idx="914">
                  <c:v>21.669490759796346</c:v>
                </c:pt>
                <c:pt idx="915">
                  <c:v>21.671693824005121</c:v>
                </c:pt>
                <c:pt idx="916">
                  <c:v>21.669037835592032</c:v>
                </c:pt>
                <c:pt idx="917">
                  <c:v>21.666465475251872</c:v>
                </c:pt>
                <c:pt idx="918">
                  <c:v>21.669097377875556</c:v>
                </c:pt>
                <c:pt idx="919">
                  <c:v>21.671714780717341</c:v>
                </c:pt>
                <c:pt idx="920">
                  <c:v>21.672286391951701</c:v>
                </c:pt>
                <c:pt idx="921">
                  <c:v>21.66705213532034</c:v>
                </c:pt>
                <c:pt idx="922">
                  <c:v>21.667700819749211</c:v>
                </c:pt>
                <c:pt idx="923">
                  <c:v>21.671307204143421</c:v>
                </c:pt>
                <c:pt idx="924">
                  <c:v>21.674905790949754</c:v>
                </c:pt>
                <c:pt idx="925">
                  <c:v>21.672311587573084</c:v>
                </c:pt>
                <c:pt idx="926">
                  <c:v>21.663696842266557</c:v>
                </c:pt>
                <c:pt idx="927">
                  <c:v>21.659875540928105</c:v>
                </c:pt>
                <c:pt idx="928">
                  <c:v>21.657441145384986</c:v>
                </c:pt>
                <c:pt idx="929">
                  <c:v>21.64660551282563</c:v>
                </c:pt>
                <c:pt idx="930">
                  <c:v>21.65020744030917</c:v>
                </c:pt>
                <c:pt idx="931">
                  <c:v>21.651541998434681</c:v>
                </c:pt>
                <c:pt idx="932">
                  <c:v>21.649745064033251</c:v>
                </c:pt>
                <c:pt idx="933">
                  <c:v>21.648774407510395</c:v>
                </c:pt>
                <c:pt idx="934">
                  <c:v>21.643136504132883</c:v>
                </c:pt>
                <c:pt idx="935">
                  <c:v>21.644395472042152</c:v>
                </c:pt>
                <c:pt idx="936">
                  <c:v>21.647976693523432</c:v>
                </c:pt>
                <c:pt idx="937">
                  <c:v>21.642342785249539</c:v>
                </c:pt>
                <c:pt idx="938">
                  <c:v>21.643318955384949</c:v>
                </c:pt>
                <c:pt idx="939">
                  <c:v>21.636268380567834</c:v>
                </c:pt>
                <c:pt idx="940">
                  <c:v>21.635195184120672</c:v>
                </c:pt>
                <c:pt idx="941">
                  <c:v>21.632570747534754</c:v>
                </c:pt>
                <c:pt idx="942">
                  <c:v>21.636141722351791</c:v>
                </c:pt>
                <c:pt idx="943">
                  <c:v>21.639705131544215</c:v>
                </c:pt>
                <c:pt idx="944">
                  <c:v>21.636014671047</c:v>
                </c:pt>
                <c:pt idx="945">
                  <c:v>21.637795044315162</c:v>
                </c:pt>
                <c:pt idx="946">
                  <c:v>21.640146320329041</c:v>
                </c:pt>
                <c:pt idx="947">
                  <c:v>21.642595277024714</c:v>
                </c:pt>
                <c:pt idx="948">
                  <c:v>21.637307191614603</c:v>
                </c:pt>
                <c:pt idx="949">
                  <c:v>21.637385543404189</c:v>
                </c:pt>
                <c:pt idx="950">
                  <c:v>21.633682285166795</c:v>
                </c:pt>
                <c:pt idx="951">
                  <c:v>21.632137311242747</c:v>
                </c:pt>
                <c:pt idx="952">
                  <c:v>21.635671269992756</c:v>
                </c:pt>
                <c:pt idx="953">
                  <c:v>21.633329065144387</c:v>
                </c:pt>
                <c:pt idx="954">
                  <c:v>21.635317617663183</c:v>
                </c:pt>
                <c:pt idx="955">
                  <c:v>21.63441446392477</c:v>
                </c:pt>
                <c:pt idx="956">
                  <c:v>21.630676882483279</c:v>
                </c:pt>
                <c:pt idx="957">
                  <c:v>21.631195572836127</c:v>
                </c:pt>
                <c:pt idx="958">
                  <c:v>21.627394624169646</c:v>
                </c:pt>
                <c:pt idx="959">
                  <c:v>21.625553751632676</c:v>
                </c:pt>
                <c:pt idx="960">
                  <c:v>21.627471855237335</c:v>
                </c:pt>
                <c:pt idx="961">
                  <c:v>21.621178686068596</c:v>
                </c:pt>
                <c:pt idx="962">
                  <c:v>21.624687327100716</c:v>
                </c:pt>
                <c:pt idx="963">
                  <c:v>21.622221381986925</c:v>
                </c:pt>
                <c:pt idx="964">
                  <c:v>21.62289385127821</c:v>
                </c:pt>
                <c:pt idx="965">
                  <c:v>21.626389820376264</c:v>
                </c:pt>
                <c:pt idx="966">
                  <c:v>21.625526483719508</c:v>
                </c:pt>
                <c:pt idx="967">
                  <c:v>21.614103837672101</c:v>
                </c:pt>
                <c:pt idx="968">
                  <c:v>21.616272499765302</c:v>
                </c:pt>
                <c:pt idx="969">
                  <c:v>21.615047808681243</c:v>
                </c:pt>
                <c:pt idx="970">
                  <c:v>21.612670355698302</c:v>
                </c:pt>
                <c:pt idx="971">
                  <c:v>21.609221044627599</c:v>
                </c:pt>
                <c:pt idx="972">
                  <c:v>21.612705915085328</c:v>
                </c:pt>
                <c:pt idx="973">
                  <c:v>21.606408829116194</c:v>
                </c:pt>
                <c:pt idx="974">
                  <c:v>21.609889435445307</c:v>
                </c:pt>
                <c:pt idx="975">
                  <c:v>21.604444882135422</c:v>
                </c:pt>
                <c:pt idx="976">
                  <c:v>21.600481214100732</c:v>
                </c:pt>
                <c:pt idx="977">
                  <c:v>21.594270899101602</c:v>
                </c:pt>
                <c:pt idx="978">
                  <c:v>21.597631178043322</c:v>
                </c:pt>
                <c:pt idx="979">
                  <c:v>21.59680687878156</c:v>
                </c:pt>
                <c:pt idx="980">
                  <c:v>21.592586061017233</c:v>
                </c:pt>
                <c:pt idx="981">
                  <c:v>21.588568120734102</c:v>
                </c:pt>
                <c:pt idx="982">
                  <c:v>21.590512435904348</c:v>
                </c:pt>
                <c:pt idx="983">
                  <c:v>21.589978424754289</c:v>
                </c:pt>
                <c:pt idx="984">
                  <c:v>21.589241643639834</c:v>
                </c:pt>
                <c:pt idx="985">
                  <c:v>21.591852484096666</c:v>
                </c:pt>
                <c:pt idx="986">
                  <c:v>21.595299741750122</c:v>
                </c:pt>
                <c:pt idx="987">
                  <c:v>21.59874579464309</c:v>
                </c:pt>
                <c:pt idx="988">
                  <c:v>21.602184878773883</c:v>
                </c:pt>
                <c:pt idx="989">
                  <c:v>21.602170570363423</c:v>
                </c:pt>
                <c:pt idx="990">
                  <c:v>21.605599257981623</c:v>
                </c:pt>
                <c:pt idx="991">
                  <c:v>21.601214963743118</c:v>
                </c:pt>
                <c:pt idx="992">
                  <c:v>21.604637707989095</c:v>
                </c:pt>
                <c:pt idx="993">
                  <c:v>21.605125326900701</c:v>
                </c:pt>
                <c:pt idx="994">
                  <c:v>21.608035731435606</c:v>
                </c:pt>
                <c:pt idx="995">
                  <c:v>21.604049989338034</c:v>
                </c:pt>
                <c:pt idx="996">
                  <c:v>21.599858021490412</c:v>
                </c:pt>
                <c:pt idx="997">
                  <c:v>21.602401637626869</c:v>
                </c:pt>
                <c:pt idx="998">
                  <c:v>21.595152714885675</c:v>
                </c:pt>
                <c:pt idx="999">
                  <c:v>21.597209465192559</c:v>
                </c:pt>
              </c:numCache>
            </c:numRef>
          </c:yVal>
          <c:smooth val="1"/>
          <c:extLst>
            <c:ext xmlns:c16="http://schemas.microsoft.com/office/drawing/2014/chart" uri="{C3380CC4-5D6E-409C-BE32-E72D297353CC}">
              <c16:uniqueId val="{00000000-8029-C944-A323-CAF9BC37CCA3}"/>
            </c:ext>
          </c:extLst>
        </c:ser>
        <c:dLbls>
          <c:showLegendKey val="0"/>
          <c:showVal val="0"/>
          <c:showCatName val="0"/>
          <c:showSerName val="0"/>
          <c:showPercent val="0"/>
          <c:showBubbleSize val="0"/>
        </c:dLbls>
        <c:axId val="846793151"/>
        <c:axId val="641261568"/>
      </c:scatterChart>
      <c:valAx>
        <c:axId val="846793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41261568"/>
        <c:crosses val="autoZero"/>
        <c:crossBetween val="midCat"/>
      </c:valAx>
      <c:valAx>
        <c:axId val="641261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467931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Showed Up Guests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'4.Simulation'!$AL$6:$AL$1005</c:f>
              <c:numCache>
                <c:formatCode>0</c:formatCode>
                <c:ptCount val="1000"/>
                <c:pt idx="0">
                  <c:v>19.19619712550849</c:v>
                </c:pt>
                <c:pt idx="1">
                  <c:v>19.219602615296363</c:v>
                </c:pt>
                <c:pt idx="2">
                  <c:v>19.718802729091923</c:v>
                </c:pt>
                <c:pt idx="3">
                  <c:v>20.794757795001033</c:v>
                </c:pt>
                <c:pt idx="4">
                  <c:v>19.964890248306762</c:v>
                </c:pt>
                <c:pt idx="5">
                  <c:v>21.403374505936682</c:v>
                </c:pt>
                <c:pt idx="6">
                  <c:v>21.323835612840128</c:v>
                </c:pt>
                <c:pt idx="7">
                  <c:v>21.138274917164615</c:v>
                </c:pt>
                <c:pt idx="8">
                  <c:v>21.464438879803232</c:v>
                </c:pt>
                <c:pt idx="9">
                  <c:v>21.293082515603391</c:v>
                </c:pt>
                <c:pt idx="10">
                  <c:v>21.775138911544811</c:v>
                </c:pt>
                <c:pt idx="11">
                  <c:v>21.566881801965781</c:v>
                </c:pt>
                <c:pt idx="12">
                  <c:v>21.856771762547535</c:v>
                </c:pt>
                <c:pt idx="13">
                  <c:v>21.68610480252886</c:v>
                </c:pt>
                <c:pt idx="14">
                  <c:v>21.574208155413324</c:v>
                </c:pt>
                <c:pt idx="15">
                  <c:v>21.436926489677568</c:v>
                </c:pt>
                <c:pt idx="16">
                  <c:v>21.540890719060318</c:v>
                </c:pt>
                <c:pt idx="17">
                  <c:v>21.444070884220647</c:v>
                </c:pt>
                <c:pt idx="18">
                  <c:v>21.39259042633833</c:v>
                </c:pt>
                <c:pt idx="19">
                  <c:v>21.139054084691146</c:v>
                </c:pt>
                <c:pt idx="20">
                  <c:v>21.40563266756207</c:v>
                </c:pt>
                <c:pt idx="21">
                  <c:v>21.38759152711004</c:v>
                </c:pt>
                <c:pt idx="22">
                  <c:v>21.61590549483531</c:v>
                </c:pt>
                <c:pt idx="23">
                  <c:v>21.795993490324847</c:v>
                </c:pt>
                <c:pt idx="24">
                  <c:v>21.832492490884192</c:v>
                </c:pt>
                <c:pt idx="25">
                  <c:v>22.033113504994919</c:v>
                </c:pt>
                <c:pt idx="26">
                  <c:v>21.99921247648561</c:v>
                </c:pt>
                <c:pt idx="27">
                  <c:v>22.121601807745598</c:v>
                </c:pt>
                <c:pt idx="28">
                  <c:v>21.777903290510256</c:v>
                </c:pt>
                <c:pt idx="29">
                  <c:v>21.888253500872239</c:v>
                </c:pt>
                <c:pt idx="30">
                  <c:v>21.884828824628357</c:v>
                </c:pt>
                <c:pt idx="31">
                  <c:v>21.775687086270629</c:v>
                </c:pt>
                <c:pt idx="32">
                  <c:v>21.740526147267357</c:v>
                </c:pt>
                <c:pt idx="33">
                  <c:v>21.723330050372606</c:v>
                </c:pt>
                <c:pt idx="34">
                  <c:v>21.717761675686084</c:v>
                </c:pt>
                <c:pt idx="35">
                  <c:v>21.709638756484644</c:v>
                </c:pt>
                <c:pt idx="36">
                  <c:v>21.56923815793008</c:v>
                </c:pt>
                <c:pt idx="37">
                  <c:v>21.586270435977024</c:v>
                </c:pt>
                <c:pt idx="38">
                  <c:v>21.622159973761107</c:v>
                </c:pt>
                <c:pt idx="39">
                  <c:v>21.748772725187422</c:v>
                </c:pt>
                <c:pt idx="40">
                  <c:v>21.765785813598121</c:v>
                </c:pt>
                <c:pt idx="41">
                  <c:v>21.636827313960115</c:v>
                </c:pt>
                <c:pt idx="42">
                  <c:v>21.518617452965881</c:v>
                </c:pt>
                <c:pt idx="43">
                  <c:v>21.376362677102467</c:v>
                </c:pt>
                <c:pt idx="44">
                  <c:v>21.328780575230745</c:v>
                </c:pt>
                <c:pt idx="45">
                  <c:v>21.476032093530019</c:v>
                </c:pt>
                <c:pt idx="46">
                  <c:v>21.615816176319196</c:v>
                </c:pt>
                <c:pt idx="47">
                  <c:v>21.654365913177188</c:v>
                </c:pt>
                <c:pt idx="48">
                  <c:v>21.596624648993092</c:v>
                </c:pt>
                <c:pt idx="49">
                  <c:v>21.748736404851748</c:v>
                </c:pt>
                <c:pt idx="50">
                  <c:v>21.748157400484178</c:v>
                </c:pt>
                <c:pt idx="51">
                  <c:v>21.78861818312788</c:v>
                </c:pt>
                <c:pt idx="52">
                  <c:v>21.798816145503121</c:v>
                </c:pt>
                <c:pt idx="53">
                  <c:v>21.756985539965896</c:v>
                </c:pt>
                <c:pt idx="54">
                  <c:v>21.810924425530882</c:v>
                </c:pt>
                <c:pt idx="55">
                  <c:v>21.785279162388445</c:v>
                </c:pt>
                <c:pt idx="56">
                  <c:v>21.698096742516821</c:v>
                </c:pt>
                <c:pt idx="57">
                  <c:v>21.66943231521493</c:v>
                </c:pt>
                <c:pt idx="58">
                  <c:v>21.807062527667266</c:v>
                </c:pt>
                <c:pt idx="59">
                  <c:v>21.747745097237196</c:v>
                </c:pt>
                <c:pt idx="60">
                  <c:v>21.792449726021715</c:v>
                </c:pt>
                <c:pt idx="61">
                  <c:v>21.725352307314218</c:v>
                </c:pt>
                <c:pt idx="62">
                  <c:v>21.683665808176688</c:v>
                </c:pt>
                <c:pt idx="63">
                  <c:v>21.635372863974951</c:v>
                </c:pt>
                <c:pt idx="64">
                  <c:v>21.75082437734893</c:v>
                </c:pt>
                <c:pt idx="65">
                  <c:v>21.746572621161061</c:v>
                </c:pt>
                <c:pt idx="66">
                  <c:v>21.675817749562675</c:v>
                </c:pt>
                <c:pt idx="67">
                  <c:v>21.75632095075024</c:v>
                </c:pt>
                <c:pt idx="68">
                  <c:v>21.770964930048986</c:v>
                </c:pt>
                <c:pt idx="69">
                  <c:v>21.814696613798048</c:v>
                </c:pt>
                <c:pt idx="70">
                  <c:v>21.802911166656628</c:v>
                </c:pt>
                <c:pt idx="71">
                  <c:v>21.791189336187227</c:v>
                </c:pt>
                <c:pt idx="72">
                  <c:v>21.803773322777076</c:v>
                </c:pt>
                <c:pt idx="73">
                  <c:v>21.850530044260211</c:v>
                </c:pt>
                <c:pt idx="74">
                  <c:v>21.871843460893057</c:v>
                </c:pt>
                <c:pt idx="75">
                  <c:v>21.861952701366903</c:v>
                </c:pt>
                <c:pt idx="76">
                  <c:v>21.898918474123423</c:v>
                </c:pt>
                <c:pt idx="77">
                  <c:v>21.848755967322845</c:v>
                </c:pt>
                <c:pt idx="78">
                  <c:v>21.836370128506985</c:v>
                </c:pt>
                <c:pt idx="79">
                  <c:v>21.845839268741251</c:v>
                </c:pt>
                <c:pt idx="80">
                  <c:v>21.788128182164495</c:v>
                </c:pt>
                <c:pt idx="81">
                  <c:v>21.768835624842669</c:v>
                </c:pt>
                <c:pt idx="82">
                  <c:v>21.782913674328874</c:v>
                </c:pt>
                <c:pt idx="83">
                  <c:v>21.72398029259703</c:v>
                </c:pt>
                <c:pt idx="84">
                  <c:v>21.703288135587034</c:v>
                </c:pt>
                <c:pt idx="85">
                  <c:v>21.71044251794812</c:v>
                </c:pt>
                <c:pt idx="86">
                  <c:v>21.699330869761702</c:v>
                </c:pt>
                <c:pt idx="87">
                  <c:v>21.667196851887592</c:v>
                </c:pt>
                <c:pt idx="88">
                  <c:v>21.610353163777177</c:v>
                </c:pt>
                <c:pt idx="89">
                  <c:v>21.589877719536503</c:v>
                </c:pt>
                <c:pt idx="90">
                  <c:v>21.632133740022045</c:v>
                </c:pt>
                <c:pt idx="91">
                  <c:v>21.62156292222253</c:v>
                </c:pt>
                <c:pt idx="92">
                  <c:v>21.637907578251351</c:v>
                </c:pt>
                <c:pt idx="93">
                  <c:v>21.604388456199061</c:v>
                </c:pt>
                <c:pt idx="94">
                  <c:v>21.630382428371298</c:v>
                </c:pt>
                <c:pt idx="95">
                  <c:v>21.672794841092351</c:v>
                </c:pt>
                <c:pt idx="96">
                  <c:v>21.697274383336975</c:v>
                </c:pt>
                <c:pt idx="97">
                  <c:v>21.647545710960504</c:v>
                </c:pt>
                <c:pt idx="98">
                  <c:v>21.661367976224039</c:v>
                </c:pt>
                <c:pt idx="99">
                  <c:v>21.682203021318461</c:v>
                </c:pt>
                <c:pt idx="100">
                  <c:v>21.690816610407722</c:v>
                </c:pt>
                <c:pt idx="101">
                  <c:v>21.661418491266343</c:v>
                </c:pt>
                <c:pt idx="102">
                  <c:v>21.646286725113274</c:v>
                </c:pt>
                <c:pt idx="103">
                  <c:v>21.697374058765</c:v>
                </c:pt>
                <c:pt idx="104">
                  <c:v>21.751316353163578</c:v>
                </c:pt>
                <c:pt idx="105">
                  <c:v>21.73790800970718</c:v>
                </c:pt>
                <c:pt idx="106">
                  <c:v>21.7372204665391</c:v>
                </c:pt>
                <c:pt idx="107">
                  <c:v>21.755216758625124</c:v>
                </c:pt>
                <c:pt idx="108">
                  <c:v>21.785717353383752</c:v>
                </c:pt>
                <c:pt idx="109">
                  <c:v>21.838211008837312</c:v>
                </c:pt>
                <c:pt idx="110">
                  <c:v>21.88543759841372</c:v>
                </c:pt>
                <c:pt idx="111">
                  <c:v>21.891799986326415</c:v>
                </c:pt>
                <c:pt idx="112">
                  <c:v>21.854593857478321</c:v>
                </c:pt>
                <c:pt idx="113">
                  <c:v>21.868256230507519</c:v>
                </c:pt>
                <c:pt idx="114">
                  <c:v>21.866468199963133</c:v>
                </c:pt>
                <c:pt idx="115">
                  <c:v>21.889578445083227</c:v>
                </c:pt>
                <c:pt idx="116">
                  <c:v>21.887895855503277</c:v>
                </c:pt>
                <c:pt idx="117">
                  <c:v>21.968163689379182</c:v>
                </c:pt>
                <c:pt idx="118">
                  <c:v>21.986038007245455</c:v>
                </c:pt>
                <c:pt idx="119">
                  <c:v>21.960751941407086</c:v>
                </c:pt>
                <c:pt idx="120">
                  <c:v>21.953650361189982</c:v>
                </c:pt>
                <c:pt idx="121">
                  <c:v>21.967400713285738</c:v>
                </c:pt>
                <c:pt idx="122">
                  <c:v>21.946978155978915</c:v>
                </c:pt>
                <c:pt idx="123">
                  <c:v>21.919184723664767</c:v>
                </c:pt>
                <c:pt idx="124">
                  <c:v>21.915455020031633</c:v>
                </c:pt>
                <c:pt idx="125">
                  <c:v>21.894414391901069</c:v>
                </c:pt>
                <c:pt idx="126">
                  <c:v>21.921363666504941</c:v>
                </c:pt>
                <c:pt idx="127">
                  <c:v>21.955869282956691</c:v>
                </c:pt>
                <c:pt idx="128">
                  <c:v>21.944927696725976</c:v>
                </c:pt>
                <c:pt idx="129">
                  <c:v>21.913270958847352</c:v>
                </c:pt>
                <c:pt idx="130">
                  <c:v>21.946584842609543</c:v>
                </c:pt>
                <c:pt idx="131">
                  <c:v>21.944457732561819</c:v>
                </c:pt>
                <c:pt idx="132">
                  <c:v>21.940937670103271</c:v>
                </c:pt>
                <c:pt idx="133">
                  <c:v>21.952229956052044</c:v>
                </c:pt>
                <c:pt idx="134">
                  <c:v>21.923293730100085</c:v>
                </c:pt>
                <c:pt idx="135">
                  <c:v>21.943055397500785</c:v>
                </c:pt>
                <c:pt idx="136">
                  <c:v>21.962124340205442</c:v>
                </c:pt>
                <c:pt idx="137">
                  <c:v>21.998343853514015</c:v>
                </c:pt>
                <c:pt idx="138">
                  <c:v>22.019407660710556</c:v>
                </c:pt>
                <c:pt idx="139">
                  <c:v>21.994044151923358</c:v>
                </c:pt>
                <c:pt idx="140">
                  <c:v>21.974505752103635</c:v>
                </c:pt>
                <c:pt idx="141">
                  <c:v>21.957887953807926</c:v>
                </c:pt>
                <c:pt idx="142">
                  <c:v>21.958570267202393</c:v>
                </c:pt>
                <c:pt idx="143">
                  <c:v>21.938102003678644</c:v>
                </c:pt>
                <c:pt idx="144">
                  <c:v>21.938428210858639</c:v>
                </c:pt>
                <c:pt idx="145">
                  <c:v>21.920111942711163</c:v>
                </c:pt>
                <c:pt idx="146">
                  <c:v>21.96146894096335</c:v>
                </c:pt>
                <c:pt idx="147">
                  <c:v>21.995196966215818</c:v>
                </c:pt>
                <c:pt idx="148">
                  <c:v>22.01731467618994</c:v>
                </c:pt>
                <c:pt idx="149">
                  <c:v>21.991415597191267</c:v>
                </c:pt>
                <c:pt idx="150">
                  <c:v>21.979812523488199</c:v>
                </c:pt>
                <c:pt idx="151">
                  <c:v>21.992161625028665</c:v>
                </c:pt>
                <c:pt idx="152">
                  <c:v>22.004330795190391</c:v>
                </c:pt>
                <c:pt idx="153">
                  <c:v>22.011366310380772</c:v>
                </c:pt>
                <c:pt idx="154">
                  <c:v>22.025473403146204</c:v>
                </c:pt>
                <c:pt idx="155">
                  <c:v>22.052353779244278</c:v>
                </c:pt>
                <c:pt idx="156">
                  <c:v>22.034608195871694</c:v>
                </c:pt>
                <c:pt idx="157">
                  <c:v>22.063593082944706</c:v>
                </c:pt>
                <c:pt idx="158">
                  <c:v>22.074090165178582</c:v>
                </c:pt>
                <c:pt idx="159">
                  <c:v>22.088232132109852</c:v>
                </c:pt>
                <c:pt idx="160">
                  <c:v>22.117443348735002</c:v>
                </c:pt>
                <c:pt idx="161">
                  <c:v>22.123187317589288</c:v>
                </c:pt>
                <c:pt idx="162">
                  <c:v>22.114062760950382</c:v>
                </c:pt>
                <c:pt idx="163">
                  <c:v>22.138217143843754</c:v>
                </c:pt>
                <c:pt idx="164">
                  <c:v>22.113509009635976</c:v>
                </c:pt>
                <c:pt idx="165">
                  <c:v>22.098314654399164</c:v>
                </c:pt>
                <c:pt idx="166">
                  <c:v>22.091576832156502</c:v>
                </c:pt>
                <c:pt idx="167">
                  <c:v>22.094371847892255</c:v>
                </c:pt>
                <c:pt idx="168">
                  <c:v>22.080705248688197</c:v>
                </c:pt>
                <c:pt idx="169">
                  <c:v>22.098405571878192</c:v>
                </c:pt>
                <c:pt idx="170">
                  <c:v>22.089000086427415</c:v>
                </c:pt>
                <c:pt idx="171">
                  <c:v>22.043556602824616</c:v>
                </c:pt>
                <c:pt idx="172">
                  <c:v>22.051788624547623</c:v>
                </c:pt>
                <c:pt idx="173">
                  <c:v>22.051972325432196</c:v>
                </c:pt>
                <c:pt idx="174">
                  <c:v>22.048515242200828</c:v>
                </c:pt>
                <c:pt idx="175">
                  <c:v>22.090752354782893</c:v>
                </c:pt>
                <c:pt idx="176">
                  <c:v>22.072307079367715</c:v>
                </c:pt>
                <c:pt idx="177">
                  <c:v>22.073490071003548</c:v>
                </c:pt>
                <c:pt idx="178">
                  <c:v>22.086532935349275</c:v>
                </c:pt>
                <c:pt idx="179">
                  <c:v>22.07211165292572</c:v>
                </c:pt>
                <c:pt idx="180">
                  <c:v>22.076374879066332</c:v>
                </c:pt>
                <c:pt idx="181">
                  <c:v>22.120184696294324</c:v>
                </c:pt>
                <c:pt idx="182">
                  <c:v>22.104357786447313</c:v>
                </c:pt>
                <c:pt idx="183">
                  <c:v>22.110152082429604</c:v>
                </c:pt>
                <c:pt idx="184">
                  <c:v>22.094608711991334</c:v>
                </c:pt>
                <c:pt idx="185">
                  <c:v>22.103065494686689</c:v>
                </c:pt>
                <c:pt idx="186">
                  <c:v>22.084213190951957</c:v>
                </c:pt>
                <c:pt idx="187">
                  <c:v>22.07625838053583</c:v>
                </c:pt>
                <c:pt idx="188">
                  <c:v>22.083849644932574</c:v>
                </c:pt>
                <c:pt idx="189">
                  <c:v>22.085327957084079</c:v>
                </c:pt>
                <c:pt idx="190">
                  <c:v>22.102012841974243</c:v>
                </c:pt>
                <c:pt idx="191">
                  <c:v>22.103605405348713</c:v>
                </c:pt>
                <c:pt idx="192">
                  <c:v>22.078919721518872</c:v>
                </c:pt>
                <c:pt idx="193">
                  <c:v>22.072977829688703</c:v>
                </c:pt>
                <c:pt idx="194">
                  <c:v>22.046470322054553</c:v>
                </c:pt>
                <c:pt idx="195">
                  <c:v>22.065069951493825</c:v>
                </c:pt>
                <c:pt idx="196">
                  <c:v>22.061090974434375</c:v>
                </c:pt>
                <c:pt idx="197">
                  <c:v>22.079386470488227</c:v>
                </c:pt>
                <c:pt idx="198">
                  <c:v>22.060427461735976</c:v>
                </c:pt>
                <c:pt idx="199">
                  <c:v>22.078085094248038</c:v>
                </c:pt>
                <c:pt idx="200">
                  <c:v>22.066370886205714</c:v>
                </c:pt>
                <c:pt idx="201">
                  <c:v>22.073316458080622</c:v>
                </c:pt>
                <c:pt idx="202">
                  <c:v>22.054005497197512</c:v>
                </c:pt>
                <c:pt idx="203">
                  <c:v>22.061674669770426</c:v>
                </c:pt>
                <c:pt idx="204">
                  <c:v>22.071896743662251</c:v>
                </c:pt>
                <c:pt idx="205">
                  <c:v>22.062873667749571</c:v>
                </c:pt>
                <c:pt idx="206">
                  <c:v>22.075059112673461</c:v>
                </c:pt>
                <c:pt idx="207">
                  <c:v>22.080228188754486</c:v>
                </c:pt>
                <c:pt idx="208">
                  <c:v>22.070559776020428</c:v>
                </c:pt>
                <c:pt idx="209">
                  <c:v>22.068674897911894</c:v>
                </c:pt>
                <c:pt idx="210">
                  <c:v>22.035881225181786</c:v>
                </c:pt>
                <c:pt idx="211">
                  <c:v>22.019038511842375</c:v>
                </c:pt>
                <c:pt idx="212">
                  <c:v>22.039191466971751</c:v>
                </c:pt>
                <c:pt idx="213">
                  <c:v>22.049486479796354</c:v>
                </c:pt>
                <c:pt idx="214">
                  <c:v>22.06718464683734</c:v>
                </c:pt>
                <c:pt idx="215">
                  <c:v>22.066463391048249</c:v>
                </c:pt>
                <c:pt idx="216">
                  <c:v>22.078965358159724</c:v>
                </c:pt>
                <c:pt idx="217">
                  <c:v>22.068307425586497</c:v>
                </c:pt>
                <c:pt idx="218">
                  <c:v>22.058046758616662</c:v>
                </c:pt>
                <c:pt idx="219">
                  <c:v>22.042689729610963</c:v>
                </c:pt>
                <c:pt idx="220">
                  <c:v>22.04875521471687</c:v>
                </c:pt>
                <c:pt idx="221">
                  <c:v>22.051995724236019</c:v>
                </c:pt>
                <c:pt idx="222">
                  <c:v>22.029850217733422</c:v>
                </c:pt>
                <c:pt idx="223">
                  <c:v>22.016012308314451</c:v>
                </c:pt>
                <c:pt idx="224">
                  <c:v>22.015230572274344</c:v>
                </c:pt>
                <c:pt idx="225">
                  <c:v>22.025607511388319</c:v>
                </c:pt>
                <c:pt idx="226">
                  <c:v>21.995359336344023</c:v>
                </c:pt>
                <c:pt idx="227">
                  <c:v>21.97211664640928</c:v>
                </c:pt>
                <c:pt idx="228">
                  <c:v>21.958628191296729</c:v>
                </c:pt>
                <c:pt idx="229">
                  <c:v>21.988585258872678</c:v>
                </c:pt>
                <c:pt idx="230">
                  <c:v>21.975968887406403</c:v>
                </c:pt>
                <c:pt idx="231">
                  <c:v>21.960842559695827</c:v>
                </c:pt>
                <c:pt idx="232">
                  <c:v>21.965956812357369</c:v>
                </c:pt>
                <c:pt idx="233">
                  <c:v>21.943297865284983</c:v>
                </c:pt>
                <c:pt idx="234">
                  <c:v>21.932112596898754</c:v>
                </c:pt>
                <c:pt idx="235">
                  <c:v>21.932087160623865</c:v>
                </c:pt>
                <c:pt idx="236">
                  <c:v>21.91075415671515</c:v>
                </c:pt>
                <c:pt idx="237">
                  <c:v>21.916878874533904</c:v>
                </c:pt>
                <c:pt idx="238">
                  <c:v>21.926729192079637</c:v>
                </c:pt>
                <c:pt idx="239">
                  <c:v>21.93025911097061</c:v>
                </c:pt>
                <c:pt idx="240">
                  <c:v>21.923253311470575</c:v>
                </c:pt>
                <c:pt idx="241">
                  <c:v>21.939603474491836</c:v>
                </c:pt>
                <c:pt idx="242">
                  <c:v>21.956328084541578</c:v>
                </c:pt>
                <c:pt idx="243">
                  <c:v>21.977944139016852</c:v>
                </c:pt>
                <c:pt idx="244">
                  <c:v>21.957470573931683</c:v>
                </c:pt>
                <c:pt idx="245">
                  <c:v>21.931750055598393</c:v>
                </c:pt>
                <c:pt idx="246">
                  <c:v>21.932031306545632</c:v>
                </c:pt>
                <c:pt idx="247">
                  <c:v>21.917628699828359</c:v>
                </c:pt>
                <c:pt idx="248">
                  <c:v>21.922028520810169</c:v>
                </c:pt>
                <c:pt idx="249">
                  <c:v>21.935792104211824</c:v>
                </c:pt>
                <c:pt idx="250">
                  <c:v>21.917168466627768</c:v>
                </c:pt>
                <c:pt idx="251">
                  <c:v>21.909883647763429</c:v>
                </c:pt>
                <c:pt idx="252">
                  <c:v>21.909084458905436</c:v>
                </c:pt>
                <c:pt idx="253">
                  <c:v>21.897562215398658</c:v>
                </c:pt>
                <c:pt idx="254">
                  <c:v>21.88843938732041</c:v>
                </c:pt>
                <c:pt idx="255">
                  <c:v>21.890462807756371</c:v>
                </c:pt>
                <c:pt idx="256">
                  <c:v>21.885006605077947</c:v>
                </c:pt>
                <c:pt idx="257">
                  <c:v>21.880249576140923</c:v>
                </c:pt>
                <c:pt idx="258">
                  <c:v>21.887283261506344</c:v>
                </c:pt>
                <c:pt idx="259">
                  <c:v>21.900588882765746</c:v>
                </c:pt>
                <c:pt idx="260">
                  <c:v>21.890158104129458</c:v>
                </c:pt>
                <c:pt idx="261">
                  <c:v>21.865524643301253</c:v>
                </c:pt>
                <c:pt idx="262">
                  <c:v>21.841943124999077</c:v>
                </c:pt>
                <c:pt idx="263">
                  <c:v>21.843588032840511</c:v>
                </c:pt>
                <c:pt idx="264">
                  <c:v>21.857724640382706</c:v>
                </c:pt>
                <c:pt idx="265">
                  <c:v>21.851162575552763</c:v>
                </c:pt>
                <c:pt idx="266">
                  <c:v>21.840648716923873</c:v>
                </c:pt>
                <c:pt idx="267">
                  <c:v>21.85752918638358</c:v>
                </c:pt>
                <c:pt idx="268">
                  <c:v>21.863589031167443</c:v>
                </c:pt>
                <c:pt idx="269">
                  <c:v>21.871273672025218</c:v>
                </c:pt>
                <c:pt idx="270">
                  <c:v>21.884031811109192</c:v>
                </c:pt>
                <c:pt idx="271">
                  <c:v>21.877534330058861</c:v>
                </c:pt>
                <c:pt idx="272">
                  <c:v>21.877389810642232</c:v>
                </c:pt>
                <c:pt idx="273">
                  <c:v>21.876627745169895</c:v>
                </c:pt>
                <c:pt idx="274">
                  <c:v>21.874255005916698</c:v>
                </c:pt>
                <c:pt idx="275">
                  <c:v>21.865568480595371</c:v>
                </c:pt>
                <c:pt idx="276">
                  <c:v>21.876311536975184</c:v>
                </c:pt>
                <c:pt idx="277">
                  <c:v>21.868859481846467</c:v>
                </c:pt>
                <c:pt idx="278">
                  <c:v>21.862663444921207</c:v>
                </c:pt>
                <c:pt idx="279">
                  <c:v>21.843184641234188</c:v>
                </c:pt>
                <c:pt idx="280">
                  <c:v>21.85250332257711</c:v>
                </c:pt>
                <c:pt idx="281">
                  <c:v>21.863144269848807</c:v>
                </c:pt>
                <c:pt idx="282">
                  <c:v>21.85578007943187</c:v>
                </c:pt>
                <c:pt idx="283">
                  <c:v>21.879475000614441</c:v>
                </c:pt>
                <c:pt idx="284">
                  <c:v>21.881024158407701</c:v>
                </c:pt>
                <c:pt idx="285">
                  <c:v>21.882320913269737</c:v>
                </c:pt>
                <c:pt idx="286">
                  <c:v>21.88881467094226</c:v>
                </c:pt>
                <c:pt idx="287">
                  <c:v>21.872120537560189</c:v>
                </c:pt>
                <c:pt idx="288">
                  <c:v>21.862628945223708</c:v>
                </c:pt>
                <c:pt idx="289">
                  <c:v>21.850757965924419</c:v>
                </c:pt>
                <c:pt idx="290">
                  <c:v>21.858740295545349</c:v>
                </c:pt>
                <c:pt idx="291">
                  <c:v>21.836829349937247</c:v>
                </c:pt>
                <c:pt idx="292">
                  <c:v>21.838694018893666</c:v>
                </c:pt>
                <c:pt idx="293">
                  <c:v>21.82639241857207</c:v>
                </c:pt>
                <c:pt idx="294">
                  <c:v>21.821287846919322</c:v>
                </c:pt>
                <c:pt idx="295">
                  <c:v>21.83265882826927</c:v>
                </c:pt>
                <c:pt idx="296">
                  <c:v>21.836124408888125</c:v>
                </c:pt>
                <c:pt idx="297">
                  <c:v>21.848663378402414</c:v>
                </c:pt>
                <c:pt idx="298">
                  <c:v>21.86668427384005</c:v>
                </c:pt>
                <c:pt idx="299">
                  <c:v>21.858987718534745</c:v>
                </c:pt>
                <c:pt idx="300">
                  <c:v>21.866086915995798</c:v>
                </c:pt>
                <c:pt idx="301">
                  <c:v>21.861556269283547</c:v>
                </c:pt>
                <c:pt idx="302">
                  <c:v>21.856621022142839</c:v>
                </c:pt>
                <c:pt idx="303">
                  <c:v>21.854567790037084</c:v>
                </c:pt>
                <c:pt idx="304">
                  <c:v>21.840946111089696</c:v>
                </c:pt>
                <c:pt idx="305">
                  <c:v>21.809823400258864</c:v>
                </c:pt>
                <c:pt idx="306">
                  <c:v>21.813642078066501</c:v>
                </c:pt>
                <c:pt idx="307">
                  <c:v>21.835139063360877</c:v>
                </c:pt>
                <c:pt idx="308">
                  <c:v>21.817346831382636</c:v>
                </c:pt>
                <c:pt idx="309">
                  <c:v>21.798598247332382</c:v>
                </c:pt>
                <c:pt idx="310">
                  <c:v>21.801776397452858</c:v>
                </c:pt>
                <c:pt idx="311">
                  <c:v>21.788578050683018</c:v>
                </c:pt>
                <c:pt idx="312">
                  <c:v>21.801629970391481</c:v>
                </c:pt>
                <c:pt idx="313">
                  <c:v>21.775930490038693</c:v>
                </c:pt>
                <c:pt idx="314">
                  <c:v>21.782563351277584</c:v>
                </c:pt>
                <c:pt idx="315">
                  <c:v>21.789816471416795</c:v>
                </c:pt>
                <c:pt idx="316">
                  <c:v>21.781897311551393</c:v>
                </c:pt>
                <c:pt idx="317">
                  <c:v>21.778639919861394</c:v>
                </c:pt>
                <c:pt idx="318">
                  <c:v>21.777333106310568</c:v>
                </c:pt>
                <c:pt idx="319">
                  <c:v>21.771748823138847</c:v>
                </c:pt>
                <c:pt idx="320">
                  <c:v>21.777216960195361</c:v>
                </c:pt>
                <c:pt idx="321">
                  <c:v>21.788860884651672</c:v>
                </c:pt>
                <c:pt idx="322">
                  <c:v>21.779464175828473</c:v>
                </c:pt>
                <c:pt idx="323">
                  <c:v>21.772783381015611</c:v>
                </c:pt>
                <c:pt idx="324">
                  <c:v>21.766467396710688</c:v>
                </c:pt>
                <c:pt idx="325">
                  <c:v>21.789743450259444</c:v>
                </c:pt>
                <c:pt idx="326">
                  <c:v>21.78525827303352</c:v>
                </c:pt>
                <c:pt idx="327">
                  <c:v>21.789485456813683</c:v>
                </c:pt>
                <c:pt idx="328">
                  <c:v>21.773263761986335</c:v>
                </c:pt>
                <c:pt idx="329">
                  <c:v>21.768871069279598</c:v>
                </c:pt>
                <c:pt idx="330">
                  <c:v>21.753947729363748</c:v>
                </c:pt>
                <c:pt idx="331">
                  <c:v>21.765437772657858</c:v>
                </c:pt>
                <c:pt idx="332">
                  <c:v>21.751397053587869</c:v>
                </c:pt>
                <c:pt idx="333">
                  <c:v>21.757262819791688</c:v>
                </c:pt>
                <c:pt idx="334">
                  <c:v>21.750017862363432</c:v>
                </c:pt>
                <c:pt idx="335">
                  <c:v>21.75836382355142</c:v>
                </c:pt>
                <c:pt idx="336">
                  <c:v>21.751443246248428</c:v>
                </c:pt>
                <c:pt idx="337">
                  <c:v>21.75184874116486</c:v>
                </c:pt>
                <c:pt idx="338">
                  <c:v>21.7615326303007</c:v>
                </c:pt>
                <c:pt idx="339">
                  <c:v>21.765329236900406</c:v>
                </c:pt>
                <c:pt idx="340">
                  <c:v>21.75083872699976</c:v>
                </c:pt>
                <c:pt idx="341">
                  <c:v>21.741472884078053</c:v>
                </c:pt>
                <c:pt idx="342">
                  <c:v>21.759358967866984</c:v>
                </c:pt>
                <c:pt idx="343">
                  <c:v>21.767856721187282</c:v>
                </c:pt>
                <c:pt idx="344">
                  <c:v>21.764402142845185</c:v>
                </c:pt>
                <c:pt idx="345">
                  <c:v>21.754806003730657</c:v>
                </c:pt>
                <c:pt idx="346">
                  <c:v>21.755451274324535</c:v>
                </c:pt>
                <c:pt idx="347">
                  <c:v>21.759619927323573</c:v>
                </c:pt>
                <c:pt idx="348">
                  <c:v>21.733165569796196</c:v>
                </c:pt>
                <c:pt idx="349">
                  <c:v>21.727435092097242</c:v>
                </c:pt>
                <c:pt idx="350">
                  <c:v>21.719166877216377</c:v>
                </c:pt>
                <c:pt idx="351">
                  <c:v>21.726400844818173</c:v>
                </c:pt>
                <c:pt idx="352">
                  <c:v>21.725164301790226</c:v>
                </c:pt>
                <c:pt idx="353">
                  <c:v>21.71102707292015</c:v>
                </c:pt>
                <c:pt idx="354">
                  <c:v>21.719183262314949</c:v>
                </c:pt>
                <c:pt idx="355">
                  <c:v>21.714668322207924</c:v>
                </c:pt>
                <c:pt idx="356">
                  <c:v>21.72300843266439</c:v>
                </c:pt>
                <c:pt idx="357">
                  <c:v>21.732089001182096</c:v>
                </c:pt>
                <c:pt idx="358">
                  <c:v>21.724697353701217</c:v>
                </c:pt>
                <c:pt idx="359">
                  <c:v>21.733100100916349</c:v>
                </c:pt>
                <c:pt idx="360">
                  <c:v>21.725949855396024</c:v>
                </c:pt>
                <c:pt idx="361">
                  <c:v>21.733997810775083</c:v>
                </c:pt>
                <c:pt idx="362">
                  <c:v>21.750103428976129</c:v>
                </c:pt>
                <c:pt idx="363">
                  <c:v>21.743620583388886</c:v>
                </c:pt>
                <c:pt idx="364">
                  <c:v>21.748907550985223</c:v>
                </c:pt>
                <c:pt idx="365">
                  <c:v>21.751239672884132</c:v>
                </c:pt>
                <c:pt idx="366">
                  <c:v>21.755430849504492</c:v>
                </c:pt>
                <c:pt idx="367">
                  <c:v>21.752403856446616</c:v>
                </c:pt>
                <c:pt idx="368">
                  <c:v>21.751369788869269</c:v>
                </c:pt>
                <c:pt idx="369">
                  <c:v>21.763984554520235</c:v>
                </c:pt>
                <c:pt idx="370">
                  <c:v>21.77210525965474</c:v>
                </c:pt>
                <c:pt idx="371">
                  <c:v>21.763748445238186</c:v>
                </c:pt>
                <c:pt idx="372">
                  <c:v>21.7681993190015</c:v>
                </c:pt>
                <c:pt idx="373">
                  <c:v>21.764748304367782</c:v>
                </c:pt>
                <c:pt idx="374">
                  <c:v>21.763607821545051</c:v>
                </c:pt>
                <c:pt idx="375">
                  <c:v>21.757204517143137</c:v>
                </c:pt>
                <c:pt idx="376">
                  <c:v>21.753439978138879</c:v>
                </c:pt>
                <c:pt idx="377">
                  <c:v>21.743333062784476</c:v>
                </c:pt>
                <c:pt idx="378">
                  <c:v>21.749771019355354</c:v>
                </c:pt>
                <c:pt idx="379">
                  <c:v>21.764386397587387</c:v>
                </c:pt>
                <c:pt idx="380">
                  <c:v>21.759075922779438</c:v>
                </c:pt>
                <c:pt idx="381">
                  <c:v>21.771130347750884</c:v>
                </c:pt>
                <c:pt idx="382">
                  <c:v>21.778887241095216</c:v>
                </c:pt>
                <c:pt idx="383">
                  <c:v>21.769805888765603</c:v>
                </c:pt>
                <c:pt idx="384">
                  <c:v>21.764358252563941</c:v>
                </c:pt>
                <c:pt idx="385">
                  <c:v>21.762200749544416</c:v>
                </c:pt>
                <c:pt idx="386">
                  <c:v>21.765229599684389</c:v>
                </c:pt>
                <c:pt idx="387">
                  <c:v>21.772317482696423</c:v>
                </c:pt>
                <c:pt idx="388">
                  <c:v>21.771188791547804</c:v>
                </c:pt>
                <c:pt idx="389">
                  <c:v>21.781105769933731</c:v>
                </c:pt>
                <c:pt idx="390">
                  <c:v>21.786970741476207</c:v>
                </c:pt>
                <c:pt idx="391">
                  <c:v>21.783017108061813</c:v>
                </c:pt>
                <c:pt idx="392">
                  <c:v>21.786112392311711</c:v>
                </c:pt>
                <c:pt idx="393">
                  <c:v>21.786202416323825</c:v>
                </c:pt>
                <c:pt idx="394">
                  <c:v>21.793997646970968</c:v>
                </c:pt>
                <c:pt idx="395">
                  <c:v>21.796046313135871</c:v>
                </c:pt>
                <c:pt idx="396">
                  <c:v>21.786243479050565</c:v>
                </c:pt>
                <c:pt idx="397">
                  <c:v>21.7819111383671</c:v>
                </c:pt>
                <c:pt idx="398">
                  <c:v>21.78957941630102</c:v>
                </c:pt>
                <c:pt idx="399">
                  <c:v>21.797218151281918</c:v>
                </c:pt>
                <c:pt idx="400">
                  <c:v>21.807666014350524</c:v>
                </c:pt>
                <c:pt idx="401">
                  <c:v>21.808306213745638</c:v>
                </c:pt>
                <c:pt idx="402">
                  <c:v>21.818267766807136</c:v>
                </c:pt>
                <c:pt idx="403">
                  <c:v>21.827356692277416</c:v>
                </c:pt>
                <c:pt idx="404">
                  <c:v>21.815074466387077</c:v>
                </c:pt>
                <c:pt idx="405">
                  <c:v>21.815175195037547</c:v>
                </c:pt>
                <c:pt idx="406">
                  <c:v>21.813962132232785</c:v>
                </c:pt>
                <c:pt idx="407">
                  <c:v>21.831197872201024</c:v>
                </c:pt>
                <c:pt idx="408">
                  <c:v>21.832210068640443</c:v>
                </c:pt>
                <c:pt idx="409">
                  <c:v>21.835303611670955</c:v>
                </c:pt>
                <c:pt idx="410">
                  <c:v>21.842086661255621</c:v>
                </c:pt>
                <c:pt idx="411">
                  <c:v>21.84916269694407</c:v>
                </c:pt>
                <c:pt idx="412">
                  <c:v>21.857624874646586</c:v>
                </c:pt>
                <c:pt idx="413">
                  <c:v>21.852816754715096</c:v>
                </c:pt>
                <c:pt idx="414">
                  <c:v>21.85776444419535</c:v>
                </c:pt>
                <c:pt idx="415">
                  <c:v>21.856415910128479</c:v>
                </c:pt>
                <c:pt idx="416">
                  <c:v>21.857613537847456</c:v>
                </c:pt>
                <c:pt idx="417">
                  <c:v>21.866075590257132</c:v>
                </c:pt>
                <c:pt idx="418">
                  <c:v>21.877324731878403</c:v>
                </c:pt>
                <c:pt idx="419">
                  <c:v>21.867956501941457</c:v>
                </c:pt>
                <c:pt idx="420">
                  <c:v>21.861835677006486</c:v>
                </c:pt>
                <c:pt idx="421">
                  <c:v>21.861533726827947</c:v>
                </c:pt>
                <c:pt idx="422">
                  <c:v>21.876369825561436</c:v>
                </c:pt>
                <c:pt idx="423">
                  <c:v>21.85799155965784</c:v>
                </c:pt>
                <c:pt idx="424">
                  <c:v>21.852982253876316</c:v>
                </c:pt>
                <c:pt idx="425">
                  <c:v>21.847969508914939</c:v>
                </c:pt>
                <c:pt idx="426">
                  <c:v>21.853148409604334</c:v>
                </c:pt>
                <c:pt idx="427">
                  <c:v>21.864505389822178</c:v>
                </c:pt>
                <c:pt idx="428">
                  <c:v>21.869492182261098</c:v>
                </c:pt>
                <c:pt idx="429">
                  <c:v>21.881417858739582</c:v>
                </c:pt>
                <c:pt idx="430">
                  <c:v>21.88950957400089</c:v>
                </c:pt>
                <c:pt idx="431">
                  <c:v>21.881706646051398</c:v>
                </c:pt>
                <c:pt idx="432">
                  <c:v>21.887512794024705</c:v>
                </c:pt>
                <c:pt idx="433">
                  <c:v>21.886050640238146</c:v>
                </c:pt>
                <c:pt idx="434">
                  <c:v>21.890466550178537</c:v>
                </c:pt>
                <c:pt idx="435">
                  <c:v>21.887108358165271</c:v>
                </c:pt>
                <c:pt idx="436">
                  <c:v>21.889739254848983</c:v>
                </c:pt>
                <c:pt idx="437">
                  <c:v>21.893728555309725</c:v>
                </c:pt>
                <c:pt idx="438">
                  <c:v>21.890851860298454</c:v>
                </c:pt>
                <c:pt idx="439">
                  <c:v>21.906540766759967</c:v>
                </c:pt>
                <c:pt idx="440">
                  <c:v>21.909694692501184</c:v>
                </c:pt>
                <c:pt idx="441">
                  <c:v>21.90808776283917</c:v>
                </c:pt>
                <c:pt idx="442">
                  <c:v>21.905910650655116</c:v>
                </c:pt>
                <c:pt idx="443">
                  <c:v>21.908492532815028</c:v>
                </c:pt>
                <c:pt idx="444">
                  <c:v>21.901148697912106</c:v>
                </c:pt>
                <c:pt idx="445">
                  <c:v>21.906926174526557</c:v>
                </c:pt>
                <c:pt idx="446">
                  <c:v>21.900505893872896</c:v>
                </c:pt>
                <c:pt idx="447">
                  <c:v>21.885478519649826</c:v>
                </c:pt>
                <c:pt idx="448">
                  <c:v>21.890851913179851</c:v>
                </c:pt>
                <c:pt idx="449">
                  <c:v>21.897302604846008</c:v>
                </c:pt>
                <c:pt idx="450">
                  <c:v>21.896867639084743</c:v>
                </c:pt>
                <c:pt idx="451">
                  <c:v>21.899469447332464</c:v>
                </c:pt>
                <c:pt idx="452">
                  <c:v>21.902939776826006</c:v>
                </c:pt>
                <c:pt idx="453">
                  <c:v>21.892163868973185</c:v>
                </c:pt>
                <c:pt idx="454">
                  <c:v>21.889203927907797</c:v>
                </c:pt>
                <c:pt idx="455">
                  <c:v>21.876871998374874</c:v>
                </c:pt>
                <c:pt idx="456">
                  <c:v>21.880039635387615</c:v>
                </c:pt>
                <c:pt idx="457">
                  <c:v>21.887298325686896</c:v>
                </c:pt>
                <c:pt idx="458">
                  <c:v>21.884453863210705</c:v>
                </c:pt>
                <c:pt idx="459">
                  <c:v>21.889553301590166</c:v>
                </c:pt>
                <c:pt idx="460">
                  <c:v>21.887063694515106</c:v>
                </c:pt>
                <c:pt idx="461">
                  <c:v>21.89567270363349</c:v>
                </c:pt>
                <c:pt idx="462">
                  <c:v>21.901120465823507</c:v>
                </c:pt>
                <c:pt idx="463">
                  <c:v>21.898928524754037</c:v>
                </c:pt>
                <c:pt idx="464">
                  <c:v>21.902608270046908</c:v>
                </c:pt>
                <c:pt idx="465">
                  <c:v>21.899382840359301</c:v>
                </c:pt>
                <c:pt idx="466">
                  <c:v>21.899593342833196</c:v>
                </c:pt>
                <c:pt idx="467">
                  <c:v>21.894271963378365</c:v>
                </c:pt>
                <c:pt idx="468">
                  <c:v>21.89731396714879</c:v>
                </c:pt>
                <c:pt idx="469">
                  <c:v>21.898764925375648</c:v>
                </c:pt>
                <c:pt idx="470">
                  <c:v>21.887128067398027</c:v>
                </c:pt>
                <c:pt idx="471">
                  <c:v>21.889202976941906</c:v>
                </c:pt>
                <c:pt idx="472">
                  <c:v>21.891247256248906</c:v>
                </c:pt>
                <c:pt idx="473">
                  <c:v>21.889162727423365</c:v>
                </c:pt>
                <c:pt idx="474">
                  <c:v>21.895815342181486</c:v>
                </c:pt>
                <c:pt idx="475">
                  <c:v>21.900093465495807</c:v>
                </c:pt>
                <c:pt idx="476">
                  <c:v>21.899887084095251</c:v>
                </c:pt>
                <c:pt idx="477">
                  <c:v>21.904511244804411</c:v>
                </c:pt>
                <c:pt idx="478">
                  <c:v>21.894698376399973</c:v>
                </c:pt>
                <c:pt idx="479">
                  <c:v>21.89871200468572</c:v>
                </c:pt>
                <c:pt idx="480">
                  <c:v>21.903288245122695</c:v>
                </c:pt>
                <c:pt idx="481">
                  <c:v>21.904948473715859</c:v>
                </c:pt>
                <c:pt idx="482">
                  <c:v>21.916620207214716</c:v>
                </c:pt>
                <c:pt idx="483">
                  <c:v>21.922830490365477</c:v>
                </c:pt>
                <c:pt idx="484">
                  <c:v>21.923808946537253</c:v>
                </c:pt>
                <c:pt idx="485">
                  <c:v>21.931510876819324</c:v>
                </c:pt>
                <c:pt idx="486">
                  <c:v>21.933921031508557</c:v>
                </c:pt>
                <c:pt idx="487">
                  <c:v>21.934867524936948</c:v>
                </c:pt>
                <c:pt idx="488">
                  <c:v>21.928510370156964</c:v>
                </c:pt>
                <c:pt idx="489">
                  <c:v>21.928750819470768</c:v>
                </c:pt>
                <c:pt idx="490">
                  <c:v>21.930928001961821</c:v>
                </c:pt>
                <c:pt idx="491">
                  <c:v>21.92717828846385</c:v>
                </c:pt>
                <c:pt idx="492">
                  <c:v>21.933385347345531</c:v>
                </c:pt>
                <c:pt idx="493">
                  <c:v>21.933249479039102</c:v>
                </c:pt>
                <c:pt idx="494">
                  <c:v>21.943594672626837</c:v>
                </c:pt>
                <c:pt idx="495">
                  <c:v>21.9538304948179</c:v>
                </c:pt>
                <c:pt idx="496">
                  <c:v>21.946787413337514</c:v>
                </c:pt>
                <c:pt idx="497">
                  <c:v>21.948942276157297</c:v>
                </c:pt>
                <c:pt idx="498">
                  <c:v>21.961148059009876</c:v>
                </c:pt>
                <c:pt idx="499">
                  <c:v>21.969745522324732</c:v>
                </c:pt>
                <c:pt idx="500">
                  <c:v>21.960124188461435</c:v>
                </c:pt>
                <c:pt idx="501">
                  <c:v>21.9737029358187</c:v>
                </c:pt>
                <c:pt idx="502">
                  <c:v>21.974178925131294</c:v>
                </c:pt>
                <c:pt idx="503">
                  <c:v>21.977775189503738</c:v>
                </c:pt>
                <c:pt idx="504">
                  <c:v>21.973403151759129</c:v>
                </c:pt>
                <c:pt idx="505">
                  <c:v>21.97268006603278</c:v>
                </c:pt>
                <c:pt idx="506">
                  <c:v>21.980984486861992</c:v>
                </c:pt>
                <c:pt idx="507">
                  <c:v>21.975829337564871</c:v>
                </c:pt>
                <c:pt idx="508">
                  <c:v>21.97857608623741</c:v>
                </c:pt>
                <c:pt idx="509">
                  <c:v>21.977186143696333</c:v>
                </c:pt>
                <c:pt idx="510">
                  <c:v>21.980700286881856</c:v>
                </c:pt>
                <c:pt idx="511">
                  <c:v>21.989728900494377</c:v>
                </c:pt>
                <c:pt idx="512">
                  <c:v>21.983547704819529</c:v>
                </c:pt>
                <c:pt idx="513">
                  <c:v>21.977793661670894</c:v>
                </c:pt>
                <c:pt idx="514">
                  <c:v>21.983589956360891</c:v>
                </c:pt>
                <c:pt idx="515">
                  <c:v>21.976099177084425</c:v>
                </c:pt>
                <c:pt idx="516">
                  <c:v>21.973864617670738</c:v>
                </c:pt>
                <c:pt idx="517">
                  <c:v>21.964762174364719</c:v>
                </c:pt>
                <c:pt idx="518">
                  <c:v>21.970103983780419</c:v>
                </c:pt>
                <c:pt idx="519">
                  <c:v>21.975070349254938</c:v>
                </c:pt>
                <c:pt idx="520">
                  <c:v>21.973698179464357</c:v>
                </c:pt>
                <c:pt idx="521">
                  <c:v>21.965865554213462</c:v>
                </c:pt>
                <c:pt idx="522">
                  <c:v>21.963458276274697</c:v>
                </c:pt>
                <c:pt idx="523">
                  <c:v>21.962642963918238</c:v>
                </c:pt>
                <c:pt idx="524">
                  <c:v>21.968424870496335</c:v>
                </c:pt>
                <c:pt idx="525">
                  <c:v>21.96086360210564</c:v>
                </c:pt>
                <c:pt idx="526">
                  <c:v>21.965994664520373</c:v>
                </c:pt>
                <c:pt idx="527">
                  <c:v>21.977102943840361</c:v>
                </c:pt>
                <c:pt idx="528">
                  <c:v>21.973770142108361</c:v>
                </c:pt>
                <c:pt idx="529">
                  <c:v>21.97323313908252</c:v>
                </c:pt>
                <c:pt idx="530">
                  <c:v>21.966358562515023</c:v>
                </c:pt>
                <c:pt idx="531">
                  <c:v>21.962596818855236</c:v>
                </c:pt>
                <c:pt idx="532">
                  <c:v>21.965790013380293</c:v>
                </c:pt>
                <c:pt idx="533">
                  <c:v>21.962282903929545</c:v>
                </c:pt>
                <c:pt idx="534">
                  <c:v>21.966507121411109</c:v>
                </c:pt>
                <c:pt idx="535">
                  <c:v>21.969315314644799</c:v>
                </c:pt>
                <c:pt idx="536">
                  <c:v>21.961854929785229</c:v>
                </c:pt>
                <c:pt idx="537">
                  <c:v>21.948035245335536</c:v>
                </c:pt>
                <c:pt idx="538">
                  <c:v>21.940730094424353</c:v>
                </c:pt>
                <c:pt idx="539">
                  <c:v>21.937060691130441</c:v>
                </c:pt>
                <c:pt idx="540">
                  <c:v>21.923531616510708</c:v>
                </c:pt>
                <c:pt idx="541">
                  <c:v>21.917909842833861</c:v>
                </c:pt>
                <c:pt idx="542">
                  <c:v>21.924816926549354</c:v>
                </c:pt>
                <c:pt idx="543">
                  <c:v>21.935468571310121</c:v>
                </c:pt>
                <c:pt idx="544">
                  <c:v>21.940305523990006</c:v>
                </c:pt>
                <c:pt idx="545">
                  <c:v>21.947621826011392</c:v>
                </c:pt>
                <c:pt idx="546">
                  <c:v>21.944538551730677</c:v>
                </c:pt>
                <c:pt idx="547">
                  <c:v>21.953207161772319</c:v>
                </c:pt>
                <c:pt idx="548">
                  <c:v>21.957343621118959</c:v>
                </c:pt>
                <c:pt idx="549">
                  <c:v>21.96188571778022</c:v>
                </c:pt>
                <c:pt idx="550">
                  <c:v>21.956080410790914</c:v>
                </c:pt>
                <c:pt idx="551">
                  <c:v>21.952398218041218</c:v>
                </c:pt>
                <c:pt idx="552">
                  <c:v>21.952383661625806</c:v>
                </c:pt>
                <c:pt idx="553">
                  <c:v>21.953911346592253</c:v>
                </c:pt>
                <c:pt idx="554">
                  <c:v>21.957999705062178</c:v>
                </c:pt>
                <c:pt idx="555">
                  <c:v>21.971196740840476</c:v>
                </c:pt>
                <c:pt idx="556">
                  <c:v>21.984749022091023</c:v>
                </c:pt>
                <c:pt idx="557">
                  <c:v>21.972935610950277</c:v>
                </c:pt>
                <c:pt idx="558">
                  <c:v>21.977429030200469</c:v>
                </c:pt>
                <c:pt idx="559">
                  <c:v>21.991832221814295</c:v>
                </c:pt>
                <c:pt idx="560">
                  <c:v>21.988272592438882</c:v>
                </c:pt>
                <c:pt idx="561">
                  <c:v>21.987145169354477</c:v>
                </c:pt>
                <c:pt idx="562">
                  <c:v>21.985053011166116</c:v>
                </c:pt>
                <c:pt idx="563">
                  <c:v>21.980539294284373</c:v>
                </c:pt>
                <c:pt idx="564">
                  <c:v>21.989220468531318</c:v>
                </c:pt>
                <c:pt idx="565">
                  <c:v>21.97721869741271</c:v>
                </c:pt>
                <c:pt idx="566">
                  <c:v>21.975980948413117</c:v>
                </c:pt>
                <c:pt idx="567">
                  <c:v>21.975229662329973</c:v>
                </c:pt>
                <c:pt idx="568">
                  <c:v>21.983613542679006</c:v>
                </c:pt>
                <c:pt idx="569">
                  <c:v>21.984301577463729</c:v>
                </c:pt>
                <c:pt idx="570">
                  <c:v>21.989013224366456</c:v>
                </c:pt>
                <c:pt idx="571">
                  <c:v>21.984885409776552</c:v>
                </c:pt>
                <c:pt idx="572">
                  <c:v>21.993402989191754</c:v>
                </c:pt>
                <c:pt idx="573">
                  <c:v>21.999185874268051</c:v>
                </c:pt>
                <c:pt idx="574">
                  <c:v>21.999902091473356</c:v>
                </c:pt>
                <c:pt idx="575">
                  <c:v>21.992729985068699</c:v>
                </c:pt>
                <c:pt idx="576">
                  <c:v>21.990886451207459</c:v>
                </c:pt>
                <c:pt idx="577">
                  <c:v>21.989092145362335</c:v>
                </c:pt>
                <c:pt idx="578">
                  <c:v>21.987838598539586</c:v>
                </c:pt>
                <c:pt idx="579">
                  <c:v>21.987576281417212</c:v>
                </c:pt>
                <c:pt idx="580">
                  <c:v>22.003695282436773</c:v>
                </c:pt>
                <c:pt idx="581">
                  <c:v>22.00166609714493</c:v>
                </c:pt>
                <c:pt idx="582">
                  <c:v>21.998517071519203</c:v>
                </c:pt>
                <c:pt idx="583">
                  <c:v>22.002370298926859</c:v>
                </c:pt>
                <c:pt idx="584">
                  <c:v>21.997825903149923</c:v>
                </c:pt>
                <c:pt idx="585">
                  <c:v>21.999134643753234</c:v>
                </c:pt>
                <c:pt idx="586">
                  <c:v>21.986978827268114</c:v>
                </c:pt>
                <c:pt idx="587">
                  <c:v>21.99996837218416</c:v>
                </c:pt>
                <c:pt idx="588">
                  <c:v>21.995540914991718</c:v>
                </c:pt>
                <c:pt idx="589">
                  <c:v>21.994212161786162</c:v>
                </c:pt>
                <c:pt idx="590">
                  <c:v>21.985937754992651</c:v>
                </c:pt>
                <c:pt idx="591">
                  <c:v>21.989574344850368</c:v>
                </c:pt>
                <c:pt idx="592">
                  <c:v>21.98625599611908</c:v>
                </c:pt>
                <c:pt idx="593">
                  <c:v>21.994823516495263</c:v>
                </c:pt>
                <c:pt idx="594">
                  <c:v>21.988658105485662</c:v>
                </c:pt>
                <c:pt idx="595">
                  <c:v>21.987445590853191</c:v>
                </c:pt>
                <c:pt idx="596">
                  <c:v>21.996748904060901</c:v>
                </c:pt>
                <c:pt idx="597">
                  <c:v>21.994316966888185</c:v>
                </c:pt>
                <c:pt idx="598">
                  <c:v>21.992600766797921</c:v>
                </c:pt>
                <c:pt idx="599">
                  <c:v>21.983398918841797</c:v>
                </c:pt>
                <c:pt idx="600">
                  <c:v>21.985080239627077</c:v>
                </c:pt>
                <c:pt idx="601">
                  <c:v>21.989486058953361</c:v>
                </c:pt>
                <c:pt idx="602">
                  <c:v>21.987262979066251</c:v>
                </c:pt>
                <c:pt idx="603">
                  <c:v>21.97173925778123</c:v>
                </c:pt>
                <c:pt idx="604">
                  <c:v>21.963781295473506</c:v>
                </c:pt>
                <c:pt idx="605">
                  <c:v>21.97041790001791</c:v>
                </c:pt>
                <c:pt idx="606">
                  <c:v>21.966145411588162</c:v>
                </c:pt>
                <c:pt idx="607">
                  <c:v>21.96614990189622</c:v>
                </c:pt>
                <c:pt idx="608">
                  <c:v>21.957113421979624</c:v>
                </c:pt>
                <c:pt idx="609">
                  <c:v>21.962428429876073</c:v>
                </c:pt>
                <c:pt idx="610">
                  <c:v>21.963515424665491</c:v>
                </c:pt>
                <c:pt idx="611">
                  <c:v>21.965135360260291</c:v>
                </c:pt>
                <c:pt idx="612">
                  <c:v>21.968073907193421</c:v>
                </c:pt>
                <c:pt idx="613">
                  <c:v>21.971921051507188</c:v>
                </c:pt>
                <c:pt idx="614">
                  <c:v>21.974536329057962</c:v>
                </c:pt>
                <c:pt idx="615">
                  <c:v>21.979783879309871</c:v>
                </c:pt>
                <c:pt idx="616">
                  <c:v>21.980998991497113</c:v>
                </c:pt>
                <c:pt idx="617">
                  <c:v>21.978627267712763</c:v>
                </c:pt>
                <c:pt idx="618">
                  <c:v>21.97676921189888</c:v>
                </c:pt>
                <c:pt idx="619">
                  <c:v>21.981871158354313</c:v>
                </c:pt>
                <c:pt idx="620">
                  <c:v>21.982464935369777</c:v>
                </c:pt>
                <c:pt idx="621">
                  <c:v>21.986497873375139</c:v>
                </c:pt>
                <c:pt idx="622">
                  <c:v>21.989964375740325</c:v>
                </c:pt>
                <c:pt idx="623">
                  <c:v>21.986897508512151</c:v>
                </c:pt>
                <c:pt idx="624">
                  <c:v>21.98558955411773</c:v>
                </c:pt>
                <c:pt idx="625">
                  <c:v>21.97559503703301</c:v>
                </c:pt>
                <c:pt idx="626">
                  <c:v>21.974061942386054</c:v>
                </c:pt>
                <c:pt idx="627">
                  <c:v>21.971373344082252</c:v>
                </c:pt>
                <c:pt idx="628">
                  <c:v>21.979573988646813</c:v>
                </c:pt>
                <c:pt idx="629">
                  <c:v>21.97552956716742</c:v>
                </c:pt>
                <c:pt idx="630">
                  <c:v>21.968494997774084</c:v>
                </c:pt>
                <c:pt idx="631">
                  <c:v>21.961205058462529</c:v>
                </c:pt>
                <c:pt idx="632">
                  <c:v>21.961081185590739</c:v>
                </c:pt>
                <c:pt idx="633">
                  <c:v>21.962799483095242</c:v>
                </c:pt>
                <c:pt idx="634">
                  <c:v>21.958918994324353</c:v>
                </c:pt>
                <c:pt idx="635">
                  <c:v>21.952374297981503</c:v>
                </c:pt>
                <c:pt idx="636">
                  <c:v>21.954279804799512</c:v>
                </c:pt>
                <c:pt idx="637">
                  <c:v>21.955741307244519</c:v>
                </c:pt>
                <c:pt idx="638">
                  <c:v>21.948223191669541</c:v>
                </c:pt>
                <c:pt idx="639">
                  <c:v>21.94255036819856</c:v>
                </c:pt>
                <c:pt idx="640">
                  <c:v>21.942445187501317</c:v>
                </c:pt>
                <c:pt idx="641">
                  <c:v>21.936402894113979</c:v>
                </c:pt>
                <c:pt idx="642">
                  <c:v>21.934887033175734</c:v>
                </c:pt>
                <c:pt idx="643">
                  <c:v>21.934381575611582</c:v>
                </c:pt>
                <c:pt idx="644">
                  <c:v>21.930750129861529</c:v>
                </c:pt>
                <c:pt idx="645">
                  <c:v>21.936483197764868</c:v>
                </c:pt>
                <c:pt idx="646">
                  <c:v>21.943396542498018</c:v>
                </c:pt>
                <c:pt idx="647">
                  <c:v>21.946512410390362</c:v>
                </c:pt>
                <c:pt idx="648">
                  <c:v>21.946597475734407</c:v>
                </c:pt>
                <c:pt idx="649">
                  <c:v>21.943705883956898</c:v>
                </c:pt>
                <c:pt idx="650">
                  <c:v>21.948789574343397</c:v>
                </c:pt>
                <c:pt idx="651">
                  <c:v>21.94223658019191</c:v>
                </c:pt>
                <c:pt idx="652">
                  <c:v>21.947503705101504</c:v>
                </c:pt>
                <c:pt idx="653">
                  <c:v>21.942511599272795</c:v>
                </c:pt>
                <c:pt idx="654">
                  <c:v>21.938398463958755</c:v>
                </c:pt>
                <c:pt idx="655">
                  <c:v>21.947449070715013</c:v>
                </c:pt>
                <c:pt idx="656">
                  <c:v>21.947930418139311</c:v>
                </c:pt>
                <c:pt idx="657">
                  <c:v>21.951601280668353</c:v>
                </c:pt>
                <c:pt idx="658">
                  <c:v>21.956779763265143</c:v>
                </c:pt>
                <c:pt idx="659">
                  <c:v>21.956148026950032</c:v>
                </c:pt>
                <c:pt idx="660">
                  <c:v>21.954740240547583</c:v>
                </c:pt>
                <c:pt idx="661">
                  <c:v>21.950953044996634</c:v>
                </c:pt>
                <c:pt idx="662">
                  <c:v>21.95377003449121</c:v>
                </c:pt>
                <c:pt idx="663">
                  <c:v>21.954856439165972</c:v>
                </c:pt>
                <c:pt idx="664">
                  <c:v>21.953744059667002</c:v>
                </c:pt>
                <c:pt idx="665">
                  <c:v>21.947756516504189</c:v>
                </c:pt>
                <c:pt idx="666">
                  <c:v>21.958870879267671</c:v>
                </c:pt>
                <c:pt idx="667">
                  <c:v>21.957430500259374</c:v>
                </c:pt>
                <c:pt idx="668">
                  <c:v>21.962613217490386</c:v>
                </c:pt>
                <c:pt idx="669">
                  <c:v>21.967474477423234</c:v>
                </c:pt>
                <c:pt idx="670">
                  <c:v>21.960783629543521</c:v>
                </c:pt>
                <c:pt idx="671">
                  <c:v>21.967653941050656</c:v>
                </c:pt>
                <c:pt idx="672">
                  <c:v>21.969946513089198</c:v>
                </c:pt>
                <c:pt idx="673">
                  <c:v>21.968032100405921</c:v>
                </c:pt>
                <c:pt idx="674">
                  <c:v>21.968804958377902</c:v>
                </c:pt>
                <c:pt idx="675">
                  <c:v>21.970515911677847</c:v>
                </c:pt>
                <c:pt idx="676">
                  <c:v>21.981463499656069</c:v>
                </c:pt>
                <c:pt idx="677">
                  <c:v>21.977164323245329</c:v>
                </c:pt>
                <c:pt idx="678">
                  <c:v>21.974810614359058</c:v>
                </c:pt>
                <c:pt idx="679">
                  <c:v>21.977005196331923</c:v>
                </c:pt>
                <c:pt idx="680">
                  <c:v>21.983108738161665</c:v>
                </c:pt>
                <c:pt idx="681">
                  <c:v>21.980589476098672</c:v>
                </c:pt>
                <c:pt idx="682">
                  <c:v>21.977455281325089</c:v>
                </c:pt>
                <c:pt idx="683">
                  <c:v>21.972921371418821</c:v>
                </c:pt>
                <c:pt idx="684">
                  <c:v>21.978207806469399</c:v>
                </c:pt>
                <c:pt idx="685">
                  <c:v>21.978447186884839</c:v>
                </c:pt>
                <c:pt idx="686">
                  <c:v>21.980175068647156</c:v>
                </c:pt>
                <c:pt idx="687">
                  <c:v>21.986245222068082</c:v>
                </c:pt>
                <c:pt idx="688">
                  <c:v>21.981466603134681</c:v>
                </c:pt>
                <c:pt idx="689">
                  <c:v>21.982483104806033</c:v>
                </c:pt>
                <c:pt idx="690">
                  <c:v>21.988104946619668</c:v>
                </c:pt>
                <c:pt idx="691">
                  <c:v>21.9833275387318</c:v>
                </c:pt>
                <c:pt idx="692">
                  <c:v>21.988369584811839</c:v>
                </c:pt>
                <c:pt idx="693">
                  <c:v>21.988792087572566</c:v>
                </c:pt>
                <c:pt idx="694">
                  <c:v>21.989533324113268</c:v>
                </c:pt>
                <c:pt idx="695">
                  <c:v>21.979747403304689</c:v>
                </c:pt>
                <c:pt idx="696">
                  <c:v>21.978417831168489</c:v>
                </c:pt>
                <c:pt idx="697">
                  <c:v>21.978862148034242</c:v>
                </c:pt>
                <c:pt idx="698">
                  <c:v>21.978053609152543</c:v>
                </c:pt>
                <c:pt idx="699">
                  <c:v>21.986077739269426</c:v>
                </c:pt>
                <c:pt idx="700">
                  <c:v>21.981579568347165</c:v>
                </c:pt>
                <c:pt idx="701">
                  <c:v>21.986511642455056</c:v>
                </c:pt>
                <c:pt idx="702">
                  <c:v>21.989333168465997</c:v>
                </c:pt>
                <c:pt idx="703">
                  <c:v>21.987085187344789</c:v>
                </c:pt>
                <c:pt idx="704">
                  <c:v>21.992417958307946</c:v>
                </c:pt>
                <c:pt idx="705">
                  <c:v>21.997838833242994</c:v>
                </c:pt>
                <c:pt idx="706">
                  <c:v>21.998780709223794</c:v>
                </c:pt>
                <c:pt idx="707">
                  <c:v>21.996670328818055</c:v>
                </c:pt>
                <c:pt idx="708">
                  <c:v>21.997434571286238</c:v>
                </c:pt>
                <c:pt idx="709">
                  <c:v>22.002820282611541</c:v>
                </c:pt>
                <c:pt idx="710">
                  <c:v>22.000714842925632</c:v>
                </c:pt>
                <c:pt idx="711">
                  <c:v>22.003332498950762</c:v>
                </c:pt>
                <c:pt idx="712">
                  <c:v>22.000004814108554</c:v>
                </c:pt>
                <c:pt idx="713">
                  <c:v>21.999899716088603</c:v>
                </c:pt>
                <c:pt idx="714">
                  <c:v>21.993700092866799</c:v>
                </c:pt>
                <c:pt idx="715">
                  <c:v>21.985341260958776</c:v>
                </c:pt>
                <c:pt idx="716">
                  <c:v>21.99161484062979</c:v>
                </c:pt>
                <c:pt idx="717">
                  <c:v>21.991640704239451</c:v>
                </c:pt>
                <c:pt idx="718">
                  <c:v>21.989683551644696</c:v>
                </c:pt>
                <c:pt idx="719">
                  <c:v>21.983626453981501</c:v>
                </c:pt>
                <c:pt idx="720">
                  <c:v>21.982913085500158</c:v>
                </c:pt>
                <c:pt idx="721">
                  <c:v>21.985170391439908</c:v>
                </c:pt>
                <c:pt idx="722">
                  <c:v>21.984792556931954</c:v>
                </c:pt>
                <c:pt idx="723">
                  <c:v>21.986755384828513</c:v>
                </c:pt>
                <c:pt idx="724">
                  <c:v>21.992777108299755</c:v>
                </c:pt>
                <c:pt idx="725">
                  <c:v>21.992178334663283</c:v>
                </c:pt>
                <c:pt idx="726">
                  <c:v>21.991953245987624</c:v>
                </c:pt>
                <c:pt idx="727">
                  <c:v>21.99448242483513</c:v>
                </c:pt>
                <c:pt idx="728">
                  <c:v>22.000422258697675</c:v>
                </c:pt>
                <c:pt idx="729">
                  <c:v>21.997683400226681</c:v>
                </c:pt>
                <c:pt idx="730">
                  <c:v>21.99212217989794</c:v>
                </c:pt>
                <c:pt idx="731">
                  <c:v>21.988893594409973</c:v>
                </c:pt>
                <c:pt idx="732">
                  <c:v>21.99087831658634</c:v>
                </c:pt>
                <c:pt idx="733">
                  <c:v>21.98862525693302</c:v>
                </c:pt>
                <c:pt idx="734">
                  <c:v>21.984415625895927</c:v>
                </c:pt>
                <c:pt idx="735">
                  <c:v>21.983472138442686</c:v>
                </c:pt>
                <c:pt idx="736">
                  <c:v>21.987024938182525</c:v>
                </c:pt>
                <c:pt idx="737">
                  <c:v>21.991450815435464</c:v>
                </c:pt>
                <c:pt idx="738">
                  <c:v>21.998243097461035</c:v>
                </c:pt>
                <c:pt idx="739">
                  <c:v>22.007587455858339</c:v>
                </c:pt>
                <c:pt idx="740">
                  <c:v>22.012040546438286</c:v>
                </c:pt>
                <c:pt idx="741">
                  <c:v>22.011144851610158</c:v>
                </c:pt>
                <c:pt idx="742">
                  <c:v>22.011396703578974</c:v>
                </c:pt>
                <c:pt idx="743">
                  <c:v>22.013939653516761</c:v>
                </c:pt>
                <c:pt idx="744">
                  <c:v>22.018417685708641</c:v>
                </c:pt>
                <c:pt idx="745">
                  <c:v>22.016470666934111</c:v>
                </c:pt>
                <c:pt idx="746">
                  <c:v>22.007910382486195</c:v>
                </c:pt>
                <c:pt idx="747">
                  <c:v>22.004190861295129</c:v>
                </c:pt>
                <c:pt idx="748">
                  <c:v>22.01305404402736</c:v>
                </c:pt>
                <c:pt idx="749">
                  <c:v>22.016010186299237</c:v>
                </c:pt>
                <c:pt idx="750">
                  <c:v>22.010875433527787</c:v>
                </c:pt>
                <c:pt idx="751">
                  <c:v>22.006926312998754</c:v>
                </c:pt>
                <c:pt idx="752">
                  <c:v>22.001767367354503</c:v>
                </c:pt>
                <c:pt idx="753">
                  <c:v>21.997198723797837</c:v>
                </c:pt>
                <c:pt idx="754">
                  <c:v>21.998038251328357</c:v>
                </c:pt>
                <c:pt idx="755">
                  <c:v>21.996927208650991</c:v>
                </c:pt>
                <c:pt idx="756">
                  <c:v>21.99937539504996</c:v>
                </c:pt>
                <c:pt idx="757">
                  <c:v>22.001307841498118</c:v>
                </c:pt>
                <c:pt idx="758">
                  <c:v>21.997809447452958</c:v>
                </c:pt>
                <c:pt idx="759">
                  <c:v>22.001321974866791</c:v>
                </c:pt>
                <c:pt idx="760">
                  <c:v>22.005403184509053</c:v>
                </c:pt>
                <c:pt idx="761">
                  <c:v>22.003804382572529</c:v>
                </c:pt>
                <c:pt idx="762">
                  <c:v>21.994716597469832</c:v>
                </c:pt>
                <c:pt idx="763">
                  <c:v>21.999404678954871</c:v>
                </c:pt>
                <c:pt idx="764">
                  <c:v>22.002179647655552</c:v>
                </c:pt>
                <c:pt idx="765">
                  <c:v>22.000628149682687</c:v>
                </c:pt>
                <c:pt idx="766">
                  <c:v>21.999373001112527</c:v>
                </c:pt>
                <c:pt idx="767">
                  <c:v>21.998984149999824</c:v>
                </c:pt>
                <c:pt idx="768">
                  <c:v>22.00502071683934</c:v>
                </c:pt>
                <c:pt idx="769">
                  <c:v>22.011344936824315</c:v>
                </c:pt>
                <c:pt idx="770">
                  <c:v>22.012924226680621</c:v>
                </c:pt>
                <c:pt idx="771">
                  <c:v>22.015426578240636</c:v>
                </c:pt>
                <c:pt idx="772">
                  <c:v>22.011283350053066</c:v>
                </c:pt>
                <c:pt idx="773">
                  <c:v>22.009536830693303</c:v>
                </c:pt>
                <c:pt idx="774">
                  <c:v>22.01278143973434</c:v>
                </c:pt>
                <c:pt idx="775">
                  <c:v>22.012431495076804</c:v>
                </c:pt>
                <c:pt idx="776">
                  <c:v>22.019652413170483</c:v>
                </c:pt>
                <c:pt idx="777">
                  <c:v>22.019279995359117</c:v>
                </c:pt>
                <c:pt idx="778">
                  <c:v>22.019485188136237</c:v>
                </c:pt>
                <c:pt idx="779">
                  <c:v>22.019657000389238</c:v>
                </c:pt>
                <c:pt idx="780">
                  <c:v>22.022855897673612</c:v>
                </c:pt>
                <c:pt idx="781">
                  <c:v>22.021726249136155</c:v>
                </c:pt>
                <c:pt idx="782">
                  <c:v>22.026596472359294</c:v>
                </c:pt>
                <c:pt idx="783">
                  <c:v>22.026876128772972</c:v>
                </c:pt>
                <c:pt idx="784">
                  <c:v>22.024804555463479</c:v>
                </c:pt>
                <c:pt idx="785">
                  <c:v>22.025603636026343</c:v>
                </c:pt>
                <c:pt idx="786">
                  <c:v>22.029077309896483</c:v>
                </c:pt>
                <c:pt idx="787">
                  <c:v>22.035153981155879</c:v>
                </c:pt>
                <c:pt idx="788">
                  <c:v>22.038085826616367</c:v>
                </c:pt>
                <c:pt idx="789">
                  <c:v>22.033548311770719</c:v>
                </c:pt>
                <c:pt idx="790">
                  <c:v>22.030460464277112</c:v>
                </c:pt>
                <c:pt idx="791">
                  <c:v>22.035189846782867</c:v>
                </c:pt>
                <c:pt idx="792">
                  <c:v>22.033692930437464</c:v>
                </c:pt>
                <c:pt idx="793">
                  <c:v>22.027300351238669</c:v>
                </c:pt>
                <c:pt idx="794">
                  <c:v>22.029827459814832</c:v>
                </c:pt>
                <c:pt idx="795">
                  <c:v>22.032904235158771</c:v>
                </c:pt>
                <c:pt idx="796">
                  <c:v>22.026877716844744</c:v>
                </c:pt>
                <c:pt idx="797">
                  <c:v>22.03047672077237</c:v>
                </c:pt>
                <c:pt idx="798">
                  <c:v>22.030132908220853</c:v>
                </c:pt>
                <c:pt idx="799">
                  <c:v>22.028606631999214</c:v>
                </c:pt>
                <c:pt idx="800">
                  <c:v>22.025331432699517</c:v>
                </c:pt>
                <c:pt idx="801">
                  <c:v>22.025180240675621</c:v>
                </c:pt>
                <c:pt idx="802">
                  <c:v>22.018168829229445</c:v>
                </c:pt>
                <c:pt idx="803">
                  <c:v>22.018635132274255</c:v>
                </c:pt>
                <c:pt idx="804">
                  <c:v>22.018591927097528</c:v>
                </c:pt>
                <c:pt idx="805">
                  <c:v>22.015968117791981</c:v>
                </c:pt>
                <c:pt idx="806">
                  <c:v>22.013823513755167</c:v>
                </c:pt>
                <c:pt idx="807">
                  <c:v>22.007683509243734</c:v>
                </c:pt>
                <c:pt idx="808">
                  <c:v>22.00872744498966</c:v>
                </c:pt>
                <c:pt idx="809">
                  <c:v>22.014396757711271</c:v>
                </c:pt>
                <c:pt idx="810">
                  <c:v>22.013411789593469</c:v>
                </c:pt>
                <c:pt idx="811">
                  <c:v>22.01989261605468</c:v>
                </c:pt>
                <c:pt idx="812">
                  <c:v>22.017883542090139</c:v>
                </c:pt>
                <c:pt idx="813">
                  <c:v>22.018800110978628</c:v>
                </c:pt>
                <c:pt idx="814">
                  <c:v>22.024830871547461</c:v>
                </c:pt>
                <c:pt idx="815">
                  <c:v>22.024416889188188</c:v>
                </c:pt>
                <c:pt idx="816">
                  <c:v>22.023307659280054</c:v>
                </c:pt>
                <c:pt idx="817">
                  <c:v>22.015293836755653</c:v>
                </c:pt>
                <c:pt idx="818">
                  <c:v>22.022245880930001</c:v>
                </c:pt>
                <c:pt idx="819">
                  <c:v>22.022947340280894</c:v>
                </c:pt>
                <c:pt idx="820">
                  <c:v>22.022450591580284</c:v>
                </c:pt>
                <c:pt idx="821">
                  <c:v>22.023961154815204</c:v>
                </c:pt>
                <c:pt idx="822">
                  <c:v>22.025335494180926</c:v>
                </c:pt>
                <c:pt idx="823">
                  <c:v>22.024304979119112</c:v>
                </c:pt>
                <c:pt idx="824">
                  <c:v>22.022333386175578</c:v>
                </c:pt>
                <c:pt idx="825">
                  <c:v>22.020883243556181</c:v>
                </c:pt>
                <c:pt idx="826">
                  <c:v>22.027052058508662</c:v>
                </c:pt>
                <c:pt idx="827">
                  <c:v>22.032119633277251</c:v>
                </c:pt>
                <c:pt idx="828">
                  <c:v>22.035438855503326</c:v>
                </c:pt>
                <c:pt idx="829">
                  <c:v>22.030278535475404</c:v>
                </c:pt>
                <c:pt idx="830">
                  <c:v>22.027496702159599</c:v>
                </c:pt>
                <c:pt idx="831">
                  <c:v>22.030426002378604</c:v>
                </c:pt>
                <c:pt idx="832">
                  <c:v>22.0326675687094</c:v>
                </c:pt>
                <c:pt idx="833">
                  <c:v>22.039995835460456</c:v>
                </c:pt>
                <c:pt idx="834">
                  <c:v>22.042456862151159</c:v>
                </c:pt>
                <c:pt idx="835">
                  <c:v>22.029639793889398</c:v>
                </c:pt>
                <c:pt idx="836">
                  <c:v>22.025140719139291</c:v>
                </c:pt>
                <c:pt idx="837">
                  <c:v>22.028131926180848</c:v>
                </c:pt>
                <c:pt idx="838">
                  <c:v>22.030276293884111</c:v>
                </c:pt>
                <c:pt idx="839">
                  <c:v>22.029733810525695</c:v>
                </c:pt>
                <c:pt idx="840">
                  <c:v>22.034175761219181</c:v>
                </c:pt>
                <c:pt idx="841">
                  <c:v>22.035788671238716</c:v>
                </c:pt>
                <c:pt idx="842">
                  <c:v>22.032509782429077</c:v>
                </c:pt>
                <c:pt idx="843">
                  <c:v>22.038146245692104</c:v>
                </c:pt>
                <c:pt idx="844">
                  <c:v>22.041225153167744</c:v>
                </c:pt>
                <c:pt idx="845">
                  <c:v>22.033987991763432</c:v>
                </c:pt>
                <c:pt idx="846">
                  <c:v>22.033189796683981</c:v>
                </c:pt>
                <c:pt idx="847">
                  <c:v>22.031234005630292</c:v>
                </c:pt>
                <c:pt idx="848">
                  <c:v>22.024010763808405</c:v>
                </c:pt>
                <c:pt idx="849">
                  <c:v>22.025399521197407</c:v>
                </c:pt>
                <c:pt idx="850">
                  <c:v>22.022176345288607</c:v>
                </c:pt>
                <c:pt idx="851">
                  <c:v>22.019277865379884</c:v>
                </c:pt>
                <c:pt idx="852">
                  <c:v>22.017998095614729</c:v>
                </c:pt>
                <c:pt idx="853">
                  <c:v>22.017084111257965</c:v>
                </c:pt>
                <c:pt idx="854">
                  <c:v>22.020557729140574</c:v>
                </c:pt>
                <c:pt idx="855">
                  <c:v>22.026498151944537</c:v>
                </c:pt>
                <c:pt idx="856">
                  <c:v>22.028827726772612</c:v>
                </c:pt>
                <c:pt idx="857">
                  <c:v>22.02892440806874</c:v>
                </c:pt>
                <c:pt idx="858">
                  <c:v>22.028120501414612</c:v>
                </c:pt>
                <c:pt idx="859">
                  <c:v>22.030388595271738</c:v>
                </c:pt>
                <c:pt idx="860">
                  <c:v>22.033514915120946</c:v>
                </c:pt>
                <c:pt idx="861">
                  <c:v>22.026605709614657</c:v>
                </c:pt>
                <c:pt idx="862">
                  <c:v>22.026778757221315</c:v>
                </c:pt>
                <c:pt idx="863">
                  <c:v>22.023552699979579</c:v>
                </c:pt>
                <c:pt idx="864">
                  <c:v>22.018014912775925</c:v>
                </c:pt>
                <c:pt idx="865">
                  <c:v>22.019077063168243</c:v>
                </c:pt>
                <c:pt idx="866">
                  <c:v>22.01647572381297</c:v>
                </c:pt>
                <c:pt idx="867">
                  <c:v>22.014557442500013</c:v>
                </c:pt>
                <c:pt idx="868">
                  <c:v>22.00442822184414</c:v>
                </c:pt>
                <c:pt idx="869">
                  <c:v>21.992491682922079</c:v>
                </c:pt>
                <c:pt idx="870">
                  <c:v>21.997471000130933</c:v>
                </c:pt>
                <c:pt idx="871">
                  <c:v>21.997056418428638</c:v>
                </c:pt>
                <c:pt idx="872">
                  <c:v>21.996428993317714</c:v>
                </c:pt>
                <c:pt idx="873">
                  <c:v>21.996487917894743</c:v>
                </c:pt>
                <c:pt idx="874">
                  <c:v>22.002914975538847</c:v>
                </c:pt>
                <c:pt idx="875">
                  <c:v>22.003036326083773</c:v>
                </c:pt>
                <c:pt idx="876">
                  <c:v>21.998268001228244</c:v>
                </c:pt>
                <c:pt idx="877">
                  <c:v>21.995584307975975</c:v>
                </c:pt>
                <c:pt idx="878">
                  <c:v>22.001277707616424</c:v>
                </c:pt>
                <c:pt idx="879">
                  <c:v>22.006050188841403</c:v>
                </c:pt>
                <c:pt idx="880">
                  <c:v>22.004956272538763</c:v>
                </c:pt>
                <c:pt idx="881">
                  <c:v>22.007970762805023</c:v>
                </c:pt>
                <c:pt idx="882">
                  <c:v>22.002769768680395</c:v>
                </c:pt>
                <c:pt idx="883">
                  <c:v>22.010962271969191</c:v>
                </c:pt>
                <c:pt idx="884">
                  <c:v>22.009916997523092</c:v>
                </c:pt>
                <c:pt idx="885">
                  <c:v>22.006267524492475</c:v>
                </c:pt>
                <c:pt idx="886">
                  <c:v>22.010594669893901</c:v>
                </c:pt>
                <c:pt idx="887">
                  <c:v>22.010388382040027</c:v>
                </c:pt>
                <c:pt idx="888">
                  <c:v>22.013375150803622</c:v>
                </c:pt>
                <c:pt idx="889">
                  <c:v>22.009572548211512</c:v>
                </c:pt>
                <c:pt idx="890">
                  <c:v>22.005551641949477</c:v>
                </c:pt>
                <c:pt idx="891">
                  <c:v>22.006348772611894</c:v>
                </c:pt>
                <c:pt idx="892">
                  <c:v>22.006363394601994</c:v>
                </c:pt>
                <c:pt idx="893">
                  <c:v>22.004382653020244</c:v>
                </c:pt>
                <c:pt idx="894">
                  <c:v>22.014788809797821</c:v>
                </c:pt>
                <c:pt idx="895">
                  <c:v>22.008541239089858</c:v>
                </c:pt>
                <c:pt idx="896">
                  <c:v>22.001631331207758</c:v>
                </c:pt>
                <c:pt idx="897">
                  <c:v>22.001798815243852</c:v>
                </c:pt>
                <c:pt idx="898">
                  <c:v>22.003778172048136</c:v>
                </c:pt>
                <c:pt idx="899">
                  <c:v>22.002018853148655</c:v>
                </c:pt>
                <c:pt idx="900">
                  <c:v>21.996173913409283</c:v>
                </c:pt>
                <c:pt idx="901">
                  <c:v>21.993270256927893</c:v>
                </c:pt>
                <c:pt idx="902">
                  <c:v>21.991655327373607</c:v>
                </c:pt>
                <c:pt idx="903">
                  <c:v>21.992224723841993</c:v>
                </c:pt>
                <c:pt idx="904">
                  <c:v>21.996816051907498</c:v>
                </c:pt>
                <c:pt idx="905">
                  <c:v>21.999542941654148</c:v>
                </c:pt>
                <c:pt idx="906">
                  <c:v>21.997162275881237</c:v>
                </c:pt>
                <c:pt idx="907">
                  <c:v>21.997182867653098</c:v>
                </c:pt>
                <c:pt idx="908">
                  <c:v>22.003322986901651</c:v>
                </c:pt>
                <c:pt idx="909">
                  <c:v>22.001944422337537</c:v>
                </c:pt>
                <c:pt idx="910">
                  <c:v>21.995434340713476</c:v>
                </c:pt>
                <c:pt idx="911">
                  <c:v>21.990948595269739</c:v>
                </c:pt>
                <c:pt idx="912">
                  <c:v>21.992081898619791</c:v>
                </c:pt>
                <c:pt idx="913">
                  <c:v>22.001112155515393</c:v>
                </c:pt>
                <c:pt idx="914">
                  <c:v>22.003740923600486</c:v>
                </c:pt>
                <c:pt idx="915">
                  <c:v>22.005579085883706</c:v>
                </c:pt>
                <c:pt idx="916">
                  <c:v>22.002558991405323</c:v>
                </c:pt>
                <c:pt idx="917">
                  <c:v>21.999623318259264</c:v>
                </c:pt>
                <c:pt idx="918">
                  <c:v>22.001892698746921</c:v>
                </c:pt>
                <c:pt idx="919">
                  <c:v>22.004148367544282</c:v>
                </c:pt>
                <c:pt idx="920">
                  <c:v>22.00435903025874</c:v>
                </c:pt>
                <c:pt idx="921">
                  <c:v>21.998764608076073</c:v>
                </c:pt>
                <c:pt idx="922">
                  <c:v>21.999053907377366</c:v>
                </c:pt>
                <c:pt idx="923">
                  <c:v>22.002521885382624</c:v>
                </c:pt>
                <c:pt idx="924">
                  <c:v>22.007364904113171</c:v>
                </c:pt>
                <c:pt idx="925">
                  <c:v>22.004411673616453</c:v>
                </c:pt>
                <c:pt idx="926">
                  <c:v>21.99543867578992</c:v>
                </c:pt>
                <c:pt idx="927">
                  <c:v>21.991259894027419</c:v>
                </c:pt>
                <c:pt idx="928">
                  <c:v>21.988468787662875</c:v>
                </c:pt>
                <c:pt idx="929">
                  <c:v>21.977277211402146</c:v>
                </c:pt>
                <c:pt idx="930">
                  <c:v>21.984726726165725</c:v>
                </c:pt>
                <c:pt idx="931">
                  <c:v>21.985702358018859</c:v>
                </c:pt>
                <c:pt idx="932">
                  <c:v>21.983547266747564</c:v>
                </c:pt>
                <c:pt idx="933">
                  <c:v>21.982219220286044</c:v>
                </c:pt>
                <c:pt idx="934">
                  <c:v>21.976224691440322</c:v>
                </c:pt>
                <c:pt idx="935">
                  <c:v>21.977127795901612</c:v>
                </c:pt>
                <c:pt idx="936">
                  <c:v>21.980408562023978</c:v>
                </c:pt>
                <c:pt idx="937">
                  <c:v>21.974420248773008</c:v>
                </c:pt>
                <c:pt idx="938">
                  <c:v>21.975042768787521</c:v>
                </c:pt>
                <c:pt idx="939">
                  <c:v>21.967639296296571</c:v>
                </c:pt>
                <c:pt idx="940">
                  <c:v>21.966213952223768</c:v>
                </c:pt>
                <c:pt idx="941">
                  <c:v>21.963238115671711</c:v>
                </c:pt>
                <c:pt idx="942">
                  <c:v>21.967235962893444</c:v>
                </c:pt>
                <c:pt idx="943">
                  <c:v>21.97130646670011</c:v>
                </c:pt>
                <c:pt idx="944">
                  <c:v>21.967265105319132</c:v>
                </c:pt>
                <c:pt idx="945">
                  <c:v>21.968695319565867</c:v>
                </c:pt>
                <c:pt idx="946">
                  <c:v>21.970697176070505</c:v>
                </c:pt>
                <c:pt idx="947">
                  <c:v>21.972797450428896</c:v>
                </c:pt>
                <c:pt idx="948">
                  <c:v>21.967161417523101</c:v>
                </c:pt>
                <c:pt idx="949">
                  <c:v>21.966892554338045</c:v>
                </c:pt>
                <c:pt idx="950">
                  <c:v>21.962842811336266</c:v>
                </c:pt>
                <c:pt idx="951">
                  <c:v>21.960952080556996</c:v>
                </c:pt>
                <c:pt idx="952">
                  <c:v>21.971618208209314</c:v>
                </c:pt>
                <c:pt idx="953">
                  <c:v>21.968923857723404</c:v>
                </c:pt>
                <c:pt idx="954">
                  <c:v>21.97056100208243</c:v>
                </c:pt>
                <c:pt idx="955">
                  <c:v>21.969307175347762</c:v>
                </c:pt>
                <c:pt idx="956">
                  <c:v>21.965219653768944</c:v>
                </c:pt>
                <c:pt idx="957">
                  <c:v>21.965389134548424</c:v>
                </c:pt>
                <c:pt idx="958">
                  <c:v>21.961239704587143</c:v>
                </c:pt>
                <c:pt idx="959">
                  <c:v>21.959051076758076</c:v>
                </c:pt>
                <c:pt idx="960">
                  <c:v>21.96062214880693</c:v>
                </c:pt>
                <c:pt idx="961">
                  <c:v>21.953982669561714</c:v>
                </c:pt>
                <c:pt idx="962">
                  <c:v>21.959235204488007</c:v>
                </c:pt>
                <c:pt idx="963">
                  <c:v>21.956422218007635</c:v>
                </c:pt>
                <c:pt idx="964">
                  <c:v>21.95674836518905</c:v>
                </c:pt>
                <c:pt idx="965">
                  <c:v>21.961219036001587</c:v>
                </c:pt>
                <c:pt idx="966">
                  <c:v>21.960009443692684</c:v>
                </c:pt>
                <c:pt idx="967">
                  <c:v>21.94824125739737</c:v>
                </c:pt>
                <c:pt idx="968">
                  <c:v>21.95006509243203</c:v>
                </c:pt>
                <c:pt idx="969">
                  <c:v>21.948496285273059</c:v>
                </c:pt>
                <c:pt idx="970">
                  <c:v>21.945775425002179</c:v>
                </c:pt>
                <c:pt idx="971">
                  <c:v>21.941983413242887</c:v>
                </c:pt>
                <c:pt idx="972">
                  <c:v>21.945641511479167</c:v>
                </c:pt>
                <c:pt idx="973">
                  <c:v>21.939002602515789</c:v>
                </c:pt>
                <c:pt idx="974">
                  <c:v>21.94331715954435</c:v>
                </c:pt>
                <c:pt idx="975">
                  <c:v>21.937530979467969</c:v>
                </c:pt>
                <c:pt idx="976">
                  <c:v>21.933226384005099</c:v>
                </c:pt>
                <c:pt idx="977">
                  <c:v>21.92667583877089</c:v>
                </c:pt>
                <c:pt idx="978">
                  <c:v>21.929696582534199</c:v>
                </c:pt>
                <c:pt idx="979">
                  <c:v>21.928533441022957</c:v>
                </c:pt>
                <c:pt idx="980">
                  <c:v>21.923974471819033</c:v>
                </c:pt>
                <c:pt idx="981">
                  <c:v>21.919619068795779</c:v>
                </c:pt>
                <c:pt idx="982">
                  <c:v>21.921226607823542</c:v>
                </c:pt>
                <c:pt idx="983">
                  <c:v>21.920356505035354</c:v>
                </c:pt>
                <c:pt idx="984">
                  <c:v>21.919284314702338</c:v>
                </c:pt>
                <c:pt idx="985">
                  <c:v>21.92156042628385</c:v>
                </c:pt>
                <c:pt idx="986">
                  <c:v>21.924673633337321</c:v>
                </c:pt>
                <c:pt idx="987">
                  <c:v>21.932866837384157</c:v>
                </c:pt>
                <c:pt idx="988">
                  <c:v>21.937862684117761</c:v>
                </c:pt>
                <c:pt idx="989">
                  <c:v>21.937509307217056</c:v>
                </c:pt>
                <c:pt idx="990">
                  <c:v>21.941479432473923</c:v>
                </c:pt>
                <c:pt idx="991">
                  <c:v>21.936756549349841</c:v>
                </c:pt>
                <c:pt idx="992">
                  <c:v>21.940564080653626</c:v>
                </c:pt>
                <c:pt idx="993">
                  <c:v>21.940713745467985</c:v>
                </c:pt>
                <c:pt idx="994">
                  <c:v>21.943286875210362</c:v>
                </c:pt>
                <c:pt idx="995">
                  <c:v>21.938964535578876</c:v>
                </c:pt>
                <c:pt idx="996">
                  <c:v>21.934436645418074</c:v>
                </c:pt>
                <c:pt idx="997">
                  <c:v>21.936645012432361</c:v>
                </c:pt>
                <c:pt idx="998">
                  <c:v>21.929061511738407</c:v>
                </c:pt>
                <c:pt idx="999">
                  <c:v>21.930784353248438</c:v>
                </c:pt>
              </c:numCache>
            </c:numRef>
          </c:yVal>
          <c:smooth val="1"/>
          <c:extLst>
            <c:ext xmlns:c16="http://schemas.microsoft.com/office/drawing/2014/chart" uri="{C3380CC4-5D6E-409C-BE32-E72D297353CC}">
              <c16:uniqueId val="{00000000-392B-BA47-992B-8B42533A6B14}"/>
            </c:ext>
          </c:extLst>
        </c:ser>
        <c:dLbls>
          <c:showLegendKey val="0"/>
          <c:showVal val="0"/>
          <c:showCatName val="0"/>
          <c:showSerName val="0"/>
          <c:showPercent val="0"/>
          <c:showBubbleSize val="0"/>
        </c:dLbls>
        <c:axId val="846328127"/>
        <c:axId val="519983631"/>
      </c:scatterChart>
      <c:valAx>
        <c:axId val="8463281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19983631"/>
        <c:crosses val="autoZero"/>
        <c:crossBetween val="midCat"/>
      </c:valAx>
      <c:valAx>
        <c:axId val="51998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463281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Overbooked Guests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'4.Simulation'!$AM$6:$AM$1005</c:f>
              <c:numCache>
                <c:formatCode>0</c:formatCode>
                <c:ptCount val="1000"/>
                <c:pt idx="0">
                  <c:v>0</c:v>
                </c:pt>
                <c:pt idx="1">
                  <c:v>0</c:v>
                </c:pt>
                <c:pt idx="2">
                  <c:v>0</c:v>
                </c:pt>
                <c:pt idx="3">
                  <c:v>0</c:v>
                </c:pt>
                <c:pt idx="4">
                  <c:v>0</c:v>
                </c:pt>
                <c:pt idx="5">
                  <c:v>0.59929929901438095</c:v>
                </c:pt>
                <c:pt idx="6">
                  <c:v>0.51368511344089796</c:v>
                </c:pt>
                <c:pt idx="7">
                  <c:v>0.44947447426078568</c:v>
                </c:pt>
                <c:pt idx="8">
                  <c:v>0.39953286600958726</c:v>
                </c:pt>
                <c:pt idx="9">
                  <c:v>0.35957957940862856</c:v>
                </c:pt>
                <c:pt idx="10">
                  <c:v>0.47195442409502808</c:v>
                </c:pt>
                <c:pt idx="11">
                  <c:v>0.43262488875377575</c:v>
                </c:pt>
                <c:pt idx="12">
                  <c:v>0.42514999650568225</c:v>
                </c:pt>
                <c:pt idx="13">
                  <c:v>0.3947821396124192</c:v>
                </c:pt>
                <c:pt idx="14">
                  <c:v>0.36846333030492462</c:v>
                </c:pt>
                <c:pt idx="15">
                  <c:v>0.34543437216086681</c:v>
                </c:pt>
                <c:pt idx="16">
                  <c:v>0.32511470321022756</c:v>
                </c:pt>
                <c:pt idx="17">
                  <c:v>0.30705277525410385</c:v>
                </c:pt>
                <c:pt idx="18">
                  <c:v>0.29089210287230888</c:v>
                </c:pt>
                <c:pt idx="19">
                  <c:v>0.27634749772869344</c:v>
                </c:pt>
                <c:pt idx="20">
                  <c:v>0.34591210855020715</c:v>
                </c:pt>
                <c:pt idx="21">
                  <c:v>0.33018883088883411</c:v>
                </c:pt>
                <c:pt idx="22">
                  <c:v>0.38708552453676548</c:v>
                </c:pt>
                <c:pt idx="23">
                  <c:v>0.41004101878874133</c:v>
                </c:pt>
                <c:pt idx="24">
                  <c:v>0.39363937803719168</c:v>
                </c:pt>
                <c:pt idx="25">
                  <c:v>0.45729320418049607</c:v>
                </c:pt>
                <c:pt idx="26">
                  <c:v>0.44035641884047766</c:v>
                </c:pt>
                <c:pt idx="27">
                  <c:v>0.43984775215921978</c:v>
                </c:pt>
                <c:pt idx="28">
                  <c:v>0.4246805882916605</c:v>
                </c:pt>
                <c:pt idx="29">
                  <c:v>0.413471555394266</c:v>
                </c:pt>
                <c:pt idx="30">
                  <c:v>0.40013376328477357</c:v>
                </c:pt>
                <c:pt idx="31">
                  <c:v>0.38762958318212437</c:v>
                </c:pt>
                <c:pt idx="32">
                  <c:v>0.37588323217660546</c:v>
                </c:pt>
                <c:pt idx="33">
                  <c:v>0.36482784299494059</c:v>
                </c:pt>
                <c:pt idx="34">
                  <c:v>0.35440419033794229</c:v>
                </c:pt>
                <c:pt idx="35">
                  <c:v>0.34455962949522168</c:v>
                </c:pt>
                <c:pt idx="36">
                  <c:v>0.33524720707643191</c:v>
                </c:pt>
                <c:pt idx="37">
                  <c:v>0.32642491215336789</c:v>
                </c:pt>
                <c:pt idx="38">
                  <c:v>0.31805504261097384</c:v>
                </c:pt>
                <c:pt idx="39">
                  <c:v>0.35227041731604175</c:v>
                </c:pt>
                <c:pt idx="40">
                  <c:v>0.34367845591808954</c:v>
                </c:pt>
                <c:pt idx="41">
                  <c:v>0.3354956355390874</c:v>
                </c:pt>
                <c:pt idx="42">
                  <c:v>0.32769341145678305</c:v>
                </c:pt>
                <c:pt idx="43">
                  <c:v>0.32024583392367434</c:v>
                </c:pt>
                <c:pt idx="44">
                  <c:v>0.31312925983648154</c:v>
                </c:pt>
                <c:pt idx="45">
                  <c:v>0.37376450238345782</c:v>
                </c:pt>
                <c:pt idx="46">
                  <c:v>0.43061810838851622</c:v>
                </c:pt>
                <c:pt idx="47">
                  <c:v>0.4216468977970888</c:v>
                </c:pt>
                <c:pt idx="48">
                  <c:v>0.41304185906653595</c:v>
                </c:pt>
                <c:pt idx="49">
                  <c:v>0.48882527072372389</c:v>
                </c:pt>
                <c:pt idx="50">
                  <c:v>0.47924046149384697</c:v>
                </c:pt>
                <c:pt idx="51">
                  <c:v>0.47002429877281143</c:v>
                </c:pt>
                <c:pt idx="52">
                  <c:v>0.46115591577709802</c:v>
                </c:pt>
                <c:pt idx="53">
                  <c:v>0.45261599141085546</c:v>
                </c:pt>
                <c:pt idx="54">
                  <c:v>0.44438660974883992</c:v>
                </c:pt>
                <c:pt idx="55">
                  <c:v>0.43645113457475349</c:v>
                </c:pt>
                <c:pt idx="56">
                  <c:v>0.42879409712607358</c:v>
                </c:pt>
                <c:pt idx="57">
                  <c:v>0.42140109545148613</c:v>
                </c:pt>
                <c:pt idx="58">
                  <c:v>0.49543861671337369</c:v>
                </c:pt>
                <c:pt idx="59">
                  <c:v>0.4871813064348175</c:v>
                </c:pt>
                <c:pt idx="60">
                  <c:v>0.47919472764080406</c:v>
                </c:pt>
                <c:pt idx="61">
                  <c:v>0.47146578042079113</c:v>
                </c:pt>
                <c:pt idx="62">
                  <c:v>0.46398219660458806</c:v>
                </c:pt>
                <c:pt idx="63">
                  <c:v>0.4567324747826414</c:v>
                </c:pt>
                <c:pt idx="64">
                  <c:v>0.51339384029803892</c:v>
                </c:pt>
                <c:pt idx="65">
                  <c:v>0.50561514574806854</c:v>
                </c:pt>
                <c:pt idx="66">
                  <c:v>0.49806865103541087</c:v>
                </c:pt>
                <c:pt idx="67">
                  <c:v>0.52236228014249297</c:v>
                </c:pt>
                <c:pt idx="68">
                  <c:v>0.5147918123143409</c:v>
                </c:pt>
                <c:pt idx="69">
                  <c:v>0.50743764356699317</c:v>
                </c:pt>
                <c:pt idx="70">
                  <c:v>0.50029063450266931</c:v>
                </c:pt>
                <c:pt idx="71">
                  <c:v>0.49334215346791005</c:v>
                </c:pt>
                <c:pt idx="72">
                  <c:v>0.48658404177656883</c:v>
                </c:pt>
                <c:pt idx="73">
                  <c:v>0.48357305084078783</c:v>
                </c:pt>
                <c:pt idx="74">
                  <c:v>0.47712541016291066</c:v>
                </c:pt>
                <c:pt idx="75">
                  <c:v>0.47084744423971447</c:v>
                </c:pt>
                <c:pt idx="76">
                  <c:v>0.46473254236647144</c:v>
                </c:pt>
                <c:pt idx="77">
                  <c:v>0.45877443284895253</c:v>
                </c:pt>
                <c:pt idx="78">
                  <c:v>0.45296716154706707</c:v>
                </c:pt>
                <c:pt idx="79">
                  <c:v>0.44730507202772873</c:v>
                </c:pt>
                <c:pt idx="80">
                  <c:v>0.44178278718788022</c:v>
                </c:pt>
                <c:pt idx="81">
                  <c:v>0.43639519222217438</c:v>
                </c:pt>
                <c:pt idx="82">
                  <c:v>0.4311374188219072</c:v>
                </c:pt>
                <c:pt idx="83">
                  <c:v>0.4260048305025988</c:v>
                </c:pt>
                <c:pt idx="84">
                  <c:v>0.4209930089672741</c:v>
                </c:pt>
                <c:pt idx="85">
                  <c:v>0.41609774142114303</c:v>
                </c:pt>
                <c:pt idx="86">
                  <c:v>0.41131500876112986</c:v>
                </c:pt>
                <c:pt idx="87">
                  <c:v>0.40664097457066251</c:v>
                </c:pt>
                <c:pt idx="88">
                  <c:v>0.40207197485638541</c:v>
                </c:pt>
                <c:pt idx="89">
                  <c:v>0.39760450846909223</c:v>
                </c:pt>
                <c:pt idx="90">
                  <c:v>0.39801737742790233</c:v>
                </c:pt>
                <c:pt idx="91">
                  <c:v>0.39369110158629467</c:v>
                </c:pt>
                <c:pt idx="92">
                  <c:v>0.38945786393482917</c:v>
                </c:pt>
                <c:pt idx="93">
                  <c:v>0.38531469516956501</c:v>
                </c:pt>
                <c:pt idx="94">
                  <c:v>0.38125875100988538</c:v>
                </c:pt>
                <c:pt idx="95">
                  <c:v>0.38459953537011665</c:v>
                </c:pt>
                <c:pt idx="96">
                  <c:v>0.38063459170650721</c:v>
                </c:pt>
                <c:pt idx="97">
                  <c:v>0.37675056526052247</c:v>
                </c:pt>
                <c:pt idx="98">
                  <c:v>0.37294500399526465</c:v>
                </c:pt>
                <c:pt idx="99">
                  <c:v>0.36921555395531203</c:v>
                </c:pt>
                <c:pt idx="100">
                  <c:v>0.36555995441119998</c:v>
                </c:pt>
                <c:pt idx="101">
                  <c:v>0.36197603328952155</c:v>
                </c:pt>
                <c:pt idx="102">
                  <c:v>0.35846170286923495</c:v>
                </c:pt>
                <c:pt idx="103">
                  <c:v>0.37385504635023142</c:v>
                </c:pt>
                <c:pt idx="104">
                  <c:v>0.39278323610513893</c:v>
                </c:pt>
                <c:pt idx="105">
                  <c:v>0.38907773387773198</c:v>
                </c:pt>
                <c:pt idx="106">
                  <c:v>0.38544149337420175</c:v>
                </c:pt>
                <c:pt idx="107">
                  <c:v>0.38187259065777396</c:v>
                </c:pt>
                <c:pt idx="108">
                  <c:v>0.37910111356289139</c:v>
                </c:pt>
                <c:pt idx="109">
                  <c:v>0.39892764392391561</c:v>
                </c:pt>
                <c:pt idx="110">
                  <c:v>0.41407570525629817</c:v>
                </c:pt>
                <c:pt idx="111">
                  <c:v>0.41037860074508126</c:v>
                </c:pt>
                <c:pt idx="112">
                  <c:v>0.40674693171193893</c:v>
                </c:pt>
                <c:pt idx="113">
                  <c:v>0.40317897617060611</c:v>
                </c:pt>
                <c:pt idx="114">
                  <c:v>0.39967307202999214</c:v>
                </c:pt>
                <c:pt idx="115">
                  <c:v>0.39622761451249222</c:v>
                </c:pt>
                <c:pt idx="116">
                  <c:v>0.39284105370469313</c:v>
                </c:pt>
                <c:pt idx="117">
                  <c:v>0.44340596217211059</c:v>
                </c:pt>
                <c:pt idx="118">
                  <c:v>0.43967986164965589</c:v>
                </c:pt>
                <c:pt idx="119">
                  <c:v>0.43601586280257543</c:v>
                </c:pt>
                <c:pt idx="120">
                  <c:v>0.43241242591990953</c:v>
                </c:pt>
                <c:pt idx="121">
                  <c:v>0.428868061773025</c:v>
                </c:pt>
                <c:pt idx="122">
                  <c:v>0.42538132956348823</c:v>
                </c:pt>
                <c:pt idx="123">
                  <c:v>0.42195083497023428</c:v>
                </c:pt>
                <c:pt idx="124">
                  <c:v>0.41857522829047239</c:v>
                </c:pt>
                <c:pt idx="125">
                  <c:v>0.41525320266911947</c:v>
                </c:pt>
                <c:pt idx="126">
                  <c:v>0.41447933703072432</c:v>
                </c:pt>
                <c:pt idx="127">
                  <c:v>0.42169498730648947</c:v>
                </c:pt>
                <c:pt idx="128">
                  <c:v>0.41842603391651667</c:v>
                </c:pt>
                <c:pt idx="129">
                  <c:v>0.41520737211715886</c:v>
                </c:pt>
                <c:pt idx="130">
                  <c:v>0.42178891684675518</c:v>
                </c:pt>
                <c:pt idx="131">
                  <c:v>0.41859354626458278</c:v>
                </c:pt>
                <c:pt idx="132">
                  <c:v>0.41544622636785661</c:v>
                </c:pt>
                <c:pt idx="133">
                  <c:v>0.41234588139496214</c:v>
                </c:pt>
                <c:pt idx="134">
                  <c:v>0.40929146745870321</c:v>
                </c:pt>
                <c:pt idx="135">
                  <c:v>0.40628197137444799</c:v>
                </c:pt>
                <c:pt idx="136">
                  <c:v>0.40331640953959802</c:v>
                </c:pt>
                <c:pt idx="137">
                  <c:v>0.41459974843270797</c:v>
                </c:pt>
                <c:pt idx="138">
                  <c:v>0.41161701642959497</c:v>
                </c:pt>
                <c:pt idx="139">
                  <c:v>0.40867689488366932</c:v>
                </c:pt>
                <c:pt idx="140">
                  <c:v>0.40577847718945886</c:v>
                </c:pt>
                <c:pt idx="141">
                  <c:v>0.40292088227967399</c:v>
                </c:pt>
                <c:pt idx="142">
                  <c:v>0.40010325373226363</c:v>
                </c:pt>
                <c:pt idx="143">
                  <c:v>0.3973247589146785</c:v>
                </c:pt>
                <c:pt idx="144">
                  <c:v>0.3945845881635428</c:v>
                </c:pt>
                <c:pt idx="145">
                  <c:v>0.39188195399803905</c:v>
                </c:pt>
                <c:pt idx="146">
                  <c:v>0.40962146918024744</c:v>
                </c:pt>
                <c:pt idx="147">
                  <c:v>0.42005116653935898</c:v>
                </c:pt>
                <c:pt idx="148">
                  <c:v>0.41918327785358989</c:v>
                </c:pt>
                <c:pt idx="149">
                  <c:v>0.41638872266789928</c:v>
                </c:pt>
                <c:pt idx="150">
                  <c:v>0.41363118145817807</c:v>
                </c:pt>
                <c:pt idx="151">
                  <c:v>0.41090992368542689</c:v>
                </c:pt>
                <c:pt idx="152">
                  <c:v>0.40822423790970519</c:v>
                </c:pt>
                <c:pt idx="153">
                  <c:v>0.40557343117003175</c:v>
                </c:pt>
                <c:pt idx="154">
                  <c:v>0.40295682838828961</c:v>
                </c:pt>
                <c:pt idx="155">
                  <c:v>0.40818666970917006</c:v>
                </c:pt>
                <c:pt idx="156">
                  <c:v>0.40558675461548105</c:v>
                </c:pt>
                <c:pt idx="157">
                  <c:v>0.41323633435467155</c:v>
                </c:pt>
                <c:pt idx="158">
                  <c:v>0.41063736369835285</c:v>
                </c:pt>
                <c:pt idx="159">
                  <c:v>0.40807088017523813</c:v>
                </c:pt>
                <c:pt idx="160">
                  <c:v>0.41666198035277702</c:v>
                </c:pt>
                <c:pt idx="161">
                  <c:v>0.41408999281973519</c:v>
                </c:pt>
                <c:pt idx="162">
                  <c:v>0.41154956341593313</c:v>
                </c:pt>
                <c:pt idx="163">
                  <c:v>0.41559731946500023</c:v>
                </c:pt>
                <c:pt idx="164">
                  <c:v>0.41307854783187903</c:v>
                </c:pt>
                <c:pt idx="165">
                  <c:v>0.41059012284494001</c:v>
                </c:pt>
                <c:pt idx="166">
                  <c:v>0.40813149935485055</c:v>
                </c:pt>
                <c:pt idx="167">
                  <c:v>0.40570214519202402</c:v>
                </c:pt>
                <c:pt idx="168">
                  <c:v>0.40330154078260377</c:v>
                </c:pt>
                <c:pt idx="169">
                  <c:v>0.40145717990145646</c:v>
                </c:pt>
                <c:pt idx="170">
                  <c:v>0.39910947709501521</c:v>
                </c:pt>
                <c:pt idx="171">
                  <c:v>0.39678907315841627</c:v>
                </c:pt>
                <c:pt idx="172">
                  <c:v>0.39449549470085316</c:v>
                </c:pt>
                <c:pt idx="173">
                  <c:v>0.39222827921406667</c:v>
                </c:pt>
                <c:pt idx="174">
                  <c:v>0.38998697476141486</c:v>
                </c:pt>
                <c:pt idx="175">
                  <c:v>0.41323845249938579</c:v>
                </c:pt>
                <c:pt idx="176">
                  <c:v>0.4109037719767904</c:v>
                </c:pt>
                <c:pt idx="177">
                  <c:v>0.40859532381961738</c:v>
                </c:pt>
                <c:pt idx="178">
                  <c:v>0.40631266837928431</c:v>
                </c:pt>
                <c:pt idx="179">
                  <c:v>0.40405537577717721</c:v>
                </c:pt>
                <c:pt idx="180">
                  <c:v>0.40182302563476185</c:v>
                </c:pt>
                <c:pt idx="181">
                  <c:v>0.42736114974973693</c:v>
                </c:pt>
                <c:pt idx="182">
                  <c:v>0.42502584292050338</c:v>
                </c:pt>
                <c:pt idx="183">
                  <c:v>0.42271591986115281</c:v>
                </c:pt>
                <c:pt idx="184">
                  <c:v>0.42043096894298443</c:v>
                </c:pt>
                <c:pt idx="185">
                  <c:v>0.41817058738952756</c:v>
                </c:pt>
                <c:pt idx="186">
                  <c:v>0.41593438103985092</c:v>
                </c:pt>
                <c:pt idx="187">
                  <c:v>0.41372196411942619</c:v>
                </c:pt>
                <c:pt idx="188">
                  <c:v>0.4115329590182652</c:v>
                </c:pt>
                <c:pt idx="189">
                  <c:v>0.4093669960760638</c:v>
                </c:pt>
                <c:pt idx="190">
                  <c:v>0.40864853521234656</c:v>
                </c:pt>
                <c:pt idx="191">
                  <c:v>0.40652015742478226</c:v>
                </c:pt>
                <c:pt idx="192">
                  <c:v>0.40441383536558645</c:v>
                </c:pt>
                <c:pt idx="193">
                  <c:v>0.40232922796679477</c:v>
                </c:pt>
                <c:pt idx="194">
                  <c:v>0.40026600115670868</c:v>
                </c:pt>
                <c:pt idx="195">
                  <c:v>0.40175442815157986</c:v>
                </c:pt>
                <c:pt idx="196">
                  <c:v>0.39971506557213021</c:v>
                </c:pt>
                <c:pt idx="197">
                  <c:v>0.40114882379195754</c:v>
                </c:pt>
                <c:pt idx="198">
                  <c:v>0.3991330005568221</c:v>
                </c:pt>
                <c:pt idx="199">
                  <c:v>0.40009710537478305</c:v>
                </c:pt>
                <c:pt idx="200">
                  <c:v>0.39810657251222192</c:v>
                </c:pt>
                <c:pt idx="201">
                  <c:v>0.39613574789582479</c:v>
                </c:pt>
                <c:pt idx="202">
                  <c:v>0.39418434027072224</c:v>
                </c:pt>
                <c:pt idx="203">
                  <c:v>0.39225206409292457</c:v>
                </c:pt>
                <c:pt idx="204">
                  <c:v>0.39033863939003227</c:v>
                </c:pt>
                <c:pt idx="205">
                  <c:v>0.38844379162600295</c:v>
                </c:pt>
                <c:pt idx="206">
                  <c:v>0.38656725156983868</c:v>
                </c:pt>
                <c:pt idx="207">
                  <c:v>0.38470875516806063</c:v>
                </c:pt>
                <c:pt idx="208">
                  <c:v>0.38286804342084502</c:v>
                </c:pt>
                <c:pt idx="209">
                  <c:v>0.38104486226169815</c:v>
                </c:pt>
                <c:pt idx="210">
                  <c:v>0.37923896244055266</c:v>
                </c:pt>
                <c:pt idx="211">
                  <c:v>0.37745009941017271</c:v>
                </c:pt>
                <c:pt idx="212">
                  <c:v>0.38183586398758851</c:v>
                </c:pt>
                <c:pt idx="213">
                  <c:v>0.38005158424932872</c:v>
                </c:pt>
                <c:pt idx="214">
                  <c:v>0.38225875080448601</c:v>
                </c:pt>
                <c:pt idx="215">
                  <c:v>0.38048903436557635</c:v>
                </c:pt>
                <c:pt idx="216">
                  <c:v>0.37873562867725574</c:v>
                </c:pt>
                <c:pt idx="217">
                  <c:v>0.37699830927965361</c:v>
                </c:pt>
                <c:pt idx="218">
                  <c:v>0.37527685581262327</c:v>
                </c:pt>
                <c:pt idx="219">
                  <c:v>0.37357105192256584</c:v>
                </c:pt>
                <c:pt idx="220">
                  <c:v>0.37188068517178502</c:v>
                </c:pt>
                <c:pt idx="221">
                  <c:v>0.37020554695029051</c:v>
                </c:pt>
                <c:pt idx="222">
                  <c:v>0.36854543238997528</c:v>
                </c:pt>
                <c:pt idx="223">
                  <c:v>0.36690014028109147</c:v>
                </c:pt>
                <c:pt idx="224">
                  <c:v>0.3652694729909533</c:v>
                </c:pt>
                <c:pt idx="225">
                  <c:v>0.36365323638479863</c:v>
                </c:pt>
                <c:pt idx="226">
                  <c:v>0.36205123974874226</c:v>
                </c:pt>
                <c:pt idx="227">
                  <c:v>0.36046329571475655</c:v>
                </c:pt>
                <c:pt idx="228">
                  <c:v>0.35888922018761787</c:v>
                </c:pt>
                <c:pt idx="229">
                  <c:v>0.37406254415969264</c:v>
                </c:pt>
                <c:pt idx="230">
                  <c:v>0.37244322578670697</c:v>
                </c:pt>
                <c:pt idx="231">
                  <c:v>0.37083786705486771</c:v>
                </c:pt>
                <c:pt idx="232">
                  <c:v>0.36924628822630606</c:v>
                </c:pt>
                <c:pt idx="233">
                  <c:v>0.36766831263559535</c:v>
                </c:pt>
                <c:pt idx="234">
                  <c:v>0.36610376662438004</c:v>
                </c:pt>
                <c:pt idx="235">
                  <c:v>0.36455247947766661</c:v>
                </c:pt>
                <c:pt idx="236">
                  <c:v>0.36301428336172709</c:v>
                </c:pt>
                <c:pt idx="237">
                  <c:v>0.36148901326356853</c:v>
                </c:pt>
                <c:pt idx="238">
                  <c:v>0.35997650693192179</c:v>
                </c:pt>
                <c:pt idx="239">
                  <c:v>0.3584766048197055</c:v>
                </c:pt>
                <c:pt idx="240">
                  <c:v>0.35698915002792247</c:v>
                </c:pt>
                <c:pt idx="241">
                  <c:v>0.35915032198076607</c:v>
                </c:pt>
                <c:pt idx="242">
                  <c:v>0.36180272278158143</c:v>
                </c:pt>
                <c:pt idx="243">
                  <c:v>0.36946191398538042</c:v>
                </c:pt>
                <c:pt idx="244">
                  <c:v>0.36795390617319518</c:v>
                </c:pt>
                <c:pt idx="245">
                  <c:v>0.36645815858712527</c:v>
                </c:pt>
                <c:pt idx="246">
                  <c:v>0.36497452231754179</c:v>
                </c:pt>
                <c:pt idx="247">
                  <c:v>0.36350285085658396</c:v>
                </c:pt>
                <c:pt idx="248">
                  <c:v>0.36204300004993101</c:v>
                </c:pt>
                <c:pt idx="249">
                  <c:v>0.36204652553462768</c:v>
                </c:pt>
                <c:pt idx="250">
                  <c:v>0.36060410909823476</c:v>
                </c:pt>
                <c:pt idx="251">
                  <c:v>0.35917314041133697</c:v>
                </c:pt>
                <c:pt idx="252">
                  <c:v>0.35775348372986926</c:v>
                </c:pt>
                <c:pt idx="253">
                  <c:v>0.35634500544746817</c:v>
                </c:pt>
                <c:pt idx="254">
                  <c:v>0.35494757405355654</c:v>
                </c:pt>
                <c:pt idx="255">
                  <c:v>0.35356106009240984</c:v>
                </c:pt>
                <c:pt idx="256">
                  <c:v>0.35218533612317865</c:v>
                </c:pt>
                <c:pt idx="257">
                  <c:v>0.35082027668084076</c:v>
                </c:pt>
                <c:pt idx="258">
                  <c:v>0.34946575823805759</c:v>
                </c:pt>
                <c:pt idx="259">
                  <c:v>0.34945529297156885</c:v>
                </c:pt>
                <c:pt idx="260">
                  <c:v>0.3481163838030954</c:v>
                </c:pt>
                <c:pt idx="261">
                  <c:v>0.34678769531529735</c:v>
                </c:pt>
                <c:pt idx="262">
                  <c:v>0.34546911092246352</c:v>
                </c:pt>
                <c:pt idx="263">
                  <c:v>0.34416051580533297</c:v>
                </c:pt>
                <c:pt idx="264">
                  <c:v>0.34508741586463992</c:v>
                </c:pt>
                <c:pt idx="265">
                  <c:v>0.34379009475236683</c:v>
                </c:pt>
                <c:pt idx="266">
                  <c:v>0.3425024914012344</c:v>
                </c:pt>
                <c:pt idx="267">
                  <c:v>0.34631634229945973</c:v>
                </c:pt>
                <c:pt idx="268">
                  <c:v>0.34502892095262161</c:v>
                </c:pt>
                <c:pt idx="269">
                  <c:v>0.34375103606020446</c:v>
                </c:pt>
                <c:pt idx="270">
                  <c:v>0.34369560553519485</c:v>
                </c:pt>
                <c:pt idx="271">
                  <c:v>0.34243201875013901</c:v>
                </c:pt>
                <c:pt idx="272">
                  <c:v>0.34117768901112749</c:v>
                </c:pt>
                <c:pt idx="273">
                  <c:v>0.33993251496364163</c:v>
                </c:pt>
                <c:pt idx="274">
                  <c:v>0.3386963967274102</c:v>
                </c:pt>
                <c:pt idx="275">
                  <c:v>0.33746923586970218</c:v>
                </c:pt>
                <c:pt idx="276">
                  <c:v>0.33625093537919787</c:v>
                </c:pt>
                <c:pt idx="277">
                  <c:v>0.33504139964042379</c:v>
                </c:pt>
                <c:pt idx="278">
                  <c:v>0.33384053440873768</c:v>
                </c:pt>
                <c:pt idx="279">
                  <c:v>0.33264824678584931</c:v>
                </c:pt>
                <c:pt idx="280">
                  <c:v>0.3314644451958641</c:v>
                </c:pt>
                <c:pt idx="281">
                  <c:v>0.33028903936183618</c:v>
                </c:pt>
                <c:pt idx="282">
                  <c:v>0.3291219402828191</c:v>
                </c:pt>
                <c:pt idx="283">
                  <c:v>0.34058678449056445</c:v>
                </c:pt>
                <c:pt idx="284">
                  <c:v>0.33939174314147474</c:v>
                </c:pt>
                <c:pt idx="285">
                  <c:v>0.3382050587248962</c:v>
                </c:pt>
                <c:pt idx="286">
                  <c:v>0.33702664388613346</c:v>
                </c:pt>
                <c:pt idx="287">
                  <c:v>0.33585641248375109</c:v>
                </c:pt>
                <c:pt idx="288">
                  <c:v>0.33469427956858239</c:v>
                </c:pt>
                <c:pt idx="289">
                  <c:v>0.33354016136317349</c:v>
                </c:pt>
                <c:pt idx="290">
                  <c:v>0.33239397524165054</c:v>
                </c:pt>
                <c:pt idx="291">
                  <c:v>0.33125563971000105</c:v>
                </c:pt>
                <c:pt idx="292">
                  <c:v>0.3301250743867587</c:v>
                </c:pt>
                <c:pt idx="293">
                  <c:v>0.3290021999840827</c:v>
                </c:pt>
                <c:pt idx="294">
                  <c:v>0.32788693828922139</c:v>
                </c:pt>
                <c:pt idx="295">
                  <c:v>0.3274113010872432</c:v>
                </c:pt>
                <c:pt idx="296">
                  <c:v>0.32630890613408753</c:v>
                </c:pt>
                <c:pt idx="297">
                  <c:v>0.32713584713412708</c:v>
                </c:pt>
                <c:pt idx="298">
                  <c:v>0.33352305538536736</c:v>
                </c:pt>
                <c:pt idx="299">
                  <c:v>0.33241131186741618</c:v>
                </c:pt>
                <c:pt idx="300">
                  <c:v>0.33130695534958421</c:v>
                </c:pt>
                <c:pt idx="301">
                  <c:v>0.33020991245107567</c:v>
                </c:pt>
                <c:pt idx="302">
                  <c:v>0.32912011075981801</c:v>
                </c:pt>
                <c:pt idx="303">
                  <c:v>0.32803747881652912</c:v>
                </c:pt>
                <c:pt idx="304">
                  <c:v>0.32696194609909784</c:v>
                </c:pt>
                <c:pt idx="305">
                  <c:v>0.32589344300727074</c:v>
                </c:pt>
                <c:pt idx="306">
                  <c:v>0.32483190084763797</c:v>
                </c:pt>
                <c:pt idx="307">
                  <c:v>0.33492891918493239</c:v>
                </c:pt>
                <c:pt idx="308">
                  <c:v>0.33384500682511059</c:v>
                </c:pt>
                <c:pt idx="309">
                  <c:v>0.33276808744825537</c:v>
                </c:pt>
                <c:pt idx="310">
                  <c:v>0.33169809359793945</c:v>
                </c:pt>
                <c:pt idx="311">
                  <c:v>0.33063495868256143</c:v>
                </c:pt>
                <c:pt idx="312">
                  <c:v>0.3323704026466151</c:v>
                </c:pt>
                <c:pt idx="313">
                  <c:v>0.33131189817958767</c:v>
                </c:pt>
                <c:pt idx="314">
                  <c:v>0.33026011437584296</c:v>
                </c:pt>
                <c:pt idx="315">
                  <c:v>0.32921498743161559</c:v>
                </c:pt>
                <c:pt idx="316">
                  <c:v>0.32817645434823511</c:v>
                </c:pt>
                <c:pt idx="317">
                  <c:v>0.32714445291946709</c:v>
                </c:pt>
                <c:pt idx="318">
                  <c:v>0.32611892171909257</c:v>
                </c:pt>
                <c:pt idx="319">
                  <c:v>0.32509980008872041</c:v>
                </c:pt>
                <c:pt idx="320">
                  <c:v>0.32408702812582718</c:v>
                </c:pt>
                <c:pt idx="321">
                  <c:v>0.32471582814757621</c:v>
                </c:pt>
                <c:pt idx="322">
                  <c:v>0.32371051598612866</c:v>
                </c:pt>
                <c:pt idx="323">
                  <c:v>0.32271140945530724</c:v>
                </c:pt>
                <c:pt idx="324">
                  <c:v>0.32171845127236787</c:v>
                </c:pt>
                <c:pt idx="325">
                  <c:v>0.33408882673964579</c:v>
                </c:pt>
                <c:pt idx="326">
                  <c:v>0.3330671483704114</c:v>
                </c:pt>
                <c:pt idx="327">
                  <c:v>0.33205169974733084</c:v>
                </c:pt>
                <c:pt idx="328">
                  <c:v>0.33104242406420831</c:v>
                </c:pt>
                <c:pt idx="329">
                  <c:v>0.33003926520340765</c:v>
                </c:pt>
                <c:pt idx="330">
                  <c:v>0.32904216772545175</c:v>
                </c:pt>
                <c:pt idx="331">
                  <c:v>0.32976385427750876</c:v>
                </c:pt>
                <c:pt idx="332">
                  <c:v>0.32877357243283156</c:v>
                </c:pt>
                <c:pt idx="333">
                  <c:v>0.3277892204195596</c:v>
                </c:pt>
                <c:pt idx="334">
                  <c:v>0.32681074513472513</c:v>
                </c:pt>
                <c:pt idx="335">
                  <c:v>0.32583809410753845</c:v>
                </c:pt>
                <c:pt idx="336">
                  <c:v>0.32487121549000864</c:v>
                </c:pt>
                <c:pt idx="337">
                  <c:v>0.32391005804773049</c:v>
                </c:pt>
                <c:pt idx="338">
                  <c:v>0.32305689315146513</c:v>
                </c:pt>
                <c:pt idx="339">
                  <c:v>0.32210672581866673</c:v>
                </c:pt>
                <c:pt idx="340">
                  <c:v>0.32116213131479965</c:v>
                </c:pt>
                <c:pt idx="341">
                  <c:v>0.32022306075539964</c:v>
                </c:pt>
                <c:pt idx="342">
                  <c:v>0.3276754705598488</c:v>
                </c:pt>
                <c:pt idx="343">
                  <c:v>0.3267229255872911</c:v>
                </c:pt>
                <c:pt idx="344">
                  <c:v>0.32577590261457434</c:v>
                </c:pt>
                <c:pt idx="345">
                  <c:v>0.32483435376308711</c:v>
                </c:pt>
                <c:pt idx="346">
                  <c:v>0.32389823170613297</c:v>
                </c:pt>
                <c:pt idx="347">
                  <c:v>0.32296748966100042</c:v>
                </c:pt>
                <c:pt idx="348">
                  <c:v>0.32204208138116946</c:v>
                </c:pt>
                <c:pt idx="349">
                  <c:v>0.32112196114865182</c:v>
                </c:pt>
                <c:pt idx="350">
                  <c:v>0.32020708376646195</c:v>
                </c:pt>
                <c:pt idx="351">
                  <c:v>0.3192974045512163</c:v>
                </c:pt>
                <c:pt idx="352">
                  <c:v>0.31839287932585875</c:v>
                </c:pt>
                <c:pt idx="353">
                  <c:v>0.31749346441250886</c:v>
                </c:pt>
                <c:pt idx="354">
                  <c:v>0.31659911662543139</c:v>
                </c:pt>
                <c:pt idx="355">
                  <c:v>0.31570979326412402</c:v>
                </c:pt>
                <c:pt idx="356">
                  <c:v>0.31482545210652141</c:v>
                </c:pt>
                <c:pt idx="357">
                  <c:v>0.31394605140231324</c:v>
                </c:pt>
                <c:pt idx="358">
                  <c:v>0.31307154986637364</c:v>
                </c:pt>
                <c:pt idx="359">
                  <c:v>0.31220190667230041</c:v>
                </c:pt>
                <c:pt idx="360">
                  <c:v>0.31133708144606137</c:v>
                </c:pt>
                <c:pt idx="361">
                  <c:v>0.31047703425974627</c:v>
                </c:pt>
                <c:pt idx="362">
                  <c:v>0.31673009261647989</c:v>
                </c:pt>
                <c:pt idx="363">
                  <c:v>0.31585995499940162</c:v>
                </c:pt>
                <c:pt idx="364">
                  <c:v>0.31499458525967727</c:v>
                </c:pt>
                <c:pt idx="365">
                  <c:v>0.31413394431634478</c:v>
                </c:pt>
                <c:pt idx="366">
                  <c:v>0.31327799351439289</c:v>
                </c:pt>
                <c:pt idx="367">
                  <c:v>0.31242669461897338</c:v>
                </c:pt>
                <c:pt idx="368">
                  <c:v>0.31158000980970785</c:v>
                </c:pt>
                <c:pt idx="369">
                  <c:v>0.31457258567434998</c:v>
                </c:pt>
                <c:pt idx="370">
                  <c:v>0.31372468113075336</c:v>
                </c:pt>
                <c:pt idx="371">
                  <c:v>0.31288133521373518</c:v>
                </c:pt>
                <c:pt idx="372">
                  <c:v>0.31204251125873855</c:v>
                </c:pt>
                <c:pt idx="373">
                  <c:v>0.31120817299334086</c:v>
                </c:pt>
                <c:pt idx="374">
                  <c:v>0.31037828453202532</c:v>
                </c:pt>
                <c:pt idx="375">
                  <c:v>0.30955281037103588</c:v>
                </c:pt>
                <c:pt idx="376">
                  <c:v>0.30873171538331429</c:v>
                </c:pt>
                <c:pt idx="377">
                  <c:v>0.30791496481351716</c:v>
                </c:pt>
                <c:pt idx="378">
                  <c:v>0.30710252427311213</c:v>
                </c:pt>
                <c:pt idx="379">
                  <c:v>0.31235650380799312</c:v>
                </c:pt>
                <c:pt idx="380">
                  <c:v>0.31153667046466504</c:v>
                </c:pt>
                <c:pt idx="381">
                  <c:v>0.31429145997096952</c:v>
                </c:pt>
                <c:pt idx="382">
                  <c:v>0.31347085563684168</c:v>
                </c:pt>
                <c:pt idx="383">
                  <c:v>0.31265452528362075</c:v>
                </c:pt>
                <c:pt idx="384">
                  <c:v>0.31184243560755937</c:v>
                </c:pt>
                <c:pt idx="385">
                  <c:v>0.31103455365002686</c:v>
                </c:pt>
                <c:pt idx="386">
                  <c:v>0.31023084679305002</c:v>
                </c:pt>
                <c:pt idx="387">
                  <c:v>0.3094312827549236</c:v>
                </c:pt>
                <c:pt idx="388">
                  <c:v>0.30863582958588781</c:v>
                </c:pt>
                <c:pt idx="389">
                  <c:v>0.3094824309512022</c:v>
                </c:pt>
                <c:pt idx="390">
                  <c:v>0.30869091578252905</c:v>
                </c:pt>
                <c:pt idx="391">
                  <c:v>0.3079034389565532</c:v>
                </c:pt>
                <c:pt idx="392">
                  <c:v>0.30711996964623117</c:v>
                </c:pt>
                <c:pt idx="393">
                  <c:v>0.30634047733748443</c:v>
                </c:pt>
                <c:pt idx="394">
                  <c:v>0.30556493182523758</c:v>
                </c:pt>
                <c:pt idx="395">
                  <c:v>0.30479330320951731</c:v>
                </c:pt>
                <c:pt idx="396">
                  <c:v>0.30402556189160923</c:v>
                </c:pt>
                <c:pt idx="397">
                  <c:v>0.30326167857027353</c:v>
                </c:pt>
                <c:pt idx="398">
                  <c:v>0.30250162423801719</c:v>
                </c:pt>
                <c:pt idx="399">
                  <c:v>0.30174537017742215</c:v>
                </c:pt>
                <c:pt idx="400">
                  <c:v>0.30345376387222567</c:v>
                </c:pt>
                <c:pt idx="401">
                  <c:v>0.30269890376309078</c:v>
                </c:pt>
                <c:pt idx="402">
                  <c:v>0.3039895072215662</c:v>
                </c:pt>
                <c:pt idx="403">
                  <c:v>0.30445040858191075</c:v>
                </c:pt>
                <c:pt idx="404">
                  <c:v>0.3036986791780048</c:v>
                </c:pt>
                <c:pt idx="405">
                  <c:v>0.3029506528746107</c:v>
                </c:pt>
                <c:pt idx="406">
                  <c:v>0.30220630237614726</c:v>
                </c:pt>
                <c:pt idx="407">
                  <c:v>0.31089242428031105</c:v>
                </c:pt>
                <c:pt idx="408">
                  <c:v>0.31013229610358661</c:v>
                </c:pt>
                <c:pt idx="409">
                  <c:v>0.30937587586918758</c:v>
                </c:pt>
                <c:pt idx="410">
                  <c:v>0.30862313651184164</c:v>
                </c:pt>
                <c:pt idx="411">
                  <c:v>0.30787405122904593</c:v>
                </c:pt>
                <c:pt idx="412">
                  <c:v>0.30796162516816139</c:v>
                </c:pt>
                <c:pt idx="413">
                  <c:v>0.30721775650833494</c:v>
                </c:pt>
                <c:pt idx="414">
                  <c:v>0.30647747275771242</c:v>
                </c:pt>
                <c:pt idx="415">
                  <c:v>0.30574074806358331</c:v>
                </c:pt>
                <c:pt idx="416">
                  <c:v>0.3050075568212246</c:v>
                </c:pt>
                <c:pt idx="417">
                  <c:v>0.30522225511852463</c:v>
                </c:pt>
                <c:pt idx="418">
                  <c:v>0.30826340947282521</c:v>
                </c:pt>
                <c:pt idx="419">
                  <c:v>0.30752944897408041</c:v>
                </c:pt>
                <c:pt idx="420">
                  <c:v>0.30679897522354815</c:v>
                </c:pt>
                <c:pt idx="421">
                  <c:v>0.3060719634339189</c:v>
                </c:pt>
                <c:pt idx="422">
                  <c:v>0.31276494576881081</c:v>
                </c:pt>
                <c:pt idx="423">
                  <c:v>0.31202729259482775</c:v>
                </c:pt>
                <c:pt idx="424">
                  <c:v>0.31129311072989874</c:v>
                </c:pt>
                <c:pt idx="425">
                  <c:v>0.31056237572818535</c:v>
                </c:pt>
                <c:pt idx="426">
                  <c:v>0.30983506337285005</c:v>
                </c:pt>
                <c:pt idx="427">
                  <c:v>0.31311567290431819</c:v>
                </c:pt>
                <c:pt idx="428">
                  <c:v>0.31238579954090484</c:v>
                </c:pt>
                <c:pt idx="429">
                  <c:v>0.31630474667688108</c:v>
                </c:pt>
                <c:pt idx="430">
                  <c:v>0.31642688679216074</c:v>
                </c:pt>
                <c:pt idx="431">
                  <c:v>0.31569441714680857</c:v>
                </c:pt>
                <c:pt idx="432">
                  <c:v>0.31496533073307459</c:v>
                </c:pt>
                <c:pt idx="433">
                  <c:v>0.3142396041645652</c:v>
                </c:pt>
                <c:pt idx="434">
                  <c:v>0.31351721426993401</c:v>
                </c:pt>
                <c:pt idx="435">
                  <c:v>0.31279813809041579</c:v>
                </c:pt>
                <c:pt idx="436">
                  <c:v>0.31208235287739428</c:v>
                </c:pt>
                <c:pt idx="437">
                  <c:v>0.31136983609000296</c:v>
                </c:pt>
                <c:pt idx="438">
                  <c:v>0.31066056539275921</c:v>
                </c:pt>
                <c:pt idx="439">
                  <c:v>0.31857717934269247</c:v>
                </c:pt>
                <c:pt idx="440">
                  <c:v>0.31785478211062285</c:v>
                </c:pt>
                <c:pt idx="441">
                  <c:v>0.31713565364430923</c:v>
                </c:pt>
                <c:pt idx="442">
                  <c:v>0.31641977180764036</c:v>
                </c:pt>
                <c:pt idx="443">
                  <c:v>0.31570711466392948</c:v>
                </c:pt>
                <c:pt idx="444">
                  <c:v>0.31499766047367345</c:v>
                </c:pt>
                <c:pt idx="445">
                  <c:v>0.31429138769234233</c:v>
                </c:pt>
                <c:pt idx="446">
                  <c:v>0.31358827496819836</c:v>
                </c:pt>
                <c:pt idx="447">
                  <c:v>0.31288830114014438</c:v>
                </c:pt>
                <c:pt idx="448">
                  <c:v>0.31219144523560061</c:v>
                </c:pt>
                <c:pt idx="449">
                  <c:v>0.31149768646841042</c:v>
                </c:pt>
                <c:pt idx="450">
                  <c:v>0.3108070042367731</c:v>
                </c:pt>
                <c:pt idx="451">
                  <c:v>0.31011937812120505</c:v>
                </c:pt>
                <c:pt idx="452">
                  <c:v>0.30943478788252687</c:v>
                </c:pt>
                <c:pt idx="453">
                  <c:v>0.30875321345987816</c:v>
                </c:pt>
                <c:pt idx="454">
                  <c:v>0.30807463496875753</c:v>
                </c:pt>
                <c:pt idx="455">
                  <c:v>0.30739903269908919</c:v>
                </c:pt>
                <c:pt idx="456">
                  <c:v>0.3067263871133144</c:v>
                </c:pt>
                <c:pt idx="457">
                  <c:v>0.30650322860970197</c:v>
                </c:pt>
                <c:pt idx="458">
                  <c:v>0.30583546558440849</c:v>
                </c:pt>
                <c:pt idx="459">
                  <c:v>0.30517060587661632</c:v>
                </c:pt>
                <c:pt idx="460">
                  <c:v>0.3045086305927191</c:v>
                </c:pt>
                <c:pt idx="461">
                  <c:v>0.30572057274989523</c:v>
                </c:pt>
                <c:pt idx="462">
                  <c:v>0.30506026913704448</c:v>
                </c:pt>
                <c:pt idx="463">
                  <c:v>0.30440281166045602</c:v>
                </c:pt>
                <c:pt idx="464">
                  <c:v>0.30374818195796044</c:v>
                </c:pt>
                <c:pt idx="465">
                  <c:v>0.30309636182500344</c:v>
                </c:pt>
                <c:pt idx="466">
                  <c:v>0.30244733321295847</c:v>
                </c:pt>
                <c:pt idx="467">
                  <c:v>0.30180107822746072</c:v>
                </c:pt>
                <c:pt idx="468">
                  <c:v>0.3011575791267625</c:v>
                </c:pt>
                <c:pt idx="469">
                  <c:v>0.30051681832010979</c:v>
                </c:pt>
                <c:pt idx="470">
                  <c:v>0.2998787783661393</c:v>
                </c:pt>
                <c:pt idx="471">
                  <c:v>0.29924344197129576</c:v>
                </c:pt>
                <c:pt idx="472">
                  <c:v>0.29861079198826979</c:v>
                </c:pt>
                <c:pt idx="473">
                  <c:v>0.29798081141445487</c:v>
                </c:pt>
                <c:pt idx="474">
                  <c:v>0.29745696704838143</c:v>
                </c:pt>
                <c:pt idx="475">
                  <c:v>0.29683205745374197</c:v>
                </c:pt>
                <c:pt idx="476">
                  <c:v>0.29620976802511773</c:v>
                </c:pt>
                <c:pt idx="477">
                  <c:v>0.29559008231795225</c:v>
                </c:pt>
                <c:pt idx="478">
                  <c:v>0.29497298402501287</c:v>
                </c:pt>
                <c:pt idx="479">
                  <c:v>0.29435845697496077</c:v>
                </c:pt>
                <c:pt idx="480">
                  <c:v>0.29374648513093798</c:v>
                </c:pt>
                <c:pt idx="481">
                  <c:v>0.29313705258917255</c:v>
                </c:pt>
                <c:pt idx="482">
                  <c:v>0.29779390290195568</c:v>
                </c:pt>
                <c:pt idx="483">
                  <c:v>0.29717862624306729</c:v>
                </c:pt>
                <c:pt idx="484">
                  <c:v>0.29656588680751461</c:v>
                </c:pt>
                <c:pt idx="485">
                  <c:v>0.29732798799437821</c:v>
                </c:pt>
                <c:pt idx="486">
                  <c:v>0.29671745824490314</c:v>
                </c:pt>
                <c:pt idx="487">
                  <c:v>0.29610943066653239</c:v>
                </c:pt>
                <c:pt idx="488">
                  <c:v>0.29550388990852317</c:v>
                </c:pt>
                <c:pt idx="489">
                  <c:v>0.29490082074544455</c:v>
                </c:pt>
                <c:pt idx="490">
                  <c:v>0.29430020807590185</c:v>
                </c:pt>
                <c:pt idx="491">
                  <c:v>0.29370203692127606</c:v>
                </c:pt>
                <c:pt idx="492">
                  <c:v>0.29310629242447833</c:v>
                </c:pt>
                <c:pt idx="493">
                  <c:v>0.29251295984872028</c:v>
                </c:pt>
                <c:pt idx="494">
                  <c:v>0.29607176256613132</c:v>
                </c:pt>
                <c:pt idx="495">
                  <c:v>0.29954855836618899</c:v>
                </c:pt>
                <c:pt idx="496">
                  <c:v>0.29894584496907395</c:v>
                </c:pt>
                <c:pt idx="497">
                  <c:v>0.29834555210769026</c:v>
                </c:pt>
                <c:pt idx="498">
                  <c:v>0.30383910394633867</c:v>
                </c:pt>
                <c:pt idx="499">
                  <c:v>0.30575118517132244</c:v>
                </c:pt>
                <c:pt idx="500">
                  <c:v>0.30514090336459326</c:v>
                </c:pt>
                <c:pt idx="501">
                  <c:v>0.31205627081169374</c:v>
                </c:pt>
                <c:pt idx="502">
                  <c:v>0.31143588061127286</c:v>
                </c:pt>
                <c:pt idx="503">
                  <c:v>0.31081795227672665</c:v>
                </c:pt>
                <c:pt idx="504">
                  <c:v>0.3102024711831094</c:v>
                </c:pt>
                <c:pt idx="505">
                  <c:v>0.30958942282108742</c:v>
                </c:pt>
                <c:pt idx="506">
                  <c:v>0.31131216839036113</c:v>
                </c:pt>
                <c:pt idx="507">
                  <c:v>0.31069934916124625</c:v>
                </c:pt>
                <c:pt idx="508">
                  <c:v>0.31008893786623398</c:v>
                </c:pt>
                <c:pt idx="509">
                  <c:v>0.30948092034100605</c:v>
                </c:pt>
                <c:pt idx="510">
                  <c:v>0.30887528253211954</c:v>
                </c:pt>
                <c:pt idx="511">
                  <c:v>0.31140355435626271</c:v>
                </c:pt>
                <c:pt idx="512">
                  <c:v>0.31079652988383333</c:v>
                </c:pt>
                <c:pt idx="513">
                  <c:v>0.31019186737433174</c:v>
                </c:pt>
                <c:pt idx="514">
                  <c:v>0.30958955306875052</c:v>
                </c:pt>
                <c:pt idx="515">
                  <c:v>0.30898957331474131</c:v>
                </c:pt>
                <c:pt idx="516">
                  <c:v>0.30839191456558318</c:v>
                </c:pt>
                <c:pt idx="517">
                  <c:v>0.30779656337916317</c:v>
                </c:pt>
                <c:pt idx="518">
                  <c:v>0.30720350641696825</c:v>
                </c:pt>
                <c:pt idx="519">
                  <c:v>0.30661273044308945</c:v>
                </c:pt>
                <c:pt idx="520">
                  <c:v>0.30602422232323706</c:v>
                </c:pt>
                <c:pt idx="521">
                  <c:v>0.30543796902376724</c:v>
                </c:pt>
                <c:pt idx="522">
                  <c:v>0.30485395761071993</c:v>
                </c:pt>
                <c:pt idx="523">
                  <c:v>0.3042721752488674</c:v>
                </c:pt>
                <c:pt idx="524">
                  <c:v>0.30369260920077429</c:v>
                </c:pt>
                <c:pt idx="525">
                  <c:v>0.30311524682586788</c:v>
                </c:pt>
                <c:pt idx="526">
                  <c:v>0.30254007557951901</c:v>
                </c:pt>
                <c:pt idx="527">
                  <c:v>0.3073291401058329</c:v>
                </c:pt>
                <c:pt idx="528">
                  <c:v>0.30674817764816587</c:v>
                </c:pt>
                <c:pt idx="529">
                  <c:v>0.30616940750165994</c:v>
                </c:pt>
                <c:pt idx="530">
                  <c:v>0.30559281728037618</c:v>
                </c:pt>
                <c:pt idx="531">
                  <c:v>0.30501839469150333</c:v>
                </c:pt>
                <c:pt idx="532">
                  <c:v>0.30444612753448358</c:v>
                </c:pt>
                <c:pt idx="533">
                  <c:v>0.30387600370014933</c:v>
                </c:pt>
                <c:pt idx="534">
                  <c:v>0.30330801116986872</c:v>
                </c:pt>
                <c:pt idx="535">
                  <c:v>0.30274213801470101</c:v>
                </c:pt>
                <c:pt idx="536">
                  <c:v>0.30217837239456191</c:v>
                </c:pt>
                <c:pt idx="537">
                  <c:v>0.30161670255739731</c:v>
                </c:pt>
                <c:pt idx="538">
                  <c:v>0.30105711683836689</c:v>
                </c:pt>
                <c:pt idx="539">
                  <c:v>0.30049960365903661</c:v>
                </c:pt>
                <c:pt idx="540">
                  <c:v>0.29994415152657994</c:v>
                </c:pt>
                <c:pt idx="541">
                  <c:v>0.29939074903298846</c:v>
                </c:pt>
                <c:pt idx="542">
                  <c:v>0.30007042776469217</c:v>
                </c:pt>
                <c:pt idx="543">
                  <c:v>0.30451756241292954</c:v>
                </c:pt>
                <c:pt idx="544">
                  <c:v>0.30395881459198837</c:v>
                </c:pt>
                <c:pt idx="545">
                  <c:v>0.30511457945109666</c:v>
                </c:pt>
                <c:pt idx="546">
                  <c:v>0.30455678314497037</c:v>
                </c:pt>
                <c:pt idx="547">
                  <c:v>0.30709397305629471</c:v>
                </c:pt>
                <c:pt idx="548">
                  <c:v>0.30653460334216664</c:v>
                </c:pt>
                <c:pt idx="549">
                  <c:v>0.30597726769972633</c:v>
                </c:pt>
                <c:pt idx="550">
                  <c:v>0.3054219550541733</c:v>
                </c:pt>
                <c:pt idx="551">
                  <c:v>0.30486865441095923</c:v>
                </c:pt>
                <c:pt idx="552">
                  <c:v>0.30431735485506239</c:v>
                </c:pt>
                <c:pt idx="553">
                  <c:v>0.30376804555026987</c:v>
                </c:pt>
                <c:pt idx="554">
                  <c:v>0.30322071573846754</c:v>
                </c:pt>
                <c:pt idx="555">
                  <c:v>0.3104011669651901</c:v>
                </c:pt>
                <c:pt idx="556">
                  <c:v>0.31795846719935572</c:v>
                </c:pt>
                <c:pt idx="557">
                  <c:v>0.31738864915777981</c:v>
                </c:pt>
                <c:pt idx="558">
                  <c:v>0.31682086982118274</c:v>
                </c:pt>
                <c:pt idx="559">
                  <c:v>0.32526086172140128</c:v>
                </c:pt>
                <c:pt idx="560">
                  <c:v>0.3246810740890993</c:v>
                </c:pt>
                <c:pt idx="561">
                  <c:v>0.32410334975797994</c:v>
                </c:pt>
                <c:pt idx="562">
                  <c:v>0.32352767773354302</c:v>
                </c:pt>
                <c:pt idx="563">
                  <c:v>0.32295404709926367</c:v>
                </c:pt>
                <c:pt idx="564">
                  <c:v>0.32571944302264566</c:v>
                </c:pt>
                <c:pt idx="565">
                  <c:v>0.3251439669749025</c:v>
                </c:pt>
                <c:pt idx="566">
                  <c:v>0.32457052082503496</c:v>
                </c:pt>
                <c:pt idx="567">
                  <c:v>0.32399909385175141</c:v>
                </c:pt>
                <c:pt idx="568">
                  <c:v>0.32649761491867269</c:v>
                </c:pt>
                <c:pt idx="569">
                  <c:v>0.32592481208548207</c:v>
                </c:pt>
                <c:pt idx="570">
                  <c:v>0.32535401556694354</c:v>
                </c:pt>
                <c:pt idx="571">
                  <c:v>0.32478521484042794</c:v>
                </c:pt>
                <c:pt idx="572">
                  <c:v>0.32747399878431155</c:v>
                </c:pt>
                <c:pt idx="573">
                  <c:v>0.32744839778117801</c:v>
                </c:pt>
                <c:pt idx="574">
                  <c:v>0.32687892230677595</c:v>
                </c:pt>
                <c:pt idx="575">
                  <c:v>0.32631142417777115</c:v>
                </c:pt>
                <c:pt idx="576">
                  <c:v>0.32574589311333829</c:v>
                </c:pt>
                <c:pt idx="577">
                  <c:v>0.32518231890379962</c:v>
                </c:pt>
                <c:pt idx="578">
                  <c:v>0.32462069141001065</c:v>
                </c:pt>
                <c:pt idx="579">
                  <c:v>0.32406100056275206</c:v>
                </c:pt>
                <c:pt idx="580">
                  <c:v>0.33443734285745297</c:v>
                </c:pt>
                <c:pt idx="581">
                  <c:v>0.33386270824773223</c:v>
                </c:pt>
                <c:pt idx="582">
                  <c:v>0.3332900449402747</c:v>
                </c:pt>
                <c:pt idx="583">
                  <c:v>0.33271934280852766</c:v>
                </c:pt>
                <c:pt idx="584">
                  <c:v>0.33215059179517975</c:v>
                </c:pt>
                <c:pt idx="585">
                  <c:v>0.33158378191157023</c:v>
                </c:pt>
                <c:pt idx="586">
                  <c:v>0.3310189032371042</c:v>
                </c:pt>
                <c:pt idx="587">
                  <c:v>0.33832130516680825</c:v>
                </c:pt>
                <c:pt idx="588">
                  <c:v>0.33774690566737392</c:v>
                </c:pt>
                <c:pt idx="589">
                  <c:v>0.33717445328488688</c:v>
                </c:pt>
                <c:pt idx="590">
                  <c:v>0.33660393813550465</c:v>
                </c:pt>
                <c:pt idx="591">
                  <c:v>0.33603535040216764</c:v>
                </c:pt>
                <c:pt idx="592">
                  <c:v>0.33546868033403582</c:v>
                </c:pt>
                <c:pt idx="593">
                  <c:v>0.33839779551793647</c:v>
                </c:pt>
                <c:pt idx="594">
                  <c:v>0.33782905972714999</c:v>
                </c:pt>
                <c:pt idx="595">
                  <c:v>0.33726223244572862</c:v>
                </c:pt>
                <c:pt idx="596">
                  <c:v>0.3409544625016947</c:v>
                </c:pt>
                <c:pt idx="597">
                  <c:v>0.34038430453764501</c:v>
                </c:pt>
                <c:pt idx="598">
                  <c:v>0.33981605027297451</c:v>
                </c:pt>
                <c:pt idx="599">
                  <c:v>0.33924969018918621</c:v>
                </c:pt>
                <c:pt idx="600">
                  <c:v>0.33868521483113434</c:v>
                </c:pt>
                <c:pt idx="601">
                  <c:v>0.33812261480649791</c:v>
                </c:pt>
                <c:pt idx="602">
                  <c:v>0.33756188078525989</c:v>
                </c:pt>
                <c:pt idx="603">
                  <c:v>0.3370030034991916</c:v>
                </c:pt>
                <c:pt idx="604">
                  <c:v>0.33644597374134172</c:v>
                </c:pt>
                <c:pt idx="605">
                  <c:v>0.3375171250212779</c:v>
                </c:pt>
                <c:pt idx="606">
                  <c:v>0.33696108362915056</c:v>
                </c:pt>
                <c:pt idx="607">
                  <c:v>0.33640687132054997</c:v>
                </c:pt>
                <c:pt idx="608">
                  <c:v>0.33585447908521249</c:v>
                </c:pt>
                <c:pt idx="609">
                  <c:v>0.33563056721591372</c:v>
                </c:pt>
                <c:pt idx="610">
                  <c:v>0.33508125368528213</c:v>
                </c:pt>
                <c:pt idx="611">
                  <c:v>0.3345337352969075</c:v>
                </c:pt>
                <c:pt idx="612">
                  <c:v>0.33398800326542799</c:v>
                </c:pt>
                <c:pt idx="613">
                  <c:v>0.33344404886271561</c:v>
                </c:pt>
                <c:pt idx="614">
                  <c:v>0.33290186341741035</c:v>
                </c:pt>
                <c:pt idx="615">
                  <c:v>0.33269752156808374</c:v>
                </c:pt>
                <c:pt idx="616">
                  <c:v>0.33215830354285186</c:v>
                </c:pt>
                <c:pt idx="617">
                  <c:v>0.33162083055977282</c:v>
                </c:pt>
                <c:pt idx="618">
                  <c:v>0.33108509416145332</c:v>
                </c:pt>
                <c:pt idx="619">
                  <c:v>0.33077685371001408</c:v>
                </c:pt>
                <c:pt idx="620">
                  <c:v>0.33024420177167269</c:v>
                </c:pt>
                <c:pt idx="621">
                  <c:v>0.32971326254052852</c:v>
                </c:pt>
                <c:pt idx="622">
                  <c:v>0.32918402776919542</c:v>
                </c:pt>
                <c:pt idx="623">
                  <c:v>0.32865648926315505</c:v>
                </c:pt>
                <c:pt idx="624">
                  <c:v>0.328130638880334</c:v>
                </c:pt>
                <c:pt idx="625">
                  <c:v>0.32760646853068487</c:v>
                </c:pt>
                <c:pt idx="626">
                  <c:v>0.32708397017577151</c:v>
                </c:pt>
                <c:pt idx="627">
                  <c:v>0.32656313582835789</c:v>
                </c:pt>
                <c:pt idx="628">
                  <c:v>0.32942961538219295</c:v>
                </c:pt>
                <c:pt idx="629">
                  <c:v>0.32890671123079263</c:v>
                </c:pt>
                <c:pt idx="630">
                  <c:v>0.32838546446180567</c:v>
                </c:pt>
                <c:pt idx="631">
                  <c:v>0.32786586720791039</c:v>
                </c:pt>
                <c:pt idx="632">
                  <c:v>0.32734791165149979</c:v>
                </c:pt>
                <c:pt idx="633">
                  <c:v>0.32683159002428919</c:v>
                </c:pt>
                <c:pt idx="634">
                  <c:v>0.32631689460692814</c:v>
                </c:pt>
                <c:pt idx="635">
                  <c:v>0.32580381772861533</c:v>
                </c:pt>
                <c:pt idx="636">
                  <c:v>0.325292351766718</c:v>
                </c:pt>
                <c:pt idx="637">
                  <c:v>0.32478248914639396</c:v>
                </c:pt>
                <c:pt idx="638">
                  <c:v>0.32427422234021808</c:v>
                </c:pt>
                <c:pt idx="639">
                  <c:v>0.32376754386781148</c:v>
                </c:pt>
                <c:pt idx="640">
                  <c:v>0.32326244629547485</c:v>
                </c:pt>
                <c:pt idx="641">
                  <c:v>0.32275892223582453</c:v>
                </c:pt>
                <c:pt idx="642">
                  <c:v>0.32225696434743289</c:v>
                </c:pt>
                <c:pt idx="643">
                  <c:v>0.32175656533447106</c:v>
                </c:pt>
                <c:pt idx="644">
                  <c:v>0.3212577179463556</c:v>
                </c:pt>
                <c:pt idx="645">
                  <c:v>0.32174232209105208</c:v>
                </c:pt>
                <c:pt idx="646">
                  <c:v>0.32342342706480887</c:v>
                </c:pt>
                <c:pt idx="647">
                  <c:v>0.322924316837857</c:v>
                </c:pt>
                <c:pt idx="648">
                  <c:v>0.32242674470097277</c:v>
                </c:pt>
                <c:pt idx="649">
                  <c:v>0.32193070355527897</c:v>
                </c:pt>
                <c:pt idx="650">
                  <c:v>0.32182510850460672</c:v>
                </c:pt>
                <c:pt idx="651">
                  <c:v>0.32133151171242175</c:v>
                </c:pt>
                <c:pt idx="652">
                  <c:v>0.32142391237772705</c:v>
                </c:pt>
                <c:pt idx="653">
                  <c:v>0.32093243850558983</c:v>
                </c:pt>
                <c:pt idx="654">
                  <c:v>0.32044246531703169</c:v>
                </c:pt>
                <c:pt idx="655">
                  <c:v>0.32433751719316983</c:v>
                </c:pt>
                <c:pt idx="656">
                  <c:v>0.32384385278343902</c:v>
                </c:pt>
                <c:pt idx="657">
                  <c:v>0.3233516888734338</c:v>
                </c:pt>
                <c:pt idx="658">
                  <c:v>0.32341370651088452</c:v>
                </c:pt>
                <c:pt idx="659">
                  <c:v>0.32292368574344382</c:v>
                </c:pt>
                <c:pt idx="660">
                  <c:v>0.32243514764095749</c:v>
                </c:pt>
                <c:pt idx="661">
                  <c:v>0.32194808548440018</c:v>
                </c:pt>
                <c:pt idx="662">
                  <c:v>0.32146249259528342</c:v>
                </c:pt>
                <c:pt idx="663">
                  <c:v>0.32097836233535076</c:v>
                </c:pt>
                <c:pt idx="664">
                  <c:v>0.32049568810627505</c:v>
                </c:pt>
                <c:pt idx="665">
                  <c:v>0.32001446334935874</c:v>
                </c:pt>
                <c:pt idx="666">
                  <c:v>0.32607296712206729</c:v>
                </c:pt>
                <c:pt idx="667">
                  <c:v>0.32558483393775278</c:v>
                </c:pt>
                <c:pt idx="668">
                  <c:v>0.32573294080451981</c:v>
                </c:pt>
                <c:pt idx="669">
                  <c:v>0.32557461906078111</c:v>
                </c:pt>
                <c:pt idx="670">
                  <c:v>0.32508941098468458</c:v>
                </c:pt>
                <c:pt idx="671">
                  <c:v>0.32695331507895969</c:v>
                </c:pt>
                <c:pt idx="672">
                  <c:v>0.32646750034630151</c:v>
                </c:pt>
                <c:pt idx="673">
                  <c:v>0.32598312720038713</c:v>
                </c:pt>
                <c:pt idx="674">
                  <c:v>0.32550018923416429</c:v>
                </c:pt>
                <c:pt idx="675">
                  <c:v>0.32501868007849249</c:v>
                </c:pt>
                <c:pt idx="676">
                  <c:v>0.33101131566616804</c:v>
                </c:pt>
                <c:pt idx="677">
                  <c:v>0.33052309838642446</c:v>
                </c:pt>
                <c:pt idx="678">
                  <c:v>0.33003631915463294</c:v>
                </c:pt>
                <c:pt idx="679">
                  <c:v>0.32955097162646441</c:v>
                </c:pt>
                <c:pt idx="680">
                  <c:v>0.3307315387494616</c:v>
                </c:pt>
                <c:pt idx="681">
                  <c:v>0.33024659514425708</c:v>
                </c:pt>
                <c:pt idx="682">
                  <c:v>0.32976307157889212</c:v>
                </c:pt>
                <c:pt idx="683">
                  <c:v>0.32928096182512184</c:v>
                </c:pt>
                <c:pt idx="684">
                  <c:v>0.32966760185320804</c:v>
                </c:pt>
                <c:pt idx="685">
                  <c:v>0.32918703683592931</c:v>
                </c:pt>
                <c:pt idx="686">
                  <c:v>0.32870787084344616</c:v>
                </c:pt>
                <c:pt idx="687">
                  <c:v>0.32991097077281034</c:v>
                </c:pt>
                <c:pt idx="688">
                  <c:v>0.32943214498068724</c:v>
                </c:pt>
                <c:pt idx="689">
                  <c:v>0.32895470708941088</c:v>
                </c:pt>
                <c:pt idx="690">
                  <c:v>0.32973360881291158</c:v>
                </c:pt>
                <c:pt idx="691">
                  <c:v>0.32925711515855766</c:v>
                </c:pt>
                <c:pt idx="692">
                  <c:v>0.32947098003163083</c:v>
                </c:pt>
                <c:pt idx="693">
                  <c:v>0.32899623798547578</c:v>
                </c:pt>
                <c:pt idx="694">
                  <c:v>0.32852286210348225</c:v>
                </c:pt>
                <c:pt idx="695">
                  <c:v>0.32805084649701177</c:v>
                </c:pt>
                <c:pt idx="696">
                  <c:v>0.32758018531121974</c:v>
                </c:pt>
                <c:pt idx="697">
                  <c:v>0.32711087272481398</c:v>
                </c:pt>
                <c:pt idx="698">
                  <c:v>0.3266429029498143</c:v>
                </c:pt>
                <c:pt idx="699">
                  <c:v>0.32988333407555887</c:v>
                </c:pt>
                <c:pt idx="700">
                  <c:v>0.32941274444064367</c:v>
                </c:pt>
                <c:pt idx="701">
                  <c:v>0.32957582542020053</c:v>
                </c:pt>
                <c:pt idx="702">
                  <c:v>0.32910701201277492</c:v>
                </c:pt>
                <c:pt idx="703">
                  <c:v>0.32863953046162042</c:v>
                </c:pt>
                <c:pt idx="704">
                  <c:v>0.32923250803028703</c:v>
                </c:pt>
                <c:pt idx="705">
                  <c:v>0.32992701674759722</c:v>
                </c:pt>
                <c:pt idx="706">
                  <c:v>0.32946035901528098</c:v>
                </c:pt>
                <c:pt idx="707">
                  <c:v>0.32899501952514637</c:v>
                </c:pt>
                <c:pt idx="708">
                  <c:v>0.32853099269929992</c:v>
                </c:pt>
                <c:pt idx="709">
                  <c:v>0.32922501892402306</c:v>
                </c:pt>
                <c:pt idx="710">
                  <c:v>0.32876197389037465</c:v>
                </c:pt>
                <c:pt idx="711">
                  <c:v>0.32830022954502303</c:v>
                </c:pt>
                <c:pt idx="712">
                  <c:v>0.32783978041522632</c:v>
                </c:pt>
                <c:pt idx="713">
                  <c:v>0.32738062105890248</c:v>
                </c:pt>
                <c:pt idx="714">
                  <c:v>0.32692274606441452</c:v>
                </c:pt>
                <c:pt idx="715">
                  <c:v>0.32646615005035806</c:v>
                </c:pt>
                <c:pt idx="716">
                  <c:v>0.32807986237256831</c:v>
                </c:pt>
                <c:pt idx="717">
                  <c:v>0.32762292663110232</c:v>
                </c:pt>
                <c:pt idx="718">
                  <c:v>0.32716726192090606</c:v>
                </c:pt>
                <c:pt idx="719">
                  <c:v>0.32671286294601593</c:v>
                </c:pt>
                <c:pt idx="720">
                  <c:v>0.32625972443984946</c:v>
                </c:pt>
                <c:pt idx="721">
                  <c:v>0.32580784116500205</c:v>
                </c:pt>
                <c:pt idx="722">
                  <c:v>0.3253572079130449</c:v>
                </c:pt>
                <c:pt idx="723">
                  <c:v>0.32490781950432523</c:v>
                </c:pt>
                <c:pt idx="724">
                  <c:v>0.32632519478980831</c:v>
                </c:pt>
                <c:pt idx="725">
                  <c:v>0.3258757110504284</c:v>
                </c:pt>
                <c:pt idx="726">
                  <c:v>0.32542746385503579</c:v>
                </c:pt>
                <c:pt idx="727">
                  <c:v>0.32498044810798216</c:v>
                </c:pt>
                <c:pt idx="728">
                  <c:v>0.32635169757645982</c:v>
                </c:pt>
                <c:pt idx="729">
                  <c:v>0.32590464045649203</c:v>
                </c:pt>
                <c:pt idx="730">
                  <c:v>0.3254588064750194</c:v>
                </c:pt>
                <c:pt idx="731">
                  <c:v>0.32501419061917924</c:v>
                </c:pt>
                <c:pt idx="732">
                  <c:v>0.32457078790346411</c:v>
                </c:pt>
                <c:pt idx="733">
                  <c:v>0.3241285933695357</c:v>
                </c:pt>
                <c:pt idx="734">
                  <c:v>0.32368760208603975</c:v>
                </c:pt>
                <c:pt idx="735">
                  <c:v>0.32324780914842283</c:v>
                </c:pt>
                <c:pt idx="736">
                  <c:v>0.3228092096787506</c:v>
                </c:pt>
                <c:pt idx="737">
                  <c:v>0.32271505404348461</c:v>
                </c:pt>
                <c:pt idx="738">
                  <c:v>0.32499953601681353</c:v>
                </c:pt>
                <c:pt idx="739">
                  <c:v>0.32984827760525653</c:v>
                </c:pt>
                <c:pt idx="740">
                  <c:v>0.32981788529485778</c:v>
                </c:pt>
                <c:pt idx="741">
                  <c:v>0.32937338679715583</c:v>
                </c:pt>
                <c:pt idx="742">
                  <c:v>0.32893008479608293</c:v>
                </c:pt>
                <c:pt idx="743">
                  <c:v>0.32848797446705597</c:v>
                </c:pt>
                <c:pt idx="744">
                  <c:v>0.32851694851000857</c:v>
                </c:pt>
                <c:pt idx="745">
                  <c:v>0.32807657726535705</c:v>
                </c:pt>
                <c:pt idx="746">
                  <c:v>0.32763738506018253</c:v>
                </c:pt>
                <c:pt idx="747">
                  <c:v>0.32719936716571707</c:v>
                </c:pt>
                <c:pt idx="748">
                  <c:v>0.33162595643216763</c:v>
                </c:pt>
                <c:pt idx="749">
                  <c:v>0.33118378849025804</c:v>
                </c:pt>
                <c:pt idx="750">
                  <c:v>0.33074279809280099</c:v>
                </c:pt>
                <c:pt idx="751">
                  <c:v>0.33030298054214569</c:v>
                </c:pt>
                <c:pt idx="752">
                  <c:v>0.32986433116559566</c:v>
                </c:pt>
                <c:pt idx="753">
                  <c:v>0.32942684531524341</c:v>
                </c:pt>
                <c:pt idx="754">
                  <c:v>0.32899051836780602</c:v>
                </c:pt>
                <c:pt idx="755">
                  <c:v>0.32855534572446238</c:v>
                </c:pt>
                <c:pt idx="756">
                  <c:v>0.32812132281069162</c:v>
                </c:pt>
                <c:pt idx="757">
                  <c:v>0.32768844507611283</c:v>
                </c:pt>
                <c:pt idx="758">
                  <c:v>0.32725670799432616</c:v>
                </c:pt>
                <c:pt idx="759">
                  <c:v>0.32682610706275467</c:v>
                </c:pt>
                <c:pt idx="760">
                  <c:v>0.3265374032592947</c:v>
                </c:pt>
                <c:pt idx="761">
                  <c:v>0.3261088764833639</c:v>
                </c:pt>
                <c:pt idx="762">
                  <c:v>0.32568147297552197</c:v>
                </c:pt>
                <c:pt idx="763">
                  <c:v>0.32600965279105454</c:v>
                </c:pt>
                <c:pt idx="764">
                  <c:v>0.32558349638217732</c:v>
                </c:pt>
                <c:pt idx="765">
                  <c:v>0.32515845265321885</c:v>
                </c:pt>
                <c:pt idx="766">
                  <c:v>0.32473451725210645</c:v>
                </c:pt>
                <c:pt idx="767">
                  <c:v>0.32431168584943443</c:v>
                </c:pt>
                <c:pt idx="768">
                  <c:v>0.3260240296254262</c:v>
                </c:pt>
                <c:pt idx="769">
                  <c:v>0.32803525829509628</c:v>
                </c:pt>
                <c:pt idx="770">
                  <c:v>0.32760979103401311</c:v>
                </c:pt>
                <c:pt idx="771">
                  <c:v>0.32718542601972034</c:v>
                </c:pt>
                <c:pt idx="772">
                  <c:v>0.32676215897441668</c:v>
                </c:pt>
                <c:pt idx="773">
                  <c:v>0.3263399856424084</c:v>
                </c:pt>
                <c:pt idx="774">
                  <c:v>0.32591890178996658</c:v>
                </c:pt>
                <c:pt idx="775">
                  <c:v>0.32549890320518571</c:v>
                </c:pt>
                <c:pt idx="776">
                  <c:v>0.3284558992806817</c:v>
                </c:pt>
                <c:pt idx="777">
                  <c:v>0.32803371946155485</c:v>
                </c:pt>
                <c:pt idx="778">
                  <c:v>0.32761262354440268</c:v>
                </c:pt>
                <c:pt idx="779">
                  <c:v>0.32719260736037142</c:v>
                </c:pt>
                <c:pt idx="780">
                  <c:v>0.32677366676195863</c:v>
                </c:pt>
                <c:pt idx="781">
                  <c:v>0.32635579762287686</c:v>
                </c:pt>
                <c:pt idx="782">
                  <c:v>0.32700554888115319</c:v>
                </c:pt>
                <c:pt idx="783">
                  <c:v>0.32658844996676395</c:v>
                </c:pt>
                <c:pt idx="784">
                  <c:v>0.32617241372476807</c:v>
                </c:pt>
                <c:pt idx="785">
                  <c:v>0.32575743609916402</c:v>
                </c:pt>
                <c:pt idx="786">
                  <c:v>0.32534351305456533</c:v>
                </c:pt>
                <c:pt idx="787">
                  <c:v>0.32723710537594408</c:v>
                </c:pt>
                <c:pt idx="788">
                  <c:v>0.32682235619295807</c:v>
                </c:pt>
                <c:pt idx="789">
                  <c:v>0.32640865700790372</c:v>
                </c:pt>
                <c:pt idx="790">
                  <c:v>0.32599600383848792</c:v>
                </c:pt>
                <c:pt idx="791">
                  <c:v>0.32656435662257233</c:v>
                </c:pt>
                <c:pt idx="792">
                  <c:v>0.32615254785003439</c:v>
                </c:pt>
                <c:pt idx="793">
                  <c:v>0.32574177637919055</c:v>
                </c:pt>
                <c:pt idx="794">
                  <c:v>0.32533203829569468</c:v>
                </c:pt>
                <c:pt idx="795">
                  <c:v>0.32492332970487098</c:v>
                </c:pt>
                <c:pt idx="796">
                  <c:v>0.32451564673159006</c:v>
                </c:pt>
                <c:pt idx="797">
                  <c:v>0.324108985520147</c:v>
                </c:pt>
                <c:pt idx="798">
                  <c:v>0.32370334223413927</c:v>
                </c:pt>
                <c:pt idx="799">
                  <c:v>0.32329871305634661</c:v>
                </c:pt>
                <c:pt idx="800">
                  <c:v>0.32289509418861084</c:v>
                </c:pt>
                <c:pt idx="801">
                  <c:v>0.32249248185171731</c:v>
                </c:pt>
                <c:pt idx="802">
                  <c:v>0.32209087228527683</c:v>
                </c:pt>
                <c:pt idx="803">
                  <c:v>0.32169026174760856</c:v>
                </c:pt>
                <c:pt idx="804">
                  <c:v>0.32129064651562395</c:v>
                </c:pt>
                <c:pt idx="805">
                  <c:v>0.3208920228847113</c:v>
                </c:pt>
                <c:pt idx="806">
                  <c:v>0.32049438716862116</c:v>
                </c:pt>
                <c:pt idx="807">
                  <c:v>0.32009773569935307</c:v>
                </c:pt>
                <c:pt idx="808">
                  <c:v>0.31970206482704239</c:v>
                </c:pt>
                <c:pt idx="809">
                  <c:v>0.32128375456120128</c:v>
                </c:pt>
                <c:pt idx="810">
                  <c:v>0.32088759703399883</c:v>
                </c:pt>
                <c:pt idx="811">
                  <c:v>0.32329517742693198</c:v>
                </c:pt>
                <c:pt idx="812">
                  <c:v>0.32289752038212644</c:v>
                </c:pt>
                <c:pt idx="813">
                  <c:v>0.32250084038165699</c:v>
                </c:pt>
                <c:pt idx="814">
                  <c:v>0.32447798042361492</c:v>
                </c:pt>
                <c:pt idx="815">
                  <c:v>0.32408033583976242</c:v>
                </c:pt>
                <c:pt idx="816">
                  <c:v>0.32368366468206383</c:v>
                </c:pt>
                <c:pt idx="817">
                  <c:v>0.32328796338049653</c:v>
                </c:pt>
                <c:pt idx="818">
                  <c:v>0.32620094268717037</c:v>
                </c:pt>
                <c:pt idx="819">
                  <c:v>0.32580313665950311</c:v>
                </c:pt>
                <c:pt idx="820">
                  <c:v>0.32540629970863894</c:v>
                </c:pt>
                <c:pt idx="821">
                  <c:v>0.32501042829780113</c:v>
                </c:pt>
                <c:pt idx="822">
                  <c:v>0.32461551890740287</c:v>
                </c:pt>
                <c:pt idx="823">
                  <c:v>0.3242215680349424</c:v>
                </c:pt>
                <c:pt idx="824">
                  <c:v>0.32382857219490008</c:v>
                </c:pt>
                <c:pt idx="825">
                  <c:v>0.32343652791863503</c:v>
                </c:pt>
                <c:pt idx="826">
                  <c:v>0.32561192898434316</c:v>
                </c:pt>
                <c:pt idx="827">
                  <c:v>0.32669573579341799</c:v>
                </c:pt>
                <c:pt idx="828">
                  <c:v>0.32630165167303993</c:v>
                </c:pt>
                <c:pt idx="829">
                  <c:v>0.32590851715295194</c:v>
                </c:pt>
                <c:pt idx="830">
                  <c:v>0.32551632880499409</c:v>
                </c:pt>
                <c:pt idx="831">
                  <c:v>0.32512508321748812</c:v>
                </c:pt>
                <c:pt idx="832">
                  <c:v>0.3247347769951382</c:v>
                </c:pt>
                <c:pt idx="833">
                  <c:v>0.32811572095448588</c:v>
                </c:pt>
                <c:pt idx="834">
                  <c:v>0.32772276799525896</c:v>
                </c:pt>
                <c:pt idx="835">
                  <c:v>0.32733075511488186</c:v>
                </c:pt>
                <c:pt idx="836">
                  <c:v>0.32693967894389636</c:v>
                </c:pt>
                <c:pt idx="837">
                  <c:v>0.32654953612892751</c:v>
                </c:pt>
                <c:pt idx="838">
                  <c:v>0.32616032333258788</c:v>
                </c:pt>
                <c:pt idx="839">
                  <c:v>0.32577203723338244</c:v>
                </c:pt>
                <c:pt idx="840">
                  <c:v>0.32629479859665805</c:v>
                </c:pt>
                <c:pt idx="841">
                  <c:v>0.32590727508288531</c:v>
                </c:pt>
                <c:pt idx="842">
                  <c:v>0.32552067096060433</c:v>
                </c:pt>
                <c:pt idx="843">
                  <c:v>0.3272554625547574</c:v>
                </c:pt>
                <c:pt idx="844">
                  <c:v>0.32686817798368667</c:v>
                </c:pt>
                <c:pt idx="845">
                  <c:v>0.32648180897897783</c:v>
                </c:pt>
                <c:pt idx="846">
                  <c:v>0.32609635229777478</c:v>
                </c:pt>
                <c:pt idx="847">
                  <c:v>0.32571180471251798</c:v>
                </c:pt>
                <c:pt idx="848">
                  <c:v>0.32532816301085427</c:v>
                </c:pt>
                <c:pt idx="849">
                  <c:v>0.32494542399554738</c:v>
                </c:pt>
                <c:pt idx="850">
                  <c:v>0.32456358448438927</c:v>
                </c:pt>
                <c:pt idx="851">
                  <c:v>0.32418264131011182</c:v>
                </c:pt>
                <c:pt idx="852">
                  <c:v>0.32380259132029926</c:v>
                </c:pt>
                <c:pt idx="853">
                  <c:v>0.32342343137730123</c:v>
                </c:pt>
                <c:pt idx="854">
                  <c:v>0.32304515835814651</c:v>
                </c:pt>
                <c:pt idx="855">
                  <c:v>0.32512753509993692</c:v>
                </c:pt>
                <c:pt idx="856">
                  <c:v>0.32474815641253912</c:v>
                </c:pt>
                <c:pt idx="857">
                  <c:v>0.32436966205774592</c:v>
                </c:pt>
                <c:pt idx="858">
                  <c:v>0.323992048947085</c:v>
                </c:pt>
                <c:pt idx="859">
                  <c:v>0.32361531400644883</c:v>
                </c:pt>
                <c:pt idx="860">
                  <c:v>0.32323945417601163</c:v>
                </c:pt>
                <c:pt idx="861">
                  <c:v>0.32286446641014621</c:v>
                </c:pt>
                <c:pt idx="862">
                  <c:v>0.32249034767734186</c:v>
                </c:pt>
                <c:pt idx="863">
                  <c:v>0.3221170949601227</c:v>
                </c:pt>
                <c:pt idx="864">
                  <c:v>0.32174470525496651</c:v>
                </c:pt>
                <c:pt idx="865">
                  <c:v>0.32137317557222406</c:v>
                </c:pt>
                <c:pt idx="866">
                  <c:v>0.32100250293603921</c:v>
                </c:pt>
                <c:pt idx="867">
                  <c:v>0.32063268438426962</c:v>
                </c:pt>
                <c:pt idx="868">
                  <c:v>0.32026371696840739</c:v>
                </c:pt>
                <c:pt idx="869">
                  <c:v>0.31989559775350118</c:v>
                </c:pt>
                <c:pt idx="870">
                  <c:v>0.32105470380870244</c:v>
                </c:pt>
                <c:pt idx="871">
                  <c:v>0.32068652180892182</c:v>
                </c:pt>
                <c:pt idx="872">
                  <c:v>0.3203191832959677</c:v>
                </c:pt>
                <c:pt idx="873">
                  <c:v>0.31995268537457644</c:v>
                </c:pt>
                <c:pt idx="874">
                  <c:v>0.32258149757013033</c:v>
                </c:pt>
                <c:pt idx="875">
                  <c:v>0.32221325385144295</c:v>
                </c:pt>
                <c:pt idx="876">
                  <c:v>0.32184584991318588</c:v>
                </c:pt>
                <c:pt idx="877">
                  <c:v>0.3214792828859499</c:v>
                </c:pt>
                <c:pt idx="878">
                  <c:v>0.32338895673014117</c:v>
                </c:pt>
                <c:pt idx="879">
                  <c:v>0.3243863115356726</c:v>
                </c:pt>
                <c:pt idx="880">
                  <c:v>0.32401810913892387</c:v>
                </c:pt>
                <c:pt idx="881">
                  <c:v>0.32365074166824481</c:v>
                </c:pt>
                <c:pt idx="882">
                  <c:v>0.32328420628696708</c:v>
                </c:pt>
                <c:pt idx="883">
                  <c:v>0.32772047152417361</c:v>
                </c:pt>
                <c:pt idx="884">
                  <c:v>0.32735016590663213</c:v>
                </c:pt>
                <c:pt idx="885">
                  <c:v>0.32698069619341924</c:v>
                </c:pt>
                <c:pt idx="886">
                  <c:v>0.32756408379134727</c:v>
                </c:pt>
                <c:pt idx="887">
                  <c:v>0.32719520531860929</c:v>
                </c:pt>
                <c:pt idx="888">
                  <c:v>0.32682715671870083</c:v>
                </c:pt>
                <c:pt idx="889">
                  <c:v>0.32645993519429778</c:v>
                </c:pt>
                <c:pt idx="890">
                  <c:v>0.32609353796063417</c:v>
                </c:pt>
                <c:pt idx="891">
                  <c:v>0.32572796224543166</c:v>
                </c:pt>
                <c:pt idx="892">
                  <c:v>0.32536320528882984</c:v>
                </c:pt>
                <c:pt idx="893">
                  <c:v>0.32499926434331661</c:v>
                </c:pt>
                <c:pt idx="894">
                  <c:v>0.3316952349629913</c:v>
                </c:pt>
                <c:pt idx="895">
                  <c:v>0.3313250393882558</c:v>
                </c:pt>
                <c:pt idx="896">
                  <c:v>0.33095566922171371</c:v>
                </c:pt>
                <c:pt idx="897">
                  <c:v>0.33058712170587662</c:v>
                </c:pt>
                <c:pt idx="898">
                  <c:v>0.33021939409552525</c:v>
                </c:pt>
                <c:pt idx="899">
                  <c:v>0.3298524836576413</c:v>
                </c:pt>
                <c:pt idx="900">
                  <c:v>0.32948638767133986</c:v>
                </c:pt>
                <c:pt idx="901">
                  <c:v>0.32912110342780176</c:v>
                </c:pt>
                <c:pt idx="902">
                  <c:v>0.32875662823020729</c:v>
                </c:pt>
                <c:pt idx="903">
                  <c:v>0.32839295939366947</c:v>
                </c:pt>
                <c:pt idx="904">
                  <c:v>0.32929791371823591</c:v>
                </c:pt>
                <c:pt idx="905">
                  <c:v>0.32893445023731072</c:v>
                </c:pt>
                <c:pt idx="906">
                  <c:v>0.32857178821940852</c:v>
                </c:pt>
                <c:pt idx="907">
                  <c:v>0.32820992501652368</c:v>
                </c:pt>
                <c:pt idx="908">
                  <c:v>0.33068554805235117</c:v>
                </c:pt>
                <c:pt idx="909">
                  <c:v>0.33032215734020576</c:v>
                </c:pt>
                <c:pt idx="910">
                  <c:v>0.32995956441228019</c:v>
                </c:pt>
                <c:pt idx="911">
                  <c:v>0.32959776664428425</c:v>
                </c:pt>
                <c:pt idx="912">
                  <c:v>0.32923676142342523</c:v>
                </c:pt>
                <c:pt idx="913">
                  <c:v>0.33461586420217898</c:v>
                </c:pt>
                <c:pt idx="914">
                  <c:v>0.3342501638041438</c:v>
                </c:pt>
                <c:pt idx="915">
                  <c:v>0.33388526187859341</c:v>
                </c:pt>
                <c:pt idx="916">
                  <c:v>0.33352115581329506</c:v>
                </c:pt>
                <c:pt idx="917">
                  <c:v>0.33315784300739826</c:v>
                </c:pt>
                <c:pt idx="918">
                  <c:v>0.33279532087137276</c:v>
                </c:pt>
                <c:pt idx="919">
                  <c:v>0.3324335868269474</c:v>
                </c:pt>
                <c:pt idx="920">
                  <c:v>0.33207263830704842</c:v>
                </c:pt>
                <c:pt idx="921">
                  <c:v>0.33171247275573923</c:v>
                </c:pt>
                <c:pt idx="922">
                  <c:v>0.3313530876281599</c:v>
                </c:pt>
                <c:pt idx="923">
                  <c:v>0.33121468123920877</c:v>
                </c:pt>
                <c:pt idx="924">
                  <c:v>0.33245911316342325</c:v>
                </c:pt>
                <c:pt idx="925">
                  <c:v>0.33210008604337637</c:v>
                </c:pt>
                <c:pt idx="926">
                  <c:v>0.33174183352337272</c:v>
                </c:pt>
                <c:pt idx="927">
                  <c:v>0.33138435309931735</c:v>
                </c:pt>
                <c:pt idx="928">
                  <c:v>0.33102764227789722</c:v>
                </c:pt>
                <c:pt idx="929">
                  <c:v>0.33067169857652312</c:v>
                </c:pt>
                <c:pt idx="930">
                  <c:v>0.33451928585656182</c:v>
                </c:pt>
                <c:pt idx="931">
                  <c:v>0.3341603595841835</c:v>
                </c:pt>
                <c:pt idx="932">
                  <c:v>0.33380220271431837</c:v>
                </c:pt>
                <c:pt idx="933">
                  <c:v>0.33344481277565208</c:v>
                </c:pt>
                <c:pt idx="934">
                  <c:v>0.33308818730744283</c:v>
                </c:pt>
                <c:pt idx="935">
                  <c:v>0.33273232385946477</c:v>
                </c:pt>
                <c:pt idx="936">
                  <c:v>0.33243186850055123</c:v>
                </c:pt>
                <c:pt idx="937">
                  <c:v>0.33207746352347178</c:v>
                </c:pt>
                <c:pt idx="938">
                  <c:v>0.33172381340257351</c:v>
                </c:pt>
                <c:pt idx="939">
                  <c:v>0.331370915728741</c:v>
                </c:pt>
                <c:pt idx="940">
                  <c:v>0.33101876810309938</c:v>
                </c:pt>
                <c:pt idx="941">
                  <c:v>0.33066736813696024</c:v>
                </c:pt>
                <c:pt idx="942">
                  <c:v>0.33109424054165748</c:v>
                </c:pt>
                <c:pt idx="943">
                  <c:v>0.33160133515589912</c:v>
                </c:pt>
                <c:pt idx="944">
                  <c:v>0.33125043427213624</c:v>
                </c:pt>
                <c:pt idx="945">
                  <c:v>0.33090027525070692</c:v>
                </c:pt>
                <c:pt idx="946">
                  <c:v>0.33055085574146648</c:v>
                </c:pt>
                <c:pt idx="947">
                  <c:v>0.33020217340418645</c:v>
                </c:pt>
                <c:pt idx="948">
                  <c:v>0.32985422590850239</c:v>
                </c:pt>
                <c:pt idx="949">
                  <c:v>0.32950701093386187</c:v>
                </c:pt>
                <c:pt idx="950">
                  <c:v>0.32916052616947294</c:v>
                </c:pt>
                <c:pt idx="951">
                  <c:v>0.32881476931425291</c:v>
                </c:pt>
                <c:pt idx="952">
                  <c:v>0.33594693821656446</c:v>
                </c:pt>
                <c:pt idx="953">
                  <c:v>0.33559479257902086</c:v>
                </c:pt>
                <c:pt idx="954">
                  <c:v>0.33524338441925228</c:v>
                </c:pt>
                <c:pt idx="955">
                  <c:v>0.33489271142299781</c:v>
                </c:pt>
                <c:pt idx="956">
                  <c:v>0.33454277128566973</c:v>
                </c:pt>
                <c:pt idx="957">
                  <c:v>0.33419356171230263</c:v>
                </c:pt>
                <c:pt idx="958">
                  <c:v>0.33384508041750355</c:v>
                </c:pt>
                <c:pt idx="959">
                  <c:v>0.33349732512540198</c:v>
                </c:pt>
                <c:pt idx="960">
                  <c:v>0.33315029356960035</c:v>
                </c:pt>
                <c:pt idx="961">
                  <c:v>0.33280398349312468</c:v>
                </c:pt>
                <c:pt idx="962">
                  <c:v>0.33454787738729919</c:v>
                </c:pt>
                <c:pt idx="963">
                  <c:v>0.33420083602071488</c:v>
                </c:pt>
                <c:pt idx="964">
                  <c:v>0.33385451391084886</c:v>
                </c:pt>
                <c:pt idx="965">
                  <c:v>0.33482921562533025</c:v>
                </c:pt>
                <c:pt idx="966">
                  <c:v>0.33448295997318411</c:v>
                </c:pt>
                <c:pt idx="967">
                  <c:v>0.33413741972527794</c:v>
                </c:pt>
                <c:pt idx="968">
                  <c:v>0.33379259266673789</c:v>
                </c:pt>
                <c:pt idx="969">
                  <c:v>0.33344847659182375</c:v>
                </c:pt>
                <c:pt idx="970">
                  <c:v>0.33310506930388156</c:v>
                </c:pt>
                <c:pt idx="971">
                  <c:v>0.33276236861529734</c:v>
                </c:pt>
                <c:pt idx="972">
                  <c:v>0.33293559639384951</c:v>
                </c:pt>
                <c:pt idx="973">
                  <c:v>0.33259377339960533</c:v>
                </c:pt>
                <c:pt idx="974">
                  <c:v>0.33342772409905241</c:v>
                </c:pt>
                <c:pt idx="975">
                  <c:v>0.33308609733255751</c:v>
                </c:pt>
                <c:pt idx="976">
                  <c:v>0.3327451699043768</c:v>
                </c:pt>
                <c:pt idx="977">
                  <c:v>0.33240493966930074</c:v>
                </c:pt>
                <c:pt idx="978">
                  <c:v>0.33206540449088467</c:v>
                </c:pt>
                <c:pt idx="979">
                  <c:v>0.33172656224140418</c:v>
                </c:pt>
                <c:pt idx="980">
                  <c:v>0.33138841080181053</c:v>
                </c:pt>
                <c:pt idx="981">
                  <c:v>0.33105094806168645</c:v>
                </c:pt>
                <c:pt idx="982">
                  <c:v>0.33071417191920255</c:v>
                </c:pt>
                <c:pt idx="983">
                  <c:v>0.33037808028107329</c:v>
                </c:pt>
                <c:pt idx="984">
                  <c:v>0.33004267106251384</c:v>
                </c:pt>
                <c:pt idx="985">
                  <c:v>0.32970794218719685</c:v>
                </c:pt>
                <c:pt idx="986">
                  <c:v>0.32937389158720987</c:v>
                </c:pt>
                <c:pt idx="987">
                  <c:v>0.33412104274107685</c:v>
                </c:pt>
                <c:pt idx="988">
                  <c:v>0.33567780534388542</c:v>
                </c:pt>
                <c:pt idx="989">
                  <c:v>0.33533873685363907</c:v>
                </c:pt>
                <c:pt idx="990">
                  <c:v>0.33588017449230995</c:v>
                </c:pt>
                <c:pt idx="991">
                  <c:v>0.33554158560673303</c:v>
                </c:pt>
                <c:pt idx="992">
                  <c:v>0.33592637266453917</c:v>
                </c:pt>
                <c:pt idx="993">
                  <c:v>0.33558841856729116</c:v>
                </c:pt>
                <c:pt idx="994">
                  <c:v>0.33525114377476123</c:v>
                </c:pt>
                <c:pt idx="995">
                  <c:v>0.33491454624085082</c:v>
                </c:pt>
                <c:pt idx="996">
                  <c:v>0.3345786239276704</c:v>
                </c:pt>
                <c:pt idx="997">
                  <c:v>0.33424337480549843</c:v>
                </c:pt>
                <c:pt idx="998">
                  <c:v>0.33390879685274016</c:v>
                </c:pt>
                <c:pt idx="999">
                  <c:v>0.33357488805588742</c:v>
                </c:pt>
              </c:numCache>
            </c:numRef>
          </c:yVal>
          <c:smooth val="1"/>
          <c:extLst>
            <c:ext xmlns:c16="http://schemas.microsoft.com/office/drawing/2014/chart" uri="{C3380CC4-5D6E-409C-BE32-E72D297353CC}">
              <c16:uniqueId val="{00000000-D101-C64B-9927-C9FBF778C860}"/>
            </c:ext>
          </c:extLst>
        </c:ser>
        <c:dLbls>
          <c:showLegendKey val="0"/>
          <c:showVal val="0"/>
          <c:showCatName val="0"/>
          <c:showSerName val="0"/>
          <c:showPercent val="0"/>
          <c:showBubbleSize val="0"/>
        </c:dLbls>
        <c:axId val="878484415"/>
        <c:axId val="239264911"/>
      </c:scatterChart>
      <c:valAx>
        <c:axId val="8784844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39264911"/>
        <c:crosses val="autoZero"/>
        <c:crossBetween val="midCat"/>
      </c:valAx>
      <c:valAx>
        <c:axId val="239264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784844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Operation Cost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'4.Simulation'!$AN$6:$AN$1005</c:f>
              <c:numCache>
                <c:formatCode>[$$-C09]#,##0.00</c:formatCode>
                <c:ptCount val="1000"/>
                <c:pt idx="0">
                  <c:v>712.10636145553963</c:v>
                </c:pt>
                <c:pt idx="1">
                  <c:v>728.35959652114161</c:v>
                </c:pt>
                <c:pt idx="2">
                  <c:v>736.28730566553929</c:v>
                </c:pt>
                <c:pt idx="3">
                  <c:v>771.59837566602209</c:v>
                </c:pt>
                <c:pt idx="4">
                  <c:v>747.80451697746798</c:v>
                </c:pt>
                <c:pt idx="5">
                  <c:v>885.49460936713137</c:v>
                </c:pt>
                <c:pt idx="6">
                  <c:v>867.91481044649765</c:v>
                </c:pt>
                <c:pt idx="7">
                  <c:v>851.63995997644793</c:v>
                </c:pt>
                <c:pt idx="8">
                  <c:v>852.83676178257235</c:v>
                </c:pt>
                <c:pt idx="9">
                  <c:v>845.23027076903747</c:v>
                </c:pt>
                <c:pt idx="10">
                  <c:v>877.06791538246262</c:v>
                </c:pt>
                <c:pt idx="11">
                  <c:v>864.64894703132029</c:v>
                </c:pt>
                <c:pt idx="12">
                  <c:v>870.35388892472895</c:v>
                </c:pt>
                <c:pt idx="13">
                  <c:v>862.11120356629397</c:v>
                </c:pt>
                <c:pt idx="14">
                  <c:v>855.65260919086563</c:v>
                </c:pt>
                <c:pt idx="15">
                  <c:v>846.26992310259914</c:v>
                </c:pt>
                <c:pt idx="16">
                  <c:v>845.69968394528098</c:v>
                </c:pt>
                <c:pt idx="17">
                  <c:v>840.70315154531045</c:v>
                </c:pt>
                <c:pt idx="18">
                  <c:v>837.2950992114105</c:v>
                </c:pt>
                <c:pt idx="19">
                  <c:v>827.84921092790773</c:v>
                </c:pt>
                <c:pt idx="20">
                  <c:v>845.00875377304715</c:v>
                </c:pt>
                <c:pt idx="21">
                  <c:v>842.86084994657165</c:v>
                </c:pt>
                <c:pt idx="22">
                  <c:v>857.53710073107334</c:v>
                </c:pt>
                <c:pt idx="23">
                  <c:v>865.61985190898611</c:v>
                </c:pt>
                <c:pt idx="24">
                  <c:v>863.04494506320998</c:v>
                </c:pt>
                <c:pt idx="25">
                  <c:v>878.77891484408144</c:v>
                </c:pt>
                <c:pt idx="26">
                  <c:v>875.4827159668572</c:v>
                </c:pt>
                <c:pt idx="27">
                  <c:v>879.00271758027873</c:v>
                </c:pt>
                <c:pt idx="28">
                  <c:v>867.37938390880402</c:v>
                </c:pt>
                <c:pt idx="29">
                  <c:v>868.31174223189328</c:v>
                </c:pt>
                <c:pt idx="30">
                  <c:v>867.10190077095785</c:v>
                </c:pt>
                <c:pt idx="31">
                  <c:v>862.30713841704835</c:v>
                </c:pt>
                <c:pt idx="32">
                  <c:v>858.74260770455282</c:v>
                </c:pt>
                <c:pt idx="33">
                  <c:v>856.31387025201423</c:v>
                </c:pt>
                <c:pt idx="34">
                  <c:v>853.4716064652082</c:v>
                </c:pt>
                <c:pt idx="35">
                  <c:v>851.55084518412741</c:v>
                </c:pt>
                <c:pt idx="36">
                  <c:v>846.5393258395369</c:v>
                </c:pt>
                <c:pt idx="37">
                  <c:v>845.09933545102251</c:v>
                </c:pt>
                <c:pt idx="38">
                  <c:v>844.63427471378986</c:v>
                </c:pt>
                <c:pt idx="39">
                  <c:v>854.12486056887917</c:v>
                </c:pt>
                <c:pt idx="40">
                  <c:v>853.71757845583647</c:v>
                </c:pt>
                <c:pt idx="41">
                  <c:v>848.74337351745601</c:v>
                </c:pt>
                <c:pt idx="42">
                  <c:v>844.55942703327241</c:v>
                </c:pt>
                <c:pt idx="43">
                  <c:v>839.38418970651003</c:v>
                </c:pt>
                <c:pt idx="44">
                  <c:v>837.2492772685639</c:v>
                </c:pt>
                <c:pt idx="45">
                  <c:v>850.11190086715862</c:v>
                </c:pt>
                <c:pt idx="46">
                  <c:v>863.28413513135422</c:v>
                </c:pt>
                <c:pt idx="47">
                  <c:v>863.30934676887</c:v>
                </c:pt>
                <c:pt idx="48">
                  <c:v>860.3554337103385</c:v>
                </c:pt>
                <c:pt idx="49">
                  <c:v>876.82179410660376</c:v>
                </c:pt>
                <c:pt idx="50">
                  <c:v>875.45790268667781</c:v>
                </c:pt>
                <c:pt idx="51">
                  <c:v>874.70267678853168</c:v>
                </c:pt>
                <c:pt idx="52">
                  <c:v>873.90831367643295</c:v>
                </c:pt>
                <c:pt idx="53">
                  <c:v>872.05690007375017</c:v>
                </c:pt>
                <c:pt idx="54">
                  <c:v>872.82730279885118</c:v>
                </c:pt>
                <c:pt idx="55">
                  <c:v>871.09771809333881</c:v>
                </c:pt>
                <c:pt idx="56">
                  <c:v>867.08429379882807</c:v>
                </c:pt>
                <c:pt idx="57">
                  <c:v>865.03962034293613</c:v>
                </c:pt>
                <c:pt idx="58">
                  <c:v>880.39773971431964</c:v>
                </c:pt>
                <c:pt idx="59">
                  <c:v>877.5034535516395</c:v>
                </c:pt>
                <c:pt idx="60">
                  <c:v>877.26471492452583</c:v>
                </c:pt>
                <c:pt idx="61">
                  <c:v>873.522072794525</c:v>
                </c:pt>
                <c:pt idx="62">
                  <c:v>871.5284356937351</c:v>
                </c:pt>
                <c:pt idx="63">
                  <c:v>868.88183153056048</c:v>
                </c:pt>
                <c:pt idx="64">
                  <c:v>880.96216901790422</c:v>
                </c:pt>
                <c:pt idx="65">
                  <c:v>879.21102565939714</c:v>
                </c:pt>
                <c:pt idx="66">
                  <c:v>875.65448065423709</c:v>
                </c:pt>
                <c:pt idx="67">
                  <c:v>881.67693174534634</c:v>
                </c:pt>
                <c:pt idx="68">
                  <c:v>880.63406096541496</c:v>
                </c:pt>
                <c:pt idx="69">
                  <c:v>881.45923344641074</c:v>
                </c:pt>
                <c:pt idx="70">
                  <c:v>880.1828224462605</c:v>
                </c:pt>
                <c:pt idx="71">
                  <c:v>878.86588827349829</c:v>
                </c:pt>
                <c:pt idx="72">
                  <c:v>878.477840456629</c:v>
                </c:pt>
                <c:pt idx="73">
                  <c:v>879.71934749547779</c:v>
                </c:pt>
                <c:pt idx="74">
                  <c:v>879.08406688627247</c:v>
                </c:pt>
                <c:pt idx="75">
                  <c:v>878.00914446806223</c:v>
                </c:pt>
                <c:pt idx="76">
                  <c:v>878.50919119967955</c:v>
                </c:pt>
                <c:pt idx="77">
                  <c:v>875.88182553277557</c:v>
                </c:pt>
                <c:pt idx="78">
                  <c:v>874.16558673775012</c:v>
                </c:pt>
                <c:pt idx="79">
                  <c:v>873.72132741090138</c:v>
                </c:pt>
                <c:pt idx="80">
                  <c:v>871.27870325602601</c:v>
                </c:pt>
                <c:pt idx="81">
                  <c:v>870.0758659349832</c:v>
                </c:pt>
                <c:pt idx="82">
                  <c:v>869.57881834653858</c:v>
                </c:pt>
                <c:pt idx="83">
                  <c:v>866.85819192717668</c:v>
                </c:pt>
                <c:pt idx="84">
                  <c:v>865.11474570998985</c:v>
                </c:pt>
                <c:pt idx="85">
                  <c:v>864.88633370917478</c:v>
                </c:pt>
                <c:pt idx="86">
                  <c:v>863.52799010266176</c:v>
                </c:pt>
                <c:pt idx="87">
                  <c:v>861.8362592519901</c:v>
                </c:pt>
                <c:pt idx="88">
                  <c:v>859.32041352146985</c:v>
                </c:pt>
                <c:pt idx="89">
                  <c:v>858.0881549227621</c:v>
                </c:pt>
                <c:pt idx="90">
                  <c:v>859.21263681338564</c:v>
                </c:pt>
                <c:pt idx="91">
                  <c:v>858.1836093841215</c:v>
                </c:pt>
                <c:pt idx="92">
                  <c:v>857.95089779848013</c:v>
                </c:pt>
                <c:pt idx="93">
                  <c:v>856.35128010977382</c:v>
                </c:pt>
                <c:pt idx="94">
                  <c:v>856.96712974697107</c:v>
                </c:pt>
                <c:pt idx="95">
                  <c:v>858.6294561503413</c:v>
                </c:pt>
                <c:pt idx="96">
                  <c:v>858.8200617155893</c:v>
                </c:pt>
                <c:pt idx="97">
                  <c:v>856.48582038241875</c:v>
                </c:pt>
                <c:pt idx="98">
                  <c:v>856.01033023648961</c:v>
                </c:pt>
                <c:pt idx="99">
                  <c:v>855.86603207587643</c:v>
                </c:pt>
                <c:pt idx="100">
                  <c:v>855.45578373164062</c:v>
                </c:pt>
                <c:pt idx="101">
                  <c:v>853.99147928993887</c:v>
                </c:pt>
                <c:pt idx="102">
                  <c:v>853.22210884616754</c:v>
                </c:pt>
                <c:pt idx="103">
                  <c:v>856.76565391361578</c:v>
                </c:pt>
                <c:pt idx="104">
                  <c:v>861.0329219294365</c:v>
                </c:pt>
                <c:pt idx="105">
                  <c:v>860.2282511856489</c:v>
                </c:pt>
                <c:pt idx="106">
                  <c:v>859.78657351197216</c:v>
                </c:pt>
                <c:pt idx="107">
                  <c:v>859.67152639208052</c:v>
                </c:pt>
                <c:pt idx="108">
                  <c:v>860.17979254693466</c:v>
                </c:pt>
                <c:pt idx="109">
                  <c:v>864.89298727353219</c:v>
                </c:pt>
                <c:pt idx="110">
                  <c:v>868.94205264567267</c:v>
                </c:pt>
                <c:pt idx="111">
                  <c:v>868.69299124730946</c:v>
                </c:pt>
                <c:pt idx="112">
                  <c:v>866.83424233941605</c:v>
                </c:pt>
                <c:pt idx="113">
                  <c:v>866.88403308529178</c:v>
                </c:pt>
                <c:pt idx="114">
                  <c:v>866.24350615330093</c:v>
                </c:pt>
                <c:pt idx="115">
                  <c:v>866.51572916718806</c:v>
                </c:pt>
                <c:pt idx="116">
                  <c:v>865.65948235134704</c:v>
                </c:pt>
                <c:pt idx="117">
                  <c:v>875.8969315339167</c:v>
                </c:pt>
                <c:pt idx="118">
                  <c:v>876.05936781367257</c:v>
                </c:pt>
                <c:pt idx="119">
                  <c:v>874.91575679515779</c:v>
                </c:pt>
                <c:pt idx="120">
                  <c:v>874.35990831229662</c:v>
                </c:pt>
                <c:pt idx="121">
                  <c:v>874.49640776465549</c:v>
                </c:pt>
                <c:pt idx="122">
                  <c:v>873.22547997669244</c:v>
                </c:pt>
                <c:pt idx="123">
                  <c:v>871.92834389228619</c:v>
                </c:pt>
                <c:pt idx="124">
                  <c:v>870.94792558812264</c:v>
                </c:pt>
                <c:pt idx="125">
                  <c:v>869.79090138370191</c:v>
                </c:pt>
                <c:pt idx="126">
                  <c:v>870.3735522699144</c:v>
                </c:pt>
                <c:pt idx="127">
                  <c:v>872.27056933202073</c:v>
                </c:pt>
                <c:pt idx="128">
                  <c:v>871.47272316782517</c:v>
                </c:pt>
                <c:pt idx="129">
                  <c:v>870.16670463904825</c:v>
                </c:pt>
                <c:pt idx="130">
                  <c:v>872.21487568649161</c:v>
                </c:pt>
                <c:pt idx="131">
                  <c:v>871.73164437871105</c:v>
                </c:pt>
                <c:pt idx="132">
                  <c:v>871.08550362192454</c:v>
                </c:pt>
                <c:pt idx="133">
                  <c:v>870.85735616328736</c:v>
                </c:pt>
                <c:pt idx="134">
                  <c:v>869.44526046198087</c:v>
                </c:pt>
                <c:pt idx="135">
                  <c:v>869.64112651094206</c:v>
                </c:pt>
                <c:pt idx="136">
                  <c:v>869.54368041248745</c:v>
                </c:pt>
                <c:pt idx="137">
                  <c:v>872.14266016650561</c:v>
                </c:pt>
                <c:pt idx="138">
                  <c:v>872.25933024623919</c:v>
                </c:pt>
                <c:pt idx="139">
                  <c:v>871.03388020308921</c:v>
                </c:pt>
                <c:pt idx="140">
                  <c:v>869.78350097459258</c:v>
                </c:pt>
                <c:pt idx="141">
                  <c:v>868.78302682855212</c:v>
                </c:pt>
                <c:pt idx="142">
                  <c:v>868.40265862107753</c:v>
                </c:pt>
                <c:pt idx="143">
                  <c:v>867.58483615347086</c:v>
                </c:pt>
                <c:pt idx="144">
                  <c:v>867.0953673067097</c:v>
                </c:pt>
                <c:pt idx="145">
                  <c:v>866.17094323468348</c:v>
                </c:pt>
                <c:pt idx="146">
                  <c:v>870.01776730433699</c:v>
                </c:pt>
                <c:pt idx="147">
                  <c:v>872.43209781514054</c:v>
                </c:pt>
                <c:pt idx="148">
                  <c:v>873.16075235035566</c:v>
                </c:pt>
                <c:pt idx="149">
                  <c:v>871.91070946178502</c:v>
                </c:pt>
                <c:pt idx="150">
                  <c:v>871.09504355140655</c:v>
                </c:pt>
                <c:pt idx="151">
                  <c:v>870.89965205322517</c:v>
                </c:pt>
                <c:pt idx="152">
                  <c:v>870.76692952665007</c:v>
                </c:pt>
                <c:pt idx="153">
                  <c:v>870.52272610124498</c:v>
                </c:pt>
                <c:pt idx="154">
                  <c:v>870.51178324119746</c:v>
                </c:pt>
                <c:pt idx="155">
                  <c:v>872.40426100294462</c:v>
                </c:pt>
                <c:pt idx="156">
                  <c:v>871.58868658239419</c:v>
                </c:pt>
                <c:pt idx="157">
                  <c:v>873.65816953880881</c:v>
                </c:pt>
                <c:pt idx="158">
                  <c:v>873.52749390255701</c:v>
                </c:pt>
                <c:pt idx="159">
                  <c:v>873.52792951177673</c:v>
                </c:pt>
                <c:pt idx="160">
                  <c:v>875.63097825962188</c:v>
                </c:pt>
                <c:pt idx="161">
                  <c:v>875.48267891679382</c:v>
                </c:pt>
                <c:pt idx="162">
                  <c:v>874.6345988064644</c:v>
                </c:pt>
                <c:pt idx="163">
                  <c:v>876.02724165204347</c:v>
                </c:pt>
                <c:pt idx="164">
                  <c:v>874.78006657071126</c:v>
                </c:pt>
                <c:pt idx="165">
                  <c:v>873.80683478178105</c:v>
                </c:pt>
                <c:pt idx="166">
                  <c:v>873.36071968933845</c:v>
                </c:pt>
                <c:pt idx="167">
                  <c:v>873.11549105581958</c:v>
                </c:pt>
                <c:pt idx="168">
                  <c:v>872.34018794822555</c:v>
                </c:pt>
                <c:pt idx="169">
                  <c:v>872.67855743708651</c:v>
                </c:pt>
                <c:pt idx="170">
                  <c:v>871.90542148783766</c:v>
                </c:pt>
                <c:pt idx="171">
                  <c:v>870.19098508146101</c:v>
                </c:pt>
                <c:pt idx="172">
                  <c:v>870.02816776251757</c:v>
                </c:pt>
                <c:pt idx="173">
                  <c:v>869.70696548947978</c:v>
                </c:pt>
                <c:pt idx="174">
                  <c:v>869.20164741866188</c:v>
                </c:pt>
                <c:pt idx="175">
                  <c:v>874.18925402070261</c:v>
                </c:pt>
                <c:pt idx="176">
                  <c:v>873.33083704755165</c:v>
                </c:pt>
                <c:pt idx="177">
                  <c:v>872.99777297927392</c:v>
                </c:pt>
                <c:pt idx="178">
                  <c:v>873.05562618180772</c:v>
                </c:pt>
                <c:pt idx="179">
                  <c:v>872.28518910043056</c:v>
                </c:pt>
                <c:pt idx="180">
                  <c:v>872.16453709967891</c:v>
                </c:pt>
                <c:pt idx="181">
                  <c:v>877.12268258733923</c:v>
                </c:pt>
                <c:pt idx="182">
                  <c:v>876.28938170626111</c:v>
                </c:pt>
                <c:pt idx="183">
                  <c:v>876.09972686500009</c:v>
                </c:pt>
                <c:pt idx="184">
                  <c:v>875.21547819145007</c:v>
                </c:pt>
                <c:pt idx="185">
                  <c:v>874.99292060444088</c:v>
                </c:pt>
                <c:pt idx="186">
                  <c:v>873.91366877261851</c:v>
                </c:pt>
                <c:pt idx="187">
                  <c:v>873.3923917283563</c:v>
                </c:pt>
                <c:pt idx="188">
                  <c:v>873.24423065124051</c:v>
                </c:pt>
                <c:pt idx="189">
                  <c:v>872.98440701920254</c:v>
                </c:pt>
                <c:pt idx="190">
                  <c:v>873.40618418730776</c:v>
                </c:pt>
                <c:pt idx="191">
                  <c:v>873.15339995576051</c:v>
                </c:pt>
                <c:pt idx="192">
                  <c:v>872.29763086672972</c:v>
                </c:pt>
                <c:pt idx="193">
                  <c:v>871.84396307996008</c:v>
                </c:pt>
                <c:pt idx="194">
                  <c:v>870.75146876411338</c:v>
                </c:pt>
                <c:pt idx="195">
                  <c:v>871.48965323867492</c:v>
                </c:pt>
                <c:pt idx="196">
                  <c:v>871.12160613387891</c:v>
                </c:pt>
                <c:pt idx="197">
                  <c:v>871.78969516718178</c:v>
                </c:pt>
                <c:pt idx="198">
                  <c:v>870.85285245889372</c:v>
                </c:pt>
                <c:pt idx="199">
                  <c:v>871.49437439124654</c:v>
                </c:pt>
                <c:pt idx="200">
                  <c:v>870.88193901205943</c:v>
                </c:pt>
                <c:pt idx="201">
                  <c:v>870.88347960686781</c:v>
                </c:pt>
                <c:pt idx="202">
                  <c:v>869.84464325955764</c:v>
                </c:pt>
                <c:pt idx="203">
                  <c:v>869.85866193201787</c:v>
                </c:pt>
                <c:pt idx="204">
                  <c:v>869.78571529932617</c:v>
                </c:pt>
                <c:pt idx="205">
                  <c:v>869.23965190082106</c:v>
                </c:pt>
                <c:pt idx="206">
                  <c:v>869.28841248347669</c:v>
                </c:pt>
                <c:pt idx="207">
                  <c:v>869.15759784492593</c:v>
                </c:pt>
                <c:pt idx="208">
                  <c:v>868.50978695619995</c:v>
                </c:pt>
                <c:pt idx="209">
                  <c:v>868.09056645057092</c:v>
                </c:pt>
                <c:pt idx="210">
                  <c:v>866.77086783294999</c:v>
                </c:pt>
                <c:pt idx="211">
                  <c:v>866.06377173763019</c:v>
                </c:pt>
                <c:pt idx="212">
                  <c:v>867.28776942426884</c:v>
                </c:pt>
                <c:pt idx="213">
                  <c:v>867.36493518529858</c:v>
                </c:pt>
                <c:pt idx="214">
                  <c:v>868.08346706120358</c:v>
                </c:pt>
                <c:pt idx="215">
                  <c:v>867.82525548887179</c:v>
                </c:pt>
                <c:pt idx="216">
                  <c:v>867.93749837113387</c:v>
                </c:pt>
                <c:pt idx="217">
                  <c:v>867.37801295579243</c:v>
                </c:pt>
                <c:pt idx="218">
                  <c:v>866.84404708519355</c:v>
                </c:pt>
                <c:pt idx="219">
                  <c:v>866.02661704237835</c:v>
                </c:pt>
                <c:pt idx="220">
                  <c:v>865.98722844734345</c:v>
                </c:pt>
                <c:pt idx="221">
                  <c:v>865.84710443465985</c:v>
                </c:pt>
                <c:pt idx="222">
                  <c:v>865.0016325195819</c:v>
                </c:pt>
                <c:pt idx="223">
                  <c:v>864.39467280415897</c:v>
                </c:pt>
                <c:pt idx="224">
                  <c:v>864.00326702535085</c:v>
                </c:pt>
                <c:pt idx="225">
                  <c:v>864.05063554760579</c:v>
                </c:pt>
                <c:pt idx="226">
                  <c:v>863.02108429324414</c:v>
                </c:pt>
                <c:pt idx="227">
                  <c:v>862.0745102517385</c:v>
                </c:pt>
                <c:pt idx="228">
                  <c:v>861.50087498016171</c:v>
                </c:pt>
                <c:pt idx="229">
                  <c:v>864.63437222975699</c:v>
                </c:pt>
                <c:pt idx="230">
                  <c:v>864.02498383809348</c:v>
                </c:pt>
                <c:pt idx="231">
                  <c:v>863.21228782876062</c:v>
                </c:pt>
                <c:pt idx="232">
                  <c:v>863.04258051309046</c:v>
                </c:pt>
                <c:pt idx="233">
                  <c:v>862.00318359219307</c:v>
                </c:pt>
                <c:pt idx="234">
                  <c:v>861.44891855799926</c:v>
                </c:pt>
                <c:pt idx="235">
                  <c:v>861.24763958922142</c:v>
                </c:pt>
                <c:pt idx="236">
                  <c:v>860.52880807052998</c:v>
                </c:pt>
                <c:pt idx="237">
                  <c:v>860.50906985162396</c:v>
                </c:pt>
                <c:pt idx="238">
                  <c:v>860.60921734689032</c:v>
                </c:pt>
                <c:pt idx="239">
                  <c:v>860.31846195451203</c:v>
                </c:pt>
                <c:pt idx="240">
                  <c:v>859.80972365243417</c:v>
                </c:pt>
                <c:pt idx="241">
                  <c:v>860.73518129172635</c:v>
                </c:pt>
                <c:pt idx="242">
                  <c:v>861.76010367222409</c:v>
                </c:pt>
                <c:pt idx="243">
                  <c:v>863.6179443456067</c:v>
                </c:pt>
                <c:pt idx="244">
                  <c:v>862.58872829768222</c:v>
                </c:pt>
                <c:pt idx="245">
                  <c:v>861.54998773337877</c:v>
                </c:pt>
                <c:pt idx="246">
                  <c:v>861.33846814004619</c:v>
                </c:pt>
                <c:pt idx="247">
                  <c:v>860.67849188861067</c:v>
                </c:pt>
                <c:pt idx="248">
                  <c:v>860.56334308906992</c:v>
                </c:pt>
                <c:pt idx="249">
                  <c:v>860.96345651279364</c:v>
                </c:pt>
                <c:pt idx="250">
                  <c:v>860.11957240905656</c:v>
                </c:pt>
                <c:pt idx="251">
                  <c:v>859.69762597368481</c:v>
                </c:pt>
                <c:pt idx="252">
                  <c:v>859.54162889747238</c:v>
                </c:pt>
                <c:pt idx="253">
                  <c:v>858.81912387169382</c:v>
                </c:pt>
                <c:pt idx="254">
                  <c:v>858.3258787987935</c:v>
                </c:pt>
                <c:pt idx="255">
                  <c:v>858.27005114589929</c:v>
                </c:pt>
                <c:pt idx="256">
                  <c:v>857.95590637853695</c:v>
                </c:pt>
                <c:pt idx="257">
                  <c:v>857.66843994953604</c:v>
                </c:pt>
                <c:pt idx="258">
                  <c:v>857.62442455100222</c:v>
                </c:pt>
                <c:pt idx="259">
                  <c:v>858.00412386824644</c:v>
                </c:pt>
                <c:pt idx="260">
                  <c:v>857.52631984221102</c:v>
                </c:pt>
                <c:pt idx="261">
                  <c:v>856.53814376570176</c:v>
                </c:pt>
                <c:pt idx="262">
                  <c:v>855.71435308082641</c:v>
                </c:pt>
                <c:pt idx="263">
                  <c:v>855.5698414948547</c:v>
                </c:pt>
                <c:pt idx="264">
                  <c:v>856.01258992834164</c:v>
                </c:pt>
                <c:pt idx="265">
                  <c:v>855.61217434662251</c:v>
                </c:pt>
                <c:pt idx="266">
                  <c:v>855.03498638322651</c:v>
                </c:pt>
                <c:pt idx="267">
                  <c:v>856.20756258321614</c:v>
                </c:pt>
                <c:pt idx="268">
                  <c:v>856.1908119788294</c:v>
                </c:pt>
                <c:pt idx="269">
                  <c:v>856.33314008478249</c:v>
                </c:pt>
                <c:pt idx="270">
                  <c:v>856.71588184211237</c:v>
                </c:pt>
                <c:pt idx="271">
                  <c:v>856.36554851589653</c:v>
                </c:pt>
                <c:pt idx="272">
                  <c:v>856.04714627101612</c:v>
                </c:pt>
                <c:pt idx="273">
                  <c:v>855.85896690865002</c:v>
                </c:pt>
                <c:pt idx="274">
                  <c:v>855.53044185517058</c:v>
                </c:pt>
                <c:pt idx="275">
                  <c:v>855.24381244997517</c:v>
                </c:pt>
                <c:pt idx="276">
                  <c:v>855.27954537832591</c:v>
                </c:pt>
                <c:pt idx="277">
                  <c:v>854.83524540887186</c:v>
                </c:pt>
                <c:pt idx="278">
                  <c:v>854.51600581373543</c:v>
                </c:pt>
                <c:pt idx="279">
                  <c:v>853.65290069914772</c:v>
                </c:pt>
                <c:pt idx="280">
                  <c:v>853.74280804572743</c:v>
                </c:pt>
                <c:pt idx="281">
                  <c:v>853.96044608071338</c:v>
                </c:pt>
                <c:pt idx="282">
                  <c:v>853.60796248597683</c:v>
                </c:pt>
                <c:pt idx="283">
                  <c:v>855.97065296183507</c:v>
                </c:pt>
                <c:pt idx="284">
                  <c:v>855.74454545303126</c:v>
                </c:pt>
                <c:pt idx="285">
                  <c:v>855.56255412043345</c:v>
                </c:pt>
                <c:pt idx="286">
                  <c:v>855.58091230353614</c:v>
                </c:pt>
                <c:pt idx="287">
                  <c:v>854.90389766919259</c:v>
                </c:pt>
                <c:pt idx="288">
                  <c:v>854.32181688388403</c:v>
                </c:pt>
                <c:pt idx="289">
                  <c:v>853.73870672719295</c:v>
                </c:pt>
                <c:pt idx="290">
                  <c:v>853.82120326526547</c:v>
                </c:pt>
                <c:pt idx="291">
                  <c:v>853.07921483403936</c:v>
                </c:pt>
                <c:pt idx="292">
                  <c:v>852.91673208402835</c:v>
                </c:pt>
                <c:pt idx="293">
                  <c:v>852.2872725068238</c:v>
                </c:pt>
                <c:pt idx="294">
                  <c:v>851.9521221102201</c:v>
                </c:pt>
                <c:pt idx="295">
                  <c:v>852.29870463220163</c:v>
                </c:pt>
                <c:pt idx="296">
                  <c:v>852.15578479876899</c:v>
                </c:pt>
                <c:pt idx="297">
                  <c:v>852.81806640413322</c:v>
                </c:pt>
                <c:pt idx="298">
                  <c:v>854.37359954785984</c:v>
                </c:pt>
                <c:pt idx="299">
                  <c:v>854.0469694887887</c:v>
                </c:pt>
                <c:pt idx="300">
                  <c:v>854.04494425367363</c:v>
                </c:pt>
                <c:pt idx="301">
                  <c:v>853.68795779623076</c:v>
                </c:pt>
                <c:pt idx="302">
                  <c:v>853.27858307239478</c:v>
                </c:pt>
                <c:pt idx="303">
                  <c:v>853.15699425556556</c:v>
                </c:pt>
                <c:pt idx="304">
                  <c:v>852.70172587316279</c:v>
                </c:pt>
                <c:pt idx="305">
                  <c:v>851.5881735671818</c:v>
                </c:pt>
                <c:pt idx="306">
                  <c:v>851.42844599597345</c:v>
                </c:pt>
                <c:pt idx="307">
                  <c:v>853.49109873641419</c:v>
                </c:pt>
                <c:pt idx="308">
                  <c:v>852.82984219160676</c:v>
                </c:pt>
                <c:pt idx="309">
                  <c:v>852.06017289419674</c:v>
                </c:pt>
                <c:pt idx="310">
                  <c:v>851.90657163682147</c:v>
                </c:pt>
                <c:pt idx="311">
                  <c:v>851.31171462945701</c:v>
                </c:pt>
                <c:pt idx="312">
                  <c:v>851.9933959049946</c:v>
                </c:pt>
                <c:pt idx="313">
                  <c:v>851.14974205359829</c:v>
                </c:pt>
                <c:pt idx="314">
                  <c:v>851.11759347892757</c:v>
                </c:pt>
                <c:pt idx="315">
                  <c:v>851.23502773154621</c:v>
                </c:pt>
                <c:pt idx="316">
                  <c:v>850.88208990275155</c:v>
                </c:pt>
                <c:pt idx="317">
                  <c:v>850.65632986042078</c:v>
                </c:pt>
                <c:pt idx="318">
                  <c:v>850.51267912800768</c:v>
                </c:pt>
                <c:pt idx="319">
                  <c:v>850.21465242820159</c:v>
                </c:pt>
                <c:pt idx="320">
                  <c:v>850.13313030029667</c:v>
                </c:pt>
                <c:pt idx="321">
                  <c:v>850.58332399877895</c:v>
                </c:pt>
                <c:pt idx="322">
                  <c:v>850.24286218023394</c:v>
                </c:pt>
                <c:pt idx="323">
                  <c:v>849.88272450150748</c:v>
                </c:pt>
                <c:pt idx="324">
                  <c:v>849.62698207110418</c:v>
                </c:pt>
                <c:pt idx="325">
                  <c:v>852.12911110540779</c:v>
                </c:pt>
                <c:pt idx="326">
                  <c:v>851.97686696502137</c:v>
                </c:pt>
                <c:pt idx="327">
                  <c:v>852.05537881470752</c:v>
                </c:pt>
                <c:pt idx="328">
                  <c:v>851.39796821192249</c:v>
                </c:pt>
                <c:pt idx="329">
                  <c:v>851.18962374511773</c:v>
                </c:pt>
                <c:pt idx="330">
                  <c:v>850.71427244254096</c:v>
                </c:pt>
                <c:pt idx="331">
                  <c:v>851.19716327777553</c:v>
                </c:pt>
                <c:pt idx="332">
                  <c:v>850.71032430486741</c:v>
                </c:pt>
                <c:pt idx="333">
                  <c:v>850.82691758261933</c:v>
                </c:pt>
                <c:pt idx="334">
                  <c:v>850.58629573190296</c:v>
                </c:pt>
                <c:pt idx="335">
                  <c:v>850.64873662927891</c:v>
                </c:pt>
                <c:pt idx="336">
                  <c:v>850.37348662655506</c:v>
                </c:pt>
                <c:pt idx="337">
                  <c:v>850.3528744702478</c:v>
                </c:pt>
                <c:pt idx="338">
                  <c:v>850.53998304270078</c:v>
                </c:pt>
                <c:pt idx="339">
                  <c:v>850.58810206556859</c:v>
                </c:pt>
                <c:pt idx="340">
                  <c:v>849.99807080938331</c:v>
                </c:pt>
                <c:pt idx="341">
                  <c:v>849.67635353067078</c:v>
                </c:pt>
                <c:pt idx="342">
                  <c:v>851.32818863058219</c:v>
                </c:pt>
                <c:pt idx="343">
                  <c:v>851.5259926015957</c:v>
                </c:pt>
                <c:pt idx="344">
                  <c:v>851.25140348618504</c:v>
                </c:pt>
                <c:pt idx="345">
                  <c:v>850.86950512747717</c:v>
                </c:pt>
                <c:pt idx="346">
                  <c:v>850.7664507632104</c:v>
                </c:pt>
                <c:pt idx="347">
                  <c:v>850.80270735965291</c:v>
                </c:pt>
                <c:pt idx="348">
                  <c:v>849.85884286067198</c:v>
                </c:pt>
                <c:pt idx="349">
                  <c:v>849.56896625317881</c:v>
                </c:pt>
                <c:pt idx="350">
                  <c:v>849.19031901949415</c:v>
                </c:pt>
                <c:pt idx="351">
                  <c:v>849.26191423856721</c:v>
                </c:pt>
                <c:pt idx="352">
                  <c:v>848.982097812799</c:v>
                </c:pt>
                <c:pt idx="353">
                  <c:v>848.42259297175713</c:v>
                </c:pt>
                <c:pt idx="354">
                  <c:v>848.46221774533751</c:v>
                </c:pt>
                <c:pt idx="355">
                  <c:v>848.17817168633678</c:v>
                </c:pt>
                <c:pt idx="356">
                  <c:v>848.29111950724166</c:v>
                </c:pt>
                <c:pt idx="357">
                  <c:v>848.40723517398692</c:v>
                </c:pt>
                <c:pt idx="358">
                  <c:v>848.0585374506378</c:v>
                </c:pt>
                <c:pt idx="359">
                  <c:v>848.18638703435636</c:v>
                </c:pt>
                <c:pt idx="360">
                  <c:v>847.77851020870742</c:v>
                </c:pt>
                <c:pt idx="361">
                  <c:v>847.8907404605261</c:v>
                </c:pt>
                <c:pt idx="362">
                  <c:v>849.33808440618577</c:v>
                </c:pt>
                <c:pt idx="363">
                  <c:v>849.1110394653814</c:v>
                </c:pt>
                <c:pt idx="364">
                  <c:v>849.1166281508323</c:v>
                </c:pt>
                <c:pt idx="365">
                  <c:v>848.99755784945194</c:v>
                </c:pt>
                <c:pt idx="366">
                  <c:v>849.08012047720331</c:v>
                </c:pt>
                <c:pt idx="367">
                  <c:v>848.81525113853831</c:v>
                </c:pt>
                <c:pt idx="368">
                  <c:v>848.64456339809146</c:v>
                </c:pt>
                <c:pt idx="369">
                  <c:v>849.49559379572679</c:v>
                </c:pt>
                <c:pt idx="370">
                  <c:v>849.64944436823453</c:v>
                </c:pt>
                <c:pt idx="371">
                  <c:v>849.19101404105345</c:v>
                </c:pt>
                <c:pt idx="372">
                  <c:v>849.12395442164666</c:v>
                </c:pt>
                <c:pt idx="373">
                  <c:v>848.90911239437105</c:v>
                </c:pt>
                <c:pt idx="374">
                  <c:v>848.64634494262077</c:v>
                </c:pt>
                <c:pt idx="375">
                  <c:v>848.24799511988135</c:v>
                </c:pt>
                <c:pt idx="376">
                  <c:v>847.98857903268049</c:v>
                </c:pt>
                <c:pt idx="377">
                  <c:v>847.60088296085019</c:v>
                </c:pt>
                <c:pt idx="378">
                  <c:v>847.73600362039372</c:v>
                </c:pt>
                <c:pt idx="379">
                  <c:v>848.87468969257213</c:v>
                </c:pt>
                <c:pt idx="380">
                  <c:v>848.61717573474448</c:v>
                </c:pt>
                <c:pt idx="381">
                  <c:v>849.44297152930403</c:v>
                </c:pt>
                <c:pt idx="382">
                  <c:v>849.5647832243817</c:v>
                </c:pt>
                <c:pt idx="383">
                  <c:v>849.28716095145683</c:v>
                </c:pt>
                <c:pt idx="384">
                  <c:v>849.09890710234299</c:v>
                </c:pt>
                <c:pt idx="385">
                  <c:v>848.90012240353042</c:v>
                </c:pt>
                <c:pt idx="386">
                  <c:v>848.83694195731209</c:v>
                </c:pt>
                <c:pt idx="387">
                  <c:v>848.9292338620387</c:v>
                </c:pt>
                <c:pt idx="388">
                  <c:v>848.67807701108256</c:v>
                </c:pt>
                <c:pt idx="389">
                  <c:v>849.20232804375496</c:v>
                </c:pt>
                <c:pt idx="390">
                  <c:v>849.27716259219369</c:v>
                </c:pt>
                <c:pt idx="391">
                  <c:v>849.0077533362886</c:v>
                </c:pt>
                <c:pt idx="392">
                  <c:v>848.95598058843996</c:v>
                </c:pt>
                <c:pt idx="393">
                  <c:v>848.92321073414519</c:v>
                </c:pt>
                <c:pt idx="394">
                  <c:v>848.99043373422489</c:v>
                </c:pt>
                <c:pt idx="395">
                  <c:v>848.83612408262593</c:v>
                </c:pt>
                <c:pt idx="396">
                  <c:v>848.4570517637593</c:v>
                </c:pt>
                <c:pt idx="397">
                  <c:v>848.2940185427567</c:v>
                </c:pt>
                <c:pt idx="398">
                  <c:v>848.49017189959886</c:v>
                </c:pt>
                <c:pt idx="399">
                  <c:v>848.5151913918711</c:v>
                </c:pt>
                <c:pt idx="400">
                  <c:v>849.13646090231077</c:v>
                </c:pt>
                <c:pt idx="401">
                  <c:v>849.03375545817323</c:v>
                </c:pt>
                <c:pt idx="402">
                  <c:v>849.50157148566916</c:v>
                </c:pt>
                <c:pt idx="403">
                  <c:v>849.88087073603049</c:v>
                </c:pt>
                <c:pt idx="404">
                  <c:v>849.44219394849335</c:v>
                </c:pt>
                <c:pt idx="405">
                  <c:v>849.29827825675989</c:v>
                </c:pt>
                <c:pt idx="406">
                  <c:v>849.06524962420031</c:v>
                </c:pt>
                <c:pt idx="407">
                  <c:v>850.89677980970066</c:v>
                </c:pt>
                <c:pt idx="408">
                  <c:v>850.82872776591648</c:v>
                </c:pt>
                <c:pt idx="409">
                  <c:v>850.77816462105352</c:v>
                </c:pt>
                <c:pt idx="410">
                  <c:v>850.97670149439625</c:v>
                </c:pt>
                <c:pt idx="411">
                  <c:v>851.05066308705</c:v>
                </c:pt>
                <c:pt idx="412">
                  <c:v>851.33548388946554</c:v>
                </c:pt>
                <c:pt idx="413">
                  <c:v>851.01560101602252</c:v>
                </c:pt>
                <c:pt idx="414">
                  <c:v>851.04168824896055</c:v>
                </c:pt>
                <c:pt idx="415">
                  <c:v>850.93654808992244</c:v>
                </c:pt>
                <c:pt idx="416">
                  <c:v>850.89646815704111</c:v>
                </c:pt>
                <c:pt idx="417">
                  <c:v>851.26790621727923</c:v>
                </c:pt>
                <c:pt idx="418">
                  <c:v>852.0233901158623</c:v>
                </c:pt>
                <c:pt idx="419">
                  <c:v>851.59139077318082</c:v>
                </c:pt>
                <c:pt idx="420">
                  <c:v>851.37598279634426</c:v>
                </c:pt>
                <c:pt idx="421">
                  <c:v>851.27646208738201</c:v>
                </c:pt>
                <c:pt idx="422">
                  <c:v>852.75631771205053</c:v>
                </c:pt>
                <c:pt idx="423">
                  <c:v>852.09262583469854</c:v>
                </c:pt>
                <c:pt idx="424">
                  <c:v>851.82627787187857</c:v>
                </c:pt>
                <c:pt idx="425">
                  <c:v>851.55050126002027</c:v>
                </c:pt>
                <c:pt idx="426">
                  <c:v>851.66643185991234</c:v>
                </c:pt>
                <c:pt idx="427">
                  <c:v>852.49350309177976</c:v>
                </c:pt>
                <c:pt idx="428">
                  <c:v>852.50261545173862</c:v>
                </c:pt>
                <c:pt idx="429">
                  <c:v>853.42754854067186</c:v>
                </c:pt>
                <c:pt idx="430">
                  <c:v>853.71878799303045</c:v>
                </c:pt>
                <c:pt idx="431">
                  <c:v>853.3442944869455</c:v>
                </c:pt>
                <c:pt idx="432">
                  <c:v>853.39460475018188</c:v>
                </c:pt>
                <c:pt idx="433">
                  <c:v>853.29999352783977</c:v>
                </c:pt>
                <c:pt idx="434">
                  <c:v>853.29657400389931</c:v>
                </c:pt>
                <c:pt idx="435">
                  <c:v>853.0355592355844</c:v>
                </c:pt>
                <c:pt idx="436">
                  <c:v>852.95817155878001</c:v>
                </c:pt>
                <c:pt idx="437">
                  <c:v>852.92550941128059</c:v>
                </c:pt>
                <c:pt idx="438">
                  <c:v>852.78964360439556</c:v>
                </c:pt>
                <c:pt idx="439">
                  <c:v>854.46423002174254</c:v>
                </c:pt>
                <c:pt idx="440">
                  <c:v>854.3664875097254</c:v>
                </c:pt>
                <c:pt idx="441">
                  <c:v>854.26805882611848</c:v>
                </c:pt>
                <c:pt idx="442">
                  <c:v>854.04546606272856</c:v>
                </c:pt>
                <c:pt idx="443">
                  <c:v>853.91518940281026</c:v>
                </c:pt>
                <c:pt idx="444">
                  <c:v>853.57091150870622</c:v>
                </c:pt>
                <c:pt idx="445">
                  <c:v>853.68012811436381</c:v>
                </c:pt>
                <c:pt idx="446">
                  <c:v>853.46321996427866</c:v>
                </c:pt>
                <c:pt idx="447">
                  <c:v>852.89532765402339</c:v>
                </c:pt>
                <c:pt idx="448">
                  <c:v>852.95670620427313</c:v>
                </c:pt>
                <c:pt idx="449">
                  <c:v>853.07777608878325</c:v>
                </c:pt>
                <c:pt idx="450">
                  <c:v>852.91716813082064</c:v>
                </c:pt>
                <c:pt idx="451">
                  <c:v>852.88992621407124</c:v>
                </c:pt>
                <c:pt idx="452">
                  <c:v>852.86989525281058</c:v>
                </c:pt>
                <c:pt idx="453">
                  <c:v>852.48093912221816</c:v>
                </c:pt>
                <c:pt idx="454">
                  <c:v>852.2956362642326</c:v>
                </c:pt>
                <c:pt idx="455">
                  <c:v>851.77267872965558</c:v>
                </c:pt>
                <c:pt idx="456">
                  <c:v>851.78741197924535</c:v>
                </c:pt>
                <c:pt idx="457">
                  <c:v>851.99850683253339</c:v>
                </c:pt>
                <c:pt idx="458">
                  <c:v>851.80798839281294</c:v>
                </c:pt>
                <c:pt idx="459">
                  <c:v>851.91102851192261</c:v>
                </c:pt>
                <c:pt idx="460">
                  <c:v>851.69870689774621</c:v>
                </c:pt>
                <c:pt idx="461">
                  <c:v>852.10156092241061</c:v>
                </c:pt>
                <c:pt idx="462">
                  <c:v>852.13148688308445</c:v>
                </c:pt>
                <c:pt idx="463">
                  <c:v>852.01858150441569</c:v>
                </c:pt>
                <c:pt idx="464">
                  <c:v>851.99874328367787</c:v>
                </c:pt>
                <c:pt idx="465">
                  <c:v>851.87805596892304</c:v>
                </c:pt>
                <c:pt idx="466">
                  <c:v>851.70452822554955</c:v>
                </c:pt>
                <c:pt idx="467">
                  <c:v>851.49445374406537</c:v>
                </c:pt>
                <c:pt idx="468">
                  <c:v>851.4595455642733</c:v>
                </c:pt>
                <c:pt idx="469">
                  <c:v>851.4440486327502</c:v>
                </c:pt>
                <c:pt idx="470">
                  <c:v>851.03252474232329</c:v>
                </c:pt>
                <c:pt idx="471">
                  <c:v>850.91195071684422</c:v>
                </c:pt>
                <c:pt idx="472">
                  <c:v>850.86683851965302</c:v>
                </c:pt>
                <c:pt idx="473">
                  <c:v>850.68177109146109</c:v>
                </c:pt>
                <c:pt idx="474">
                  <c:v>850.83447793108519</c:v>
                </c:pt>
                <c:pt idx="475">
                  <c:v>850.83985946666178</c:v>
                </c:pt>
                <c:pt idx="476">
                  <c:v>850.74490212843489</c:v>
                </c:pt>
                <c:pt idx="477">
                  <c:v>850.78152561449349</c:v>
                </c:pt>
                <c:pt idx="478">
                  <c:v>850.42688744689883</c:v>
                </c:pt>
                <c:pt idx="479">
                  <c:v>850.47673989276541</c:v>
                </c:pt>
                <c:pt idx="480">
                  <c:v>850.50509763860691</c:v>
                </c:pt>
                <c:pt idx="481">
                  <c:v>850.443174968672</c:v>
                </c:pt>
                <c:pt idx="482">
                  <c:v>851.50350100753553</c:v>
                </c:pt>
                <c:pt idx="483">
                  <c:v>851.60508592833673</c:v>
                </c:pt>
                <c:pt idx="484">
                  <c:v>851.63142871498894</c:v>
                </c:pt>
                <c:pt idx="485">
                  <c:v>852.06054199884704</c:v>
                </c:pt>
                <c:pt idx="486">
                  <c:v>852.03776300124935</c:v>
                </c:pt>
                <c:pt idx="487">
                  <c:v>851.96648133748931</c:v>
                </c:pt>
                <c:pt idx="488">
                  <c:v>851.69130345374026</c:v>
                </c:pt>
                <c:pt idx="489">
                  <c:v>851.58165164833713</c:v>
                </c:pt>
                <c:pt idx="490">
                  <c:v>851.5413217923018</c:v>
                </c:pt>
                <c:pt idx="491">
                  <c:v>851.2903592075437</c:v>
                </c:pt>
                <c:pt idx="492">
                  <c:v>851.34416756659107</c:v>
                </c:pt>
                <c:pt idx="493">
                  <c:v>851.24167132760465</c:v>
                </c:pt>
                <c:pt idx="494">
                  <c:v>852.09976091418775</c:v>
                </c:pt>
                <c:pt idx="495">
                  <c:v>852.94218764444247</c:v>
                </c:pt>
                <c:pt idx="496">
                  <c:v>852.6443474825852</c:v>
                </c:pt>
                <c:pt idx="497">
                  <c:v>852.63786622398584</c:v>
                </c:pt>
                <c:pt idx="498">
                  <c:v>853.82711947777148</c:v>
                </c:pt>
                <c:pt idx="499">
                  <c:v>854.39589335092012</c:v>
                </c:pt>
                <c:pt idx="500">
                  <c:v>854.09037749928177</c:v>
                </c:pt>
                <c:pt idx="501">
                  <c:v>855.54694626522189</c:v>
                </c:pt>
                <c:pt idx="502">
                  <c:v>855.45474933082596</c:v>
                </c:pt>
                <c:pt idx="503">
                  <c:v>855.49990177901736</c:v>
                </c:pt>
                <c:pt idx="504">
                  <c:v>855.32767819338801</c:v>
                </c:pt>
                <c:pt idx="505">
                  <c:v>855.19690902485559</c:v>
                </c:pt>
                <c:pt idx="506">
                  <c:v>855.63699738600917</c:v>
                </c:pt>
                <c:pt idx="507">
                  <c:v>855.43628575577907</c:v>
                </c:pt>
                <c:pt idx="508">
                  <c:v>855.42285929755951</c:v>
                </c:pt>
                <c:pt idx="509">
                  <c:v>855.27522396820655</c:v>
                </c:pt>
                <c:pt idx="510">
                  <c:v>855.24832889489755</c:v>
                </c:pt>
                <c:pt idx="511">
                  <c:v>855.8867935997007</c:v>
                </c:pt>
                <c:pt idx="512">
                  <c:v>855.64438286319773</c:v>
                </c:pt>
                <c:pt idx="513">
                  <c:v>855.39297164749212</c:v>
                </c:pt>
                <c:pt idx="514">
                  <c:v>855.47941441466969</c:v>
                </c:pt>
                <c:pt idx="515">
                  <c:v>855.14943287710366</c:v>
                </c:pt>
                <c:pt idx="516">
                  <c:v>854.97555253310748</c:v>
                </c:pt>
                <c:pt idx="517">
                  <c:v>854.54763416612366</c:v>
                </c:pt>
                <c:pt idx="518">
                  <c:v>854.64173288654206</c:v>
                </c:pt>
                <c:pt idx="519">
                  <c:v>854.66456421674923</c:v>
                </c:pt>
                <c:pt idx="520">
                  <c:v>854.45049418895121</c:v>
                </c:pt>
                <c:pt idx="521">
                  <c:v>854.16044409549295</c:v>
                </c:pt>
                <c:pt idx="522">
                  <c:v>854.06565469617817</c:v>
                </c:pt>
                <c:pt idx="523">
                  <c:v>853.95950085392599</c:v>
                </c:pt>
                <c:pt idx="524">
                  <c:v>854.06260859350687</c:v>
                </c:pt>
                <c:pt idx="525">
                  <c:v>853.74547556331163</c:v>
                </c:pt>
                <c:pt idx="526">
                  <c:v>853.80618409460612</c:v>
                </c:pt>
                <c:pt idx="527">
                  <c:v>854.87781069609662</c:v>
                </c:pt>
                <c:pt idx="528">
                  <c:v>854.69220435102773</c:v>
                </c:pt>
                <c:pt idx="529">
                  <c:v>854.57473796710997</c:v>
                </c:pt>
                <c:pt idx="530">
                  <c:v>854.25837296095347</c:v>
                </c:pt>
                <c:pt idx="531">
                  <c:v>854.09617312096509</c:v>
                </c:pt>
                <c:pt idx="532">
                  <c:v>854.02831329488549</c:v>
                </c:pt>
                <c:pt idx="533">
                  <c:v>853.87522443642604</c:v>
                </c:pt>
                <c:pt idx="534">
                  <c:v>853.86597692610803</c:v>
                </c:pt>
                <c:pt idx="535">
                  <c:v>853.93094447444798</c:v>
                </c:pt>
                <c:pt idx="536">
                  <c:v>853.6644728520962</c:v>
                </c:pt>
                <c:pt idx="537">
                  <c:v>853.16772532284358</c:v>
                </c:pt>
                <c:pt idx="538">
                  <c:v>852.84955141065268</c:v>
                </c:pt>
                <c:pt idx="539">
                  <c:v>852.68320939070406</c:v>
                </c:pt>
                <c:pt idx="540">
                  <c:v>852.20742948385748</c:v>
                </c:pt>
                <c:pt idx="541">
                  <c:v>851.94118065363898</c:v>
                </c:pt>
                <c:pt idx="542">
                  <c:v>852.28455296338734</c:v>
                </c:pt>
                <c:pt idx="543">
                  <c:v>853.32996614310991</c:v>
                </c:pt>
                <c:pt idx="544">
                  <c:v>853.33605799769771</c:v>
                </c:pt>
                <c:pt idx="545">
                  <c:v>853.77059817394684</c:v>
                </c:pt>
                <c:pt idx="546">
                  <c:v>853.6126085566176</c:v>
                </c:pt>
                <c:pt idx="547">
                  <c:v>854.27931846942249</c:v>
                </c:pt>
                <c:pt idx="548">
                  <c:v>854.29908025271948</c:v>
                </c:pt>
                <c:pt idx="549">
                  <c:v>854.30947028918774</c:v>
                </c:pt>
                <c:pt idx="550">
                  <c:v>854.0760682803334</c:v>
                </c:pt>
                <c:pt idx="551">
                  <c:v>853.88723568511114</c:v>
                </c:pt>
                <c:pt idx="552">
                  <c:v>853.80967135898265</c:v>
                </c:pt>
                <c:pt idx="553">
                  <c:v>853.73668919972056</c:v>
                </c:pt>
                <c:pt idx="554">
                  <c:v>853.72478102710033</c:v>
                </c:pt>
                <c:pt idx="555">
                  <c:v>855.1229637469969</c:v>
                </c:pt>
                <c:pt idx="556">
                  <c:v>856.62053697778344</c:v>
                </c:pt>
                <c:pt idx="557">
                  <c:v>856.13421533404448</c:v>
                </c:pt>
                <c:pt idx="558">
                  <c:v>856.16254527524268</c:v>
                </c:pt>
                <c:pt idx="559">
                  <c:v>857.81376861124352</c:v>
                </c:pt>
                <c:pt idx="560">
                  <c:v>857.57307373064975</c:v>
                </c:pt>
                <c:pt idx="561">
                  <c:v>857.43103034232217</c:v>
                </c:pt>
                <c:pt idx="562">
                  <c:v>857.33688158664393</c:v>
                </c:pt>
                <c:pt idx="563">
                  <c:v>857.18176781514262</c:v>
                </c:pt>
                <c:pt idx="564">
                  <c:v>857.86488688816576</c:v>
                </c:pt>
                <c:pt idx="565">
                  <c:v>857.41825579568956</c:v>
                </c:pt>
                <c:pt idx="566">
                  <c:v>857.2469085271598</c:v>
                </c:pt>
                <c:pt idx="567">
                  <c:v>857.19370193198665</c:v>
                </c:pt>
                <c:pt idx="568">
                  <c:v>857.79440823409607</c:v>
                </c:pt>
                <c:pt idx="569">
                  <c:v>857.75553900618536</c:v>
                </c:pt>
                <c:pt idx="570">
                  <c:v>857.87190805556088</c:v>
                </c:pt>
                <c:pt idx="571">
                  <c:v>857.68983486620357</c:v>
                </c:pt>
                <c:pt idx="572">
                  <c:v>858.33305022413117</c:v>
                </c:pt>
                <c:pt idx="573">
                  <c:v>858.44319425513493</c:v>
                </c:pt>
                <c:pt idx="574">
                  <c:v>858.31718074872151</c:v>
                </c:pt>
                <c:pt idx="575">
                  <c:v>858.07224985219113</c:v>
                </c:pt>
                <c:pt idx="576">
                  <c:v>857.93410731170889</c:v>
                </c:pt>
                <c:pt idx="577">
                  <c:v>857.78809205264736</c:v>
                </c:pt>
                <c:pt idx="578">
                  <c:v>857.63808147591055</c:v>
                </c:pt>
                <c:pt idx="579">
                  <c:v>857.54045531767395</c:v>
                </c:pt>
                <c:pt idx="580">
                  <c:v>859.51647402430444</c:v>
                </c:pt>
                <c:pt idx="581">
                  <c:v>859.33841253815888</c:v>
                </c:pt>
                <c:pt idx="582">
                  <c:v>859.16883984510957</c:v>
                </c:pt>
                <c:pt idx="583">
                  <c:v>859.22813756317043</c:v>
                </c:pt>
                <c:pt idx="584">
                  <c:v>858.96598909148508</c:v>
                </c:pt>
                <c:pt idx="585">
                  <c:v>858.88091718164094</c:v>
                </c:pt>
                <c:pt idx="586">
                  <c:v>858.48243883812154</c:v>
                </c:pt>
                <c:pt idx="587">
                  <c:v>859.95752330977518</c:v>
                </c:pt>
                <c:pt idx="588">
                  <c:v>859.73062375569134</c:v>
                </c:pt>
                <c:pt idx="589">
                  <c:v>859.60320248576068</c:v>
                </c:pt>
                <c:pt idx="590">
                  <c:v>859.22952074629791</c:v>
                </c:pt>
                <c:pt idx="591">
                  <c:v>859.23556850124987</c:v>
                </c:pt>
                <c:pt idx="592">
                  <c:v>859.03499661778562</c:v>
                </c:pt>
                <c:pt idx="593">
                  <c:v>859.78163795691182</c:v>
                </c:pt>
                <c:pt idx="594">
                  <c:v>859.48050146791377</c:v>
                </c:pt>
                <c:pt idx="595">
                  <c:v>859.38542794852833</c:v>
                </c:pt>
                <c:pt idx="596">
                  <c:v>860.17843587359084</c:v>
                </c:pt>
                <c:pt idx="597">
                  <c:v>859.97507144778206</c:v>
                </c:pt>
                <c:pt idx="598">
                  <c:v>859.83223767785478</c:v>
                </c:pt>
                <c:pt idx="599">
                  <c:v>859.47079423662842</c:v>
                </c:pt>
                <c:pt idx="600">
                  <c:v>859.48364379354621</c:v>
                </c:pt>
                <c:pt idx="601">
                  <c:v>859.570610453977</c:v>
                </c:pt>
                <c:pt idx="602">
                  <c:v>859.43082596861268</c:v>
                </c:pt>
                <c:pt idx="603">
                  <c:v>858.85964863352069</c:v>
                </c:pt>
                <c:pt idx="604">
                  <c:v>858.52552069609726</c:v>
                </c:pt>
                <c:pt idx="605">
                  <c:v>858.94278567799256</c:v>
                </c:pt>
                <c:pt idx="606">
                  <c:v>858.74955096019517</c:v>
                </c:pt>
                <c:pt idx="607">
                  <c:v>858.66746947352567</c:v>
                </c:pt>
                <c:pt idx="608">
                  <c:v>858.32384567745555</c:v>
                </c:pt>
                <c:pt idx="609">
                  <c:v>858.43558920716453</c:v>
                </c:pt>
                <c:pt idx="610">
                  <c:v>858.34313550132765</c:v>
                </c:pt>
                <c:pt idx="611">
                  <c:v>858.2941702727918</c:v>
                </c:pt>
                <c:pt idx="612">
                  <c:v>858.33396633946029</c:v>
                </c:pt>
                <c:pt idx="613">
                  <c:v>858.31615920409467</c:v>
                </c:pt>
                <c:pt idx="614">
                  <c:v>858.29609399192225</c:v>
                </c:pt>
                <c:pt idx="615">
                  <c:v>858.43318091597735</c:v>
                </c:pt>
                <c:pt idx="616">
                  <c:v>858.38192855069497</c:v>
                </c:pt>
                <c:pt idx="617">
                  <c:v>858.29955780748548</c:v>
                </c:pt>
                <c:pt idx="618">
                  <c:v>858.16848886749005</c:v>
                </c:pt>
                <c:pt idx="619">
                  <c:v>858.30122082924959</c:v>
                </c:pt>
                <c:pt idx="620">
                  <c:v>858.24472929257388</c:v>
                </c:pt>
                <c:pt idx="621">
                  <c:v>858.28261677381522</c:v>
                </c:pt>
                <c:pt idx="622">
                  <c:v>858.3542906128929</c:v>
                </c:pt>
                <c:pt idx="623">
                  <c:v>858.19572652319323</c:v>
                </c:pt>
                <c:pt idx="624">
                  <c:v>858.04680093361435</c:v>
                </c:pt>
                <c:pt idx="625">
                  <c:v>857.6805035875135</c:v>
                </c:pt>
                <c:pt idx="626">
                  <c:v>857.53635144356895</c:v>
                </c:pt>
                <c:pt idx="627">
                  <c:v>857.38444720519647</c:v>
                </c:pt>
                <c:pt idx="628">
                  <c:v>858.04426037312896</c:v>
                </c:pt>
                <c:pt idx="629">
                  <c:v>857.79748617703967</c:v>
                </c:pt>
                <c:pt idx="630">
                  <c:v>857.47986591829033</c:v>
                </c:pt>
                <c:pt idx="631">
                  <c:v>857.2093315038486</c:v>
                </c:pt>
                <c:pt idx="632">
                  <c:v>857.07031225273806</c:v>
                </c:pt>
                <c:pt idx="633">
                  <c:v>856.98449343408799</c:v>
                </c:pt>
                <c:pt idx="634">
                  <c:v>856.78339385899631</c:v>
                </c:pt>
                <c:pt idx="635">
                  <c:v>856.53723685661737</c:v>
                </c:pt>
                <c:pt idx="636">
                  <c:v>856.5342967273798</c:v>
                </c:pt>
                <c:pt idx="637">
                  <c:v>856.44238878883709</c:v>
                </c:pt>
                <c:pt idx="638">
                  <c:v>856.14610817017694</c:v>
                </c:pt>
                <c:pt idx="639">
                  <c:v>855.93060415809032</c:v>
                </c:pt>
                <c:pt idx="640">
                  <c:v>855.87003017713857</c:v>
                </c:pt>
                <c:pt idx="641">
                  <c:v>855.58369691290272</c:v>
                </c:pt>
                <c:pt idx="642">
                  <c:v>855.45921883583765</c:v>
                </c:pt>
                <c:pt idx="643">
                  <c:v>855.38812323727734</c:v>
                </c:pt>
                <c:pt idx="644">
                  <c:v>855.2465554810932</c:v>
                </c:pt>
                <c:pt idx="645">
                  <c:v>855.5266362248185</c:v>
                </c:pt>
                <c:pt idx="646">
                  <c:v>855.97201707105569</c:v>
                </c:pt>
                <c:pt idx="647">
                  <c:v>855.99367141564767</c:v>
                </c:pt>
                <c:pt idx="648">
                  <c:v>855.91293908601187</c:v>
                </c:pt>
                <c:pt idx="649">
                  <c:v>855.75934554068817</c:v>
                </c:pt>
                <c:pt idx="650">
                  <c:v>855.93732650893708</c:v>
                </c:pt>
                <c:pt idx="651">
                  <c:v>855.66580977215756</c:v>
                </c:pt>
                <c:pt idx="652">
                  <c:v>855.81684397873516</c:v>
                </c:pt>
                <c:pt idx="653">
                  <c:v>855.64975760228072</c:v>
                </c:pt>
                <c:pt idx="654">
                  <c:v>855.49111445549886</c:v>
                </c:pt>
                <c:pt idx="655">
                  <c:v>856.31758213468072</c:v>
                </c:pt>
                <c:pt idx="656">
                  <c:v>856.2687736709097</c:v>
                </c:pt>
                <c:pt idx="657">
                  <c:v>856.36441606698554</c:v>
                </c:pt>
                <c:pt idx="658">
                  <c:v>856.58275916547552</c:v>
                </c:pt>
                <c:pt idx="659">
                  <c:v>856.46365572288141</c:v>
                </c:pt>
                <c:pt idx="660">
                  <c:v>856.35006090475201</c:v>
                </c:pt>
                <c:pt idx="661">
                  <c:v>856.11120228668597</c:v>
                </c:pt>
                <c:pt idx="662">
                  <c:v>856.17357467279396</c:v>
                </c:pt>
                <c:pt idx="663">
                  <c:v>856.11157792668223</c:v>
                </c:pt>
                <c:pt idx="664">
                  <c:v>855.9971341851525</c:v>
                </c:pt>
                <c:pt idx="665">
                  <c:v>855.75753335503396</c:v>
                </c:pt>
                <c:pt idx="666">
                  <c:v>857.00128873419294</c:v>
                </c:pt>
                <c:pt idx="667">
                  <c:v>856.89428563447473</c:v>
                </c:pt>
                <c:pt idx="668">
                  <c:v>857.09255605046042</c:v>
                </c:pt>
                <c:pt idx="669">
                  <c:v>857.2796823563059</c:v>
                </c:pt>
                <c:pt idx="670">
                  <c:v>856.96722550049037</c:v>
                </c:pt>
                <c:pt idx="671">
                  <c:v>857.44272619340165</c:v>
                </c:pt>
                <c:pt idx="672">
                  <c:v>857.46992981786673</c:v>
                </c:pt>
                <c:pt idx="673">
                  <c:v>857.33339596360099</c:v>
                </c:pt>
                <c:pt idx="674">
                  <c:v>857.31121196694153</c:v>
                </c:pt>
                <c:pt idx="675">
                  <c:v>857.29343403275698</c:v>
                </c:pt>
                <c:pt idx="676">
                  <c:v>858.50379442786607</c:v>
                </c:pt>
                <c:pt idx="677">
                  <c:v>858.28959073160911</c:v>
                </c:pt>
                <c:pt idx="678">
                  <c:v>858.14474435077273</c:v>
                </c:pt>
                <c:pt idx="679">
                  <c:v>858.1002081839232</c:v>
                </c:pt>
                <c:pt idx="680">
                  <c:v>858.45463451516298</c:v>
                </c:pt>
                <c:pt idx="681">
                  <c:v>858.3350678307861</c:v>
                </c:pt>
                <c:pt idx="682">
                  <c:v>858.14866495980698</c:v>
                </c:pt>
                <c:pt idx="683">
                  <c:v>857.93908392908872</c:v>
                </c:pt>
                <c:pt idx="684">
                  <c:v>858.19950488731808</c:v>
                </c:pt>
                <c:pt idx="685">
                  <c:v>858.15478462976318</c:v>
                </c:pt>
                <c:pt idx="686">
                  <c:v>858.10021823024658</c:v>
                </c:pt>
                <c:pt idx="687">
                  <c:v>858.52582025310323</c:v>
                </c:pt>
                <c:pt idx="688">
                  <c:v>858.3080630706603</c:v>
                </c:pt>
                <c:pt idx="689">
                  <c:v>858.2738216609954</c:v>
                </c:pt>
                <c:pt idx="690">
                  <c:v>858.52075945066406</c:v>
                </c:pt>
                <c:pt idx="691">
                  <c:v>858.3540920796712</c:v>
                </c:pt>
                <c:pt idx="692">
                  <c:v>858.53276575517941</c:v>
                </c:pt>
                <c:pt idx="693">
                  <c:v>858.49769385921536</c:v>
                </c:pt>
                <c:pt idx="694">
                  <c:v>858.49351782752251</c:v>
                </c:pt>
                <c:pt idx="695">
                  <c:v>858.09783671868377</c:v>
                </c:pt>
                <c:pt idx="696">
                  <c:v>858.0026041831635</c:v>
                </c:pt>
                <c:pt idx="697">
                  <c:v>857.99196359947393</c:v>
                </c:pt>
                <c:pt idx="698">
                  <c:v>857.92984163059066</c:v>
                </c:pt>
                <c:pt idx="699">
                  <c:v>858.64972933299725</c:v>
                </c:pt>
                <c:pt idx="700">
                  <c:v>858.38100236209891</c:v>
                </c:pt>
                <c:pt idx="701">
                  <c:v>858.5464563237208</c:v>
                </c:pt>
                <c:pt idx="702">
                  <c:v>858.6100094436672</c:v>
                </c:pt>
                <c:pt idx="703">
                  <c:v>858.44816864869574</c:v>
                </c:pt>
                <c:pt idx="704">
                  <c:v>858.70247920485053</c:v>
                </c:pt>
                <c:pt idx="705">
                  <c:v>858.99652450959115</c:v>
                </c:pt>
                <c:pt idx="706">
                  <c:v>858.93319934901638</c:v>
                </c:pt>
                <c:pt idx="707">
                  <c:v>858.78221562297585</c:v>
                </c:pt>
                <c:pt idx="708">
                  <c:v>858.72690145069623</c:v>
                </c:pt>
                <c:pt idx="709">
                  <c:v>858.9958876162525</c:v>
                </c:pt>
                <c:pt idx="710">
                  <c:v>858.82200353657845</c:v>
                </c:pt>
                <c:pt idx="711">
                  <c:v>858.79489764667301</c:v>
                </c:pt>
                <c:pt idx="712">
                  <c:v>858.64501212772166</c:v>
                </c:pt>
                <c:pt idx="713">
                  <c:v>858.5861119863888</c:v>
                </c:pt>
                <c:pt idx="714">
                  <c:v>858.35357315604904</c:v>
                </c:pt>
                <c:pt idx="715">
                  <c:v>858.00688198086164</c:v>
                </c:pt>
                <c:pt idx="716">
                  <c:v>858.43749804574895</c:v>
                </c:pt>
                <c:pt idx="717">
                  <c:v>858.34038129926341</c:v>
                </c:pt>
                <c:pt idx="718">
                  <c:v>858.19193837222963</c:v>
                </c:pt>
                <c:pt idx="719">
                  <c:v>857.94470679818062</c:v>
                </c:pt>
                <c:pt idx="720">
                  <c:v>857.84719641451466</c:v>
                </c:pt>
                <c:pt idx="721">
                  <c:v>857.87127206586945</c:v>
                </c:pt>
                <c:pt idx="722">
                  <c:v>857.76566016922641</c:v>
                </c:pt>
                <c:pt idx="723">
                  <c:v>857.74031002493314</c:v>
                </c:pt>
                <c:pt idx="724">
                  <c:v>858.13586246936484</c:v>
                </c:pt>
                <c:pt idx="725">
                  <c:v>858.08058985856542</c:v>
                </c:pt>
                <c:pt idx="726">
                  <c:v>858.00667608668789</c:v>
                </c:pt>
                <c:pt idx="727">
                  <c:v>857.98985451513283</c:v>
                </c:pt>
                <c:pt idx="728">
                  <c:v>858.37218112368851</c:v>
                </c:pt>
                <c:pt idx="729">
                  <c:v>858.20894988062616</c:v>
                </c:pt>
                <c:pt idx="730">
                  <c:v>858.01968272208353</c:v>
                </c:pt>
                <c:pt idx="731">
                  <c:v>857.83937332762969</c:v>
                </c:pt>
                <c:pt idx="732">
                  <c:v>857.83402995969846</c:v>
                </c:pt>
                <c:pt idx="733">
                  <c:v>857.74707110663246</c:v>
                </c:pt>
                <c:pt idx="734">
                  <c:v>857.57451098619083</c:v>
                </c:pt>
                <c:pt idx="735">
                  <c:v>857.47607226093612</c:v>
                </c:pt>
                <c:pt idx="736">
                  <c:v>857.51418384271824</c:v>
                </c:pt>
                <c:pt idx="737">
                  <c:v>857.580588930776</c:v>
                </c:pt>
                <c:pt idx="738">
                  <c:v>858.11103842814157</c:v>
                </c:pt>
                <c:pt idx="739">
                  <c:v>859.09302927948659</c:v>
                </c:pt>
                <c:pt idx="740">
                  <c:v>859.25386211008106</c:v>
                </c:pt>
                <c:pt idx="741">
                  <c:v>859.19611332977956</c:v>
                </c:pt>
                <c:pt idx="742">
                  <c:v>859.12477118066863</c:v>
                </c:pt>
                <c:pt idx="743">
                  <c:v>859.12664314457811</c:v>
                </c:pt>
                <c:pt idx="744">
                  <c:v>859.24434797015647</c:v>
                </c:pt>
                <c:pt idx="745">
                  <c:v>859.11949488261143</c:v>
                </c:pt>
                <c:pt idx="746">
                  <c:v>858.8290449437518</c:v>
                </c:pt>
                <c:pt idx="747">
                  <c:v>858.62481883939336</c:v>
                </c:pt>
                <c:pt idx="748">
                  <c:v>859.51231433204202</c:v>
                </c:pt>
                <c:pt idx="749">
                  <c:v>859.52568056897542</c:v>
                </c:pt>
                <c:pt idx="750">
                  <c:v>859.33749665410926</c:v>
                </c:pt>
                <c:pt idx="751">
                  <c:v>859.19337765924695</c:v>
                </c:pt>
                <c:pt idx="752">
                  <c:v>858.96376088563761</c:v>
                </c:pt>
                <c:pt idx="753">
                  <c:v>858.80737784664848</c:v>
                </c:pt>
                <c:pt idx="754">
                  <c:v>858.76205896258239</c:v>
                </c:pt>
                <c:pt idx="755">
                  <c:v>858.68324642177924</c:v>
                </c:pt>
                <c:pt idx="756">
                  <c:v>858.67685940836975</c:v>
                </c:pt>
                <c:pt idx="757">
                  <c:v>858.67142711134852</c:v>
                </c:pt>
                <c:pt idx="758">
                  <c:v>858.50817564813678</c:v>
                </c:pt>
                <c:pt idx="759">
                  <c:v>858.59573983197254</c:v>
                </c:pt>
                <c:pt idx="760">
                  <c:v>858.69625455956066</c:v>
                </c:pt>
                <c:pt idx="761">
                  <c:v>858.58767354378517</c:v>
                </c:pt>
                <c:pt idx="762">
                  <c:v>858.22448080746483</c:v>
                </c:pt>
                <c:pt idx="763">
                  <c:v>858.42393119704093</c:v>
                </c:pt>
                <c:pt idx="764">
                  <c:v>858.48614582952268</c:v>
                </c:pt>
                <c:pt idx="765">
                  <c:v>858.40121176824482</c:v>
                </c:pt>
                <c:pt idx="766">
                  <c:v>858.30211940608922</c:v>
                </c:pt>
                <c:pt idx="767">
                  <c:v>858.19143577424563</c:v>
                </c:pt>
                <c:pt idx="768">
                  <c:v>858.59068389374715</c:v>
                </c:pt>
                <c:pt idx="769">
                  <c:v>859.04800568342102</c:v>
                </c:pt>
                <c:pt idx="770">
                  <c:v>859.05977842393463</c:v>
                </c:pt>
                <c:pt idx="771">
                  <c:v>859.05835201277898</c:v>
                </c:pt>
                <c:pt idx="772">
                  <c:v>858.88263295405625</c:v>
                </c:pt>
                <c:pt idx="773">
                  <c:v>858.73458467713704</c:v>
                </c:pt>
                <c:pt idx="774">
                  <c:v>858.80186962870778</c:v>
                </c:pt>
                <c:pt idx="775">
                  <c:v>858.6905659394821</c:v>
                </c:pt>
                <c:pt idx="776">
                  <c:v>859.32147904862893</c:v>
                </c:pt>
                <c:pt idx="777">
                  <c:v>859.2412847263106</c:v>
                </c:pt>
                <c:pt idx="778">
                  <c:v>859.18769526951553</c:v>
                </c:pt>
                <c:pt idx="779">
                  <c:v>859.12703437512027</c:v>
                </c:pt>
                <c:pt idx="780">
                  <c:v>859.16286942735599</c:v>
                </c:pt>
                <c:pt idx="781">
                  <c:v>859.0657035976667</c:v>
                </c:pt>
                <c:pt idx="782">
                  <c:v>859.29974003354891</c:v>
                </c:pt>
                <c:pt idx="783">
                  <c:v>859.20246272625513</c:v>
                </c:pt>
                <c:pt idx="784">
                  <c:v>859.06422821928902</c:v>
                </c:pt>
                <c:pt idx="785">
                  <c:v>859.03908271618582</c:v>
                </c:pt>
                <c:pt idx="786">
                  <c:v>859.07467461434908</c:v>
                </c:pt>
                <c:pt idx="787">
                  <c:v>859.52135987101349</c:v>
                </c:pt>
                <c:pt idx="788">
                  <c:v>859.54986860273993</c:v>
                </c:pt>
                <c:pt idx="789">
                  <c:v>859.35772808578076</c:v>
                </c:pt>
                <c:pt idx="790">
                  <c:v>859.23854582953618</c:v>
                </c:pt>
                <c:pt idx="791">
                  <c:v>859.486792098965</c:v>
                </c:pt>
                <c:pt idx="792">
                  <c:v>859.35703660428351</c:v>
                </c:pt>
                <c:pt idx="793">
                  <c:v>859.08511726018889</c:v>
                </c:pt>
                <c:pt idx="794">
                  <c:v>859.10445954721615</c:v>
                </c:pt>
                <c:pt idx="795">
                  <c:v>859.15997572287586</c:v>
                </c:pt>
                <c:pt idx="796">
                  <c:v>858.95482842516424</c:v>
                </c:pt>
                <c:pt idx="797">
                  <c:v>859.00261074416755</c:v>
                </c:pt>
                <c:pt idx="798">
                  <c:v>858.90399840432383</c:v>
                </c:pt>
                <c:pt idx="799">
                  <c:v>858.84364065831414</c:v>
                </c:pt>
                <c:pt idx="800">
                  <c:v>858.70498209965319</c:v>
                </c:pt>
                <c:pt idx="801">
                  <c:v>858.66569653109252</c:v>
                </c:pt>
                <c:pt idx="802">
                  <c:v>858.43064756313129</c:v>
                </c:pt>
                <c:pt idx="803">
                  <c:v>858.39536523526613</c:v>
                </c:pt>
                <c:pt idx="804">
                  <c:v>858.34864737604619</c:v>
                </c:pt>
                <c:pt idx="805">
                  <c:v>858.2056260632794</c:v>
                </c:pt>
                <c:pt idx="806">
                  <c:v>858.08409667452577</c:v>
                </c:pt>
                <c:pt idx="807">
                  <c:v>857.88393426506389</c:v>
                </c:pt>
                <c:pt idx="808">
                  <c:v>857.83504762349219</c:v>
                </c:pt>
                <c:pt idx="809">
                  <c:v>858.24873578090615</c:v>
                </c:pt>
                <c:pt idx="810">
                  <c:v>858.18072500863752</c:v>
                </c:pt>
                <c:pt idx="811">
                  <c:v>858.70805839581567</c:v>
                </c:pt>
                <c:pt idx="812">
                  <c:v>858.57647542336463</c:v>
                </c:pt>
                <c:pt idx="813">
                  <c:v>858.4959832097295</c:v>
                </c:pt>
                <c:pt idx="814">
                  <c:v>859.0135656224578</c:v>
                </c:pt>
                <c:pt idx="815">
                  <c:v>858.9748167461114</c:v>
                </c:pt>
                <c:pt idx="816">
                  <c:v>858.91187374654362</c:v>
                </c:pt>
                <c:pt idx="817">
                  <c:v>858.6173479509921</c:v>
                </c:pt>
                <c:pt idx="818">
                  <c:v>859.23336960237293</c:v>
                </c:pt>
                <c:pt idx="819">
                  <c:v>859.23784469051407</c:v>
                </c:pt>
                <c:pt idx="820">
                  <c:v>859.11621205524978</c:v>
                </c:pt>
                <c:pt idx="821">
                  <c:v>859.13468887017211</c:v>
                </c:pt>
                <c:pt idx="822">
                  <c:v>859.12550694178822</c:v>
                </c:pt>
                <c:pt idx="823">
                  <c:v>859.07379096341049</c:v>
                </c:pt>
                <c:pt idx="824">
                  <c:v>858.96675249666055</c:v>
                </c:pt>
                <c:pt idx="825">
                  <c:v>858.87081284044871</c:v>
                </c:pt>
                <c:pt idx="826">
                  <c:v>859.37781563028273</c:v>
                </c:pt>
                <c:pt idx="827">
                  <c:v>859.68491253718969</c:v>
                </c:pt>
                <c:pt idx="828">
                  <c:v>859.71427050688897</c:v>
                </c:pt>
                <c:pt idx="829">
                  <c:v>859.4840450629257</c:v>
                </c:pt>
                <c:pt idx="830">
                  <c:v>859.36693418307073</c:v>
                </c:pt>
                <c:pt idx="831">
                  <c:v>859.39964365586388</c:v>
                </c:pt>
                <c:pt idx="832">
                  <c:v>859.42366751400357</c:v>
                </c:pt>
                <c:pt idx="833">
                  <c:v>860.17008657822396</c:v>
                </c:pt>
                <c:pt idx="834">
                  <c:v>860.15493099303785</c:v>
                </c:pt>
                <c:pt idx="835">
                  <c:v>859.72013236712894</c:v>
                </c:pt>
                <c:pt idx="836">
                  <c:v>859.53931945790009</c:v>
                </c:pt>
                <c:pt idx="837">
                  <c:v>859.56624391703349</c:v>
                </c:pt>
                <c:pt idx="838">
                  <c:v>859.51801486470049</c:v>
                </c:pt>
                <c:pt idx="839">
                  <c:v>859.45593316118368</c:v>
                </c:pt>
                <c:pt idx="840">
                  <c:v>859.67920089458278</c:v>
                </c:pt>
                <c:pt idx="841">
                  <c:v>859.70816756154034</c:v>
                </c:pt>
                <c:pt idx="842">
                  <c:v>859.56867702977672</c:v>
                </c:pt>
                <c:pt idx="843">
                  <c:v>859.97834745964508</c:v>
                </c:pt>
                <c:pt idx="844">
                  <c:v>859.99619765144882</c:v>
                </c:pt>
                <c:pt idx="845">
                  <c:v>859.69175054867287</c:v>
                </c:pt>
                <c:pt idx="846">
                  <c:v>859.58249393867868</c:v>
                </c:pt>
                <c:pt idx="847">
                  <c:v>859.44804691875277</c:v>
                </c:pt>
                <c:pt idx="848">
                  <c:v>859.22193433715984</c:v>
                </c:pt>
                <c:pt idx="849">
                  <c:v>859.25722925436605</c:v>
                </c:pt>
                <c:pt idx="850">
                  <c:v>859.12380421474438</c:v>
                </c:pt>
                <c:pt idx="851">
                  <c:v>858.98720351426823</c:v>
                </c:pt>
                <c:pt idx="852">
                  <c:v>858.87095762078684</c:v>
                </c:pt>
                <c:pt idx="853">
                  <c:v>858.74878679612721</c:v>
                </c:pt>
                <c:pt idx="854">
                  <c:v>858.83230761108348</c:v>
                </c:pt>
                <c:pt idx="855">
                  <c:v>859.31660101931811</c:v>
                </c:pt>
                <c:pt idx="856">
                  <c:v>859.36197516772995</c:v>
                </c:pt>
                <c:pt idx="857">
                  <c:v>859.28567842269308</c:v>
                </c:pt>
                <c:pt idx="858">
                  <c:v>859.24157490077926</c:v>
                </c:pt>
                <c:pt idx="859">
                  <c:v>859.21705931939789</c:v>
                </c:pt>
                <c:pt idx="860">
                  <c:v>859.2516738651143</c:v>
                </c:pt>
                <c:pt idx="861">
                  <c:v>859.01810592474953</c:v>
                </c:pt>
                <c:pt idx="862">
                  <c:v>859.01112567053622</c:v>
                </c:pt>
                <c:pt idx="863">
                  <c:v>858.85138888486449</c:v>
                </c:pt>
                <c:pt idx="864">
                  <c:v>858.61257067405904</c:v>
                </c:pt>
                <c:pt idx="865">
                  <c:v>858.60699050263645</c:v>
                </c:pt>
                <c:pt idx="866">
                  <c:v>858.51871111847049</c:v>
                </c:pt>
                <c:pt idx="867">
                  <c:v>858.39404838379482</c:v>
                </c:pt>
                <c:pt idx="868">
                  <c:v>858.04213881286842</c:v>
                </c:pt>
                <c:pt idx="869">
                  <c:v>857.61979252127571</c:v>
                </c:pt>
                <c:pt idx="870">
                  <c:v>857.89794661320025</c:v>
                </c:pt>
                <c:pt idx="871">
                  <c:v>857.84314175259703</c:v>
                </c:pt>
                <c:pt idx="872">
                  <c:v>857.74149084407065</c:v>
                </c:pt>
                <c:pt idx="873">
                  <c:v>857.72911279822404</c:v>
                </c:pt>
                <c:pt idx="874">
                  <c:v>858.32296864146406</c:v>
                </c:pt>
                <c:pt idx="875">
                  <c:v>858.27794468138541</c:v>
                </c:pt>
                <c:pt idx="876">
                  <c:v>858.07491552938416</c:v>
                </c:pt>
                <c:pt idx="877">
                  <c:v>857.98131944720683</c:v>
                </c:pt>
                <c:pt idx="878">
                  <c:v>858.4286577061597</c:v>
                </c:pt>
                <c:pt idx="879">
                  <c:v>858.71298965435756</c:v>
                </c:pt>
                <c:pt idx="880">
                  <c:v>858.6218762135527</c:v>
                </c:pt>
                <c:pt idx="881">
                  <c:v>858.64036812758047</c:v>
                </c:pt>
                <c:pt idx="882">
                  <c:v>858.43053491369426</c:v>
                </c:pt>
                <c:pt idx="883">
                  <c:v>859.30546114730566</c:v>
                </c:pt>
                <c:pt idx="884">
                  <c:v>859.17439955744783</c:v>
                </c:pt>
                <c:pt idx="885">
                  <c:v>858.99062353322688</c:v>
                </c:pt>
                <c:pt idx="886">
                  <c:v>859.23630374816298</c:v>
                </c:pt>
                <c:pt idx="887">
                  <c:v>859.20754370225359</c:v>
                </c:pt>
                <c:pt idx="888">
                  <c:v>859.22456584313909</c:v>
                </c:pt>
                <c:pt idx="889">
                  <c:v>859.03758109478758</c:v>
                </c:pt>
                <c:pt idx="890">
                  <c:v>858.88364812127713</c:v>
                </c:pt>
                <c:pt idx="891">
                  <c:v>858.813759110766</c:v>
                </c:pt>
                <c:pt idx="892">
                  <c:v>858.74951526297821</c:v>
                </c:pt>
                <c:pt idx="893">
                  <c:v>858.58630673172058</c:v>
                </c:pt>
                <c:pt idx="894">
                  <c:v>859.95389816895386</c:v>
                </c:pt>
                <c:pt idx="895">
                  <c:v>859.74089344010849</c:v>
                </c:pt>
                <c:pt idx="896">
                  <c:v>859.46030409686966</c:v>
                </c:pt>
                <c:pt idx="897">
                  <c:v>859.38023424826156</c:v>
                </c:pt>
                <c:pt idx="898">
                  <c:v>859.39313168290255</c:v>
                </c:pt>
                <c:pt idx="899">
                  <c:v>859.25534487737912</c:v>
                </c:pt>
                <c:pt idx="900">
                  <c:v>858.9878281805012</c:v>
                </c:pt>
                <c:pt idx="901">
                  <c:v>858.81038975735373</c:v>
                </c:pt>
                <c:pt idx="902">
                  <c:v>858.69082149613541</c:v>
                </c:pt>
                <c:pt idx="903">
                  <c:v>858.68674529044392</c:v>
                </c:pt>
                <c:pt idx="904">
                  <c:v>858.95678849897024</c:v>
                </c:pt>
                <c:pt idx="905">
                  <c:v>858.9942867250785</c:v>
                </c:pt>
                <c:pt idx="906">
                  <c:v>858.87510364948901</c:v>
                </c:pt>
                <c:pt idx="907">
                  <c:v>858.83555037369229</c:v>
                </c:pt>
                <c:pt idx="908">
                  <c:v>859.3937474802143</c:v>
                </c:pt>
                <c:pt idx="909">
                  <c:v>859.33509452142482</c:v>
                </c:pt>
                <c:pt idx="910">
                  <c:v>859.11171113253772</c:v>
                </c:pt>
                <c:pt idx="911">
                  <c:v>858.95273171271708</c:v>
                </c:pt>
                <c:pt idx="912">
                  <c:v>858.93503223294886</c:v>
                </c:pt>
                <c:pt idx="913">
                  <c:v>860.02176125458914</c:v>
                </c:pt>
                <c:pt idx="914">
                  <c:v>860.05907982308952</c:v>
                </c:pt>
                <c:pt idx="915">
                  <c:v>860.06768622956929</c:v>
                </c:pt>
                <c:pt idx="916">
                  <c:v>859.95420695734629</c:v>
                </c:pt>
                <c:pt idx="917">
                  <c:v>859.80417067141639</c:v>
                </c:pt>
                <c:pt idx="918">
                  <c:v>859.81277937115055</c:v>
                </c:pt>
                <c:pt idx="919">
                  <c:v>859.79302690166878</c:v>
                </c:pt>
                <c:pt idx="920">
                  <c:v>859.75732143457549</c:v>
                </c:pt>
                <c:pt idx="921">
                  <c:v>859.55478282076876</c:v>
                </c:pt>
                <c:pt idx="922">
                  <c:v>859.49455264343794</c:v>
                </c:pt>
                <c:pt idx="923">
                  <c:v>859.58064392529343</c:v>
                </c:pt>
                <c:pt idx="924">
                  <c:v>859.90206423835184</c:v>
                </c:pt>
                <c:pt idx="925">
                  <c:v>859.74284361483421</c:v>
                </c:pt>
                <c:pt idx="926">
                  <c:v>859.46529785210464</c:v>
                </c:pt>
                <c:pt idx="927">
                  <c:v>859.25207714243902</c:v>
                </c:pt>
                <c:pt idx="928">
                  <c:v>859.07946383500155</c:v>
                </c:pt>
                <c:pt idx="929">
                  <c:v>858.658396732347</c:v>
                </c:pt>
                <c:pt idx="930">
                  <c:v>859.49463519111271</c:v>
                </c:pt>
                <c:pt idx="931">
                  <c:v>859.45386112592462</c:v>
                </c:pt>
                <c:pt idx="932">
                  <c:v>859.35512867774355</c:v>
                </c:pt>
                <c:pt idx="933">
                  <c:v>859.29691708578594</c:v>
                </c:pt>
                <c:pt idx="934">
                  <c:v>859.08621392759903</c:v>
                </c:pt>
                <c:pt idx="935">
                  <c:v>859.03758001580104</c:v>
                </c:pt>
                <c:pt idx="936">
                  <c:v>859.07111679363447</c:v>
                </c:pt>
                <c:pt idx="937">
                  <c:v>858.82078787610533</c:v>
                </c:pt>
                <c:pt idx="938">
                  <c:v>858.75391275227219</c:v>
                </c:pt>
                <c:pt idx="939">
                  <c:v>858.48233985722709</c:v>
                </c:pt>
                <c:pt idx="940">
                  <c:v>858.37167597593816</c:v>
                </c:pt>
                <c:pt idx="941">
                  <c:v>858.19525893975037</c:v>
                </c:pt>
                <c:pt idx="942">
                  <c:v>858.37972414084732</c:v>
                </c:pt>
                <c:pt idx="943">
                  <c:v>858.58352147111907</c:v>
                </c:pt>
                <c:pt idx="944">
                  <c:v>858.41298191683643</c:v>
                </c:pt>
                <c:pt idx="945">
                  <c:v>858.43292068216681</c:v>
                </c:pt>
                <c:pt idx="946">
                  <c:v>858.43386164851597</c:v>
                </c:pt>
                <c:pt idx="947">
                  <c:v>858.48478775859303</c:v>
                </c:pt>
                <c:pt idx="948">
                  <c:v>858.23753545874445</c:v>
                </c:pt>
                <c:pt idx="949">
                  <c:v>858.18536972669972</c:v>
                </c:pt>
                <c:pt idx="950">
                  <c:v>858.02692485329419</c:v>
                </c:pt>
                <c:pt idx="951">
                  <c:v>857.89963565143148</c:v>
                </c:pt>
                <c:pt idx="952">
                  <c:v>859.30080197242512</c:v>
                </c:pt>
                <c:pt idx="953">
                  <c:v>859.13433266502648</c:v>
                </c:pt>
                <c:pt idx="954">
                  <c:v>859.1709203237175</c:v>
                </c:pt>
                <c:pt idx="955">
                  <c:v>859.07272387800708</c:v>
                </c:pt>
                <c:pt idx="956">
                  <c:v>858.91972175938292</c:v>
                </c:pt>
                <c:pt idx="957">
                  <c:v>858.90533799446666</c:v>
                </c:pt>
                <c:pt idx="958">
                  <c:v>858.72306120318365</c:v>
                </c:pt>
                <c:pt idx="959">
                  <c:v>858.576983407272</c:v>
                </c:pt>
                <c:pt idx="960">
                  <c:v>858.58944833742305</c:v>
                </c:pt>
                <c:pt idx="961">
                  <c:v>858.33925063655454</c:v>
                </c:pt>
                <c:pt idx="962">
                  <c:v>858.74494048151621</c:v>
                </c:pt>
                <c:pt idx="963">
                  <c:v>858.61925517176746</c:v>
                </c:pt>
                <c:pt idx="964">
                  <c:v>858.55114892816198</c:v>
                </c:pt>
                <c:pt idx="965">
                  <c:v>858.82930926207848</c:v>
                </c:pt>
                <c:pt idx="966">
                  <c:v>858.72345751108639</c:v>
                </c:pt>
                <c:pt idx="967">
                  <c:v>858.33252120456791</c:v>
                </c:pt>
                <c:pt idx="968">
                  <c:v>858.34386772284677</c:v>
                </c:pt>
                <c:pt idx="969">
                  <c:v>858.23140758378304</c:v>
                </c:pt>
                <c:pt idx="970">
                  <c:v>858.08716686335663</c:v>
                </c:pt>
                <c:pt idx="971">
                  <c:v>857.90819703399188</c:v>
                </c:pt>
                <c:pt idx="972">
                  <c:v>858.08699306761696</c:v>
                </c:pt>
                <c:pt idx="973">
                  <c:v>857.85348225564246</c:v>
                </c:pt>
                <c:pt idx="974">
                  <c:v>858.09314726095613</c:v>
                </c:pt>
                <c:pt idx="975">
                  <c:v>857.83895735663202</c:v>
                </c:pt>
                <c:pt idx="976">
                  <c:v>857.66470028939443</c:v>
                </c:pt>
                <c:pt idx="977">
                  <c:v>857.42093979030324</c:v>
                </c:pt>
                <c:pt idx="978">
                  <c:v>857.46456447917285</c:v>
                </c:pt>
                <c:pt idx="979">
                  <c:v>857.40563747729948</c:v>
                </c:pt>
                <c:pt idx="980">
                  <c:v>857.23839272403552</c:v>
                </c:pt>
                <c:pt idx="981">
                  <c:v>857.06172716802394</c:v>
                </c:pt>
                <c:pt idx="982">
                  <c:v>857.01870973703615</c:v>
                </c:pt>
                <c:pt idx="983">
                  <c:v>856.95593147396892</c:v>
                </c:pt>
                <c:pt idx="984">
                  <c:v>856.86522826262524</c:v>
                </c:pt>
                <c:pt idx="985">
                  <c:v>856.88628273852521</c:v>
                </c:pt>
                <c:pt idx="986">
                  <c:v>856.94316176680513</c:v>
                </c:pt>
                <c:pt idx="987">
                  <c:v>857.85557902961978</c:v>
                </c:pt>
                <c:pt idx="988">
                  <c:v>858.25794022459365</c:v>
                </c:pt>
                <c:pt idx="989">
                  <c:v>858.20478355944977</c:v>
                </c:pt>
                <c:pt idx="990">
                  <c:v>858.39017080366852</c:v>
                </c:pt>
                <c:pt idx="991">
                  <c:v>858.2072187823884</c:v>
                </c:pt>
                <c:pt idx="992">
                  <c:v>858.36100075969239</c:v>
                </c:pt>
                <c:pt idx="993">
                  <c:v>858.30636179786563</c:v>
                </c:pt>
                <c:pt idx="994">
                  <c:v>858.35102910706917</c:v>
                </c:pt>
                <c:pt idx="995">
                  <c:v>858.1935437410574</c:v>
                </c:pt>
                <c:pt idx="996">
                  <c:v>858.0535776297354</c:v>
                </c:pt>
                <c:pt idx="997">
                  <c:v>858.04509128799396</c:v>
                </c:pt>
                <c:pt idx="998">
                  <c:v>857.80303307971496</c:v>
                </c:pt>
                <c:pt idx="999">
                  <c:v>857.81995000145332</c:v>
                </c:pt>
              </c:numCache>
            </c:numRef>
          </c:yVal>
          <c:smooth val="1"/>
          <c:extLst>
            <c:ext xmlns:c16="http://schemas.microsoft.com/office/drawing/2014/chart" uri="{C3380CC4-5D6E-409C-BE32-E72D297353CC}">
              <c16:uniqueId val="{00000000-5AFC-AD4E-BBBF-3337F699E865}"/>
            </c:ext>
          </c:extLst>
        </c:ser>
        <c:dLbls>
          <c:showLegendKey val="0"/>
          <c:showVal val="0"/>
          <c:showCatName val="0"/>
          <c:showSerName val="0"/>
          <c:showPercent val="0"/>
          <c:showBubbleSize val="0"/>
        </c:dLbls>
        <c:axId val="1728488096"/>
        <c:axId val="354329215"/>
      </c:scatterChart>
      <c:valAx>
        <c:axId val="17284880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54329215"/>
        <c:crosses val="autoZero"/>
        <c:crossBetween val="midCat"/>
      </c:valAx>
      <c:valAx>
        <c:axId val="35432921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284880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Revenue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'4.Simulation'!$AO$6:$AO$1005</c:f>
              <c:numCache>
                <c:formatCode>[$$-C09]#,##0.00</c:formatCode>
                <c:ptCount val="1000"/>
                <c:pt idx="0">
                  <c:v>3595.3154825915281</c:v>
                </c:pt>
                <c:pt idx="1">
                  <c:v>3634.5284707533456</c:v>
                </c:pt>
                <c:pt idx="2">
                  <c:v>3759.3844912365457</c:v>
                </c:pt>
                <c:pt idx="3">
                  <c:v>3900.5564031001859</c:v>
                </c:pt>
                <c:pt idx="4">
                  <c:v>3761.680244695217</c:v>
                </c:pt>
                <c:pt idx="5">
                  <c:v>3908.0668705793473</c:v>
                </c:pt>
                <c:pt idx="6">
                  <c:v>3905.8270898918609</c:v>
                </c:pt>
                <c:pt idx="7">
                  <c:v>3863.9840797226893</c:v>
                </c:pt>
                <c:pt idx="8">
                  <c:v>3923.9053047050784</c:v>
                </c:pt>
                <c:pt idx="9">
                  <c:v>3901.0305285150571</c:v>
                </c:pt>
                <c:pt idx="10">
                  <c:v>3955.4822986500517</c:v>
                </c:pt>
                <c:pt idx="11">
                  <c:v>3920.8329110448271</c:v>
                </c:pt>
                <c:pt idx="12">
                  <c:v>3981.5380717336866</c:v>
                </c:pt>
                <c:pt idx="13">
                  <c:v>3957.4380793249584</c:v>
                </c:pt>
                <c:pt idx="14">
                  <c:v>3938.3674018528445</c:v>
                </c:pt>
                <c:pt idx="15">
                  <c:v>3927.7185811530053</c:v>
                </c:pt>
                <c:pt idx="16">
                  <c:v>3954.7220357941919</c:v>
                </c:pt>
                <c:pt idx="17">
                  <c:v>3940.7743707250879</c:v>
                </c:pt>
                <c:pt idx="18">
                  <c:v>3927.2530666449356</c:v>
                </c:pt>
                <c:pt idx="19">
                  <c:v>3888.2871856532411</c:v>
                </c:pt>
                <c:pt idx="20">
                  <c:v>3920.7497006221342</c:v>
                </c:pt>
                <c:pt idx="21">
                  <c:v>3920.7870307743619</c:v>
                </c:pt>
                <c:pt idx="22">
                  <c:v>3952.0571598711285</c:v>
                </c:pt>
                <c:pt idx="23">
                  <c:v>3974.888111543165</c:v>
                </c:pt>
                <c:pt idx="24">
                  <c:v>3979.3935603124596</c:v>
                </c:pt>
                <c:pt idx="25">
                  <c:v>4004.8015003004421</c:v>
                </c:pt>
                <c:pt idx="26">
                  <c:v>3999.8533496353834</c:v>
                </c:pt>
                <c:pt idx="27">
                  <c:v>4020.2157300055483</c:v>
                </c:pt>
                <c:pt idx="28">
                  <c:v>3969.0973277786579</c:v>
                </c:pt>
                <c:pt idx="29">
                  <c:v>3989.1274168527025</c:v>
                </c:pt>
                <c:pt idx="30">
                  <c:v>3995.9547884612007</c:v>
                </c:pt>
                <c:pt idx="31">
                  <c:v>3981.1003505559315</c:v>
                </c:pt>
                <c:pt idx="32">
                  <c:v>3975.029664110275</c:v>
                </c:pt>
                <c:pt idx="33">
                  <c:v>3974.2362796809216</c:v>
                </c:pt>
                <c:pt idx="34">
                  <c:v>3973.4043473626662</c:v>
                </c:pt>
                <c:pt idx="35">
                  <c:v>3977.9364650803191</c:v>
                </c:pt>
                <c:pt idx="36">
                  <c:v>3956.4426954779815</c:v>
                </c:pt>
                <c:pt idx="37">
                  <c:v>3961.2458784987853</c:v>
                </c:pt>
                <c:pt idx="38">
                  <c:v>3971.1491440172808</c:v>
                </c:pt>
                <c:pt idx="39">
                  <c:v>3987.870415416849</c:v>
                </c:pt>
                <c:pt idx="40">
                  <c:v>3995.979324382406</c:v>
                </c:pt>
                <c:pt idx="41">
                  <c:v>3975.9063687824519</c:v>
                </c:pt>
                <c:pt idx="42">
                  <c:v>3957.6221414251263</c:v>
                </c:pt>
                <c:pt idx="43">
                  <c:v>3934.8737590449095</c:v>
                </c:pt>
                <c:pt idx="44">
                  <c:v>3925.9283478820789</c:v>
                </c:pt>
                <c:pt idx="45">
                  <c:v>3942.9733837976855</c:v>
                </c:pt>
                <c:pt idx="46">
                  <c:v>3957.8037373339052</c:v>
                </c:pt>
                <c:pt idx="47">
                  <c:v>3964.8060894350842</c:v>
                </c:pt>
                <c:pt idx="48">
                  <c:v>3958.7591879010661</c:v>
                </c:pt>
                <c:pt idx="49">
                  <c:v>3972.3840041430444</c:v>
                </c:pt>
                <c:pt idx="50">
                  <c:v>3975.2677941162997</c:v>
                </c:pt>
                <c:pt idx="51">
                  <c:v>3982.7315145685288</c:v>
                </c:pt>
                <c:pt idx="52">
                  <c:v>3986.06186021861</c:v>
                </c:pt>
                <c:pt idx="53">
                  <c:v>3981.2680002213897</c:v>
                </c:pt>
                <c:pt idx="54">
                  <c:v>3991.0677159316774</c:v>
                </c:pt>
                <c:pt idx="55">
                  <c:v>3989.0390450064656</c:v>
                </c:pt>
                <c:pt idx="56">
                  <c:v>3977.0709673984056</c:v>
                </c:pt>
                <c:pt idx="57">
                  <c:v>3974.3007919712136</c:v>
                </c:pt>
                <c:pt idx="58">
                  <c:v>3983.2109480394979</c:v>
                </c:pt>
                <c:pt idx="59">
                  <c:v>3976.2348156777616</c:v>
                </c:pt>
                <c:pt idx="60">
                  <c:v>3987.8613095446303</c:v>
                </c:pt>
                <c:pt idx="61">
                  <c:v>3978.1189296795269</c:v>
                </c:pt>
                <c:pt idx="62">
                  <c:v>3973.9874945274228</c:v>
                </c:pt>
                <c:pt idx="63">
                  <c:v>3968.5615200546167</c:v>
                </c:pt>
                <c:pt idx="64">
                  <c:v>3978.8913428230071</c:v>
                </c:pt>
                <c:pt idx="65">
                  <c:v>3977.1602243622183</c:v>
                </c:pt>
                <c:pt idx="66">
                  <c:v>3966.6217034065498</c:v>
                </c:pt>
                <c:pt idx="67">
                  <c:v>3976.5243254152774</c:v>
                </c:pt>
                <c:pt idx="68">
                  <c:v>3980.314059742961</c:v>
                </c:pt>
                <c:pt idx="69">
                  <c:v>3988.3066146415899</c:v>
                </c:pt>
                <c:pt idx="70">
                  <c:v>3987.2885971961628</c:v>
                </c:pt>
                <c:pt idx="71">
                  <c:v>3985.279159556143</c:v>
                </c:pt>
                <c:pt idx="72">
                  <c:v>3989.5598240047484</c:v>
                </c:pt>
                <c:pt idx="73">
                  <c:v>3997.4036101668466</c:v>
                </c:pt>
                <c:pt idx="74">
                  <c:v>4002.2492491314256</c:v>
                </c:pt>
                <c:pt idx="75">
                  <c:v>4000.5305252302619</c:v>
                </c:pt>
                <c:pt idx="76">
                  <c:v>4007.2443768071598</c:v>
                </c:pt>
                <c:pt idx="77">
                  <c:v>4000.0684710770947</c:v>
                </c:pt>
                <c:pt idx="78">
                  <c:v>3997.873293546455</c:v>
                </c:pt>
                <c:pt idx="79">
                  <c:v>3999.6111554084332</c:v>
                </c:pt>
                <c:pt idx="80">
                  <c:v>3990.1199488735679</c:v>
                </c:pt>
                <c:pt idx="81">
                  <c:v>3988.375863237542</c:v>
                </c:pt>
                <c:pt idx="82">
                  <c:v>3995.1269549069161</c:v>
                </c:pt>
                <c:pt idx="83">
                  <c:v>3985.3022498436635</c:v>
                </c:pt>
                <c:pt idx="84">
                  <c:v>3982.3425345562609</c:v>
                </c:pt>
                <c:pt idx="85">
                  <c:v>3986.0053155888081</c:v>
                </c:pt>
                <c:pt idx="86">
                  <c:v>3983.9118204973429</c:v>
                </c:pt>
                <c:pt idx="87">
                  <c:v>3979.6273306443186</c:v>
                </c:pt>
                <c:pt idx="88">
                  <c:v>3970.8614005225959</c:v>
                </c:pt>
                <c:pt idx="89">
                  <c:v>3967.0536224365769</c:v>
                </c:pt>
                <c:pt idx="90">
                  <c:v>3972.910176036175</c:v>
                </c:pt>
                <c:pt idx="91">
                  <c:v>3973.190840757999</c:v>
                </c:pt>
                <c:pt idx="92">
                  <c:v>3976.7639593296603</c:v>
                </c:pt>
                <c:pt idx="93">
                  <c:v>3970.603489751265</c:v>
                </c:pt>
                <c:pt idx="94">
                  <c:v>3976.6317356092641</c:v>
                </c:pt>
                <c:pt idx="95">
                  <c:v>3984.2709883633343</c:v>
                </c:pt>
                <c:pt idx="96">
                  <c:v>3988.5415542460614</c:v>
                </c:pt>
                <c:pt idx="97">
                  <c:v>3980.1716976545677</c:v>
                </c:pt>
                <c:pt idx="98">
                  <c:v>3982.5221956072392</c:v>
                </c:pt>
                <c:pt idx="99">
                  <c:v>3986.1377441253658</c:v>
                </c:pt>
                <c:pt idx="100">
                  <c:v>3988.2491683764033</c:v>
                </c:pt>
                <c:pt idx="101">
                  <c:v>3983.5074855730818</c:v>
                </c:pt>
                <c:pt idx="102">
                  <c:v>3981.3230671107226</c:v>
                </c:pt>
                <c:pt idx="103">
                  <c:v>3986.3103453115809</c:v>
                </c:pt>
                <c:pt idx="104">
                  <c:v>3991.8692944038517</c:v>
                </c:pt>
                <c:pt idx="105">
                  <c:v>3989.3932232342054</c:v>
                </c:pt>
                <c:pt idx="106">
                  <c:v>3989.8622712444471</c:v>
                </c:pt>
                <c:pt idx="107">
                  <c:v>3994.9797280119005</c:v>
                </c:pt>
                <c:pt idx="108">
                  <c:v>4001.5395470209655</c:v>
                </c:pt>
                <c:pt idx="109">
                  <c:v>4006.7073693207749</c:v>
                </c:pt>
                <c:pt idx="110">
                  <c:v>4011.7820777052725</c:v>
                </c:pt>
                <c:pt idx="111">
                  <c:v>4012.2808494046394</c:v>
                </c:pt>
                <c:pt idx="112">
                  <c:v>4006.8071369034351</c:v>
                </c:pt>
                <c:pt idx="113">
                  <c:v>4009.2402215701181</c:v>
                </c:pt>
                <c:pt idx="114">
                  <c:v>4009.5013838975306</c:v>
                </c:pt>
                <c:pt idx="115">
                  <c:v>4013.6307357096284</c:v>
                </c:pt>
                <c:pt idx="116">
                  <c:v>4012.6996079134892</c:v>
                </c:pt>
                <c:pt idx="117">
                  <c:v>4016.8292722532055</c:v>
                </c:pt>
                <c:pt idx="118">
                  <c:v>4021.2856426778326</c:v>
                </c:pt>
                <c:pt idx="119">
                  <c:v>4016.785827482146</c:v>
                </c:pt>
                <c:pt idx="120">
                  <c:v>4017.2939027287789</c:v>
                </c:pt>
                <c:pt idx="121">
                  <c:v>4019.8047297313046</c:v>
                </c:pt>
                <c:pt idx="122">
                  <c:v>4016.7329572100612</c:v>
                </c:pt>
                <c:pt idx="123">
                  <c:v>4014.0182289972731</c:v>
                </c:pt>
                <c:pt idx="124">
                  <c:v>4013.3583625134083</c:v>
                </c:pt>
                <c:pt idx="125">
                  <c:v>4009.0267918395284</c:v>
                </c:pt>
                <c:pt idx="126">
                  <c:v>4012.8927226124451</c:v>
                </c:pt>
                <c:pt idx="127">
                  <c:v>4017.2451232170356</c:v>
                </c:pt>
                <c:pt idx="128">
                  <c:v>4016.3982062824462</c:v>
                </c:pt>
                <c:pt idx="129">
                  <c:v>4010.1899071498951</c:v>
                </c:pt>
                <c:pt idx="130">
                  <c:v>4015.531968927377</c:v>
                </c:pt>
                <c:pt idx="131">
                  <c:v>4015.1858565638045</c:v>
                </c:pt>
                <c:pt idx="132">
                  <c:v>4014.5884598723737</c:v>
                </c:pt>
                <c:pt idx="133">
                  <c:v>4016.6567453785729</c:v>
                </c:pt>
                <c:pt idx="134">
                  <c:v>4013.0389257939669</c:v>
                </c:pt>
                <c:pt idx="135">
                  <c:v>4016.6192167027407</c:v>
                </c:pt>
                <c:pt idx="136">
                  <c:v>4021.0963764249614</c:v>
                </c:pt>
                <c:pt idx="137">
                  <c:v>4025.5811852914471</c:v>
                </c:pt>
                <c:pt idx="138">
                  <c:v>4029.402315970573</c:v>
                </c:pt>
                <c:pt idx="139">
                  <c:v>4024.8661062671436</c:v>
                </c:pt>
                <c:pt idx="140">
                  <c:v>4022.3709094845517</c:v>
                </c:pt>
                <c:pt idx="141">
                  <c:v>4019.4011151286063</c:v>
                </c:pt>
                <c:pt idx="142">
                  <c:v>4021.0135729141343</c:v>
                </c:pt>
                <c:pt idx="143">
                  <c:v>4017.8260151686254</c:v>
                </c:pt>
                <c:pt idx="144">
                  <c:v>4017.891852085118</c:v>
                </c:pt>
                <c:pt idx="145">
                  <c:v>4015.0813979683626</c:v>
                </c:pt>
                <c:pt idx="146">
                  <c:v>4018.8563544447684</c:v>
                </c:pt>
                <c:pt idx="147">
                  <c:v>4023.0532709687905</c:v>
                </c:pt>
                <c:pt idx="148">
                  <c:v>4026.7240543851071</c:v>
                </c:pt>
                <c:pt idx="149">
                  <c:v>4023.5048374142061</c:v>
                </c:pt>
                <c:pt idx="150">
                  <c:v>4023.3033700422252</c:v>
                </c:pt>
                <c:pt idx="151">
                  <c:v>4026.0068851891519</c:v>
                </c:pt>
                <c:pt idx="152">
                  <c:v>4028.2142129902631</c:v>
                </c:pt>
                <c:pt idx="153">
                  <c:v>4030.8609000761162</c:v>
                </c:pt>
                <c:pt idx="154">
                  <c:v>4032.9562092628771</c:v>
                </c:pt>
                <c:pt idx="155">
                  <c:v>4036.8475156137565</c:v>
                </c:pt>
                <c:pt idx="156">
                  <c:v>4034.1155791713422</c:v>
                </c:pt>
                <c:pt idx="157">
                  <c:v>4037.950290695574</c:v>
                </c:pt>
                <c:pt idx="158">
                  <c:v>4040.3020074110964</c:v>
                </c:pt>
                <c:pt idx="159">
                  <c:v>4043.3040253482313</c:v>
                </c:pt>
                <c:pt idx="160">
                  <c:v>4046.575428917497</c:v>
                </c:pt>
                <c:pt idx="161">
                  <c:v>4048.9338147548165</c:v>
                </c:pt>
                <c:pt idx="162">
                  <c:v>4048.5996148200052</c:v>
                </c:pt>
                <c:pt idx="163">
                  <c:v>4052.6325439979319</c:v>
                </c:pt>
                <c:pt idx="164">
                  <c:v>4049.4714225186767</c:v>
                </c:pt>
                <c:pt idx="165">
                  <c:v>4048.8506566436158</c:v>
                </c:pt>
                <c:pt idx="166">
                  <c:v>4048.4692617007045</c:v>
                </c:pt>
                <c:pt idx="167">
                  <c:v>4048.9605464860415</c:v>
                </c:pt>
                <c:pt idx="168">
                  <c:v>4046.9030816241902</c:v>
                </c:pt>
                <c:pt idx="169">
                  <c:v>4050.3918870264006</c:v>
                </c:pt>
                <c:pt idx="170">
                  <c:v>4049.0925903815869</c:v>
                </c:pt>
                <c:pt idx="171">
                  <c:v>4043.3367599910789</c:v>
                </c:pt>
                <c:pt idx="172">
                  <c:v>4045.1913760891816</c:v>
                </c:pt>
                <c:pt idx="173">
                  <c:v>4045.1907099284595</c:v>
                </c:pt>
                <c:pt idx="174">
                  <c:v>4044.535088139095</c:v>
                </c:pt>
                <c:pt idx="175">
                  <c:v>4047.9184115019411</c:v>
                </c:pt>
                <c:pt idx="176">
                  <c:v>4044.5893184942092</c:v>
                </c:pt>
                <c:pt idx="177">
                  <c:v>4044.4001556167036</c:v>
                </c:pt>
                <c:pt idx="178">
                  <c:v>4047.5234469372808</c:v>
                </c:pt>
                <c:pt idx="179">
                  <c:v>4046.4723521089609</c:v>
                </c:pt>
                <c:pt idx="180">
                  <c:v>4047.9939192530433</c:v>
                </c:pt>
                <c:pt idx="181">
                  <c:v>4051.2466999164881</c:v>
                </c:pt>
                <c:pt idx="182">
                  <c:v>4048.3999684140622</c:v>
                </c:pt>
                <c:pt idx="183">
                  <c:v>4049.4450310014536</c:v>
                </c:pt>
                <c:pt idx="184">
                  <c:v>4046.649291046002</c:v>
                </c:pt>
                <c:pt idx="185">
                  <c:v>4048.5499005177912</c:v>
                </c:pt>
                <c:pt idx="186">
                  <c:v>4045.53082749541</c:v>
                </c:pt>
                <c:pt idx="187">
                  <c:v>4044.4693209124007</c:v>
                </c:pt>
                <c:pt idx="188">
                  <c:v>4045.8318182793919</c:v>
                </c:pt>
                <c:pt idx="189">
                  <c:v>4046.0940256130234</c:v>
                </c:pt>
                <c:pt idx="190">
                  <c:v>4050.3029574160964</c:v>
                </c:pt>
                <c:pt idx="191">
                  <c:v>4051.3086779596429</c:v>
                </c:pt>
                <c:pt idx="192">
                  <c:v>4047.9395569169201</c:v>
                </c:pt>
                <c:pt idx="193">
                  <c:v>4048.2940678975747</c:v>
                </c:pt>
                <c:pt idx="194">
                  <c:v>4043.8552393000759</c:v>
                </c:pt>
                <c:pt idx="195">
                  <c:v>4047.2539370587488</c:v>
                </c:pt>
                <c:pt idx="196">
                  <c:v>4046.154262579978</c:v>
                </c:pt>
                <c:pt idx="197">
                  <c:v>4048.446412768968</c:v>
                </c:pt>
                <c:pt idx="198">
                  <c:v>4045.0129025097376</c:v>
                </c:pt>
                <c:pt idx="199">
                  <c:v>4048.3378379971891</c:v>
                </c:pt>
                <c:pt idx="200">
                  <c:v>4046.9044918877162</c:v>
                </c:pt>
                <c:pt idx="201">
                  <c:v>4048.4766862491069</c:v>
                </c:pt>
                <c:pt idx="202">
                  <c:v>4046.0091875571684</c:v>
                </c:pt>
                <c:pt idx="203">
                  <c:v>4047.7019513748933</c:v>
                </c:pt>
                <c:pt idx="204">
                  <c:v>4049.16826364705</c:v>
                </c:pt>
                <c:pt idx="205">
                  <c:v>4047.5138825566132</c:v>
                </c:pt>
                <c:pt idx="206">
                  <c:v>4050.3536557716011</c:v>
                </c:pt>
                <c:pt idx="207">
                  <c:v>4051.2511903532513</c:v>
                </c:pt>
                <c:pt idx="208">
                  <c:v>4049.8132200018986</c:v>
                </c:pt>
                <c:pt idx="209">
                  <c:v>4050.1067397503703</c:v>
                </c:pt>
                <c:pt idx="210">
                  <c:v>4045.4941854924759</c:v>
                </c:pt>
                <c:pt idx="211">
                  <c:v>4042.4198765019487</c:v>
                </c:pt>
                <c:pt idx="212">
                  <c:v>4045.5540554855079</c:v>
                </c:pt>
                <c:pt idx="213">
                  <c:v>4048.0216456844482</c:v>
                </c:pt>
                <c:pt idx="214">
                  <c:v>4050.775033378939</c:v>
                </c:pt>
                <c:pt idx="215">
                  <c:v>4050.2809397584383</c:v>
                </c:pt>
                <c:pt idx="216">
                  <c:v>4052.4929642100719</c:v>
                </c:pt>
                <c:pt idx="217">
                  <c:v>4051.4998611187202</c:v>
                </c:pt>
                <c:pt idx="218">
                  <c:v>4050.2501806782452</c:v>
                </c:pt>
                <c:pt idx="219">
                  <c:v>4047.1231801657327</c:v>
                </c:pt>
                <c:pt idx="220">
                  <c:v>4048.172256947078</c:v>
                </c:pt>
                <c:pt idx="221">
                  <c:v>4049.6591688483709</c:v>
                </c:pt>
                <c:pt idx="222">
                  <c:v>4046.5684936488192</c:v>
                </c:pt>
                <c:pt idx="223">
                  <c:v>4044.3401902460078</c:v>
                </c:pt>
                <c:pt idx="224">
                  <c:v>4046.0152200932362</c:v>
                </c:pt>
                <c:pt idx="225">
                  <c:v>4048.1340703855931</c:v>
                </c:pt>
                <c:pt idx="226">
                  <c:v>4043.2465587087408</c:v>
                </c:pt>
                <c:pt idx="227">
                  <c:v>4039.6151469846677</c:v>
                </c:pt>
                <c:pt idx="228">
                  <c:v>4037.1233204765008</c:v>
                </c:pt>
                <c:pt idx="229">
                  <c:v>4039.1358277787767</c:v>
                </c:pt>
                <c:pt idx="230">
                  <c:v>4036.8164372733672</c:v>
                </c:pt>
                <c:pt idx="231">
                  <c:v>4034.6491205374459</c:v>
                </c:pt>
                <c:pt idx="232">
                  <c:v>4035.2190531418792</c:v>
                </c:pt>
                <c:pt idx="233">
                  <c:v>4031.6902425538169</c:v>
                </c:pt>
                <c:pt idx="234">
                  <c:v>4029.3283979600305</c:v>
                </c:pt>
                <c:pt idx="235">
                  <c:v>4029.5714968436091</c:v>
                </c:pt>
                <c:pt idx="236">
                  <c:v>4026.2725020981356</c:v>
                </c:pt>
                <c:pt idx="237">
                  <c:v>4027.3231162051352</c:v>
                </c:pt>
                <c:pt idx="238">
                  <c:v>4029.3376590588114</c:v>
                </c:pt>
                <c:pt idx="239">
                  <c:v>4029.9208511071674</c:v>
                </c:pt>
                <c:pt idx="240">
                  <c:v>4029.1889598480639</c:v>
                </c:pt>
                <c:pt idx="241">
                  <c:v>4031.7129724106749</c:v>
                </c:pt>
                <c:pt idx="242">
                  <c:v>4033.9281453637177</c:v>
                </c:pt>
                <c:pt idx="243">
                  <c:v>4036.6989316532104</c:v>
                </c:pt>
                <c:pt idx="244">
                  <c:v>4033.2558573393899</c:v>
                </c:pt>
                <c:pt idx="245">
                  <c:v>4029.7200211368295</c:v>
                </c:pt>
                <c:pt idx="246">
                  <c:v>4029.7220430234088</c:v>
                </c:pt>
                <c:pt idx="247">
                  <c:v>4027.9281366858918</c:v>
                </c:pt>
                <c:pt idx="248">
                  <c:v>4029.5122531745983</c:v>
                </c:pt>
                <c:pt idx="249">
                  <c:v>4032.5142041619001</c:v>
                </c:pt>
                <c:pt idx="250">
                  <c:v>4030.2214249927706</c:v>
                </c:pt>
                <c:pt idx="251">
                  <c:v>4028.5723357678253</c:v>
                </c:pt>
                <c:pt idx="252">
                  <c:v>4028.6466901561125</c:v>
                </c:pt>
                <c:pt idx="253">
                  <c:v>4026.7891765313766</c:v>
                </c:pt>
                <c:pt idx="254">
                  <c:v>4025.3618597213713</c:v>
                </c:pt>
                <c:pt idx="255">
                  <c:v>4025.665752079517</c:v>
                </c:pt>
                <c:pt idx="256">
                  <c:v>4024.8961552601113</c:v>
                </c:pt>
                <c:pt idx="257">
                  <c:v>4024.5220801043688</c:v>
                </c:pt>
                <c:pt idx="258">
                  <c:v>4025.9963397774845</c:v>
                </c:pt>
                <c:pt idx="259">
                  <c:v>4028.0886615475711</c:v>
                </c:pt>
                <c:pt idx="260">
                  <c:v>4026.6862836051091</c:v>
                </c:pt>
                <c:pt idx="261">
                  <c:v>4022.4566201031244</c:v>
                </c:pt>
                <c:pt idx="262">
                  <c:v>4018.148592495771</c:v>
                </c:pt>
                <c:pt idx="263">
                  <c:v>4018.6469530663358</c:v>
                </c:pt>
                <c:pt idx="264">
                  <c:v>4020.7275306019342</c:v>
                </c:pt>
                <c:pt idx="265">
                  <c:v>4020.2744149651276</c:v>
                </c:pt>
                <c:pt idx="266">
                  <c:v>4018.5801782719809</c:v>
                </c:pt>
                <c:pt idx="267">
                  <c:v>4020.6377149202199</c:v>
                </c:pt>
                <c:pt idx="268">
                  <c:v>4022.188403481794</c:v>
                </c:pt>
                <c:pt idx="269">
                  <c:v>4023.5096300292621</c:v>
                </c:pt>
                <c:pt idx="270">
                  <c:v>4025.2678970771249</c:v>
                </c:pt>
                <c:pt idx="271">
                  <c:v>4024.8110630943975</c:v>
                </c:pt>
                <c:pt idx="272">
                  <c:v>4024.9797203551411</c:v>
                </c:pt>
                <c:pt idx="273">
                  <c:v>4024.5248494663269</c:v>
                </c:pt>
                <c:pt idx="274">
                  <c:v>4024.8005496540768</c:v>
                </c:pt>
                <c:pt idx="275">
                  <c:v>4023.4274292680161</c:v>
                </c:pt>
                <c:pt idx="276">
                  <c:v>4025.0448433053325</c:v>
                </c:pt>
                <c:pt idx="277">
                  <c:v>4023.8930101927758</c:v>
                </c:pt>
                <c:pt idx="278">
                  <c:v>4022.7150056126793</c:v>
                </c:pt>
                <c:pt idx="279">
                  <c:v>4019.896551000706</c:v>
                </c:pt>
                <c:pt idx="280">
                  <c:v>4021.7585281777392</c:v>
                </c:pt>
                <c:pt idx="281">
                  <c:v>4023.8572038990069</c:v>
                </c:pt>
                <c:pt idx="282">
                  <c:v>4022.7136593931232</c:v>
                </c:pt>
                <c:pt idx="283">
                  <c:v>4024.3942450994855</c:v>
                </c:pt>
                <c:pt idx="284">
                  <c:v>4025.1078698356441</c:v>
                </c:pt>
                <c:pt idx="285">
                  <c:v>4025.7730216502432</c:v>
                </c:pt>
                <c:pt idx="286">
                  <c:v>4027.1267229188866</c:v>
                </c:pt>
                <c:pt idx="287">
                  <c:v>4025.0344869582063</c:v>
                </c:pt>
                <c:pt idx="288">
                  <c:v>4023.021319402701</c:v>
                </c:pt>
                <c:pt idx="289">
                  <c:v>4021.5474806830962</c:v>
                </c:pt>
                <c:pt idx="290">
                  <c:v>4023.6426812972804</c:v>
                </c:pt>
                <c:pt idx="291">
                  <c:v>4020.1128568820041</c:v>
                </c:pt>
                <c:pt idx="292">
                  <c:v>4020.8598161545915</c:v>
                </c:pt>
                <c:pt idx="293">
                  <c:v>4019.0540488696502</c:v>
                </c:pt>
                <c:pt idx="294">
                  <c:v>4018.5409771127438</c:v>
                </c:pt>
                <c:pt idx="295">
                  <c:v>4020.6405008387142</c:v>
                </c:pt>
                <c:pt idx="296">
                  <c:v>4021.1943999233395</c:v>
                </c:pt>
                <c:pt idx="297">
                  <c:v>4023.2709287826569</c:v>
                </c:pt>
                <c:pt idx="298">
                  <c:v>4025.0994541044543</c:v>
                </c:pt>
                <c:pt idx="299">
                  <c:v>4024.5837532001224</c:v>
                </c:pt>
                <c:pt idx="300">
                  <c:v>4026.7255091953912</c:v>
                </c:pt>
                <c:pt idx="301">
                  <c:v>4026.768172044417</c:v>
                </c:pt>
                <c:pt idx="302">
                  <c:v>4026.2702960621477</c:v>
                </c:pt>
                <c:pt idx="303">
                  <c:v>4025.8280875986497</c:v>
                </c:pt>
                <c:pt idx="304">
                  <c:v>4023.5335431409335</c:v>
                </c:pt>
                <c:pt idx="305">
                  <c:v>4018.7740589719565</c:v>
                </c:pt>
                <c:pt idx="306">
                  <c:v>4020.0705224531443</c:v>
                </c:pt>
                <c:pt idx="307">
                  <c:v>4021.8560077698548</c:v>
                </c:pt>
                <c:pt idx="308">
                  <c:v>4019.2633381290957</c:v>
                </c:pt>
                <c:pt idx="309">
                  <c:v>4016.4945900694684</c:v>
                </c:pt>
                <c:pt idx="310">
                  <c:v>4017.4436766874574</c:v>
                </c:pt>
                <c:pt idx="311">
                  <c:v>4015.2182180985469</c:v>
                </c:pt>
                <c:pt idx="312">
                  <c:v>4016.9906838554207</c:v>
                </c:pt>
                <c:pt idx="313">
                  <c:v>4012.2924930314575</c:v>
                </c:pt>
                <c:pt idx="314">
                  <c:v>4013.1923604200947</c:v>
                </c:pt>
                <c:pt idx="315">
                  <c:v>4014.6487734464499</c:v>
                </c:pt>
                <c:pt idx="316">
                  <c:v>4013.3732243281179</c:v>
                </c:pt>
                <c:pt idx="317">
                  <c:v>4012.9358507162178</c:v>
                </c:pt>
                <c:pt idx="318">
                  <c:v>4013.0680830070337</c:v>
                </c:pt>
                <c:pt idx="319">
                  <c:v>4012.428074149027</c:v>
                </c:pt>
                <c:pt idx="320">
                  <c:v>4013.5571572429253</c:v>
                </c:pt>
                <c:pt idx="321">
                  <c:v>4015.5026319098729</c:v>
                </c:pt>
                <c:pt idx="322">
                  <c:v>4014.1718816818429</c:v>
                </c:pt>
                <c:pt idx="323">
                  <c:v>4013.3277696956743</c:v>
                </c:pt>
                <c:pt idx="324">
                  <c:v>4012.7625024865947</c:v>
                </c:pt>
                <c:pt idx="325">
                  <c:v>4014.4718199636295</c:v>
                </c:pt>
                <c:pt idx="326">
                  <c:v>4013.5962373017496</c:v>
                </c:pt>
                <c:pt idx="327">
                  <c:v>4014.7161250524359</c:v>
                </c:pt>
                <c:pt idx="328">
                  <c:v>4012.1530323153493</c:v>
                </c:pt>
                <c:pt idx="329">
                  <c:v>4011.50487624887</c:v>
                </c:pt>
                <c:pt idx="330">
                  <c:v>4009.3833032097009</c:v>
                </c:pt>
                <c:pt idx="331">
                  <c:v>4011.0719077181056</c:v>
                </c:pt>
                <c:pt idx="332">
                  <c:v>4009.3154698511544</c:v>
                </c:pt>
                <c:pt idx="333">
                  <c:v>4010.7184215396819</c:v>
                </c:pt>
                <c:pt idx="334">
                  <c:v>4009.550415429529</c:v>
                </c:pt>
                <c:pt idx="335">
                  <c:v>4010.9796312999019</c:v>
                </c:pt>
                <c:pt idx="336">
                  <c:v>4010.6998794831065</c:v>
                </c:pt>
                <c:pt idx="337">
                  <c:v>4010.6976020143411</c:v>
                </c:pt>
                <c:pt idx="338">
                  <c:v>4012.1409719199037</c:v>
                </c:pt>
                <c:pt idx="339">
                  <c:v>4012.75064023001</c:v>
                </c:pt>
                <c:pt idx="340">
                  <c:v>4010.274338542944</c:v>
                </c:pt>
                <c:pt idx="341">
                  <c:v>4008.7197050401855</c:v>
                </c:pt>
                <c:pt idx="342">
                  <c:v>4010.3560907397768</c:v>
                </c:pt>
                <c:pt idx="343">
                  <c:v>4012.0203622777685</c:v>
                </c:pt>
                <c:pt idx="344">
                  <c:v>4011.7353319371646</c:v>
                </c:pt>
                <c:pt idx="345">
                  <c:v>4010.1405617340497</c:v>
                </c:pt>
                <c:pt idx="346">
                  <c:v>4010.3884813888944</c:v>
                </c:pt>
                <c:pt idx="347">
                  <c:v>4010.867553721795</c:v>
                </c:pt>
                <c:pt idx="348">
                  <c:v>4006.8389041324726</c:v>
                </c:pt>
                <c:pt idx="349">
                  <c:v>4005.7363635707493</c:v>
                </c:pt>
                <c:pt idx="350">
                  <c:v>4004.3768653850912</c:v>
                </c:pt>
                <c:pt idx="351">
                  <c:v>4005.8070283389648</c:v>
                </c:pt>
                <c:pt idx="352">
                  <c:v>4005.3151733240425</c:v>
                </c:pt>
                <c:pt idx="353">
                  <c:v>4003.2936766500229</c:v>
                </c:pt>
                <c:pt idx="354">
                  <c:v>4004.8876814353839</c:v>
                </c:pt>
                <c:pt idx="355">
                  <c:v>4004.2001756593254</c:v>
                </c:pt>
                <c:pt idx="356">
                  <c:v>4005.6297992455175</c:v>
                </c:pt>
                <c:pt idx="357">
                  <c:v>4007.3886359882977</c:v>
                </c:pt>
                <c:pt idx="358">
                  <c:v>4006.1817811805258</c:v>
                </c:pt>
                <c:pt idx="359">
                  <c:v>4007.6227860750437</c:v>
                </c:pt>
                <c:pt idx="360">
                  <c:v>4006.8463657929915</c:v>
                </c:pt>
                <c:pt idx="361">
                  <c:v>4008.029319883261</c:v>
                </c:pt>
                <c:pt idx="362">
                  <c:v>4009.5774484786239</c:v>
                </c:pt>
                <c:pt idx="363">
                  <c:v>4008.343066956264</c:v>
                </c:pt>
                <c:pt idx="364">
                  <c:v>4009.6111831456697</c:v>
                </c:pt>
                <c:pt idx="365">
                  <c:v>4010.1544409782705</c:v>
                </c:pt>
                <c:pt idx="366">
                  <c:v>4011.4131271572401</c:v>
                </c:pt>
                <c:pt idx="367">
                  <c:v>4010.7991499985442</c:v>
                </c:pt>
                <c:pt idx="368">
                  <c:v>4010.9236778459008</c:v>
                </c:pt>
                <c:pt idx="369">
                  <c:v>4012.4346949328037</c:v>
                </c:pt>
                <c:pt idx="370">
                  <c:v>4014.0179380965851</c:v>
                </c:pt>
                <c:pt idx="371">
                  <c:v>4012.6345744280607</c:v>
                </c:pt>
                <c:pt idx="372">
                  <c:v>4013.3682790130038</c:v>
                </c:pt>
                <c:pt idx="373">
                  <c:v>4012.6800043960661</c:v>
                </c:pt>
                <c:pt idx="374">
                  <c:v>4012.2213166623483</c:v>
                </c:pt>
                <c:pt idx="375">
                  <c:v>4011.0028391338756</c:v>
                </c:pt>
                <c:pt idx="376">
                  <c:v>4010.2596888875173</c:v>
                </c:pt>
                <c:pt idx="377">
                  <c:v>4008.745628005146</c:v>
                </c:pt>
                <c:pt idx="378">
                  <c:v>4009.8386404604535</c:v>
                </c:pt>
                <c:pt idx="379">
                  <c:v>4011.1285387750308</c:v>
                </c:pt>
                <c:pt idx="380">
                  <c:v>4009.9271441568198</c:v>
                </c:pt>
                <c:pt idx="381">
                  <c:v>4011.5765495386081</c:v>
                </c:pt>
                <c:pt idx="382">
                  <c:v>4013.0960982075762</c:v>
                </c:pt>
                <c:pt idx="383">
                  <c:v>4011.5841204267604</c:v>
                </c:pt>
                <c:pt idx="384">
                  <c:v>4011.2710288703347</c:v>
                </c:pt>
                <c:pt idx="385">
                  <c:v>4011.0026613749837</c:v>
                </c:pt>
                <c:pt idx="386">
                  <c:v>4012.0289744868533</c:v>
                </c:pt>
                <c:pt idx="387">
                  <c:v>4013.0617840307114</c:v>
                </c:pt>
                <c:pt idx="388">
                  <c:v>4013.1567053896524</c:v>
                </c:pt>
                <c:pt idx="389">
                  <c:v>4014.5845087091661</c:v>
                </c:pt>
                <c:pt idx="390">
                  <c:v>4015.5788596734587</c:v>
                </c:pt>
                <c:pt idx="391">
                  <c:v>4014.9847461532354</c:v>
                </c:pt>
                <c:pt idx="392">
                  <c:v>4015.6588396421307</c:v>
                </c:pt>
                <c:pt idx="393">
                  <c:v>4015.9690576469861</c:v>
                </c:pt>
                <c:pt idx="394">
                  <c:v>4017.1330785996515</c:v>
                </c:pt>
                <c:pt idx="395">
                  <c:v>4017.4406933018977</c:v>
                </c:pt>
                <c:pt idx="396">
                  <c:v>4015.7916684135512</c:v>
                </c:pt>
                <c:pt idx="397">
                  <c:v>4014.9508726126774</c:v>
                </c:pt>
                <c:pt idx="398">
                  <c:v>4016.2704937994126</c:v>
                </c:pt>
                <c:pt idx="399">
                  <c:v>4017.9351005988115</c:v>
                </c:pt>
                <c:pt idx="400">
                  <c:v>4019.3118210461957</c:v>
                </c:pt>
                <c:pt idx="401">
                  <c:v>4019.3675247520841</c:v>
                </c:pt>
                <c:pt idx="402">
                  <c:v>4020.5601611670913</c:v>
                </c:pt>
                <c:pt idx="403">
                  <c:v>4022.0934280948954</c:v>
                </c:pt>
                <c:pt idx="404">
                  <c:v>4019.9982589815859</c:v>
                </c:pt>
                <c:pt idx="405">
                  <c:v>4019.9590382789861</c:v>
                </c:pt>
                <c:pt idx="406">
                  <c:v>4020.0275972857453</c:v>
                </c:pt>
                <c:pt idx="407">
                  <c:v>4021.3755688610254</c:v>
                </c:pt>
                <c:pt idx="408">
                  <c:v>4022.5314562693507</c:v>
                </c:pt>
                <c:pt idx="409">
                  <c:v>4023.203577810174</c:v>
                </c:pt>
                <c:pt idx="410">
                  <c:v>4024.1986169356342</c:v>
                </c:pt>
                <c:pt idx="411">
                  <c:v>4025.4173931219102</c:v>
                </c:pt>
                <c:pt idx="412">
                  <c:v>4026.7359950756104</c:v>
                </c:pt>
                <c:pt idx="413">
                  <c:v>4025.816515329393</c:v>
                </c:pt>
                <c:pt idx="414">
                  <c:v>4026.653341605765</c:v>
                </c:pt>
                <c:pt idx="415">
                  <c:v>4026.5253753255301</c:v>
                </c:pt>
                <c:pt idx="416">
                  <c:v>4026.8551677118226</c:v>
                </c:pt>
                <c:pt idx="417">
                  <c:v>4027.9870931479186</c:v>
                </c:pt>
                <c:pt idx="418">
                  <c:v>4029.4477444769213</c:v>
                </c:pt>
                <c:pt idx="419">
                  <c:v>4027.8768695341314</c:v>
                </c:pt>
                <c:pt idx="420">
                  <c:v>4026.7237084586986</c:v>
                </c:pt>
                <c:pt idx="421">
                  <c:v>4026.6181885009755</c:v>
                </c:pt>
                <c:pt idx="422">
                  <c:v>4028.0682637054647</c:v>
                </c:pt>
                <c:pt idx="423">
                  <c:v>4025.5377190147415</c:v>
                </c:pt>
                <c:pt idx="424">
                  <c:v>4024.5863987075345</c:v>
                </c:pt>
                <c:pt idx="425">
                  <c:v>4024.1276501708012</c:v>
                </c:pt>
                <c:pt idx="426">
                  <c:v>4025.0095170757677</c:v>
                </c:pt>
                <c:pt idx="427">
                  <c:v>4026.2828593255908</c:v>
                </c:pt>
                <c:pt idx="428">
                  <c:v>4027.2954659059537</c:v>
                </c:pt>
                <c:pt idx="429">
                  <c:v>4028.8831508689632</c:v>
                </c:pt>
                <c:pt idx="430">
                  <c:v>4030.1386423982694</c:v>
                </c:pt>
                <c:pt idx="431">
                  <c:v>4029.1738678694942</c:v>
                </c:pt>
                <c:pt idx="432">
                  <c:v>4030.333370182334</c:v>
                </c:pt>
                <c:pt idx="433">
                  <c:v>4030.0227606867952</c:v>
                </c:pt>
                <c:pt idx="434">
                  <c:v>4030.7704206934359</c:v>
                </c:pt>
                <c:pt idx="435">
                  <c:v>4030.4400597969625</c:v>
                </c:pt>
                <c:pt idx="436">
                  <c:v>4030.8661142084352</c:v>
                </c:pt>
                <c:pt idx="437">
                  <c:v>4031.3770808750774</c:v>
                </c:pt>
                <c:pt idx="438">
                  <c:v>4031.1314718074013</c:v>
                </c:pt>
                <c:pt idx="439">
                  <c:v>4032.1970820987481</c:v>
                </c:pt>
                <c:pt idx="440">
                  <c:v>4033.1978505369693</c:v>
                </c:pt>
                <c:pt idx="441">
                  <c:v>4033.1813344062075</c:v>
                </c:pt>
                <c:pt idx="442">
                  <c:v>4033.0609541293425</c:v>
                </c:pt>
                <c:pt idx="443">
                  <c:v>4033.638312204137</c:v>
                </c:pt>
                <c:pt idx="444">
                  <c:v>4032.5858384243134</c:v>
                </c:pt>
                <c:pt idx="445">
                  <c:v>4033.5800912265731</c:v>
                </c:pt>
                <c:pt idx="446">
                  <c:v>4032.692151268619</c:v>
                </c:pt>
                <c:pt idx="447">
                  <c:v>4030.0974893317439</c:v>
                </c:pt>
                <c:pt idx="448">
                  <c:v>4030.862670421503</c:v>
                </c:pt>
                <c:pt idx="449">
                  <c:v>4032.1337741968578</c:v>
                </c:pt>
                <c:pt idx="450">
                  <c:v>4032.1649719223033</c:v>
                </c:pt>
                <c:pt idx="451">
                  <c:v>4032.5874372367889</c:v>
                </c:pt>
                <c:pt idx="452">
                  <c:v>4033.320964234993</c:v>
                </c:pt>
                <c:pt idx="453">
                  <c:v>4031.643873939533</c:v>
                </c:pt>
                <c:pt idx="454">
                  <c:v>4031.5263496521061</c:v>
                </c:pt>
                <c:pt idx="455">
                  <c:v>4029.566537330415</c:v>
                </c:pt>
                <c:pt idx="456">
                  <c:v>4030.3955094158528</c:v>
                </c:pt>
                <c:pt idx="457">
                  <c:v>4031.7265235874338</c:v>
                </c:pt>
                <c:pt idx="458">
                  <c:v>4031.1665621173979</c:v>
                </c:pt>
                <c:pt idx="459">
                  <c:v>4032.036711315397</c:v>
                </c:pt>
                <c:pt idx="460">
                  <c:v>4031.8447271242526</c:v>
                </c:pt>
                <c:pt idx="461">
                  <c:v>4032.8580502257155</c:v>
                </c:pt>
                <c:pt idx="462">
                  <c:v>4034.0942911271068</c:v>
                </c:pt>
                <c:pt idx="463">
                  <c:v>4033.5016973223633</c:v>
                </c:pt>
                <c:pt idx="464">
                  <c:v>4034.5690094043985</c:v>
                </c:pt>
                <c:pt idx="465">
                  <c:v>4033.9410081962601</c:v>
                </c:pt>
                <c:pt idx="466">
                  <c:v>4033.9316778772541</c:v>
                </c:pt>
                <c:pt idx="467">
                  <c:v>4032.9268106092145</c:v>
                </c:pt>
                <c:pt idx="468">
                  <c:v>4033.42755282904</c:v>
                </c:pt>
                <c:pt idx="469">
                  <c:v>4034.088914589146</c:v>
                </c:pt>
                <c:pt idx="470">
                  <c:v>4032.2441501573749</c:v>
                </c:pt>
                <c:pt idx="471">
                  <c:v>4032.5698349387785</c:v>
                </c:pt>
                <c:pt idx="472">
                  <c:v>4032.8902083872113</c:v>
                </c:pt>
                <c:pt idx="473">
                  <c:v>4032.9106351769628</c:v>
                </c:pt>
                <c:pt idx="474">
                  <c:v>4034.0413496292222</c:v>
                </c:pt>
                <c:pt idx="475">
                  <c:v>4034.910582859337</c:v>
                </c:pt>
                <c:pt idx="476">
                  <c:v>4035.1189399534214</c:v>
                </c:pt>
                <c:pt idx="477">
                  <c:v>4035.9028803772703</c:v>
                </c:pt>
                <c:pt idx="478">
                  <c:v>4034.234495470917</c:v>
                </c:pt>
                <c:pt idx="479">
                  <c:v>4035.3461385879373</c:v>
                </c:pt>
                <c:pt idx="480">
                  <c:v>4036.1208432018429</c:v>
                </c:pt>
                <c:pt idx="481">
                  <c:v>4036.661325512347</c:v>
                </c:pt>
                <c:pt idx="482">
                  <c:v>4037.9104739067316</c:v>
                </c:pt>
                <c:pt idx="483">
                  <c:v>4039.270228104017</c:v>
                </c:pt>
                <c:pt idx="484">
                  <c:v>4039.3985961121771</c:v>
                </c:pt>
                <c:pt idx="485">
                  <c:v>4040.3463356263496</c:v>
                </c:pt>
                <c:pt idx="486">
                  <c:v>4041.021078505732</c:v>
                </c:pt>
                <c:pt idx="487">
                  <c:v>4041.28793237851</c:v>
                </c:pt>
                <c:pt idx="488">
                  <c:v>4040.0965856676221</c:v>
                </c:pt>
                <c:pt idx="489">
                  <c:v>4040.2358569134135</c:v>
                </c:pt>
                <c:pt idx="490">
                  <c:v>4040.580782940197</c:v>
                </c:pt>
                <c:pt idx="491">
                  <c:v>4039.7167821882304</c:v>
                </c:pt>
                <c:pt idx="492">
                  <c:v>4040.7877552407581</c:v>
                </c:pt>
                <c:pt idx="493">
                  <c:v>4040.7171888388834</c:v>
                </c:pt>
                <c:pt idx="494">
                  <c:v>4041.7864470432492</c:v>
                </c:pt>
                <c:pt idx="495">
                  <c:v>4042.8513937225975</c:v>
                </c:pt>
                <c:pt idx="496">
                  <c:v>4041.8227499119525</c:v>
                </c:pt>
                <c:pt idx="497">
                  <c:v>4042.4487757907768</c:v>
                </c:pt>
                <c:pt idx="498">
                  <c:v>4043.6462732340819</c:v>
                </c:pt>
                <c:pt idx="499">
                  <c:v>4044.6989806876136</c:v>
                </c:pt>
                <c:pt idx="500">
                  <c:v>4043.2063725549565</c:v>
                </c:pt>
                <c:pt idx="501">
                  <c:v>4044.3952044821376</c:v>
                </c:pt>
                <c:pt idx="502">
                  <c:v>4044.7211834012774</c:v>
                </c:pt>
                <c:pt idx="503">
                  <c:v>4045.6078582564169</c:v>
                </c:pt>
                <c:pt idx="504">
                  <c:v>4044.7820630977426</c:v>
                </c:pt>
                <c:pt idx="505">
                  <c:v>4044.6132327741516</c:v>
                </c:pt>
                <c:pt idx="506">
                  <c:v>4045.5114315260762</c:v>
                </c:pt>
                <c:pt idx="507">
                  <c:v>4044.6840278339123</c:v>
                </c:pt>
                <c:pt idx="508">
                  <c:v>4045.4160953512128</c:v>
                </c:pt>
                <c:pt idx="509">
                  <c:v>4045.1281166745475</c:v>
                </c:pt>
                <c:pt idx="510">
                  <c:v>4045.9969939336379</c:v>
                </c:pt>
                <c:pt idx="511">
                  <c:v>4047.0204373048614</c:v>
                </c:pt>
                <c:pt idx="512">
                  <c:v>4045.7345877067496</c:v>
                </c:pt>
                <c:pt idx="513">
                  <c:v>4044.526299627079</c:v>
                </c:pt>
                <c:pt idx="514">
                  <c:v>4045.6695871556931</c:v>
                </c:pt>
                <c:pt idx="515">
                  <c:v>4044.6921317793194</c:v>
                </c:pt>
                <c:pt idx="516">
                  <c:v>4044.3885681836878</c:v>
                </c:pt>
                <c:pt idx="517">
                  <c:v>4042.5781343017252</c:v>
                </c:pt>
                <c:pt idx="518">
                  <c:v>4043.6380782182937</c:v>
                </c:pt>
                <c:pt idx="519">
                  <c:v>4044.6300636938272</c:v>
                </c:pt>
                <c:pt idx="520">
                  <c:v>4044.346379463906</c:v>
                </c:pt>
                <c:pt idx="521">
                  <c:v>4042.7658542230356</c:v>
                </c:pt>
                <c:pt idx="522">
                  <c:v>4042.1625440899188</c:v>
                </c:pt>
                <c:pt idx="523">
                  <c:v>4041.9800244032367</c:v>
                </c:pt>
                <c:pt idx="524">
                  <c:v>4043.251807033203</c:v>
                </c:pt>
                <c:pt idx="525">
                  <c:v>4042.2540195397146</c:v>
                </c:pt>
                <c:pt idx="526">
                  <c:v>4043.2738184192231</c:v>
                </c:pt>
                <c:pt idx="527">
                  <c:v>4044.271405884338</c:v>
                </c:pt>
                <c:pt idx="528">
                  <c:v>4043.7690575725915</c:v>
                </c:pt>
                <c:pt idx="529">
                  <c:v>4043.9016603638024</c:v>
                </c:pt>
                <c:pt idx="530">
                  <c:v>4043.0244631441215</c:v>
                </c:pt>
                <c:pt idx="531">
                  <c:v>4042.3114847705265</c:v>
                </c:pt>
                <c:pt idx="532">
                  <c:v>4042.9818619287958</c:v>
                </c:pt>
                <c:pt idx="533">
                  <c:v>4042.3147401686338</c:v>
                </c:pt>
                <c:pt idx="534">
                  <c:v>4043.0393912452942</c:v>
                </c:pt>
                <c:pt idx="535">
                  <c:v>4043.3786941814792</c:v>
                </c:pt>
                <c:pt idx="536">
                  <c:v>4042.0006257679383</c:v>
                </c:pt>
                <c:pt idx="537">
                  <c:v>4039.6081258041559</c:v>
                </c:pt>
                <c:pt idx="538">
                  <c:v>4038.3878892122325</c:v>
                </c:pt>
                <c:pt idx="539">
                  <c:v>4037.6921068559659</c:v>
                </c:pt>
                <c:pt idx="540">
                  <c:v>4035.6098841777366</c:v>
                </c:pt>
                <c:pt idx="541">
                  <c:v>4034.5622191719826</c:v>
                </c:pt>
                <c:pt idx="542">
                  <c:v>4035.6772058770066</c:v>
                </c:pt>
                <c:pt idx="543">
                  <c:v>4036.5307404250266</c:v>
                </c:pt>
                <c:pt idx="544">
                  <c:v>4037.3680957650399</c:v>
                </c:pt>
                <c:pt idx="545">
                  <c:v>4038.3436120731626</c:v>
                </c:pt>
                <c:pt idx="546">
                  <c:v>4037.8841040858306</c:v>
                </c:pt>
                <c:pt idx="547">
                  <c:v>4039.3660673995428</c:v>
                </c:pt>
                <c:pt idx="548">
                  <c:v>4040.2057324894417</c:v>
                </c:pt>
                <c:pt idx="549">
                  <c:v>4041.1180664690355</c:v>
                </c:pt>
                <c:pt idx="550">
                  <c:v>4040.2945655897843</c:v>
                </c:pt>
                <c:pt idx="551">
                  <c:v>4039.7256113085205</c:v>
                </c:pt>
                <c:pt idx="552">
                  <c:v>4039.9430744592419</c:v>
                </c:pt>
                <c:pt idx="553">
                  <c:v>4040.1846389529019</c:v>
                </c:pt>
                <c:pt idx="554">
                  <c:v>4041.0133712314228</c:v>
                </c:pt>
                <c:pt idx="555">
                  <c:v>4041.8388867507906</c:v>
                </c:pt>
                <c:pt idx="556">
                  <c:v>4042.7871113706278</c:v>
                </c:pt>
                <c:pt idx="557">
                  <c:v>4041.0092058108235</c:v>
                </c:pt>
                <c:pt idx="558">
                  <c:v>4041.6643883673787</c:v>
                </c:pt>
                <c:pt idx="559">
                  <c:v>4042.4828448167227</c:v>
                </c:pt>
                <c:pt idx="560">
                  <c:v>4041.6924626077757</c:v>
                </c:pt>
                <c:pt idx="561">
                  <c:v>4041.5895204099338</c:v>
                </c:pt>
                <c:pt idx="562">
                  <c:v>4041.4369046004585</c:v>
                </c:pt>
                <c:pt idx="563">
                  <c:v>4040.8476139968675</c:v>
                </c:pt>
                <c:pt idx="564">
                  <c:v>4041.6602730871386</c:v>
                </c:pt>
                <c:pt idx="565">
                  <c:v>4039.4759249770404</c:v>
                </c:pt>
                <c:pt idx="566">
                  <c:v>4039.3526423979556</c:v>
                </c:pt>
                <c:pt idx="567">
                  <c:v>4039.4398121852369</c:v>
                </c:pt>
                <c:pt idx="568">
                  <c:v>4040.3722553975654</c:v>
                </c:pt>
                <c:pt idx="569">
                  <c:v>4040.7183440838762</c:v>
                </c:pt>
                <c:pt idx="570">
                  <c:v>4041.5427206312006</c:v>
                </c:pt>
                <c:pt idx="571">
                  <c:v>4040.8984546689253</c:v>
                </c:pt>
                <c:pt idx="572">
                  <c:v>4041.6996790063267</c:v>
                </c:pt>
                <c:pt idx="573">
                  <c:v>4042.6200628408105</c:v>
                </c:pt>
                <c:pt idx="574">
                  <c:v>4042.7267791456388</c:v>
                </c:pt>
                <c:pt idx="575">
                  <c:v>4041.6567298492582</c:v>
                </c:pt>
                <c:pt idx="576">
                  <c:v>4041.3024235072044</c:v>
                </c:pt>
                <c:pt idx="577">
                  <c:v>4041.0781632262069</c:v>
                </c:pt>
                <c:pt idx="578">
                  <c:v>4041.0717966857442</c:v>
                </c:pt>
                <c:pt idx="579">
                  <c:v>4040.8810264158737</c:v>
                </c:pt>
                <c:pt idx="580">
                  <c:v>4041.6712484013888</c:v>
                </c:pt>
                <c:pt idx="581">
                  <c:v>4041.5276340564801</c:v>
                </c:pt>
                <c:pt idx="582">
                  <c:v>4040.9415508905558</c:v>
                </c:pt>
                <c:pt idx="583">
                  <c:v>4041.6159392245895</c:v>
                </c:pt>
                <c:pt idx="584">
                  <c:v>4040.7788210011208</c:v>
                </c:pt>
                <c:pt idx="585">
                  <c:v>4040.995332605904</c:v>
                </c:pt>
                <c:pt idx="586">
                  <c:v>4039.1460401586332</c:v>
                </c:pt>
                <c:pt idx="587">
                  <c:v>4039.929805396459</c:v>
                </c:pt>
                <c:pt idx="588">
                  <c:v>4039.234840184326</c:v>
                </c:pt>
                <c:pt idx="589">
                  <c:v>4039.3345841404011</c:v>
                </c:pt>
                <c:pt idx="590">
                  <c:v>4037.946076882004</c:v>
                </c:pt>
                <c:pt idx="591">
                  <c:v>4038.8194514331108</c:v>
                </c:pt>
                <c:pt idx="592">
                  <c:v>4038.3221552898772</c:v>
                </c:pt>
                <c:pt idx="593">
                  <c:v>4039.2172358365274</c:v>
                </c:pt>
                <c:pt idx="594">
                  <c:v>4038.3256988247699</c:v>
                </c:pt>
                <c:pt idx="595">
                  <c:v>4038.0900514932114</c:v>
                </c:pt>
                <c:pt idx="596">
                  <c:v>4039.2155287938926</c:v>
                </c:pt>
                <c:pt idx="597">
                  <c:v>4039.1125614973466</c:v>
                </c:pt>
                <c:pt idx="598">
                  <c:v>4039.2541705103854</c:v>
                </c:pt>
                <c:pt idx="599">
                  <c:v>4037.8135278241389</c:v>
                </c:pt>
                <c:pt idx="600">
                  <c:v>4038.3311377411419</c:v>
                </c:pt>
                <c:pt idx="601">
                  <c:v>4039.1058850627164</c:v>
                </c:pt>
                <c:pt idx="602">
                  <c:v>4039.1518361648755</c:v>
                </c:pt>
                <c:pt idx="603">
                  <c:v>4036.4545125257359</c:v>
                </c:pt>
                <c:pt idx="604">
                  <c:v>4035.2344074985681</c:v>
                </c:pt>
                <c:pt idx="605">
                  <c:v>4036.0013474201878</c:v>
                </c:pt>
                <c:pt idx="606">
                  <c:v>4035.5596040738101</c:v>
                </c:pt>
                <c:pt idx="607">
                  <c:v>4035.541245503623</c:v>
                </c:pt>
                <c:pt idx="608">
                  <c:v>4034.010517766973</c:v>
                </c:pt>
                <c:pt idx="609">
                  <c:v>4034.8891890493223</c:v>
                </c:pt>
                <c:pt idx="610">
                  <c:v>4035.1803439024616</c:v>
                </c:pt>
                <c:pt idx="611">
                  <c:v>4035.4527369378548</c:v>
                </c:pt>
                <c:pt idx="612">
                  <c:v>4036.1909276336305</c:v>
                </c:pt>
                <c:pt idx="613">
                  <c:v>4036.8639712251916</c:v>
                </c:pt>
                <c:pt idx="614">
                  <c:v>4037.3153420266826</c:v>
                </c:pt>
                <c:pt idx="615">
                  <c:v>4038.0664534844313</c:v>
                </c:pt>
                <c:pt idx="616">
                  <c:v>4038.2662022758518</c:v>
                </c:pt>
                <c:pt idx="617">
                  <c:v>4037.8203819885089</c:v>
                </c:pt>
                <c:pt idx="618">
                  <c:v>4037.6932542783588</c:v>
                </c:pt>
                <c:pt idx="619">
                  <c:v>4038.5518135456518</c:v>
                </c:pt>
                <c:pt idx="620">
                  <c:v>4038.6396676354216</c:v>
                </c:pt>
                <c:pt idx="621">
                  <c:v>4039.3466318794917</c:v>
                </c:pt>
                <c:pt idx="622">
                  <c:v>4039.9516985898608</c:v>
                </c:pt>
                <c:pt idx="623">
                  <c:v>4039.829537310974</c:v>
                </c:pt>
                <c:pt idx="624">
                  <c:v>4039.7986047427326</c:v>
                </c:pt>
                <c:pt idx="625">
                  <c:v>4037.9797953655639</c:v>
                </c:pt>
                <c:pt idx="626">
                  <c:v>4038.1306761461788</c:v>
                </c:pt>
                <c:pt idx="627">
                  <c:v>4037.7378120079961</c:v>
                </c:pt>
                <c:pt idx="628">
                  <c:v>4038.806591321179</c:v>
                </c:pt>
                <c:pt idx="629">
                  <c:v>4038.169891846373</c:v>
                </c:pt>
                <c:pt idx="630">
                  <c:v>4037.2165464241043</c:v>
                </c:pt>
                <c:pt idx="631">
                  <c:v>4035.8839658182387</c:v>
                </c:pt>
                <c:pt idx="632">
                  <c:v>4036.1730951542472</c:v>
                </c:pt>
                <c:pt idx="633">
                  <c:v>4036.5720125508815</c:v>
                </c:pt>
                <c:pt idx="634">
                  <c:v>4036.1833385790596</c:v>
                </c:pt>
                <c:pt idx="635">
                  <c:v>4035.0940072002377</c:v>
                </c:pt>
                <c:pt idx="636">
                  <c:v>4035.525433853597</c:v>
                </c:pt>
                <c:pt idx="637">
                  <c:v>4035.8766624927739</c:v>
                </c:pt>
                <c:pt idx="638">
                  <c:v>4034.6112839628472</c:v>
                </c:pt>
                <c:pt idx="639">
                  <c:v>4033.6777833795359</c:v>
                </c:pt>
                <c:pt idx="640">
                  <c:v>4033.8553895168966</c:v>
                </c:pt>
                <c:pt idx="641">
                  <c:v>4033.0727373679752</c:v>
                </c:pt>
                <c:pt idx="642">
                  <c:v>4032.8861651107131</c:v>
                </c:pt>
                <c:pt idx="643">
                  <c:v>4032.6638061977069</c:v>
                </c:pt>
                <c:pt idx="644">
                  <c:v>4032.0962310439568</c:v>
                </c:pt>
                <c:pt idx="645">
                  <c:v>4032.9288994169538</c:v>
                </c:pt>
                <c:pt idx="646">
                  <c:v>4033.7589938537126</c:v>
                </c:pt>
                <c:pt idx="647">
                  <c:v>4034.2983259752536</c:v>
                </c:pt>
                <c:pt idx="648">
                  <c:v>4034.4000382115964</c:v>
                </c:pt>
                <c:pt idx="649">
                  <c:v>4033.9656863184459</c:v>
                </c:pt>
                <c:pt idx="650">
                  <c:v>4034.896614603671</c:v>
                </c:pt>
                <c:pt idx="651">
                  <c:v>4033.8027896269218</c:v>
                </c:pt>
                <c:pt idx="652">
                  <c:v>4034.6239185861455</c:v>
                </c:pt>
                <c:pt idx="653">
                  <c:v>4034.0249217209712</c:v>
                </c:pt>
                <c:pt idx="654">
                  <c:v>4033.1557438776481</c:v>
                </c:pt>
                <c:pt idx="655">
                  <c:v>4033.9741040241761</c:v>
                </c:pt>
                <c:pt idx="656">
                  <c:v>4034.253389983236</c:v>
                </c:pt>
                <c:pt idx="657">
                  <c:v>4034.9998201401067</c:v>
                </c:pt>
                <c:pt idx="658">
                  <c:v>4035.7054349805621</c:v>
                </c:pt>
                <c:pt idx="659">
                  <c:v>4035.5712905080959</c:v>
                </c:pt>
                <c:pt idx="660">
                  <c:v>4035.2975188411965</c:v>
                </c:pt>
                <c:pt idx="661">
                  <c:v>4034.5955150686991</c:v>
                </c:pt>
                <c:pt idx="662">
                  <c:v>4035.1879065608764</c:v>
                </c:pt>
                <c:pt idx="663">
                  <c:v>4035.4685357572248</c:v>
                </c:pt>
                <c:pt idx="664">
                  <c:v>4035.4583910914594</c:v>
                </c:pt>
                <c:pt idx="665">
                  <c:v>4034.5701461444482</c:v>
                </c:pt>
                <c:pt idx="666">
                  <c:v>4035.3728895535269</c:v>
                </c:pt>
                <c:pt idx="667">
                  <c:v>4034.9897049678339</c:v>
                </c:pt>
                <c:pt idx="668">
                  <c:v>4035.9986889663874</c:v>
                </c:pt>
                <c:pt idx="669">
                  <c:v>4036.7957058485272</c:v>
                </c:pt>
                <c:pt idx="670">
                  <c:v>4035.5725003241996</c:v>
                </c:pt>
                <c:pt idx="671">
                  <c:v>4036.4719460082406</c:v>
                </c:pt>
                <c:pt idx="672">
                  <c:v>4036.866341164452</c:v>
                </c:pt>
                <c:pt idx="673">
                  <c:v>4036.6073908446542</c:v>
                </c:pt>
                <c:pt idx="674">
                  <c:v>4036.8318954829119</c:v>
                </c:pt>
                <c:pt idx="675">
                  <c:v>4037.1214543506076</c:v>
                </c:pt>
                <c:pt idx="676">
                  <c:v>4037.9085718478741</c:v>
                </c:pt>
                <c:pt idx="677">
                  <c:v>4037.3246240144276</c:v>
                </c:pt>
                <c:pt idx="678">
                  <c:v>4037.1933937553549</c:v>
                </c:pt>
                <c:pt idx="679">
                  <c:v>4037.674113388161</c:v>
                </c:pt>
                <c:pt idx="680">
                  <c:v>4038.3530060263574</c:v>
                </c:pt>
                <c:pt idx="681">
                  <c:v>4038.0881115336742</c:v>
                </c:pt>
                <c:pt idx="682">
                  <c:v>4037.6094879446541</c:v>
                </c:pt>
                <c:pt idx="683">
                  <c:v>4036.7763263584475</c:v>
                </c:pt>
                <c:pt idx="684">
                  <c:v>4037.4525652980706</c:v>
                </c:pt>
                <c:pt idx="685">
                  <c:v>4037.5811127230922</c:v>
                </c:pt>
                <c:pt idx="686">
                  <c:v>4038.0792338870579</c:v>
                </c:pt>
                <c:pt idx="687">
                  <c:v>4039.0558629075708</c:v>
                </c:pt>
                <c:pt idx="688">
                  <c:v>4038.4837641513213</c:v>
                </c:pt>
                <c:pt idx="689">
                  <c:v>4038.8525028933427</c:v>
                </c:pt>
                <c:pt idx="690">
                  <c:v>4039.5198654072451</c:v>
                </c:pt>
                <c:pt idx="691">
                  <c:v>4038.8453930061924</c:v>
                </c:pt>
                <c:pt idx="692">
                  <c:v>4039.7128599715516</c:v>
                </c:pt>
                <c:pt idx="693">
                  <c:v>4039.8727630121352</c:v>
                </c:pt>
                <c:pt idx="694">
                  <c:v>4040.0897968308291</c:v>
                </c:pt>
                <c:pt idx="695">
                  <c:v>4038.4117020644653</c:v>
                </c:pt>
                <c:pt idx="696">
                  <c:v>4038.3559412471377</c:v>
                </c:pt>
                <c:pt idx="697">
                  <c:v>4038.5186679511153</c:v>
                </c:pt>
                <c:pt idx="698">
                  <c:v>4038.2553577316585</c:v>
                </c:pt>
                <c:pt idx="699">
                  <c:v>4039.0149929348991</c:v>
                </c:pt>
                <c:pt idx="700">
                  <c:v>4038.3886017696527</c:v>
                </c:pt>
                <c:pt idx="701">
                  <c:v>4039.4450282628582</c:v>
                </c:pt>
                <c:pt idx="702">
                  <c:v>4040.135160508667</c:v>
                </c:pt>
                <c:pt idx="703">
                  <c:v>4039.7134000571546</c:v>
                </c:pt>
                <c:pt idx="704">
                  <c:v>4040.3662888513995</c:v>
                </c:pt>
                <c:pt idx="705">
                  <c:v>4041.1164782439614</c:v>
                </c:pt>
                <c:pt idx="706">
                  <c:v>4041.3687521464467</c:v>
                </c:pt>
                <c:pt idx="707">
                  <c:v>4041.1702562376986</c:v>
                </c:pt>
                <c:pt idx="708">
                  <c:v>4041.587411423508</c:v>
                </c:pt>
                <c:pt idx="709">
                  <c:v>4042.2330629567145</c:v>
                </c:pt>
                <c:pt idx="710">
                  <c:v>4041.9360452589794</c:v>
                </c:pt>
                <c:pt idx="711">
                  <c:v>4042.5872691671934</c:v>
                </c:pt>
                <c:pt idx="712">
                  <c:v>4042.0696499638198</c:v>
                </c:pt>
                <c:pt idx="713">
                  <c:v>4042.0338292622123</c:v>
                </c:pt>
                <c:pt idx="714">
                  <c:v>4040.9989434034533</c:v>
                </c:pt>
                <c:pt idx="715">
                  <c:v>4039.7707043210603</c:v>
                </c:pt>
                <c:pt idx="716">
                  <c:v>4040.8031022229839</c:v>
                </c:pt>
                <c:pt idx="717">
                  <c:v>4040.7906094402583</c:v>
                </c:pt>
                <c:pt idx="718">
                  <c:v>4040.5185788818571</c:v>
                </c:pt>
                <c:pt idx="719">
                  <c:v>4039.7027797197238</c:v>
                </c:pt>
                <c:pt idx="720">
                  <c:v>4039.7510030491117</c:v>
                </c:pt>
                <c:pt idx="721">
                  <c:v>4040.1395526782958</c:v>
                </c:pt>
                <c:pt idx="722">
                  <c:v>4040.3442826021069</c:v>
                </c:pt>
                <c:pt idx="723">
                  <c:v>4040.679523084324</c:v>
                </c:pt>
                <c:pt idx="724">
                  <c:v>4041.3130685697251</c:v>
                </c:pt>
                <c:pt idx="725">
                  <c:v>4041.1879157764888</c:v>
                </c:pt>
                <c:pt idx="726">
                  <c:v>4041.2263601786431</c:v>
                </c:pt>
                <c:pt idx="727">
                  <c:v>4041.6642019647375</c:v>
                </c:pt>
                <c:pt idx="728">
                  <c:v>4042.292920480561</c:v>
                </c:pt>
                <c:pt idx="729">
                  <c:v>4041.8790808682274</c:v>
                </c:pt>
                <c:pt idx="730">
                  <c:v>4041.0527587893175</c:v>
                </c:pt>
                <c:pt idx="731">
                  <c:v>4040.6458336659534</c:v>
                </c:pt>
                <c:pt idx="732">
                  <c:v>4041.1768285599205</c:v>
                </c:pt>
                <c:pt idx="733">
                  <c:v>4040.753813610369</c:v>
                </c:pt>
                <c:pt idx="734">
                  <c:v>4040.1691395238795</c:v>
                </c:pt>
                <c:pt idx="735">
                  <c:v>4039.9816836207979</c:v>
                </c:pt>
                <c:pt idx="736">
                  <c:v>4040.603607250087</c:v>
                </c:pt>
                <c:pt idx="737">
                  <c:v>4041.3209465356558</c:v>
                </c:pt>
                <c:pt idx="738">
                  <c:v>4042.2257896391261</c:v>
                </c:pt>
                <c:pt idx="739">
                  <c:v>4042.8444034369109</c:v>
                </c:pt>
                <c:pt idx="740">
                  <c:v>4043.4613475618271</c:v>
                </c:pt>
                <c:pt idx="741">
                  <c:v>4043.3792410248357</c:v>
                </c:pt>
                <c:pt idx="742">
                  <c:v>4043.5034799408172</c:v>
                </c:pt>
                <c:pt idx="743">
                  <c:v>4044.0399043794891</c:v>
                </c:pt>
                <c:pt idx="744">
                  <c:v>4044.8398508165637</c:v>
                </c:pt>
                <c:pt idx="745">
                  <c:v>4044.6616063816673</c:v>
                </c:pt>
                <c:pt idx="746">
                  <c:v>4043.1050966986681</c:v>
                </c:pt>
                <c:pt idx="747">
                  <c:v>4042.3263833818019</c:v>
                </c:pt>
                <c:pt idx="748">
                  <c:v>4042.9374295989155</c:v>
                </c:pt>
                <c:pt idx="749">
                  <c:v>4043.4554182722877</c:v>
                </c:pt>
                <c:pt idx="750">
                  <c:v>4042.7035015420847</c:v>
                </c:pt>
                <c:pt idx="751">
                  <c:v>4042.0714551613441</c:v>
                </c:pt>
                <c:pt idx="752">
                  <c:v>4041.1284694887772</c:v>
                </c:pt>
                <c:pt idx="753">
                  <c:v>4040.3846145194452</c:v>
                </c:pt>
                <c:pt idx="754">
                  <c:v>4040.6140223964803</c:v>
                </c:pt>
                <c:pt idx="755">
                  <c:v>4040.5847131045584</c:v>
                </c:pt>
                <c:pt idx="756">
                  <c:v>4041.0106735578952</c:v>
                </c:pt>
                <c:pt idx="757">
                  <c:v>4041.4361879258881</c:v>
                </c:pt>
                <c:pt idx="758">
                  <c:v>4040.7917197165257</c:v>
                </c:pt>
                <c:pt idx="759">
                  <c:v>4041.6855719942059</c:v>
                </c:pt>
                <c:pt idx="760">
                  <c:v>4042.4717933187867</c:v>
                </c:pt>
                <c:pt idx="761">
                  <c:v>4042.444508681358</c:v>
                </c:pt>
                <c:pt idx="762">
                  <c:v>4041.160267363111</c:v>
                </c:pt>
                <c:pt idx="763">
                  <c:v>4041.8524659660388</c:v>
                </c:pt>
                <c:pt idx="764">
                  <c:v>4042.3363268370576</c:v>
                </c:pt>
                <c:pt idx="765">
                  <c:v>4042.0414645253636</c:v>
                </c:pt>
                <c:pt idx="766">
                  <c:v>4041.8912504325617</c:v>
                </c:pt>
                <c:pt idx="767">
                  <c:v>4041.8967727137428</c:v>
                </c:pt>
                <c:pt idx="768">
                  <c:v>4042.6745402394727</c:v>
                </c:pt>
                <c:pt idx="769">
                  <c:v>4043.5411966807201</c:v>
                </c:pt>
                <c:pt idx="770">
                  <c:v>4044.0829278586793</c:v>
                </c:pt>
                <c:pt idx="771">
                  <c:v>4044.4274488505484</c:v>
                </c:pt>
                <c:pt idx="772">
                  <c:v>4043.6665957654445</c:v>
                </c:pt>
                <c:pt idx="773">
                  <c:v>4043.6085070445683</c:v>
                </c:pt>
                <c:pt idx="774">
                  <c:v>4044.2675148945104</c:v>
                </c:pt>
                <c:pt idx="775">
                  <c:v>4044.2793098358675</c:v>
                </c:pt>
                <c:pt idx="776">
                  <c:v>4044.9559130407119</c:v>
                </c:pt>
                <c:pt idx="777">
                  <c:v>4045.0541497129825</c:v>
                </c:pt>
                <c:pt idx="778">
                  <c:v>4045.0762143864854</c:v>
                </c:pt>
                <c:pt idx="779">
                  <c:v>4045.1820522836642</c:v>
                </c:pt>
                <c:pt idx="780">
                  <c:v>4045.7429449699948</c:v>
                </c:pt>
                <c:pt idx="781">
                  <c:v>4045.6142516048785</c:v>
                </c:pt>
                <c:pt idx="782">
                  <c:v>4046.4627646935055</c:v>
                </c:pt>
                <c:pt idx="783">
                  <c:v>4046.7660678994102</c:v>
                </c:pt>
                <c:pt idx="784">
                  <c:v>4046.6455052581978</c:v>
                </c:pt>
                <c:pt idx="785">
                  <c:v>4046.7738427044565</c:v>
                </c:pt>
                <c:pt idx="786">
                  <c:v>4047.561537052899</c:v>
                </c:pt>
                <c:pt idx="787">
                  <c:v>4048.224530026182</c:v>
                </c:pt>
                <c:pt idx="788">
                  <c:v>4048.8259037636722</c:v>
                </c:pt>
                <c:pt idx="789">
                  <c:v>4048.1712138066805</c:v>
                </c:pt>
                <c:pt idx="790">
                  <c:v>4047.7770542063927</c:v>
                </c:pt>
                <c:pt idx="791">
                  <c:v>4048.5248104510815</c:v>
                </c:pt>
                <c:pt idx="792">
                  <c:v>4048.3282650826418</c:v>
                </c:pt>
                <c:pt idx="793">
                  <c:v>4047.4266391925962</c:v>
                </c:pt>
                <c:pt idx="794">
                  <c:v>4048.0418802759668</c:v>
                </c:pt>
                <c:pt idx="795">
                  <c:v>4048.6677187606033</c:v>
                </c:pt>
                <c:pt idx="796">
                  <c:v>4047.7426130218796</c:v>
                </c:pt>
                <c:pt idx="797">
                  <c:v>4048.549701117337</c:v>
                </c:pt>
                <c:pt idx="798">
                  <c:v>4048.6466835797428</c:v>
                </c:pt>
                <c:pt idx="799">
                  <c:v>4048.5304254097227</c:v>
                </c:pt>
                <c:pt idx="800">
                  <c:v>4048.0989654013829</c:v>
                </c:pt>
                <c:pt idx="801">
                  <c:v>4048.1421507030227</c:v>
                </c:pt>
                <c:pt idx="802">
                  <c:v>4047.037494267392</c:v>
                </c:pt>
                <c:pt idx="803">
                  <c:v>4047.2784349037588</c:v>
                </c:pt>
                <c:pt idx="804">
                  <c:v>4047.2533609395327</c:v>
                </c:pt>
                <c:pt idx="805">
                  <c:v>4046.9375184232658</c:v>
                </c:pt>
                <c:pt idx="806">
                  <c:v>4046.4473220916566</c:v>
                </c:pt>
                <c:pt idx="807">
                  <c:v>4045.3248451785894</c:v>
                </c:pt>
                <c:pt idx="808">
                  <c:v>4045.5820467976341</c:v>
                </c:pt>
                <c:pt idx="809">
                  <c:v>4046.4887356287481</c:v>
                </c:pt>
                <c:pt idx="810">
                  <c:v>4046.3806185324747</c:v>
                </c:pt>
                <c:pt idx="811">
                  <c:v>4046.9392630909324</c:v>
                </c:pt>
                <c:pt idx="812">
                  <c:v>4046.7334002666125</c:v>
                </c:pt>
                <c:pt idx="813">
                  <c:v>4046.7957851693773</c:v>
                </c:pt>
                <c:pt idx="814">
                  <c:v>4047.3518639605809</c:v>
                </c:pt>
                <c:pt idx="815">
                  <c:v>4047.347344308605</c:v>
                </c:pt>
                <c:pt idx="816">
                  <c:v>4047.1318294315611</c:v>
                </c:pt>
                <c:pt idx="817">
                  <c:v>4045.9302503615686</c:v>
                </c:pt>
                <c:pt idx="818">
                  <c:v>4046.570140165767</c:v>
                </c:pt>
                <c:pt idx="819">
                  <c:v>4046.8518103103938</c:v>
                </c:pt>
                <c:pt idx="820">
                  <c:v>4046.9174244248447</c:v>
                </c:pt>
                <c:pt idx="821">
                  <c:v>4047.1736611867641</c:v>
                </c:pt>
                <c:pt idx="822">
                  <c:v>4047.4054157193495</c:v>
                </c:pt>
                <c:pt idx="823">
                  <c:v>4047.2892858398168</c:v>
                </c:pt>
                <c:pt idx="824">
                  <c:v>4046.9187453044069</c:v>
                </c:pt>
                <c:pt idx="825">
                  <c:v>4046.7268494927307</c:v>
                </c:pt>
                <c:pt idx="826">
                  <c:v>4047.2749427823405</c:v>
                </c:pt>
                <c:pt idx="827">
                  <c:v>4047.9062532379171</c:v>
                </c:pt>
                <c:pt idx="828">
                  <c:v>4048.6579656882518</c:v>
                </c:pt>
                <c:pt idx="829">
                  <c:v>4047.7143141414208</c:v>
                </c:pt>
                <c:pt idx="830">
                  <c:v>4047.4515333891545</c:v>
                </c:pt>
                <c:pt idx="831">
                  <c:v>4047.9637808336224</c:v>
                </c:pt>
                <c:pt idx="832">
                  <c:v>4048.4363058699178</c:v>
                </c:pt>
                <c:pt idx="833">
                  <c:v>4048.9777491482514</c:v>
                </c:pt>
                <c:pt idx="834">
                  <c:v>4049.4066279660328</c:v>
                </c:pt>
                <c:pt idx="835">
                  <c:v>4047.3366796109981</c:v>
                </c:pt>
                <c:pt idx="836">
                  <c:v>4046.7634034836838</c:v>
                </c:pt>
                <c:pt idx="837">
                  <c:v>4047.2872168441968</c:v>
                </c:pt>
                <c:pt idx="838">
                  <c:v>4047.5752012785415</c:v>
                </c:pt>
                <c:pt idx="839">
                  <c:v>4047.5464525259558</c:v>
                </c:pt>
                <c:pt idx="840">
                  <c:v>4048.0844472316326</c:v>
                </c:pt>
                <c:pt idx="841">
                  <c:v>4048.6931406192198</c:v>
                </c:pt>
                <c:pt idx="842">
                  <c:v>4048.0884077986143</c:v>
                </c:pt>
                <c:pt idx="843">
                  <c:v>4048.6238480737347</c:v>
                </c:pt>
                <c:pt idx="844">
                  <c:v>4049.3298176633152</c:v>
                </c:pt>
                <c:pt idx="845">
                  <c:v>4048.3440207026274</c:v>
                </c:pt>
                <c:pt idx="846">
                  <c:v>4048.2685555267144</c:v>
                </c:pt>
                <c:pt idx="847">
                  <c:v>4048.0671093727542</c:v>
                </c:pt>
                <c:pt idx="848">
                  <c:v>4047.082067201281</c:v>
                </c:pt>
                <c:pt idx="849">
                  <c:v>4047.3993845551654</c:v>
                </c:pt>
                <c:pt idx="850">
                  <c:v>4047.0509079905942</c:v>
                </c:pt>
                <c:pt idx="851">
                  <c:v>4046.6781731964156</c:v>
                </c:pt>
                <c:pt idx="852">
                  <c:v>4046.3502669746458</c:v>
                </c:pt>
                <c:pt idx="853">
                  <c:v>4046.2523650014778</c:v>
                </c:pt>
                <c:pt idx="854">
                  <c:v>4046.8622042613124</c:v>
                </c:pt>
                <c:pt idx="855">
                  <c:v>4047.636897947923</c:v>
                </c:pt>
                <c:pt idx="856">
                  <c:v>4048.0412071455671</c:v>
                </c:pt>
                <c:pt idx="857">
                  <c:v>4048.2068006689324</c:v>
                </c:pt>
                <c:pt idx="858">
                  <c:v>4048.0469631205301</c:v>
                </c:pt>
                <c:pt idx="859">
                  <c:v>4048.4401208603181</c:v>
                </c:pt>
                <c:pt idx="860">
                  <c:v>4048.9877943522097</c:v>
                </c:pt>
                <c:pt idx="861">
                  <c:v>4047.8915212246152</c:v>
                </c:pt>
                <c:pt idx="862">
                  <c:v>4047.9885996970647</c:v>
                </c:pt>
                <c:pt idx="863">
                  <c:v>4047.5547051998055</c:v>
                </c:pt>
                <c:pt idx="864">
                  <c:v>4046.7043598971322</c:v>
                </c:pt>
                <c:pt idx="865">
                  <c:v>4046.9608337164823</c:v>
                </c:pt>
                <c:pt idx="866">
                  <c:v>4046.6384669550862</c:v>
                </c:pt>
                <c:pt idx="867">
                  <c:v>4046.196779041486</c:v>
                </c:pt>
                <c:pt idx="868">
                  <c:v>4044.5995533402402</c:v>
                </c:pt>
                <c:pt idx="869">
                  <c:v>4042.5155711924208</c:v>
                </c:pt>
                <c:pt idx="870">
                  <c:v>4043.1211790326133</c:v>
                </c:pt>
                <c:pt idx="871">
                  <c:v>4043.1112602906396</c:v>
                </c:pt>
                <c:pt idx="872">
                  <c:v>4043.0628814969346</c:v>
                </c:pt>
                <c:pt idx="873">
                  <c:v>4042.9777148513494</c:v>
                </c:pt>
                <c:pt idx="874">
                  <c:v>4043.5800260343763</c:v>
                </c:pt>
                <c:pt idx="875">
                  <c:v>4043.6668744630142</c:v>
                </c:pt>
                <c:pt idx="876">
                  <c:v>4043.0330681945288</c:v>
                </c:pt>
                <c:pt idx="877">
                  <c:v>4042.6942575913831</c:v>
                </c:pt>
                <c:pt idx="878">
                  <c:v>4043.2941503586285</c:v>
                </c:pt>
                <c:pt idx="879">
                  <c:v>4043.892679733221</c:v>
                </c:pt>
                <c:pt idx="880">
                  <c:v>4043.8401520453499</c:v>
                </c:pt>
                <c:pt idx="881">
                  <c:v>4044.3680799951035</c:v>
                </c:pt>
                <c:pt idx="882">
                  <c:v>4043.5758044018312</c:v>
                </c:pt>
                <c:pt idx="883">
                  <c:v>4044.0921213651777</c:v>
                </c:pt>
                <c:pt idx="884">
                  <c:v>4044.2066624593317</c:v>
                </c:pt>
                <c:pt idx="885">
                  <c:v>4043.6147442179913</c:v>
                </c:pt>
                <c:pt idx="886">
                  <c:v>4044.208188700271</c:v>
                </c:pt>
                <c:pt idx="887">
                  <c:v>4044.2360330711231</c:v>
                </c:pt>
                <c:pt idx="888">
                  <c:v>4044.917221612458</c:v>
                </c:pt>
                <c:pt idx="889">
                  <c:v>4044.4546523655777</c:v>
                </c:pt>
                <c:pt idx="890">
                  <c:v>4043.8737269559333</c:v>
                </c:pt>
                <c:pt idx="891">
                  <c:v>4044.0027772561039</c:v>
                </c:pt>
                <c:pt idx="892">
                  <c:v>4043.9126208624907</c:v>
                </c:pt>
                <c:pt idx="893">
                  <c:v>4043.6201061587208</c:v>
                </c:pt>
                <c:pt idx="894">
                  <c:v>4044.2864524088227</c:v>
                </c:pt>
                <c:pt idx="895">
                  <c:v>4043.4614159462944</c:v>
                </c:pt>
                <c:pt idx="896">
                  <c:v>4042.2823772399906</c:v>
                </c:pt>
                <c:pt idx="897">
                  <c:v>4042.377124881385</c:v>
                </c:pt>
                <c:pt idx="898">
                  <c:v>4042.7200016110087</c:v>
                </c:pt>
                <c:pt idx="899">
                  <c:v>4042.7010576194989</c:v>
                </c:pt>
                <c:pt idx="900">
                  <c:v>4041.7906580734566</c:v>
                </c:pt>
                <c:pt idx="901">
                  <c:v>4041.3317700247003</c:v>
                </c:pt>
                <c:pt idx="902">
                  <c:v>4041.0271922024058</c:v>
                </c:pt>
                <c:pt idx="903">
                  <c:v>4041.1932574237117</c:v>
                </c:pt>
                <c:pt idx="904">
                  <c:v>4041.7002262000392</c:v>
                </c:pt>
                <c:pt idx="905">
                  <c:v>4042.409307704484</c:v>
                </c:pt>
                <c:pt idx="906">
                  <c:v>4042.044192961052</c:v>
                </c:pt>
                <c:pt idx="907">
                  <c:v>4042.034072405866</c:v>
                </c:pt>
                <c:pt idx="908">
                  <c:v>4042.6148930082795</c:v>
                </c:pt>
                <c:pt idx="909">
                  <c:v>4042.4304692379856</c:v>
                </c:pt>
                <c:pt idx="910">
                  <c:v>4041.5527484279623</c:v>
                </c:pt>
                <c:pt idx="911">
                  <c:v>4040.6549912578489</c:v>
                </c:pt>
                <c:pt idx="912">
                  <c:v>4040.8455310480326</c:v>
                </c:pt>
                <c:pt idx="913">
                  <c:v>4041.5010611015909</c:v>
                </c:pt>
                <c:pt idx="914">
                  <c:v>4042.0383914081535</c:v>
                </c:pt>
                <c:pt idx="915">
                  <c:v>4042.3568533864263</c:v>
                </c:pt>
                <c:pt idx="916">
                  <c:v>4041.8771920859581</c:v>
                </c:pt>
                <c:pt idx="917">
                  <c:v>4041.488840011571</c:v>
                </c:pt>
                <c:pt idx="918">
                  <c:v>4041.8847532624336</c:v>
                </c:pt>
                <c:pt idx="919">
                  <c:v>4042.4303996595586</c:v>
                </c:pt>
                <c:pt idx="920">
                  <c:v>4042.4556330703099</c:v>
                </c:pt>
                <c:pt idx="921">
                  <c:v>4041.5878225355377</c:v>
                </c:pt>
                <c:pt idx="922">
                  <c:v>4041.702940620949</c:v>
                </c:pt>
                <c:pt idx="923">
                  <c:v>4042.3504482609696</c:v>
                </c:pt>
                <c:pt idx="924">
                  <c:v>4042.9965558844715</c:v>
                </c:pt>
                <c:pt idx="925">
                  <c:v>4042.3767769078654</c:v>
                </c:pt>
                <c:pt idx="926">
                  <c:v>4041.0511921257812</c:v>
                </c:pt>
                <c:pt idx="927">
                  <c:v>4040.5125111601646</c:v>
                </c:pt>
                <c:pt idx="928">
                  <c:v>4039.9217527785563</c:v>
                </c:pt>
                <c:pt idx="929">
                  <c:v>4037.9696374699051</c:v>
                </c:pt>
                <c:pt idx="930">
                  <c:v>4038.5410986541483</c:v>
                </c:pt>
                <c:pt idx="931">
                  <c:v>4038.6294910487154</c:v>
                </c:pt>
                <c:pt idx="932">
                  <c:v>4038.3045938410987</c:v>
                </c:pt>
                <c:pt idx="933">
                  <c:v>4038.1284297544416</c:v>
                </c:pt>
                <c:pt idx="934">
                  <c:v>4037.1870306369678</c:v>
                </c:pt>
                <c:pt idx="935">
                  <c:v>4037.4121251385286</c:v>
                </c:pt>
                <c:pt idx="936">
                  <c:v>4037.9058155065773</c:v>
                </c:pt>
                <c:pt idx="937">
                  <c:v>4036.890358061336</c:v>
                </c:pt>
                <c:pt idx="938">
                  <c:v>4036.9901702227539</c:v>
                </c:pt>
                <c:pt idx="939">
                  <c:v>4035.7942659490209</c:v>
                </c:pt>
                <c:pt idx="940">
                  <c:v>4035.5997452564943</c:v>
                </c:pt>
                <c:pt idx="941">
                  <c:v>4035.200314174092</c:v>
                </c:pt>
                <c:pt idx="942">
                  <c:v>4035.6932088568342</c:v>
                </c:pt>
                <c:pt idx="943">
                  <c:v>4036.2592118135535</c:v>
                </c:pt>
                <c:pt idx="944">
                  <c:v>4035.7419000477216</c:v>
                </c:pt>
                <c:pt idx="945">
                  <c:v>4035.9870403234545</c:v>
                </c:pt>
                <c:pt idx="946">
                  <c:v>4036.2611845441288</c:v>
                </c:pt>
                <c:pt idx="947">
                  <c:v>4036.7009051387117</c:v>
                </c:pt>
                <c:pt idx="948">
                  <c:v>4035.8217223093866</c:v>
                </c:pt>
                <c:pt idx="949">
                  <c:v>4035.9083451811775</c:v>
                </c:pt>
                <c:pt idx="950">
                  <c:v>4035.2405190061559</c:v>
                </c:pt>
                <c:pt idx="951">
                  <c:v>4034.9611866119321</c:v>
                </c:pt>
                <c:pt idx="952">
                  <c:v>4035.5226124392016</c:v>
                </c:pt>
                <c:pt idx="953">
                  <c:v>4035.0998606568091</c:v>
                </c:pt>
                <c:pt idx="954">
                  <c:v>4035.4566476191658</c:v>
                </c:pt>
                <c:pt idx="955">
                  <c:v>4035.3661516236148</c:v>
                </c:pt>
                <c:pt idx="956">
                  <c:v>4034.6190175303777</c:v>
                </c:pt>
                <c:pt idx="957">
                  <c:v>4034.7112365134271</c:v>
                </c:pt>
                <c:pt idx="958">
                  <c:v>4033.9529301607568</c:v>
                </c:pt>
                <c:pt idx="959">
                  <c:v>4033.6205086272175</c:v>
                </c:pt>
                <c:pt idx="960">
                  <c:v>4033.8918642236804</c:v>
                </c:pt>
                <c:pt idx="961">
                  <c:v>4032.6853443655305</c:v>
                </c:pt>
                <c:pt idx="962">
                  <c:v>4033.2433035094914</c:v>
                </c:pt>
                <c:pt idx="963">
                  <c:v>4032.8712180522548</c:v>
                </c:pt>
                <c:pt idx="964">
                  <c:v>4033.2089761316347</c:v>
                </c:pt>
                <c:pt idx="965">
                  <c:v>4033.6921966532377</c:v>
                </c:pt>
                <c:pt idx="966">
                  <c:v>4033.5358218782012</c:v>
                </c:pt>
                <c:pt idx="967">
                  <c:v>4031.4787734256092</c:v>
                </c:pt>
                <c:pt idx="968">
                  <c:v>4031.8681624448577</c:v>
                </c:pt>
                <c:pt idx="969">
                  <c:v>4031.5024199956169</c:v>
                </c:pt>
                <c:pt idx="970">
                  <c:v>4031.1457515643178</c:v>
                </c:pt>
                <c:pt idx="971">
                  <c:v>4030.5239855638347</c:v>
                </c:pt>
                <c:pt idx="972">
                  <c:v>4031.1503740678804</c:v>
                </c:pt>
                <c:pt idx="973">
                  <c:v>4030.231617988351</c:v>
                </c:pt>
                <c:pt idx="974">
                  <c:v>4030.9288163288761</c:v>
                </c:pt>
                <c:pt idx="975">
                  <c:v>4029.8758984565102</c:v>
                </c:pt>
                <c:pt idx="976">
                  <c:v>4029.2329849659754</c:v>
                </c:pt>
                <c:pt idx="977">
                  <c:v>4028.11395611232</c:v>
                </c:pt>
                <c:pt idx="978">
                  <c:v>4028.8606396269638</c:v>
                </c:pt>
                <c:pt idx="979">
                  <c:v>4028.7109524663983</c:v>
                </c:pt>
                <c:pt idx="980">
                  <c:v>4028.0926061716877</c:v>
                </c:pt>
                <c:pt idx="981">
                  <c:v>4027.4392067423246</c:v>
                </c:pt>
                <c:pt idx="982">
                  <c:v>4027.716450059937</c:v>
                </c:pt>
                <c:pt idx="983">
                  <c:v>4027.5477424720343</c:v>
                </c:pt>
                <c:pt idx="984">
                  <c:v>4027.4137496622793</c:v>
                </c:pt>
                <c:pt idx="985">
                  <c:v>4027.8823315187406</c:v>
                </c:pt>
                <c:pt idx="986">
                  <c:v>4028.5014712455204</c:v>
                </c:pt>
                <c:pt idx="987">
                  <c:v>4029.0495466794823</c:v>
                </c:pt>
                <c:pt idx="988">
                  <c:v>4029.8088494634262</c:v>
                </c:pt>
                <c:pt idx="989">
                  <c:v>4029.946258220974</c:v>
                </c:pt>
                <c:pt idx="990">
                  <c:v>4030.4912165880569</c:v>
                </c:pt>
                <c:pt idx="991">
                  <c:v>4029.7005483124731</c:v>
                </c:pt>
                <c:pt idx="992">
                  <c:v>4030.2446565216251</c:v>
                </c:pt>
                <c:pt idx="993">
                  <c:v>4030.4014320815654</c:v>
                </c:pt>
                <c:pt idx="994">
                  <c:v>4030.9941703518793</c:v>
                </c:pt>
                <c:pt idx="995">
                  <c:v>4030.4157450688008</c:v>
                </c:pt>
                <c:pt idx="996">
                  <c:v>4029.7297096656694</c:v>
                </c:pt>
                <c:pt idx="997">
                  <c:v>4030.1156615063064</c:v>
                </c:pt>
                <c:pt idx="998">
                  <c:v>4028.9493105012466</c:v>
                </c:pt>
                <c:pt idx="999">
                  <c:v>4029.1777037346633</c:v>
                </c:pt>
              </c:numCache>
            </c:numRef>
          </c:yVal>
          <c:smooth val="1"/>
          <c:extLst>
            <c:ext xmlns:c16="http://schemas.microsoft.com/office/drawing/2014/chart" uri="{C3380CC4-5D6E-409C-BE32-E72D297353CC}">
              <c16:uniqueId val="{00000000-AD0E-724E-900C-CB7B3E9EAF34}"/>
            </c:ext>
          </c:extLst>
        </c:ser>
        <c:dLbls>
          <c:showLegendKey val="0"/>
          <c:showVal val="0"/>
          <c:showCatName val="0"/>
          <c:showSerName val="0"/>
          <c:showPercent val="0"/>
          <c:showBubbleSize val="0"/>
        </c:dLbls>
        <c:axId val="575296207"/>
        <c:axId val="519902287"/>
      </c:scatterChart>
      <c:valAx>
        <c:axId val="575296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19902287"/>
        <c:crosses val="autoZero"/>
        <c:crossBetween val="midCat"/>
      </c:valAx>
      <c:valAx>
        <c:axId val="519902287"/>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52962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Profit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'4.Simulation'!$BL$6:$BL$1005</c:f>
              <c:numCache>
                <c:formatCode>[$$-C09]#,##0.00</c:formatCode>
                <c:ptCount val="1000"/>
                <c:pt idx="0">
                  <c:v>2935.8639510047474</c:v>
                </c:pt>
                <c:pt idx="1">
                  <c:v>2657.5073291530853</c:v>
                </c:pt>
                <c:pt idx="2">
                  <c:v>2755.1705173657137</c:v>
                </c:pt>
                <c:pt idx="3">
                  <c:v>2826.8258640698887</c:v>
                </c:pt>
                <c:pt idx="4">
                  <c:v>2877.9295397306728</c:v>
                </c:pt>
                <c:pt idx="5">
                  <c:v>2827.9106573326353</c:v>
                </c:pt>
                <c:pt idx="6">
                  <c:v>2700.2991584026372</c:v>
                </c:pt>
                <c:pt idx="7">
                  <c:v>2700.1449425206638</c:v>
                </c:pt>
                <c:pt idx="8">
                  <c:v>2722.271878941885</c:v>
                </c:pt>
                <c:pt idx="9">
                  <c:v>2743.7904456258793</c:v>
                </c:pt>
                <c:pt idx="10">
                  <c:v>2703.8243639847046</c:v>
                </c:pt>
                <c:pt idx="11">
                  <c:v>2734.192902946646</c:v>
                </c:pt>
                <c:pt idx="12">
                  <c:v>2742.5972593975175</c:v>
                </c:pt>
                <c:pt idx="13">
                  <c:v>2764.392614937999</c:v>
                </c:pt>
                <c:pt idx="14">
                  <c:v>2745.5872061380742</c:v>
                </c:pt>
                <c:pt idx="15">
                  <c:v>2754.936225268631</c:v>
                </c:pt>
                <c:pt idx="16">
                  <c:v>2750.2972669688224</c:v>
                </c:pt>
                <c:pt idx="17">
                  <c:v>2761.7748399602656</c:v>
                </c:pt>
                <c:pt idx="18">
                  <c:v>2747.2236425347633</c:v>
                </c:pt>
                <c:pt idx="19">
                  <c:v>2759.9343673726644</c:v>
                </c:pt>
                <c:pt idx="20">
                  <c:v>2733.540341295874</c:v>
                </c:pt>
                <c:pt idx="21">
                  <c:v>2728.1194371061943</c:v>
                </c:pt>
                <c:pt idx="22">
                  <c:v>2731.8864912347285</c:v>
                </c:pt>
                <c:pt idx="23">
                  <c:v>2713.3386930494084</c:v>
                </c:pt>
                <c:pt idx="24">
                  <c:v>2722.3101098207808</c:v>
                </c:pt>
                <c:pt idx="25">
                  <c:v>2734.1162542392744</c:v>
                </c:pt>
                <c:pt idx="26">
                  <c:v>2730.9310122497932</c:v>
                </c:pt>
                <c:pt idx="27">
                  <c:v>2737.7613717017462</c:v>
                </c:pt>
                <c:pt idx="28">
                  <c:v>2743.518197432843</c:v>
                </c:pt>
                <c:pt idx="29">
                  <c:v>2720.6947660275755</c:v>
                </c:pt>
                <c:pt idx="30">
                  <c:v>2711.3508419805285</c:v>
                </c:pt>
                <c:pt idx="31">
                  <c:v>2708.3051693458096</c:v>
                </c:pt>
                <c:pt idx="32">
                  <c:v>2721.0469447573728</c:v>
                </c:pt>
                <c:pt idx="33">
                  <c:v>2720.1115685750274</c:v>
                </c:pt>
                <c:pt idx="34">
                  <c:v>2710.3082968594354</c:v>
                </c:pt>
                <c:pt idx="35">
                  <c:v>2717.868663179504</c:v>
                </c:pt>
                <c:pt idx="36">
                  <c:v>2724.6080339585874</c:v>
                </c:pt>
                <c:pt idx="37">
                  <c:v>2733.2636649108549</c:v>
                </c:pt>
                <c:pt idx="38">
                  <c:v>2727.4835451476515</c:v>
                </c:pt>
                <c:pt idx="39">
                  <c:v>2731.7398694625281</c:v>
                </c:pt>
                <c:pt idx="40">
                  <c:v>2736.5456910005078</c:v>
                </c:pt>
                <c:pt idx="41">
                  <c:v>2739.116998877681</c:v>
                </c:pt>
                <c:pt idx="42">
                  <c:v>2737.8685404257076</c:v>
                </c:pt>
                <c:pt idx="43">
                  <c:v>2730.8635278904908</c:v>
                </c:pt>
                <c:pt idx="44">
                  <c:v>2739.8069424243563</c:v>
                </c:pt>
                <c:pt idx="45">
                  <c:v>2720.1291927726879</c:v>
                </c:pt>
                <c:pt idx="46">
                  <c:v>2716.2168835629241</c:v>
                </c:pt>
                <c:pt idx="47">
                  <c:v>2713.6970561499488</c:v>
                </c:pt>
                <c:pt idx="48">
                  <c:v>2719.1824596826664</c:v>
                </c:pt>
                <c:pt idx="49">
                  <c:v>2713.8112180118287</c:v>
                </c:pt>
                <c:pt idx="50">
                  <c:v>2713.7920552441442</c:v>
                </c:pt>
                <c:pt idx="51">
                  <c:v>2710.303462304154</c:v>
                </c:pt>
                <c:pt idx="52">
                  <c:v>2712.8691543739915</c:v>
                </c:pt>
                <c:pt idx="53">
                  <c:v>2712.5281254230767</c:v>
                </c:pt>
                <c:pt idx="54">
                  <c:v>2707.55745702371</c:v>
                </c:pt>
                <c:pt idx="55">
                  <c:v>2706.6295333697194</c:v>
                </c:pt>
                <c:pt idx="56">
                  <c:v>2702.0391919229223</c:v>
                </c:pt>
                <c:pt idx="57">
                  <c:v>2697.3890074182032</c:v>
                </c:pt>
                <c:pt idx="58">
                  <c:v>2692.6508534342756</c:v>
                </c:pt>
                <c:pt idx="59">
                  <c:v>2694.7601587190456</c:v>
                </c:pt>
                <c:pt idx="60">
                  <c:v>2683.9806990908378</c:v>
                </c:pt>
                <c:pt idx="61">
                  <c:v>2674.0682951330423</c:v>
                </c:pt>
                <c:pt idx="62">
                  <c:v>2678.3855097674032</c:v>
                </c:pt>
                <c:pt idx="63">
                  <c:v>2679.3228174845513</c:v>
                </c:pt>
                <c:pt idx="64">
                  <c:v>2681.2517649710694</c:v>
                </c:pt>
                <c:pt idx="65">
                  <c:v>2678.4353713993569</c:v>
                </c:pt>
                <c:pt idx="66">
                  <c:v>2679.6700114240689</c:v>
                </c:pt>
                <c:pt idx="67">
                  <c:v>2676.3500193558357</c:v>
                </c:pt>
                <c:pt idx="68">
                  <c:v>2678.3245992800717</c:v>
                </c:pt>
                <c:pt idx="69">
                  <c:v>2677.7673708099878</c:v>
                </c:pt>
                <c:pt idx="70">
                  <c:v>2677.9168130119988</c:v>
                </c:pt>
                <c:pt idx="71">
                  <c:v>2673.3575266990474</c:v>
                </c:pt>
                <c:pt idx="72">
                  <c:v>2669.0669550299881</c:v>
                </c:pt>
                <c:pt idx="73">
                  <c:v>2669.3331947940774</c:v>
                </c:pt>
                <c:pt idx="74">
                  <c:v>2665.0043528898427</c:v>
                </c:pt>
                <c:pt idx="75">
                  <c:v>2661.5039354072433</c:v>
                </c:pt>
                <c:pt idx="76">
                  <c:v>2663.5725799197598</c:v>
                </c:pt>
                <c:pt idx="77">
                  <c:v>2662.2280275465996</c:v>
                </c:pt>
                <c:pt idx="78">
                  <c:v>2655.3925068931662</c:v>
                </c:pt>
                <c:pt idx="79">
                  <c:v>2657.8269736874072</c:v>
                </c:pt>
                <c:pt idx="80">
                  <c:v>2662.7140368080022</c:v>
                </c:pt>
                <c:pt idx="81">
                  <c:v>2666.9411686259209</c:v>
                </c:pt>
                <c:pt idx="82">
                  <c:v>2666.5856738974276</c:v>
                </c:pt>
                <c:pt idx="83">
                  <c:v>2663.2373855182127</c:v>
                </c:pt>
                <c:pt idx="84">
                  <c:v>2667.0329760232171</c:v>
                </c:pt>
                <c:pt idx="85">
                  <c:v>2667.3869215444715</c:v>
                </c:pt>
                <c:pt idx="86">
                  <c:v>2669.6669671971727</c:v>
                </c:pt>
                <c:pt idx="87">
                  <c:v>2661.1403900853797</c:v>
                </c:pt>
                <c:pt idx="88">
                  <c:v>2658.6639231266263</c:v>
                </c:pt>
                <c:pt idx="89">
                  <c:v>2662.2631326972546</c:v>
                </c:pt>
                <c:pt idx="90">
                  <c:v>2661.1727277793666</c:v>
                </c:pt>
                <c:pt idx="91">
                  <c:v>2659.1959275410277</c:v>
                </c:pt>
                <c:pt idx="92">
                  <c:v>2656.4762048879306</c:v>
                </c:pt>
                <c:pt idx="93">
                  <c:v>2650.1584252372541</c:v>
                </c:pt>
                <c:pt idx="94">
                  <c:v>2645.6435486817431</c:v>
                </c:pt>
                <c:pt idx="95">
                  <c:v>2647.4659805396027</c:v>
                </c:pt>
                <c:pt idx="96">
                  <c:v>2649.5817724972994</c:v>
                </c:pt>
                <c:pt idx="97">
                  <c:v>2647.0713443448244</c:v>
                </c:pt>
                <c:pt idx="98">
                  <c:v>2643.7202178342463</c:v>
                </c:pt>
                <c:pt idx="99">
                  <c:v>2641.91439680453</c:v>
                </c:pt>
                <c:pt idx="100">
                  <c:v>2640.9437610907521</c:v>
                </c:pt>
                <c:pt idx="101">
                  <c:v>2640.8646666557047</c:v>
                </c:pt>
                <c:pt idx="102">
                  <c:v>2635.0795096072875</c:v>
                </c:pt>
                <c:pt idx="103">
                  <c:v>2633.8070096692009</c:v>
                </c:pt>
                <c:pt idx="104">
                  <c:v>2633.9066752334206</c:v>
                </c:pt>
                <c:pt idx="105">
                  <c:v>2634.3991827627674</c:v>
                </c:pt>
                <c:pt idx="106">
                  <c:v>2636.0674286809162</c:v>
                </c:pt>
                <c:pt idx="107">
                  <c:v>2641.1775492221141</c:v>
                </c:pt>
                <c:pt idx="108">
                  <c:v>2635.6794757186681</c:v>
                </c:pt>
                <c:pt idx="109">
                  <c:v>2638.4315617593429</c:v>
                </c:pt>
                <c:pt idx="110">
                  <c:v>2640.6633445712978</c:v>
                </c:pt>
                <c:pt idx="111">
                  <c:v>2639.2213896431649</c:v>
                </c:pt>
                <c:pt idx="112">
                  <c:v>2638.3767453530509</c:v>
                </c:pt>
                <c:pt idx="113">
                  <c:v>2634.8729883454689</c:v>
                </c:pt>
                <c:pt idx="114">
                  <c:v>2635.3788219801813</c:v>
                </c:pt>
                <c:pt idx="115">
                  <c:v>2638.3949860208168</c:v>
                </c:pt>
                <c:pt idx="116">
                  <c:v>2639.8504358210303</c:v>
                </c:pt>
                <c:pt idx="117">
                  <c:v>2642.5082882004858</c:v>
                </c:pt>
                <c:pt idx="118">
                  <c:v>2643.8172358505362</c:v>
                </c:pt>
                <c:pt idx="119">
                  <c:v>2644.382273949072</c:v>
                </c:pt>
                <c:pt idx="120">
                  <c:v>2642.9592011721916</c:v>
                </c:pt>
                <c:pt idx="121">
                  <c:v>2643.7933424695989</c:v>
                </c:pt>
                <c:pt idx="122">
                  <c:v>2645.5735207504445</c:v>
                </c:pt>
                <c:pt idx="123">
                  <c:v>2647.6981882516875</c:v>
                </c:pt>
                <c:pt idx="124">
                  <c:v>2646.981469032291</c:v>
                </c:pt>
                <c:pt idx="125">
                  <c:v>2646.4834144845499</c:v>
                </c:pt>
                <c:pt idx="126">
                  <c:v>2645.708348086835</c:v>
                </c:pt>
                <c:pt idx="127">
                  <c:v>2647.0927608654797</c:v>
                </c:pt>
                <c:pt idx="128">
                  <c:v>2648.4329524098589</c:v>
                </c:pt>
                <c:pt idx="129">
                  <c:v>2650.8207622199247</c:v>
                </c:pt>
                <c:pt idx="130">
                  <c:v>2648.8374738249072</c:v>
                </c:pt>
                <c:pt idx="131">
                  <c:v>2649.5105162007421</c:v>
                </c:pt>
                <c:pt idx="132">
                  <c:v>2648.1763838049969</c:v>
                </c:pt>
                <c:pt idx="133">
                  <c:v>2650.2083833673955</c:v>
                </c:pt>
                <c:pt idx="134">
                  <c:v>2651.4089647095843</c:v>
                </c:pt>
                <c:pt idx="135">
                  <c:v>2649.2706136935667</c:v>
                </c:pt>
                <c:pt idx="136">
                  <c:v>2643.9582314504914</c:v>
                </c:pt>
                <c:pt idx="137">
                  <c:v>2645.2487959931468</c:v>
                </c:pt>
                <c:pt idx="138">
                  <c:v>2647.4054106212716</c:v>
                </c:pt>
                <c:pt idx="139">
                  <c:v>2648.9093986939115</c:v>
                </c:pt>
                <c:pt idx="140">
                  <c:v>2650.8747937812659</c:v>
                </c:pt>
                <c:pt idx="141">
                  <c:v>2651.8571475097829</c:v>
                </c:pt>
                <c:pt idx="142">
                  <c:v>2652.3075198935844</c:v>
                </c:pt>
                <c:pt idx="143">
                  <c:v>2652.4205936877661</c:v>
                </c:pt>
                <c:pt idx="144">
                  <c:v>2649.812160979227</c:v>
                </c:pt>
                <c:pt idx="145">
                  <c:v>2651.0953101898849</c:v>
                </c:pt>
                <c:pt idx="146">
                  <c:v>2649.5357619479505</c:v>
                </c:pt>
                <c:pt idx="147">
                  <c:v>2651.099496761211</c:v>
                </c:pt>
                <c:pt idx="148">
                  <c:v>2649.1279116850419</c:v>
                </c:pt>
                <c:pt idx="149">
                  <c:v>2647.4843147074953</c:v>
                </c:pt>
                <c:pt idx="150">
                  <c:v>2645.0950440459333</c:v>
                </c:pt>
                <c:pt idx="151">
                  <c:v>2643.8246909594368</c:v>
                </c:pt>
                <c:pt idx="152">
                  <c:v>2645.8403835950571</c:v>
                </c:pt>
                <c:pt idx="153">
                  <c:v>2647.236466500613</c:v>
                </c:pt>
                <c:pt idx="154">
                  <c:v>2647.522814259195</c:v>
                </c:pt>
                <c:pt idx="155">
                  <c:v>2644.3167230171921</c:v>
                </c:pt>
                <c:pt idx="156">
                  <c:v>2645.3305066502053</c:v>
                </c:pt>
                <c:pt idx="157">
                  <c:v>2646.8294451993161</c:v>
                </c:pt>
                <c:pt idx="158">
                  <c:v>2648.008701462566</c:v>
                </c:pt>
                <c:pt idx="159">
                  <c:v>2648.6699818359389</c:v>
                </c:pt>
                <c:pt idx="160">
                  <c:v>2649.3807945302115</c:v>
                </c:pt>
                <c:pt idx="161">
                  <c:v>2648.3514215440182</c:v>
                </c:pt>
                <c:pt idx="162">
                  <c:v>2648.3089135542136</c:v>
                </c:pt>
                <c:pt idx="163">
                  <c:v>2650.0919147112336</c:v>
                </c:pt>
                <c:pt idx="164">
                  <c:v>2649.4388901554939</c:v>
                </c:pt>
                <c:pt idx="165">
                  <c:v>2647.6472759425046</c:v>
                </c:pt>
                <c:pt idx="166">
                  <c:v>2648.3947989858725</c:v>
                </c:pt>
                <c:pt idx="167">
                  <c:v>2648.9619150596154</c:v>
                </c:pt>
                <c:pt idx="168">
                  <c:v>2651.4896864466791</c:v>
                </c:pt>
                <c:pt idx="169">
                  <c:v>2653.0291406043275</c:v>
                </c:pt>
                <c:pt idx="170">
                  <c:v>2650.818930844905</c:v>
                </c:pt>
                <c:pt idx="171">
                  <c:v>2652.7593905107674</c:v>
                </c:pt>
                <c:pt idx="172">
                  <c:v>2651.3267540864499</c:v>
                </c:pt>
                <c:pt idx="173">
                  <c:v>2649.0845157740823</c:v>
                </c:pt>
                <c:pt idx="174">
                  <c:v>2650.1891882638815</c:v>
                </c:pt>
                <c:pt idx="175">
                  <c:v>2646.8552645081168</c:v>
                </c:pt>
                <c:pt idx="176">
                  <c:v>2648.4477411957619</c:v>
                </c:pt>
                <c:pt idx="177">
                  <c:v>2649.3602663955289</c:v>
                </c:pt>
                <c:pt idx="178">
                  <c:v>2649.4631711620864</c:v>
                </c:pt>
                <c:pt idx="179">
                  <c:v>2648.5129298270303</c:v>
                </c:pt>
                <c:pt idx="180">
                  <c:v>2648.4243956319133</c:v>
                </c:pt>
                <c:pt idx="181">
                  <c:v>2644.7676146096373</c:v>
                </c:pt>
                <c:pt idx="182">
                  <c:v>2645.7819773330989</c:v>
                </c:pt>
                <c:pt idx="183">
                  <c:v>2646.9743008712544</c:v>
                </c:pt>
                <c:pt idx="184">
                  <c:v>2644.5261774852074</c:v>
                </c:pt>
                <c:pt idx="185">
                  <c:v>2645.253056108133</c:v>
                </c:pt>
                <c:pt idx="186">
                  <c:v>2643.9018373259846</c:v>
                </c:pt>
                <c:pt idx="187">
                  <c:v>2645.2133763127949</c:v>
                </c:pt>
                <c:pt idx="188">
                  <c:v>2645.2271197290265</c:v>
                </c:pt>
                <c:pt idx="189">
                  <c:v>2646.8213632894931</c:v>
                </c:pt>
                <c:pt idx="190">
                  <c:v>2647.7013207538198</c:v>
                </c:pt>
                <c:pt idx="191">
                  <c:v>2648.1720800247817</c:v>
                </c:pt>
                <c:pt idx="192">
                  <c:v>2646.0210957798654</c:v>
                </c:pt>
                <c:pt idx="193">
                  <c:v>2647.170261494075</c:v>
                </c:pt>
                <c:pt idx="194">
                  <c:v>2647.7257101965565</c:v>
                </c:pt>
                <c:pt idx="195">
                  <c:v>2646.5567664355599</c:v>
                </c:pt>
                <c:pt idx="196">
                  <c:v>2646.3313793620814</c:v>
                </c:pt>
                <c:pt idx="197">
                  <c:v>2644.8061863735411</c:v>
                </c:pt>
                <c:pt idx="198">
                  <c:v>2647.4286709440471</c:v>
                </c:pt>
                <c:pt idx="199">
                  <c:v>2647.699402689514</c:v>
                </c:pt>
                <c:pt idx="200">
                  <c:v>2649.4552972882329</c:v>
                </c:pt>
                <c:pt idx="201">
                  <c:v>2651.2472043419175</c:v>
                </c:pt>
                <c:pt idx="202">
                  <c:v>2653.2057210642438</c:v>
                </c:pt>
                <c:pt idx="203">
                  <c:v>2651.2438326592264</c:v>
                </c:pt>
                <c:pt idx="204">
                  <c:v>2651.770679799472</c:v>
                </c:pt>
                <c:pt idx="205">
                  <c:v>2645.5330240620624</c:v>
                </c:pt>
                <c:pt idx="206">
                  <c:v>2646.9394021693838</c:v>
                </c:pt>
                <c:pt idx="207">
                  <c:v>2648.5588658470533</c:v>
                </c:pt>
                <c:pt idx="208">
                  <c:v>2647.0894213919582</c:v>
                </c:pt>
                <c:pt idx="209">
                  <c:v>2647.8231907150348</c:v>
                </c:pt>
                <c:pt idx="210">
                  <c:v>2646.8176059337802</c:v>
                </c:pt>
                <c:pt idx="211">
                  <c:v>2647.3937131402945</c:v>
                </c:pt>
                <c:pt idx="212">
                  <c:v>2646.7851141233582</c:v>
                </c:pt>
                <c:pt idx="213">
                  <c:v>2646.3588100735797</c:v>
                </c:pt>
                <c:pt idx="214">
                  <c:v>2644.8490544609967</c:v>
                </c:pt>
                <c:pt idx="215">
                  <c:v>2644.9687226377446</c:v>
                </c:pt>
                <c:pt idx="216">
                  <c:v>2644.9004920305324</c:v>
                </c:pt>
                <c:pt idx="217">
                  <c:v>2645.9239388024562</c:v>
                </c:pt>
                <c:pt idx="218">
                  <c:v>2647.8842030587671</c:v>
                </c:pt>
                <c:pt idx="219">
                  <c:v>2645.6835521958174</c:v>
                </c:pt>
                <c:pt idx="220">
                  <c:v>2647.5887259139936</c:v>
                </c:pt>
                <c:pt idx="221">
                  <c:v>2648.9371070785292</c:v>
                </c:pt>
                <c:pt idx="222">
                  <c:v>2650.2028393599649</c:v>
                </c:pt>
                <c:pt idx="223">
                  <c:v>2647.9327690162695</c:v>
                </c:pt>
                <c:pt idx="224">
                  <c:v>2647.8246720494371</c:v>
                </c:pt>
                <c:pt idx="225">
                  <c:v>2645.2852486474339</c:v>
                </c:pt>
                <c:pt idx="226">
                  <c:v>2647.2397645668893</c:v>
                </c:pt>
                <c:pt idx="227">
                  <c:v>2648.1438749801559</c:v>
                </c:pt>
                <c:pt idx="228">
                  <c:v>2648.7531866948766</c:v>
                </c:pt>
                <c:pt idx="229">
                  <c:v>2648.8754073845707</c:v>
                </c:pt>
                <c:pt idx="230">
                  <c:v>2648.8037234317817</c:v>
                </c:pt>
                <c:pt idx="231">
                  <c:v>2648.5334875474127</c:v>
                </c:pt>
                <c:pt idx="232">
                  <c:v>2649.5215304021872</c:v>
                </c:pt>
                <c:pt idx="233">
                  <c:v>2647.9933019700356</c:v>
                </c:pt>
                <c:pt idx="234">
                  <c:v>2648.6131731441219</c:v>
                </c:pt>
                <c:pt idx="235">
                  <c:v>2648.4571288352422</c:v>
                </c:pt>
                <c:pt idx="236">
                  <c:v>2645.8403600701749</c:v>
                </c:pt>
                <c:pt idx="237">
                  <c:v>2647.1209203995818</c:v>
                </c:pt>
                <c:pt idx="238">
                  <c:v>2647.3732656711613</c:v>
                </c:pt>
                <c:pt idx="239">
                  <c:v>2646.359982732899</c:v>
                </c:pt>
                <c:pt idx="240">
                  <c:v>2646.3395588857416</c:v>
                </c:pt>
                <c:pt idx="241">
                  <c:v>2646.8292205628359</c:v>
                </c:pt>
                <c:pt idx="242">
                  <c:v>2647.688318572451</c:v>
                </c:pt>
                <c:pt idx="243">
                  <c:v>2647.6804943101461</c:v>
                </c:pt>
                <c:pt idx="244">
                  <c:v>2648.2089178782903</c:v>
                </c:pt>
                <c:pt idx="245">
                  <c:v>2645.4935563382501</c:v>
                </c:pt>
                <c:pt idx="246">
                  <c:v>2643.1570954894228</c:v>
                </c:pt>
                <c:pt idx="247">
                  <c:v>2644.0008162505565</c:v>
                </c:pt>
                <c:pt idx="248">
                  <c:v>2643.740770066428</c:v>
                </c:pt>
                <c:pt idx="249">
                  <c:v>2643.1659826297855</c:v>
                </c:pt>
                <c:pt idx="250">
                  <c:v>2643.3161667313366</c:v>
                </c:pt>
                <c:pt idx="251">
                  <c:v>2643.2389725340122</c:v>
                </c:pt>
                <c:pt idx="252">
                  <c:v>2644.3726037643801</c:v>
                </c:pt>
                <c:pt idx="253">
                  <c:v>2645.1592769805061</c:v>
                </c:pt>
                <c:pt idx="254">
                  <c:v>2645.5157691853974</c:v>
                </c:pt>
                <c:pt idx="255">
                  <c:v>2645.232068899425</c:v>
                </c:pt>
                <c:pt idx="256">
                  <c:v>2646.2188238883223</c:v>
                </c:pt>
                <c:pt idx="257">
                  <c:v>2647.4730520115963</c:v>
                </c:pt>
                <c:pt idx="258">
                  <c:v>2648.4157901102171</c:v>
                </c:pt>
                <c:pt idx="259">
                  <c:v>2645.0729992471192</c:v>
                </c:pt>
                <c:pt idx="260">
                  <c:v>2645.1487129368593</c:v>
                </c:pt>
                <c:pt idx="261">
                  <c:v>2643.8064533637698</c:v>
                </c:pt>
                <c:pt idx="262">
                  <c:v>2642.983255846902</c:v>
                </c:pt>
                <c:pt idx="263">
                  <c:v>2640.2664516531627</c:v>
                </c:pt>
                <c:pt idx="264">
                  <c:v>2640.4915155088029</c:v>
                </c:pt>
                <c:pt idx="265">
                  <c:v>2640.0178422621002</c:v>
                </c:pt>
                <c:pt idx="266">
                  <c:v>2641.07585363814</c:v>
                </c:pt>
                <c:pt idx="267">
                  <c:v>2639.8956441494861</c:v>
                </c:pt>
                <c:pt idx="268">
                  <c:v>2638.9173454031825</c:v>
                </c:pt>
                <c:pt idx="269">
                  <c:v>2639.1077325092751</c:v>
                </c:pt>
                <c:pt idx="270">
                  <c:v>2640.2288937538756</c:v>
                </c:pt>
                <c:pt idx="271">
                  <c:v>2640.5794855363401</c:v>
                </c:pt>
                <c:pt idx="272">
                  <c:v>2639.8794521809859</c:v>
                </c:pt>
                <c:pt idx="273">
                  <c:v>2640.762745118614</c:v>
                </c:pt>
                <c:pt idx="274">
                  <c:v>2641.569094434577</c:v>
                </c:pt>
                <c:pt idx="275">
                  <c:v>2640.679125440503</c:v>
                </c:pt>
                <c:pt idx="276">
                  <c:v>2638.8675731505473</c:v>
                </c:pt>
                <c:pt idx="277">
                  <c:v>2638.9324286960286</c:v>
                </c:pt>
                <c:pt idx="278">
                  <c:v>2639.3392602312647</c:v>
                </c:pt>
                <c:pt idx="279">
                  <c:v>2639.8082137333818</c:v>
                </c:pt>
                <c:pt idx="280">
                  <c:v>2640.7199673190412</c:v>
                </c:pt>
                <c:pt idx="281">
                  <c:v>2641.3330448523402</c:v>
                </c:pt>
                <c:pt idx="282">
                  <c:v>2640.6796499317929</c:v>
                </c:pt>
                <c:pt idx="283">
                  <c:v>2640.3038453566342</c:v>
                </c:pt>
                <c:pt idx="284">
                  <c:v>2641.1375802513271</c:v>
                </c:pt>
                <c:pt idx="285">
                  <c:v>2641.2820318516333</c:v>
                </c:pt>
                <c:pt idx="286">
                  <c:v>2641.4479118842237</c:v>
                </c:pt>
                <c:pt idx="287">
                  <c:v>2642.0457135783927</c:v>
                </c:pt>
                <c:pt idx="288">
                  <c:v>2642.3890385720952</c:v>
                </c:pt>
                <c:pt idx="289">
                  <c:v>2642.8667082758725</c:v>
                </c:pt>
                <c:pt idx="290">
                  <c:v>2644.2493663586861</c:v>
                </c:pt>
                <c:pt idx="291">
                  <c:v>2643.0392924573794</c:v>
                </c:pt>
                <c:pt idx="292">
                  <c:v>2643.5163674172491</c:v>
                </c:pt>
                <c:pt idx="293">
                  <c:v>2643.5482396406846</c:v>
                </c:pt>
                <c:pt idx="294">
                  <c:v>2644.4119804623128</c:v>
                </c:pt>
                <c:pt idx="295">
                  <c:v>2646.0935716821123</c:v>
                </c:pt>
                <c:pt idx="296">
                  <c:v>2646.1726020671695</c:v>
                </c:pt>
                <c:pt idx="297">
                  <c:v>2647.2109950349959</c:v>
                </c:pt>
                <c:pt idx="298">
                  <c:v>2646.7783017925553</c:v>
                </c:pt>
                <c:pt idx="299">
                  <c:v>2645.2270177717396</c:v>
                </c:pt>
                <c:pt idx="300">
                  <c:v>2643.527470838681</c:v>
                </c:pt>
                <c:pt idx="301">
                  <c:v>2641.851834245866</c:v>
                </c:pt>
                <c:pt idx="302">
                  <c:v>2641.7346708560412</c:v>
                </c:pt>
                <c:pt idx="303">
                  <c:v>2640.1941362902571</c:v>
                </c:pt>
                <c:pt idx="304">
                  <c:v>2639.2043611025356</c:v>
                </c:pt>
                <c:pt idx="305">
                  <c:v>2640.0150199258564</c:v>
                </c:pt>
                <c:pt idx="306">
                  <c:v>2640.940989152471</c:v>
                </c:pt>
                <c:pt idx="307">
                  <c:v>2641.1944192893134</c:v>
                </c:pt>
                <c:pt idx="308">
                  <c:v>2640.2363852792837</c:v>
                </c:pt>
                <c:pt idx="309">
                  <c:v>2640.8061070561557</c:v>
                </c:pt>
                <c:pt idx="310">
                  <c:v>2641.237251544509</c:v>
                </c:pt>
                <c:pt idx="311">
                  <c:v>2641.4538891673487</c:v>
                </c:pt>
                <c:pt idx="312">
                  <c:v>2641.8475445011904</c:v>
                </c:pt>
                <c:pt idx="313">
                  <c:v>2642.0803979216535</c:v>
                </c:pt>
                <c:pt idx="314">
                  <c:v>2642.2616005496479</c:v>
                </c:pt>
                <c:pt idx="315">
                  <c:v>2643.2648146871861</c:v>
                </c:pt>
                <c:pt idx="316">
                  <c:v>2643.2371554505467</c:v>
                </c:pt>
                <c:pt idx="317">
                  <c:v>2641.8728565327506</c:v>
                </c:pt>
                <c:pt idx="318">
                  <c:v>2642.1160829638056</c:v>
                </c:pt>
                <c:pt idx="319">
                  <c:v>2641.3065059978276</c:v>
                </c:pt>
                <c:pt idx="320">
                  <c:v>2641.1923868257172</c:v>
                </c:pt>
                <c:pt idx="321">
                  <c:v>2640.7827591439273</c:v>
                </c:pt>
                <c:pt idx="322">
                  <c:v>2641.1477960774037</c:v>
                </c:pt>
                <c:pt idx="323">
                  <c:v>2641.6451439115494</c:v>
                </c:pt>
                <c:pt idx="324">
                  <c:v>2641.353950064236</c:v>
                </c:pt>
                <c:pt idx="325">
                  <c:v>2641.6590127922782</c:v>
                </c:pt>
                <c:pt idx="326">
                  <c:v>2641.7491114810086</c:v>
                </c:pt>
                <c:pt idx="327">
                  <c:v>2641.8398580390585</c:v>
                </c:pt>
                <c:pt idx="328">
                  <c:v>2640.1777095018401</c:v>
                </c:pt>
                <c:pt idx="329">
                  <c:v>2640.505509788517</c:v>
                </c:pt>
                <c:pt idx="330">
                  <c:v>2640.7147882778568</c:v>
                </c:pt>
                <c:pt idx="331">
                  <c:v>2641.7907341752148</c:v>
                </c:pt>
                <c:pt idx="332">
                  <c:v>2640.40230093543</c:v>
                </c:pt>
                <c:pt idx="333">
                  <c:v>2639.8013373787994</c:v>
                </c:pt>
                <c:pt idx="334">
                  <c:v>2640.195692782574</c:v>
                </c:pt>
                <c:pt idx="335">
                  <c:v>2640.937447661468</c:v>
                </c:pt>
                <c:pt idx="336">
                  <c:v>2641.697500248682</c:v>
                </c:pt>
                <c:pt idx="337">
                  <c:v>2642.7427608136281</c:v>
                </c:pt>
                <c:pt idx="338">
                  <c:v>2641.7071081608278</c:v>
                </c:pt>
                <c:pt idx="339">
                  <c:v>2642.1146281923679</c:v>
                </c:pt>
                <c:pt idx="340">
                  <c:v>2641.446851953187</c:v>
                </c:pt>
                <c:pt idx="341">
                  <c:v>2641.3642306951838</c:v>
                </c:pt>
                <c:pt idx="342">
                  <c:v>2641.1599612187483</c:v>
                </c:pt>
                <c:pt idx="343">
                  <c:v>2641.3557047664317</c:v>
                </c:pt>
                <c:pt idx="344">
                  <c:v>2641.0497438282073</c:v>
                </c:pt>
                <c:pt idx="345">
                  <c:v>2640.0193116456544</c:v>
                </c:pt>
                <c:pt idx="346">
                  <c:v>2639.6213078374335</c:v>
                </c:pt>
                <c:pt idx="347">
                  <c:v>2639.8659665472132</c:v>
                </c:pt>
                <c:pt idx="348">
                  <c:v>2639.3445150482348</c:v>
                </c:pt>
                <c:pt idx="349">
                  <c:v>2637.9949558420153</c:v>
                </c:pt>
                <c:pt idx="350">
                  <c:v>2636.2323968966116</c:v>
                </c:pt>
                <c:pt idx="351">
                  <c:v>2636.0222874549586</c:v>
                </c:pt>
                <c:pt idx="352">
                  <c:v>2635.8032167751253</c:v>
                </c:pt>
                <c:pt idx="353">
                  <c:v>2636.0254317715389</c:v>
                </c:pt>
                <c:pt idx="354">
                  <c:v>2636.0862006121965</c:v>
                </c:pt>
                <c:pt idx="355">
                  <c:v>2634.765029180453</c:v>
                </c:pt>
                <c:pt idx="356">
                  <c:v>2634.4802673490317</c:v>
                </c:pt>
                <c:pt idx="357">
                  <c:v>2634.334161152633</c:v>
                </c:pt>
                <c:pt idx="358">
                  <c:v>2634.9158938908918</c:v>
                </c:pt>
                <c:pt idx="359">
                  <c:v>2633.8629158097615</c:v>
                </c:pt>
                <c:pt idx="360">
                  <c:v>2634.3470091633326</c:v>
                </c:pt>
                <c:pt idx="361">
                  <c:v>2633.9786060225606</c:v>
                </c:pt>
                <c:pt idx="362">
                  <c:v>2632.7204709403218</c:v>
                </c:pt>
                <c:pt idx="363">
                  <c:v>2632.1591685379058</c:v>
                </c:pt>
                <c:pt idx="364">
                  <c:v>2632.5763959458559</c:v>
                </c:pt>
                <c:pt idx="365">
                  <c:v>2632.8729823298449</c:v>
                </c:pt>
                <c:pt idx="366">
                  <c:v>2632.4132384373956</c:v>
                </c:pt>
                <c:pt idx="367">
                  <c:v>2632.591501173908</c:v>
                </c:pt>
                <c:pt idx="368">
                  <c:v>2633.2398472988034</c:v>
                </c:pt>
                <c:pt idx="369">
                  <c:v>2632.8504105355696</c:v>
                </c:pt>
                <c:pt idx="370">
                  <c:v>2632.6484898333561</c:v>
                </c:pt>
                <c:pt idx="371">
                  <c:v>2632.313462725243</c:v>
                </c:pt>
                <c:pt idx="372">
                  <c:v>2631.7103903529155</c:v>
                </c:pt>
                <c:pt idx="373">
                  <c:v>2632.0937695258185</c:v>
                </c:pt>
                <c:pt idx="374">
                  <c:v>2632.5238616840816</c:v>
                </c:pt>
                <c:pt idx="375">
                  <c:v>2633.0790139300448</c:v>
                </c:pt>
                <c:pt idx="376">
                  <c:v>2632.120240712582</c:v>
                </c:pt>
                <c:pt idx="377">
                  <c:v>2631.9153324730737</c:v>
                </c:pt>
                <c:pt idx="378">
                  <c:v>2632.3050676468702</c:v>
                </c:pt>
                <c:pt idx="379">
                  <c:v>2632.238698833492</c:v>
                </c:pt>
                <c:pt idx="380">
                  <c:v>2632.1288385091316</c:v>
                </c:pt>
                <c:pt idx="381">
                  <c:v>2633.2439440791313</c:v>
                </c:pt>
                <c:pt idx="382">
                  <c:v>2633.6244024385383</c:v>
                </c:pt>
                <c:pt idx="383">
                  <c:v>2633.9812030436719</c:v>
                </c:pt>
                <c:pt idx="384">
                  <c:v>2634.2347344296695</c:v>
                </c:pt>
                <c:pt idx="385">
                  <c:v>2634.9307953447283</c:v>
                </c:pt>
                <c:pt idx="386">
                  <c:v>2635.9179948902456</c:v>
                </c:pt>
                <c:pt idx="387">
                  <c:v>2636.178597175176</c:v>
                </c:pt>
                <c:pt idx="388">
                  <c:v>2636.4134709021419</c:v>
                </c:pt>
                <c:pt idx="389">
                  <c:v>2636.3876490624802</c:v>
                </c:pt>
                <c:pt idx="390">
                  <c:v>2635.6456356785848</c:v>
                </c:pt>
                <c:pt idx="391">
                  <c:v>2636.2517308487368</c:v>
                </c:pt>
                <c:pt idx="392">
                  <c:v>2636.8402360539217</c:v>
                </c:pt>
                <c:pt idx="393">
                  <c:v>2637.9723973071677</c:v>
                </c:pt>
                <c:pt idx="394">
                  <c:v>2638.5191018899545</c:v>
                </c:pt>
                <c:pt idx="395">
                  <c:v>2638.5664391188138</c:v>
                </c:pt>
                <c:pt idx="396">
                  <c:v>2638.2758241933716</c:v>
                </c:pt>
                <c:pt idx="397">
                  <c:v>2638.4801686663004</c:v>
                </c:pt>
                <c:pt idx="398">
                  <c:v>2638.5270198414505</c:v>
                </c:pt>
                <c:pt idx="399">
                  <c:v>2638.5678359147564</c:v>
                </c:pt>
                <c:pt idx="400">
                  <c:v>2639.2092495077686</c:v>
                </c:pt>
                <c:pt idx="401">
                  <c:v>2639.1566637544665</c:v>
                </c:pt>
                <c:pt idx="402">
                  <c:v>2638.8806553820505</c:v>
                </c:pt>
                <c:pt idx="403">
                  <c:v>2639.7609340305107</c:v>
                </c:pt>
                <c:pt idx="404">
                  <c:v>2640.235400039332</c:v>
                </c:pt>
                <c:pt idx="405">
                  <c:v>2640.5195415634194</c:v>
                </c:pt>
                <c:pt idx="406">
                  <c:v>2640.169808179648</c:v>
                </c:pt>
                <c:pt idx="407">
                  <c:v>2641.1072818483112</c:v>
                </c:pt>
                <c:pt idx="408">
                  <c:v>2639.8992085552654</c:v>
                </c:pt>
                <c:pt idx="409">
                  <c:v>2639.4424978724783</c:v>
                </c:pt>
                <c:pt idx="410">
                  <c:v>2640.0041489790469</c:v>
                </c:pt>
                <c:pt idx="411">
                  <c:v>2640.543830861759</c:v>
                </c:pt>
                <c:pt idx="412">
                  <c:v>2640.5890178728018</c:v>
                </c:pt>
                <c:pt idx="413">
                  <c:v>2640.6613698786177</c:v>
                </c:pt>
                <c:pt idx="414">
                  <c:v>2641.5175125579576</c:v>
                </c:pt>
                <c:pt idx="415">
                  <c:v>2642.2298187739207</c:v>
                </c:pt>
                <c:pt idx="416">
                  <c:v>2641.2784518865556</c:v>
                </c:pt>
                <c:pt idx="417">
                  <c:v>2641.8214632972931</c:v>
                </c:pt>
                <c:pt idx="418">
                  <c:v>2641.6212935450267</c:v>
                </c:pt>
                <c:pt idx="419">
                  <c:v>2641.3735421180045</c:v>
                </c:pt>
                <c:pt idx="420">
                  <c:v>2640.5114991201649</c:v>
                </c:pt>
                <c:pt idx="421">
                  <c:v>2640.6304681666943</c:v>
                </c:pt>
                <c:pt idx="422">
                  <c:v>2638.9734440287052</c:v>
                </c:pt>
                <c:pt idx="423">
                  <c:v>2639.4805536206591</c:v>
                </c:pt>
                <c:pt idx="424">
                  <c:v>2640.0163139715391</c:v>
                </c:pt>
                <c:pt idx="425">
                  <c:v>2639.9329263098098</c:v>
                </c:pt>
                <c:pt idx="426">
                  <c:v>2639.098251013379</c:v>
                </c:pt>
                <c:pt idx="427">
                  <c:v>2639.4963119982554</c:v>
                </c:pt>
                <c:pt idx="428">
                  <c:v>2639.5098471891311</c:v>
                </c:pt>
                <c:pt idx="429">
                  <c:v>2640.1398066230358</c:v>
                </c:pt>
                <c:pt idx="430">
                  <c:v>2639.3161516203659</c:v>
                </c:pt>
                <c:pt idx="431">
                  <c:v>2639.9098563157722</c:v>
                </c:pt>
                <c:pt idx="432">
                  <c:v>2639.4948957917313</c:v>
                </c:pt>
                <c:pt idx="433">
                  <c:v>2639.8153146331974</c:v>
                </c:pt>
                <c:pt idx="434">
                  <c:v>2639.8647651183001</c:v>
                </c:pt>
                <c:pt idx="435">
                  <c:v>2640.2983082231358</c:v>
                </c:pt>
                <c:pt idx="436">
                  <c:v>2638.4824242543045</c:v>
                </c:pt>
                <c:pt idx="437">
                  <c:v>2638.9392208479139</c:v>
                </c:pt>
                <c:pt idx="438">
                  <c:v>2639.2405574335626</c:v>
                </c:pt>
                <c:pt idx="439">
                  <c:v>2639.2123231330634</c:v>
                </c:pt>
                <c:pt idx="440">
                  <c:v>2639.2497691336312</c:v>
                </c:pt>
                <c:pt idx="441">
                  <c:v>2639.274805598729</c:v>
                </c:pt>
                <c:pt idx="442">
                  <c:v>2638.9055758145391</c:v>
                </c:pt>
                <c:pt idx="443">
                  <c:v>2639.0581105661631</c:v>
                </c:pt>
                <c:pt idx="444">
                  <c:v>2639.0893058022389</c:v>
                </c:pt>
                <c:pt idx="445">
                  <c:v>2638.7780244091882</c:v>
                </c:pt>
                <c:pt idx="446">
                  <c:v>2639.0042547608427</c:v>
                </c:pt>
                <c:pt idx="447">
                  <c:v>2638.973753466767</c:v>
                </c:pt>
                <c:pt idx="448">
                  <c:v>2638.3723282491746</c:v>
                </c:pt>
                <c:pt idx="449">
                  <c:v>2638.6767384239438</c:v>
                </c:pt>
                <c:pt idx="450">
                  <c:v>2639.464315903132</c:v>
                </c:pt>
                <c:pt idx="451">
                  <c:v>2640.3018196375606</c:v>
                </c:pt>
                <c:pt idx="452">
                  <c:v>2640.379262528927</c:v>
                </c:pt>
                <c:pt idx="453">
                  <c:v>2639.9372065136527</c:v>
                </c:pt>
                <c:pt idx="454">
                  <c:v>2640.1691690082789</c:v>
                </c:pt>
                <c:pt idx="455">
                  <c:v>2640.4855335792431</c:v>
                </c:pt>
                <c:pt idx="456">
                  <c:v>2640.5926853958827</c:v>
                </c:pt>
                <c:pt idx="457">
                  <c:v>2640.5404225061397</c:v>
                </c:pt>
                <c:pt idx="458">
                  <c:v>2640.1510517267457</c:v>
                </c:pt>
                <c:pt idx="459">
                  <c:v>2640.2104447115153</c:v>
                </c:pt>
                <c:pt idx="460">
                  <c:v>2640.6203080770042</c:v>
                </c:pt>
                <c:pt idx="461">
                  <c:v>2640.7339056173928</c:v>
                </c:pt>
                <c:pt idx="462">
                  <c:v>2640.8817132605313</c:v>
                </c:pt>
                <c:pt idx="463">
                  <c:v>2640.5311439499155</c:v>
                </c:pt>
                <c:pt idx="464">
                  <c:v>2640.512876560475</c:v>
                </c:pt>
                <c:pt idx="465">
                  <c:v>2638.1064883715603</c:v>
                </c:pt>
                <c:pt idx="466">
                  <c:v>2637.8583851839189</c:v>
                </c:pt>
                <c:pt idx="467">
                  <c:v>2637.5468265003874</c:v>
                </c:pt>
                <c:pt idx="468">
                  <c:v>2637.2508296585179</c:v>
                </c:pt>
                <c:pt idx="469">
                  <c:v>2637.0946541761646</c:v>
                </c:pt>
                <c:pt idx="470">
                  <c:v>2637.6139158303567</c:v>
                </c:pt>
                <c:pt idx="471">
                  <c:v>2637.7068309136184</c:v>
                </c:pt>
                <c:pt idx="472">
                  <c:v>2637.9193831175389</c:v>
                </c:pt>
                <c:pt idx="473">
                  <c:v>2637.2583843405905</c:v>
                </c:pt>
                <c:pt idx="474">
                  <c:v>2637.0153994697121</c:v>
                </c:pt>
                <c:pt idx="475">
                  <c:v>2637.8002417869625</c:v>
                </c:pt>
                <c:pt idx="476">
                  <c:v>2637.5812864765912</c:v>
                </c:pt>
                <c:pt idx="477">
                  <c:v>2637.8883762226037</c:v>
                </c:pt>
                <c:pt idx="478">
                  <c:v>2638.4544075476806</c:v>
                </c:pt>
                <c:pt idx="479">
                  <c:v>2637.7623437964667</c:v>
                </c:pt>
                <c:pt idx="480">
                  <c:v>2638.6235629179746</c:v>
                </c:pt>
                <c:pt idx="481">
                  <c:v>2637.6991961646522</c:v>
                </c:pt>
                <c:pt idx="482">
                  <c:v>2638.2698933429183</c:v>
                </c:pt>
                <c:pt idx="483">
                  <c:v>2639.0266160133906</c:v>
                </c:pt>
                <c:pt idx="484">
                  <c:v>2639.0433365473773</c:v>
                </c:pt>
                <c:pt idx="485">
                  <c:v>2639.1243255629547</c:v>
                </c:pt>
                <c:pt idx="486">
                  <c:v>2639.8887419073581</c:v>
                </c:pt>
                <c:pt idx="487">
                  <c:v>2639.671287869186</c:v>
                </c:pt>
                <c:pt idx="488">
                  <c:v>2638.7063869099698</c:v>
                </c:pt>
                <c:pt idx="489">
                  <c:v>2639.4999565846088</c:v>
                </c:pt>
                <c:pt idx="490">
                  <c:v>2639.7140988714077</c:v>
                </c:pt>
                <c:pt idx="491">
                  <c:v>2639.4104560676483</c:v>
                </c:pt>
                <c:pt idx="492">
                  <c:v>2638.8783028532425</c:v>
                </c:pt>
                <c:pt idx="493">
                  <c:v>2639.6312401023715</c:v>
                </c:pt>
                <c:pt idx="494">
                  <c:v>2638.1365684943153</c:v>
                </c:pt>
                <c:pt idx="495">
                  <c:v>2637.5887119366521</c:v>
                </c:pt>
                <c:pt idx="496">
                  <c:v>2638.1294823988892</c:v>
                </c:pt>
                <c:pt idx="497">
                  <c:v>2638.4861805341002</c:v>
                </c:pt>
                <c:pt idx="498">
                  <c:v>2638.0255823826042</c:v>
                </c:pt>
                <c:pt idx="499">
                  <c:v>2638.246718956088</c:v>
                </c:pt>
                <c:pt idx="500">
                  <c:v>2638.3375786229012</c:v>
                </c:pt>
                <c:pt idx="501">
                  <c:v>2638.2710512732592</c:v>
                </c:pt>
                <c:pt idx="502">
                  <c:v>2637.6122382186027</c:v>
                </c:pt>
                <c:pt idx="503">
                  <c:v>2637.1607856768469</c:v>
                </c:pt>
                <c:pt idx="504">
                  <c:v>2637.1665476624667</c:v>
                </c:pt>
                <c:pt idx="505">
                  <c:v>2637.9604371310888</c:v>
                </c:pt>
                <c:pt idx="506">
                  <c:v>2637.1561661404439</c:v>
                </c:pt>
                <c:pt idx="507">
                  <c:v>2636.9458510600662</c:v>
                </c:pt>
                <c:pt idx="508">
                  <c:v>2636.7131464853514</c:v>
                </c:pt>
                <c:pt idx="509">
                  <c:v>2637.0289928234747</c:v>
                </c:pt>
                <c:pt idx="510">
                  <c:v>2637.205033432409</c:v>
                </c:pt>
                <c:pt idx="511">
                  <c:v>2637.2666320373546</c:v>
                </c:pt>
                <c:pt idx="512">
                  <c:v>2636.5305793873322</c:v>
                </c:pt>
                <c:pt idx="513">
                  <c:v>2637.0068017024068</c:v>
                </c:pt>
                <c:pt idx="514">
                  <c:v>2637.4961102560665</c:v>
                </c:pt>
                <c:pt idx="515">
                  <c:v>2636.4682794204577</c:v>
                </c:pt>
                <c:pt idx="516">
                  <c:v>2636.9912700183859</c:v>
                </c:pt>
                <c:pt idx="517">
                  <c:v>2636.9810402175326</c:v>
                </c:pt>
                <c:pt idx="518">
                  <c:v>2637.8122566836955</c:v>
                </c:pt>
                <c:pt idx="519">
                  <c:v>2636.4282952149688</c:v>
                </c:pt>
                <c:pt idx="520">
                  <c:v>2636.9082992191475</c:v>
                </c:pt>
                <c:pt idx="521">
                  <c:v>2637.5348350559202</c:v>
                </c:pt>
                <c:pt idx="522">
                  <c:v>2637.0529601583876</c:v>
                </c:pt>
                <c:pt idx="523">
                  <c:v>2636.4118617242948</c:v>
                </c:pt>
                <c:pt idx="524">
                  <c:v>2635.3712537108813</c:v>
                </c:pt>
                <c:pt idx="525">
                  <c:v>2635.3996158319178</c:v>
                </c:pt>
                <c:pt idx="526">
                  <c:v>2634.9677407532154</c:v>
                </c:pt>
                <c:pt idx="527">
                  <c:v>2635.4537407672756</c:v>
                </c:pt>
                <c:pt idx="528">
                  <c:v>2635.883046133099</c:v>
                </c:pt>
                <c:pt idx="529">
                  <c:v>2635.6154262370305</c:v>
                </c:pt>
                <c:pt idx="530">
                  <c:v>2635.7688451801714</c:v>
                </c:pt>
                <c:pt idx="531">
                  <c:v>2634.0762752594405</c:v>
                </c:pt>
                <c:pt idx="532">
                  <c:v>2634.190197593392</c:v>
                </c:pt>
                <c:pt idx="533">
                  <c:v>2634.0704765342398</c:v>
                </c:pt>
                <c:pt idx="534">
                  <c:v>2633.8120049049248</c:v>
                </c:pt>
                <c:pt idx="535">
                  <c:v>2633.461033195144</c:v>
                </c:pt>
                <c:pt idx="536">
                  <c:v>2633.548650006494</c:v>
                </c:pt>
                <c:pt idx="537">
                  <c:v>2632.6491457492789</c:v>
                </c:pt>
                <c:pt idx="538">
                  <c:v>2632.1799954785329</c:v>
                </c:pt>
                <c:pt idx="539">
                  <c:v>2631.8437927613809</c:v>
                </c:pt>
                <c:pt idx="540">
                  <c:v>2631.9641323966853</c:v>
                </c:pt>
                <c:pt idx="541">
                  <c:v>2632.0687450567798</c:v>
                </c:pt>
                <c:pt idx="542">
                  <c:v>2632.7266158690686</c:v>
                </c:pt>
                <c:pt idx="543">
                  <c:v>2632.9012436241969</c:v>
                </c:pt>
                <c:pt idx="544">
                  <c:v>2633.0157734515888</c:v>
                </c:pt>
                <c:pt idx="545">
                  <c:v>2633.349683211065</c:v>
                </c:pt>
                <c:pt idx="546">
                  <c:v>2633.866758281581</c:v>
                </c:pt>
                <c:pt idx="547">
                  <c:v>2632.4790157804364</c:v>
                </c:pt>
                <c:pt idx="548">
                  <c:v>2632.8227464169922</c:v>
                </c:pt>
                <c:pt idx="549">
                  <c:v>2633.3539630982159</c:v>
                </c:pt>
                <c:pt idx="550">
                  <c:v>2632.6504416623866</c:v>
                </c:pt>
                <c:pt idx="551">
                  <c:v>2632.6624635057901</c:v>
                </c:pt>
                <c:pt idx="552">
                  <c:v>2632.273349640931</c:v>
                </c:pt>
                <c:pt idx="553">
                  <c:v>2632.7280779614125</c:v>
                </c:pt>
                <c:pt idx="554">
                  <c:v>2632.2275759972708</c:v>
                </c:pt>
                <c:pt idx="555">
                  <c:v>2631.6464582371545</c:v>
                </c:pt>
                <c:pt idx="556">
                  <c:v>2631.6793409474317</c:v>
                </c:pt>
                <c:pt idx="557">
                  <c:v>2632.2516233300762</c:v>
                </c:pt>
                <c:pt idx="558">
                  <c:v>2632.180003545086</c:v>
                </c:pt>
                <c:pt idx="559">
                  <c:v>2632.0211270815739</c:v>
                </c:pt>
                <c:pt idx="560">
                  <c:v>2632.4664056538973</c:v>
                </c:pt>
                <c:pt idx="561">
                  <c:v>2632.1494093992806</c:v>
                </c:pt>
                <c:pt idx="562">
                  <c:v>2632.025802644675</c:v>
                </c:pt>
                <c:pt idx="563">
                  <c:v>2632.1575271437687</c:v>
                </c:pt>
                <c:pt idx="564">
                  <c:v>2632.8614522531775</c:v>
                </c:pt>
                <c:pt idx="565">
                  <c:v>2632.4680619921455</c:v>
                </c:pt>
                <c:pt idx="566">
                  <c:v>2632.7026170675476</c:v>
                </c:pt>
                <c:pt idx="567">
                  <c:v>2632.6827819140781</c:v>
                </c:pt>
                <c:pt idx="568">
                  <c:v>2632.9627168594452</c:v>
                </c:pt>
                <c:pt idx="569">
                  <c:v>2633.0703280983762</c:v>
                </c:pt>
                <c:pt idx="570">
                  <c:v>2633.5323486199345</c:v>
                </c:pt>
                <c:pt idx="571">
                  <c:v>2632.9065792034003</c:v>
                </c:pt>
                <c:pt idx="572">
                  <c:v>2632.9105019104841</c:v>
                </c:pt>
                <c:pt idx="573">
                  <c:v>2632.9101995599826</c:v>
                </c:pt>
                <c:pt idx="574">
                  <c:v>2633.2392809440726</c:v>
                </c:pt>
                <c:pt idx="575">
                  <c:v>2633.6967049050454</c:v>
                </c:pt>
                <c:pt idx="576">
                  <c:v>2633.9416726853647</c:v>
                </c:pt>
                <c:pt idx="577">
                  <c:v>2633.6305137676359</c:v>
                </c:pt>
                <c:pt idx="578">
                  <c:v>2633.8456433344959</c:v>
                </c:pt>
                <c:pt idx="579">
                  <c:v>2633.5438255647505</c:v>
                </c:pt>
                <c:pt idx="580">
                  <c:v>2634.2410946894729</c:v>
                </c:pt>
                <c:pt idx="581">
                  <c:v>2634.0249312931574</c:v>
                </c:pt>
                <c:pt idx="582">
                  <c:v>2634.5642384516159</c:v>
                </c:pt>
                <c:pt idx="583">
                  <c:v>2635.0520334960943</c:v>
                </c:pt>
                <c:pt idx="584">
                  <c:v>2635.3018195240452</c:v>
                </c:pt>
                <c:pt idx="585">
                  <c:v>2635.7128347677976</c:v>
                </c:pt>
                <c:pt idx="586">
                  <c:v>2635.8277363012799</c:v>
                </c:pt>
                <c:pt idx="587">
                  <c:v>2636.2190982271982</c:v>
                </c:pt>
                <c:pt idx="588">
                  <c:v>2635.023697852821</c:v>
                </c:pt>
                <c:pt idx="589">
                  <c:v>2635.4226848505846</c:v>
                </c:pt>
                <c:pt idx="590">
                  <c:v>2635.5931650435218</c:v>
                </c:pt>
                <c:pt idx="591">
                  <c:v>2636.1323881138628</c:v>
                </c:pt>
                <c:pt idx="592">
                  <c:v>2634.6694380849526</c:v>
                </c:pt>
                <c:pt idx="593">
                  <c:v>2633.9801567919449</c:v>
                </c:pt>
                <c:pt idx="594">
                  <c:v>2633.5688474775702</c:v>
                </c:pt>
                <c:pt idx="595">
                  <c:v>2633.3878866473556</c:v>
                </c:pt>
                <c:pt idx="596">
                  <c:v>2633.4187922331598</c:v>
                </c:pt>
                <c:pt idx="597">
                  <c:v>2633.8936112914212</c:v>
                </c:pt>
                <c:pt idx="598">
                  <c:v>2633.9869317826888</c:v>
                </c:pt>
                <c:pt idx="599">
                  <c:v>2633.8594691558064</c:v>
                </c:pt>
                <c:pt idx="600">
                  <c:v>2634.4030066011514</c:v>
                </c:pt>
                <c:pt idx="601">
                  <c:v>2634.0973003026047</c:v>
                </c:pt>
                <c:pt idx="602">
                  <c:v>2634.1553457111677</c:v>
                </c:pt>
                <c:pt idx="603">
                  <c:v>2633.7516797023577</c:v>
                </c:pt>
                <c:pt idx="604">
                  <c:v>2633.7894094855578</c:v>
                </c:pt>
                <c:pt idx="605">
                  <c:v>2634.3281211759922</c:v>
                </c:pt>
                <c:pt idx="606">
                  <c:v>2633.910681861692</c:v>
                </c:pt>
                <c:pt idx="607">
                  <c:v>2634.0324065231412</c:v>
                </c:pt>
                <c:pt idx="608">
                  <c:v>2634.2661408613753</c:v>
                </c:pt>
                <c:pt idx="609">
                  <c:v>2634.7874465438995</c:v>
                </c:pt>
                <c:pt idx="610">
                  <c:v>2634.6643183012566</c:v>
                </c:pt>
                <c:pt idx="611">
                  <c:v>2634.776279122585</c:v>
                </c:pt>
                <c:pt idx="612">
                  <c:v>2634.7740181381719</c:v>
                </c:pt>
                <c:pt idx="613">
                  <c:v>2635.3153805308611</c:v>
                </c:pt>
                <c:pt idx="614">
                  <c:v>2635.3703808683222</c:v>
                </c:pt>
                <c:pt idx="615">
                  <c:v>2635.3603685865696</c:v>
                </c:pt>
                <c:pt idx="616">
                  <c:v>2635.0299656039888</c:v>
                </c:pt>
                <c:pt idx="617">
                  <c:v>2635.1507388300706</c:v>
                </c:pt>
                <c:pt idx="618">
                  <c:v>2635.5513853891784</c:v>
                </c:pt>
                <c:pt idx="619">
                  <c:v>2635.945255783899</c:v>
                </c:pt>
                <c:pt idx="620">
                  <c:v>2635.7990734018299</c:v>
                </c:pt>
                <c:pt idx="621">
                  <c:v>2636.0010311307346</c:v>
                </c:pt>
                <c:pt idx="622">
                  <c:v>2636.547321593624</c:v>
                </c:pt>
                <c:pt idx="623">
                  <c:v>2636.576117534994</c:v>
                </c:pt>
                <c:pt idx="624">
                  <c:v>2636.4965287708478</c:v>
                </c:pt>
                <c:pt idx="625">
                  <c:v>2637.0826052516795</c:v>
                </c:pt>
                <c:pt idx="626">
                  <c:v>2637.1896422475183</c:v>
                </c:pt>
                <c:pt idx="627">
                  <c:v>2637.4295108410192</c:v>
                </c:pt>
                <c:pt idx="628">
                  <c:v>2637.5889394664746</c:v>
                </c:pt>
                <c:pt idx="629">
                  <c:v>2636.8215770034426</c:v>
                </c:pt>
                <c:pt idx="630">
                  <c:v>2637.4039607562399</c:v>
                </c:pt>
                <c:pt idx="631">
                  <c:v>2636.7549687605942</c:v>
                </c:pt>
                <c:pt idx="632">
                  <c:v>2637.4633932376796</c:v>
                </c:pt>
                <c:pt idx="633">
                  <c:v>2637.9777321574966</c:v>
                </c:pt>
                <c:pt idx="634">
                  <c:v>2638.4178700698189</c:v>
                </c:pt>
                <c:pt idx="635">
                  <c:v>2638.7558507609215</c:v>
                </c:pt>
                <c:pt idx="636">
                  <c:v>2639.0001749541766</c:v>
                </c:pt>
                <c:pt idx="637">
                  <c:v>2639.2572455870695</c:v>
                </c:pt>
                <c:pt idx="638">
                  <c:v>2638.9659300498706</c:v>
                </c:pt>
                <c:pt idx="639">
                  <c:v>2638.7602675386579</c:v>
                </c:pt>
                <c:pt idx="640">
                  <c:v>2639.183853142345</c:v>
                </c:pt>
                <c:pt idx="641">
                  <c:v>2639.7622119936436</c:v>
                </c:pt>
                <c:pt idx="642">
                  <c:v>2638.961546398662</c:v>
                </c:pt>
                <c:pt idx="643">
                  <c:v>2639.1797910741011</c:v>
                </c:pt>
                <c:pt idx="644">
                  <c:v>2638.7176685236163</c:v>
                </c:pt>
                <c:pt idx="645">
                  <c:v>2638.2090618018765</c:v>
                </c:pt>
                <c:pt idx="646">
                  <c:v>2638.8716796834938</c:v>
                </c:pt>
                <c:pt idx="647">
                  <c:v>2639.3265287638883</c:v>
                </c:pt>
                <c:pt idx="648">
                  <c:v>2639.1462073724751</c:v>
                </c:pt>
                <c:pt idx="649">
                  <c:v>2638.8081793024926</c:v>
                </c:pt>
                <c:pt idx="650">
                  <c:v>2638.6570493604713</c:v>
                </c:pt>
                <c:pt idx="651">
                  <c:v>2639.2284290089378</c:v>
                </c:pt>
                <c:pt idx="652">
                  <c:v>2638.9231612934955</c:v>
                </c:pt>
                <c:pt idx="653">
                  <c:v>2638.1113042537454</c:v>
                </c:pt>
                <c:pt idx="654">
                  <c:v>2638.6973508099873</c:v>
                </c:pt>
                <c:pt idx="655">
                  <c:v>2638.7150663949296</c:v>
                </c:pt>
                <c:pt idx="656">
                  <c:v>2639.0973492153084</c:v>
                </c:pt>
                <c:pt idx="657">
                  <c:v>2639.1007953996277</c:v>
                </c:pt>
                <c:pt idx="658">
                  <c:v>2638.5141841451859</c:v>
                </c:pt>
                <c:pt idx="659">
                  <c:v>2637.6911243418549</c:v>
                </c:pt>
                <c:pt idx="660">
                  <c:v>2638.0093044239011</c:v>
                </c:pt>
                <c:pt idx="661">
                  <c:v>2638.2526075599853</c:v>
                </c:pt>
                <c:pt idx="662">
                  <c:v>2638.083025313998</c:v>
                </c:pt>
                <c:pt idx="663">
                  <c:v>2637.8604983917298</c:v>
                </c:pt>
                <c:pt idx="664">
                  <c:v>2638.2602674232917</c:v>
                </c:pt>
                <c:pt idx="665">
                  <c:v>2638.5353089983219</c:v>
                </c:pt>
                <c:pt idx="666">
                  <c:v>2638.3102442459858</c:v>
                </c:pt>
                <c:pt idx="667">
                  <c:v>2638.8596053211627</c:v>
                </c:pt>
                <c:pt idx="668">
                  <c:v>2639.0436282814699</c:v>
                </c:pt>
                <c:pt idx="669">
                  <c:v>2638.5651979130021</c:v>
                </c:pt>
                <c:pt idx="670">
                  <c:v>2639.0795321305191</c:v>
                </c:pt>
                <c:pt idx="671">
                  <c:v>2639.1406325444291</c:v>
                </c:pt>
                <c:pt idx="672">
                  <c:v>2639.719236789756</c:v>
                </c:pt>
                <c:pt idx="673">
                  <c:v>2639.3690391065115</c:v>
                </c:pt>
                <c:pt idx="674">
                  <c:v>2639.4855614345747</c:v>
                </c:pt>
                <c:pt idx="675">
                  <c:v>2639.5466351934128</c:v>
                </c:pt>
                <c:pt idx="676">
                  <c:v>2639.4510506791507</c:v>
                </c:pt>
                <c:pt idx="677">
                  <c:v>2639.6148570338978</c:v>
                </c:pt>
                <c:pt idx="678">
                  <c:v>2639.868733149402</c:v>
                </c:pt>
                <c:pt idx="679">
                  <c:v>2639.976141555665</c:v>
                </c:pt>
                <c:pt idx="680">
                  <c:v>2640.3701682908404</c:v>
                </c:pt>
                <c:pt idx="681">
                  <c:v>2640.7297286674916</c:v>
                </c:pt>
                <c:pt idx="682">
                  <c:v>2640.9553677459999</c:v>
                </c:pt>
                <c:pt idx="683">
                  <c:v>2641.131535112675</c:v>
                </c:pt>
                <c:pt idx="684">
                  <c:v>2641.4721271613271</c:v>
                </c:pt>
                <c:pt idx="685">
                  <c:v>2641.6663723885399</c:v>
                </c:pt>
                <c:pt idx="686">
                  <c:v>2641.7615878422125</c:v>
                </c:pt>
                <c:pt idx="687">
                  <c:v>2641.806695513711</c:v>
                </c:pt>
                <c:pt idx="688">
                  <c:v>2641.7805792236163</c:v>
                </c:pt>
                <c:pt idx="689">
                  <c:v>2641.8835501675158</c:v>
                </c:pt>
                <c:pt idx="690">
                  <c:v>2641.8980905096878</c:v>
                </c:pt>
                <c:pt idx="691">
                  <c:v>2641.7845927046501</c:v>
                </c:pt>
                <c:pt idx="692">
                  <c:v>2641.0341881843606</c:v>
                </c:pt>
                <c:pt idx="693">
                  <c:v>2640.8240170180434</c:v>
                </c:pt>
                <c:pt idx="694">
                  <c:v>2640.7823750553512</c:v>
                </c:pt>
                <c:pt idx="695">
                  <c:v>2641.1543659483727</c:v>
                </c:pt>
                <c:pt idx="696">
                  <c:v>2641.1767376991834</c:v>
                </c:pt>
                <c:pt idx="697">
                  <c:v>2641.3249625620711</c:v>
                </c:pt>
                <c:pt idx="698">
                  <c:v>2640.3449201169501</c:v>
                </c:pt>
                <c:pt idx="699">
                  <c:v>2640.3845481075291</c:v>
                </c:pt>
                <c:pt idx="700">
                  <c:v>2640.129740908691</c:v>
                </c:pt>
                <c:pt idx="701">
                  <c:v>2640.6996677213879</c:v>
                </c:pt>
                <c:pt idx="702">
                  <c:v>2640.8440102707923</c:v>
                </c:pt>
                <c:pt idx="703">
                  <c:v>2639.8215620371525</c:v>
                </c:pt>
                <c:pt idx="704">
                  <c:v>2640.2631007227133</c:v>
                </c:pt>
                <c:pt idx="705">
                  <c:v>2640.1026120015072</c:v>
                </c:pt>
                <c:pt idx="706">
                  <c:v>2640.5283613440242</c:v>
                </c:pt>
                <c:pt idx="707">
                  <c:v>2640.4300917998326</c:v>
                </c:pt>
                <c:pt idx="708">
                  <c:v>2640.5341018606209</c:v>
                </c:pt>
                <c:pt idx="709">
                  <c:v>2640.5925074165871</c:v>
                </c:pt>
                <c:pt idx="710">
                  <c:v>2640.4743387692979</c:v>
                </c:pt>
                <c:pt idx="711">
                  <c:v>2639.6746518747786</c:v>
                </c:pt>
                <c:pt idx="712">
                  <c:v>2639.7259487234528</c:v>
                </c:pt>
                <c:pt idx="713">
                  <c:v>2639.4760122398443</c:v>
                </c:pt>
                <c:pt idx="714">
                  <c:v>2639.6963068572745</c:v>
                </c:pt>
                <c:pt idx="715">
                  <c:v>2638.6298232243398</c:v>
                </c:pt>
                <c:pt idx="716">
                  <c:v>2638.669451904344</c:v>
                </c:pt>
                <c:pt idx="717">
                  <c:v>2638.7136058592337</c:v>
                </c:pt>
                <c:pt idx="718">
                  <c:v>2639.1479373763495</c:v>
                </c:pt>
                <c:pt idx="719">
                  <c:v>2639.3050240033963</c:v>
                </c:pt>
                <c:pt idx="720">
                  <c:v>2639.036388680051</c:v>
                </c:pt>
                <c:pt idx="721">
                  <c:v>2638.6885005229665</c:v>
                </c:pt>
                <c:pt idx="722">
                  <c:v>2638.4993302407001</c:v>
                </c:pt>
                <c:pt idx="723">
                  <c:v>2637.9344409625401</c:v>
                </c:pt>
                <c:pt idx="724">
                  <c:v>2638.1327488670513</c:v>
                </c:pt>
                <c:pt idx="725">
                  <c:v>2637.9812616831141</c:v>
                </c:pt>
                <c:pt idx="726">
                  <c:v>2638.4755161350231</c:v>
                </c:pt>
                <c:pt idx="727">
                  <c:v>2638.7713794987048</c:v>
                </c:pt>
                <c:pt idx="728">
                  <c:v>2638.7843804885119</c:v>
                </c:pt>
                <c:pt idx="729">
                  <c:v>2638.5946619022175</c:v>
                </c:pt>
                <c:pt idx="730">
                  <c:v>2638.7390985200518</c:v>
                </c:pt>
                <c:pt idx="731">
                  <c:v>2638.9980467269415</c:v>
                </c:pt>
                <c:pt idx="732">
                  <c:v>2639.5202039738856</c:v>
                </c:pt>
                <c:pt idx="733">
                  <c:v>2639.3832184057455</c:v>
                </c:pt>
                <c:pt idx="734">
                  <c:v>2638.844069284019</c:v>
                </c:pt>
                <c:pt idx="735">
                  <c:v>2638.5939008957521</c:v>
                </c:pt>
                <c:pt idx="736">
                  <c:v>2637.7967024005548</c:v>
                </c:pt>
                <c:pt idx="737">
                  <c:v>2637.5861421330314</c:v>
                </c:pt>
                <c:pt idx="738">
                  <c:v>2637.0869979721269</c:v>
                </c:pt>
                <c:pt idx="739">
                  <c:v>2637.0253332836246</c:v>
                </c:pt>
                <c:pt idx="740">
                  <c:v>2636.9256980250921</c:v>
                </c:pt>
                <c:pt idx="741">
                  <c:v>2636.7894709753086</c:v>
                </c:pt>
                <c:pt idx="742">
                  <c:v>2636.1577369242646</c:v>
                </c:pt>
                <c:pt idx="743">
                  <c:v>2635.6401742782132</c:v>
                </c:pt>
                <c:pt idx="744">
                  <c:v>2635.1744415666963</c:v>
                </c:pt>
                <c:pt idx="745">
                  <c:v>2634.7643138282542</c:v>
                </c:pt>
                <c:pt idx="746">
                  <c:v>2634.6687718535982</c:v>
                </c:pt>
                <c:pt idx="747">
                  <c:v>2634.472053308526</c:v>
                </c:pt>
                <c:pt idx="748">
                  <c:v>2633.8234916711663</c:v>
                </c:pt>
                <c:pt idx="749">
                  <c:v>2633.8675674736396</c:v>
                </c:pt>
                <c:pt idx="750">
                  <c:v>2634.278140796599</c:v>
                </c:pt>
                <c:pt idx="751">
                  <c:v>2634.6440249126717</c:v>
                </c:pt>
                <c:pt idx="752">
                  <c:v>2634.8289096938111</c:v>
                </c:pt>
                <c:pt idx="753">
                  <c:v>2635.1300702753929</c:v>
                </c:pt>
                <c:pt idx="754">
                  <c:v>2634.8240345091872</c:v>
                </c:pt>
                <c:pt idx="755">
                  <c:v>2634.7478330976987</c:v>
                </c:pt>
                <c:pt idx="756">
                  <c:v>2633.4438750908707</c:v>
                </c:pt>
                <c:pt idx="757">
                  <c:v>2633.5493243669453</c:v>
                </c:pt>
                <c:pt idx="758">
                  <c:v>2633.5131037592073</c:v>
                </c:pt>
                <c:pt idx="759">
                  <c:v>2633.2663879453853</c:v>
                </c:pt>
                <c:pt idx="760">
                  <c:v>2633.3669454578267</c:v>
                </c:pt>
                <c:pt idx="761">
                  <c:v>2633.7009955298022</c:v>
                </c:pt>
                <c:pt idx="762">
                  <c:v>2634.0801349858912</c:v>
                </c:pt>
                <c:pt idx="763">
                  <c:v>2633.9324589433677</c:v>
                </c:pt>
                <c:pt idx="764">
                  <c:v>2634.5129943330867</c:v>
                </c:pt>
                <c:pt idx="765">
                  <c:v>2634.5642467004382</c:v>
                </c:pt>
                <c:pt idx="766">
                  <c:v>2634.2576396073273</c:v>
                </c:pt>
                <c:pt idx="767">
                  <c:v>2634.5279286171667</c:v>
                </c:pt>
                <c:pt idx="768">
                  <c:v>2634.6589578757139</c:v>
                </c:pt>
                <c:pt idx="769">
                  <c:v>2634.715537024098</c:v>
                </c:pt>
                <c:pt idx="770">
                  <c:v>2634.0601463215889</c:v>
                </c:pt>
                <c:pt idx="771">
                  <c:v>2634.2426260239799</c:v>
                </c:pt>
                <c:pt idx="772">
                  <c:v>2634.5974235454628</c:v>
                </c:pt>
                <c:pt idx="773">
                  <c:v>2635.0318019967112</c:v>
                </c:pt>
                <c:pt idx="774">
                  <c:v>2635.2937293666023</c:v>
                </c:pt>
                <c:pt idx="775">
                  <c:v>2635.1968516373199</c:v>
                </c:pt>
                <c:pt idx="776">
                  <c:v>2634.0209548972366</c:v>
                </c:pt>
                <c:pt idx="777">
                  <c:v>2634.0606786760077</c:v>
                </c:pt>
                <c:pt idx="778">
                  <c:v>2633.660260064119</c:v>
                </c:pt>
                <c:pt idx="779">
                  <c:v>2633.1118015313741</c:v>
                </c:pt>
                <c:pt idx="780">
                  <c:v>2632.4789348599361</c:v>
                </c:pt>
                <c:pt idx="781">
                  <c:v>2632.2721619925182</c:v>
                </c:pt>
                <c:pt idx="782">
                  <c:v>2632.2123728671695</c:v>
                </c:pt>
                <c:pt idx="783">
                  <c:v>2632.3071744368144</c:v>
                </c:pt>
                <c:pt idx="784">
                  <c:v>2631.9814274780688</c:v>
                </c:pt>
                <c:pt idx="785">
                  <c:v>2632.3154229045954</c:v>
                </c:pt>
                <c:pt idx="786">
                  <c:v>2632.1371644220612</c:v>
                </c:pt>
                <c:pt idx="787">
                  <c:v>2632.1304828138896</c:v>
                </c:pt>
                <c:pt idx="788">
                  <c:v>2631.561798389871</c:v>
                </c:pt>
                <c:pt idx="789">
                  <c:v>2631.6752034567794</c:v>
                </c:pt>
                <c:pt idx="790">
                  <c:v>2631.8825796125166</c:v>
                </c:pt>
                <c:pt idx="791">
                  <c:v>2631.4670022993191</c:v>
                </c:pt>
                <c:pt idx="792">
                  <c:v>2631.441901681108</c:v>
                </c:pt>
                <c:pt idx="793">
                  <c:v>2631.5856482501222</c:v>
                </c:pt>
                <c:pt idx="794">
                  <c:v>2631.8456168863695</c:v>
                </c:pt>
                <c:pt idx="795">
                  <c:v>2632.1858797346913</c:v>
                </c:pt>
                <c:pt idx="796">
                  <c:v>2631.700686070908</c:v>
                </c:pt>
                <c:pt idx="797">
                  <c:v>2631.4553742778216</c:v>
                </c:pt>
                <c:pt idx="798">
                  <c:v>2631.8697011315844</c:v>
                </c:pt>
                <c:pt idx="799">
                  <c:v>2631.9626443577504</c:v>
                </c:pt>
                <c:pt idx="800">
                  <c:v>2632.1569024211067</c:v>
                </c:pt>
                <c:pt idx="801">
                  <c:v>2632.6033899403092</c:v>
                </c:pt>
                <c:pt idx="802">
                  <c:v>2632.2266819224651</c:v>
                </c:pt>
                <c:pt idx="803">
                  <c:v>2632.4839058034245</c:v>
                </c:pt>
                <c:pt idx="804">
                  <c:v>2632.8299102618007</c:v>
                </c:pt>
                <c:pt idx="805">
                  <c:v>2633.0032732134987</c:v>
                </c:pt>
                <c:pt idx="806">
                  <c:v>2633.0934957921627</c:v>
                </c:pt>
                <c:pt idx="807">
                  <c:v>2632.8602883748399</c:v>
                </c:pt>
                <c:pt idx="808">
                  <c:v>2632.5411455251597</c:v>
                </c:pt>
                <c:pt idx="809">
                  <c:v>2632.0759847464201</c:v>
                </c:pt>
                <c:pt idx="810">
                  <c:v>2632.2510798060498</c:v>
                </c:pt>
                <c:pt idx="811">
                  <c:v>2632.8465255740366</c:v>
                </c:pt>
                <c:pt idx="812">
                  <c:v>2633.1539597180872</c:v>
                </c:pt>
                <c:pt idx="813">
                  <c:v>2633.4003375637208</c:v>
                </c:pt>
                <c:pt idx="814">
                  <c:v>2633.8088390328053</c:v>
                </c:pt>
                <c:pt idx="815">
                  <c:v>2633.6653894760034</c:v>
                </c:pt>
                <c:pt idx="816">
                  <c:v>2633.596425808184</c:v>
                </c:pt>
                <c:pt idx="817">
                  <c:v>2633.9435620225213</c:v>
                </c:pt>
                <c:pt idx="818">
                  <c:v>2634.1625823912182</c:v>
                </c:pt>
                <c:pt idx="819">
                  <c:v>2634.2648948747619</c:v>
                </c:pt>
                <c:pt idx="820">
                  <c:v>2633.7727147448077</c:v>
                </c:pt>
                <c:pt idx="821">
                  <c:v>2633.613807513701</c:v>
                </c:pt>
                <c:pt idx="822">
                  <c:v>2633.709573259207</c:v>
                </c:pt>
                <c:pt idx="823">
                  <c:v>2633.7593264677048</c:v>
                </c:pt>
                <c:pt idx="824">
                  <c:v>2632.939492456811</c:v>
                </c:pt>
                <c:pt idx="825">
                  <c:v>2633.1107366833144</c:v>
                </c:pt>
                <c:pt idx="826">
                  <c:v>2633.2757209006827</c:v>
                </c:pt>
                <c:pt idx="827">
                  <c:v>2632.3257766810711</c:v>
                </c:pt>
                <c:pt idx="828">
                  <c:v>2631.732516000659</c:v>
                </c:pt>
                <c:pt idx="829">
                  <c:v>2631.7337173293304</c:v>
                </c:pt>
                <c:pt idx="830">
                  <c:v>2632.013348946341</c:v>
                </c:pt>
                <c:pt idx="831">
                  <c:v>2631.6522984406092</c:v>
                </c:pt>
                <c:pt idx="832">
                  <c:v>2630.9527828637661</c:v>
                </c:pt>
                <c:pt idx="833">
                  <c:v>2631.0050915222228</c:v>
                </c:pt>
                <c:pt idx="834">
                  <c:v>2631.4339102043791</c:v>
                </c:pt>
                <c:pt idx="835">
                  <c:v>2630.7253743174656</c:v>
                </c:pt>
                <c:pt idx="836">
                  <c:v>2631.0091361142177</c:v>
                </c:pt>
                <c:pt idx="837">
                  <c:v>2631.1364894439685</c:v>
                </c:pt>
                <c:pt idx="838">
                  <c:v>2631.3943198205998</c:v>
                </c:pt>
                <c:pt idx="839">
                  <c:v>2631.0584882583726</c:v>
                </c:pt>
                <c:pt idx="840">
                  <c:v>2631.2135180494615</c:v>
                </c:pt>
                <c:pt idx="841">
                  <c:v>2631.6294333880537</c:v>
                </c:pt>
                <c:pt idx="842">
                  <c:v>2631.9773854202413</c:v>
                </c:pt>
                <c:pt idx="843">
                  <c:v>2631.7946558680333</c:v>
                </c:pt>
                <c:pt idx="844">
                  <c:v>2631.9970849340198</c:v>
                </c:pt>
                <c:pt idx="845">
                  <c:v>2632.1041327361513</c:v>
                </c:pt>
                <c:pt idx="846">
                  <c:v>2632.1136356714346</c:v>
                </c:pt>
                <c:pt idx="847">
                  <c:v>2631.9168953167123</c:v>
                </c:pt>
                <c:pt idx="848">
                  <c:v>2632.1031377861918</c:v>
                </c:pt>
                <c:pt idx="849">
                  <c:v>2631.5824341269299</c:v>
                </c:pt>
                <c:pt idx="850">
                  <c:v>2631.7163223181401</c:v>
                </c:pt>
                <c:pt idx="851">
                  <c:v>2631.7656489296237</c:v>
                </c:pt>
                <c:pt idx="852">
                  <c:v>2631.47739695571</c:v>
                </c:pt>
                <c:pt idx="853">
                  <c:v>2631.1409457810992</c:v>
                </c:pt>
                <c:pt idx="854">
                  <c:v>2631.2859792992908</c:v>
                </c:pt>
                <c:pt idx="855">
                  <c:v>2631.6098601991853</c:v>
                </c:pt>
                <c:pt idx="856">
                  <c:v>2631.5913058121964</c:v>
                </c:pt>
                <c:pt idx="857">
                  <c:v>2631.9013280972326</c:v>
                </c:pt>
                <c:pt idx="858">
                  <c:v>2631.8554349843007</c:v>
                </c:pt>
                <c:pt idx="859">
                  <c:v>2631.818924217624</c:v>
                </c:pt>
                <c:pt idx="860">
                  <c:v>2632.1813521978847</c:v>
                </c:pt>
                <c:pt idx="861">
                  <c:v>2632.1831596019706</c:v>
                </c:pt>
                <c:pt idx="862">
                  <c:v>2632.2687748875737</c:v>
                </c:pt>
                <c:pt idx="863">
                  <c:v>2632.2127459914045</c:v>
                </c:pt>
                <c:pt idx="864">
                  <c:v>2632.3414072941555</c:v>
                </c:pt>
                <c:pt idx="865">
                  <c:v>2632.2303325961439</c:v>
                </c:pt>
                <c:pt idx="866">
                  <c:v>2632.3516841529909</c:v>
                </c:pt>
                <c:pt idx="867">
                  <c:v>2632.6031548063106</c:v>
                </c:pt>
                <c:pt idx="868">
                  <c:v>2632.9745424464018</c:v>
                </c:pt>
                <c:pt idx="869">
                  <c:v>2633.2727083440604</c:v>
                </c:pt>
                <c:pt idx="870">
                  <c:v>2633.3808194738895</c:v>
                </c:pt>
                <c:pt idx="871">
                  <c:v>2632.6206094497961</c:v>
                </c:pt>
                <c:pt idx="872">
                  <c:v>2632.8778079796048</c:v>
                </c:pt>
                <c:pt idx="873">
                  <c:v>2632.4675273231719</c:v>
                </c:pt>
                <c:pt idx="874">
                  <c:v>2632.4446998500425</c:v>
                </c:pt>
                <c:pt idx="875">
                  <c:v>2632.8332110521415</c:v>
                </c:pt>
                <c:pt idx="876">
                  <c:v>2632.5767971201308</c:v>
                </c:pt>
                <c:pt idx="877">
                  <c:v>2631.962152015913</c:v>
                </c:pt>
                <c:pt idx="878">
                  <c:v>2631.9382042320713</c:v>
                </c:pt>
                <c:pt idx="879">
                  <c:v>2632.048502443201</c:v>
                </c:pt>
                <c:pt idx="880">
                  <c:v>2631.9699696644893</c:v>
                </c:pt>
                <c:pt idx="881">
                  <c:v>2632.1123017759323</c:v>
                </c:pt>
                <c:pt idx="882">
                  <c:v>2632.4544084936483</c:v>
                </c:pt>
                <c:pt idx="883">
                  <c:v>2632.3915144545554</c:v>
                </c:pt>
                <c:pt idx="884">
                  <c:v>2632.7148029328018</c:v>
                </c:pt>
                <c:pt idx="885">
                  <c:v>2632.8884778113816</c:v>
                </c:pt>
                <c:pt idx="886">
                  <c:v>2632.9500923164151</c:v>
                </c:pt>
                <c:pt idx="887">
                  <c:v>2632.2522125786741</c:v>
                </c:pt>
                <c:pt idx="888">
                  <c:v>2632.5398710443292</c:v>
                </c:pt>
                <c:pt idx="889">
                  <c:v>2632.7758557300208</c:v>
                </c:pt>
                <c:pt idx="890">
                  <c:v>2632.2789803655564</c:v>
                </c:pt>
                <c:pt idx="891">
                  <c:v>2632.7948711391282</c:v>
                </c:pt>
                <c:pt idx="892">
                  <c:v>2632.4961773751074</c:v>
                </c:pt>
                <c:pt idx="893">
                  <c:v>2632.1234587835584</c:v>
                </c:pt>
                <c:pt idx="894">
                  <c:v>2632.4566575736521</c:v>
                </c:pt>
                <c:pt idx="895">
                  <c:v>2632.1118600401346</c:v>
                </c:pt>
                <c:pt idx="896">
                  <c:v>2631.9641751273625</c:v>
                </c:pt>
                <c:pt idx="897">
                  <c:v>2631.8752452141334</c:v>
                </c:pt>
                <c:pt idx="898">
                  <c:v>2632.4517513419455</c:v>
                </c:pt>
                <c:pt idx="899">
                  <c:v>2632.1315004122325</c:v>
                </c:pt>
                <c:pt idx="900">
                  <c:v>2632.2455105271729</c:v>
                </c:pt>
                <c:pt idx="901">
                  <c:v>2632.4343605932904</c:v>
                </c:pt>
                <c:pt idx="902">
                  <c:v>2632.8180671315363</c:v>
                </c:pt>
                <c:pt idx="903">
                  <c:v>2633.0986255717553</c:v>
                </c:pt>
                <c:pt idx="904">
                  <c:v>2632.8065553294514</c:v>
                </c:pt>
                <c:pt idx="905">
                  <c:v>2632.3661295568322</c:v>
                </c:pt>
                <c:pt idx="906">
                  <c:v>2632.5016075225681</c:v>
                </c:pt>
                <c:pt idx="907">
                  <c:v>2632.7375954251015</c:v>
                </c:pt>
                <c:pt idx="908">
                  <c:v>2632.9906653509784</c:v>
                </c:pt>
                <c:pt idx="909">
                  <c:v>2633.4043197491987</c:v>
                </c:pt>
                <c:pt idx="910">
                  <c:v>2633.4845819957645</c:v>
                </c:pt>
                <c:pt idx="911">
                  <c:v>2633.0242769706283</c:v>
                </c:pt>
                <c:pt idx="912">
                  <c:v>2633.0797757281853</c:v>
                </c:pt>
                <c:pt idx="913">
                  <c:v>2633.0727216969717</c:v>
                </c:pt>
                <c:pt idx="914">
                  <c:v>2632.4847473794553</c:v>
                </c:pt>
                <c:pt idx="915">
                  <c:v>2632.4697456568201</c:v>
                </c:pt>
                <c:pt idx="916">
                  <c:v>2632.5583933891744</c:v>
                </c:pt>
                <c:pt idx="917">
                  <c:v>2632.4074759301448</c:v>
                </c:pt>
                <c:pt idx="918">
                  <c:v>2632.2988452535164</c:v>
                </c:pt>
                <c:pt idx="919">
                  <c:v>2631.8174401017695</c:v>
                </c:pt>
                <c:pt idx="920">
                  <c:v>2631.4662809530414</c:v>
                </c:pt>
                <c:pt idx="921">
                  <c:v>2631.2426257495754</c:v>
                </c:pt>
                <c:pt idx="922">
                  <c:v>2630.6184357592733</c:v>
                </c:pt>
                <c:pt idx="923">
                  <c:v>2630.5002166356226</c:v>
                </c:pt>
                <c:pt idx="924">
                  <c:v>2630.4914824964435</c:v>
                </c:pt>
                <c:pt idx="925">
                  <c:v>2630.6896651842499</c:v>
                </c:pt>
                <c:pt idx="926">
                  <c:v>2631.0170065732045</c:v>
                </c:pt>
                <c:pt idx="927">
                  <c:v>2630.3841756642041</c:v>
                </c:pt>
                <c:pt idx="928">
                  <c:v>2630.0231026080455</c:v>
                </c:pt>
                <c:pt idx="929">
                  <c:v>2629.4534992593221</c:v>
                </c:pt>
                <c:pt idx="930">
                  <c:v>2629.4129580270669</c:v>
                </c:pt>
                <c:pt idx="931">
                  <c:v>2629.2021971347026</c:v>
                </c:pt>
                <c:pt idx="932">
                  <c:v>2629.0941522617181</c:v>
                </c:pt>
                <c:pt idx="933">
                  <c:v>2629.1771436928598</c:v>
                </c:pt>
                <c:pt idx="934">
                  <c:v>2629.2237525591099</c:v>
                </c:pt>
                <c:pt idx="935">
                  <c:v>2629.5553008295342</c:v>
                </c:pt>
                <c:pt idx="936">
                  <c:v>2629.7965018299533</c:v>
                </c:pt>
                <c:pt idx="937">
                  <c:v>2629.9526221181513</c:v>
                </c:pt>
                <c:pt idx="938">
                  <c:v>2630.2678362665715</c:v>
                </c:pt>
                <c:pt idx="939">
                  <c:v>2630.5465256799494</c:v>
                </c:pt>
                <c:pt idx="940">
                  <c:v>2630.8262552464939</c:v>
                </c:pt>
                <c:pt idx="941">
                  <c:v>2631.0410187278248</c:v>
                </c:pt>
                <c:pt idx="942">
                  <c:v>2631.4245216486893</c:v>
                </c:pt>
                <c:pt idx="943">
                  <c:v>2631.2623725560043</c:v>
                </c:pt>
                <c:pt idx="944">
                  <c:v>2631.3856967027787</c:v>
                </c:pt>
                <c:pt idx="945">
                  <c:v>2631.0062310297735</c:v>
                </c:pt>
                <c:pt idx="946">
                  <c:v>2630.5351492965865</c:v>
                </c:pt>
                <c:pt idx="947">
                  <c:v>2630.7532294430225</c:v>
                </c:pt>
                <c:pt idx="948">
                  <c:v>2630.9057175386597</c:v>
                </c:pt>
                <c:pt idx="949">
                  <c:v>2630.7760378740127</c:v>
                </c:pt>
                <c:pt idx="950">
                  <c:v>2631.2002336812252</c:v>
                </c:pt>
                <c:pt idx="951">
                  <c:v>2630.9138693160871</c:v>
                </c:pt>
                <c:pt idx="952">
                  <c:v>2630.7888662030764</c:v>
                </c:pt>
                <c:pt idx="953">
                  <c:v>2631.0752617813118</c:v>
                </c:pt>
                <c:pt idx="954">
                  <c:v>2630.6792663740052</c:v>
                </c:pt>
                <c:pt idx="955">
                  <c:v>2631.0933970806486</c:v>
                </c:pt>
                <c:pt idx="956">
                  <c:v>2631.1750440765732</c:v>
                </c:pt>
                <c:pt idx="957">
                  <c:v>2631.1387637520211</c:v>
                </c:pt>
                <c:pt idx="958">
                  <c:v>2630.9769046386987</c:v>
                </c:pt>
                <c:pt idx="959">
                  <c:v>2631.2886434984089</c:v>
                </c:pt>
                <c:pt idx="960">
                  <c:v>2631.0058918586083</c:v>
                </c:pt>
                <c:pt idx="961">
                  <c:v>2630.3192360326152</c:v>
                </c:pt>
                <c:pt idx="962">
                  <c:v>2630.7246901341878</c:v>
                </c:pt>
                <c:pt idx="963">
                  <c:v>2630.4268148101919</c:v>
                </c:pt>
                <c:pt idx="964">
                  <c:v>2630.6158171712586</c:v>
                </c:pt>
                <c:pt idx="965">
                  <c:v>2630.4655236781591</c:v>
                </c:pt>
                <c:pt idx="966">
                  <c:v>2630.0163966883742</c:v>
                </c:pt>
                <c:pt idx="967">
                  <c:v>2630.1664693772991</c:v>
                </c:pt>
                <c:pt idx="968">
                  <c:v>2630.1294756325256</c:v>
                </c:pt>
                <c:pt idx="969">
                  <c:v>2630.1133889021753</c:v>
                </c:pt>
                <c:pt idx="970">
                  <c:v>2630.1645761807631</c:v>
                </c:pt>
                <c:pt idx="971">
                  <c:v>2629.8694919937802</c:v>
                </c:pt>
                <c:pt idx="972">
                  <c:v>2630.0712759949688</c:v>
                </c:pt>
                <c:pt idx="973">
                  <c:v>2630.2795585972376</c:v>
                </c:pt>
                <c:pt idx="974">
                  <c:v>2630.2531914689775</c:v>
                </c:pt>
                <c:pt idx="975">
                  <c:v>2630.02140886806</c:v>
                </c:pt>
                <c:pt idx="976">
                  <c:v>2629.5980895071434</c:v>
                </c:pt>
                <c:pt idx="977">
                  <c:v>2630.0035955749845</c:v>
                </c:pt>
                <c:pt idx="978">
                  <c:v>2630.3379406387394</c:v>
                </c:pt>
                <c:pt idx="979">
                  <c:v>2630.1490681705359</c:v>
                </c:pt>
                <c:pt idx="980">
                  <c:v>2630.3008872100227</c:v>
                </c:pt>
                <c:pt idx="981">
                  <c:v>2630.4714877204133</c:v>
                </c:pt>
                <c:pt idx="982">
                  <c:v>2630.5132259732504</c:v>
                </c:pt>
                <c:pt idx="983">
                  <c:v>2630.0601705324602</c:v>
                </c:pt>
                <c:pt idx="984">
                  <c:v>2629.9281583748188</c:v>
                </c:pt>
                <c:pt idx="985">
                  <c:v>2629.8489358249712</c:v>
                </c:pt>
                <c:pt idx="986">
                  <c:v>2630.0412123236415</c:v>
                </c:pt>
                <c:pt idx="987">
                  <c:v>2630.0397932327196</c:v>
                </c:pt>
                <c:pt idx="988">
                  <c:v>2630.0707235065424</c:v>
                </c:pt>
                <c:pt idx="989">
                  <c:v>2630.2608773317279</c:v>
                </c:pt>
                <c:pt idx="990">
                  <c:v>2630.5241262716277</c:v>
                </c:pt>
                <c:pt idx="991">
                  <c:v>2630.746838556091</c:v>
                </c:pt>
                <c:pt idx="992">
                  <c:v>2630.7095701539961</c:v>
                </c:pt>
                <c:pt idx="993">
                  <c:v>2630.0982270024224</c:v>
                </c:pt>
                <c:pt idx="994">
                  <c:v>2629.9728248360889</c:v>
                </c:pt>
                <c:pt idx="995">
                  <c:v>2630.3069123678047</c:v>
                </c:pt>
                <c:pt idx="996">
                  <c:v>2630.1017385563678</c:v>
                </c:pt>
                <c:pt idx="997">
                  <c:v>2630.3319365069415</c:v>
                </c:pt>
                <c:pt idx="998">
                  <c:v>2630.1699774180711</c:v>
                </c:pt>
                <c:pt idx="999">
                  <c:v>2628.680064956231</c:v>
                </c:pt>
              </c:numCache>
            </c:numRef>
          </c:yVal>
          <c:smooth val="1"/>
          <c:extLst>
            <c:ext xmlns:c16="http://schemas.microsoft.com/office/drawing/2014/chart" uri="{C3380CC4-5D6E-409C-BE32-E72D297353CC}">
              <c16:uniqueId val="{00000000-AFCB-6245-A147-2D249A76BD46}"/>
            </c:ext>
          </c:extLst>
        </c:ser>
        <c:dLbls>
          <c:showLegendKey val="0"/>
          <c:showVal val="0"/>
          <c:showCatName val="0"/>
          <c:showSerName val="0"/>
          <c:showPercent val="0"/>
          <c:showBubbleSize val="0"/>
        </c:dLbls>
        <c:axId val="575319743"/>
        <c:axId val="501607551"/>
      </c:scatterChart>
      <c:valAx>
        <c:axId val="575319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01607551"/>
        <c:crosses val="autoZero"/>
        <c:crossBetween val="midCat"/>
      </c:valAx>
      <c:valAx>
        <c:axId val="501607551"/>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53197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Number of Occupied Rooms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'4.Simulation'!$BG$6:$BG$1005</c:f>
              <c:numCache>
                <c:formatCode>0</c:formatCode>
                <c:ptCount val="1000"/>
                <c:pt idx="0">
                  <c:v>24.593310511433771</c:v>
                </c:pt>
                <c:pt idx="1">
                  <c:v>22.664357739189146</c:v>
                </c:pt>
                <c:pt idx="2">
                  <c:v>23.254043167093727</c:v>
                </c:pt>
                <c:pt idx="3">
                  <c:v>23.578201939278706</c:v>
                </c:pt>
                <c:pt idx="4">
                  <c:v>23.795530318238836</c:v>
                </c:pt>
                <c:pt idx="5">
                  <c:v>23.428268745319006</c:v>
                </c:pt>
                <c:pt idx="6">
                  <c:v>22.238904619332239</c:v>
                </c:pt>
                <c:pt idx="7">
                  <c:v>22.289520683696761</c:v>
                </c:pt>
                <c:pt idx="8">
                  <c:v>22.456318843054753</c:v>
                </c:pt>
                <c:pt idx="9">
                  <c:v>22.679012907543701</c:v>
                </c:pt>
                <c:pt idx="10">
                  <c:v>22.231889650133962</c:v>
                </c:pt>
                <c:pt idx="11">
                  <c:v>22.45075835219507</c:v>
                </c:pt>
                <c:pt idx="12">
                  <c:v>22.565703030625819</c:v>
                </c:pt>
                <c:pt idx="13">
                  <c:v>22.706514042577908</c:v>
                </c:pt>
                <c:pt idx="14">
                  <c:v>22.599071947257062</c:v>
                </c:pt>
                <c:pt idx="15">
                  <c:v>22.700330641263179</c:v>
                </c:pt>
                <c:pt idx="16">
                  <c:v>22.698683157430754</c:v>
                </c:pt>
                <c:pt idx="17">
                  <c:v>22.821980574731718</c:v>
                </c:pt>
                <c:pt idx="18">
                  <c:v>22.690388610452469</c:v>
                </c:pt>
                <c:pt idx="19">
                  <c:v>22.805869179929847</c:v>
                </c:pt>
                <c:pt idx="20">
                  <c:v>22.57001909727682</c:v>
                </c:pt>
                <c:pt idx="21">
                  <c:v>22.568565697597275</c:v>
                </c:pt>
                <c:pt idx="22">
                  <c:v>22.674280232484353</c:v>
                </c:pt>
                <c:pt idx="23">
                  <c:v>22.485633480513187</c:v>
                </c:pt>
                <c:pt idx="24">
                  <c:v>22.566572596274501</c:v>
                </c:pt>
                <c:pt idx="25">
                  <c:v>22.635976530864795</c:v>
                </c:pt>
                <c:pt idx="26">
                  <c:v>22.723532955647581</c:v>
                </c:pt>
                <c:pt idx="27">
                  <c:v>22.804835350088741</c:v>
                </c:pt>
                <c:pt idx="28">
                  <c:v>22.853386717294679</c:v>
                </c:pt>
                <c:pt idx="29">
                  <c:v>22.924940493384856</c:v>
                </c:pt>
                <c:pt idx="30">
                  <c:v>22.778969473420716</c:v>
                </c:pt>
                <c:pt idx="31">
                  <c:v>22.734963062901155</c:v>
                </c:pt>
                <c:pt idx="32">
                  <c:v>22.790867309011919</c:v>
                </c:pt>
                <c:pt idx="33">
                  <c:v>22.796897749952478</c:v>
                </c:pt>
                <c:pt idx="34">
                  <c:v>22.859843528525268</c:v>
                </c:pt>
                <c:pt idx="35">
                  <c:v>22.898694108754665</c:v>
                </c:pt>
                <c:pt idx="36">
                  <c:v>22.955486159869402</c:v>
                </c:pt>
                <c:pt idx="37">
                  <c:v>22.986397600375078</c:v>
                </c:pt>
                <c:pt idx="38">
                  <c:v>23.038028431134691</c:v>
                </c:pt>
                <c:pt idx="39">
                  <c:v>23.07990986030115</c:v>
                </c:pt>
                <c:pt idx="40">
                  <c:v>23.105120086191302</c:v>
                </c:pt>
                <c:pt idx="41">
                  <c:v>23.115080677683238</c:v>
                </c:pt>
                <c:pt idx="42">
                  <c:v>23.092389388876917</c:v>
                </c:pt>
                <c:pt idx="43">
                  <c:v>23.135744175493354</c:v>
                </c:pt>
                <c:pt idx="44">
                  <c:v>23.177172082704612</c:v>
                </c:pt>
                <c:pt idx="45">
                  <c:v>23.005125309896922</c:v>
                </c:pt>
                <c:pt idx="46">
                  <c:v>22.978101623848797</c:v>
                </c:pt>
                <c:pt idx="47">
                  <c:v>22.941849348241096</c:v>
                </c:pt>
                <c:pt idx="48">
                  <c:v>22.983852422766788</c:v>
                </c:pt>
                <c:pt idx="49">
                  <c:v>22.913530489513064</c:v>
                </c:pt>
                <c:pt idx="50">
                  <c:v>22.885115843369771</c:v>
                </c:pt>
                <c:pt idx="51">
                  <c:v>22.819972630060224</c:v>
                </c:pt>
                <c:pt idx="52">
                  <c:v>22.850841914411177</c:v>
                </c:pt>
                <c:pt idx="53">
                  <c:v>22.834175313204017</c:v>
                </c:pt>
                <c:pt idx="54">
                  <c:v>22.788575954388619</c:v>
                </c:pt>
                <c:pt idx="55">
                  <c:v>22.828065669488826</c:v>
                </c:pt>
                <c:pt idx="56">
                  <c:v>22.866169780550425</c:v>
                </c:pt>
                <c:pt idx="57">
                  <c:v>22.825236629400429</c:v>
                </c:pt>
                <c:pt idx="58">
                  <c:v>22.777716546121233</c:v>
                </c:pt>
                <c:pt idx="59">
                  <c:v>22.800473644951534</c:v>
                </c:pt>
                <c:pt idx="60">
                  <c:v>22.836531454050689</c:v>
                </c:pt>
                <c:pt idx="61">
                  <c:v>22.746975422113312</c:v>
                </c:pt>
                <c:pt idx="62">
                  <c:v>22.782737717000401</c:v>
                </c:pt>
                <c:pt idx="63">
                  <c:v>22.81738244017227</c:v>
                </c:pt>
                <c:pt idx="64">
                  <c:v>22.831211187132141</c:v>
                </c:pt>
                <c:pt idx="65">
                  <c:v>22.804520917260369</c:v>
                </c:pt>
                <c:pt idx="66">
                  <c:v>22.825512291311618</c:v>
                </c:pt>
                <c:pt idx="67">
                  <c:v>22.81233947657153</c:v>
                </c:pt>
                <c:pt idx="68">
                  <c:v>22.826046455336375</c:v>
                </c:pt>
                <c:pt idx="69">
                  <c:v>22.81956123126044</c:v>
                </c:pt>
                <c:pt idx="70">
                  <c:v>22.816248057472354</c:v>
                </c:pt>
                <c:pt idx="71">
                  <c:v>22.759126415075613</c:v>
                </c:pt>
                <c:pt idx="72">
                  <c:v>22.715895507927126</c:v>
                </c:pt>
                <c:pt idx="73">
                  <c:v>22.746761784847028</c:v>
                </c:pt>
                <c:pt idx="74">
                  <c:v>22.77680496104907</c:v>
                </c:pt>
                <c:pt idx="75">
                  <c:v>22.806057527351054</c:v>
                </c:pt>
                <c:pt idx="76">
                  <c:v>22.809907593934156</c:v>
                </c:pt>
                <c:pt idx="77">
                  <c:v>22.778515832476408</c:v>
                </c:pt>
                <c:pt idx="78">
                  <c:v>22.80663588522987</c:v>
                </c:pt>
                <c:pt idx="79">
                  <c:v>22.811943020743129</c:v>
                </c:pt>
                <c:pt idx="80">
                  <c:v>22.838956069869756</c:v>
                </c:pt>
                <c:pt idx="81">
                  <c:v>22.865310264139637</c:v>
                </c:pt>
                <c:pt idx="82">
                  <c:v>22.84593043029059</c:v>
                </c:pt>
                <c:pt idx="83">
                  <c:v>22.871574115644275</c:v>
                </c:pt>
                <c:pt idx="84">
                  <c:v>22.888081815046402</c:v>
                </c:pt>
                <c:pt idx="85">
                  <c:v>22.912639003243537</c:v>
                </c:pt>
                <c:pt idx="86">
                  <c:v>22.924653072230566</c:v>
                </c:pt>
                <c:pt idx="87">
                  <c:v>22.825802511596041</c:v>
                </c:pt>
                <c:pt idx="88">
                  <c:v>22.850231696859009</c:v>
                </c:pt>
                <c:pt idx="89">
                  <c:v>22.867324902489326</c:v>
                </c:pt>
                <c:pt idx="90">
                  <c:v>22.857589621934299</c:v>
                </c:pt>
                <c:pt idx="91">
                  <c:v>22.838826259561557</c:v>
                </c:pt>
                <c:pt idx="92">
                  <c:v>22.862064686878099</c:v>
                </c:pt>
                <c:pt idx="93">
                  <c:v>22.884808679570888</c:v>
                </c:pt>
                <c:pt idx="94">
                  <c:v>22.837219848846139</c:v>
                </c:pt>
                <c:pt idx="95">
                  <c:v>22.859748808753992</c:v>
                </c:pt>
                <c:pt idx="96">
                  <c:v>22.858848203122399</c:v>
                </c:pt>
                <c:pt idx="97">
                  <c:v>22.828163653616397</c:v>
                </c:pt>
                <c:pt idx="98">
                  <c:v>22.850101394488959</c:v>
                </c:pt>
                <c:pt idx="99">
                  <c:v>22.87160038054407</c:v>
                </c:pt>
                <c:pt idx="100">
                  <c:v>22.863141226600877</c:v>
                </c:pt>
                <c:pt idx="101">
                  <c:v>22.884090822418518</c:v>
                </c:pt>
                <c:pt idx="102">
                  <c:v>22.820849980234271</c:v>
                </c:pt>
                <c:pt idx="103">
                  <c:v>22.808633492238361</c:v>
                </c:pt>
                <c:pt idx="104">
                  <c:v>22.797774256626568</c:v>
                </c:pt>
                <c:pt idx="105">
                  <c:v>22.787862820755826</c:v>
                </c:pt>
                <c:pt idx="106">
                  <c:v>22.79660698511351</c:v>
                </c:pt>
                <c:pt idx="107">
                  <c:v>22.817008772288386</c:v>
                </c:pt>
                <c:pt idx="108">
                  <c:v>22.760709503050371</c:v>
                </c:pt>
                <c:pt idx="109">
                  <c:v>22.781066689386279</c:v>
                </c:pt>
                <c:pt idx="110">
                  <c:v>22.791384212759375</c:v>
                </c:pt>
                <c:pt idx="111">
                  <c:v>22.811103996574023</c:v>
                </c:pt>
                <c:pt idx="112">
                  <c:v>22.795225229872681</c:v>
                </c:pt>
                <c:pt idx="113">
                  <c:v>22.8145653594352</c:v>
                </c:pt>
                <c:pt idx="114">
                  <c:v>22.833569138918371</c:v>
                </c:pt>
                <c:pt idx="115">
                  <c:v>22.851250796999071</c:v>
                </c:pt>
                <c:pt idx="116">
                  <c:v>22.850511731891032</c:v>
                </c:pt>
                <c:pt idx="117">
                  <c:v>22.865692074225965</c:v>
                </c:pt>
                <c:pt idx="118">
                  <c:v>22.862484964056566</c:v>
                </c:pt>
                <c:pt idx="119">
                  <c:v>22.880297589356093</c:v>
                </c:pt>
                <c:pt idx="120">
                  <c:v>22.897815791096953</c:v>
                </c:pt>
                <c:pt idx="121">
                  <c:v>22.8871725347949</c:v>
                </c:pt>
                <c:pt idx="122">
                  <c:v>22.893656553299653</c:v>
                </c:pt>
                <c:pt idx="123">
                  <c:v>22.901843685497031</c:v>
                </c:pt>
                <c:pt idx="124">
                  <c:v>22.918628936013054</c:v>
                </c:pt>
                <c:pt idx="125">
                  <c:v>22.935147753981205</c:v>
                </c:pt>
                <c:pt idx="126">
                  <c:v>22.921259135250793</c:v>
                </c:pt>
                <c:pt idx="127">
                  <c:v>22.929309792068</c:v>
                </c:pt>
                <c:pt idx="128">
                  <c:v>22.928421742849395</c:v>
                </c:pt>
                <c:pt idx="129">
                  <c:v>22.94435696021209</c:v>
                </c:pt>
                <c:pt idx="130">
                  <c:v>22.913150585914615</c:v>
                </c:pt>
                <c:pt idx="131">
                  <c:v>22.902133318310291</c:v>
                </c:pt>
                <c:pt idx="132">
                  <c:v>22.884763202938188</c:v>
                </c:pt>
                <c:pt idx="133">
                  <c:v>22.894052661338044</c:v>
                </c:pt>
                <c:pt idx="134">
                  <c:v>22.909652271254057</c:v>
                </c:pt>
                <c:pt idx="135">
                  <c:v>22.893956385635622</c:v>
                </c:pt>
                <c:pt idx="136">
                  <c:v>22.90932896676237</c:v>
                </c:pt>
                <c:pt idx="137">
                  <c:v>22.915601804717401</c:v>
                </c:pt>
                <c:pt idx="138">
                  <c:v>22.921792894025184</c:v>
                </c:pt>
                <c:pt idx="139">
                  <c:v>22.936637230496434</c:v>
                </c:pt>
                <c:pt idx="140">
                  <c:v>22.948230956362742</c:v>
                </c:pt>
                <c:pt idx="141">
                  <c:v>22.949421225447672</c:v>
                </c:pt>
                <c:pt idx="142">
                  <c:v>22.954662452967661</c:v>
                </c:pt>
                <c:pt idx="143">
                  <c:v>22.949138399052757</c:v>
                </c:pt>
                <c:pt idx="144">
                  <c:v>22.919772817193479</c:v>
                </c:pt>
                <c:pt idx="145">
                  <c:v>22.933816119748585</c:v>
                </c:pt>
                <c:pt idx="146">
                  <c:v>22.915521527927108</c:v>
                </c:pt>
                <c:pt idx="147">
                  <c:v>22.9296058419276</c:v>
                </c:pt>
                <c:pt idx="148">
                  <c:v>22.943501104733457</c:v>
                </c:pt>
                <c:pt idx="149">
                  <c:v>22.925346052050983</c:v>
                </c:pt>
                <c:pt idx="150">
                  <c:v>22.894244565267908</c:v>
                </c:pt>
                <c:pt idx="151">
                  <c:v>22.874309717122951</c:v>
                </c:pt>
                <c:pt idx="152">
                  <c:v>22.888203117664631</c:v>
                </c:pt>
                <c:pt idx="153">
                  <c:v>22.901916084433044</c:v>
                </c:pt>
                <c:pt idx="154">
                  <c:v>22.915452109694765</c:v>
                </c:pt>
                <c:pt idx="155">
                  <c:v>22.887168440562156</c:v>
                </c:pt>
                <c:pt idx="156">
                  <c:v>22.900625966418449</c:v>
                </c:pt>
                <c:pt idx="157">
                  <c:v>22.903783217976969</c:v>
                </c:pt>
                <c:pt idx="158">
                  <c:v>22.911217438840705</c:v>
                </c:pt>
                <c:pt idx="159">
                  <c:v>22.909517928829068</c:v>
                </c:pt>
                <c:pt idx="160">
                  <c:v>22.912813454683278</c:v>
                </c:pt>
                <c:pt idx="161">
                  <c:v>22.898467059475188</c:v>
                </c:pt>
                <c:pt idx="162">
                  <c:v>22.889634490592055</c:v>
                </c:pt>
                <c:pt idx="163">
                  <c:v>22.899239294266749</c:v>
                </c:pt>
                <c:pt idx="164">
                  <c:v>22.9119711773318</c:v>
                </c:pt>
                <c:pt idx="165">
                  <c:v>22.924549664215341</c:v>
                </c:pt>
                <c:pt idx="166">
                  <c:v>22.927566449055128</c:v>
                </c:pt>
                <c:pt idx="167">
                  <c:v>22.92674110035318</c:v>
                </c:pt>
                <c:pt idx="168">
                  <c:v>22.939008904493104</c:v>
                </c:pt>
                <c:pt idx="169">
                  <c:v>22.941666096545955</c:v>
                </c:pt>
                <c:pt idx="170">
                  <c:v>22.953703136917031</c:v>
                </c:pt>
                <c:pt idx="171">
                  <c:v>22.965600211702398</c:v>
                </c:pt>
                <c:pt idx="172">
                  <c:v>22.977359748050937</c:v>
                </c:pt>
                <c:pt idx="173">
                  <c:v>22.988984117315013</c:v>
                </c:pt>
                <c:pt idx="174">
                  <c:v>22.992883397237286</c:v>
                </c:pt>
                <c:pt idx="175">
                  <c:v>22.958558568993684</c:v>
                </c:pt>
                <c:pt idx="176">
                  <c:v>22.970092136400503</c:v>
                </c:pt>
                <c:pt idx="177">
                  <c:v>22.96663233503725</c:v>
                </c:pt>
                <c:pt idx="178">
                  <c:v>22.95812691810006</c:v>
                </c:pt>
                <c:pt idx="179">
                  <c:v>22.940999128451054</c:v>
                </c:pt>
                <c:pt idx="180">
                  <c:v>22.937934316164274</c:v>
                </c:pt>
                <c:pt idx="181">
                  <c:v>22.903872491561977</c:v>
                </c:pt>
                <c:pt idx="182">
                  <c:v>22.908219957531578</c:v>
                </c:pt>
                <c:pt idx="183">
                  <c:v>22.90693039220908</c:v>
                </c:pt>
                <c:pt idx="184">
                  <c:v>22.880118639782008</c:v>
                </c:pt>
                <c:pt idx="185">
                  <c:v>22.891515851396083</c:v>
                </c:pt>
                <c:pt idx="186">
                  <c:v>22.902791167698776</c:v>
                </c:pt>
                <c:pt idx="187">
                  <c:v>22.902281389963036</c:v>
                </c:pt>
                <c:pt idx="188">
                  <c:v>22.891372536541866</c:v>
                </c:pt>
                <c:pt idx="189">
                  <c:v>22.902470575823223</c:v>
                </c:pt>
                <c:pt idx="190">
                  <c:v>22.913452405269176</c:v>
                </c:pt>
                <c:pt idx="191">
                  <c:v>22.924319840658399</c:v>
                </c:pt>
                <c:pt idx="192">
                  <c:v>22.935074660136852</c:v>
                </c:pt>
                <c:pt idx="193">
                  <c:v>22.945718605187693</c:v>
                </c:pt>
                <c:pt idx="194">
                  <c:v>22.956253381571347</c:v>
                </c:pt>
                <c:pt idx="195">
                  <c:v>22.966680660236797</c:v>
                </c:pt>
                <c:pt idx="196">
                  <c:v>22.958538345513148</c:v>
                </c:pt>
                <c:pt idx="197">
                  <c:v>22.941407214340504</c:v>
                </c:pt>
                <c:pt idx="198">
                  <c:v>22.951751901705627</c:v>
                </c:pt>
                <c:pt idx="199">
                  <c:v>22.951953884150129</c:v>
                </c:pt>
                <c:pt idx="200">
                  <c:v>22.961564179084842</c:v>
                </c:pt>
                <c:pt idx="201">
                  <c:v>22.971655445525016</c:v>
                </c:pt>
                <c:pt idx="202">
                  <c:v>22.970920918754974</c:v>
                </c:pt>
                <c:pt idx="203">
                  <c:v>22.950634482690788</c:v>
                </c:pt>
                <c:pt idx="204">
                  <c:v>22.945347661441136</c:v>
                </c:pt>
                <c:pt idx="205">
                  <c:v>22.95532170191958</c:v>
                </c:pt>
                <c:pt idx="206">
                  <c:v>22.961605584612958</c:v>
                </c:pt>
                <c:pt idx="207">
                  <c:v>22.971134917490012</c:v>
                </c:pt>
                <c:pt idx="208">
                  <c:v>22.980842405923074</c:v>
                </c:pt>
                <c:pt idx="209">
                  <c:v>22.985047617895077</c:v>
                </c:pt>
                <c:pt idx="210">
                  <c:v>22.970892384873416</c:v>
                </c:pt>
                <c:pt idx="211">
                  <c:v>22.980463647208918</c:v>
                </c:pt>
                <c:pt idx="212">
                  <c:v>22.967820984953143</c:v>
                </c:pt>
                <c:pt idx="213">
                  <c:v>22.977317148574855</c:v>
                </c:pt>
                <c:pt idx="214">
                  <c:v>22.986724975790786</c:v>
                </c:pt>
                <c:pt idx="215">
                  <c:v>22.996045693495461</c:v>
                </c:pt>
                <c:pt idx="216">
                  <c:v>22.993750332972617</c:v>
                </c:pt>
                <c:pt idx="217">
                  <c:v>23.002953313096594</c:v>
                </c:pt>
                <c:pt idx="218">
                  <c:v>23.011791957079609</c:v>
                </c:pt>
                <c:pt idx="219">
                  <c:v>22.985722998964178</c:v>
                </c:pt>
                <c:pt idx="220">
                  <c:v>22.994837374534477</c:v>
                </c:pt>
                <c:pt idx="221">
                  <c:v>22.996602638462825</c:v>
                </c:pt>
                <c:pt idx="222">
                  <c:v>23.00192996413082</c:v>
                </c:pt>
                <c:pt idx="223">
                  <c:v>23.010849919648091</c:v>
                </c:pt>
                <c:pt idx="224">
                  <c:v>23.019690586671878</c:v>
                </c:pt>
                <c:pt idx="225">
                  <c:v>23.028453017704305</c:v>
                </c:pt>
                <c:pt idx="226">
                  <c:v>23.036342622646057</c:v>
                </c:pt>
                <c:pt idx="227">
                  <c:v>23.044955155002874</c:v>
                </c:pt>
                <c:pt idx="228">
                  <c:v>23.053492468736486</c:v>
                </c:pt>
                <c:pt idx="229">
                  <c:v>23.061955544959371</c:v>
                </c:pt>
                <c:pt idx="230">
                  <c:v>23.053269436530503</c:v>
                </c:pt>
                <c:pt idx="231">
                  <c:v>23.048312854289119</c:v>
                </c:pt>
                <c:pt idx="232">
                  <c:v>23.050289064585254</c:v>
                </c:pt>
                <c:pt idx="233">
                  <c:v>23.025082404339802</c:v>
                </c:pt>
                <c:pt idx="234">
                  <c:v>23.029097285031888</c:v>
                </c:pt>
                <c:pt idx="235">
                  <c:v>23.02180542529868</c:v>
                </c:pt>
                <c:pt idx="236">
                  <c:v>23.030152237850164</c:v>
                </c:pt>
                <c:pt idx="237">
                  <c:v>23.035726411039697</c:v>
                </c:pt>
                <c:pt idx="238">
                  <c:v>23.033278906326633</c:v>
                </c:pt>
                <c:pt idx="239">
                  <c:v>23.016608226944417</c:v>
                </c:pt>
                <c:pt idx="240">
                  <c:v>23.024838068326389</c:v>
                </c:pt>
                <c:pt idx="241">
                  <c:v>23.025413562829243</c:v>
                </c:pt>
                <c:pt idx="242">
                  <c:v>23.026909587592016</c:v>
                </c:pt>
                <c:pt idx="243">
                  <c:v>23.024024932757012</c:v>
                </c:pt>
                <c:pt idx="244">
                  <c:v>23.032090137113109</c:v>
                </c:pt>
                <c:pt idx="245">
                  <c:v>23.000344798638288</c:v>
                </c:pt>
                <c:pt idx="246">
                  <c:v>22.969392791798423</c:v>
                </c:pt>
                <c:pt idx="247">
                  <c:v>22.97758072408956</c:v>
                </c:pt>
                <c:pt idx="248">
                  <c:v>22.973822696466847</c:v>
                </c:pt>
                <c:pt idx="249">
                  <c:v>22.981927405680981</c:v>
                </c:pt>
                <c:pt idx="250">
                  <c:v>22.981165234888131</c:v>
                </c:pt>
                <c:pt idx="251">
                  <c:v>22.973250407960521</c:v>
                </c:pt>
                <c:pt idx="252">
                  <c:v>22.97835198757798</c:v>
                </c:pt>
                <c:pt idx="253">
                  <c:v>22.980272033390381</c:v>
                </c:pt>
                <c:pt idx="254">
                  <c:v>22.988192535220222</c:v>
                </c:pt>
                <c:pt idx="255">
                  <c:v>22.984155195372384</c:v>
                </c:pt>
                <c:pt idx="256">
                  <c:v>22.989578683343161</c:v>
                </c:pt>
                <c:pt idx="257">
                  <c:v>22.994731732093566</c:v>
                </c:pt>
                <c:pt idx="258">
                  <c:v>23.002474080618299</c:v>
                </c:pt>
                <c:pt idx="259">
                  <c:v>23.010156872615923</c:v>
                </c:pt>
                <c:pt idx="260">
                  <c:v>23.007872640431277</c:v>
                </c:pt>
                <c:pt idx="261">
                  <c:v>23.015476179971614</c:v>
                </c:pt>
                <c:pt idx="262">
                  <c:v>23.003016685978238</c:v>
                </c:pt>
                <c:pt idx="263">
                  <c:v>23.010581016713168</c:v>
                </c:pt>
                <c:pt idx="264">
                  <c:v>23.008618781735468</c:v>
                </c:pt>
                <c:pt idx="265">
                  <c:v>23.00293013999465</c:v>
                </c:pt>
                <c:pt idx="266">
                  <c:v>23.010409802391674</c:v>
                </c:pt>
                <c:pt idx="267">
                  <c:v>22.998730267916418</c:v>
                </c:pt>
                <c:pt idx="268">
                  <c:v>22.987867455436383</c:v>
                </c:pt>
                <c:pt idx="269">
                  <c:v>22.995319798194025</c:v>
                </c:pt>
                <c:pt idx="270">
                  <c:v>23.001913341307429</c:v>
                </c:pt>
                <c:pt idx="271">
                  <c:v>23.005114755385385</c:v>
                </c:pt>
                <c:pt idx="272">
                  <c:v>22.994139479597806</c:v>
                </c:pt>
                <c:pt idx="273">
                  <c:v>22.998657714868582</c:v>
                </c:pt>
                <c:pt idx="274">
                  <c:v>23.00593532317815</c:v>
                </c:pt>
                <c:pt idx="275">
                  <c:v>22.995008971815732</c:v>
                </c:pt>
                <c:pt idx="276">
                  <c:v>23.00224720657452</c:v>
                </c:pt>
                <c:pt idx="277">
                  <c:v>23.009433367701952</c:v>
                </c:pt>
                <c:pt idx="278">
                  <c:v>23.011688069079881</c:v>
                </c:pt>
                <c:pt idx="279">
                  <c:v>23.01161068529122</c:v>
                </c:pt>
                <c:pt idx="280">
                  <c:v>23.018686803848901</c:v>
                </c:pt>
                <c:pt idx="281">
                  <c:v>23.025712737168586</c:v>
                </c:pt>
                <c:pt idx="282">
                  <c:v>23.032689017249261</c:v>
                </c:pt>
                <c:pt idx="283">
                  <c:v>23.039616168596975</c:v>
                </c:pt>
                <c:pt idx="284">
                  <c:v>23.046494708356285</c:v>
                </c:pt>
                <c:pt idx="285">
                  <c:v>23.053325146438954</c:v>
                </c:pt>
                <c:pt idx="286">
                  <c:v>23.050115201379569</c:v>
                </c:pt>
                <c:pt idx="287">
                  <c:v>23.050912764714198</c:v>
                </c:pt>
                <c:pt idx="288">
                  <c:v>23.057657011203073</c:v>
                </c:pt>
                <c:pt idx="289">
                  <c:v>23.05659315306481</c:v>
                </c:pt>
                <c:pt idx="290">
                  <c:v>23.062559726089066</c:v>
                </c:pt>
                <c:pt idx="291">
                  <c:v>23.069194795520268</c:v>
                </c:pt>
                <c:pt idx="292">
                  <c:v>23.066990935780616</c:v>
                </c:pt>
                <c:pt idx="293">
                  <c:v>23.063606073350211</c:v>
                </c:pt>
                <c:pt idx="294">
                  <c:v>23.066451836135094</c:v>
                </c:pt>
                <c:pt idx="295">
                  <c:v>23.072937333259102</c:v>
                </c:pt>
                <c:pt idx="296">
                  <c:v>23.066585170131919</c:v>
                </c:pt>
                <c:pt idx="297">
                  <c:v>23.069632566350723</c:v>
                </c:pt>
                <c:pt idx="298">
                  <c:v>23.059476789131683</c:v>
                </c:pt>
                <c:pt idx="299">
                  <c:v>23.044800645534316</c:v>
                </c:pt>
                <c:pt idx="300">
                  <c:v>23.028151348185311</c:v>
                </c:pt>
                <c:pt idx="301">
                  <c:v>23.010805818949603</c:v>
                </c:pt>
                <c:pt idx="302">
                  <c:v>23.0173708162468</c:v>
                </c:pt>
                <c:pt idx="303">
                  <c:v>23.001974579471636</c:v>
                </c:pt>
                <c:pt idx="304">
                  <c:v>22.988747869744277</c:v>
                </c:pt>
                <c:pt idx="305">
                  <c:v>22.989773650180222</c:v>
                </c:pt>
                <c:pt idx="306">
                  <c:v>22.992535762995761</c:v>
                </c:pt>
                <c:pt idx="307">
                  <c:v>22.989967181019562</c:v>
                </c:pt>
                <c:pt idx="308">
                  <c:v>22.975764986100376</c:v>
                </c:pt>
                <c:pt idx="309">
                  <c:v>22.982294776467796</c:v>
                </c:pt>
                <c:pt idx="310">
                  <c:v>22.988782574614202</c:v>
                </c:pt>
                <c:pt idx="311">
                  <c:v>22.988231152024465</c:v>
                </c:pt>
                <c:pt idx="312">
                  <c:v>22.989012479366899</c:v>
                </c:pt>
                <c:pt idx="313">
                  <c:v>22.982704057610825</c:v>
                </c:pt>
                <c:pt idx="314">
                  <c:v>22.983383252240355</c:v>
                </c:pt>
                <c:pt idx="315">
                  <c:v>22.985850720583965</c:v>
                </c:pt>
                <c:pt idx="316">
                  <c:v>22.981902332841425</c:v>
                </c:pt>
                <c:pt idx="317">
                  <c:v>22.988248551920538</c:v>
                </c:pt>
                <c:pt idx="318">
                  <c:v>22.987003996982409</c:v>
                </c:pt>
                <c:pt idx="319">
                  <c:v>22.973873480594328</c:v>
                </c:pt>
                <c:pt idx="320">
                  <c:v>22.967992965189833</c:v>
                </c:pt>
                <c:pt idx="321">
                  <c:v>22.956425474667846</c:v>
                </c:pt>
                <c:pt idx="322">
                  <c:v>22.953920988932069</c:v>
                </c:pt>
                <c:pt idx="323">
                  <c:v>22.960236047608205</c:v>
                </c:pt>
                <c:pt idx="324">
                  <c:v>22.966512244384795</c:v>
                </c:pt>
                <c:pt idx="325">
                  <c:v>22.965471829903571</c:v>
                </c:pt>
                <c:pt idx="326">
                  <c:v>22.971693628588881</c:v>
                </c:pt>
                <c:pt idx="327">
                  <c:v>22.972301654325953</c:v>
                </c:pt>
                <c:pt idx="328">
                  <c:v>22.953336088976812</c:v>
                </c:pt>
                <c:pt idx="329">
                  <c:v>22.9595381008284</c:v>
                </c:pt>
                <c:pt idx="330">
                  <c:v>22.955358942517673</c:v>
                </c:pt>
                <c:pt idx="331">
                  <c:v>22.961171012007433</c:v>
                </c:pt>
                <c:pt idx="332">
                  <c:v>22.967293621580986</c:v>
                </c:pt>
                <c:pt idx="333">
                  <c:v>22.959844692757677</c:v>
                </c:pt>
                <c:pt idx="334">
                  <c:v>22.95679043478717</c:v>
                </c:pt>
                <c:pt idx="335">
                  <c:v>22.962106940428445</c:v>
                </c:pt>
                <c:pt idx="336">
                  <c:v>22.962049633265071</c:v>
                </c:pt>
                <c:pt idx="337">
                  <c:v>22.968079072219908</c:v>
                </c:pt>
                <c:pt idx="338">
                  <c:v>22.974072939263507</c:v>
                </c:pt>
                <c:pt idx="339">
                  <c:v>22.974173276301944</c:v>
                </c:pt>
                <c:pt idx="340">
                  <c:v>22.962664484368755</c:v>
                </c:pt>
                <c:pt idx="341">
                  <c:v>22.957783511516809</c:v>
                </c:pt>
                <c:pt idx="342">
                  <c:v>22.956592127802992</c:v>
                </c:pt>
                <c:pt idx="343">
                  <c:v>22.962532266966356</c:v>
                </c:pt>
                <c:pt idx="344">
                  <c:v>22.956418916760867</c:v>
                </c:pt>
                <c:pt idx="345">
                  <c:v>22.962325220469651</c:v>
                </c:pt>
                <c:pt idx="346">
                  <c:v>22.955497290443038</c:v>
                </c:pt>
                <c:pt idx="347">
                  <c:v>22.961372298229122</c:v>
                </c:pt>
                <c:pt idx="348">
                  <c:v>22.953961743682125</c:v>
                </c:pt>
                <c:pt idx="349">
                  <c:v>22.959807567271607</c:v>
                </c:pt>
                <c:pt idx="350">
                  <c:v>22.945348608685872</c:v>
                </c:pt>
                <c:pt idx="351">
                  <c:v>22.939483446287202</c:v>
                </c:pt>
                <c:pt idx="352">
                  <c:v>22.945320603663159</c:v>
                </c:pt>
                <c:pt idx="353">
                  <c:v>22.940217214361926</c:v>
                </c:pt>
                <c:pt idx="354">
                  <c:v>22.941815603919384</c:v>
                </c:pt>
                <c:pt idx="355">
                  <c:v>22.926458374867941</c:v>
                </c:pt>
                <c:pt idx="356">
                  <c:v>22.924029229613719</c:v>
                </c:pt>
                <c:pt idx="357">
                  <c:v>22.919789049909856</c:v>
                </c:pt>
                <c:pt idx="358">
                  <c:v>22.925583509380861</c:v>
                </c:pt>
                <c:pt idx="359">
                  <c:v>22.931345777410357</c:v>
                </c:pt>
                <c:pt idx="360">
                  <c:v>22.932864750284704</c:v>
                </c:pt>
                <c:pt idx="361">
                  <c:v>22.938575068654085</c:v>
                </c:pt>
                <c:pt idx="362">
                  <c:v>22.926398905220207</c:v>
                </c:pt>
                <c:pt idx="363">
                  <c:v>22.918430715103458</c:v>
                </c:pt>
                <c:pt idx="364">
                  <c:v>22.916406829164583</c:v>
                </c:pt>
                <c:pt idx="365">
                  <c:v>22.916640052538039</c:v>
                </c:pt>
                <c:pt idx="366">
                  <c:v>22.911846486699595</c:v>
                </c:pt>
                <c:pt idx="367">
                  <c:v>22.913203545620298</c:v>
                </c:pt>
                <c:pt idx="368">
                  <c:v>22.918858820564417</c:v>
                </c:pt>
                <c:pt idx="369">
                  <c:v>22.912762899364868</c:v>
                </c:pt>
                <c:pt idx="370">
                  <c:v>22.903058312762532</c:v>
                </c:pt>
                <c:pt idx="371">
                  <c:v>22.908695252781985</c:v>
                </c:pt>
                <c:pt idx="372">
                  <c:v>22.90429361431741</c:v>
                </c:pt>
                <c:pt idx="373">
                  <c:v>22.909897107327254</c:v>
                </c:pt>
                <c:pt idx="374">
                  <c:v>22.908175315339545</c:v>
                </c:pt>
                <c:pt idx="375">
                  <c:v>22.911008098982258</c:v>
                </c:pt>
                <c:pt idx="376">
                  <c:v>22.898324883626696</c:v>
                </c:pt>
                <c:pt idx="377">
                  <c:v>22.894696145266867</c:v>
                </c:pt>
                <c:pt idx="378">
                  <c:v>22.900251036704159</c:v>
                </c:pt>
                <c:pt idx="379">
                  <c:v>22.905776691870727</c:v>
                </c:pt>
                <c:pt idx="380">
                  <c:v>22.902718993251462</c:v>
                </c:pt>
                <c:pt idx="381">
                  <c:v>22.906532214718744</c:v>
                </c:pt>
                <c:pt idx="382">
                  <c:v>22.904099894485686</c:v>
                </c:pt>
                <c:pt idx="383">
                  <c:v>22.902095517495667</c:v>
                </c:pt>
                <c:pt idx="384">
                  <c:v>22.907544620047627</c:v>
                </c:pt>
                <c:pt idx="385">
                  <c:v>22.911013364207118</c:v>
                </c:pt>
                <c:pt idx="386">
                  <c:v>22.916411262490819</c:v>
                </c:pt>
                <c:pt idx="387">
                  <c:v>22.915313246783587</c:v>
                </c:pt>
                <c:pt idx="388">
                  <c:v>22.914654364619583</c:v>
                </c:pt>
                <c:pt idx="389">
                  <c:v>22.910183209544154</c:v>
                </c:pt>
                <c:pt idx="390">
                  <c:v>22.901716744919778</c:v>
                </c:pt>
                <c:pt idx="391">
                  <c:v>22.906309249549818</c:v>
                </c:pt>
                <c:pt idx="392">
                  <c:v>22.911636706930096</c:v>
                </c:pt>
                <c:pt idx="393">
                  <c:v>22.916937121379512</c:v>
                </c:pt>
                <c:pt idx="394">
                  <c:v>22.916552171540143</c:v>
                </c:pt>
                <c:pt idx="395">
                  <c:v>22.910756415180835</c:v>
                </c:pt>
                <c:pt idx="396">
                  <c:v>22.903389438834289</c:v>
                </c:pt>
                <c:pt idx="397">
                  <c:v>22.901521362424173</c:v>
                </c:pt>
                <c:pt idx="398">
                  <c:v>22.898659168780409</c:v>
                </c:pt>
                <c:pt idx="399">
                  <c:v>22.903912520858459</c:v>
                </c:pt>
                <c:pt idx="400">
                  <c:v>22.906554550522308</c:v>
                </c:pt>
                <c:pt idx="401">
                  <c:v>22.902376606937281</c:v>
                </c:pt>
                <c:pt idx="402">
                  <c:v>22.89832385180005</c:v>
                </c:pt>
                <c:pt idx="403">
                  <c:v>22.903526020483714</c:v>
                </c:pt>
                <c:pt idx="404">
                  <c:v>22.908702499445482</c:v>
                </c:pt>
                <c:pt idx="405">
                  <c:v>22.908929690881415</c:v>
                </c:pt>
                <c:pt idx="406">
                  <c:v>22.914067455768684</c:v>
                </c:pt>
                <c:pt idx="407">
                  <c:v>22.919180035533955</c:v>
                </c:pt>
                <c:pt idx="408">
                  <c:v>22.909797918092821</c:v>
                </c:pt>
                <c:pt idx="409">
                  <c:v>22.906377029953781</c:v>
                </c:pt>
                <c:pt idx="410">
                  <c:v>22.908944297850297</c:v>
                </c:pt>
                <c:pt idx="411">
                  <c:v>22.911175110691367</c:v>
                </c:pt>
                <c:pt idx="412">
                  <c:v>22.916232798074681</c:v>
                </c:pt>
                <c:pt idx="413">
                  <c:v>22.921266052185612</c:v>
                </c:pt>
                <c:pt idx="414">
                  <c:v>22.926275049650226</c:v>
                </c:pt>
                <c:pt idx="415">
                  <c:v>22.931259965396258</c:v>
                </c:pt>
                <c:pt idx="416">
                  <c:v>22.922483341568469</c:v>
                </c:pt>
                <c:pt idx="417">
                  <c:v>22.927453477114955</c:v>
                </c:pt>
                <c:pt idx="418">
                  <c:v>22.932399888864087</c:v>
                </c:pt>
                <c:pt idx="419">
                  <c:v>22.927866025471069</c:v>
                </c:pt>
                <c:pt idx="420">
                  <c:v>22.932787958902253</c:v>
                </c:pt>
                <c:pt idx="421">
                  <c:v>22.934327567676519</c:v>
                </c:pt>
                <c:pt idx="422">
                  <c:v>22.919786804127796</c:v>
                </c:pt>
                <c:pt idx="423">
                  <c:v>22.924692967325608</c:v>
                </c:pt>
                <c:pt idx="424">
                  <c:v>22.926967773614614</c:v>
                </c:pt>
                <c:pt idx="425">
                  <c:v>22.922944107274084</c:v>
                </c:pt>
                <c:pt idx="426">
                  <c:v>22.915752393696724</c:v>
                </c:pt>
                <c:pt idx="427">
                  <c:v>22.915404781676443</c:v>
                </c:pt>
                <c:pt idx="428">
                  <c:v>22.920263977989553</c:v>
                </c:pt>
                <c:pt idx="429">
                  <c:v>22.923783284218747</c:v>
                </c:pt>
                <c:pt idx="430">
                  <c:v>22.916012917964828</c:v>
                </c:pt>
                <c:pt idx="431">
                  <c:v>22.920836962136203</c:v>
                </c:pt>
                <c:pt idx="432">
                  <c:v>22.92563872434836</c:v>
                </c:pt>
                <c:pt idx="433">
                  <c:v>22.926967581312752</c:v>
                </c:pt>
                <c:pt idx="434">
                  <c:v>22.931733173079849</c:v>
                </c:pt>
                <c:pt idx="435">
                  <c:v>22.936476904334253</c:v>
                </c:pt>
                <c:pt idx="436">
                  <c:v>22.917385953715833</c:v>
                </c:pt>
                <c:pt idx="437">
                  <c:v>22.922140780305522</c:v>
                </c:pt>
                <c:pt idx="438">
                  <c:v>22.919534559068001</c:v>
                </c:pt>
                <c:pt idx="439">
                  <c:v>22.924262889615573</c:v>
                </c:pt>
                <c:pt idx="440">
                  <c:v>22.928969776487193</c:v>
                </c:pt>
                <c:pt idx="441">
                  <c:v>22.926288742365919</c:v>
                </c:pt>
                <c:pt idx="442">
                  <c:v>22.918678710568884</c:v>
                </c:pt>
                <c:pt idx="443">
                  <c:v>22.923366371130665</c:v>
                </c:pt>
                <c:pt idx="444">
                  <c:v>22.920500869543087</c:v>
                </c:pt>
                <c:pt idx="445">
                  <c:v>22.915079986682716</c:v>
                </c:pt>
                <c:pt idx="446">
                  <c:v>22.912223752143046</c:v>
                </c:pt>
                <c:pt idx="447">
                  <c:v>22.910355036343962</c:v>
                </c:pt>
                <c:pt idx="448">
                  <c:v>22.903104947890082</c:v>
                </c:pt>
                <c:pt idx="449">
                  <c:v>22.901367348565991</c:v>
                </c:pt>
                <c:pt idx="450">
                  <c:v>22.905745850925374</c:v>
                </c:pt>
                <c:pt idx="451">
                  <c:v>22.910379156564918</c:v>
                </c:pt>
                <c:pt idx="452">
                  <c:v>22.910851360620708</c:v>
                </c:pt>
                <c:pt idx="453">
                  <c:v>22.902708151536448</c:v>
                </c:pt>
                <c:pt idx="454">
                  <c:v>22.907317584170432</c:v>
                </c:pt>
                <c:pt idx="455">
                  <c:v>22.911906799994618</c:v>
                </c:pt>
                <c:pt idx="456">
                  <c:v>22.910452560293894</c:v>
                </c:pt>
                <c:pt idx="457">
                  <c:v>22.909278317215389</c:v>
                </c:pt>
                <c:pt idx="458">
                  <c:v>22.913833266415352</c:v>
                </c:pt>
                <c:pt idx="459">
                  <c:v>22.918368411488363</c:v>
                </c:pt>
                <c:pt idx="460">
                  <c:v>22.922883881311598</c:v>
                </c:pt>
                <c:pt idx="461">
                  <c:v>22.927379803646424</c:v>
                </c:pt>
                <c:pt idx="462">
                  <c:v>22.92942375051841</c:v>
                </c:pt>
                <c:pt idx="463">
                  <c:v>22.933886199331948</c:v>
                </c:pt>
                <c:pt idx="464">
                  <c:v>22.938329454817257</c:v>
                </c:pt>
                <c:pt idx="465">
                  <c:v>22.942753640536534</c:v>
                </c:pt>
                <c:pt idx="466">
                  <c:v>22.939042295047678</c:v>
                </c:pt>
                <c:pt idx="467">
                  <c:v>22.932966051642691</c:v>
                </c:pt>
                <c:pt idx="468">
                  <c:v>22.927800647401178</c:v>
                </c:pt>
                <c:pt idx="469">
                  <c:v>22.923868385086578</c:v>
                </c:pt>
                <c:pt idx="470">
                  <c:v>22.923700540219766</c:v>
                </c:pt>
                <c:pt idx="471">
                  <c:v>22.921307549205938</c:v>
                </c:pt>
                <c:pt idx="472">
                  <c:v>22.919794517682902</c:v>
                </c:pt>
                <c:pt idx="473">
                  <c:v>22.91087182074719</c:v>
                </c:pt>
                <c:pt idx="474">
                  <c:v>22.907805122513693</c:v>
                </c:pt>
                <c:pt idx="475">
                  <c:v>22.91220048990337</c:v>
                </c:pt>
                <c:pt idx="476">
                  <c:v>22.91115911735324</c:v>
                </c:pt>
                <c:pt idx="477">
                  <c:v>22.909133336944233</c:v>
                </c:pt>
                <c:pt idx="478">
                  <c:v>22.911459031636966</c:v>
                </c:pt>
                <c:pt idx="479">
                  <c:v>22.902588127623623</c:v>
                </c:pt>
                <c:pt idx="480">
                  <c:v>22.906922542601741</c:v>
                </c:pt>
                <c:pt idx="481">
                  <c:v>22.911265026953192</c:v>
                </c:pt>
                <c:pt idx="482">
                  <c:v>22.914715541935514</c:v>
                </c:pt>
                <c:pt idx="483">
                  <c:v>22.919023980898459</c:v>
                </c:pt>
                <c:pt idx="484">
                  <c:v>22.916247338533996</c:v>
                </c:pt>
                <c:pt idx="485">
                  <c:v>22.92053489545059</c:v>
                </c:pt>
                <c:pt idx="486">
                  <c:v>22.923743177132526</c:v>
                </c:pt>
                <c:pt idx="487">
                  <c:v>22.92799780176955</c:v>
                </c:pt>
                <c:pt idx="488">
                  <c:v>22.915921647484687</c:v>
                </c:pt>
                <c:pt idx="489">
                  <c:v>22.918644158275505</c:v>
                </c:pt>
                <c:pt idx="490">
                  <c:v>22.922883172209769</c:v>
                </c:pt>
                <c:pt idx="491">
                  <c:v>22.918580523900005</c:v>
                </c:pt>
                <c:pt idx="492">
                  <c:v>22.92280247009899</c:v>
                </c:pt>
                <c:pt idx="493">
                  <c:v>22.926859523926012</c:v>
                </c:pt>
                <c:pt idx="494">
                  <c:v>22.931047686503941</c:v>
                </c:pt>
                <c:pt idx="495">
                  <c:v>22.922144688353175</c:v>
                </c:pt>
                <c:pt idx="496">
                  <c:v>22.92632548374884</c:v>
                </c:pt>
                <c:pt idx="497">
                  <c:v>22.929107690190985</c:v>
                </c:pt>
                <c:pt idx="498">
                  <c:v>22.923970021856054</c:v>
                </c:pt>
                <c:pt idx="499">
                  <c:v>22.92812208181234</c:v>
                </c:pt>
                <c:pt idx="500">
                  <c:v>22.926254055833368</c:v>
                </c:pt>
                <c:pt idx="501">
                  <c:v>22.920755086620982</c:v>
                </c:pt>
                <c:pt idx="502">
                  <c:v>22.924888774321538</c:v>
                </c:pt>
                <c:pt idx="503">
                  <c:v>22.919697461000606</c:v>
                </c:pt>
                <c:pt idx="504">
                  <c:v>22.916811823940236</c:v>
                </c:pt>
                <c:pt idx="505">
                  <c:v>22.920784339151666</c:v>
                </c:pt>
                <c:pt idx="506">
                  <c:v>22.924885356234206</c:v>
                </c:pt>
                <c:pt idx="507">
                  <c:v>22.928970227580201</c:v>
                </c:pt>
                <c:pt idx="508">
                  <c:v>22.926180127356542</c:v>
                </c:pt>
                <c:pt idx="509">
                  <c:v>22.923945084386109</c:v>
                </c:pt>
                <c:pt idx="510">
                  <c:v>22.924168120090286</c:v>
                </c:pt>
                <c:pt idx="511">
                  <c:v>22.928222479230733</c:v>
                </c:pt>
                <c:pt idx="512">
                  <c:v>22.932261031902797</c:v>
                </c:pt>
                <c:pt idx="513">
                  <c:v>22.936283870362132</c:v>
                </c:pt>
                <c:pt idx="514">
                  <c:v>22.940291086147834</c:v>
                </c:pt>
                <c:pt idx="515">
                  <c:v>22.930172847848009</c:v>
                </c:pt>
                <c:pt idx="516">
                  <c:v>22.932176636322701</c:v>
                </c:pt>
                <c:pt idx="517">
                  <c:v>22.929760826103511</c:v>
                </c:pt>
                <c:pt idx="518">
                  <c:v>22.933749726245892</c:v>
                </c:pt>
                <c:pt idx="519">
                  <c:v>22.919906864850283</c:v>
                </c:pt>
                <c:pt idx="520">
                  <c:v>22.921766355818139</c:v>
                </c:pt>
                <c:pt idx="521">
                  <c:v>22.924519705793518</c:v>
                </c:pt>
                <c:pt idx="522">
                  <c:v>22.928488119357965</c:v>
                </c:pt>
                <c:pt idx="523">
                  <c:v>22.932441386305754</c:v>
                </c:pt>
                <c:pt idx="524">
                  <c:v>22.921325905780577</c:v>
                </c:pt>
                <c:pt idx="525">
                  <c:v>22.920079183517721</c:v>
                </c:pt>
                <c:pt idx="526">
                  <c:v>22.910354999926948</c:v>
                </c:pt>
                <c:pt idx="527">
                  <c:v>22.910105919800444</c:v>
                </c:pt>
                <c:pt idx="528">
                  <c:v>22.914056570235605</c:v>
                </c:pt>
                <c:pt idx="529">
                  <c:v>22.917992312555914</c:v>
                </c:pt>
                <c:pt idx="530">
                  <c:v>22.917677362609048</c:v>
                </c:pt>
                <c:pt idx="531">
                  <c:v>22.921591502904896</c:v>
                </c:pt>
                <c:pt idx="532">
                  <c:v>22.920284083890515</c:v>
                </c:pt>
                <c:pt idx="533">
                  <c:v>22.924178682984351</c:v>
                </c:pt>
                <c:pt idx="534">
                  <c:v>22.919098996419741</c:v>
                </c:pt>
                <c:pt idx="535">
                  <c:v>22.91422026077699</c:v>
                </c:pt>
                <c:pt idx="536">
                  <c:v>22.918104394369582</c:v>
                </c:pt>
                <c:pt idx="537">
                  <c:v>22.921974088803839</c:v>
                </c:pt>
                <c:pt idx="538">
                  <c:v>22.914475295862641</c:v>
                </c:pt>
                <c:pt idx="539">
                  <c:v>22.907880165762574</c:v>
                </c:pt>
                <c:pt idx="540">
                  <c:v>22.911747300391479</c:v>
                </c:pt>
                <c:pt idx="541">
                  <c:v>22.913091228250163</c:v>
                </c:pt>
                <c:pt idx="542">
                  <c:v>22.915850820099436</c:v>
                </c:pt>
                <c:pt idx="543">
                  <c:v>22.919681976680138</c:v>
                </c:pt>
                <c:pt idx="544">
                  <c:v>22.917949969972575</c:v>
                </c:pt>
                <c:pt idx="545">
                  <c:v>22.921763248415846</c:v>
                </c:pt>
                <c:pt idx="546">
                  <c:v>22.924493065887425</c:v>
                </c:pt>
                <c:pt idx="547">
                  <c:v>22.928280487300039</c:v>
                </c:pt>
                <c:pt idx="548">
                  <c:v>22.930943313121936</c:v>
                </c:pt>
                <c:pt idx="549">
                  <c:v>22.934705234370806</c:v>
                </c:pt>
                <c:pt idx="550">
                  <c:v>22.921874077334937</c:v>
                </c:pt>
                <c:pt idx="551">
                  <c:v>22.919704886251232</c:v>
                </c:pt>
                <c:pt idx="552">
                  <c:v>22.923466721899963</c:v>
                </c:pt>
                <c:pt idx="553">
                  <c:v>22.925735555998109</c:v>
                </c:pt>
                <c:pt idx="554">
                  <c:v>22.929472969410728</c:v>
                </c:pt>
                <c:pt idx="555">
                  <c:v>22.922172272435574</c:v>
                </c:pt>
                <c:pt idx="556">
                  <c:v>22.92590266332887</c:v>
                </c:pt>
                <c:pt idx="557">
                  <c:v>22.928422520129295</c:v>
                </c:pt>
                <c:pt idx="558">
                  <c:v>22.926075695019744</c:v>
                </c:pt>
                <c:pt idx="559">
                  <c:v>22.929779131278636</c:v>
                </c:pt>
                <c:pt idx="560">
                  <c:v>22.933469364556213</c:v>
                </c:pt>
                <c:pt idx="561">
                  <c:v>22.928137762154346</c:v>
                </c:pt>
                <c:pt idx="562">
                  <c:v>22.925148952596352</c:v>
                </c:pt>
                <c:pt idx="563">
                  <c:v>22.928827766510189</c:v>
                </c:pt>
                <c:pt idx="564">
                  <c:v>22.932493558073887</c:v>
                </c:pt>
                <c:pt idx="565">
                  <c:v>22.927608159850369</c:v>
                </c:pt>
                <c:pt idx="566">
                  <c:v>22.929091634407907</c:v>
                </c:pt>
                <c:pt idx="567">
                  <c:v>22.926010707991814</c:v>
                </c:pt>
                <c:pt idx="568">
                  <c:v>22.929655680385501</c:v>
                </c:pt>
                <c:pt idx="569">
                  <c:v>22.929648023646436</c:v>
                </c:pt>
                <c:pt idx="570">
                  <c:v>22.930451027905736</c:v>
                </c:pt>
                <c:pt idx="571">
                  <c:v>22.922873634585951</c:v>
                </c:pt>
                <c:pt idx="572">
                  <c:v>22.926498636968873</c:v>
                </c:pt>
                <c:pt idx="573">
                  <c:v>22.923320178994867</c:v>
                </c:pt>
                <c:pt idx="574">
                  <c:v>22.924175580324235</c:v>
                </c:pt>
                <c:pt idx="575">
                  <c:v>22.926376532199786</c:v>
                </c:pt>
                <c:pt idx="576">
                  <c:v>22.925682047797061</c:v>
                </c:pt>
                <c:pt idx="577">
                  <c:v>22.929270833181494</c:v>
                </c:pt>
                <c:pt idx="578">
                  <c:v>22.92853298640226</c:v>
                </c:pt>
                <c:pt idx="579">
                  <c:v>22.924890887901238</c:v>
                </c:pt>
                <c:pt idx="580">
                  <c:v>22.92784418903253</c:v>
                </c:pt>
                <c:pt idx="581">
                  <c:v>22.931404594206015</c:v>
                </c:pt>
                <c:pt idx="582">
                  <c:v>22.93495278529657</c:v>
                </c:pt>
                <c:pt idx="583">
                  <c:v>22.937333145790451</c:v>
                </c:pt>
                <c:pt idx="584">
                  <c:v>22.940859072036961</c:v>
                </c:pt>
                <c:pt idx="585">
                  <c:v>22.944372964405499</c:v>
                </c:pt>
                <c:pt idx="586">
                  <c:v>22.941664961229552</c:v>
                </c:pt>
                <c:pt idx="587">
                  <c:v>22.943417839597213</c:v>
                </c:pt>
                <c:pt idx="588">
                  <c:v>22.930166381477449</c:v>
                </c:pt>
                <c:pt idx="589">
                  <c:v>22.931976702811362</c:v>
                </c:pt>
                <c:pt idx="590">
                  <c:v>22.930032429024852</c:v>
                </c:pt>
                <c:pt idx="591">
                  <c:v>22.93270543450377</c:v>
                </c:pt>
                <c:pt idx="592">
                  <c:v>22.917803817709014</c:v>
                </c:pt>
                <c:pt idx="593">
                  <c:v>22.909173551927847</c:v>
                </c:pt>
                <c:pt idx="594">
                  <c:v>22.912687545958221</c:v>
                </c:pt>
                <c:pt idx="595">
                  <c:v>22.916189748062315</c:v>
                </c:pt>
                <c:pt idx="596">
                  <c:v>22.916655807414401</c:v>
                </c:pt>
                <c:pt idx="597">
                  <c:v>22.92013966057926</c:v>
                </c:pt>
                <c:pt idx="598">
                  <c:v>22.920120094280776</c:v>
                </c:pt>
                <c:pt idx="599">
                  <c:v>22.918157841719974</c:v>
                </c:pt>
                <c:pt idx="600">
                  <c:v>22.921621805377679</c:v>
                </c:pt>
                <c:pt idx="601">
                  <c:v>22.916681418085197</c:v>
                </c:pt>
                <c:pt idx="602">
                  <c:v>22.914237540611044</c:v>
                </c:pt>
                <c:pt idx="603">
                  <c:v>22.907248442573852</c:v>
                </c:pt>
                <c:pt idx="604">
                  <c:v>22.904212057986154</c:v>
                </c:pt>
                <c:pt idx="605">
                  <c:v>22.904366639129314</c:v>
                </c:pt>
                <c:pt idx="606">
                  <c:v>22.898692241254651</c:v>
                </c:pt>
                <c:pt idx="607">
                  <c:v>22.896601548426766</c:v>
                </c:pt>
                <c:pt idx="608">
                  <c:v>22.897581386347351</c:v>
                </c:pt>
                <c:pt idx="609">
                  <c:v>22.900499270997798</c:v>
                </c:pt>
                <c:pt idx="610">
                  <c:v>22.903935442403696</c:v>
                </c:pt>
                <c:pt idx="611">
                  <c:v>22.903119626392201</c:v>
                </c:pt>
                <c:pt idx="612">
                  <c:v>22.901209413761503</c:v>
                </c:pt>
                <c:pt idx="613">
                  <c:v>22.90462763947199</c:v>
                </c:pt>
                <c:pt idx="614">
                  <c:v>22.908034749001303</c:v>
                </c:pt>
                <c:pt idx="615">
                  <c:v>22.911430796486691</c:v>
                </c:pt>
                <c:pt idx="616">
                  <c:v>22.907003866612801</c:v>
                </c:pt>
                <c:pt idx="617">
                  <c:v>22.905523471486852</c:v>
                </c:pt>
                <c:pt idx="618">
                  <c:v>22.907985099070718</c:v>
                </c:pt>
                <c:pt idx="619">
                  <c:v>22.90816193458064</c:v>
                </c:pt>
                <c:pt idx="620">
                  <c:v>22.911530433880834</c:v>
                </c:pt>
                <c:pt idx="621">
                  <c:v>22.912131916402597</c:v>
                </c:pt>
                <c:pt idx="622">
                  <c:v>22.915195623658203</c:v>
                </c:pt>
                <c:pt idx="623">
                  <c:v>22.918536656312597</c:v>
                </c:pt>
                <c:pt idx="624">
                  <c:v>22.921866997662498</c:v>
                </c:pt>
                <c:pt idx="625">
                  <c:v>22.925186698944188</c:v>
                </c:pt>
                <c:pt idx="626">
                  <c:v>22.924974654105799</c:v>
                </c:pt>
                <c:pt idx="627">
                  <c:v>22.926207805210478</c:v>
                </c:pt>
                <c:pt idx="628">
                  <c:v>22.929504772133832</c:v>
                </c:pt>
                <c:pt idx="629">
                  <c:v>22.932791272495525</c:v>
                </c:pt>
                <c:pt idx="630">
                  <c:v>22.934058941300798</c:v>
                </c:pt>
                <c:pt idx="631">
                  <c:v>22.925071529939054</c:v>
                </c:pt>
                <c:pt idx="632">
                  <c:v>22.928292752938777</c:v>
                </c:pt>
                <c:pt idx="633">
                  <c:v>22.931560429984614</c:v>
                </c:pt>
                <c:pt idx="634">
                  <c:v>22.932733791424685</c:v>
                </c:pt>
                <c:pt idx="635">
                  <c:v>22.932963607220522</c:v>
                </c:pt>
                <c:pt idx="636">
                  <c:v>22.936208562311229</c:v>
                </c:pt>
                <c:pt idx="637">
                  <c:v>22.937804297761367</c:v>
                </c:pt>
                <c:pt idx="638">
                  <c:v>22.930753634798542</c:v>
                </c:pt>
                <c:pt idx="639">
                  <c:v>22.927848280753544</c:v>
                </c:pt>
                <c:pt idx="640">
                  <c:v>22.931080966743011</c:v>
                </c:pt>
                <c:pt idx="641">
                  <c:v>22.934303582059609</c:v>
                </c:pt>
                <c:pt idx="642">
                  <c:v>22.926258994462156</c:v>
                </c:pt>
                <c:pt idx="643">
                  <c:v>22.929479089191254</c:v>
                </c:pt>
                <c:pt idx="644">
                  <c:v>22.922854218848716</c:v>
                </c:pt>
                <c:pt idx="645">
                  <c:v>22.92606961479477</c:v>
                </c:pt>
                <c:pt idx="646">
                  <c:v>22.929196290332193</c:v>
                </c:pt>
                <c:pt idx="647">
                  <c:v>22.929206181063158</c:v>
                </c:pt>
                <c:pt idx="648">
                  <c:v>22.928535356770727</c:v>
                </c:pt>
                <c:pt idx="649">
                  <c:v>22.924792779167447</c:v>
                </c:pt>
                <c:pt idx="650">
                  <c:v>22.921096487828304</c:v>
                </c:pt>
                <c:pt idx="651">
                  <c:v>22.924284990147587</c:v>
                </c:pt>
                <c:pt idx="652">
                  <c:v>22.920925100556076</c:v>
                </c:pt>
                <c:pt idx="653">
                  <c:v>22.911918901159943</c:v>
                </c:pt>
                <c:pt idx="654">
                  <c:v>22.912668786722694</c:v>
                </c:pt>
                <c:pt idx="655">
                  <c:v>22.909273321514789</c:v>
                </c:pt>
                <c:pt idx="656">
                  <c:v>22.910592047929086</c:v>
                </c:pt>
                <c:pt idx="657">
                  <c:v>22.91376743995351</c:v>
                </c:pt>
                <c:pt idx="658">
                  <c:v>22.904779068624403</c:v>
                </c:pt>
                <c:pt idx="659">
                  <c:v>22.895544081199358</c:v>
                </c:pt>
                <c:pt idx="660">
                  <c:v>22.896074117438559</c:v>
                </c:pt>
                <c:pt idx="661">
                  <c:v>22.896479882905158</c:v>
                </c:pt>
                <c:pt idx="662">
                  <c:v>22.899652613096855</c:v>
                </c:pt>
                <c:pt idx="663">
                  <c:v>22.902815786872313</c:v>
                </c:pt>
                <c:pt idx="664">
                  <c:v>22.905969447343182</c:v>
                </c:pt>
                <c:pt idx="665">
                  <c:v>22.904525144597585</c:v>
                </c:pt>
                <c:pt idx="666">
                  <c:v>22.907666786059959</c:v>
                </c:pt>
                <c:pt idx="667">
                  <c:v>22.909581633165569</c:v>
                </c:pt>
                <c:pt idx="668">
                  <c:v>22.91270632429686</c:v>
                </c:pt>
                <c:pt idx="669">
                  <c:v>22.907313139609471</c:v>
                </c:pt>
                <c:pt idx="670">
                  <c:v>22.910431897970707</c:v>
                </c:pt>
                <c:pt idx="671">
                  <c:v>22.909473715778272</c:v>
                </c:pt>
                <c:pt idx="672">
                  <c:v>22.912439620859832</c:v>
                </c:pt>
                <c:pt idx="673">
                  <c:v>22.90897176348474</c:v>
                </c:pt>
                <c:pt idx="674">
                  <c:v>22.91011944326441</c:v>
                </c:pt>
                <c:pt idx="675">
                  <c:v>22.913210982549522</c:v>
                </c:pt>
                <c:pt idx="676">
                  <c:v>22.910554204616581</c:v>
                </c:pt>
                <c:pt idx="677">
                  <c:v>22.911677086610773</c:v>
                </c:pt>
                <c:pt idx="678">
                  <c:v>22.914752672639327</c:v>
                </c:pt>
                <c:pt idx="679">
                  <c:v>22.914476018979041</c:v>
                </c:pt>
                <c:pt idx="680">
                  <c:v>22.91701961583146</c:v>
                </c:pt>
                <c:pt idx="681">
                  <c:v>22.918958581537488</c:v>
                </c:pt>
                <c:pt idx="682">
                  <c:v>22.917180696344388</c:v>
                </c:pt>
                <c:pt idx="683">
                  <c:v>22.916800979614372</c:v>
                </c:pt>
                <c:pt idx="684">
                  <c:v>22.918181992682513</c:v>
                </c:pt>
                <c:pt idx="685">
                  <c:v>22.917834241300085</c:v>
                </c:pt>
                <c:pt idx="686">
                  <c:v>22.920865050264712</c:v>
                </c:pt>
                <c:pt idx="687">
                  <c:v>22.917991269620337</c:v>
                </c:pt>
                <c:pt idx="688">
                  <c:v>22.917810697364978</c:v>
                </c:pt>
                <c:pt idx="689">
                  <c:v>22.916808440360168</c:v>
                </c:pt>
                <c:pt idx="690">
                  <c:v>22.914309739186219</c:v>
                </c:pt>
                <c:pt idx="691">
                  <c:v>22.91155810838865</c:v>
                </c:pt>
                <c:pt idx="692">
                  <c:v>22.90163318342033</c:v>
                </c:pt>
                <c:pt idx="693">
                  <c:v>22.897921256219988</c:v>
                </c:pt>
                <c:pt idx="694">
                  <c:v>22.900945829952047</c:v>
                </c:pt>
                <c:pt idx="695">
                  <c:v>22.902806580135717</c:v>
                </c:pt>
                <c:pt idx="696">
                  <c:v>22.905815465960487</c:v>
                </c:pt>
                <c:pt idx="697">
                  <c:v>22.908815730335903</c:v>
                </c:pt>
                <c:pt idx="698">
                  <c:v>22.91180741026389</c:v>
                </c:pt>
                <c:pt idx="699">
                  <c:v>22.910389752913144</c:v>
                </c:pt>
                <c:pt idx="700">
                  <c:v>22.906924466168139</c:v>
                </c:pt>
                <c:pt idx="701">
                  <c:v>22.909906055247671</c:v>
                </c:pt>
                <c:pt idx="702">
                  <c:v>22.910716834808266</c:v>
                </c:pt>
                <c:pt idx="703">
                  <c:v>22.913684566577004</c:v>
                </c:pt>
                <c:pt idx="704">
                  <c:v>22.916643879248529</c:v>
                </c:pt>
                <c:pt idx="705">
                  <c:v>22.919594808598035</c:v>
                </c:pt>
                <c:pt idx="706">
                  <c:v>22.921006138312727</c:v>
                </c:pt>
                <c:pt idx="707">
                  <c:v>22.918640616382977</c:v>
                </c:pt>
                <c:pt idx="708">
                  <c:v>22.918332969759376</c:v>
                </c:pt>
                <c:pt idx="709">
                  <c:v>22.91757582637651</c:v>
                </c:pt>
                <c:pt idx="710">
                  <c:v>22.915265832987373</c:v>
                </c:pt>
                <c:pt idx="711">
                  <c:v>22.906446189929376</c:v>
                </c:pt>
                <c:pt idx="712">
                  <c:v>22.909382450532561</c:v>
                </c:pt>
                <c:pt idx="713">
                  <c:v>22.912310486316127</c:v>
                </c:pt>
                <c:pt idx="714">
                  <c:v>22.912231799064205</c:v>
                </c:pt>
                <c:pt idx="715">
                  <c:v>22.915147676439815</c:v>
                </c:pt>
                <c:pt idx="716">
                  <c:v>22.914279497793704</c:v>
                </c:pt>
                <c:pt idx="717">
                  <c:v>22.917184401000117</c:v>
                </c:pt>
                <c:pt idx="718">
                  <c:v>22.918900340071179</c:v>
                </c:pt>
                <c:pt idx="719">
                  <c:v>22.919064179801964</c:v>
                </c:pt>
                <c:pt idx="720">
                  <c:v>22.91563108353688</c:v>
                </c:pt>
                <c:pt idx="721">
                  <c:v>22.911014326639833</c:v>
                </c:pt>
                <c:pt idx="722">
                  <c:v>22.913903656755132</c:v>
                </c:pt>
                <c:pt idx="723">
                  <c:v>22.916785005295523</c:v>
                </c:pt>
                <c:pt idx="724">
                  <c:v>22.917377000882198</c:v>
                </c:pt>
                <c:pt idx="725">
                  <c:v>22.913357675920409</c:v>
                </c:pt>
                <c:pt idx="726">
                  <c:v>22.913033218966259</c:v>
                </c:pt>
                <c:pt idx="727">
                  <c:v>22.91494245780369</c:v>
                </c:pt>
                <c:pt idx="728">
                  <c:v>22.917802619041272</c:v>
                </c:pt>
                <c:pt idx="729">
                  <c:v>22.920654944220665</c:v>
                </c:pt>
                <c:pt idx="730">
                  <c:v>22.919613526479971</c:v>
                </c:pt>
                <c:pt idx="731">
                  <c:v>22.91949963830367</c:v>
                </c:pt>
                <c:pt idx="732">
                  <c:v>22.91885477145015</c:v>
                </c:pt>
                <c:pt idx="733">
                  <c:v>22.921690119172968</c:v>
                </c:pt>
                <c:pt idx="734">
                  <c:v>22.924517751663888</c:v>
                </c:pt>
                <c:pt idx="735">
                  <c:v>22.919594035431324</c:v>
                </c:pt>
                <c:pt idx="736">
                  <c:v>22.911532054594868</c:v>
                </c:pt>
                <c:pt idx="737">
                  <c:v>22.907899902574727</c:v>
                </c:pt>
                <c:pt idx="738">
                  <c:v>22.902192212276404</c:v>
                </c:pt>
                <c:pt idx="739">
                  <c:v>22.90098777042056</c:v>
                </c:pt>
                <c:pt idx="740">
                  <c:v>22.900550391431544</c:v>
                </c:pt>
                <c:pt idx="741">
                  <c:v>22.896400565104074</c:v>
                </c:pt>
                <c:pt idx="742">
                  <c:v>22.899231789107972</c:v>
                </c:pt>
                <c:pt idx="743">
                  <c:v>22.902055402294653</c:v>
                </c:pt>
                <c:pt idx="744">
                  <c:v>22.89620521098859</c:v>
                </c:pt>
                <c:pt idx="745">
                  <c:v>22.890805309728496</c:v>
                </c:pt>
                <c:pt idx="746">
                  <c:v>22.893628863530733</c:v>
                </c:pt>
                <c:pt idx="747">
                  <c:v>22.891063485115382</c:v>
                </c:pt>
                <c:pt idx="748">
                  <c:v>22.882625556959322</c:v>
                </c:pt>
                <c:pt idx="749">
                  <c:v>22.883273263973035</c:v>
                </c:pt>
                <c:pt idx="750">
                  <c:v>22.886091808228727</c:v>
                </c:pt>
                <c:pt idx="751">
                  <c:v>22.886883374991012</c:v>
                </c:pt>
                <c:pt idx="752">
                  <c:v>22.887450817117607</c:v>
                </c:pt>
                <c:pt idx="753">
                  <c:v>22.888451708343162</c:v>
                </c:pt>
                <c:pt idx="754">
                  <c:v>22.891248461047343</c:v>
                </c:pt>
                <c:pt idx="755">
                  <c:v>22.894037814934848</c:v>
                </c:pt>
                <c:pt idx="756">
                  <c:v>22.896819799327272</c:v>
                </c:pt>
                <c:pt idx="757">
                  <c:v>22.899594443391482</c:v>
                </c:pt>
                <c:pt idx="758">
                  <c:v>22.898245593519285</c:v>
                </c:pt>
                <c:pt idx="759">
                  <c:v>22.901011059843601</c:v>
                </c:pt>
                <c:pt idx="760">
                  <c:v>22.897839597207131</c:v>
                </c:pt>
                <c:pt idx="761">
                  <c:v>22.899738949928356</c:v>
                </c:pt>
                <c:pt idx="762">
                  <c:v>22.902491585642736</c:v>
                </c:pt>
                <c:pt idx="763">
                  <c:v>22.900866210071502</c:v>
                </c:pt>
                <c:pt idx="764">
                  <c:v>22.903610175809973</c:v>
                </c:pt>
                <c:pt idx="765">
                  <c:v>22.906346977147034</c:v>
                </c:pt>
                <c:pt idx="766">
                  <c:v>22.90125243649824</c:v>
                </c:pt>
                <c:pt idx="767">
                  <c:v>22.900576989626426</c:v>
                </c:pt>
                <c:pt idx="768">
                  <c:v>22.900131769136774</c:v>
                </c:pt>
                <c:pt idx="769">
                  <c:v>22.899846494899556</c:v>
                </c:pt>
                <c:pt idx="770">
                  <c:v>22.894180919121752</c:v>
                </c:pt>
                <c:pt idx="771">
                  <c:v>22.895005427146227</c:v>
                </c:pt>
                <c:pt idx="772">
                  <c:v>22.894710315702486</c:v>
                </c:pt>
                <c:pt idx="773">
                  <c:v>22.897131847437272</c:v>
                </c:pt>
                <c:pt idx="774">
                  <c:v>22.899845225698645</c:v>
                </c:pt>
                <c:pt idx="775">
                  <c:v>22.89517687380232</c:v>
                </c:pt>
                <c:pt idx="776">
                  <c:v>22.882450183843787</c:v>
                </c:pt>
                <c:pt idx="777">
                  <c:v>22.88271024674264</c:v>
                </c:pt>
                <c:pt idx="778">
                  <c:v>22.879246201556501</c:v>
                </c:pt>
                <c:pt idx="779">
                  <c:v>22.881965116682711</c:v>
                </c:pt>
                <c:pt idx="780">
                  <c:v>22.884677069158148</c:v>
                </c:pt>
                <c:pt idx="781">
                  <c:v>22.88136768426175</c:v>
                </c:pt>
                <c:pt idx="782">
                  <c:v>22.884073472659882</c:v>
                </c:pt>
                <c:pt idx="783">
                  <c:v>22.886772358536593</c:v>
                </c:pt>
                <c:pt idx="784">
                  <c:v>22.88058345906542</c:v>
                </c:pt>
                <c:pt idx="785">
                  <c:v>22.883212659661105</c:v>
                </c:pt>
                <c:pt idx="786">
                  <c:v>22.881186643730214</c:v>
                </c:pt>
                <c:pt idx="787">
                  <c:v>22.883875493167103</c:v>
                </c:pt>
                <c:pt idx="788">
                  <c:v>22.87756251117645</c:v>
                </c:pt>
                <c:pt idx="789">
                  <c:v>22.88024914090914</c:v>
                </c:pt>
                <c:pt idx="790">
                  <c:v>22.882928977646294</c:v>
                </c:pt>
                <c:pt idx="791">
                  <c:v>22.878628462483089</c:v>
                </c:pt>
                <c:pt idx="792">
                  <c:v>22.877228923820262</c:v>
                </c:pt>
                <c:pt idx="793">
                  <c:v>22.879902439029557</c:v>
                </c:pt>
                <c:pt idx="794">
                  <c:v>22.882569228414425</c:v>
                </c:pt>
                <c:pt idx="795">
                  <c:v>22.885229317323454</c:v>
                </c:pt>
                <c:pt idx="796">
                  <c:v>22.887882730978003</c:v>
                </c:pt>
                <c:pt idx="797">
                  <c:v>22.885105600677804</c:v>
                </c:pt>
                <c:pt idx="798">
                  <c:v>22.887261558601068</c:v>
                </c:pt>
                <c:pt idx="799">
                  <c:v>22.886094609571352</c:v>
                </c:pt>
                <c:pt idx="800">
                  <c:v>22.886199044578206</c:v>
                </c:pt>
                <c:pt idx="801">
                  <c:v>22.887744594296059</c:v>
                </c:pt>
                <c:pt idx="802">
                  <c:v>22.8817337679132</c:v>
                </c:pt>
                <c:pt idx="803">
                  <c:v>22.882828217222386</c:v>
                </c:pt>
                <c:pt idx="804">
                  <c:v>22.88545824428174</c:v>
                </c:pt>
                <c:pt idx="805">
                  <c:v>22.888081745219353</c:v>
                </c:pt>
                <c:pt idx="806">
                  <c:v>22.885768189349935</c:v>
                </c:pt>
                <c:pt idx="807">
                  <c:v>22.882250124992389</c:v>
                </c:pt>
                <c:pt idx="808">
                  <c:v>22.879813145404313</c:v>
                </c:pt>
                <c:pt idx="809">
                  <c:v>22.873487500056605</c:v>
                </c:pt>
                <c:pt idx="810">
                  <c:v>22.872951501610633</c:v>
                </c:pt>
                <c:pt idx="811">
                  <c:v>22.875571019465792</c:v>
                </c:pt>
                <c:pt idx="812">
                  <c:v>22.878184093242588</c:v>
                </c:pt>
                <c:pt idx="813">
                  <c:v>22.880435125659247</c:v>
                </c:pt>
                <c:pt idx="814">
                  <c:v>22.879725210981515</c:v>
                </c:pt>
                <c:pt idx="815">
                  <c:v>22.877139513283549</c:v>
                </c:pt>
                <c:pt idx="816">
                  <c:v>22.876560599582895</c:v>
                </c:pt>
                <c:pt idx="817">
                  <c:v>22.87877212241337</c:v>
                </c:pt>
                <c:pt idx="818">
                  <c:v>22.881362144241926</c:v>
                </c:pt>
                <c:pt idx="819">
                  <c:v>22.883945848944069</c:v>
                </c:pt>
                <c:pt idx="820">
                  <c:v>22.877773954727463</c:v>
                </c:pt>
                <c:pt idx="821">
                  <c:v>22.880355738237526</c:v>
                </c:pt>
                <c:pt idx="822">
                  <c:v>22.880555688120822</c:v>
                </c:pt>
                <c:pt idx="823">
                  <c:v>22.878407431556333</c:v>
                </c:pt>
                <c:pt idx="824">
                  <c:v>22.880979058912022</c:v>
                </c:pt>
                <c:pt idx="825">
                  <c:v>22.883544459567091</c:v>
                </c:pt>
                <c:pt idx="826">
                  <c:v>22.884261387610994</c:v>
                </c:pt>
                <c:pt idx="827">
                  <c:v>22.874078271731285</c:v>
                </c:pt>
                <c:pt idx="828">
                  <c:v>22.86760438986828</c:v>
                </c:pt>
                <c:pt idx="829">
                  <c:v>22.865467505420028</c:v>
                </c:pt>
                <c:pt idx="830">
                  <c:v>22.868036136580773</c:v>
                </c:pt>
                <c:pt idx="831">
                  <c:v>22.870598593147385</c:v>
                </c:pt>
                <c:pt idx="832">
                  <c:v>22.873154897357292</c:v>
                </c:pt>
                <c:pt idx="833">
                  <c:v>22.873369990465225</c:v>
                </c:pt>
                <c:pt idx="834">
                  <c:v>22.875916852752091</c:v>
                </c:pt>
                <c:pt idx="835">
                  <c:v>22.878457622066982</c:v>
                </c:pt>
                <c:pt idx="836">
                  <c:v>22.880992320248502</c:v>
                </c:pt>
                <c:pt idx="837">
                  <c:v>22.883520969031022</c:v>
                </c:pt>
                <c:pt idx="838">
                  <c:v>22.883370354346759</c:v>
                </c:pt>
                <c:pt idx="839">
                  <c:v>22.87970949110721</c:v>
                </c:pt>
                <c:pt idx="840">
                  <c:v>22.882230645101139</c:v>
                </c:pt>
                <c:pt idx="841">
                  <c:v>22.884745810605768</c:v>
                </c:pt>
                <c:pt idx="842">
                  <c:v>22.887255008932453</c:v>
                </c:pt>
                <c:pt idx="843">
                  <c:v>22.883355272833864</c:v>
                </c:pt>
                <c:pt idx="844">
                  <c:v>22.883920075063887</c:v>
                </c:pt>
                <c:pt idx="845">
                  <c:v>22.884077811872391</c:v>
                </c:pt>
                <c:pt idx="846">
                  <c:v>22.882668635061613</c:v>
                </c:pt>
                <c:pt idx="847">
                  <c:v>22.87754967818341</c:v>
                </c:pt>
                <c:pt idx="848">
                  <c:v>22.880049619669649</c:v>
                </c:pt>
                <c:pt idx="849">
                  <c:v>22.874856908530035</c:v>
                </c:pt>
                <c:pt idx="850">
                  <c:v>22.874859322956059</c:v>
                </c:pt>
                <c:pt idx="851">
                  <c:v>22.873469078116088</c:v>
                </c:pt>
                <c:pt idx="852">
                  <c:v>22.875962080369177</c:v>
                </c:pt>
                <c:pt idx="853">
                  <c:v>22.878449244209495</c:v>
                </c:pt>
                <c:pt idx="854">
                  <c:v>22.877824868504295</c:v>
                </c:pt>
                <c:pt idx="855">
                  <c:v>22.880304045059781</c:v>
                </c:pt>
                <c:pt idx="856">
                  <c:v>22.877712824829747</c:v>
                </c:pt>
                <c:pt idx="857">
                  <c:v>22.877113605938721</c:v>
                </c:pt>
                <c:pt idx="858">
                  <c:v>22.874081965537297</c:v>
                </c:pt>
                <c:pt idx="859">
                  <c:v>22.876553963251791</c:v>
                </c:pt>
                <c:pt idx="860">
                  <c:v>22.878184317451687</c:v>
                </c:pt>
                <c:pt idx="861">
                  <c:v>22.880645820563693</c:v>
                </c:pt>
                <c:pt idx="862">
                  <c:v>22.880070536653886</c:v>
                </c:pt>
                <c:pt idx="863">
                  <c:v>22.879022671663115</c:v>
                </c:pt>
                <c:pt idx="864">
                  <c:v>22.879623395036354</c:v>
                </c:pt>
                <c:pt idx="865">
                  <c:v>22.877769799602163</c:v>
                </c:pt>
                <c:pt idx="866">
                  <c:v>22.876182679688675</c:v>
                </c:pt>
                <c:pt idx="867">
                  <c:v>22.878629473836501</c:v>
                </c:pt>
                <c:pt idx="868">
                  <c:v>22.879618172151005</c:v>
                </c:pt>
                <c:pt idx="869">
                  <c:v>22.882055392642787</c:v>
                </c:pt>
                <c:pt idx="870">
                  <c:v>22.881380146198254</c:v>
                </c:pt>
                <c:pt idx="871">
                  <c:v>22.872596309941969</c:v>
                </c:pt>
                <c:pt idx="872">
                  <c:v>22.875033198475826</c:v>
                </c:pt>
                <c:pt idx="873">
                  <c:v>22.877464510605716</c:v>
                </c:pt>
                <c:pt idx="874">
                  <c:v>22.874070148400104</c:v>
                </c:pt>
                <c:pt idx="875">
                  <c:v>22.876497008961294</c:v>
                </c:pt>
                <c:pt idx="876">
                  <c:v>22.872131443436025</c:v>
                </c:pt>
                <c:pt idx="877">
                  <c:v>22.864417138252218</c:v>
                </c:pt>
                <c:pt idx="878">
                  <c:v>22.86277130177389</c:v>
                </c:pt>
                <c:pt idx="879">
                  <c:v>22.865199970749146</c:v>
                </c:pt>
                <c:pt idx="880">
                  <c:v>22.864450849806953</c:v>
                </c:pt>
                <c:pt idx="881">
                  <c:v>22.866872107346857</c:v>
                </c:pt>
                <c:pt idx="882">
                  <c:v>22.86872602064464</c:v>
                </c:pt>
                <c:pt idx="883">
                  <c:v>22.863683420730773</c:v>
                </c:pt>
                <c:pt idx="884">
                  <c:v>22.866097337769496</c:v>
                </c:pt>
                <c:pt idx="885">
                  <c:v>22.865922353491218</c:v>
                </c:pt>
                <c:pt idx="886">
                  <c:v>22.864541054233129</c:v>
                </c:pt>
                <c:pt idx="887">
                  <c:v>22.85905879127224</c:v>
                </c:pt>
                <c:pt idx="888">
                  <c:v>22.861467049099829</c:v>
                </c:pt>
                <c:pt idx="889">
                  <c:v>22.863869895112078</c:v>
                </c:pt>
                <c:pt idx="890">
                  <c:v>22.858999701170728</c:v>
                </c:pt>
                <c:pt idx="891">
                  <c:v>22.860944934295024</c:v>
                </c:pt>
                <c:pt idx="892">
                  <c:v>22.856615308134739</c:v>
                </c:pt>
                <c:pt idx="893">
                  <c:v>22.850866734373074</c:v>
                </c:pt>
                <c:pt idx="894">
                  <c:v>22.851780870158436</c:v>
                </c:pt>
                <c:pt idx="895">
                  <c:v>22.85417843615156</c:v>
                </c:pt>
                <c:pt idx="896">
                  <c:v>22.851256164863006</c:v>
                </c:pt>
                <c:pt idx="897">
                  <c:v>22.853648975369843</c:v>
                </c:pt>
                <c:pt idx="898">
                  <c:v>22.85603646260525</c:v>
                </c:pt>
                <c:pt idx="899">
                  <c:v>22.851146784031553</c:v>
                </c:pt>
                <c:pt idx="900">
                  <c:v>22.85011769567388</c:v>
                </c:pt>
                <c:pt idx="901">
                  <c:v>22.850085655163095</c:v>
                </c:pt>
                <c:pt idx="902">
                  <c:v>22.851036648546376</c:v>
                </c:pt>
                <c:pt idx="903">
                  <c:v>22.852314331899603</c:v>
                </c:pt>
                <c:pt idx="904">
                  <c:v>22.84706914224321</c:v>
                </c:pt>
                <c:pt idx="905">
                  <c:v>22.841089030112375</c:v>
                </c:pt>
                <c:pt idx="906">
                  <c:v>22.84346930681567</c:v>
                </c:pt>
                <c:pt idx="907">
                  <c:v>22.844577266994154</c:v>
                </c:pt>
                <c:pt idx="908">
                  <c:v>22.846177184159046</c:v>
                </c:pt>
                <c:pt idx="909">
                  <c:v>22.847782357870457</c:v>
                </c:pt>
                <c:pt idx="910">
                  <c:v>22.850144836072573</c:v>
                </c:pt>
                <c:pt idx="911">
                  <c:v>22.845987696040687</c:v>
                </c:pt>
                <c:pt idx="912">
                  <c:v>22.84834696471972</c:v>
                </c:pt>
                <c:pt idx="913">
                  <c:v>22.850701070885236</c:v>
                </c:pt>
                <c:pt idx="914">
                  <c:v>22.853050031463503</c:v>
                </c:pt>
                <c:pt idx="915">
                  <c:v>22.85155424449443</c:v>
                </c:pt>
                <c:pt idx="916">
                  <c:v>22.850163738647066</c:v>
                </c:pt>
                <c:pt idx="917">
                  <c:v>22.848238496077354</c:v>
                </c:pt>
                <c:pt idx="918">
                  <c:v>22.850579912294897</c:v>
                </c:pt>
                <c:pt idx="919">
                  <c:v>22.846719737085685</c:v>
                </c:pt>
                <c:pt idx="920">
                  <c:v>22.842661889152875</c:v>
                </c:pt>
                <c:pt idx="921">
                  <c:v>22.845001735260087</c:v>
                </c:pt>
                <c:pt idx="922">
                  <c:v>22.847336511278222</c:v>
                </c:pt>
                <c:pt idx="923">
                  <c:v>22.849666233668614</c:v>
                </c:pt>
                <c:pt idx="924">
                  <c:v>22.848300334022571</c:v>
                </c:pt>
                <c:pt idx="925">
                  <c:v>22.849079379130167</c:v>
                </c:pt>
                <c:pt idx="926">
                  <c:v>22.850816520775396</c:v>
                </c:pt>
                <c:pt idx="927">
                  <c:v>22.844115141392216</c:v>
                </c:pt>
                <c:pt idx="928">
                  <c:v>22.839279694586796</c:v>
                </c:pt>
                <c:pt idx="929">
                  <c:v>22.841603049753907</c:v>
                </c:pt>
                <c:pt idx="930">
                  <c:v>22.84139827109956</c:v>
                </c:pt>
                <c:pt idx="931">
                  <c:v>22.838192646775457</c:v>
                </c:pt>
                <c:pt idx="932">
                  <c:v>22.836073458411025</c:v>
                </c:pt>
                <c:pt idx="933">
                  <c:v>22.834689126851838</c:v>
                </c:pt>
                <c:pt idx="934">
                  <c:v>22.832222659615343</c:v>
                </c:pt>
                <c:pt idx="935">
                  <c:v>22.834084078644974</c:v>
                </c:pt>
                <c:pt idx="936">
                  <c:v>22.836395621784092</c:v>
                </c:pt>
                <c:pt idx="937">
                  <c:v>22.836565035454878</c:v>
                </c:pt>
                <c:pt idx="938">
                  <c:v>22.838869013052904</c:v>
                </c:pt>
                <c:pt idx="939">
                  <c:v>22.841168088570932</c:v>
                </c:pt>
                <c:pt idx="940">
                  <c:v>22.843462277637276</c:v>
                </c:pt>
                <c:pt idx="941">
                  <c:v>22.84575159581388</c:v>
                </c:pt>
                <c:pt idx="942">
                  <c:v>22.848036058596687</c:v>
                </c:pt>
                <c:pt idx="943">
                  <c:v>22.844507526472135</c:v>
                </c:pt>
                <c:pt idx="944">
                  <c:v>22.843680681876425</c:v>
                </c:pt>
                <c:pt idx="945">
                  <c:v>22.839154763708084</c:v>
                </c:pt>
                <c:pt idx="946">
                  <c:v>22.8331877521106</c:v>
                </c:pt>
                <c:pt idx="947">
                  <c:v>22.833376955190015</c:v>
                </c:pt>
                <c:pt idx="948">
                  <c:v>22.835660014246717</c:v>
                </c:pt>
                <c:pt idx="949">
                  <c:v>22.834390028816976</c:v>
                </c:pt>
                <c:pt idx="950">
                  <c:v>22.836667221215698</c:v>
                </c:pt>
                <c:pt idx="951">
                  <c:v>22.832698351637067</c:v>
                </c:pt>
                <c:pt idx="952">
                  <c:v>22.83158133888103</c:v>
                </c:pt>
                <c:pt idx="953">
                  <c:v>22.833367279245863</c:v>
                </c:pt>
                <c:pt idx="954">
                  <c:v>22.83563600460791</c:v>
                </c:pt>
                <c:pt idx="955">
                  <c:v>22.837402561933999</c:v>
                </c:pt>
                <c:pt idx="956">
                  <c:v>22.837224547451196</c:v>
                </c:pt>
                <c:pt idx="957">
                  <c:v>22.836730478219678</c:v>
                </c:pt>
                <c:pt idx="958">
                  <c:v>22.838986233716845</c:v>
                </c:pt>
                <c:pt idx="959">
                  <c:v>22.840400729984388</c:v>
                </c:pt>
                <c:pt idx="960">
                  <c:v>22.83804311700294</c:v>
                </c:pt>
                <c:pt idx="961">
                  <c:v>22.829298047791042</c:v>
                </c:pt>
                <c:pt idx="962">
                  <c:v>22.831199184107639</c:v>
                </c:pt>
                <c:pt idx="963">
                  <c:v>22.828092899521945</c:v>
                </c:pt>
                <c:pt idx="964">
                  <c:v>22.830343580455082</c:v>
                </c:pt>
                <c:pt idx="965">
                  <c:v>22.827724060968354</c:v>
                </c:pt>
                <c:pt idx="966">
                  <c:v>22.822861860559236</c:v>
                </c:pt>
                <c:pt idx="967">
                  <c:v>22.822811559102902</c:v>
                </c:pt>
                <c:pt idx="968">
                  <c:v>22.825058399599182</c:v>
                </c:pt>
                <c:pt idx="969">
                  <c:v>22.827300607434648</c:v>
                </c:pt>
                <c:pt idx="970">
                  <c:v>22.829538196922357</c:v>
                </c:pt>
                <c:pt idx="971">
                  <c:v>22.824577286670483</c:v>
                </c:pt>
                <c:pt idx="972">
                  <c:v>22.826813075687266</c:v>
                </c:pt>
                <c:pt idx="973">
                  <c:v>22.828031837772059</c:v>
                </c:pt>
                <c:pt idx="974">
                  <c:v>22.830259497425626</c:v>
                </c:pt>
                <c:pt idx="975">
                  <c:v>22.832482592202854</c:v>
                </c:pt>
                <c:pt idx="976">
                  <c:v>22.834701136120763</c:v>
                </c:pt>
                <c:pt idx="977">
                  <c:v>22.835917408239524</c:v>
                </c:pt>
                <c:pt idx="978">
                  <c:v>22.838127911397603</c:v>
                </c:pt>
                <c:pt idx="979">
                  <c:v>22.83322554207977</c:v>
                </c:pt>
                <c:pt idx="980">
                  <c:v>22.835434282607721</c:v>
                </c:pt>
                <c:pt idx="981">
                  <c:v>22.834167449338633</c:v>
                </c:pt>
                <c:pt idx="982">
                  <c:v>22.833319162073234</c:v>
                </c:pt>
                <c:pt idx="983">
                  <c:v>22.828105116229189</c:v>
                </c:pt>
                <c:pt idx="984">
                  <c:v>22.830310085654336</c:v>
                </c:pt>
                <c:pt idx="985">
                  <c:v>22.832510582524868</c:v>
                </c:pt>
                <c:pt idx="986">
                  <c:v>22.833953926693674</c:v>
                </c:pt>
                <c:pt idx="987">
                  <c:v>22.83614628101888</c:v>
                </c:pt>
                <c:pt idx="988">
                  <c:v>22.838334201867195</c:v>
                </c:pt>
                <c:pt idx="989">
                  <c:v>22.839416329588115</c:v>
                </c:pt>
                <c:pt idx="990">
                  <c:v>22.841596535108209</c:v>
                </c:pt>
                <c:pt idx="991">
                  <c:v>22.842191600521002</c:v>
                </c:pt>
                <c:pt idx="992">
                  <c:v>22.841285022405152</c:v>
                </c:pt>
                <c:pt idx="993">
                  <c:v>22.84345676785545</c:v>
                </c:pt>
                <c:pt idx="994">
                  <c:v>22.845624147988257</c:v>
                </c:pt>
                <c:pt idx="995">
                  <c:v>22.847787175952124</c:v>
                </c:pt>
                <c:pt idx="996">
                  <c:v>22.844532512562331</c:v>
                </c:pt>
                <c:pt idx="997">
                  <c:v>22.844619660906996</c:v>
                </c:pt>
                <c:pt idx="998">
                  <c:v>22.841606688772284</c:v>
                </c:pt>
                <c:pt idx="999">
                  <c:v>22.826901244300739</c:v>
                </c:pt>
              </c:numCache>
            </c:numRef>
          </c:yVal>
          <c:smooth val="1"/>
          <c:extLst>
            <c:ext xmlns:c16="http://schemas.microsoft.com/office/drawing/2014/chart" uri="{C3380CC4-5D6E-409C-BE32-E72D297353CC}">
              <c16:uniqueId val="{00000000-B542-2A47-AA38-2104F3150630}"/>
            </c:ext>
          </c:extLst>
        </c:ser>
        <c:dLbls>
          <c:showLegendKey val="0"/>
          <c:showVal val="0"/>
          <c:showCatName val="0"/>
          <c:showSerName val="0"/>
          <c:showPercent val="0"/>
          <c:showBubbleSize val="0"/>
        </c:dLbls>
        <c:axId val="1157197423"/>
        <c:axId val="1637227184"/>
      </c:scatterChart>
      <c:valAx>
        <c:axId val="1157197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37227184"/>
        <c:crosses val="autoZero"/>
        <c:crossBetween val="midCat"/>
      </c:valAx>
      <c:valAx>
        <c:axId val="1637227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571974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Showed Up Guests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'4.Simulation'!$BH$6:$BH$1005</c:f>
              <c:numCache>
                <c:formatCode>0</c:formatCode>
                <c:ptCount val="1000"/>
                <c:pt idx="0">
                  <c:v>24.593310511433771</c:v>
                </c:pt>
                <c:pt idx="1">
                  <c:v>22.664357739189146</c:v>
                </c:pt>
                <c:pt idx="2">
                  <c:v>23.254043167093727</c:v>
                </c:pt>
                <c:pt idx="3">
                  <c:v>23.578201939278706</c:v>
                </c:pt>
                <c:pt idx="4">
                  <c:v>23.795530318238836</c:v>
                </c:pt>
                <c:pt idx="5">
                  <c:v>23.428268745319006</c:v>
                </c:pt>
                <c:pt idx="6">
                  <c:v>22.238904619332239</c:v>
                </c:pt>
                <c:pt idx="7">
                  <c:v>22.289520683696761</c:v>
                </c:pt>
                <c:pt idx="8">
                  <c:v>22.456318843054753</c:v>
                </c:pt>
                <c:pt idx="9">
                  <c:v>22.679012907543701</c:v>
                </c:pt>
                <c:pt idx="10">
                  <c:v>22.231889650133962</c:v>
                </c:pt>
                <c:pt idx="11">
                  <c:v>22.45075835219507</c:v>
                </c:pt>
                <c:pt idx="12">
                  <c:v>22.565703030625819</c:v>
                </c:pt>
                <c:pt idx="13">
                  <c:v>22.706514042577908</c:v>
                </c:pt>
                <c:pt idx="14">
                  <c:v>22.599071947257062</c:v>
                </c:pt>
                <c:pt idx="15">
                  <c:v>22.700330641263179</c:v>
                </c:pt>
                <c:pt idx="16">
                  <c:v>22.698683157430754</c:v>
                </c:pt>
                <c:pt idx="17">
                  <c:v>22.821980574731718</c:v>
                </c:pt>
                <c:pt idx="18">
                  <c:v>22.690388610452469</c:v>
                </c:pt>
                <c:pt idx="19">
                  <c:v>22.818988543903952</c:v>
                </c:pt>
                <c:pt idx="20">
                  <c:v>22.582513729633114</c:v>
                </c:pt>
                <c:pt idx="21">
                  <c:v>22.580492392119194</c:v>
                </c:pt>
                <c:pt idx="22">
                  <c:v>22.737813383496761</c:v>
                </c:pt>
                <c:pt idx="23">
                  <c:v>22.546519416900079</c:v>
                </c:pt>
                <c:pt idx="24">
                  <c:v>22.625023095205915</c:v>
                </c:pt>
                <c:pt idx="25">
                  <c:v>22.692178933683465</c:v>
                </c:pt>
                <c:pt idx="26">
                  <c:v>22.850257393836408</c:v>
                </c:pt>
                <c:pt idx="27">
                  <c:v>22.928015310440127</c:v>
                </c:pt>
                <c:pt idx="28">
                  <c:v>22.972319092806366</c:v>
                </c:pt>
                <c:pt idx="29">
                  <c:v>23.234462653246247</c:v>
                </c:pt>
                <c:pt idx="30">
                  <c:v>23.078507047480127</c:v>
                </c:pt>
                <c:pt idx="31">
                  <c:v>23.025140087771209</c:v>
                </c:pt>
                <c:pt idx="32">
                  <c:v>23.072251090704093</c:v>
                </c:pt>
                <c:pt idx="33">
                  <c:v>23.070005538065473</c:v>
                </c:pt>
                <c:pt idx="34">
                  <c:v>23.235400145814324</c:v>
                </c:pt>
                <c:pt idx="35">
                  <c:v>23.26381859778569</c:v>
                </c:pt>
                <c:pt idx="36">
                  <c:v>23.312150033015595</c:v>
                </c:pt>
                <c:pt idx="37">
                  <c:v>23.333675582122687</c:v>
                </c:pt>
                <c:pt idx="38">
                  <c:v>23.445916889957285</c:v>
                </c:pt>
                <c:pt idx="39">
                  <c:v>23.477601107653179</c:v>
                </c:pt>
                <c:pt idx="40">
                  <c:v>23.493111547022551</c:v>
                </c:pt>
                <c:pt idx="41">
                  <c:v>23.493834246589934</c:v>
                </c:pt>
                <c:pt idx="42">
                  <c:v>23.462334735250899</c:v>
                </c:pt>
                <c:pt idx="43">
                  <c:v>23.566798373985488</c:v>
                </c:pt>
                <c:pt idx="44">
                  <c:v>23.614333409017298</c:v>
                </c:pt>
                <c:pt idx="45">
                  <c:v>23.432783129115855</c:v>
                </c:pt>
                <c:pt idx="46">
                  <c:v>23.39666034053116</c:v>
                </c:pt>
                <c:pt idx="47">
                  <c:v>23.351688091659241</c:v>
                </c:pt>
                <c:pt idx="48">
                  <c:v>23.386683470156616</c:v>
                </c:pt>
                <c:pt idx="49">
                  <c:v>23.308304915955095</c:v>
                </c:pt>
                <c:pt idx="50">
                  <c:v>23.272149594783528</c:v>
                </c:pt>
                <c:pt idx="51">
                  <c:v>23.199563424716022</c:v>
                </c:pt>
                <c:pt idx="52">
                  <c:v>23.223270618601774</c:v>
                </c:pt>
                <c:pt idx="53">
                  <c:v>23.199707189539232</c:v>
                </c:pt>
                <c:pt idx="54">
                  <c:v>23.147461796608649</c:v>
                </c:pt>
                <c:pt idx="55">
                  <c:v>23.218485690668672</c:v>
                </c:pt>
                <c:pt idx="56">
                  <c:v>23.320110196486073</c:v>
                </c:pt>
                <c:pt idx="57">
                  <c:v>23.271350486440635</c:v>
                </c:pt>
                <c:pt idx="58">
                  <c:v>23.216269151347198</c:v>
                </c:pt>
                <c:pt idx="59">
                  <c:v>23.231717040090402</c:v>
                </c:pt>
                <c:pt idx="60">
                  <c:v>23.359605029436551</c:v>
                </c:pt>
                <c:pt idx="61">
                  <c:v>23.261612326928432</c:v>
                </c:pt>
                <c:pt idx="62">
                  <c:v>23.302144110812723</c:v>
                </c:pt>
                <c:pt idx="63">
                  <c:v>23.373030452352218</c:v>
                </c:pt>
                <c:pt idx="64">
                  <c:v>23.378310768355473</c:v>
                </c:pt>
                <c:pt idx="65">
                  <c:v>23.343331110889409</c:v>
                </c:pt>
                <c:pt idx="66">
                  <c:v>23.356280541752167</c:v>
                </c:pt>
                <c:pt idx="67">
                  <c:v>23.335302311564423</c:v>
                </c:pt>
                <c:pt idx="68">
                  <c:v>23.341430118807629</c:v>
                </c:pt>
                <c:pt idx="69">
                  <c:v>23.32758227096782</c:v>
                </c:pt>
                <c:pt idx="70">
                  <c:v>23.317113871268361</c:v>
                </c:pt>
                <c:pt idx="71">
                  <c:v>23.253035759235566</c:v>
                </c:pt>
                <c:pt idx="72">
                  <c:v>23.203038970660231</c:v>
                </c:pt>
                <c:pt idx="73">
                  <c:v>23.248479033668549</c:v>
                </c:pt>
                <c:pt idx="74">
                  <c:v>23.314597913529759</c:v>
                </c:pt>
                <c:pt idx="75">
                  <c:v>23.377828922425692</c:v>
                </c:pt>
                <c:pt idx="76">
                  <c:v>23.37425338647536</c:v>
                </c:pt>
                <c:pt idx="77">
                  <c:v>23.335626422549133</c:v>
                </c:pt>
                <c:pt idx="78">
                  <c:v>23.427120868771567</c:v>
                </c:pt>
                <c:pt idx="79">
                  <c:v>23.424671941990557</c:v>
                </c:pt>
                <c:pt idx="80">
                  <c:v>23.446565208052601</c:v>
                </c:pt>
                <c:pt idx="81">
                  <c:v>23.46846485790708</c:v>
                </c:pt>
                <c:pt idx="82">
                  <c:v>23.441818101241559</c:v>
                </c:pt>
                <c:pt idx="83">
                  <c:v>23.509447361969336</c:v>
                </c:pt>
                <c:pt idx="84">
                  <c:v>23.518450670238231</c:v>
                </c:pt>
                <c:pt idx="85">
                  <c:v>23.555432795603611</c:v>
                </c:pt>
                <c:pt idx="86">
                  <c:v>23.560058430195692</c:v>
                </c:pt>
                <c:pt idx="87">
                  <c:v>23.453987354129751</c:v>
                </c:pt>
                <c:pt idx="88">
                  <c:v>23.514569874471114</c:v>
                </c:pt>
                <c:pt idx="89">
                  <c:v>23.524281544794626</c:v>
                </c:pt>
                <c:pt idx="90">
                  <c:v>23.507326960478004</c:v>
                </c:pt>
                <c:pt idx="91">
                  <c:v>23.481501235729787</c:v>
                </c:pt>
                <c:pt idx="92">
                  <c:v>23.533446742868456</c:v>
                </c:pt>
                <c:pt idx="93">
                  <c:v>23.606376904968837</c:v>
                </c:pt>
                <c:pt idx="94">
                  <c:v>23.551192619239899</c:v>
                </c:pt>
                <c:pt idx="95">
                  <c:v>23.579262870638875</c:v>
                </c:pt>
                <c:pt idx="96">
                  <c:v>23.570944594266205</c:v>
                </c:pt>
                <c:pt idx="97">
                  <c:v>23.532993755054651</c:v>
                </c:pt>
                <c:pt idx="98">
                  <c:v>23.589607030292022</c:v>
                </c:pt>
                <c:pt idx="99">
                  <c:v>23.63143585344444</c:v>
                </c:pt>
                <c:pt idx="100">
                  <c:v>23.615453576007187</c:v>
                </c:pt>
                <c:pt idx="101">
                  <c:v>23.656890732109424</c:v>
                </c:pt>
                <c:pt idx="102">
                  <c:v>23.586146978180608</c:v>
                </c:pt>
                <c:pt idx="103">
                  <c:v>23.566571865204445</c:v>
                </c:pt>
                <c:pt idx="104">
                  <c:v>23.548494168897737</c:v>
                </c:pt>
                <c:pt idx="105">
                  <c:v>23.531500469703683</c:v>
                </c:pt>
                <c:pt idx="106">
                  <c:v>23.533294749491759</c:v>
                </c:pt>
                <c:pt idx="107">
                  <c:v>23.547137440805894</c:v>
                </c:pt>
                <c:pt idx="108">
                  <c:v>23.484139743416346</c:v>
                </c:pt>
                <c:pt idx="109">
                  <c:v>23.502535975846769</c:v>
                </c:pt>
                <c:pt idx="110">
                  <c:v>23.50635377591842</c:v>
                </c:pt>
                <c:pt idx="111">
                  <c:v>23.546260724341398</c:v>
                </c:pt>
                <c:pt idx="112">
                  <c:v>23.523876145889901</c:v>
                </c:pt>
                <c:pt idx="113">
                  <c:v>23.574752325364692</c:v>
                </c:pt>
                <c:pt idx="114">
                  <c:v>23.597204326614936</c:v>
                </c:pt>
                <c:pt idx="115">
                  <c:v>23.608302922732729</c:v>
                </c:pt>
                <c:pt idx="116">
                  <c:v>23.601093326635517</c:v>
                </c:pt>
                <c:pt idx="117">
                  <c:v>23.60991280799804</c:v>
                </c:pt>
                <c:pt idx="118">
                  <c:v>23.600451742082655</c:v>
                </c:pt>
                <c:pt idx="119">
                  <c:v>23.623505456939917</c:v>
                </c:pt>
                <c:pt idx="120">
                  <c:v>23.667186781160595</c:v>
                </c:pt>
                <c:pt idx="121">
                  <c:v>23.650237205267857</c:v>
                </c:pt>
                <c:pt idx="122">
                  <c:v>23.650517445963885</c:v>
                </c:pt>
                <c:pt idx="123">
                  <c:v>23.652600861284938</c:v>
                </c:pt>
                <c:pt idx="124">
                  <c:v>23.680659647864264</c:v>
                </c:pt>
                <c:pt idx="125">
                  <c:v>23.712133055798478</c:v>
                </c:pt>
                <c:pt idx="126">
                  <c:v>23.69212644256557</c:v>
                </c:pt>
                <c:pt idx="127">
                  <c:v>23.694154698544381</c:v>
                </c:pt>
                <c:pt idx="128">
                  <c:v>23.687337619043014</c:v>
                </c:pt>
                <c:pt idx="129">
                  <c:v>23.701713939464231</c:v>
                </c:pt>
                <c:pt idx="130">
                  <c:v>23.664726214180099</c:v>
                </c:pt>
                <c:pt idx="131">
                  <c:v>23.648015191816189</c:v>
                </c:pt>
                <c:pt idx="132">
                  <c:v>23.625036942056823</c:v>
                </c:pt>
                <c:pt idx="133">
                  <c:v>23.628801969567732</c:v>
                </c:pt>
                <c:pt idx="134">
                  <c:v>23.649288595131097</c:v>
                </c:pt>
                <c:pt idx="135">
                  <c:v>23.628154207131214</c:v>
                </c:pt>
                <c:pt idx="136">
                  <c:v>23.686397523320757</c:v>
                </c:pt>
                <c:pt idx="137">
                  <c:v>23.687039429706523</c:v>
                </c:pt>
                <c:pt idx="138">
                  <c:v>23.687680608043163</c:v>
                </c:pt>
                <c:pt idx="139">
                  <c:v>23.705563787888099</c:v>
                </c:pt>
                <c:pt idx="140">
                  <c:v>23.711704133914751</c:v>
                </c:pt>
                <c:pt idx="141">
                  <c:v>23.707517831326776</c:v>
                </c:pt>
                <c:pt idx="142">
                  <c:v>23.707457683980479</c:v>
                </c:pt>
                <c:pt idx="143">
                  <c:v>23.696705885405763</c:v>
                </c:pt>
                <c:pt idx="144">
                  <c:v>23.662184665709567</c:v>
                </c:pt>
                <c:pt idx="145">
                  <c:v>23.671142955603603</c:v>
                </c:pt>
                <c:pt idx="146">
                  <c:v>23.647832534966788</c:v>
                </c:pt>
                <c:pt idx="147">
                  <c:v>23.662978446727809</c:v>
                </c:pt>
                <c:pt idx="148">
                  <c:v>23.696651909307299</c:v>
                </c:pt>
                <c:pt idx="149">
                  <c:v>23.673475851260999</c:v>
                </c:pt>
                <c:pt idx="150">
                  <c:v>23.637419862496401</c:v>
                </c:pt>
                <c:pt idx="151">
                  <c:v>23.612595703185466</c:v>
                </c:pt>
                <c:pt idx="152">
                  <c:v>23.627296788606095</c:v>
                </c:pt>
                <c:pt idx="153">
                  <c:v>23.640483823751072</c:v>
                </c:pt>
                <c:pt idx="154">
                  <c:v>23.657051712610198</c:v>
                </c:pt>
                <c:pt idx="155">
                  <c:v>23.624014199869158</c:v>
                </c:pt>
                <c:pt idx="156">
                  <c:v>23.640349029696356</c:v>
                </c:pt>
                <c:pt idx="157">
                  <c:v>23.638824489715141</c:v>
                </c:pt>
                <c:pt idx="158">
                  <c:v>23.641635809498762</c:v>
                </c:pt>
                <c:pt idx="159">
                  <c:v>23.635371184670511</c:v>
                </c:pt>
                <c:pt idx="160">
                  <c:v>23.634158305208935</c:v>
                </c:pt>
                <c:pt idx="161">
                  <c:v>23.615359164009949</c:v>
                </c:pt>
                <c:pt idx="162">
                  <c:v>23.602128484056053</c:v>
                </c:pt>
                <c:pt idx="163">
                  <c:v>23.607388812160842</c:v>
                </c:pt>
                <c:pt idx="164">
                  <c:v>23.634429932280117</c:v>
                </c:pt>
                <c:pt idx="165">
                  <c:v>23.666764662548704</c:v>
                </c:pt>
                <c:pt idx="166">
                  <c:v>23.665337046200861</c:v>
                </c:pt>
                <c:pt idx="167">
                  <c:v>23.660120205849239</c:v>
                </c:pt>
                <c:pt idx="168">
                  <c:v>23.668965024455233</c:v>
                </c:pt>
                <c:pt idx="169">
                  <c:v>23.667328356978896</c:v>
                </c:pt>
                <c:pt idx="170">
                  <c:v>23.700551372406565</c:v>
                </c:pt>
                <c:pt idx="171">
                  <c:v>23.70947678995423</c:v>
                </c:pt>
                <c:pt idx="172">
                  <c:v>23.738271883392656</c:v>
                </c:pt>
                <c:pt idx="173">
                  <c:v>23.769845566938507</c:v>
                </c:pt>
                <c:pt idx="174">
                  <c:v>23.769282781434356</c:v>
                </c:pt>
                <c:pt idx="175">
                  <c:v>23.730546593053273</c:v>
                </c:pt>
                <c:pt idx="176">
                  <c:v>23.740793451030289</c:v>
                </c:pt>
                <c:pt idx="177">
                  <c:v>23.733003867000576</c:v>
                </c:pt>
                <c:pt idx="178">
                  <c:v>23.720217044856884</c:v>
                </c:pt>
                <c:pt idx="179">
                  <c:v>23.698855421170339</c:v>
                </c:pt>
                <c:pt idx="180">
                  <c:v>23.691603557542571</c:v>
                </c:pt>
                <c:pt idx="181">
                  <c:v>23.653400693152481</c:v>
                </c:pt>
                <c:pt idx="182">
                  <c:v>23.65365237659973</c:v>
                </c:pt>
                <c:pt idx="183">
                  <c:v>23.64831154813012</c:v>
                </c:pt>
                <c:pt idx="184">
                  <c:v>23.617492329995365</c:v>
                </c:pt>
                <c:pt idx="185">
                  <c:v>23.630725419785385</c:v>
                </c:pt>
                <c:pt idx="186">
                  <c:v>23.65513177654891</c:v>
                </c:pt>
                <c:pt idx="187">
                  <c:v>23.650620187063968</c:v>
                </c:pt>
                <c:pt idx="188">
                  <c:v>23.635751869107871</c:v>
                </c:pt>
                <c:pt idx="189">
                  <c:v>23.644007298810294</c:v>
                </c:pt>
                <c:pt idx="190">
                  <c:v>23.655497083604303</c:v>
                </c:pt>
                <c:pt idx="191">
                  <c:v>23.670168271568386</c:v>
                </c:pt>
                <c:pt idx="192">
                  <c:v>23.699763523026249</c:v>
                </c:pt>
                <c:pt idx="193">
                  <c:v>23.714451766481361</c:v>
                </c:pt>
                <c:pt idx="194">
                  <c:v>23.724519710863589</c:v>
                </c:pt>
                <c:pt idx="195">
                  <c:v>23.747020788743672</c:v>
                </c:pt>
                <c:pt idx="196">
                  <c:v>23.734917356616432</c:v>
                </c:pt>
                <c:pt idx="197">
                  <c:v>23.713865119327107</c:v>
                </c:pt>
                <c:pt idx="198">
                  <c:v>23.721794487901722</c:v>
                </c:pt>
                <c:pt idx="199">
                  <c:v>23.718146257415246</c:v>
                </c:pt>
                <c:pt idx="200">
                  <c:v>23.723944649995406</c:v>
                </c:pt>
                <c:pt idx="201">
                  <c:v>23.731813637307521</c:v>
                </c:pt>
                <c:pt idx="202">
                  <c:v>23.727334488903082</c:v>
                </c:pt>
                <c:pt idx="203">
                  <c:v>23.703340143181308</c:v>
                </c:pt>
                <c:pt idx="204">
                  <c:v>23.694381587002436</c:v>
                </c:pt>
                <c:pt idx="205">
                  <c:v>23.749740258731169</c:v>
                </c:pt>
                <c:pt idx="206">
                  <c:v>23.752186370618695</c:v>
                </c:pt>
                <c:pt idx="207">
                  <c:v>23.757914834332261</c:v>
                </c:pt>
                <c:pt idx="208">
                  <c:v>23.785213821561207</c:v>
                </c:pt>
                <c:pt idx="209">
                  <c:v>23.785588693458742</c:v>
                </c:pt>
                <c:pt idx="210">
                  <c:v>23.767639426903607</c:v>
                </c:pt>
                <c:pt idx="211">
                  <c:v>23.775570297826711</c:v>
                </c:pt>
                <c:pt idx="212">
                  <c:v>23.759194740497612</c:v>
                </c:pt>
                <c:pt idx="213">
                  <c:v>23.778707423622233</c:v>
                </c:pt>
                <c:pt idx="214">
                  <c:v>23.799784089602319</c:v>
                </c:pt>
                <c:pt idx="215">
                  <c:v>23.810383330688719</c:v>
                </c:pt>
                <c:pt idx="216">
                  <c:v>23.804335262160375</c:v>
                </c:pt>
                <c:pt idx="217">
                  <c:v>23.817676782296612</c:v>
                </c:pt>
                <c:pt idx="218">
                  <c:v>23.822795227790127</c:v>
                </c:pt>
                <c:pt idx="219">
                  <c:v>23.793039891171471</c:v>
                </c:pt>
                <c:pt idx="220">
                  <c:v>23.798836674597254</c:v>
                </c:pt>
                <c:pt idx="221">
                  <c:v>23.79698032005685</c:v>
                </c:pt>
                <c:pt idx="222">
                  <c:v>23.798718508139221</c:v>
                </c:pt>
                <c:pt idx="223">
                  <c:v>23.826673996611785</c:v>
                </c:pt>
                <c:pt idx="224">
                  <c:v>23.844963734476071</c:v>
                </c:pt>
                <c:pt idx="225">
                  <c:v>23.876256140747532</c:v>
                </c:pt>
                <c:pt idx="226">
                  <c:v>23.880410930169273</c:v>
                </c:pt>
                <c:pt idx="227">
                  <c:v>23.889966452834084</c:v>
                </c:pt>
                <c:pt idx="228">
                  <c:v>23.895514900420441</c:v>
                </c:pt>
                <c:pt idx="229">
                  <c:v>23.905857730183676</c:v>
                </c:pt>
                <c:pt idx="230">
                  <c:v>23.893518365541716</c:v>
                </c:pt>
                <c:pt idx="231">
                  <c:v>23.884940020675284</c:v>
                </c:pt>
                <c:pt idx="232">
                  <c:v>23.883325556437573</c:v>
                </c:pt>
                <c:pt idx="233">
                  <c:v>23.854558911184206</c:v>
                </c:pt>
                <c:pt idx="234">
                  <c:v>23.855044104613121</c:v>
                </c:pt>
                <c:pt idx="235">
                  <c:v>23.844252470220674</c:v>
                </c:pt>
                <c:pt idx="236">
                  <c:v>23.875872862155351</c:v>
                </c:pt>
                <c:pt idx="237">
                  <c:v>23.877893587343603</c:v>
                </c:pt>
                <c:pt idx="238">
                  <c:v>23.87192237059579</c:v>
                </c:pt>
                <c:pt idx="239">
                  <c:v>23.85175734344579</c:v>
                </c:pt>
                <c:pt idx="240">
                  <c:v>23.864201987780309</c:v>
                </c:pt>
                <c:pt idx="241">
                  <c:v>23.861309036335001</c:v>
                </c:pt>
                <c:pt idx="242">
                  <c:v>23.859365162029853</c:v>
                </c:pt>
                <c:pt idx="243">
                  <c:v>23.853068804020925</c:v>
                </c:pt>
                <c:pt idx="244">
                  <c:v>23.862821359436719</c:v>
                </c:pt>
                <c:pt idx="245">
                  <c:v>23.827699064773594</c:v>
                </c:pt>
                <c:pt idx="246">
                  <c:v>23.793397445520224</c:v>
                </c:pt>
                <c:pt idx="247">
                  <c:v>23.79894814017613</c:v>
                </c:pt>
                <c:pt idx="248">
                  <c:v>23.791891448231787</c:v>
                </c:pt>
                <c:pt idx="249">
                  <c:v>23.809890614786649</c:v>
                </c:pt>
                <c:pt idx="250">
                  <c:v>23.805829785790195</c:v>
                </c:pt>
                <c:pt idx="251">
                  <c:v>23.794642480485987</c:v>
                </c:pt>
                <c:pt idx="252">
                  <c:v>23.796497451121134</c:v>
                </c:pt>
                <c:pt idx="253">
                  <c:v>23.795196451801473</c:v>
                </c:pt>
                <c:pt idx="254">
                  <c:v>23.806853425041943</c:v>
                </c:pt>
                <c:pt idx="255">
                  <c:v>23.799618191093238</c:v>
                </c:pt>
                <c:pt idx="256">
                  <c:v>23.801868671298564</c:v>
                </c:pt>
                <c:pt idx="257">
                  <c:v>23.803873309242938</c:v>
                </c:pt>
                <c:pt idx="258">
                  <c:v>23.812388847068018</c:v>
                </c:pt>
                <c:pt idx="259">
                  <c:v>23.847893822199477</c:v>
                </c:pt>
                <c:pt idx="260">
                  <c:v>23.842399869901485</c:v>
                </c:pt>
                <c:pt idx="261">
                  <c:v>23.861888806841911</c:v>
                </c:pt>
                <c:pt idx="262">
                  <c:v>23.84621101388705</c:v>
                </c:pt>
                <c:pt idx="263">
                  <c:v>23.876628135730503</c:v>
                </c:pt>
                <c:pt idx="264">
                  <c:v>23.871397798416886</c:v>
                </c:pt>
                <c:pt idx="265">
                  <c:v>23.862465626538167</c:v>
                </c:pt>
                <c:pt idx="266">
                  <c:v>23.873357174250078</c:v>
                </c:pt>
                <c:pt idx="267">
                  <c:v>23.858457686894752</c:v>
                </c:pt>
                <c:pt idx="268">
                  <c:v>23.844398861704761</c:v>
                </c:pt>
                <c:pt idx="269">
                  <c:v>23.85738317594268</c:v>
                </c:pt>
                <c:pt idx="270">
                  <c:v>23.860795673381734</c:v>
                </c:pt>
                <c:pt idx="271">
                  <c:v>23.860839431827063</c:v>
                </c:pt>
                <c:pt idx="272">
                  <c:v>23.846729633415155</c:v>
                </c:pt>
                <c:pt idx="273">
                  <c:v>23.848136225788789</c:v>
                </c:pt>
                <c:pt idx="274">
                  <c:v>23.855045172421587</c:v>
                </c:pt>
                <c:pt idx="275">
                  <c:v>23.841042336098141</c:v>
                </c:pt>
                <c:pt idx="276">
                  <c:v>23.864601476266873</c:v>
                </c:pt>
                <c:pt idx="277">
                  <c:v>23.877261906234587</c:v>
                </c:pt>
                <c:pt idx="278">
                  <c:v>23.876406111058635</c:v>
                </c:pt>
                <c:pt idx="279">
                  <c:v>23.873240448548621</c:v>
                </c:pt>
                <c:pt idx="280">
                  <c:v>23.879664417867499</c:v>
                </c:pt>
                <c:pt idx="281">
                  <c:v>23.883861968437049</c:v>
                </c:pt>
                <c:pt idx="282">
                  <c:v>23.899379242484358</c:v>
                </c:pt>
                <c:pt idx="283">
                  <c:v>23.916568937022362</c:v>
                </c:pt>
                <c:pt idx="284">
                  <c:v>23.922436830914759</c:v>
                </c:pt>
                <c:pt idx="285">
                  <c:v>23.93273651084608</c:v>
                </c:pt>
                <c:pt idx="286">
                  <c:v>23.926462414691198</c:v>
                </c:pt>
                <c:pt idx="287">
                  <c:v>23.924217105757382</c:v>
                </c:pt>
                <c:pt idx="288">
                  <c:v>23.934227096662035</c:v>
                </c:pt>
                <c:pt idx="289">
                  <c:v>23.930140583056673</c:v>
                </c:pt>
                <c:pt idx="290">
                  <c:v>23.933105274878205</c:v>
                </c:pt>
                <c:pt idx="291">
                  <c:v>23.952558826755681</c:v>
                </c:pt>
                <c:pt idx="292">
                  <c:v>23.947340072711469</c:v>
                </c:pt>
                <c:pt idx="293">
                  <c:v>23.940960825461573</c:v>
                </c:pt>
                <c:pt idx="294">
                  <c:v>23.940832504340996</c:v>
                </c:pt>
                <c:pt idx="295">
                  <c:v>23.944364012721064</c:v>
                </c:pt>
                <c:pt idx="296">
                  <c:v>23.935077753030036</c:v>
                </c:pt>
                <c:pt idx="297">
                  <c:v>23.935210744608241</c:v>
                </c:pt>
                <c:pt idx="298">
                  <c:v>23.922160057094025</c:v>
                </c:pt>
                <c:pt idx="299">
                  <c:v>23.904608302603453</c:v>
                </c:pt>
                <c:pt idx="300">
                  <c:v>23.885102501410362</c:v>
                </c:pt>
                <c:pt idx="301">
                  <c:v>23.864919385574574</c:v>
                </c:pt>
                <c:pt idx="302">
                  <c:v>23.87598721902463</c:v>
                </c:pt>
                <c:pt idx="303">
                  <c:v>23.857766586187697</c:v>
                </c:pt>
                <c:pt idx="304">
                  <c:v>23.841734001028481</c:v>
                </c:pt>
                <c:pt idx="305">
                  <c:v>23.839972245087683</c:v>
                </c:pt>
                <c:pt idx="306">
                  <c:v>23.839964981372574</c:v>
                </c:pt>
                <c:pt idx="307">
                  <c:v>23.834645005830218</c:v>
                </c:pt>
                <c:pt idx="308">
                  <c:v>23.817709225717472</c:v>
                </c:pt>
                <c:pt idx="309">
                  <c:v>23.825516235925914</c:v>
                </c:pt>
                <c:pt idx="310">
                  <c:v>23.834548800954508</c:v>
                </c:pt>
                <c:pt idx="311">
                  <c:v>23.831286589177783</c:v>
                </c:pt>
                <c:pt idx="312">
                  <c:v>23.829374448669888</c:v>
                </c:pt>
                <c:pt idx="313">
                  <c:v>23.820389714909663</c:v>
                </c:pt>
                <c:pt idx="314">
                  <c:v>23.818409589992214</c:v>
                </c:pt>
                <c:pt idx="315">
                  <c:v>23.818234569925217</c:v>
                </c:pt>
                <c:pt idx="316">
                  <c:v>23.81166036562324</c:v>
                </c:pt>
                <c:pt idx="317">
                  <c:v>23.830619111527007</c:v>
                </c:pt>
                <c:pt idx="318">
                  <c:v>23.826733896527415</c:v>
                </c:pt>
                <c:pt idx="319">
                  <c:v>23.810979224203255</c:v>
                </c:pt>
                <c:pt idx="320">
                  <c:v>23.802490902743902</c:v>
                </c:pt>
                <c:pt idx="321">
                  <c:v>23.788331803720194</c:v>
                </c:pt>
                <c:pt idx="322">
                  <c:v>23.783251756594165</c:v>
                </c:pt>
                <c:pt idx="323">
                  <c:v>23.790033330179213</c:v>
                </c:pt>
                <c:pt idx="324">
                  <c:v>23.801922502166398</c:v>
                </c:pt>
                <c:pt idx="325">
                  <c:v>23.79831947953247</c:v>
                </c:pt>
                <c:pt idx="326">
                  <c:v>23.807622720325497</c:v>
                </c:pt>
                <c:pt idx="327">
                  <c:v>23.805682181758495</c:v>
                </c:pt>
                <c:pt idx="328">
                  <c:v>23.784183544897402</c:v>
                </c:pt>
                <c:pt idx="329">
                  <c:v>23.792574169668402</c:v>
                </c:pt>
                <c:pt idx="330">
                  <c:v>23.785878286074173</c:v>
                </c:pt>
                <c:pt idx="331">
                  <c:v>23.789188791276111</c:v>
                </c:pt>
                <c:pt idx="332">
                  <c:v>23.807133450880517</c:v>
                </c:pt>
                <c:pt idx="333">
                  <c:v>23.797170031550326</c:v>
                </c:pt>
                <c:pt idx="334">
                  <c:v>23.791616294956555</c:v>
                </c:pt>
                <c:pt idx="335">
                  <c:v>23.794448199823517</c:v>
                </c:pt>
                <c:pt idx="336">
                  <c:v>23.791921037291019</c:v>
                </c:pt>
                <c:pt idx="337">
                  <c:v>23.797338400785101</c:v>
                </c:pt>
                <c:pt idx="338">
                  <c:v>23.813523083305601</c:v>
                </c:pt>
                <c:pt idx="339">
                  <c:v>23.81115444933215</c:v>
                </c:pt>
                <c:pt idx="340">
                  <c:v>23.797191167155471</c:v>
                </c:pt>
                <c:pt idx="341">
                  <c:v>23.789870057804148</c:v>
                </c:pt>
                <c:pt idx="342">
                  <c:v>23.786252765792121</c:v>
                </c:pt>
                <c:pt idx="343">
                  <c:v>23.796211310779981</c:v>
                </c:pt>
                <c:pt idx="344">
                  <c:v>23.787681499577932</c:v>
                </c:pt>
                <c:pt idx="345">
                  <c:v>23.802029330343679</c:v>
                </c:pt>
                <c:pt idx="346">
                  <c:v>23.79278150374682</c:v>
                </c:pt>
                <c:pt idx="347">
                  <c:v>23.80015983567742</c:v>
                </c:pt>
                <c:pt idx="348">
                  <c:v>23.790345878444324</c:v>
                </c:pt>
                <c:pt idx="349">
                  <c:v>23.808448482672471</c:v>
                </c:pt>
                <c:pt idx="350">
                  <c:v>23.791571743700981</c:v>
                </c:pt>
                <c:pt idx="351">
                  <c:v>23.783302538305108</c:v>
                </c:pt>
                <c:pt idx="352">
                  <c:v>23.79370814841694</c:v>
                </c:pt>
                <c:pt idx="353">
                  <c:v>23.786208184130526</c:v>
                </c:pt>
                <c:pt idx="354">
                  <c:v>23.785423500533707</c:v>
                </c:pt>
                <c:pt idx="355">
                  <c:v>23.767696586379419</c:v>
                </c:pt>
                <c:pt idx="356">
                  <c:v>23.762911031569143</c:v>
                </c:pt>
                <c:pt idx="357">
                  <c:v>23.756327606608426</c:v>
                </c:pt>
                <c:pt idx="358">
                  <c:v>23.764040834113924</c:v>
                </c:pt>
                <c:pt idx="359">
                  <c:v>23.779792231691925</c:v>
                </c:pt>
                <c:pt idx="360">
                  <c:v>23.778960937379896</c:v>
                </c:pt>
                <c:pt idx="361">
                  <c:v>23.791303342659543</c:v>
                </c:pt>
                <c:pt idx="362">
                  <c:v>23.776778065523168</c:v>
                </c:pt>
                <c:pt idx="363">
                  <c:v>23.766473668922071</c:v>
                </c:pt>
                <c:pt idx="364">
                  <c:v>23.762126377630267</c:v>
                </c:pt>
                <c:pt idx="365">
                  <c:v>23.760048891854911</c:v>
                </c:pt>
                <c:pt idx="366">
                  <c:v>23.752957209288084</c:v>
                </c:pt>
                <c:pt idx="367">
                  <c:v>23.752028641245232</c:v>
                </c:pt>
                <c:pt idx="368">
                  <c:v>23.75838835094282</c:v>
                </c:pt>
                <c:pt idx="369">
                  <c:v>23.750023431012519</c:v>
                </c:pt>
                <c:pt idx="370">
                  <c:v>23.738062077478517</c:v>
                </c:pt>
                <c:pt idx="371">
                  <c:v>23.749735079688449</c:v>
                </c:pt>
                <c:pt idx="372">
                  <c:v>23.743078642760317</c:v>
                </c:pt>
                <c:pt idx="373">
                  <c:v>23.748917764810187</c:v>
                </c:pt>
                <c:pt idx="374">
                  <c:v>23.744958584402521</c:v>
                </c:pt>
                <c:pt idx="375">
                  <c:v>23.745565880627513</c:v>
                </c:pt>
                <c:pt idx="376">
                  <c:v>23.730668984153532</c:v>
                </c:pt>
                <c:pt idx="377">
                  <c:v>23.72483827727379</c:v>
                </c:pt>
                <c:pt idx="378">
                  <c:v>23.732468811349214</c:v>
                </c:pt>
                <c:pt idx="379">
                  <c:v>23.741351747596219</c:v>
                </c:pt>
                <c:pt idx="380">
                  <c:v>23.736100938594472</c:v>
                </c:pt>
                <c:pt idx="381">
                  <c:v>23.737732531932586</c:v>
                </c:pt>
                <c:pt idx="382">
                  <c:v>23.733129975884349</c:v>
                </c:pt>
                <c:pt idx="383">
                  <c:v>23.728966666390686</c:v>
                </c:pt>
                <c:pt idx="384">
                  <c:v>23.735373903910805</c:v>
                </c:pt>
                <c:pt idx="385">
                  <c:v>23.736698012619872</c:v>
                </c:pt>
                <c:pt idx="386">
                  <c:v>23.740662257016016</c:v>
                </c:pt>
                <c:pt idx="387">
                  <c:v>23.737439883075474</c:v>
                </c:pt>
                <c:pt idx="388">
                  <c:v>23.734667564828456</c:v>
                </c:pt>
                <c:pt idx="389">
                  <c:v>23.728093811803774</c:v>
                </c:pt>
                <c:pt idx="390">
                  <c:v>23.717535504206868</c:v>
                </c:pt>
                <c:pt idx="391">
                  <c:v>23.720046838532603</c:v>
                </c:pt>
                <c:pt idx="392">
                  <c:v>23.724738698004341</c:v>
                </c:pt>
                <c:pt idx="393">
                  <c:v>23.72809675860541</c:v>
                </c:pt>
                <c:pt idx="394">
                  <c:v>23.725658240064206</c:v>
                </c:pt>
                <c:pt idx="395">
                  <c:v>23.717819286562158</c:v>
                </c:pt>
                <c:pt idx="396">
                  <c:v>23.708419406257473</c:v>
                </c:pt>
                <c:pt idx="397">
                  <c:v>23.704528641486995</c:v>
                </c:pt>
                <c:pt idx="398">
                  <c:v>23.699653898271645</c:v>
                </c:pt>
                <c:pt idx="399">
                  <c:v>23.709141849827592</c:v>
                </c:pt>
                <c:pt idx="400">
                  <c:v>23.709775826301996</c:v>
                </c:pt>
                <c:pt idx="401">
                  <c:v>23.703599819841891</c:v>
                </c:pt>
                <c:pt idx="402">
                  <c:v>23.69755891777438</c:v>
                </c:pt>
                <c:pt idx="403">
                  <c:v>23.702804195194897</c:v>
                </c:pt>
                <c:pt idx="404">
                  <c:v>23.708575789251043</c:v>
                </c:pt>
                <c:pt idx="405">
                  <c:v>23.706832849431297</c:v>
                </c:pt>
                <c:pt idx="406">
                  <c:v>23.717387060668678</c:v>
                </c:pt>
                <c:pt idx="407">
                  <c:v>23.721359539240328</c:v>
                </c:pt>
                <c:pt idx="408">
                  <c:v>23.710016102719223</c:v>
                </c:pt>
                <c:pt idx="409">
                  <c:v>23.704643462910365</c:v>
                </c:pt>
                <c:pt idx="410">
                  <c:v>23.705268476712096</c:v>
                </c:pt>
                <c:pt idx="411">
                  <c:v>23.705566463876316</c:v>
                </c:pt>
                <c:pt idx="412">
                  <c:v>23.712871997349449</c:v>
                </c:pt>
                <c:pt idx="413">
                  <c:v>23.720888672989137</c:v>
                </c:pt>
                <c:pt idx="414">
                  <c:v>23.725645745493694</c:v>
                </c:pt>
                <c:pt idx="415">
                  <c:v>23.730162197213993</c:v>
                </c:pt>
                <c:pt idx="416">
                  <c:v>23.719469740695995</c:v>
                </c:pt>
                <c:pt idx="417">
                  <c:v>23.725024732145499</c:v>
                </c:pt>
                <c:pt idx="418">
                  <c:v>23.734988971459444</c:v>
                </c:pt>
                <c:pt idx="419">
                  <c:v>23.728544181679297</c:v>
                </c:pt>
                <c:pt idx="420">
                  <c:v>23.742519229084458</c:v>
                </c:pt>
                <c:pt idx="421">
                  <c:v>23.742140043379617</c:v>
                </c:pt>
                <c:pt idx="422">
                  <c:v>23.725689557666112</c:v>
                </c:pt>
                <c:pt idx="423">
                  <c:v>23.732691019135679</c:v>
                </c:pt>
                <c:pt idx="424">
                  <c:v>23.733064653538072</c:v>
                </c:pt>
                <c:pt idx="425">
                  <c:v>23.727148741000541</c:v>
                </c:pt>
                <c:pt idx="426">
                  <c:v>23.718073644206022</c:v>
                </c:pt>
                <c:pt idx="427">
                  <c:v>23.71585144982474</c:v>
                </c:pt>
                <c:pt idx="428">
                  <c:v>23.724213525173639</c:v>
                </c:pt>
                <c:pt idx="429">
                  <c:v>23.725863181293104</c:v>
                </c:pt>
                <c:pt idx="430">
                  <c:v>23.716231840800031</c:v>
                </c:pt>
                <c:pt idx="431">
                  <c:v>23.719695226894448</c:v>
                </c:pt>
                <c:pt idx="432">
                  <c:v>23.730110249109657</c:v>
                </c:pt>
                <c:pt idx="433">
                  <c:v>23.729585485049252</c:v>
                </c:pt>
                <c:pt idx="434">
                  <c:v>23.736396601166614</c:v>
                </c:pt>
                <c:pt idx="435">
                  <c:v>23.74123155941518</c:v>
                </c:pt>
                <c:pt idx="436">
                  <c:v>23.720299064963623</c:v>
                </c:pt>
                <c:pt idx="437">
                  <c:v>23.725244208177958</c:v>
                </c:pt>
                <c:pt idx="438">
                  <c:v>23.72080859416624</c:v>
                </c:pt>
                <c:pt idx="439">
                  <c:v>23.730169562080132</c:v>
                </c:pt>
                <c:pt idx="440">
                  <c:v>23.73861603437993</c:v>
                </c:pt>
                <c:pt idx="441">
                  <c:v>23.734103221394644</c:v>
                </c:pt>
                <c:pt idx="442">
                  <c:v>23.724669680615602</c:v>
                </c:pt>
                <c:pt idx="443">
                  <c:v>23.731649333350713</c:v>
                </c:pt>
                <c:pt idx="444">
                  <c:v>23.726967465555898</c:v>
                </c:pt>
                <c:pt idx="445">
                  <c:v>23.719738361628234</c:v>
                </c:pt>
                <c:pt idx="446">
                  <c:v>23.715081996495844</c:v>
                </c:pt>
                <c:pt idx="447">
                  <c:v>23.711421186401331</c:v>
                </c:pt>
                <c:pt idx="448">
                  <c:v>23.702386986254673</c:v>
                </c:pt>
                <c:pt idx="449">
                  <c:v>23.698873204623105</c:v>
                </c:pt>
                <c:pt idx="450">
                  <c:v>23.701483401314952</c:v>
                </c:pt>
                <c:pt idx="451">
                  <c:v>23.705794942722704</c:v>
                </c:pt>
                <c:pt idx="452">
                  <c:v>23.704511262040839</c:v>
                </c:pt>
                <c:pt idx="453">
                  <c:v>23.694619903393978</c:v>
                </c:pt>
                <c:pt idx="454">
                  <c:v>23.700934354521959</c:v>
                </c:pt>
                <c:pt idx="455">
                  <c:v>23.705436277806832</c:v>
                </c:pt>
                <c:pt idx="456">
                  <c:v>23.70224564975203</c:v>
                </c:pt>
                <c:pt idx="457">
                  <c:v>23.699342600801344</c:v>
                </c:pt>
                <c:pt idx="458">
                  <c:v>23.708967124469844</c:v>
                </c:pt>
                <c:pt idx="459">
                  <c:v>23.716280977827612</c:v>
                </c:pt>
                <c:pt idx="460">
                  <c:v>23.72115318719819</c:v>
                </c:pt>
                <c:pt idx="461">
                  <c:v>23.729687606093723</c:v>
                </c:pt>
                <c:pt idx="462">
                  <c:v>23.729998706740123</c:v>
                </c:pt>
                <c:pt idx="463">
                  <c:v>23.740529315157982</c:v>
                </c:pt>
                <c:pt idx="464">
                  <c:v>23.747859063368317</c:v>
                </c:pt>
                <c:pt idx="465">
                  <c:v>23.769920032067578</c:v>
                </c:pt>
                <c:pt idx="466">
                  <c:v>23.764437452335617</c:v>
                </c:pt>
                <c:pt idx="467">
                  <c:v>23.756597544064629</c:v>
                </c:pt>
                <c:pt idx="468">
                  <c:v>23.749675995916036</c:v>
                </c:pt>
                <c:pt idx="469">
                  <c:v>23.743995062647148</c:v>
                </c:pt>
                <c:pt idx="470">
                  <c:v>23.742085972180423</c:v>
                </c:pt>
                <c:pt idx="471">
                  <c:v>23.737959113725996</c:v>
                </c:pt>
                <c:pt idx="472">
                  <c:v>23.734719546125753</c:v>
                </c:pt>
                <c:pt idx="473">
                  <c:v>23.72407759807518</c:v>
                </c:pt>
                <c:pt idx="474">
                  <c:v>23.719298887678889</c:v>
                </c:pt>
                <c:pt idx="475">
                  <c:v>23.722048421410815</c:v>
                </c:pt>
                <c:pt idx="476">
                  <c:v>23.719309254455009</c:v>
                </c:pt>
                <c:pt idx="477">
                  <c:v>23.715592783382608</c:v>
                </c:pt>
                <c:pt idx="478">
                  <c:v>23.716234846663152</c:v>
                </c:pt>
                <c:pt idx="479">
                  <c:v>23.705687326368505</c:v>
                </c:pt>
                <c:pt idx="480">
                  <c:v>23.708352096442788</c:v>
                </c:pt>
                <c:pt idx="481">
                  <c:v>23.720566423944444</c:v>
                </c:pt>
                <c:pt idx="482">
                  <c:v>23.722341366676268</c:v>
                </c:pt>
                <c:pt idx="483">
                  <c:v>23.725154046360345</c:v>
                </c:pt>
                <c:pt idx="484">
                  <c:v>23.72071528014957</c:v>
                </c:pt>
                <c:pt idx="485">
                  <c:v>23.72616465482459</c:v>
                </c:pt>
                <c:pt idx="486">
                  <c:v>23.727718665953393</c:v>
                </c:pt>
                <c:pt idx="487">
                  <c:v>23.736953393655188</c:v>
                </c:pt>
                <c:pt idx="488">
                  <c:v>23.723222933456451</c:v>
                </c:pt>
                <c:pt idx="489">
                  <c:v>23.724297890602426</c:v>
                </c:pt>
                <c:pt idx="490">
                  <c:v>23.728896882398864</c:v>
                </c:pt>
                <c:pt idx="491">
                  <c:v>23.722955994840749</c:v>
                </c:pt>
                <c:pt idx="492">
                  <c:v>23.734176550306934</c:v>
                </c:pt>
                <c:pt idx="493">
                  <c:v>23.736591146481711</c:v>
                </c:pt>
                <c:pt idx="494">
                  <c:v>23.752328182419092</c:v>
                </c:pt>
                <c:pt idx="495">
                  <c:v>23.741769376816883</c:v>
                </c:pt>
                <c:pt idx="496">
                  <c:v>23.745965418463257</c:v>
                </c:pt>
                <c:pt idx="497">
                  <c:v>23.74710176158268</c:v>
                </c:pt>
                <c:pt idx="498">
                  <c:v>23.740324826571612</c:v>
                </c:pt>
                <c:pt idx="499">
                  <c:v>23.746161928575447</c:v>
                </c:pt>
                <c:pt idx="500">
                  <c:v>23.742661088531079</c:v>
                </c:pt>
                <c:pt idx="501">
                  <c:v>23.735535810488617</c:v>
                </c:pt>
                <c:pt idx="502">
                  <c:v>23.746492036069348</c:v>
                </c:pt>
                <c:pt idx="503">
                  <c:v>23.739670557546535</c:v>
                </c:pt>
                <c:pt idx="504">
                  <c:v>23.735161211384092</c:v>
                </c:pt>
                <c:pt idx="505">
                  <c:v>23.737516435315992</c:v>
                </c:pt>
                <c:pt idx="506">
                  <c:v>23.748522339221793</c:v>
                </c:pt>
                <c:pt idx="507">
                  <c:v>23.756923862171632</c:v>
                </c:pt>
                <c:pt idx="508">
                  <c:v>23.752507133982174</c:v>
                </c:pt>
                <c:pt idx="509">
                  <c:v>23.748651841979139</c:v>
                </c:pt>
                <c:pt idx="510">
                  <c:v>23.74726097013421</c:v>
                </c:pt>
                <c:pt idx="511">
                  <c:v>23.753084473996861</c:v>
                </c:pt>
                <c:pt idx="512">
                  <c:v>23.763901716255756</c:v>
                </c:pt>
                <c:pt idx="513">
                  <c:v>23.768318699777087</c:v>
                </c:pt>
                <c:pt idx="514">
                  <c:v>23.772501583025228</c:v>
                </c:pt>
                <c:pt idx="515">
                  <c:v>23.760770533684941</c:v>
                </c:pt>
                <c:pt idx="516">
                  <c:v>23.761167750233451</c:v>
                </c:pt>
                <c:pt idx="517">
                  <c:v>23.757151571068484</c:v>
                </c:pt>
                <c:pt idx="518">
                  <c:v>23.759739552666836</c:v>
                </c:pt>
                <c:pt idx="519">
                  <c:v>23.74430824929734</c:v>
                </c:pt>
                <c:pt idx="520">
                  <c:v>23.744585395957237</c:v>
                </c:pt>
                <c:pt idx="521">
                  <c:v>23.745762464246525</c:v>
                </c:pt>
                <c:pt idx="522">
                  <c:v>23.754708390142902</c:v>
                </c:pt>
                <c:pt idx="523">
                  <c:v>23.764859241324327</c:v>
                </c:pt>
                <c:pt idx="524">
                  <c:v>23.752158202980063</c:v>
                </c:pt>
                <c:pt idx="525">
                  <c:v>23.749331951635082</c:v>
                </c:pt>
                <c:pt idx="526">
                  <c:v>23.738034233379949</c:v>
                </c:pt>
                <c:pt idx="527">
                  <c:v>23.736217578947663</c:v>
                </c:pt>
                <c:pt idx="528">
                  <c:v>23.739347588764563</c:v>
                </c:pt>
                <c:pt idx="529">
                  <c:v>23.748510839039145</c:v>
                </c:pt>
                <c:pt idx="530">
                  <c:v>23.746631824070654</c:v>
                </c:pt>
                <c:pt idx="531">
                  <c:v>23.763029597372871</c:v>
                </c:pt>
                <c:pt idx="532">
                  <c:v>23.760143495254418</c:v>
                </c:pt>
                <c:pt idx="533">
                  <c:v>23.766514705264651</c:v>
                </c:pt>
                <c:pt idx="534">
                  <c:v>23.759860558845315</c:v>
                </c:pt>
                <c:pt idx="535">
                  <c:v>23.753413238198036</c:v>
                </c:pt>
                <c:pt idx="536">
                  <c:v>23.758519765840816</c:v>
                </c:pt>
                <c:pt idx="537">
                  <c:v>23.771623337714999</c:v>
                </c:pt>
                <c:pt idx="538">
                  <c:v>23.762548201083799</c:v>
                </c:pt>
                <c:pt idx="539">
                  <c:v>23.754382565603692</c:v>
                </c:pt>
                <c:pt idx="540">
                  <c:v>23.760615133181904</c:v>
                </c:pt>
                <c:pt idx="541">
                  <c:v>23.760392884227322</c:v>
                </c:pt>
                <c:pt idx="542">
                  <c:v>23.761592067870378</c:v>
                </c:pt>
                <c:pt idx="543">
                  <c:v>23.767791166324784</c:v>
                </c:pt>
                <c:pt idx="544">
                  <c:v>23.764502995966499</c:v>
                </c:pt>
                <c:pt idx="545">
                  <c:v>23.770496538531262</c:v>
                </c:pt>
                <c:pt idx="546">
                  <c:v>23.771674741212866</c:v>
                </c:pt>
                <c:pt idx="547">
                  <c:v>23.785673799667784</c:v>
                </c:pt>
                <c:pt idx="548">
                  <c:v>23.786774889037282</c:v>
                </c:pt>
                <c:pt idx="549">
                  <c:v>23.789923741328465</c:v>
                </c:pt>
                <c:pt idx="550">
                  <c:v>23.77554046359031</c:v>
                </c:pt>
                <c:pt idx="551">
                  <c:v>23.771824775430058</c:v>
                </c:pt>
                <c:pt idx="552">
                  <c:v>23.781326261445162</c:v>
                </c:pt>
                <c:pt idx="553">
                  <c:v>23.78204661261994</c:v>
                </c:pt>
                <c:pt idx="554">
                  <c:v>23.791387091389719</c:v>
                </c:pt>
                <c:pt idx="555">
                  <c:v>23.78253618915921</c:v>
                </c:pt>
                <c:pt idx="556">
                  <c:v>23.789198871567422</c:v>
                </c:pt>
                <c:pt idx="557">
                  <c:v>23.790171602546632</c:v>
                </c:pt>
                <c:pt idx="558">
                  <c:v>23.786283186949749</c:v>
                </c:pt>
                <c:pt idx="559">
                  <c:v>23.793966343753425</c:v>
                </c:pt>
                <c:pt idx="560">
                  <c:v>23.797642577646094</c:v>
                </c:pt>
                <c:pt idx="561">
                  <c:v>23.790773300487835</c:v>
                </c:pt>
                <c:pt idx="562">
                  <c:v>23.786252278605982</c:v>
                </c:pt>
                <c:pt idx="563">
                  <c:v>23.791004734688205</c:v>
                </c:pt>
                <c:pt idx="564">
                  <c:v>23.793482373600273</c:v>
                </c:pt>
                <c:pt idx="565">
                  <c:v>23.787075793723879</c:v>
                </c:pt>
                <c:pt idx="566">
                  <c:v>23.787043452348662</c:v>
                </c:pt>
                <c:pt idx="567">
                  <c:v>23.782452047379856</c:v>
                </c:pt>
                <c:pt idx="568">
                  <c:v>23.785976626560291</c:v>
                </c:pt>
                <c:pt idx="569">
                  <c:v>23.784466652371798</c:v>
                </c:pt>
                <c:pt idx="570">
                  <c:v>23.783772601239281</c:v>
                </c:pt>
                <c:pt idx="571">
                  <c:v>23.774703386987099</c:v>
                </c:pt>
                <c:pt idx="572">
                  <c:v>23.779575689975346</c:v>
                </c:pt>
                <c:pt idx="573">
                  <c:v>23.77491103504488</c:v>
                </c:pt>
                <c:pt idx="574">
                  <c:v>23.774285408798509</c:v>
                </c:pt>
                <c:pt idx="575">
                  <c:v>23.775010475555181</c:v>
                </c:pt>
                <c:pt idx="576">
                  <c:v>23.772845221753226</c:v>
                </c:pt>
                <c:pt idx="577">
                  <c:v>23.779306863948232</c:v>
                </c:pt>
                <c:pt idx="578">
                  <c:v>23.777100906580454</c:v>
                </c:pt>
                <c:pt idx="579">
                  <c:v>23.771995759941191</c:v>
                </c:pt>
                <c:pt idx="580">
                  <c:v>23.773491049244534</c:v>
                </c:pt>
                <c:pt idx="581">
                  <c:v>23.780053832930161</c:v>
                </c:pt>
                <c:pt idx="582">
                  <c:v>23.783659121175571</c:v>
                </c:pt>
                <c:pt idx="583">
                  <c:v>23.784586217395688</c:v>
                </c:pt>
                <c:pt idx="584">
                  <c:v>23.789477671986827</c:v>
                </c:pt>
                <c:pt idx="585">
                  <c:v>23.793207322808513</c:v>
                </c:pt>
                <c:pt idx="586">
                  <c:v>23.789053264507515</c:v>
                </c:pt>
                <c:pt idx="587">
                  <c:v>23.78936500630498</c:v>
                </c:pt>
                <c:pt idx="588">
                  <c:v>23.774677305117798</c:v>
                </c:pt>
                <c:pt idx="589">
                  <c:v>23.775056252004863</c:v>
                </c:pt>
                <c:pt idx="590">
                  <c:v>23.771685447678262</c:v>
                </c:pt>
                <c:pt idx="591">
                  <c:v>23.772936741977023</c:v>
                </c:pt>
                <c:pt idx="592">
                  <c:v>23.756618208980797</c:v>
                </c:pt>
                <c:pt idx="593">
                  <c:v>23.746575797759775</c:v>
                </c:pt>
                <c:pt idx="594">
                  <c:v>23.754718635126466</c:v>
                </c:pt>
                <c:pt idx="595">
                  <c:v>23.760721419531723</c:v>
                </c:pt>
                <c:pt idx="596">
                  <c:v>23.759772852968446</c:v>
                </c:pt>
                <c:pt idx="597">
                  <c:v>23.763028656793853</c:v>
                </c:pt>
                <c:pt idx="598">
                  <c:v>23.761601930234576</c:v>
                </c:pt>
                <c:pt idx="599">
                  <c:v>23.758237207947186</c:v>
                </c:pt>
                <c:pt idx="600">
                  <c:v>23.761822744225171</c:v>
                </c:pt>
                <c:pt idx="601">
                  <c:v>23.755486674310017</c:v>
                </c:pt>
                <c:pt idx="602">
                  <c:v>23.751651743342954</c:v>
                </c:pt>
                <c:pt idx="603">
                  <c:v>23.743276197950244</c:v>
                </c:pt>
                <c:pt idx="604">
                  <c:v>23.738857949304077</c:v>
                </c:pt>
                <c:pt idx="605">
                  <c:v>23.737635226996215</c:v>
                </c:pt>
                <c:pt idx="606">
                  <c:v>23.730588063737915</c:v>
                </c:pt>
                <c:pt idx="607">
                  <c:v>23.727129121201997</c:v>
                </c:pt>
                <c:pt idx="608">
                  <c:v>23.72674520284545</c:v>
                </c:pt>
                <c:pt idx="609">
                  <c:v>23.728303802550819</c:v>
                </c:pt>
                <c:pt idx="610">
                  <c:v>23.736213234399578</c:v>
                </c:pt>
                <c:pt idx="611">
                  <c:v>23.734037487355408</c:v>
                </c:pt>
                <c:pt idx="612">
                  <c:v>23.730771780661151</c:v>
                </c:pt>
                <c:pt idx="613">
                  <c:v>23.732898355604284</c:v>
                </c:pt>
                <c:pt idx="614">
                  <c:v>23.737435240533831</c:v>
                </c:pt>
                <c:pt idx="615">
                  <c:v>23.743201054118749</c:v>
                </c:pt>
                <c:pt idx="616">
                  <c:v>23.737426036307046</c:v>
                </c:pt>
                <c:pt idx="617">
                  <c:v>23.734601915987415</c:v>
                </c:pt>
                <c:pt idx="618">
                  <c:v>23.735724159977579</c:v>
                </c:pt>
                <c:pt idx="619">
                  <c:v>23.734565932486042</c:v>
                </c:pt>
                <c:pt idx="620">
                  <c:v>23.74137352577165</c:v>
                </c:pt>
                <c:pt idx="621">
                  <c:v>23.740640855412561</c:v>
                </c:pt>
                <c:pt idx="622">
                  <c:v>23.742374692782118</c:v>
                </c:pt>
                <c:pt idx="623">
                  <c:v>23.746848782004552</c:v>
                </c:pt>
                <c:pt idx="624">
                  <c:v>23.753891481902873</c:v>
                </c:pt>
                <c:pt idx="625">
                  <c:v>23.756730078778585</c:v>
                </c:pt>
                <c:pt idx="626">
                  <c:v>23.755191808454015</c:v>
                </c:pt>
                <c:pt idx="627">
                  <c:v>23.75510295772056</c:v>
                </c:pt>
                <c:pt idx="628">
                  <c:v>23.758471641915474</c:v>
                </c:pt>
                <c:pt idx="629">
                  <c:v>23.767774102575789</c:v>
                </c:pt>
                <c:pt idx="630">
                  <c:v>23.767718502236718</c:v>
                </c:pt>
                <c:pt idx="631">
                  <c:v>23.757412009291215</c:v>
                </c:pt>
                <c:pt idx="632">
                  <c:v>23.759318318421503</c:v>
                </c:pt>
                <c:pt idx="633">
                  <c:v>23.762404352865012</c:v>
                </c:pt>
                <c:pt idx="634">
                  <c:v>23.7622692986785</c:v>
                </c:pt>
                <c:pt idx="635">
                  <c:v>23.761194813362302</c:v>
                </c:pt>
                <c:pt idx="636">
                  <c:v>23.765442967713376</c:v>
                </c:pt>
                <c:pt idx="637">
                  <c:v>23.765738962716178</c:v>
                </c:pt>
                <c:pt idx="638">
                  <c:v>23.75739262735123</c:v>
                </c:pt>
                <c:pt idx="639">
                  <c:v>23.753195649880372</c:v>
                </c:pt>
                <c:pt idx="640">
                  <c:v>23.756515541236244</c:v>
                </c:pt>
                <c:pt idx="641">
                  <c:v>23.76004768623508</c:v>
                </c:pt>
                <c:pt idx="642">
                  <c:v>23.750718893187901</c:v>
                </c:pt>
                <c:pt idx="643">
                  <c:v>23.754639339617629</c:v>
                </c:pt>
                <c:pt idx="644">
                  <c:v>23.746735151057376</c:v>
                </c:pt>
                <c:pt idx="645">
                  <c:v>23.75499025914927</c:v>
                </c:pt>
                <c:pt idx="646">
                  <c:v>23.756835759038541</c:v>
                </c:pt>
                <c:pt idx="647">
                  <c:v>23.75556842836718</c:v>
                </c:pt>
                <c:pt idx="648">
                  <c:v>23.753624318639769</c:v>
                </c:pt>
                <c:pt idx="649">
                  <c:v>23.748612373402842</c:v>
                </c:pt>
                <c:pt idx="650">
                  <c:v>23.74365061417701</c:v>
                </c:pt>
                <c:pt idx="651">
                  <c:v>23.74651266520593</c:v>
                </c:pt>
                <c:pt idx="652">
                  <c:v>23.741893621441282</c:v>
                </c:pt>
                <c:pt idx="653">
                  <c:v>23.731632118496396</c:v>
                </c:pt>
                <c:pt idx="654">
                  <c:v>23.731130533498327</c:v>
                </c:pt>
                <c:pt idx="655">
                  <c:v>23.726487413188629</c:v>
                </c:pt>
                <c:pt idx="656">
                  <c:v>23.726562282537973</c:v>
                </c:pt>
                <c:pt idx="657">
                  <c:v>23.730717571102396</c:v>
                </c:pt>
                <c:pt idx="658">
                  <c:v>23.720489518238924</c:v>
                </c:pt>
                <c:pt idx="659">
                  <c:v>23.71001860589022</c:v>
                </c:pt>
                <c:pt idx="660">
                  <c:v>23.7093164567668</c:v>
                </c:pt>
                <c:pt idx="661">
                  <c:v>23.708493759485172</c:v>
                </c:pt>
                <c:pt idx="662">
                  <c:v>23.714910194086709</c:v>
                </c:pt>
                <c:pt idx="663">
                  <c:v>23.721909863677045</c:v>
                </c:pt>
                <c:pt idx="664">
                  <c:v>23.724356474394437</c:v>
                </c:pt>
                <c:pt idx="665">
                  <c:v>23.721683362298915</c:v>
                </c:pt>
                <c:pt idx="666">
                  <c:v>23.728501469968062</c:v>
                </c:pt>
                <c:pt idx="667">
                  <c:v>23.729187522636686</c:v>
                </c:pt>
                <c:pt idx="668">
                  <c:v>23.73273190686405</c:v>
                </c:pt>
                <c:pt idx="669">
                  <c:v>23.726114803396708</c:v>
                </c:pt>
                <c:pt idx="670">
                  <c:v>23.72822397304267</c:v>
                </c:pt>
                <c:pt idx="671">
                  <c:v>23.726048838357571</c:v>
                </c:pt>
                <c:pt idx="672">
                  <c:v>23.727801407447185</c:v>
                </c:pt>
                <c:pt idx="673">
                  <c:v>23.723123814483685</c:v>
                </c:pt>
                <c:pt idx="674">
                  <c:v>23.723065343076687</c:v>
                </c:pt>
                <c:pt idx="675">
                  <c:v>23.728348658053676</c:v>
                </c:pt>
                <c:pt idx="676">
                  <c:v>23.724487836286904</c:v>
                </c:pt>
                <c:pt idx="677">
                  <c:v>23.724410226198987</c:v>
                </c:pt>
                <c:pt idx="678">
                  <c:v>23.728253487375085</c:v>
                </c:pt>
                <c:pt idx="679">
                  <c:v>23.726780508987243</c:v>
                </c:pt>
                <c:pt idx="680">
                  <c:v>23.728131294547435</c:v>
                </c:pt>
                <c:pt idx="681">
                  <c:v>23.728880946941562</c:v>
                </c:pt>
                <c:pt idx="682">
                  <c:v>23.72591723105241</c:v>
                </c:pt>
                <c:pt idx="683">
                  <c:v>23.724355150967558</c:v>
                </c:pt>
                <c:pt idx="684">
                  <c:v>23.724557252836643</c:v>
                </c:pt>
                <c:pt idx="685">
                  <c:v>23.723034027314046</c:v>
                </c:pt>
                <c:pt idx="686">
                  <c:v>23.728160977320574</c:v>
                </c:pt>
                <c:pt idx="687">
                  <c:v>23.724113801433383</c:v>
                </c:pt>
                <c:pt idx="688">
                  <c:v>23.722763240017194</c:v>
                </c:pt>
                <c:pt idx="689">
                  <c:v>23.720594385124482</c:v>
                </c:pt>
                <c:pt idx="690">
                  <c:v>23.716932462612238</c:v>
                </c:pt>
                <c:pt idx="691">
                  <c:v>23.713020972387749</c:v>
                </c:pt>
                <c:pt idx="692">
                  <c:v>23.701939535350171</c:v>
                </c:pt>
                <c:pt idx="693">
                  <c:v>23.697074428968371</c:v>
                </c:pt>
                <c:pt idx="694">
                  <c:v>23.702189406640596</c:v>
                </c:pt>
                <c:pt idx="695">
                  <c:v>23.702898944788799</c:v>
                </c:pt>
                <c:pt idx="696">
                  <c:v>23.708390418716693</c:v>
                </c:pt>
                <c:pt idx="697">
                  <c:v>23.712959060791352</c:v>
                </c:pt>
                <c:pt idx="698">
                  <c:v>23.723779927850689</c:v>
                </c:pt>
                <c:pt idx="699">
                  <c:v>23.721202309760535</c:v>
                </c:pt>
                <c:pt idx="700">
                  <c:v>23.716580371721882</c:v>
                </c:pt>
                <c:pt idx="701">
                  <c:v>23.718432467482504</c:v>
                </c:pt>
                <c:pt idx="702">
                  <c:v>23.7180931383486</c:v>
                </c:pt>
                <c:pt idx="703">
                  <c:v>23.72934189453597</c:v>
                </c:pt>
                <c:pt idx="704">
                  <c:v>23.731163157529981</c:v>
                </c:pt>
                <c:pt idx="705">
                  <c:v>23.737404458120693</c:v>
                </c:pt>
                <c:pt idx="706">
                  <c:v>23.737659055657847</c:v>
                </c:pt>
                <c:pt idx="707">
                  <c:v>23.734140069155568</c:v>
                </c:pt>
                <c:pt idx="708">
                  <c:v>23.732682211738215</c:v>
                </c:pt>
                <c:pt idx="709">
                  <c:v>23.730778097591994</c:v>
                </c:pt>
                <c:pt idx="710">
                  <c:v>23.727324359798899</c:v>
                </c:pt>
                <c:pt idx="711">
                  <c:v>23.717364185102117</c:v>
                </c:pt>
                <c:pt idx="712">
                  <c:v>23.721893951767939</c:v>
                </c:pt>
                <c:pt idx="713">
                  <c:v>23.728426635267184</c:v>
                </c:pt>
                <c:pt idx="714">
                  <c:v>23.727206526827921</c:v>
                </c:pt>
                <c:pt idx="715">
                  <c:v>23.738253313090002</c:v>
                </c:pt>
                <c:pt idx="716">
                  <c:v>23.736237148897658</c:v>
                </c:pt>
                <c:pt idx="717">
                  <c:v>23.740600486985382</c:v>
                </c:pt>
                <c:pt idx="718">
                  <c:v>23.741171202014741</c:v>
                </c:pt>
                <c:pt idx="719">
                  <c:v>23.740192998881714</c:v>
                </c:pt>
                <c:pt idx="720">
                  <c:v>23.73562102769419</c:v>
                </c:pt>
                <c:pt idx="721">
                  <c:v>23.729868550652881</c:v>
                </c:pt>
                <c:pt idx="722">
                  <c:v>23.736271251360161</c:v>
                </c:pt>
                <c:pt idx="723">
                  <c:v>23.744703663402007</c:v>
                </c:pt>
                <c:pt idx="724">
                  <c:v>23.744153702218874</c:v>
                </c:pt>
                <c:pt idx="725">
                  <c:v>23.738995566373706</c:v>
                </c:pt>
                <c:pt idx="726">
                  <c:v>23.737535431440939</c:v>
                </c:pt>
                <c:pt idx="727">
                  <c:v>23.738312112294203</c:v>
                </c:pt>
                <c:pt idx="728">
                  <c:v>23.744142832864071</c:v>
                </c:pt>
                <c:pt idx="729">
                  <c:v>23.750862676744479</c:v>
                </c:pt>
                <c:pt idx="730">
                  <c:v>23.748685543911414</c:v>
                </c:pt>
                <c:pt idx="731">
                  <c:v>23.74743904368944</c:v>
                </c:pt>
                <c:pt idx="732">
                  <c:v>23.745664655136892</c:v>
                </c:pt>
                <c:pt idx="733">
                  <c:v>23.750970822626385</c:v>
                </c:pt>
                <c:pt idx="734">
                  <c:v>23.758792394101047</c:v>
                </c:pt>
                <c:pt idx="735">
                  <c:v>23.752735152539081</c:v>
                </c:pt>
                <c:pt idx="736">
                  <c:v>23.743542722425683</c:v>
                </c:pt>
                <c:pt idx="737">
                  <c:v>23.738783184676773</c:v>
                </c:pt>
                <c:pt idx="738">
                  <c:v>23.731951159761259</c:v>
                </c:pt>
                <c:pt idx="739">
                  <c:v>23.729625422030438</c:v>
                </c:pt>
                <c:pt idx="740">
                  <c:v>23.728069773606048</c:v>
                </c:pt>
                <c:pt idx="741">
                  <c:v>23.722804692046541</c:v>
                </c:pt>
                <c:pt idx="742">
                  <c:v>23.730862601772184</c:v>
                </c:pt>
                <c:pt idx="743">
                  <c:v>23.738334169341812</c:v>
                </c:pt>
                <c:pt idx="744">
                  <c:v>23.731361456200787</c:v>
                </c:pt>
                <c:pt idx="745">
                  <c:v>23.724842042547646</c:v>
                </c:pt>
                <c:pt idx="746">
                  <c:v>23.730011575120407</c:v>
                </c:pt>
                <c:pt idx="747">
                  <c:v>23.726328037999721</c:v>
                </c:pt>
                <c:pt idx="748">
                  <c:v>23.716774936875858</c:v>
                </c:pt>
                <c:pt idx="749">
                  <c:v>23.716310444716349</c:v>
                </c:pt>
                <c:pt idx="750">
                  <c:v>23.718115639024131</c:v>
                </c:pt>
                <c:pt idx="751">
                  <c:v>23.717800791117803</c:v>
                </c:pt>
                <c:pt idx="752">
                  <c:v>23.717264757260164</c:v>
                </c:pt>
                <c:pt idx="753">
                  <c:v>23.717165099493489</c:v>
                </c:pt>
                <c:pt idx="754">
                  <c:v>23.723941169561286</c:v>
                </c:pt>
                <c:pt idx="755">
                  <c:v>23.729244753584549</c:v>
                </c:pt>
                <c:pt idx="756">
                  <c:v>23.741312304771419</c:v>
                </c:pt>
                <c:pt idx="757">
                  <c:v>23.745084128087267</c:v>
                </c:pt>
                <c:pt idx="758">
                  <c:v>23.742621326061318</c:v>
                </c:pt>
                <c:pt idx="759">
                  <c:v>23.748173789298882</c:v>
                </c:pt>
                <c:pt idx="760">
                  <c:v>23.743889103627648</c:v>
                </c:pt>
                <c:pt idx="761">
                  <c:v>23.744678155159349</c:v>
                </c:pt>
                <c:pt idx="762">
                  <c:v>23.746896555178907</c:v>
                </c:pt>
                <c:pt idx="763">
                  <c:v>23.744165937500952</c:v>
                </c:pt>
                <c:pt idx="764">
                  <c:v>23.746243024850493</c:v>
                </c:pt>
                <c:pt idx="765">
                  <c:v>23.750105939178699</c:v>
                </c:pt>
                <c:pt idx="766">
                  <c:v>23.743911321656327</c:v>
                </c:pt>
                <c:pt idx="767">
                  <c:v>23.742138662694462</c:v>
                </c:pt>
                <c:pt idx="768">
                  <c:v>23.740599083722277</c:v>
                </c:pt>
                <c:pt idx="769">
                  <c:v>23.739222293492091</c:v>
                </c:pt>
                <c:pt idx="770">
                  <c:v>23.732468033150614</c:v>
                </c:pt>
                <c:pt idx="771">
                  <c:v>23.732206677037745</c:v>
                </c:pt>
                <c:pt idx="772">
                  <c:v>23.730828510936966</c:v>
                </c:pt>
                <c:pt idx="773">
                  <c:v>23.73216978660556</c:v>
                </c:pt>
                <c:pt idx="774">
                  <c:v>23.736267967797748</c:v>
                </c:pt>
                <c:pt idx="775">
                  <c:v>23.730521751543048</c:v>
                </c:pt>
                <c:pt idx="776">
                  <c:v>23.716719971651774</c:v>
                </c:pt>
                <c:pt idx="777">
                  <c:v>23.715907708345217</c:v>
                </c:pt>
                <c:pt idx="778">
                  <c:v>23.711374090037637</c:v>
                </c:pt>
                <c:pt idx="779">
                  <c:v>23.719566682001492</c:v>
                </c:pt>
                <c:pt idx="780">
                  <c:v>23.727490364027403</c:v>
                </c:pt>
                <c:pt idx="781">
                  <c:v>23.723103212769278</c:v>
                </c:pt>
                <c:pt idx="782">
                  <c:v>23.727579041601302</c:v>
                </c:pt>
                <c:pt idx="783">
                  <c:v>23.732463957185665</c:v>
                </c:pt>
                <c:pt idx="784">
                  <c:v>23.725197743576086</c:v>
                </c:pt>
                <c:pt idx="785">
                  <c:v>23.726752371290711</c:v>
                </c:pt>
                <c:pt idx="786">
                  <c:v>23.723654513286593</c:v>
                </c:pt>
                <c:pt idx="787">
                  <c:v>23.728363739251744</c:v>
                </c:pt>
                <c:pt idx="788">
                  <c:v>23.720980429952998</c:v>
                </c:pt>
                <c:pt idx="789">
                  <c:v>23.723675113458864</c:v>
                </c:pt>
                <c:pt idx="790">
                  <c:v>23.726961276300557</c:v>
                </c:pt>
                <c:pt idx="791">
                  <c:v>23.721595063790563</c:v>
                </c:pt>
                <c:pt idx="792">
                  <c:v>23.719132515542231</c:v>
                </c:pt>
                <c:pt idx="793">
                  <c:v>23.723434302738514</c:v>
                </c:pt>
                <c:pt idx="794">
                  <c:v>23.725830894434935</c:v>
                </c:pt>
                <c:pt idx="795">
                  <c:v>23.728422810880247</c:v>
                </c:pt>
                <c:pt idx="796">
                  <c:v>23.73537239440321</c:v>
                </c:pt>
                <c:pt idx="797">
                  <c:v>23.731533246980927</c:v>
                </c:pt>
                <c:pt idx="798">
                  <c:v>23.732629846147866</c:v>
                </c:pt>
                <c:pt idx="799">
                  <c:v>23.730406186758714</c:v>
                </c:pt>
                <c:pt idx="800">
                  <c:v>23.729456549883935</c:v>
                </c:pt>
                <c:pt idx="801">
                  <c:v>23.729950656328342</c:v>
                </c:pt>
                <c:pt idx="802">
                  <c:v>23.722891005459765</c:v>
                </c:pt>
                <c:pt idx="803">
                  <c:v>23.722939239299365</c:v>
                </c:pt>
                <c:pt idx="804">
                  <c:v>23.725031216214855</c:v>
                </c:pt>
                <c:pt idx="805">
                  <c:v>23.727642644443296</c:v>
                </c:pt>
                <c:pt idx="806">
                  <c:v>23.724288740495531</c:v>
                </c:pt>
                <c:pt idx="807">
                  <c:v>23.719732903178649</c:v>
                </c:pt>
                <c:pt idx="808">
                  <c:v>23.716260716200974</c:v>
                </c:pt>
                <c:pt idx="809">
                  <c:v>23.708902419531292</c:v>
                </c:pt>
                <c:pt idx="810">
                  <c:v>23.707336316375734</c:v>
                </c:pt>
                <c:pt idx="811">
                  <c:v>23.709015977203947</c:v>
                </c:pt>
                <c:pt idx="812">
                  <c:v>23.711768739210019</c:v>
                </c:pt>
                <c:pt idx="813">
                  <c:v>23.712995711865052</c:v>
                </c:pt>
                <c:pt idx="814">
                  <c:v>23.711264250455777</c:v>
                </c:pt>
                <c:pt idx="815">
                  <c:v>23.70765950981728</c:v>
                </c:pt>
                <c:pt idx="816">
                  <c:v>23.706064047773253</c:v>
                </c:pt>
                <c:pt idx="817">
                  <c:v>23.70726150770863</c:v>
                </c:pt>
                <c:pt idx="818">
                  <c:v>23.709675487694099</c:v>
                </c:pt>
                <c:pt idx="819">
                  <c:v>23.712786584943352</c:v>
                </c:pt>
                <c:pt idx="820">
                  <c:v>23.705605140500193</c:v>
                </c:pt>
                <c:pt idx="821">
                  <c:v>23.711170764872296</c:v>
                </c:pt>
                <c:pt idx="822">
                  <c:v>23.710361218975965</c:v>
                </c:pt>
                <c:pt idx="823">
                  <c:v>23.707205916864318</c:v>
                </c:pt>
                <c:pt idx="824">
                  <c:v>23.716553324487371</c:v>
                </c:pt>
                <c:pt idx="825">
                  <c:v>23.719768625401734</c:v>
                </c:pt>
                <c:pt idx="826">
                  <c:v>23.719474399677999</c:v>
                </c:pt>
                <c:pt idx="827">
                  <c:v>23.70828257243106</c:v>
                </c:pt>
                <c:pt idx="828">
                  <c:v>23.700802412762627</c:v>
                </c:pt>
                <c:pt idx="829">
                  <c:v>23.697661675274745</c:v>
                </c:pt>
                <c:pt idx="830">
                  <c:v>23.699527902382044</c:v>
                </c:pt>
                <c:pt idx="831">
                  <c:v>23.705190911624474</c:v>
                </c:pt>
                <c:pt idx="832">
                  <c:v>23.714074535210056</c:v>
                </c:pt>
                <c:pt idx="833">
                  <c:v>23.713281331390107</c:v>
                </c:pt>
                <c:pt idx="834">
                  <c:v>23.71504319444535</c:v>
                </c:pt>
                <c:pt idx="835">
                  <c:v>23.724190802893023</c:v>
                </c:pt>
                <c:pt idx="836">
                  <c:v>23.726841763904453</c:v>
                </c:pt>
                <c:pt idx="837">
                  <c:v>23.729810052633265</c:v>
                </c:pt>
                <c:pt idx="838">
                  <c:v>23.72865075012588</c:v>
                </c:pt>
                <c:pt idx="839">
                  <c:v>23.72398360070088</c:v>
                </c:pt>
                <c:pt idx="840">
                  <c:v>23.726987974140279</c:v>
                </c:pt>
                <c:pt idx="841">
                  <c:v>23.728903937344</c:v>
                </c:pt>
                <c:pt idx="842">
                  <c:v>23.73143889612593</c:v>
                </c:pt>
                <c:pt idx="843">
                  <c:v>23.726538942151521</c:v>
                </c:pt>
                <c:pt idx="844">
                  <c:v>23.726105893885308</c:v>
                </c:pt>
                <c:pt idx="845">
                  <c:v>23.725268139182205</c:v>
                </c:pt>
                <c:pt idx="846">
                  <c:v>23.722865821489126</c:v>
                </c:pt>
                <c:pt idx="847">
                  <c:v>23.71675606604202</c:v>
                </c:pt>
                <c:pt idx="848">
                  <c:v>23.71941732449918</c:v>
                </c:pt>
                <c:pt idx="849">
                  <c:v>23.713237121942118</c:v>
                </c:pt>
                <c:pt idx="850">
                  <c:v>23.712254365729585</c:v>
                </c:pt>
                <c:pt idx="851">
                  <c:v>23.70988126285819</c:v>
                </c:pt>
                <c:pt idx="852">
                  <c:v>23.716355672077576</c:v>
                </c:pt>
                <c:pt idx="853">
                  <c:v>23.722386173996046</c:v>
                </c:pt>
                <c:pt idx="854">
                  <c:v>23.720774737554255</c:v>
                </c:pt>
                <c:pt idx="855">
                  <c:v>23.722872723210635</c:v>
                </c:pt>
                <c:pt idx="856">
                  <c:v>23.719298342329317</c:v>
                </c:pt>
                <c:pt idx="857">
                  <c:v>23.717718254536777</c:v>
                </c:pt>
                <c:pt idx="858">
                  <c:v>23.713708028979827</c:v>
                </c:pt>
                <c:pt idx="859">
                  <c:v>23.718248477149405</c:v>
                </c:pt>
                <c:pt idx="860">
                  <c:v>23.71890125351667</c:v>
                </c:pt>
                <c:pt idx="861">
                  <c:v>23.723084010339068</c:v>
                </c:pt>
                <c:pt idx="862">
                  <c:v>23.721532552397075</c:v>
                </c:pt>
                <c:pt idx="863">
                  <c:v>23.71951077303623</c:v>
                </c:pt>
                <c:pt idx="864">
                  <c:v>23.719139833864531</c:v>
                </c:pt>
                <c:pt idx="865">
                  <c:v>23.716316819909753</c:v>
                </c:pt>
                <c:pt idx="866">
                  <c:v>23.71376251773524</c:v>
                </c:pt>
                <c:pt idx="867">
                  <c:v>23.716696023543854</c:v>
                </c:pt>
                <c:pt idx="868">
                  <c:v>23.716720318463992</c:v>
                </c:pt>
                <c:pt idx="869">
                  <c:v>23.720210440706445</c:v>
                </c:pt>
                <c:pt idx="870">
                  <c:v>23.718572903736007</c:v>
                </c:pt>
                <c:pt idx="871">
                  <c:v>23.708828984042178</c:v>
                </c:pt>
                <c:pt idx="872">
                  <c:v>23.712125828421428</c:v>
                </c:pt>
                <c:pt idx="873">
                  <c:v>23.718598760477285</c:v>
                </c:pt>
                <c:pt idx="874">
                  <c:v>23.71424310198611</c:v>
                </c:pt>
                <c:pt idx="875">
                  <c:v>23.715930793961746</c:v>
                </c:pt>
                <c:pt idx="876">
                  <c:v>23.710608063345262</c:v>
                </c:pt>
                <c:pt idx="877">
                  <c:v>23.701938773400734</c:v>
                </c:pt>
                <c:pt idx="878">
                  <c:v>23.699340125050792</c:v>
                </c:pt>
                <c:pt idx="879">
                  <c:v>23.703271286761087</c:v>
                </c:pt>
                <c:pt idx="880">
                  <c:v>23.70157089304249</c:v>
                </c:pt>
                <c:pt idx="881">
                  <c:v>23.70465965741602</c:v>
                </c:pt>
                <c:pt idx="882">
                  <c:v>23.705564773941358</c:v>
                </c:pt>
                <c:pt idx="883">
                  <c:v>23.69957552385408</c:v>
                </c:pt>
                <c:pt idx="884">
                  <c:v>23.701830566343673</c:v>
                </c:pt>
                <c:pt idx="885">
                  <c:v>23.700712316570392</c:v>
                </c:pt>
                <c:pt idx="886">
                  <c:v>23.698389878684253</c:v>
                </c:pt>
                <c:pt idx="887">
                  <c:v>23.69196859677691</c:v>
                </c:pt>
                <c:pt idx="888">
                  <c:v>23.69445353233472</c:v>
                </c:pt>
                <c:pt idx="889">
                  <c:v>23.696356331502145</c:v>
                </c:pt>
                <c:pt idx="890">
                  <c:v>23.690551809349358</c:v>
                </c:pt>
                <c:pt idx="891">
                  <c:v>23.691564809168522</c:v>
                </c:pt>
                <c:pt idx="892">
                  <c:v>23.686305037571646</c:v>
                </c:pt>
                <c:pt idx="893">
                  <c:v>23.679628399235668</c:v>
                </c:pt>
                <c:pt idx="894">
                  <c:v>23.679616544334031</c:v>
                </c:pt>
                <c:pt idx="895">
                  <c:v>23.685728150306328</c:v>
                </c:pt>
                <c:pt idx="896">
                  <c:v>23.681878844776801</c:v>
                </c:pt>
                <c:pt idx="897">
                  <c:v>23.685411531774612</c:v>
                </c:pt>
                <c:pt idx="898">
                  <c:v>23.687194423035756</c:v>
                </c:pt>
                <c:pt idx="899">
                  <c:v>23.681381235617138</c:v>
                </c:pt>
                <c:pt idx="900">
                  <c:v>23.679430688378684</c:v>
                </c:pt>
                <c:pt idx="901">
                  <c:v>23.678479232133192</c:v>
                </c:pt>
                <c:pt idx="902">
                  <c:v>23.678512846139984</c:v>
                </c:pt>
                <c:pt idx="903">
                  <c:v>23.678875179717114</c:v>
                </c:pt>
                <c:pt idx="904">
                  <c:v>23.672716663157054</c:v>
                </c:pt>
                <c:pt idx="905">
                  <c:v>23.665825240296734</c:v>
                </c:pt>
                <c:pt idx="906">
                  <c:v>23.670180403011148</c:v>
                </c:pt>
                <c:pt idx="907">
                  <c:v>23.670377888414087</c:v>
                </c:pt>
                <c:pt idx="908">
                  <c:v>23.671069334048262</c:v>
                </c:pt>
                <c:pt idx="909">
                  <c:v>23.671768032869686</c:v>
                </c:pt>
                <c:pt idx="910">
                  <c:v>23.675164876535874</c:v>
                </c:pt>
                <c:pt idx="911">
                  <c:v>23.670103109266634</c:v>
                </c:pt>
                <c:pt idx="912">
                  <c:v>23.674313772124812</c:v>
                </c:pt>
                <c:pt idx="913">
                  <c:v>23.67808970644527</c:v>
                </c:pt>
                <c:pt idx="914">
                  <c:v>23.685685256067529</c:v>
                </c:pt>
                <c:pt idx="915">
                  <c:v>23.683280478678583</c:v>
                </c:pt>
                <c:pt idx="916">
                  <c:v>23.680982964942249</c:v>
                </c:pt>
                <c:pt idx="917">
                  <c:v>23.678152690535615</c:v>
                </c:pt>
                <c:pt idx="918">
                  <c:v>23.682656163775551</c:v>
                </c:pt>
                <c:pt idx="919">
                  <c:v>23.677891557858203</c:v>
                </c:pt>
                <c:pt idx="920">
                  <c:v>23.672931243236174</c:v>
                </c:pt>
                <c:pt idx="921">
                  <c:v>23.678392053980517</c:v>
                </c:pt>
                <c:pt idx="922">
                  <c:v>23.686632981674943</c:v>
                </c:pt>
                <c:pt idx="923">
                  <c:v>23.691202563568499</c:v>
                </c:pt>
                <c:pt idx="924">
                  <c:v>23.688926894917156</c:v>
                </c:pt>
                <c:pt idx="925">
                  <c:v>23.68879813596331</c:v>
                </c:pt>
                <c:pt idx="926">
                  <c:v>23.689629432131916</c:v>
                </c:pt>
                <c:pt idx="927">
                  <c:v>23.682024159525287</c:v>
                </c:pt>
                <c:pt idx="928">
                  <c:v>23.676286765445237</c:v>
                </c:pt>
                <c:pt idx="929">
                  <c:v>23.684040994804754</c:v>
                </c:pt>
                <c:pt idx="930">
                  <c:v>23.682931341880749</c:v>
                </c:pt>
                <c:pt idx="931">
                  <c:v>23.678822785077269</c:v>
                </c:pt>
                <c:pt idx="932">
                  <c:v>23.675802599780038</c:v>
                </c:pt>
                <c:pt idx="933">
                  <c:v>23.673519200617672</c:v>
                </c:pt>
                <c:pt idx="934">
                  <c:v>23.670155588917257</c:v>
                </c:pt>
                <c:pt idx="935">
                  <c:v>23.671121780458314</c:v>
                </c:pt>
                <c:pt idx="936">
                  <c:v>23.672981446922027</c:v>
                </c:pt>
                <c:pt idx="937">
                  <c:v>23.672258978050021</c:v>
                </c:pt>
                <c:pt idx="938">
                  <c:v>23.67415775497717</c:v>
                </c:pt>
                <c:pt idx="939">
                  <c:v>23.675584569174269</c:v>
                </c:pt>
                <c:pt idx="940">
                  <c:v>23.678402420919848</c:v>
                </c:pt>
                <c:pt idx="941">
                  <c:v>23.679852535922347</c:v>
                </c:pt>
                <c:pt idx="942">
                  <c:v>23.681458797088101</c:v>
                </c:pt>
                <c:pt idx="943">
                  <c:v>23.677047401893116</c:v>
                </c:pt>
                <c:pt idx="944">
                  <c:v>23.675339562720239</c:v>
                </c:pt>
                <c:pt idx="945">
                  <c:v>23.66993451254255</c:v>
                </c:pt>
                <c:pt idx="946">
                  <c:v>23.66309022560311</c:v>
                </c:pt>
                <c:pt idx="947">
                  <c:v>23.662404004132426</c:v>
                </c:pt>
                <c:pt idx="948">
                  <c:v>23.665611691821741</c:v>
                </c:pt>
                <c:pt idx="949">
                  <c:v>23.663468073047188</c:v>
                </c:pt>
                <c:pt idx="950">
                  <c:v>23.664992140318102</c:v>
                </c:pt>
                <c:pt idx="951">
                  <c:v>23.660153181538732</c:v>
                </c:pt>
                <c:pt idx="952">
                  <c:v>23.658167905582378</c:v>
                </c:pt>
                <c:pt idx="953">
                  <c:v>23.659087403005177</c:v>
                </c:pt>
                <c:pt idx="954">
                  <c:v>23.66495156907623</c:v>
                </c:pt>
                <c:pt idx="955">
                  <c:v>23.665850641502249</c:v>
                </c:pt>
                <c:pt idx="956">
                  <c:v>23.664806955044977</c:v>
                </c:pt>
                <c:pt idx="957">
                  <c:v>23.66344902108737</c:v>
                </c:pt>
                <c:pt idx="958">
                  <c:v>23.667305001833352</c:v>
                </c:pt>
                <c:pt idx="959">
                  <c:v>23.667856666050778</c:v>
                </c:pt>
                <c:pt idx="960">
                  <c:v>23.664638016715461</c:v>
                </c:pt>
                <c:pt idx="961">
                  <c:v>23.655033701246065</c:v>
                </c:pt>
                <c:pt idx="962">
                  <c:v>23.656077375824911</c:v>
                </c:pt>
                <c:pt idx="963">
                  <c:v>23.652115408467722</c:v>
                </c:pt>
                <c:pt idx="964">
                  <c:v>23.654799366201942</c:v>
                </c:pt>
                <c:pt idx="965">
                  <c:v>23.651326372816925</c:v>
                </c:pt>
                <c:pt idx="966">
                  <c:v>23.645612463708897</c:v>
                </c:pt>
                <c:pt idx="967">
                  <c:v>23.644712213282364</c:v>
                </c:pt>
                <c:pt idx="968">
                  <c:v>23.648698552385508</c:v>
                </c:pt>
                <c:pt idx="969">
                  <c:v>23.652456409115235</c:v>
                </c:pt>
                <c:pt idx="970">
                  <c:v>23.6557350795071</c:v>
                </c:pt>
                <c:pt idx="971">
                  <c:v>23.649924172462445</c:v>
                </c:pt>
                <c:pt idx="972">
                  <c:v>23.652806340957802</c:v>
                </c:pt>
                <c:pt idx="973">
                  <c:v>23.653177060675787</c:v>
                </c:pt>
                <c:pt idx="974">
                  <c:v>23.656202410124003</c:v>
                </c:pt>
                <c:pt idx="975">
                  <c:v>23.66093389846532</c:v>
                </c:pt>
                <c:pt idx="976">
                  <c:v>23.668590697347582</c:v>
                </c:pt>
                <c:pt idx="977">
                  <c:v>23.668954321653228</c:v>
                </c:pt>
                <c:pt idx="978">
                  <c:v>23.670395500325359</c:v>
                </c:pt>
                <c:pt idx="979">
                  <c:v>23.664643878365762</c:v>
                </c:pt>
                <c:pt idx="980">
                  <c:v>23.666926455592552</c:v>
                </c:pt>
                <c:pt idx="981">
                  <c:v>23.664812888949751</c:v>
                </c:pt>
                <c:pt idx="982">
                  <c:v>23.663119591064198</c:v>
                </c:pt>
                <c:pt idx="983">
                  <c:v>23.657062252101259</c:v>
                </c:pt>
                <c:pt idx="984">
                  <c:v>23.66191377217454</c:v>
                </c:pt>
                <c:pt idx="985">
                  <c:v>23.666305337645998</c:v>
                </c:pt>
                <c:pt idx="986">
                  <c:v>23.666903904960577</c:v>
                </c:pt>
                <c:pt idx="987">
                  <c:v>23.671236702755696</c:v>
                </c:pt>
                <c:pt idx="988">
                  <c:v>23.674605916585552</c:v>
                </c:pt>
                <c:pt idx="989">
                  <c:v>23.674843325402716</c:v>
                </c:pt>
                <c:pt idx="990">
                  <c:v>23.676453826564138</c:v>
                </c:pt>
                <c:pt idx="991">
                  <c:v>23.676207301965384</c:v>
                </c:pt>
                <c:pt idx="992">
                  <c:v>23.674460828883326</c:v>
                </c:pt>
                <c:pt idx="993">
                  <c:v>23.681504117843375</c:v>
                </c:pt>
                <c:pt idx="994">
                  <c:v>23.686145190073994</c:v>
                </c:pt>
                <c:pt idx="995">
                  <c:v>23.687464849920623</c:v>
                </c:pt>
                <c:pt idx="996">
                  <c:v>23.683367982244</c:v>
                </c:pt>
                <c:pt idx="997">
                  <c:v>23.682614614085978</c:v>
                </c:pt>
                <c:pt idx="998">
                  <c:v>23.678762808164301</c:v>
                </c:pt>
                <c:pt idx="999">
                  <c:v>23.663220207573364</c:v>
                </c:pt>
              </c:numCache>
            </c:numRef>
          </c:yVal>
          <c:smooth val="1"/>
          <c:extLst>
            <c:ext xmlns:c16="http://schemas.microsoft.com/office/drawing/2014/chart" uri="{C3380CC4-5D6E-409C-BE32-E72D297353CC}">
              <c16:uniqueId val="{00000000-A314-9C41-B31A-759E5DA9303A}"/>
            </c:ext>
          </c:extLst>
        </c:ser>
        <c:dLbls>
          <c:showLegendKey val="0"/>
          <c:showVal val="0"/>
          <c:showCatName val="0"/>
          <c:showSerName val="0"/>
          <c:showPercent val="0"/>
          <c:showBubbleSize val="0"/>
        </c:dLbls>
        <c:axId val="877785391"/>
        <c:axId val="1210795535"/>
      </c:scatterChart>
      <c:valAx>
        <c:axId val="877785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10795535"/>
        <c:crosses val="autoZero"/>
        <c:crossBetween val="midCat"/>
      </c:valAx>
      <c:valAx>
        <c:axId val="1210795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777853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Overbooked Guests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'4.Simulation'!$BI$6:$BI$1005</c:f>
              <c:numCache>
                <c:formatCode>0</c:formatCode>
                <c:ptCount val="100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1.3119363974108466E-2</c:v>
                </c:pt>
                <c:pt idx="20">
                  <c:v>1.2494632356293778E-2</c:v>
                </c:pt>
                <c:pt idx="21">
                  <c:v>1.1926694521916787E-2</c:v>
                </c:pt>
                <c:pt idx="22">
                  <c:v>6.3533151012408612E-2</c:v>
                </c:pt>
                <c:pt idx="23">
                  <c:v>6.0885936386891583E-2</c:v>
                </c:pt>
                <c:pt idx="24">
                  <c:v>5.845049893141592E-2</c:v>
                </c:pt>
                <c:pt idx="25">
                  <c:v>5.6202402818669159E-2</c:v>
                </c:pt>
                <c:pt idx="26">
                  <c:v>0.12672443818882709</c:v>
                </c:pt>
                <c:pt idx="27">
                  <c:v>0.1231799603513913</c:v>
                </c:pt>
                <c:pt idx="28">
                  <c:v>0.11893237551168814</c:v>
                </c:pt>
                <c:pt idx="29">
                  <c:v>0.30952215986139403</c:v>
                </c:pt>
                <c:pt idx="30">
                  <c:v>0.29953757405941361</c:v>
                </c:pt>
                <c:pt idx="31">
                  <c:v>0.29017702487005692</c:v>
                </c:pt>
                <c:pt idx="32">
                  <c:v>0.28138378169217643</c:v>
                </c:pt>
                <c:pt idx="33">
                  <c:v>0.27310778811299474</c:v>
                </c:pt>
                <c:pt idx="34">
                  <c:v>0.37555661728905765</c:v>
                </c:pt>
                <c:pt idx="35">
                  <c:v>0.36512448903102829</c:v>
                </c:pt>
                <c:pt idx="36">
                  <c:v>0.35666387314619197</c:v>
                </c:pt>
                <c:pt idx="37">
                  <c:v>0.34727798174760799</c:v>
                </c:pt>
                <c:pt idx="38">
                  <c:v>0.40788845882259434</c:v>
                </c:pt>
                <c:pt idx="39">
                  <c:v>0.39769124735202943</c:v>
                </c:pt>
                <c:pt idx="40">
                  <c:v>0.38799146083124825</c:v>
                </c:pt>
                <c:pt idx="41">
                  <c:v>0.3787535689066947</c:v>
                </c:pt>
                <c:pt idx="42">
                  <c:v>0.36994534637398091</c:v>
                </c:pt>
                <c:pt idx="43">
                  <c:v>0.43105419849213705</c:v>
                </c:pt>
                <c:pt idx="44">
                  <c:v>0.43716132631268767</c:v>
                </c:pt>
                <c:pt idx="45">
                  <c:v>0.42765781921893359</c:v>
                </c:pt>
                <c:pt idx="46">
                  <c:v>0.4185587166823605</c:v>
                </c:pt>
                <c:pt idx="47">
                  <c:v>0.40983874341814469</c:v>
                </c:pt>
                <c:pt idx="48">
                  <c:v>0.40283104738982728</c:v>
                </c:pt>
                <c:pt idx="49">
                  <c:v>0.39477442644203076</c:v>
                </c:pt>
                <c:pt idx="50">
                  <c:v>0.38703375141375562</c:v>
                </c:pt>
                <c:pt idx="51">
                  <c:v>0.37959079465579876</c:v>
                </c:pt>
                <c:pt idx="52">
                  <c:v>0.37242870419059504</c:v>
                </c:pt>
                <c:pt idx="53">
                  <c:v>0.36553187633521361</c:v>
                </c:pt>
                <c:pt idx="54">
                  <c:v>0.35888584222002795</c:v>
                </c:pt>
                <c:pt idx="55">
                  <c:v>0.39042002117984814</c:v>
                </c:pt>
                <c:pt idx="56">
                  <c:v>0.45394041593564693</c:v>
                </c:pt>
                <c:pt idx="57">
                  <c:v>0.44611385704020473</c:v>
                </c:pt>
                <c:pt idx="58">
                  <c:v>0.43855260522596401</c:v>
                </c:pt>
                <c:pt idx="59">
                  <c:v>0.43124339513886462</c:v>
                </c:pt>
                <c:pt idx="60">
                  <c:v>0.52307357538585675</c:v>
                </c:pt>
                <c:pt idx="61">
                  <c:v>0.51463690481511715</c:v>
                </c:pt>
                <c:pt idx="62">
                  <c:v>0.51940639381231657</c:v>
                </c:pt>
                <c:pt idx="63">
                  <c:v>0.55564801217994397</c:v>
                </c:pt>
                <c:pt idx="64">
                  <c:v>0.54709958122332947</c:v>
                </c:pt>
                <c:pt idx="65">
                  <c:v>0.53881019362903659</c:v>
                </c:pt>
                <c:pt idx="66">
                  <c:v>0.53076825044054354</c:v>
                </c:pt>
                <c:pt idx="67">
                  <c:v>0.52296283499288843</c:v>
                </c:pt>
                <c:pt idx="68">
                  <c:v>0.51538366347125242</c:v>
                </c:pt>
                <c:pt idx="69">
                  <c:v>0.50802103970737733</c:v>
                </c:pt>
                <c:pt idx="70">
                  <c:v>0.50086581379600581</c:v>
                </c:pt>
                <c:pt idx="71">
                  <c:v>0.49390934415995019</c:v>
                </c:pt>
                <c:pt idx="72">
                  <c:v>0.48714346273310155</c:v>
                </c:pt>
                <c:pt idx="73">
                  <c:v>0.50171724882151569</c:v>
                </c:pt>
                <c:pt idx="74">
                  <c:v>0.53779295248068826</c:v>
                </c:pt>
                <c:pt idx="75">
                  <c:v>0.57177139507463492</c:v>
                </c:pt>
                <c:pt idx="76">
                  <c:v>0.5643457925411981</c:v>
                </c:pt>
                <c:pt idx="77">
                  <c:v>0.55711059007272123</c:v>
                </c:pt>
                <c:pt idx="78">
                  <c:v>0.62048498354169546</c:v>
                </c:pt>
                <c:pt idx="79">
                  <c:v>0.61272892124742429</c:v>
                </c:pt>
                <c:pt idx="80">
                  <c:v>0.60760913818284057</c:v>
                </c:pt>
                <c:pt idx="81">
                  <c:v>0.6031545937674393</c:v>
                </c:pt>
                <c:pt idx="82">
                  <c:v>0.59588767095096407</c:v>
                </c:pt>
                <c:pt idx="83">
                  <c:v>0.63787324632506048</c:v>
                </c:pt>
                <c:pt idx="84">
                  <c:v>0.6303688551918244</c:v>
                </c:pt>
                <c:pt idx="85">
                  <c:v>0.64279379236006884</c:v>
                </c:pt>
                <c:pt idx="86">
                  <c:v>0.63540535796512554</c:v>
                </c:pt>
                <c:pt idx="87">
                  <c:v>0.62818484253370366</c:v>
                </c:pt>
                <c:pt idx="88">
                  <c:v>0.66433817761210023</c:v>
                </c:pt>
                <c:pt idx="89">
                  <c:v>0.65695664230529915</c:v>
                </c:pt>
                <c:pt idx="90">
                  <c:v>0.64973733854370241</c:v>
                </c:pt>
                <c:pt idx="91">
                  <c:v>0.64267497616822744</c:v>
                </c:pt>
                <c:pt idx="92">
                  <c:v>0.67138205599035361</c:v>
                </c:pt>
                <c:pt idx="93">
                  <c:v>0.72156822539794951</c:v>
                </c:pt>
                <c:pt idx="94">
                  <c:v>0.71397277039376061</c:v>
                </c:pt>
                <c:pt idx="95">
                  <c:v>0.71951406188488376</c:v>
                </c:pt>
                <c:pt idx="96">
                  <c:v>0.71209639114380252</c:v>
                </c:pt>
                <c:pt idx="97">
                  <c:v>0.70483010143825353</c:v>
                </c:pt>
                <c:pt idx="98">
                  <c:v>0.73950563580306217</c:v>
                </c:pt>
                <c:pt idx="99">
                  <c:v>0.75983547290037168</c:v>
                </c:pt>
                <c:pt idx="100">
                  <c:v>0.75231234940630853</c:v>
                </c:pt>
                <c:pt idx="101">
                  <c:v>0.77279990969090651</c:v>
                </c:pt>
                <c:pt idx="102">
                  <c:v>0.76529699794633466</c:v>
                </c:pt>
                <c:pt idx="103">
                  <c:v>0.75793837296608146</c:v>
                </c:pt>
                <c:pt idx="104">
                  <c:v>0.75071991227116641</c:v>
                </c:pt>
                <c:pt idx="105">
                  <c:v>0.74363764894785345</c:v>
                </c:pt>
                <c:pt idx="106">
                  <c:v>0.73668776437824735</c:v>
                </c:pt>
                <c:pt idx="107">
                  <c:v>0.7301286685175078</c:v>
                </c:pt>
                <c:pt idx="108">
                  <c:v>0.72343024036597103</c:v>
                </c:pt>
                <c:pt idx="109">
                  <c:v>0.7214692864604888</c:v>
                </c:pt>
                <c:pt idx="110">
                  <c:v>0.71496956315904292</c:v>
                </c:pt>
                <c:pt idx="111">
                  <c:v>0.73515672776737018</c:v>
                </c:pt>
                <c:pt idx="112">
                  <c:v>0.72865091601721654</c:v>
                </c:pt>
                <c:pt idx="113">
                  <c:v>0.76018696592948898</c:v>
                </c:pt>
                <c:pt idx="114">
                  <c:v>0.76363518769656147</c:v>
                </c:pt>
                <c:pt idx="115">
                  <c:v>0.7570521257336601</c:v>
                </c:pt>
                <c:pt idx="116">
                  <c:v>0.75058159474448349</c:v>
                </c:pt>
                <c:pt idx="117">
                  <c:v>0.74422073377207265</c:v>
                </c:pt>
                <c:pt idx="118">
                  <c:v>0.73796677802608879</c:v>
                </c:pt>
                <c:pt idx="119">
                  <c:v>0.74320786758381985</c:v>
                </c:pt>
                <c:pt idx="120">
                  <c:v>0.76937099006364196</c:v>
                </c:pt>
                <c:pt idx="121">
                  <c:v>0.76306467047295645</c:v>
                </c:pt>
                <c:pt idx="122">
                  <c:v>0.75686089266423318</c:v>
                </c:pt>
                <c:pt idx="123">
                  <c:v>0.75075717578790868</c:v>
                </c:pt>
                <c:pt idx="124">
                  <c:v>0.7620307118512083</c:v>
                </c:pt>
                <c:pt idx="125">
                  <c:v>0.77698530181727499</c:v>
                </c:pt>
                <c:pt idx="126">
                  <c:v>0.77086730731477671</c:v>
                </c:pt>
                <c:pt idx="127">
                  <c:v>0.76484490647638004</c:v>
                </c:pt>
                <c:pt idx="128">
                  <c:v>0.75891587619361744</c:v>
                </c:pt>
                <c:pt idx="129">
                  <c:v>0.75735697925214041</c:v>
                </c:pt>
                <c:pt idx="130">
                  <c:v>0.75157562826548285</c:v>
                </c:pt>
                <c:pt idx="131">
                  <c:v>0.74588187350589585</c:v>
                </c:pt>
                <c:pt idx="132">
                  <c:v>0.74027373911863348</c:v>
                </c:pt>
                <c:pt idx="133">
                  <c:v>0.73474930822968854</c:v>
                </c:pt>
                <c:pt idx="134">
                  <c:v>0.73963632387703804</c:v>
                </c:pt>
                <c:pt idx="135">
                  <c:v>0.73419782149558921</c:v>
                </c:pt>
                <c:pt idx="136">
                  <c:v>0.77706855655838436</c:v>
                </c:pt>
                <c:pt idx="137">
                  <c:v>0.77143762498912072</c:v>
                </c:pt>
                <c:pt idx="138">
                  <c:v>0.76588771401797595</c:v>
                </c:pt>
                <c:pt idx="139">
                  <c:v>0.76892655739166249</c:v>
                </c:pt>
                <c:pt idx="140">
                  <c:v>0.76347317755200528</c:v>
                </c:pt>
                <c:pt idx="141">
                  <c:v>0.75809660587910388</c:v>
                </c:pt>
                <c:pt idx="142">
                  <c:v>0.75279523101281642</c:v>
                </c:pt>
                <c:pt idx="143">
                  <c:v>0.74756748635300518</c:v>
                </c:pt>
                <c:pt idx="144">
                  <c:v>0.74241184851608788</c:v>
                </c:pt>
                <c:pt idx="145">
                  <c:v>0.73732683585501879</c:v>
                </c:pt>
                <c:pt idx="146">
                  <c:v>0.73231100703967855</c:v>
                </c:pt>
                <c:pt idx="147">
                  <c:v>0.73337260480020672</c:v>
                </c:pt>
                <c:pt idx="148">
                  <c:v>0.75315080457383887</c:v>
                </c:pt>
                <c:pt idx="149">
                  <c:v>0.74812979921001332</c:v>
                </c:pt>
                <c:pt idx="150">
                  <c:v>0.74317529722849007</c:v>
                </c:pt>
                <c:pt idx="151">
                  <c:v>0.73828598606251317</c:v>
                </c:pt>
                <c:pt idx="152">
                  <c:v>0.73909367094146172</c:v>
                </c:pt>
                <c:pt idx="153">
                  <c:v>0.73856773931802755</c:v>
                </c:pt>
                <c:pt idx="154">
                  <c:v>0.74159960291543359</c:v>
                </c:pt>
                <c:pt idx="155">
                  <c:v>0.73684575930700125</c:v>
                </c:pt>
                <c:pt idx="156">
                  <c:v>0.73972306327790582</c:v>
                </c:pt>
                <c:pt idx="157">
                  <c:v>0.73504127173817224</c:v>
                </c:pt>
                <c:pt idx="158">
                  <c:v>0.73041837065805804</c:v>
                </c:pt>
                <c:pt idx="159">
                  <c:v>0.72585325584144511</c:v>
                </c:pt>
                <c:pt idx="160">
                  <c:v>0.72134485052565978</c:v>
                </c:pt>
                <c:pt idx="161">
                  <c:v>0.7168921045347606</c:v>
                </c:pt>
                <c:pt idx="162">
                  <c:v>0.71249399346399522</c:v>
                </c:pt>
                <c:pt idx="163">
                  <c:v>0.70814951789409286</c:v>
                </c:pt>
                <c:pt idx="164">
                  <c:v>0.72245875494831735</c:v>
                </c:pt>
                <c:pt idx="165">
                  <c:v>0.74221499833335736</c:v>
                </c:pt>
                <c:pt idx="166">
                  <c:v>0.73777059714573245</c:v>
                </c:pt>
                <c:pt idx="167">
                  <c:v>0.73337910549605545</c:v>
                </c:pt>
                <c:pt idx="168">
                  <c:v>0.72995611996212661</c:v>
                </c:pt>
                <c:pt idx="169">
                  <c:v>0.72566226043293758</c:v>
                </c:pt>
                <c:pt idx="170">
                  <c:v>0.74684823548953039</c:v>
                </c:pt>
                <c:pt idx="171">
                  <c:v>0.74387657825182929</c:v>
                </c:pt>
                <c:pt idx="172">
                  <c:v>0.76091213534171276</c:v>
                </c:pt>
                <c:pt idx="173">
                  <c:v>0.7808614496234898</c:v>
                </c:pt>
                <c:pt idx="174">
                  <c:v>0.77639938419706989</c:v>
                </c:pt>
                <c:pt idx="175">
                  <c:v>0.77198802405958655</c:v>
                </c:pt>
                <c:pt idx="176">
                  <c:v>0.77070131462978575</c:v>
                </c:pt>
                <c:pt idx="177">
                  <c:v>0.76637153196332619</c:v>
                </c:pt>
                <c:pt idx="178">
                  <c:v>0.76209012675682719</c:v>
                </c:pt>
                <c:pt idx="179">
                  <c:v>0.75785629271928923</c:v>
                </c:pt>
                <c:pt idx="180">
                  <c:v>0.75366924137829872</c:v>
                </c:pt>
                <c:pt idx="181">
                  <c:v>0.74952820159050593</c:v>
                </c:pt>
                <c:pt idx="182">
                  <c:v>0.74543241906815338</c:v>
                </c:pt>
                <c:pt idx="183">
                  <c:v>0.74138115592104381</c:v>
                </c:pt>
                <c:pt idx="184">
                  <c:v>0.73737369021336252</c:v>
                </c:pt>
                <c:pt idx="185">
                  <c:v>0.7392095683893054</c:v>
                </c:pt>
                <c:pt idx="186">
                  <c:v>0.75234060885013587</c:v>
                </c:pt>
                <c:pt idx="187">
                  <c:v>0.74833879710093298</c:v>
                </c:pt>
                <c:pt idx="188">
                  <c:v>0.74437933256600741</c:v>
                </c:pt>
                <c:pt idx="189">
                  <c:v>0.74153672298707296</c:v>
                </c:pt>
                <c:pt idx="190">
                  <c:v>0.74204467833513066</c:v>
                </c:pt>
                <c:pt idx="191">
                  <c:v>0.74584843090998953</c:v>
                </c:pt>
                <c:pt idx="192">
                  <c:v>0.76468886288939975</c:v>
                </c:pt>
                <c:pt idx="193">
                  <c:v>0.76873316129367064</c:v>
                </c:pt>
                <c:pt idx="194">
                  <c:v>0.76826632929224259</c:v>
                </c:pt>
                <c:pt idx="195">
                  <c:v>0.78034012850687673</c:v>
                </c:pt>
                <c:pt idx="196">
                  <c:v>0.77637901110328844</c:v>
                </c:pt>
                <c:pt idx="197">
                  <c:v>0.77245790498660527</c:v>
                </c:pt>
                <c:pt idx="198">
                  <c:v>0.77004258619610089</c:v>
                </c:pt>
                <c:pt idx="199">
                  <c:v>0.76619237326512035</c:v>
                </c:pt>
                <c:pt idx="200">
                  <c:v>0.76238047091056749</c:v>
                </c:pt>
                <c:pt idx="201">
                  <c:v>0.76015819178251087</c:v>
                </c:pt>
                <c:pt idx="202">
                  <c:v>0.75641357014811428</c:v>
                </c:pt>
                <c:pt idx="203">
                  <c:v>0.75270566049052545</c:v>
                </c:pt>
                <c:pt idx="204">
                  <c:v>0.74903392556130344</c:v>
                </c:pt>
                <c:pt idx="205">
                  <c:v>0.79441855681159557</c:v>
                </c:pt>
                <c:pt idx="206">
                  <c:v>0.79058078600574244</c:v>
                </c:pt>
                <c:pt idx="207">
                  <c:v>0.78677991684225335</c:v>
                </c:pt>
                <c:pt idx="208">
                  <c:v>0.80437141563813874</c:v>
                </c:pt>
                <c:pt idx="209">
                  <c:v>0.80054107556367149</c:v>
                </c:pt>
                <c:pt idx="210">
                  <c:v>0.79674704203019431</c:v>
                </c:pt>
                <c:pt idx="211">
                  <c:v>0.79510665061779739</c:v>
                </c:pt>
                <c:pt idx="212">
                  <c:v>0.79137375554447442</c:v>
                </c:pt>
                <c:pt idx="213">
                  <c:v>0.80139027504738192</c:v>
                </c:pt>
                <c:pt idx="214">
                  <c:v>0.81305911381153584</c:v>
                </c:pt>
                <c:pt idx="215">
                  <c:v>0.81433763719326435</c:v>
                </c:pt>
                <c:pt idx="216">
                  <c:v>0.81058492918776537</c:v>
                </c:pt>
                <c:pt idx="217">
                  <c:v>0.8147234692000267</c:v>
                </c:pt>
                <c:pt idx="218">
                  <c:v>0.81100327071052891</c:v>
                </c:pt>
                <c:pt idx="219">
                  <c:v>0.80731689220729919</c:v>
                </c:pt>
                <c:pt idx="220">
                  <c:v>0.80399930006278564</c:v>
                </c:pt>
                <c:pt idx="221">
                  <c:v>0.80037768159403433</c:v>
                </c:pt>
                <c:pt idx="222">
                  <c:v>0.79678854400841082</c:v>
                </c:pt>
                <c:pt idx="223">
                  <c:v>0.81582407696370063</c:v>
                </c:pt>
                <c:pt idx="224">
                  <c:v>0.82527314780420102</c:v>
                </c:pt>
                <c:pt idx="225">
                  <c:v>0.8478031230432399</c:v>
                </c:pt>
                <c:pt idx="226">
                  <c:v>0.8440683075232257</c:v>
                </c:pt>
                <c:pt idx="227">
                  <c:v>0.84501129783122275</c:v>
                </c:pt>
                <c:pt idx="228">
                  <c:v>0.84202243168397151</c:v>
                </c:pt>
                <c:pt idx="229">
                  <c:v>0.84390218522431892</c:v>
                </c:pt>
                <c:pt idx="230">
                  <c:v>0.84024892901122672</c:v>
                </c:pt>
                <c:pt idx="231">
                  <c:v>0.83662716638617829</c:v>
                </c:pt>
                <c:pt idx="232">
                  <c:v>0.83303649185233197</c:v>
                </c:pt>
                <c:pt idx="233">
                  <c:v>0.82947650684441609</c:v>
                </c:pt>
                <c:pt idx="234">
                  <c:v>0.82594681958124838</c:v>
                </c:pt>
                <c:pt idx="235">
                  <c:v>0.82244704492200582</c:v>
                </c:pt>
                <c:pt idx="236">
                  <c:v>0.84572062430519857</c:v>
                </c:pt>
                <c:pt idx="237">
                  <c:v>0.84216717630391613</c:v>
                </c:pt>
                <c:pt idx="238">
                  <c:v>0.8386434642691718</c:v>
                </c:pt>
                <c:pt idx="239">
                  <c:v>0.83514911650138357</c:v>
                </c:pt>
                <c:pt idx="240">
                  <c:v>0.83936391945392785</c:v>
                </c:pt>
                <c:pt idx="241">
                  <c:v>0.83589547350577109</c:v>
                </c:pt>
                <c:pt idx="242">
                  <c:v>0.83245557443784612</c:v>
                </c:pt>
                <c:pt idx="243">
                  <c:v>0.82904387126392054</c:v>
                </c:pt>
                <c:pt idx="244">
                  <c:v>0.83073122232362318</c:v>
                </c:pt>
                <c:pt idx="245">
                  <c:v>0.82735426613531582</c:v>
                </c:pt>
                <c:pt idx="246">
                  <c:v>0.82400465372181253</c:v>
                </c:pt>
                <c:pt idx="247">
                  <c:v>0.82136741608658104</c:v>
                </c:pt>
                <c:pt idx="248">
                  <c:v>0.8180687517649482</c:v>
                </c:pt>
                <c:pt idx="249">
                  <c:v>0.827963209105679</c:v>
                </c:pt>
                <c:pt idx="250">
                  <c:v>0.82466455090207069</c:v>
                </c:pt>
                <c:pt idx="251">
                  <c:v>0.82139207252547519</c:v>
                </c:pt>
                <c:pt idx="252">
                  <c:v>0.81814546354316109</c:v>
                </c:pt>
                <c:pt idx="253">
                  <c:v>0.8149244184111013</c:v>
                </c:pt>
                <c:pt idx="254">
                  <c:v>0.81866088982172791</c:v>
                </c:pt>
                <c:pt idx="255">
                  <c:v>0.81546299572086178</c:v>
                </c:pt>
                <c:pt idx="256">
                  <c:v>0.81228998795541096</c:v>
                </c:pt>
                <c:pt idx="257">
                  <c:v>0.80914157714938229</c:v>
                </c:pt>
                <c:pt idx="258">
                  <c:v>0.80991476644972271</c:v>
                </c:pt>
                <c:pt idx="259">
                  <c:v>0.83773694958356248</c:v>
                </c:pt>
                <c:pt idx="260">
                  <c:v>0.83452722947021551</c:v>
                </c:pt>
                <c:pt idx="261">
                  <c:v>0.84641262687030472</c:v>
                </c:pt>
                <c:pt idx="262">
                  <c:v>0.84319432790882065</c:v>
                </c:pt>
                <c:pt idx="263">
                  <c:v>0.86604711901733977</c:v>
                </c:pt>
                <c:pt idx="264">
                  <c:v>0.8627790166814252</c:v>
                </c:pt>
                <c:pt idx="265">
                  <c:v>0.85953548654352518</c:v>
                </c:pt>
                <c:pt idx="266">
                  <c:v>0.86294737185841386</c:v>
                </c:pt>
                <c:pt idx="267">
                  <c:v>0.85972741897834515</c:v>
                </c:pt>
                <c:pt idx="268">
                  <c:v>0.85653140626838842</c:v>
                </c:pt>
                <c:pt idx="269">
                  <c:v>0.86206337774866271</c:v>
                </c:pt>
                <c:pt idx="270">
                  <c:v>0.85888233207431341</c:v>
                </c:pt>
                <c:pt idx="271">
                  <c:v>0.85572467644168726</c:v>
                </c:pt>
                <c:pt idx="272">
                  <c:v>0.8525901538173587</c:v>
                </c:pt>
                <c:pt idx="273">
                  <c:v>0.84947851092021509</c:v>
                </c:pt>
                <c:pt idx="274">
                  <c:v>0.8491098492434439</c:v>
                </c:pt>
                <c:pt idx="275">
                  <c:v>0.84603336428241693</c:v>
                </c:pt>
                <c:pt idx="276">
                  <c:v>0.86235426969236006</c:v>
                </c:pt>
                <c:pt idx="277">
                  <c:v>0.86782853853264352</c:v>
                </c:pt>
                <c:pt idx="278">
                  <c:v>0.86471804197876312</c:v>
                </c:pt>
                <c:pt idx="279">
                  <c:v>0.86162976325741036</c:v>
                </c:pt>
                <c:pt idx="280">
                  <c:v>0.86097761401860617</c:v>
                </c:pt>
                <c:pt idx="281">
                  <c:v>0.85814923126846865</c:v>
                </c:pt>
                <c:pt idx="282">
                  <c:v>0.8666902252351012</c:v>
                </c:pt>
                <c:pt idx="283">
                  <c:v>0.87695276842538827</c:v>
                </c:pt>
                <c:pt idx="284">
                  <c:v>0.87594212255847925</c:v>
                </c:pt>
                <c:pt idx="285">
                  <c:v>0.87941136440712853</c:v>
                </c:pt>
                <c:pt idx="286">
                  <c:v>0.87634721331163323</c:v>
                </c:pt>
                <c:pt idx="287">
                  <c:v>0.8733043410431901</c:v>
                </c:pt>
                <c:pt idx="288">
                  <c:v>0.87657008545896542</c:v>
                </c:pt>
                <c:pt idx="289">
                  <c:v>0.87354742999186552</c:v>
                </c:pt>
                <c:pt idx="290">
                  <c:v>0.87054554878914436</c:v>
                </c:pt>
                <c:pt idx="291">
                  <c:v>0.88336403123541762</c:v>
                </c:pt>
                <c:pt idx="292">
                  <c:v>0.88034913693085992</c:v>
                </c:pt>
                <c:pt idx="293">
                  <c:v>0.87735475211136715</c:v>
                </c:pt>
                <c:pt idx="294">
                  <c:v>0.87438066820590499</c:v>
                </c:pt>
                <c:pt idx="295">
                  <c:v>0.87142667946196606</c:v>
                </c:pt>
                <c:pt idx="296">
                  <c:v>0.86849258289812103</c:v>
                </c:pt>
                <c:pt idx="297">
                  <c:v>0.86557817825752337</c:v>
                </c:pt>
                <c:pt idx="298">
                  <c:v>0.86268326796234762</c:v>
                </c:pt>
                <c:pt idx="299">
                  <c:v>0.85980765706913986</c:v>
                </c:pt>
                <c:pt idx="300">
                  <c:v>0.85695115322505633</c:v>
                </c:pt>
                <c:pt idx="301">
                  <c:v>0.8541135666249734</c:v>
                </c:pt>
                <c:pt idx="302">
                  <c:v>0.85861640277783435</c:v>
                </c:pt>
                <c:pt idx="303">
                  <c:v>0.85579200671606515</c:v>
                </c:pt>
                <c:pt idx="304">
                  <c:v>0.85298613128420919</c:v>
                </c:pt>
                <c:pt idx="305">
                  <c:v>0.85019859490746341</c:v>
                </c:pt>
                <c:pt idx="306">
                  <c:v>0.84742921837682017</c:v>
                </c:pt>
                <c:pt idx="307">
                  <c:v>0.84467782481066167</c:v>
                </c:pt>
                <c:pt idx="308">
                  <c:v>0.84194423961709974</c:v>
                </c:pt>
                <c:pt idx="309">
                  <c:v>0.84322145945812321</c:v>
                </c:pt>
                <c:pt idx="310">
                  <c:v>0.84576622634030962</c:v>
                </c:pt>
                <c:pt idx="311">
                  <c:v>0.84305543715332143</c:v>
                </c:pt>
                <c:pt idx="312">
                  <c:v>0.84036196930299134</c:v>
                </c:pt>
                <c:pt idx="313">
                  <c:v>0.8376856572988417</c:v>
                </c:pt>
                <c:pt idx="314">
                  <c:v>0.8350263377518613</c:v>
                </c:pt>
                <c:pt idx="315">
                  <c:v>0.83238384934125409</c:v>
                </c:pt>
                <c:pt idx="316">
                  <c:v>0.82975803278181803</c:v>
                </c:pt>
                <c:pt idx="317">
                  <c:v>0.84237055960647067</c:v>
                </c:pt>
                <c:pt idx="318">
                  <c:v>0.83972989954500832</c:v>
                </c:pt>
                <c:pt idx="319">
                  <c:v>0.8371057436089302</c:v>
                </c:pt>
                <c:pt idx="320">
                  <c:v>0.83449793755407375</c:v>
                </c:pt>
                <c:pt idx="321">
                  <c:v>0.83190632905235296</c:v>
                </c:pt>
                <c:pt idx="322">
                  <c:v>0.82933076766209801</c:v>
                </c:pt>
                <c:pt idx="323">
                  <c:v>0.82979728257101448</c:v>
                </c:pt>
                <c:pt idx="324">
                  <c:v>0.83541025778161104</c:v>
                </c:pt>
                <c:pt idx="325">
                  <c:v>0.83284764962890667</c:v>
                </c:pt>
                <c:pt idx="326">
                  <c:v>0.83592909173662433</c:v>
                </c:pt>
                <c:pt idx="327">
                  <c:v>0.83338052743254931</c:v>
                </c:pt>
                <c:pt idx="328">
                  <c:v>0.83084745592059628</c:v>
                </c:pt>
                <c:pt idx="329">
                  <c:v>0.83303606884000714</c:v>
                </c:pt>
                <c:pt idx="330">
                  <c:v>0.83051934355650259</c:v>
                </c:pt>
                <c:pt idx="331">
                  <c:v>0.82801777926868181</c:v>
                </c:pt>
                <c:pt idx="332">
                  <c:v>0.83983982929953804</c:v>
                </c:pt>
                <c:pt idx="333">
                  <c:v>0.83732533879265314</c:v>
                </c:pt>
                <c:pt idx="334">
                  <c:v>0.83482586016939153</c:v>
                </c:pt>
                <c:pt idx="335">
                  <c:v>0.83234125939507786</c:v>
                </c:pt>
                <c:pt idx="336">
                  <c:v>0.82987140402595294</c:v>
                </c:pt>
                <c:pt idx="337">
                  <c:v>0.82925932856519935</c:v>
                </c:pt>
                <c:pt idx="338">
                  <c:v>0.83945014404210172</c:v>
                </c:pt>
                <c:pt idx="339">
                  <c:v>0.83698117303021324</c:v>
                </c:pt>
                <c:pt idx="340">
                  <c:v>0.83452668278672282</c:v>
                </c:pt>
                <c:pt idx="341">
                  <c:v>0.83208654628734646</c:v>
                </c:pt>
                <c:pt idx="342">
                  <c:v>0.82966063798913259</c:v>
                </c:pt>
                <c:pt idx="343">
                  <c:v>0.83367904381363156</c:v>
                </c:pt>
                <c:pt idx="344">
                  <c:v>0.83126258281707033</c:v>
                </c:pt>
                <c:pt idx="345">
                  <c:v>0.8397041098740351</c:v>
                </c:pt>
                <c:pt idx="346">
                  <c:v>0.83728421330379299</c:v>
                </c:pt>
                <c:pt idx="347">
                  <c:v>0.83878753744830781</c:v>
                </c:pt>
                <c:pt idx="348">
                  <c:v>0.83638413476220952</c:v>
                </c:pt>
                <c:pt idx="349">
                  <c:v>0.84864091540087561</c:v>
                </c:pt>
                <c:pt idx="350">
                  <c:v>0.84622313501511814</c:v>
                </c:pt>
                <c:pt idx="351">
                  <c:v>0.84381909201791605</c:v>
                </c:pt>
                <c:pt idx="352">
                  <c:v>0.84838754475379086</c:v>
                </c:pt>
                <c:pt idx="353">
                  <c:v>0.84599096976861066</c:v>
                </c:pt>
                <c:pt idx="354">
                  <c:v>0.84360789661433289</c:v>
                </c:pt>
                <c:pt idx="355">
                  <c:v>0.84123821151148359</c:v>
                </c:pt>
                <c:pt idx="356">
                  <c:v>0.83888180195542905</c:v>
                </c:pt>
                <c:pt idx="357">
                  <c:v>0.83653855669857036</c:v>
                </c:pt>
                <c:pt idx="358">
                  <c:v>0.83845732473306556</c:v>
                </c:pt>
                <c:pt idx="359">
                  <c:v>0.84844645428156729</c:v>
                </c:pt>
                <c:pt idx="360">
                  <c:v>0.84609618709519174</c:v>
                </c:pt>
                <c:pt idx="361">
                  <c:v>0.85272827400545614</c:v>
                </c:pt>
                <c:pt idx="362">
                  <c:v>0.85037916030296179</c:v>
                </c:pt>
                <c:pt idx="363">
                  <c:v>0.84804295381861305</c:v>
                </c:pt>
                <c:pt idx="364">
                  <c:v>0.84571954846568531</c:v>
                </c:pt>
                <c:pt idx="365">
                  <c:v>0.84340883931687194</c:v>
                </c:pt>
                <c:pt idx="366">
                  <c:v>0.84111072258848807</c:v>
                </c:pt>
                <c:pt idx="367">
                  <c:v>0.83882509562493246</c:v>
                </c:pt>
                <c:pt idx="368">
                  <c:v>0.8395295303784015</c:v>
                </c:pt>
                <c:pt idx="369">
                  <c:v>0.83726053164764902</c:v>
                </c:pt>
                <c:pt idx="370">
                  <c:v>0.83500376471598425</c:v>
                </c:pt>
                <c:pt idx="371">
                  <c:v>0.84103982690646018</c:v>
                </c:pt>
                <c:pt idx="372">
                  <c:v>0.83878502844290392</c:v>
                </c:pt>
                <c:pt idx="373">
                  <c:v>0.8390206574829302</c:v>
                </c:pt>
                <c:pt idx="374">
                  <c:v>0.83678326906297573</c:v>
                </c:pt>
                <c:pt idx="375">
                  <c:v>0.83455778164525507</c:v>
                </c:pt>
                <c:pt idx="376">
                  <c:v>0.83234410052683261</c:v>
                </c:pt>
                <c:pt idx="377">
                  <c:v>0.83014213200692033</c:v>
                </c:pt>
                <c:pt idx="378">
                  <c:v>0.83221777464505475</c:v>
                </c:pt>
                <c:pt idx="379">
                  <c:v>0.83557505572549107</c:v>
                </c:pt>
                <c:pt idx="380">
                  <c:v>0.83338194534300947</c:v>
                </c:pt>
                <c:pt idx="381">
                  <c:v>0.83120031721383925</c:v>
                </c:pt>
                <c:pt idx="382">
                  <c:v>0.82903008139865952</c:v>
                </c:pt>
                <c:pt idx="383">
                  <c:v>0.82687114889501723</c:v>
                </c:pt>
                <c:pt idx="384">
                  <c:v>0.82782928386317944</c:v>
                </c:pt>
                <c:pt idx="385">
                  <c:v>0.82568464841275668</c:v>
                </c:pt>
                <c:pt idx="386">
                  <c:v>0.82425099452519957</c:v>
                </c:pt>
                <c:pt idx="387">
                  <c:v>0.8221266362918872</c:v>
                </c:pt>
                <c:pt idx="388">
                  <c:v>0.82001320020887469</c:v>
                </c:pt>
                <c:pt idx="389">
                  <c:v>0.81791060225962109</c:v>
                </c:pt>
                <c:pt idx="390">
                  <c:v>0.81581875928709013</c:v>
                </c:pt>
                <c:pt idx="391">
                  <c:v>0.81373758898278636</c:v>
                </c:pt>
                <c:pt idx="392">
                  <c:v>0.81310199107424452</c:v>
                </c:pt>
                <c:pt idx="393">
                  <c:v>0.81115963722589801</c:v>
                </c:pt>
                <c:pt idx="394">
                  <c:v>0.8091060685240602</c:v>
                </c:pt>
                <c:pt idx="395">
                  <c:v>0.80706287138132271</c:v>
                </c:pt>
                <c:pt idx="396">
                  <c:v>0.80502996742318333</c:v>
                </c:pt>
                <c:pt idx="397">
                  <c:v>0.80300727906282365</c:v>
                </c:pt>
                <c:pt idx="398">
                  <c:v>0.80099472949123762</c:v>
                </c:pt>
                <c:pt idx="399">
                  <c:v>0.80522932896913657</c:v>
                </c:pt>
                <c:pt idx="400">
                  <c:v>0.80322127577968738</c:v>
                </c:pt>
                <c:pt idx="401">
                  <c:v>0.80122321290461351</c:v>
                </c:pt>
                <c:pt idx="402">
                  <c:v>0.79923506597432914</c:v>
                </c:pt>
                <c:pt idx="403">
                  <c:v>0.79927817471118423</c:v>
                </c:pt>
                <c:pt idx="404">
                  <c:v>0.79987328980556094</c:v>
                </c:pt>
                <c:pt idx="405">
                  <c:v>0.79790315854988225</c:v>
                </c:pt>
                <c:pt idx="406">
                  <c:v>0.80331960489999166</c:v>
                </c:pt>
                <c:pt idx="407">
                  <c:v>0.80217950370636926</c:v>
                </c:pt>
                <c:pt idx="408">
                  <c:v>0.8002181846264026</c:v>
                </c:pt>
                <c:pt idx="409">
                  <c:v>0.79826643295658206</c:v>
                </c:pt>
                <c:pt idx="410">
                  <c:v>0.79632417886179729</c:v>
                </c:pt>
                <c:pt idx="411">
                  <c:v>0.79439135318494825</c:v>
                </c:pt>
                <c:pt idx="412">
                  <c:v>0.79663919927476701</c:v>
                </c:pt>
                <c:pt idx="413">
                  <c:v>0.79962262080352386</c:v>
                </c:pt>
                <c:pt idx="414">
                  <c:v>0.79937069584346909</c:v>
                </c:pt>
                <c:pt idx="415">
                  <c:v>0.7989022318177359</c:v>
                </c:pt>
                <c:pt idx="416">
                  <c:v>0.79698639912752545</c:v>
                </c:pt>
                <c:pt idx="417">
                  <c:v>0.79757125503054482</c:v>
                </c:pt>
                <c:pt idx="418">
                  <c:v>0.80258908259535933</c:v>
                </c:pt>
                <c:pt idx="419">
                  <c:v>0.80067815620822758</c:v>
                </c:pt>
                <c:pt idx="420">
                  <c:v>0.8097312701822037</c:v>
                </c:pt>
                <c:pt idx="421">
                  <c:v>0.807812475703099</c:v>
                </c:pt>
                <c:pt idx="422">
                  <c:v>0.8059027535383162</c:v>
                </c:pt>
                <c:pt idx="423">
                  <c:v>0.80799805181007167</c:v>
                </c:pt>
                <c:pt idx="424">
                  <c:v>0.8060968799234598</c:v>
                </c:pt>
                <c:pt idx="425">
                  <c:v>0.80420463372645634</c:v>
                </c:pt>
                <c:pt idx="426">
                  <c:v>0.80232125050929837</c:v>
                </c:pt>
                <c:pt idx="427">
                  <c:v>0.80044666814829535</c:v>
                </c:pt>
                <c:pt idx="428">
                  <c:v>0.80394954718408884</c:v>
                </c:pt>
                <c:pt idx="429">
                  <c:v>0.80207989707435834</c:v>
                </c:pt>
                <c:pt idx="430">
                  <c:v>0.80021892283520668</c:v>
                </c:pt>
                <c:pt idx="431">
                  <c:v>0.79885826475824495</c:v>
                </c:pt>
                <c:pt idx="432">
                  <c:v>0.80447152476129402</c:v>
                </c:pt>
                <c:pt idx="433">
                  <c:v>0.80261790373649844</c:v>
                </c:pt>
                <c:pt idx="434">
                  <c:v>0.8046634280867625</c:v>
                </c:pt>
                <c:pt idx="435">
                  <c:v>0.80475465508092725</c:v>
                </c:pt>
                <c:pt idx="436">
                  <c:v>0.80291311124779008</c:v>
                </c:pt>
                <c:pt idx="437">
                  <c:v>0.80310342787243316</c:v>
                </c:pt>
                <c:pt idx="438">
                  <c:v>0.80127403509823625</c:v>
                </c:pt>
                <c:pt idx="439">
                  <c:v>0.80590667246455339</c:v>
                </c:pt>
                <c:pt idx="440">
                  <c:v>0.80964625789273337</c:v>
                </c:pt>
                <c:pt idx="441">
                  <c:v>0.80781447902872261</c:v>
                </c:pt>
                <c:pt idx="442">
                  <c:v>0.80599097004671649</c:v>
                </c:pt>
                <c:pt idx="443">
                  <c:v>0.80828296222004503</c:v>
                </c:pt>
                <c:pt idx="444">
                  <c:v>0.8064665960128089</c:v>
                </c:pt>
                <c:pt idx="445">
                  <c:v>0.80465837494551562</c:v>
                </c:pt>
                <c:pt idx="446">
                  <c:v>0.8028582443527964</c:v>
                </c:pt>
                <c:pt idx="447">
                  <c:v>0.80106615005736603</c:v>
                </c:pt>
                <c:pt idx="448">
                  <c:v>0.79928203836458789</c:v>
                </c:pt>
                <c:pt idx="449">
                  <c:v>0.79750585605711111</c:v>
                </c:pt>
                <c:pt idx="450">
                  <c:v>0.79573755038957861</c:v>
                </c:pt>
                <c:pt idx="451">
                  <c:v>0.79541578615778485</c:v>
                </c:pt>
                <c:pt idx="452">
                  <c:v>0.79365990142012965</c:v>
                </c:pt>
                <c:pt idx="453">
                  <c:v>0.79191175185753027</c:v>
                </c:pt>
                <c:pt idx="454">
                  <c:v>0.79361677035152423</c:v>
                </c:pt>
                <c:pt idx="455">
                  <c:v>0.7935294778122105</c:v>
                </c:pt>
                <c:pt idx="456">
                  <c:v>0.79179308945813565</c:v>
                </c:pt>
                <c:pt idx="457">
                  <c:v>0.79006428358595637</c:v>
                </c:pt>
                <c:pt idx="458">
                  <c:v>0.79513385805448844</c:v>
                </c:pt>
                <c:pt idx="459">
                  <c:v>0.79791256633924523</c:v>
                </c:pt>
                <c:pt idx="460">
                  <c:v>0.79826930588659128</c:v>
                </c:pt>
                <c:pt idx="461">
                  <c:v>0.80230780244729905</c:v>
                </c:pt>
                <c:pt idx="462">
                  <c:v>0.80057495622171093</c:v>
                </c:pt>
                <c:pt idx="463">
                  <c:v>0.80664311582603188</c:v>
                </c:pt>
                <c:pt idx="464">
                  <c:v>0.80952960855105982</c:v>
                </c:pt>
                <c:pt idx="465">
                  <c:v>0.82716639153104909</c:v>
                </c:pt>
                <c:pt idx="466">
                  <c:v>0.82539515728794199</c:v>
                </c:pt>
                <c:pt idx="467">
                  <c:v>0.82363149242194211</c:v>
                </c:pt>
                <c:pt idx="468">
                  <c:v>0.82187534851485911</c:v>
                </c:pt>
                <c:pt idx="469">
                  <c:v>0.82012667756057211</c:v>
                </c:pt>
                <c:pt idx="470">
                  <c:v>0.81838543196065583</c:v>
                </c:pt>
                <c:pt idx="471">
                  <c:v>0.81665156452006127</c:v>
                </c:pt>
                <c:pt idx="472">
                  <c:v>0.81492502844285175</c:v>
                </c:pt>
                <c:pt idx="473">
                  <c:v>0.81320577732799348</c:v>
                </c:pt>
                <c:pt idx="474">
                  <c:v>0.81149376516519767</c:v>
                </c:pt>
                <c:pt idx="475">
                  <c:v>0.80984793150744716</c:v>
                </c:pt>
                <c:pt idx="476">
                  <c:v>0.80815013710177119</c:v>
                </c:pt>
                <c:pt idx="477">
                  <c:v>0.80645944643837841</c:v>
                </c:pt>
                <c:pt idx="478">
                  <c:v>0.80477581502618967</c:v>
                </c:pt>
                <c:pt idx="479">
                  <c:v>0.80309919874488511</c:v>
                </c:pt>
                <c:pt idx="480">
                  <c:v>0.80142955384104964</c:v>
                </c:pt>
                <c:pt idx="481">
                  <c:v>0.80930139699125503</c:v>
                </c:pt>
                <c:pt idx="482">
                  <c:v>0.8076258247407555</c:v>
                </c:pt>
                <c:pt idx="483">
                  <c:v>0.80613006546189014</c:v>
                </c:pt>
                <c:pt idx="484">
                  <c:v>0.804467941615577</c:v>
                </c:pt>
                <c:pt idx="485">
                  <c:v>0.8056297593739995</c:v>
                </c:pt>
                <c:pt idx="486">
                  <c:v>0.80397548882087011</c:v>
                </c:pt>
                <c:pt idx="487">
                  <c:v>0.80895559188564248</c:v>
                </c:pt>
                <c:pt idx="488">
                  <c:v>0.80730128597176598</c:v>
                </c:pt>
                <c:pt idx="489">
                  <c:v>0.80565373232692561</c:v>
                </c:pt>
                <c:pt idx="490">
                  <c:v>0.80601371018909773</c:v>
                </c:pt>
                <c:pt idx="491">
                  <c:v>0.80437547094074591</c:v>
                </c:pt>
                <c:pt idx="492">
                  <c:v>0.81137408020794743</c:v>
                </c:pt>
                <c:pt idx="493">
                  <c:v>0.80973162255570463</c:v>
                </c:pt>
                <c:pt idx="494">
                  <c:v>0.82128049591515506</c:v>
                </c:pt>
                <c:pt idx="495">
                  <c:v>0.81962468846371317</c:v>
                </c:pt>
                <c:pt idx="496">
                  <c:v>0.81963993471441887</c:v>
                </c:pt>
                <c:pt idx="497">
                  <c:v>0.81799407139169911</c:v>
                </c:pt>
                <c:pt idx="498">
                  <c:v>0.81635480471556343</c:v>
                </c:pt>
                <c:pt idx="499">
                  <c:v>0.81803984676311048</c:v>
                </c:pt>
                <c:pt idx="500">
                  <c:v>0.81640703269771508</c:v>
                </c:pt>
                <c:pt idx="501">
                  <c:v>0.81478072386764</c:v>
                </c:pt>
                <c:pt idx="502">
                  <c:v>0.82160326174781606</c:v>
                </c:pt>
                <c:pt idx="503">
                  <c:v>0.81997309654593553</c:v>
                </c:pt>
                <c:pt idx="504">
                  <c:v>0.81834938744386432</c:v>
                </c:pt>
                <c:pt idx="505">
                  <c:v>0.81673209616433107</c:v>
                </c:pt>
                <c:pt idx="506">
                  <c:v>0.82363698298759291</c:v>
                </c:pt>
                <c:pt idx="507">
                  <c:v>0.82795363459143434</c:v>
                </c:pt>
                <c:pt idx="508">
                  <c:v>0.82632700662563585</c:v>
                </c:pt>
                <c:pt idx="509">
                  <c:v>0.82470675759303658</c:v>
                </c:pt>
                <c:pt idx="510">
                  <c:v>0.82309285004393073</c:v>
                </c:pt>
                <c:pt idx="511">
                  <c:v>0.82486199476613487</c:v>
                </c:pt>
                <c:pt idx="512">
                  <c:v>0.83164068435296745</c:v>
                </c:pt>
                <c:pt idx="513">
                  <c:v>0.83203482941496698</c:v>
                </c:pt>
                <c:pt idx="514">
                  <c:v>0.83221049687740289</c:v>
                </c:pt>
                <c:pt idx="515">
                  <c:v>0.83059768583694271</c:v>
                </c:pt>
                <c:pt idx="516">
                  <c:v>0.82899111391075908</c:v>
                </c:pt>
                <c:pt idx="517">
                  <c:v>0.82739074496498544</c:v>
                </c:pt>
                <c:pt idx="518">
                  <c:v>0.82598982642095786</c:v>
                </c:pt>
                <c:pt idx="519">
                  <c:v>0.82440138444707145</c:v>
                </c:pt>
                <c:pt idx="520">
                  <c:v>0.82281904013911167</c:v>
                </c:pt>
                <c:pt idx="521">
                  <c:v>0.82124275845302142</c:v>
                </c:pt>
                <c:pt idx="522">
                  <c:v>0.82622027078494709</c:v>
                </c:pt>
                <c:pt idx="523">
                  <c:v>0.83241785501858323</c:v>
                </c:pt>
                <c:pt idx="524">
                  <c:v>0.83083229719950014</c:v>
                </c:pt>
                <c:pt idx="525">
                  <c:v>0.82925276811737181</c:v>
                </c:pt>
                <c:pt idx="526">
                  <c:v>0.82767923345301253</c:v>
                </c:pt>
                <c:pt idx="527">
                  <c:v>0.82611165914723028</c:v>
                </c:pt>
                <c:pt idx="528">
                  <c:v>0.82529101852897191</c:v>
                </c:pt>
                <c:pt idx="529">
                  <c:v>0.8305185264832432</c:v>
                </c:pt>
                <c:pt idx="530">
                  <c:v>0.82895446146161744</c:v>
                </c:pt>
                <c:pt idx="531">
                  <c:v>0.84143809446798556</c:v>
                </c:pt>
                <c:pt idx="532">
                  <c:v>0.83985941136391806</c:v>
                </c:pt>
                <c:pt idx="533">
                  <c:v>0.84233602228031368</c:v>
                </c:pt>
                <c:pt idx="534">
                  <c:v>0.8407615624255842</c:v>
                </c:pt>
                <c:pt idx="535">
                  <c:v>0.83919297742105881</c:v>
                </c:pt>
                <c:pt idx="536">
                  <c:v>0.84041537147124823</c:v>
                </c:pt>
                <c:pt idx="537">
                  <c:v>0.84964924891117533</c:v>
                </c:pt>
                <c:pt idx="538">
                  <c:v>0.84807290522117318</c:v>
                </c:pt>
                <c:pt idx="539">
                  <c:v>0.84650239984113396</c:v>
                </c:pt>
                <c:pt idx="540">
                  <c:v>0.84886783279043843</c:v>
                </c:pt>
                <c:pt idx="541">
                  <c:v>0.847301655977172</c:v>
                </c:pt>
                <c:pt idx="542">
                  <c:v>0.8457412477709525</c:v>
                </c:pt>
                <c:pt idx="543">
                  <c:v>0.84810918964466064</c:v>
                </c:pt>
                <c:pt idx="544">
                  <c:v>0.84655302599393645</c:v>
                </c:pt>
                <c:pt idx="545">
                  <c:v>0.8487332901154282</c:v>
                </c:pt>
                <c:pt idx="546">
                  <c:v>0.84718167532545485</c:v>
                </c:pt>
                <c:pt idx="547">
                  <c:v>0.85739331236775795</c:v>
                </c:pt>
                <c:pt idx="548">
                  <c:v>0.85583157591535763</c:v>
                </c:pt>
                <c:pt idx="549">
                  <c:v>0.85521850695767054</c:v>
                </c:pt>
                <c:pt idx="550">
                  <c:v>0.85366638625538804</c:v>
                </c:pt>
                <c:pt idx="551">
                  <c:v>0.85211988917883841</c:v>
                </c:pt>
                <c:pt idx="552">
                  <c:v>0.85785953954520988</c:v>
                </c:pt>
                <c:pt idx="553">
                  <c:v>0.85631105662184304</c:v>
                </c:pt>
                <c:pt idx="554">
                  <c:v>0.8619141219790043</c:v>
                </c:pt>
                <c:pt idx="555">
                  <c:v>0.86036391672364643</c:v>
                </c:pt>
                <c:pt idx="556">
                  <c:v>0.86329620823856501</c:v>
                </c:pt>
                <c:pt idx="557">
                  <c:v>0.86174908241734893</c:v>
                </c:pt>
                <c:pt idx="558">
                  <c:v>0.86020749193001922</c:v>
                </c:pt>
                <c:pt idx="559">
                  <c:v>0.86418721247480235</c:v>
                </c:pt>
                <c:pt idx="560">
                  <c:v>0.8641732130898907</c:v>
                </c:pt>
                <c:pt idx="561">
                  <c:v>0.86263553833350293</c:v>
                </c:pt>
                <c:pt idx="562">
                  <c:v>0.86110332600964234</c:v>
                </c:pt>
                <c:pt idx="563">
                  <c:v>0.86217696817802747</c:v>
                </c:pt>
                <c:pt idx="564">
                  <c:v>0.86098881552639817</c:v>
                </c:pt>
                <c:pt idx="565">
                  <c:v>0.85946763387352465</c:v>
                </c:pt>
                <c:pt idx="566">
                  <c:v>0.85795181794076714</c:v>
                </c:pt>
                <c:pt idx="567">
                  <c:v>0.85644133938805445</c:v>
                </c:pt>
                <c:pt idx="568">
                  <c:v>0.85632094617480348</c:v>
                </c:pt>
                <c:pt idx="569">
                  <c:v>0.85481862872537406</c:v>
                </c:pt>
                <c:pt idx="570">
                  <c:v>0.85332157333356073</c:v>
                </c:pt>
                <c:pt idx="571">
                  <c:v>0.85182975240115943</c:v>
                </c:pt>
                <c:pt idx="572">
                  <c:v>0.85307705300648384</c:v>
                </c:pt>
                <c:pt idx="573">
                  <c:v>0.8515908560500266</c:v>
                </c:pt>
                <c:pt idx="574">
                  <c:v>0.8501098284742874</c:v>
                </c:pt>
                <c:pt idx="575">
                  <c:v>0.84863394335540843</c:v>
                </c:pt>
                <c:pt idx="576">
                  <c:v>0.84716317395617891</c:v>
                </c:pt>
                <c:pt idx="577">
                  <c:v>0.85003603076674938</c:v>
                </c:pt>
                <c:pt idx="578">
                  <c:v>0.84856792017820581</c:v>
                </c:pt>
                <c:pt idx="579">
                  <c:v>0.84710487203996743</c:v>
                </c:pt>
                <c:pt idx="580">
                  <c:v>0.84564686021201574</c:v>
                </c:pt>
                <c:pt idx="581">
                  <c:v>0.84864923872415921</c:v>
                </c:pt>
                <c:pt idx="582">
                  <c:v>0.84870633587901367</c:v>
                </c:pt>
                <c:pt idx="583">
                  <c:v>0.84725307160524821</c:v>
                </c:pt>
                <c:pt idx="584">
                  <c:v>0.84861859994987765</c:v>
                </c:pt>
                <c:pt idx="585">
                  <c:v>0.84883435840302435</c:v>
                </c:pt>
                <c:pt idx="586">
                  <c:v>0.84738830327797665</c:v>
                </c:pt>
                <c:pt idx="587">
                  <c:v>0.84594716670777603</c:v>
                </c:pt>
                <c:pt idx="588">
                  <c:v>0.8445109236403604</c:v>
                </c:pt>
                <c:pt idx="589">
                  <c:v>0.84307954919351236</c:v>
                </c:pt>
                <c:pt idx="590">
                  <c:v>0.84165301865342179</c:v>
                </c:pt>
                <c:pt idx="591">
                  <c:v>0.84023130747326402</c:v>
                </c:pt>
                <c:pt idx="592">
                  <c:v>0.83881439127179136</c:v>
                </c:pt>
                <c:pt idx="593">
                  <c:v>0.8374022458319399</c:v>
                </c:pt>
                <c:pt idx="594">
                  <c:v>0.84203108916825442</c:v>
                </c:pt>
                <c:pt idx="595">
                  <c:v>0.84453167146941532</c:v>
                </c:pt>
                <c:pt idx="596">
                  <c:v>0.8431170455540562</c:v>
                </c:pt>
                <c:pt idx="597">
                  <c:v>0.84288899621460311</c:v>
                </c:pt>
                <c:pt idx="598">
                  <c:v>0.84148183595381076</c:v>
                </c:pt>
                <c:pt idx="599">
                  <c:v>0.84007936622722112</c:v>
                </c:pt>
                <c:pt idx="600">
                  <c:v>0.84020093884750335</c:v>
                </c:pt>
                <c:pt idx="601">
                  <c:v>0.83880525622483304</c:v>
                </c:pt>
                <c:pt idx="602">
                  <c:v>0.83741420273192291</c:v>
                </c:pt>
                <c:pt idx="603">
                  <c:v>0.8360277553764065</c:v>
                </c:pt>
                <c:pt idx="604">
                  <c:v>0.8346458913179331</c:v>
                </c:pt>
                <c:pt idx="605">
                  <c:v>0.83326858786691338</c:v>
                </c:pt>
                <c:pt idx="606">
                  <c:v>0.83189582248327765</c:v>
                </c:pt>
                <c:pt idx="607">
                  <c:v>0.83052757277524591</c:v>
                </c:pt>
                <c:pt idx="608">
                  <c:v>0.82916381649811088</c:v>
                </c:pt>
                <c:pt idx="609">
                  <c:v>0.82780453155303202</c:v>
                </c:pt>
                <c:pt idx="610">
                  <c:v>0.83227779199589413</c:v>
                </c:pt>
                <c:pt idx="611">
                  <c:v>0.83091786096322118</c:v>
                </c:pt>
                <c:pt idx="612">
                  <c:v>0.82956236689965956</c:v>
                </c:pt>
                <c:pt idx="613">
                  <c:v>0.82827071613230774</c:v>
                </c:pt>
                <c:pt idx="614">
                  <c:v>0.8294004915325407</c:v>
                </c:pt>
                <c:pt idx="615">
                  <c:v>0.83177025763207069</c:v>
                </c:pt>
                <c:pt idx="616">
                  <c:v>0.83042216969425531</c:v>
                </c:pt>
                <c:pt idx="617">
                  <c:v>0.82907844450057533</c:v>
                </c:pt>
                <c:pt idx="618">
                  <c:v>0.82773906090687488</c:v>
                </c:pt>
                <c:pt idx="619">
                  <c:v>0.82640399790541208</c:v>
                </c:pt>
                <c:pt idx="620">
                  <c:v>0.82984309189082917</c:v>
                </c:pt>
                <c:pt idx="621">
                  <c:v>0.8285089390099758</c:v>
                </c:pt>
                <c:pt idx="622">
                  <c:v>0.82717906912392447</c:v>
                </c:pt>
                <c:pt idx="623">
                  <c:v>0.82831212569196344</c:v>
                </c:pt>
                <c:pt idx="624">
                  <c:v>0.83202448424038578</c:v>
                </c:pt>
                <c:pt idx="625">
                  <c:v>0.83154337983440718</c:v>
                </c:pt>
                <c:pt idx="626">
                  <c:v>0.83021715434822785</c:v>
                </c:pt>
                <c:pt idx="627">
                  <c:v>0.82889515251009371</c:v>
                </c:pt>
                <c:pt idx="628">
                  <c:v>0.82896686978165546</c:v>
                </c:pt>
                <c:pt idx="629">
                  <c:v>0.83498283008027507</c:v>
                </c:pt>
                <c:pt idx="630">
                  <c:v>0.8336595609359323</c:v>
                </c:pt>
                <c:pt idx="631">
                  <c:v>0.83234047935217292</c:v>
                </c:pt>
                <c:pt idx="632">
                  <c:v>0.8310255654827382</c:v>
                </c:pt>
                <c:pt idx="633">
                  <c:v>0.83084392288040809</c:v>
                </c:pt>
                <c:pt idx="634">
                  <c:v>0.82953550725382474</c:v>
                </c:pt>
                <c:pt idx="635">
                  <c:v>0.82823120614179047</c:v>
                </c:pt>
                <c:pt idx="636">
                  <c:v>0.82923440540215909</c:v>
                </c:pt>
                <c:pt idx="637">
                  <c:v>0.82793466495482027</c:v>
                </c:pt>
                <c:pt idx="638">
                  <c:v>0.82663899255270012</c:v>
                </c:pt>
                <c:pt idx="639">
                  <c:v>0.82534736912683648</c:v>
                </c:pt>
                <c:pt idx="640">
                  <c:v>0.82543457449324753</c:v>
                </c:pt>
                <c:pt idx="641">
                  <c:v>0.82574410417548261</c:v>
                </c:pt>
                <c:pt idx="642">
                  <c:v>0.82445989872575398</c:v>
                </c:pt>
                <c:pt idx="643">
                  <c:v>0.82516025042638663</c:v>
                </c:pt>
                <c:pt idx="644">
                  <c:v>0.82388093220867131</c:v>
                </c:pt>
                <c:pt idx="645">
                  <c:v>0.82892064435450941</c:v>
                </c:pt>
                <c:pt idx="646">
                  <c:v>0.82763946870635707</c:v>
                </c:pt>
                <c:pt idx="647">
                  <c:v>0.82636224730403252</c:v>
                </c:pt>
                <c:pt idx="648">
                  <c:v>0.82508896186904934</c:v>
                </c:pt>
                <c:pt idx="649">
                  <c:v>0.82381959423540474</c:v>
                </c:pt>
                <c:pt idx="650">
                  <c:v>0.82255412634871439</c:v>
                </c:pt>
                <c:pt idx="651">
                  <c:v>0.82222767505835093</c:v>
                </c:pt>
                <c:pt idx="652">
                  <c:v>0.8209685208852141</c:v>
                </c:pt>
                <c:pt idx="653">
                  <c:v>0.81971321733645996</c:v>
                </c:pt>
                <c:pt idx="654">
                  <c:v>0.81846174677564099</c:v>
                </c:pt>
                <c:pt idx="655">
                  <c:v>0.81721409167384884</c:v>
                </c:pt>
                <c:pt idx="656">
                  <c:v>0.81597023460889617</c:v>
                </c:pt>
                <c:pt idx="657">
                  <c:v>0.81695013114889803</c:v>
                </c:pt>
                <c:pt idx="658">
                  <c:v>0.81571044961452943</c:v>
                </c:pt>
                <c:pt idx="659">
                  <c:v>0.81447452469087112</c:v>
                </c:pt>
                <c:pt idx="660">
                  <c:v>0.81324233932825252</c:v>
                </c:pt>
                <c:pt idx="661">
                  <c:v>0.81201387658002255</c:v>
                </c:pt>
                <c:pt idx="662">
                  <c:v>0.81525758098986223</c:v>
                </c:pt>
                <c:pt idx="663">
                  <c:v>0.81909407680474011</c:v>
                </c:pt>
                <c:pt idx="664">
                  <c:v>0.81838702705126498</c:v>
                </c:pt>
                <c:pt idx="665">
                  <c:v>0.81715821770133823</c:v>
                </c:pt>
                <c:pt idx="666">
                  <c:v>0.82083468390811332</c:v>
                </c:pt>
                <c:pt idx="667">
                  <c:v>0.81960588947112512</c:v>
                </c:pt>
                <c:pt idx="668">
                  <c:v>0.82002558256719871</c:v>
                </c:pt>
                <c:pt idx="669">
                  <c:v>0.81880166378724772</c:v>
                </c:pt>
                <c:pt idx="670">
                  <c:v>0.81779207507197527</c:v>
                </c:pt>
                <c:pt idx="671">
                  <c:v>0.81657512257930853</c:v>
                </c:pt>
                <c:pt idx="672">
                  <c:v>0.81536178658736314</c:v>
                </c:pt>
                <c:pt idx="673">
                  <c:v>0.8141520509989546</c:v>
                </c:pt>
                <c:pt idx="674">
                  <c:v>0.81294589981228949</c:v>
                </c:pt>
                <c:pt idx="675">
                  <c:v>0.81513767550416627</c:v>
                </c:pt>
                <c:pt idx="676">
                  <c:v>0.81393363167033439</c:v>
                </c:pt>
                <c:pt idx="677">
                  <c:v>0.8127331395882248</c:v>
                </c:pt>
                <c:pt idx="678">
                  <c:v>0.81350081473576641</c:v>
                </c:pt>
                <c:pt idx="679">
                  <c:v>0.81230449000821381</c:v>
                </c:pt>
                <c:pt idx="680">
                  <c:v>0.81111167871598444</c:v>
                </c:pt>
                <c:pt idx="681">
                  <c:v>0.80992236540408424</c:v>
                </c:pt>
                <c:pt idx="682">
                  <c:v>0.80873653470803142</c:v>
                </c:pt>
                <c:pt idx="683">
                  <c:v>0.80755417135319507</c:v>
                </c:pt>
                <c:pt idx="684">
                  <c:v>0.8063752601541393</c:v>
                </c:pt>
                <c:pt idx="685">
                  <c:v>0.80519978601397291</c:v>
                </c:pt>
                <c:pt idx="686">
                  <c:v>0.80729592705587039</c:v>
                </c:pt>
                <c:pt idx="687">
                  <c:v>0.8061225318130566</c:v>
                </c:pt>
                <c:pt idx="688">
                  <c:v>0.80495254265222493</c:v>
                </c:pt>
                <c:pt idx="689">
                  <c:v>0.80378594476432308</c:v>
                </c:pt>
                <c:pt idx="690">
                  <c:v>0.80262272342602459</c:v>
                </c:pt>
                <c:pt idx="691">
                  <c:v>0.80146286399910827</c:v>
                </c:pt>
                <c:pt idx="692">
                  <c:v>0.80030635192984556</c:v>
                </c:pt>
                <c:pt idx="693">
                  <c:v>0.79915317274839037</c:v>
                </c:pt>
                <c:pt idx="694">
                  <c:v>0.8012435766885575</c:v>
                </c:pt>
                <c:pt idx="695">
                  <c:v>0.80009236465308542</c:v>
                </c:pt>
                <c:pt idx="696">
                  <c:v>0.80257495275621094</c:v>
                </c:pt>
                <c:pt idx="697">
                  <c:v>0.8041433304554565</c:v>
                </c:pt>
                <c:pt idx="698">
                  <c:v>0.81197251758680045</c:v>
                </c:pt>
                <c:pt idx="699">
                  <c:v>0.81081255684739084</c:v>
                </c:pt>
                <c:pt idx="700">
                  <c:v>0.80965590555374256</c:v>
                </c:pt>
                <c:pt idx="701">
                  <c:v>0.80852641223483013</c:v>
                </c:pt>
                <c:pt idx="702">
                  <c:v>0.80737630354032819</c:v>
                </c:pt>
                <c:pt idx="703">
                  <c:v>0.81565732795896195</c:v>
                </c:pt>
                <c:pt idx="704">
                  <c:v>0.81451927828144921</c:v>
                </c:pt>
                <c:pt idx="705">
                  <c:v>0.81780964952265489</c:v>
                </c:pt>
                <c:pt idx="706">
                  <c:v>0.81665291734511225</c:v>
                </c:pt>
                <c:pt idx="707">
                  <c:v>0.81549945277259095</c:v>
                </c:pt>
                <c:pt idx="708">
                  <c:v>0.81434924197883551</c:v>
                </c:pt>
                <c:pt idx="709">
                  <c:v>0.81320227121548505</c:v>
                </c:pt>
                <c:pt idx="710">
                  <c:v>0.81205852681152513</c:v>
                </c:pt>
                <c:pt idx="711">
                  <c:v>0.81091799517274488</c:v>
                </c:pt>
                <c:pt idx="712">
                  <c:v>0.81251150123538229</c:v>
                </c:pt>
                <c:pt idx="713">
                  <c:v>0.81611614895106221</c:v>
                </c:pt>
                <c:pt idx="714">
                  <c:v>0.81497472776371804</c:v>
                </c:pt>
                <c:pt idx="715">
                  <c:v>0.82310563665019354</c:v>
                </c:pt>
                <c:pt idx="716">
                  <c:v>0.82195765110395891</c:v>
                </c:pt>
                <c:pt idx="717">
                  <c:v>0.82341608598527116</c:v>
                </c:pt>
                <c:pt idx="718">
                  <c:v>0.82227086194356702</c:v>
                </c:pt>
                <c:pt idx="719">
                  <c:v>0.82112881907975654</c:v>
                </c:pt>
                <c:pt idx="720">
                  <c:v>0.81998994415731585</c:v>
                </c:pt>
                <c:pt idx="721">
                  <c:v>0.81885422401305363</c:v>
                </c:pt>
                <c:pt idx="722">
                  <c:v>0.82236759460503606</c:v>
                </c:pt>
                <c:pt idx="723">
                  <c:v>0.82791865810648657</c:v>
                </c:pt>
                <c:pt idx="724">
                  <c:v>0.82677670133668457</c:v>
                </c:pt>
                <c:pt idx="725">
                  <c:v>0.82563789045330072</c:v>
                </c:pt>
                <c:pt idx="726">
                  <c:v>0.82450221247468547</c:v>
                </c:pt>
                <c:pt idx="727">
                  <c:v>0.82336965449051691</c:v>
                </c:pt>
                <c:pt idx="728">
                  <c:v>0.82634021382280631</c:v>
                </c:pt>
                <c:pt idx="729">
                  <c:v>0.83020773252381985</c:v>
                </c:pt>
                <c:pt idx="730">
                  <c:v>0.82907201743144798</c:v>
                </c:pt>
                <c:pt idx="731">
                  <c:v>0.82793940538577659</c:v>
                </c:pt>
                <c:pt idx="732">
                  <c:v>0.82680988368675101</c:v>
                </c:pt>
                <c:pt idx="733">
                  <c:v>0.82928070345342386</c:v>
                </c:pt>
                <c:pt idx="734">
                  <c:v>0.83427464243716554</c:v>
                </c:pt>
                <c:pt idx="735">
                  <c:v>0.83314111710776717</c:v>
                </c:pt>
                <c:pt idx="736">
                  <c:v>0.83201066783082311</c:v>
                </c:pt>
                <c:pt idx="737">
                  <c:v>0.83088328210205509</c:v>
                </c:pt>
                <c:pt idx="738">
                  <c:v>0.82975894748486689</c:v>
                </c:pt>
                <c:pt idx="739">
                  <c:v>0.82863765160988734</c:v>
                </c:pt>
                <c:pt idx="740">
                  <c:v>0.82751938217451637</c:v>
                </c:pt>
                <c:pt idx="741">
                  <c:v>0.82640412694247534</c:v>
                </c:pt>
                <c:pt idx="742">
                  <c:v>0.83163081266422623</c:v>
                </c:pt>
                <c:pt idx="743">
                  <c:v>0.83627876704716919</c:v>
                </c:pt>
                <c:pt idx="744">
                  <c:v>0.83515624521220655</c:v>
                </c:pt>
                <c:pt idx="745">
                  <c:v>0.83403673281916069</c:v>
                </c:pt>
                <c:pt idx="746">
                  <c:v>0.83638271158968602</c:v>
                </c:pt>
                <c:pt idx="747">
                  <c:v>0.8352645528843522</c:v>
                </c:pt>
                <c:pt idx="748">
                  <c:v>0.83414937991654936</c:v>
                </c:pt>
                <c:pt idx="749">
                  <c:v>0.83303718074332722</c:v>
                </c:pt>
                <c:pt idx="750">
                  <c:v>0.83202383079541231</c:v>
                </c:pt>
                <c:pt idx="751">
                  <c:v>0.83091741612680137</c:v>
                </c:pt>
                <c:pt idx="752">
                  <c:v>0.82981394014256926</c:v>
                </c:pt>
                <c:pt idx="753">
                  <c:v>0.82871339115033771</c:v>
                </c:pt>
                <c:pt idx="754">
                  <c:v>0.83269270851395216</c:v>
                </c:pt>
                <c:pt idx="755">
                  <c:v>0.83520693864971252</c:v>
                </c:pt>
                <c:pt idx="756">
                  <c:v>0.84449250544415466</c:v>
                </c:pt>
                <c:pt idx="757">
                  <c:v>0.84548968469579222</c:v>
                </c:pt>
                <c:pt idx="758">
                  <c:v>0.84437573254204279</c:v>
                </c:pt>
                <c:pt idx="759">
                  <c:v>0.84716272945529225</c:v>
                </c:pt>
                <c:pt idx="760">
                  <c:v>0.84604950642052845</c:v>
                </c:pt>
                <c:pt idx="761">
                  <c:v>0.84493920523100019</c:v>
                </c:pt>
                <c:pt idx="762">
                  <c:v>0.84440496953618338</c:v>
                </c:pt>
                <c:pt idx="763">
                  <c:v>0.84329972742946069</c:v>
                </c:pt>
                <c:pt idx="764">
                  <c:v>0.84263284904053348</c:v>
                </c:pt>
                <c:pt idx="765">
                  <c:v>0.84375896203167777</c:v>
                </c:pt>
                <c:pt idx="766">
                  <c:v>0.84265888515810317</c:v>
                </c:pt>
                <c:pt idx="767">
                  <c:v>0.84156167306805363</c:v>
                </c:pt>
                <c:pt idx="768">
                  <c:v>0.84046731458552038</c:v>
                </c:pt>
                <c:pt idx="769">
                  <c:v>0.83937579859255218</c:v>
                </c:pt>
                <c:pt idx="770">
                  <c:v>0.83828711402887823</c:v>
                </c:pt>
                <c:pt idx="771">
                  <c:v>0.83720124989153522</c:v>
                </c:pt>
                <c:pt idx="772">
                  <c:v>0.83611819523449571</c:v>
                </c:pt>
                <c:pt idx="773">
                  <c:v>0.83503793916830127</c:v>
                </c:pt>
                <c:pt idx="774">
                  <c:v>0.83642274209911849</c:v>
                </c:pt>
                <c:pt idx="775">
                  <c:v>0.8353448777407434</c:v>
                </c:pt>
                <c:pt idx="776">
                  <c:v>0.8342697878080011</c:v>
                </c:pt>
                <c:pt idx="777">
                  <c:v>0.83319746160259234</c:v>
                </c:pt>
                <c:pt idx="778">
                  <c:v>0.83212788848115127</c:v>
                </c:pt>
                <c:pt idx="779">
                  <c:v>0.83760156531879826</c:v>
                </c:pt>
                <c:pt idx="780">
                  <c:v>0.84281329486927004</c:v>
                </c:pt>
                <c:pt idx="781">
                  <c:v>0.84173552850754463</c:v>
                </c:pt>
                <c:pt idx="782">
                  <c:v>0.84350556894143436</c:v>
                </c:pt>
                <c:pt idx="783">
                  <c:v>0.84569159864908638</c:v>
                </c:pt>
                <c:pt idx="784">
                  <c:v>0.84461428451067988</c:v>
                </c:pt>
                <c:pt idx="785">
                  <c:v>0.84353971162962305</c:v>
                </c:pt>
                <c:pt idx="786">
                  <c:v>0.84246786955639608</c:v>
                </c:pt>
                <c:pt idx="787">
                  <c:v>0.84448824608465545</c:v>
                </c:pt>
                <c:pt idx="788">
                  <c:v>0.84341791877656336</c:v>
                </c:pt>
                <c:pt idx="789">
                  <c:v>0.84342597254973872</c:v>
                </c:pt>
                <c:pt idx="790">
                  <c:v>0.84403229865427354</c:v>
                </c:pt>
                <c:pt idx="791">
                  <c:v>0.8429666013074878</c:v>
                </c:pt>
                <c:pt idx="792">
                  <c:v>0.84190359172198026</c:v>
                </c:pt>
                <c:pt idx="793">
                  <c:v>0.84353186370896827</c:v>
                </c:pt>
                <c:pt idx="794">
                  <c:v>0.84326166602051866</c:v>
                </c:pt>
                <c:pt idx="795">
                  <c:v>0.84319349355680617</c:v>
                </c:pt>
                <c:pt idx="796">
                  <c:v>0.84748966342521947</c:v>
                </c:pt>
                <c:pt idx="797">
                  <c:v>0.84642764630313283</c:v>
                </c:pt>
                <c:pt idx="798">
                  <c:v>0.84536828754680848</c:v>
                </c:pt>
                <c:pt idx="799">
                  <c:v>0.84431157718737493</c:v>
                </c:pt>
                <c:pt idx="800">
                  <c:v>0.84325750530574273</c:v>
                </c:pt>
                <c:pt idx="801">
                  <c:v>0.8422060620322942</c:v>
                </c:pt>
                <c:pt idx="802">
                  <c:v>0.84115723754657534</c:v>
                </c:pt>
                <c:pt idx="803">
                  <c:v>0.84011102207698996</c:v>
                </c:pt>
                <c:pt idx="804">
                  <c:v>0.83957297193312763</c:v>
                </c:pt>
                <c:pt idx="805">
                  <c:v>0.83956089922395172</c:v>
                </c:pt>
                <c:pt idx="806">
                  <c:v>0.8385205511456072</c:v>
                </c:pt>
                <c:pt idx="807">
                  <c:v>0.83748277818626859</c:v>
                </c:pt>
                <c:pt idx="808">
                  <c:v>0.83644757079666876</c:v>
                </c:pt>
                <c:pt idx="809">
                  <c:v>0.83541491947469759</c:v>
                </c:pt>
                <c:pt idx="810">
                  <c:v>0.83438481476511106</c:v>
                </c:pt>
                <c:pt idx="811">
                  <c:v>0.8334449577381664</c:v>
                </c:pt>
                <c:pt idx="812">
                  <c:v>0.83358464596744475</c:v>
                </c:pt>
                <c:pt idx="813">
                  <c:v>0.83256058620581397</c:v>
                </c:pt>
                <c:pt idx="814">
                  <c:v>0.8315390394742731</c:v>
                </c:pt>
                <c:pt idx="815">
                  <c:v>0.83051999653374087</c:v>
                </c:pt>
                <c:pt idx="816">
                  <c:v>0.82950344819037036</c:v>
                </c:pt>
                <c:pt idx="817">
                  <c:v>0.82848938529527205</c:v>
                </c:pt>
                <c:pt idx="818">
                  <c:v>0.82831334345218555</c:v>
                </c:pt>
                <c:pt idx="819">
                  <c:v>0.82884073599929076</c:v>
                </c:pt>
                <c:pt idx="820">
                  <c:v>0.82783118577273873</c:v>
                </c:pt>
                <c:pt idx="821">
                  <c:v>0.83081502663477802</c:v>
                </c:pt>
                <c:pt idx="822">
                  <c:v>0.82980553085514897</c:v>
                </c:pt>
                <c:pt idx="823">
                  <c:v>0.8287984853079946</c:v>
                </c:pt>
                <c:pt idx="824">
                  <c:v>0.83557426557535641</c:v>
                </c:pt>
                <c:pt idx="825">
                  <c:v>0.83622416583464931</c:v>
                </c:pt>
                <c:pt idx="826">
                  <c:v>0.8352130120670137</c:v>
                </c:pt>
                <c:pt idx="827">
                  <c:v>0.83420430069978302</c:v>
                </c:pt>
                <c:pt idx="828">
                  <c:v>0.83319802289435507</c:v>
                </c:pt>
                <c:pt idx="829">
                  <c:v>0.83219416985472328</c:v>
                </c:pt>
                <c:pt idx="830">
                  <c:v>0.83149176580127848</c:v>
                </c:pt>
                <c:pt idx="831">
                  <c:v>0.83459231847710191</c:v>
                </c:pt>
                <c:pt idx="832">
                  <c:v>0.84091963785277524</c:v>
                </c:pt>
                <c:pt idx="833">
                  <c:v>0.83991134092489417</c:v>
                </c:pt>
                <c:pt idx="834">
                  <c:v>0.83912634169327038</c:v>
                </c:pt>
                <c:pt idx="835">
                  <c:v>0.84573318082605353</c:v>
                </c:pt>
                <c:pt idx="836">
                  <c:v>0.84584944365596348</c:v>
                </c:pt>
                <c:pt idx="837">
                  <c:v>0.84628908360225785</c:v>
                </c:pt>
                <c:pt idx="838">
                  <c:v>0.84528039577913239</c:v>
                </c:pt>
                <c:pt idx="839">
                  <c:v>0.84427410959368099</c:v>
                </c:pt>
                <c:pt idx="840">
                  <c:v>0.84475732903915413</c:v>
                </c:pt>
                <c:pt idx="841">
                  <c:v>0.84415812673824586</c:v>
                </c:pt>
                <c:pt idx="842">
                  <c:v>0.84418388719348936</c:v>
                </c:pt>
                <c:pt idx="843">
                  <c:v>0.84318366931766764</c:v>
                </c:pt>
                <c:pt idx="844">
                  <c:v>0.84218581882143373</c:v>
                </c:pt>
                <c:pt idx="845">
                  <c:v>0.84119032730982446</c:v>
                </c:pt>
                <c:pt idx="846">
                  <c:v>0.8401971864275225</c:v>
                </c:pt>
                <c:pt idx="847">
                  <c:v>0.83920638785862212</c:v>
                </c:pt>
                <c:pt idx="848">
                  <c:v>0.83936770482954171</c:v>
                </c:pt>
                <c:pt idx="849">
                  <c:v>0.83838021341209523</c:v>
                </c:pt>
                <c:pt idx="850">
                  <c:v>0.83739504277353816</c:v>
                </c:pt>
                <c:pt idx="851">
                  <c:v>0.83641218474211376</c:v>
                </c:pt>
                <c:pt idx="852">
                  <c:v>0.84039359170841166</c:v>
                </c:pt>
                <c:pt idx="853">
                  <c:v>0.8439369297865662</c:v>
                </c:pt>
                <c:pt idx="854">
                  <c:v>0.84294986904997371</c:v>
                </c:pt>
                <c:pt idx="855">
                  <c:v>0.84256867815086744</c:v>
                </c:pt>
                <c:pt idx="856">
                  <c:v>0.84158551749958288</c:v>
                </c:pt>
                <c:pt idx="857">
                  <c:v>0.84060464859806827</c:v>
                </c:pt>
                <c:pt idx="858">
                  <c:v>0.83962606344254076</c:v>
                </c:pt>
                <c:pt idx="859">
                  <c:v>0.84169451389762884</c:v>
                </c:pt>
                <c:pt idx="860">
                  <c:v>0.84071693606499509</c:v>
                </c:pt>
                <c:pt idx="861">
                  <c:v>0.84243818977538776</c:v>
                </c:pt>
                <c:pt idx="862">
                  <c:v>0.84146201574320312</c:v>
                </c:pt>
                <c:pt idx="863">
                  <c:v>0.8404881013731299</c:v>
                </c:pt>
                <c:pt idx="864">
                  <c:v>0.83951643882818983</c:v>
                </c:pt>
                <c:pt idx="865">
                  <c:v>0.83854702030760309</c:v>
                </c:pt>
                <c:pt idx="866">
                  <c:v>0.83757983804657932</c:v>
                </c:pt>
                <c:pt idx="867">
                  <c:v>0.83806654970736738</c:v>
                </c:pt>
                <c:pt idx="868">
                  <c:v>0.83710214631299751</c:v>
                </c:pt>
                <c:pt idx="869">
                  <c:v>0.83815504806366914</c:v>
                </c:pt>
                <c:pt idx="870">
                  <c:v>0.83719275753776357</c:v>
                </c:pt>
                <c:pt idx="871">
                  <c:v>0.83623267410022029</c:v>
                </c:pt>
                <c:pt idx="872">
                  <c:v>0.83709262994561073</c:v>
                </c:pt>
                <c:pt idx="873">
                  <c:v>0.84113424987158003</c:v>
                </c:pt>
                <c:pt idx="874">
                  <c:v>0.84017295358601252</c:v>
                </c:pt>
                <c:pt idx="875">
                  <c:v>0.83943378500046351</c:v>
                </c:pt>
                <c:pt idx="876">
                  <c:v>0.83847661990924283</c:v>
                </c:pt>
                <c:pt idx="877">
                  <c:v>0.83752163514852618</c:v>
                </c:pt>
                <c:pt idx="878">
                  <c:v>0.8365688232769124</c:v>
                </c:pt>
                <c:pt idx="879">
                  <c:v>0.83807131601195151</c:v>
                </c:pt>
                <c:pt idx="880">
                  <c:v>0.83712004323554745</c:v>
                </c:pt>
                <c:pt idx="881">
                  <c:v>0.83778755006917194</c:v>
                </c:pt>
                <c:pt idx="882">
                  <c:v>0.83683875329672675</c:v>
                </c:pt>
                <c:pt idx="883">
                  <c:v>0.83589210312331408</c:v>
                </c:pt>
                <c:pt idx="884">
                  <c:v>0.83573322857418686</c:v>
                </c:pt>
                <c:pt idx="885">
                  <c:v>0.83478996307918207</c:v>
                </c:pt>
                <c:pt idx="886">
                  <c:v>0.8338488244511334</c:v>
                </c:pt>
                <c:pt idx="887">
                  <c:v>0.83290980550467941</c:v>
                </c:pt>
                <c:pt idx="888">
                  <c:v>0.83298648323489644</c:v>
                </c:pt>
                <c:pt idx="889">
                  <c:v>0.83248643639007491</c:v>
                </c:pt>
                <c:pt idx="890">
                  <c:v>0.83155210817863823</c:v>
                </c:pt>
                <c:pt idx="891">
                  <c:v>0.83061987487350519</c:v>
                </c:pt>
                <c:pt idx="892">
                  <c:v>0.82968972943691677</c:v>
                </c:pt>
                <c:pt idx="893">
                  <c:v>0.8287616648626025</c:v>
                </c:pt>
                <c:pt idx="894">
                  <c:v>0.82783567417560522</c:v>
                </c:pt>
                <c:pt idx="895">
                  <c:v>0.83154971415477852</c:v>
                </c:pt>
                <c:pt idx="896">
                  <c:v>0.83062267991380323</c:v>
                </c:pt>
                <c:pt idx="897">
                  <c:v>0.83176255640477947</c:v>
                </c:pt>
                <c:pt idx="898">
                  <c:v>0.83115796043051826</c:v>
                </c:pt>
                <c:pt idx="899">
                  <c:v>0.8302344515855955</c:v>
                </c:pt>
                <c:pt idx="900">
                  <c:v>0.8293129927048124</c:v>
                </c:pt>
                <c:pt idx="901">
                  <c:v>0.8283935769701064</c:v>
                </c:pt>
                <c:pt idx="902">
                  <c:v>0.82747619759361679</c:v>
                </c:pt>
                <c:pt idx="903">
                  <c:v>0.8265608478175176</c:v>
                </c:pt>
                <c:pt idx="904">
                  <c:v>0.82564752091385185</c:v>
                </c:pt>
                <c:pt idx="905">
                  <c:v>0.82473621018436638</c:v>
                </c:pt>
                <c:pt idx="906">
                  <c:v>0.82671109619549021</c:v>
                </c:pt>
                <c:pt idx="907">
                  <c:v>0.82580062141994459</c:v>
                </c:pt>
                <c:pt idx="908">
                  <c:v>0.82489214988922954</c:v>
                </c:pt>
                <c:pt idx="909">
                  <c:v>0.82398567499924136</c:v>
                </c:pt>
                <c:pt idx="910">
                  <c:v>0.82502004046331057</c:v>
                </c:pt>
                <c:pt idx="911">
                  <c:v>0.82411541322596049</c:v>
                </c:pt>
                <c:pt idx="912">
                  <c:v>0.82596680740510242</c:v>
                </c:pt>
                <c:pt idx="913">
                  <c:v>0.82738863556004738</c:v>
                </c:pt>
                <c:pt idx="914">
                  <c:v>0.83263522460403772</c:v>
                </c:pt>
                <c:pt idx="915">
                  <c:v>0.83172623418416436</c:v>
                </c:pt>
                <c:pt idx="916">
                  <c:v>0.83081922629519578</c:v>
                </c:pt>
                <c:pt idx="917">
                  <c:v>0.82991419445827286</c:v>
                </c:pt>
                <c:pt idx="918">
                  <c:v>0.83207625148066</c:v>
                </c:pt>
                <c:pt idx="919">
                  <c:v>0.83117182077252894</c:v>
                </c:pt>
                <c:pt idx="920">
                  <c:v>0.83026935408330793</c:v>
                </c:pt>
                <c:pt idx="921">
                  <c:v>0.83339031872043745</c:v>
                </c:pt>
                <c:pt idx="922">
                  <c:v>0.8392964703967285</c:v>
                </c:pt>
                <c:pt idx="923">
                  <c:v>0.84153632989989113</c:v>
                </c:pt>
                <c:pt idx="924">
                  <c:v>0.84062656089459398</c:v>
                </c:pt>
                <c:pt idx="925">
                  <c:v>0.83971875683315278</c:v>
                </c:pt>
                <c:pt idx="926">
                  <c:v>0.8388129113565258</c:v>
                </c:pt>
                <c:pt idx="927">
                  <c:v>0.83790901813308127</c:v>
                </c:pt>
                <c:pt idx="928">
                  <c:v>0.83700707085844939</c:v>
                </c:pt>
                <c:pt idx="929">
                  <c:v>0.84243794505085656</c:v>
                </c:pt>
                <c:pt idx="930">
                  <c:v>0.84153307078119932</c:v>
                </c:pt>
                <c:pt idx="931">
                  <c:v>0.84063013830182043</c:v>
                </c:pt>
                <c:pt idx="932">
                  <c:v>0.83972914136902099</c:v>
                </c:pt>
                <c:pt idx="933">
                  <c:v>0.83883007376584218</c:v>
                </c:pt>
                <c:pt idx="934">
                  <c:v>0.83793292930192154</c:v>
                </c:pt>
                <c:pt idx="935">
                  <c:v>0.83703770181335113</c:v>
                </c:pt>
                <c:pt idx="936">
                  <c:v>0.83658582513794477</c:v>
                </c:pt>
                <c:pt idx="937">
                  <c:v>0.83569394259515373</c:v>
                </c:pt>
                <c:pt idx="938">
                  <c:v>0.83528874192427738</c:v>
                </c:pt>
                <c:pt idx="939">
                  <c:v>0.83441648060334939</c:v>
                </c:pt>
                <c:pt idx="940">
                  <c:v>0.83494014328258548</c:v>
                </c:pt>
                <c:pt idx="941">
                  <c:v>0.83410094010847968</c:v>
                </c:pt>
                <c:pt idx="942">
                  <c:v>0.83342273849142734</c:v>
                </c:pt>
                <c:pt idx="943">
                  <c:v>0.8325398754209915</c:v>
                </c:pt>
                <c:pt idx="944">
                  <c:v>0.83165888084382644</c:v>
                </c:pt>
                <c:pt idx="945">
                  <c:v>0.8307797488344778</c:v>
                </c:pt>
                <c:pt idx="946">
                  <c:v>0.82990247349251955</c:v>
                </c:pt>
                <c:pt idx="947">
                  <c:v>0.82902704894242196</c:v>
                </c:pt>
                <c:pt idx="948">
                  <c:v>0.8299516775750353</c:v>
                </c:pt>
                <c:pt idx="949">
                  <c:v>0.82907804423021947</c:v>
                </c:pt>
                <c:pt idx="950">
                  <c:v>0.82832491910241435</c:v>
                </c:pt>
                <c:pt idx="951">
                  <c:v>0.82745482990167651</c:v>
                </c:pt>
                <c:pt idx="952">
                  <c:v>0.82658656670135999</c:v>
                </c:pt>
                <c:pt idx="953">
                  <c:v>0.82572012375932502</c:v>
                </c:pt>
                <c:pt idx="954">
                  <c:v>0.82931556446832966</c:v>
                </c:pt>
                <c:pt idx="955">
                  <c:v>0.82844807956825817</c:v>
                </c:pt>
                <c:pt idx="956">
                  <c:v>0.82758240759378765</c:v>
                </c:pt>
                <c:pt idx="957">
                  <c:v>0.82671854286769819</c:v>
                </c:pt>
                <c:pt idx="958">
                  <c:v>0.82831876811651739</c:v>
                </c:pt>
                <c:pt idx="959">
                  <c:v>0.827455936066396</c:v>
                </c:pt>
                <c:pt idx="960">
                  <c:v>0.82659489971252875</c:v>
                </c:pt>
                <c:pt idx="961">
                  <c:v>0.8257356534550313</c:v>
                </c:pt>
                <c:pt idx="962">
                  <c:v>0.8248781917172795</c:v>
                </c:pt>
                <c:pt idx="963">
                  <c:v>0.82402250894578855</c:v>
                </c:pt>
                <c:pt idx="964">
                  <c:v>0.8244557857468684</c:v>
                </c:pt>
                <c:pt idx="965">
                  <c:v>0.82360231184857968</c:v>
                </c:pt>
                <c:pt idx="966">
                  <c:v>0.82275060314966697</c:v>
                </c:pt>
                <c:pt idx="967">
                  <c:v>0.821900654179471</c:v>
                </c:pt>
                <c:pt idx="968">
                  <c:v>0.82364015278633218</c:v>
                </c:pt>
                <c:pt idx="969">
                  <c:v>0.82515580168059421</c:v>
                </c:pt>
                <c:pt idx="970">
                  <c:v>0.82619688258475044</c:v>
                </c:pt>
                <c:pt idx="971">
                  <c:v>0.8253468857919678</c:v>
                </c:pt>
                <c:pt idx="972">
                  <c:v>0.82599326527054273</c:v>
                </c:pt>
                <c:pt idx="973">
                  <c:v>0.82514522290373526</c:v>
                </c:pt>
                <c:pt idx="974">
                  <c:v>0.8259429126983856</c:v>
                </c:pt>
                <c:pt idx="975">
                  <c:v>0.82845130626247576</c:v>
                </c:pt>
                <c:pt idx="976">
                  <c:v>0.83388956122682911</c:v>
                </c:pt>
                <c:pt idx="977">
                  <c:v>0.83303691341371378</c:v>
                </c:pt>
                <c:pt idx="978">
                  <c:v>0.83226758892776476</c:v>
                </c:pt>
                <c:pt idx="979">
                  <c:v>0.83141833628600181</c:v>
                </c:pt>
                <c:pt idx="980">
                  <c:v>0.83149217298484035</c:v>
                </c:pt>
                <c:pt idx="981">
                  <c:v>0.8306454396111288</c:v>
                </c:pt>
                <c:pt idx="982">
                  <c:v>0.82980042899097506</c:v>
                </c:pt>
                <c:pt idx="983">
                  <c:v>0.82895713587208175</c:v>
                </c:pt>
                <c:pt idx="984">
                  <c:v>0.83160368652021388</c:v>
                </c:pt>
                <c:pt idx="985">
                  <c:v>0.83379475512113943</c:v>
                </c:pt>
                <c:pt idx="986">
                  <c:v>0.8329499782669133</c:v>
                </c:pt>
                <c:pt idx="987">
                  <c:v>0.83509042173682657</c:v>
                </c:pt>
                <c:pt idx="988">
                  <c:v>0.83627171471836848</c:v>
                </c:pt>
                <c:pt idx="989">
                  <c:v>0.83542699581461255</c:v>
                </c:pt>
                <c:pt idx="990">
                  <c:v>0.83485729145594167</c:v>
                </c:pt>
                <c:pt idx="991">
                  <c:v>0.8340157014443933</c:v>
                </c:pt>
                <c:pt idx="992">
                  <c:v>0.83317580647818545</c:v>
                </c:pt>
                <c:pt idx="993">
                  <c:v>0.83804734998793873</c:v>
                </c:pt>
                <c:pt idx="994">
                  <c:v>0.84052104208574629</c:v>
                </c:pt>
                <c:pt idx="995">
                  <c:v>0.83967767396850912</c:v>
                </c:pt>
                <c:pt idx="996">
                  <c:v>0.8388354696816801</c:v>
                </c:pt>
                <c:pt idx="997">
                  <c:v>0.83799495317899308</c:v>
                </c:pt>
                <c:pt idx="998">
                  <c:v>0.83715611939202705</c:v>
                </c:pt>
                <c:pt idx="999">
                  <c:v>0.83631896327263511</c:v>
                </c:pt>
              </c:numCache>
            </c:numRef>
          </c:yVal>
          <c:smooth val="1"/>
          <c:extLst>
            <c:ext xmlns:c16="http://schemas.microsoft.com/office/drawing/2014/chart" uri="{C3380CC4-5D6E-409C-BE32-E72D297353CC}">
              <c16:uniqueId val="{00000000-3E67-9F4A-B470-60850FC8334E}"/>
            </c:ext>
          </c:extLst>
        </c:ser>
        <c:dLbls>
          <c:showLegendKey val="0"/>
          <c:showVal val="0"/>
          <c:showCatName val="0"/>
          <c:showSerName val="0"/>
          <c:showPercent val="0"/>
          <c:showBubbleSize val="0"/>
        </c:dLbls>
        <c:axId val="878096303"/>
        <c:axId val="501821407"/>
      </c:scatterChart>
      <c:valAx>
        <c:axId val="8780963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01821407"/>
        <c:crosses val="autoZero"/>
        <c:crossBetween val="midCat"/>
      </c:valAx>
      <c:valAx>
        <c:axId val="501821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780963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Operation Cost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'4.Simulation'!$BJ$6:$BJ$1005</c:f>
              <c:numCache>
                <c:formatCode>[$$-C09]#,##0.00</c:formatCode>
                <c:ptCount val="1000"/>
                <c:pt idx="0">
                  <c:v>903.13262571031828</c:v>
                </c:pt>
                <c:pt idx="1">
                  <c:v>842.14633172528704</c:v>
                </c:pt>
                <c:pt idx="2">
                  <c:v>849.60262436501216</c:v>
                </c:pt>
                <c:pt idx="3">
                  <c:v>859.90442682191735</c:v>
                </c:pt>
                <c:pt idx="4">
                  <c:v>861.40000800515247</c:v>
                </c:pt>
                <c:pt idx="5">
                  <c:v>852.99632113188238</c:v>
                </c:pt>
                <c:pt idx="6">
                  <c:v>814.10796306862756</c:v>
                </c:pt>
                <c:pt idx="7">
                  <c:v>818.28316003385044</c:v>
                </c:pt>
                <c:pt idx="8">
                  <c:v>823.95372529410588</c:v>
                </c:pt>
                <c:pt idx="9">
                  <c:v>833.06149050567615</c:v>
                </c:pt>
                <c:pt idx="10">
                  <c:v>817.32271989902608</c:v>
                </c:pt>
                <c:pt idx="11">
                  <c:v>825.08751654928199</c:v>
                </c:pt>
                <c:pt idx="12">
                  <c:v>826.87357981174</c:v>
                </c:pt>
                <c:pt idx="13">
                  <c:v>830.87020573440157</c:v>
                </c:pt>
                <c:pt idx="14">
                  <c:v>827.60691928381857</c:v>
                </c:pt>
                <c:pt idx="15">
                  <c:v>831.36337092084625</c:v>
                </c:pt>
                <c:pt idx="16">
                  <c:v>830.97579488108522</c:v>
                </c:pt>
                <c:pt idx="17">
                  <c:v>836.5222462494927</c:v>
                </c:pt>
                <c:pt idx="18">
                  <c:v>832.65043850679206</c:v>
                </c:pt>
                <c:pt idx="19">
                  <c:v>838.44600961681283</c:v>
                </c:pt>
                <c:pt idx="20">
                  <c:v>830.53395186707814</c:v>
                </c:pt>
                <c:pt idx="21">
                  <c:v>829.89269026067018</c:v>
                </c:pt>
                <c:pt idx="22">
                  <c:v>840.9946740727072</c:v>
                </c:pt>
                <c:pt idx="23">
                  <c:v>834.50632902757013</c:v>
                </c:pt>
                <c:pt idx="24">
                  <c:v>836.67577962039434</c:v>
                </c:pt>
                <c:pt idx="25">
                  <c:v>838.20330231352227</c:v>
                </c:pt>
                <c:pt idx="26">
                  <c:v>851.67300517141848</c:v>
                </c:pt>
                <c:pt idx="27">
                  <c:v>852.60678795442197</c:v>
                </c:pt>
                <c:pt idx="28">
                  <c:v>853.45532740273916</c:v>
                </c:pt>
                <c:pt idx="29">
                  <c:v>883.04630798015398</c:v>
                </c:pt>
                <c:pt idx="30">
                  <c:v>876.46232096806352</c:v>
                </c:pt>
                <c:pt idx="31">
                  <c:v>873.81429008936448</c:v>
                </c:pt>
                <c:pt idx="32">
                  <c:v>874.85587886714302</c:v>
                </c:pt>
                <c:pt idx="33">
                  <c:v>874.42309391784568</c:v>
                </c:pt>
                <c:pt idx="34">
                  <c:v>891.52537527649861</c:v>
                </c:pt>
                <c:pt idx="35">
                  <c:v>890.54656424480788</c:v>
                </c:pt>
                <c:pt idx="36">
                  <c:v>890.33651164344587</c:v>
                </c:pt>
                <c:pt idx="37">
                  <c:v>889.69597514540794</c:v>
                </c:pt>
                <c:pt idx="38">
                  <c:v>900.01559131742545</c:v>
                </c:pt>
                <c:pt idx="39">
                  <c:v>898.99660958264576</c:v>
                </c:pt>
                <c:pt idx="40">
                  <c:v>897.51500485501822</c:v>
                </c:pt>
                <c:pt idx="41">
                  <c:v>897.19272182242514</c:v>
                </c:pt>
                <c:pt idx="42">
                  <c:v>895.75730976629632</c:v>
                </c:pt>
                <c:pt idx="43">
                  <c:v>905.40718934260371</c:v>
                </c:pt>
                <c:pt idx="44">
                  <c:v>906.76886998133602</c:v>
                </c:pt>
                <c:pt idx="45">
                  <c:v>900.20482110315504</c:v>
                </c:pt>
                <c:pt idx="46">
                  <c:v>898.5834663973751</c:v>
                </c:pt>
                <c:pt idx="47">
                  <c:v>896.33034608621585</c:v>
                </c:pt>
                <c:pt idx="48">
                  <c:v>896.76275067112761</c:v>
                </c:pt>
                <c:pt idx="49">
                  <c:v>893.21835541513065</c:v>
                </c:pt>
                <c:pt idx="50">
                  <c:v>891.52434086916378</c:v>
                </c:pt>
                <c:pt idx="51">
                  <c:v>887.69243220487908</c:v>
                </c:pt>
                <c:pt idx="52">
                  <c:v>887.39864222164738</c:v>
                </c:pt>
                <c:pt idx="53">
                  <c:v>885.74631970567441</c:v>
                </c:pt>
                <c:pt idx="54">
                  <c:v>883.456208861856</c:v>
                </c:pt>
                <c:pt idx="55">
                  <c:v>889.00888848217539</c:v>
                </c:pt>
                <c:pt idx="56">
                  <c:v>899.81609972104411</c:v>
                </c:pt>
                <c:pt idx="57">
                  <c:v>897.08614216427429</c:v>
                </c:pt>
                <c:pt idx="58">
                  <c:v>894.34561153475568</c:v>
                </c:pt>
                <c:pt idx="59">
                  <c:v>894.47755469035042</c:v>
                </c:pt>
                <c:pt idx="60">
                  <c:v>909.53180590201111</c:v>
                </c:pt>
                <c:pt idx="61">
                  <c:v>905.7199536678246</c:v>
                </c:pt>
                <c:pt idx="62">
                  <c:v>908.07276683027533</c:v>
                </c:pt>
                <c:pt idx="63">
                  <c:v>914.3782985412887</c:v>
                </c:pt>
                <c:pt idx="64">
                  <c:v>913.42991309875083</c:v>
                </c:pt>
                <c:pt idx="65">
                  <c:v>911.18216012909124</c:v>
                </c:pt>
                <c:pt idx="66">
                  <c:v>911.32101137715085</c:v>
                </c:pt>
                <c:pt idx="67">
                  <c:v>910.20678448283434</c:v>
                </c:pt>
                <c:pt idx="68">
                  <c:v>910.07512264357217</c:v>
                </c:pt>
                <c:pt idx="69">
                  <c:v>908.73824245050548</c:v>
                </c:pt>
                <c:pt idx="70">
                  <c:v>907.90067729899408</c:v>
                </c:pt>
                <c:pt idx="71">
                  <c:v>905.09476889562643</c:v>
                </c:pt>
                <c:pt idx="72">
                  <c:v>902.7009328029153</c:v>
                </c:pt>
                <c:pt idx="73">
                  <c:v>906.1945864464891</c:v>
                </c:pt>
                <c:pt idx="74">
                  <c:v>912.84972460084941</c:v>
                </c:pt>
                <c:pt idx="75">
                  <c:v>919.27311474804537</c:v>
                </c:pt>
                <c:pt idx="76">
                  <c:v>918.30316955997353</c:v>
                </c:pt>
                <c:pt idx="77">
                  <c:v>916.08780886332249</c:v>
                </c:pt>
                <c:pt idx="78">
                  <c:v>926.36236956219955</c:v>
                </c:pt>
                <c:pt idx="79">
                  <c:v>925.83947942406121</c:v>
                </c:pt>
                <c:pt idx="80">
                  <c:v>925.47505268480643</c:v>
                </c:pt>
                <c:pt idx="81">
                  <c:v>925.05049294624359</c:v>
                </c:pt>
                <c:pt idx="82">
                  <c:v>923.55690269435354</c:v>
                </c:pt>
                <c:pt idx="83">
                  <c:v>930.59396992366601</c:v>
                </c:pt>
                <c:pt idx="84">
                  <c:v>929.70870799844874</c:v>
                </c:pt>
                <c:pt idx="85">
                  <c:v>932.29962661647687</c:v>
                </c:pt>
                <c:pt idx="86">
                  <c:v>931.67467179833056</c:v>
                </c:pt>
                <c:pt idx="87">
                  <c:v>927.50271392675324</c:v>
                </c:pt>
                <c:pt idx="88">
                  <c:v>934.03937072806684</c:v>
                </c:pt>
                <c:pt idx="89">
                  <c:v>933.94671378725468</c:v>
                </c:pt>
                <c:pt idx="90">
                  <c:v>932.85033089539263</c:v>
                </c:pt>
                <c:pt idx="91">
                  <c:v>931.30192443668386</c:v>
                </c:pt>
                <c:pt idx="92">
                  <c:v>936.27435835883773</c:v>
                </c:pt>
                <c:pt idx="93">
                  <c:v>944.79691925156999</c:v>
                </c:pt>
                <c:pt idx="94">
                  <c:v>942.04469180307183</c:v>
                </c:pt>
                <c:pt idx="95">
                  <c:v>943.47550744016155</c:v>
                </c:pt>
                <c:pt idx="96">
                  <c:v>942.13205590920404</c:v>
                </c:pt>
                <c:pt idx="97">
                  <c:v>939.90830573845028</c:v>
                </c:pt>
                <c:pt idx="98">
                  <c:v>945.91620346030868</c:v>
                </c:pt>
                <c:pt idx="99">
                  <c:v>949.82566027707946</c:v>
                </c:pt>
                <c:pt idx="100">
                  <c:v>948.42841299838824</c:v>
                </c:pt>
                <c:pt idx="101">
                  <c:v>952.04307435413011</c:v>
                </c:pt>
                <c:pt idx="102">
                  <c:v>949.21303597154156</c:v>
                </c:pt>
                <c:pt idx="103">
                  <c:v>948.06493724347479</c:v>
                </c:pt>
                <c:pt idx="104">
                  <c:v>946.71184421294413</c:v>
                </c:pt>
                <c:pt idx="105">
                  <c:v>945.57269318079398</c:v>
                </c:pt>
                <c:pt idx="106">
                  <c:v>945.1058620767634</c:v>
                </c:pt>
                <c:pt idx="107">
                  <c:v>944.3367295841058</c:v>
                </c:pt>
                <c:pt idx="108">
                  <c:v>941.72970203246439</c:v>
                </c:pt>
                <c:pt idx="109">
                  <c:v>942.36480528496111</c:v>
                </c:pt>
                <c:pt idx="110">
                  <c:v>941.55780085612082</c:v>
                </c:pt>
                <c:pt idx="111">
                  <c:v>945.39063841436587</c:v>
                </c:pt>
                <c:pt idx="112">
                  <c:v>944.18137541103613</c:v>
                </c:pt>
                <c:pt idx="113">
                  <c:v>949.1539208329682</c:v>
                </c:pt>
                <c:pt idx="114">
                  <c:v>950.09133146626937</c:v>
                </c:pt>
                <c:pt idx="115">
                  <c:v>949.63746111525029</c:v>
                </c:pt>
                <c:pt idx="116">
                  <c:v>948.41008464638492</c:v>
                </c:pt>
                <c:pt idx="117">
                  <c:v>947.938743272392</c:v>
                </c:pt>
                <c:pt idx="118">
                  <c:v>946.90004657307418</c:v>
                </c:pt>
                <c:pt idx="119">
                  <c:v>948.49569778767511</c:v>
                </c:pt>
                <c:pt idx="120">
                  <c:v>952.87019228573956</c:v>
                </c:pt>
                <c:pt idx="121">
                  <c:v>951.57761971684909</c:v>
                </c:pt>
                <c:pt idx="122">
                  <c:v>951.07658826076351</c:v>
                </c:pt>
                <c:pt idx="123">
                  <c:v>950.48159037931828</c:v>
                </c:pt>
                <c:pt idx="124">
                  <c:v>952.81287136966705</c:v>
                </c:pt>
                <c:pt idx="125">
                  <c:v>955.69351051739227</c:v>
                </c:pt>
                <c:pt idx="126">
                  <c:v>954.29154582283127</c:v>
                </c:pt>
                <c:pt idx="127">
                  <c:v>953.63183294472003</c:v>
                </c:pt>
                <c:pt idx="128">
                  <c:v>952.84581289351945</c:v>
                </c:pt>
                <c:pt idx="129">
                  <c:v>953.14047411958109</c:v>
                </c:pt>
                <c:pt idx="130">
                  <c:v>951.11221329892589</c:v>
                </c:pt>
                <c:pt idx="131">
                  <c:v>949.82463306095303</c:v>
                </c:pt>
                <c:pt idx="132">
                  <c:v>948.44787107182128</c:v>
                </c:pt>
                <c:pt idx="133">
                  <c:v>948.07862031092225</c:v>
                </c:pt>
                <c:pt idx="134">
                  <c:v>949.11295005259774</c:v>
                </c:pt>
                <c:pt idx="135">
                  <c:v>948.05813826942347</c:v>
                </c:pt>
                <c:pt idx="136">
                  <c:v>954.84987268795123</c:v>
                </c:pt>
                <c:pt idx="137">
                  <c:v>954.04799645359287</c:v>
                </c:pt>
                <c:pt idx="138">
                  <c:v>953.45345154005963</c:v>
                </c:pt>
                <c:pt idx="139">
                  <c:v>954.08618588055288</c:v>
                </c:pt>
                <c:pt idx="140">
                  <c:v>953.77119719087489</c:v>
                </c:pt>
                <c:pt idx="141">
                  <c:v>952.87997996933882</c:v>
                </c:pt>
                <c:pt idx="142">
                  <c:v>952.08065924037476</c:v>
                </c:pt>
                <c:pt idx="143">
                  <c:v>951.40849950347967</c:v>
                </c:pt>
                <c:pt idx="144">
                  <c:v>949.87789953082847</c:v>
                </c:pt>
                <c:pt idx="145">
                  <c:v>949.59354612856589</c:v>
                </c:pt>
                <c:pt idx="146">
                  <c:v>948.33668492818947</c:v>
                </c:pt>
                <c:pt idx="147">
                  <c:v>948.81435250090078</c:v>
                </c:pt>
                <c:pt idx="148">
                  <c:v>952.12879764913612</c:v>
                </c:pt>
                <c:pt idx="149">
                  <c:v>950.98425976681722</c:v>
                </c:pt>
                <c:pt idx="150">
                  <c:v>949.30654140650347</c:v>
                </c:pt>
                <c:pt idx="151">
                  <c:v>947.8480823984786</c:v>
                </c:pt>
                <c:pt idx="152">
                  <c:v>948.17439778012681</c:v>
                </c:pt>
                <c:pt idx="153">
                  <c:v>948.76523187862801</c:v>
                </c:pt>
                <c:pt idx="154">
                  <c:v>949.79500219501881</c:v>
                </c:pt>
                <c:pt idx="155">
                  <c:v>948.37392768251527</c:v>
                </c:pt>
                <c:pt idx="156">
                  <c:v>948.9990571023701</c:v>
                </c:pt>
                <c:pt idx="157">
                  <c:v>948.2317083833035</c:v>
                </c:pt>
                <c:pt idx="158">
                  <c:v>947.7934112188841</c:v>
                </c:pt>
                <c:pt idx="159">
                  <c:v>947.13270748842001</c:v>
                </c:pt>
                <c:pt idx="160">
                  <c:v>946.54743485240317</c:v>
                </c:pt>
                <c:pt idx="161">
                  <c:v>945.36925466120886</c:v>
                </c:pt>
                <c:pt idx="162">
                  <c:v>944.3387140223233</c:v>
                </c:pt>
                <c:pt idx="163">
                  <c:v>943.94032089219206</c:v>
                </c:pt>
                <c:pt idx="164">
                  <c:v>946.44769553518358</c:v>
                </c:pt>
                <c:pt idx="165">
                  <c:v>949.77011344883135</c:v>
                </c:pt>
                <c:pt idx="166">
                  <c:v>949.42280310293393</c:v>
                </c:pt>
                <c:pt idx="167">
                  <c:v>948.68020237431244</c:v>
                </c:pt>
                <c:pt idx="168">
                  <c:v>948.53324686042083</c:v>
                </c:pt>
                <c:pt idx="169">
                  <c:v>947.92665623050539</c:v>
                </c:pt>
                <c:pt idx="170">
                  <c:v>951.59326483884672</c:v>
                </c:pt>
                <c:pt idx="171">
                  <c:v>951.38296682598548</c:v>
                </c:pt>
                <c:pt idx="172">
                  <c:v>954.23674569344348</c:v>
                </c:pt>
                <c:pt idx="173">
                  <c:v>957.30907883466227</c:v>
                </c:pt>
                <c:pt idx="174">
                  <c:v>956.74332132170923</c:v>
                </c:pt>
                <c:pt idx="175">
                  <c:v>954.88306629547992</c:v>
                </c:pt>
                <c:pt idx="176">
                  <c:v>954.97568378408607</c:v>
                </c:pt>
                <c:pt idx="177">
                  <c:v>954.34244902859643</c:v>
                </c:pt>
                <c:pt idx="178">
                  <c:v>953.47374364789323</c:v>
                </c:pt>
                <c:pt idx="179">
                  <c:v>952.35916166284858</c:v>
                </c:pt>
                <c:pt idx="180">
                  <c:v>951.65801698609653</c:v>
                </c:pt>
                <c:pt idx="181">
                  <c:v>949.87919319059176</c:v>
                </c:pt>
                <c:pt idx="182">
                  <c:v>949.46740973925921</c:v>
                </c:pt>
                <c:pt idx="183">
                  <c:v>948.5761275253227</c:v>
                </c:pt>
                <c:pt idx="184">
                  <c:v>947.22134821182135</c:v>
                </c:pt>
                <c:pt idx="185">
                  <c:v>947.61410654751364</c:v>
                </c:pt>
                <c:pt idx="186">
                  <c:v>949.80560788230571</c:v>
                </c:pt>
                <c:pt idx="187">
                  <c:v>949.1713853731477</c:v>
                </c:pt>
                <c:pt idx="188">
                  <c:v>948.2671205406109</c:v>
                </c:pt>
                <c:pt idx="189">
                  <c:v>948.28606518925119</c:v>
                </c:pt>
                <c:pt idx="190">
                  <c:v>948.74062380618761</c:v>
                </c:pt>
                <c:pt idx="191">
                  <c:v>949.59047940730909</c:v>
                </c:pt>
                <c:pt idx="192">
                  <c:v>952.78932603858732</c:v>
                </c:pt>
                <c:pt idx="193">
                  <c:v>953.708147840778</c:v>
                </c:pt>
                <c:pt idx="194">
                  <c:v>954.173835500682</c:v>
                </c:pt>
                <c:pt idx="195">
                  <c:v>956.35349586526411</c:v>
                </c:pt>
                <c:pt idx="196">
                  <c:v>955.31739276945711</c:v>
                </c:pt>
                <c:pt idx="197">
                  <c:v>953.98065335328988</c:v>
                </c:pt>
                <c:pt idx="198">
                  <c:v>953.87682787963433</c:v>
                </c:pt>
                <c:pt idx="199">
                  <c:v>953.34367993300384</c:v>
                </c:pt>
                <c:pt idx="200">
                  <c:v>952.98828479837221</c:v>
                </c:pt>
                <c:pt idx="201">
                  <c:v>952.91695407099132</c:v>
                </c:pt>
                <c:pt idx="202">
                  <c:v>952.53093891648871</c:v>
                </c:pt>
                <c:pt idx="203">
                  <c:v>951.40035935223341</c:v>
                </c:pt>
                <c:pt idx="204">
                  <c:v>950.76317673377048</c:v>
                </c:pt>
                <c:pt idx="205">
                  <c:v>957.95940598315462</c:v>
                </c:pt>
                <c:pt idx="206">
                  <c:v>957.68790895251004</c:v>
                </c:pt>
                <c:pt idx="207">
                  <c:v>957.44791023798575</c:v>
                </c:pt>
                <c:pt idx="208">
                  <c:v>960.32402083621423</c:v>
                </c:pt>
                <c:pt idx="209">
                  <c:v>959.93395196922552</c:v>
                </c:pt>
                <c:pt idx="210">
                  <c:v>959.00582525694699</c:v>
                </c:pt>
                <c:pt idx="211">
                  <c:v>959.10979620519311</c:v>
                </c:pt>
                <c:pt idx="212">
                  <c:v>958.01244676515239</c:v>
                </c:pt>
                <c:pt idx="213">
                  <c:v>959.81820146498467</c:v>
                </c:pt>
                <c:pt idx="214">
                  <c:v>961.99690120994603</c:v>
                </c:pt>
                <c:pt idx="215">
                  <c:v>962.53998323842552</c:v>
                </c:pt>
                <c:pt idx="216">
                  <c:v>961.7657445513039</c:v>
                </c:pt>
                <c:pt idx="217">
                  <c:v>962.54658109781201</c:v>
                </c:pt>
                <c:pt idx="218">
                  <c:v>962.10376858536495</c:v>
                </c:pt>
                <c:pt idx="219">
                  <c:v>960.81126128517212</c:v>
                </c:pt>
                <c:pt idx="220">
                  <c:v>960.68665402183342</c:v>
                </c:pt>
                <c:pt idx="221">
                  <c:v>960.2379733755788</c:v>
                </c:pt>
                <c:pt idx="222">
                  <c:v>959.95212611167551</c:v>
                </c:pt>
                <c:pt idx="223">
                  <c:v>963.06971893094362</c:v>
                </c:pt>
                <c:pt idx="224">
                  <c:v>964.90669372912203</c:v>
                </c:pt>
                <c:pt idx="225">
                  <c:v>968.71721728254727</c:v>
                </c:pt>
                <c:pt idx="226">
                  <c:v>968.56405173750818</c:v>
                </c:pt>
                <c:pt idx="227">
                  <c:v>968.90641581413445</c:v>
                </c:pt>
                <c:pt idx="228">
                  <c:v>968.87767051515914</c:v>
                </c:pt>
                <c:pt idx="229">
                  <c:v>969.33096783759538</c:v>
                </c:pt>
                <c:pt idx="230">
                  <c:v>968.49405135515303</c:v>
                </c:pt>
                <c:pt idx="231">
                  <c:v>967.76516473388551</c:v>
                </c:pt>
                <c:pt idx="232">
                  <c:v>967.24929709675848</c:v>
                </c:pt>
                <c:pt idx="233">
                  <c:v>966.02546893734439</c:v>
                </c:pt>
                <c:pt idx="234">
                  <c:v>965.75141961066072</c:v>
                </c:pt>
                <c:pt idx="235">
                  <c:v>964.98317648498335</c:v>
                </c:pt>
                <c:pt idx="236">
                  <c:v>968.59808742169525</c:v>
                </c:pt>
                <c:pt idx="237">
                  <c:v>968.11199083620443</c:v>
                </c:pt>
                <c:pt idx="238">
                  <c:v>967.45120626109644</c:v>
                </c:pt>
                <c:pt idx="239">
                  <c:v>966.3395846420965</c:v>
                </c:pt>
                <c:pt idx="240">
                  <c:v>967.13718870761465</c:v>
                </c:pt>
                <c:pt idx="241">
                  <c:v>966.48694609295399</c:v>
                </c:pt>
                <c:pt idx="242">
                  <c:v>966.01890145935488</c:v>
                </c:pt>
                <c:pt idx="243">
                  <c:v>965.34947511160158</c:v>
                </c:pt>
                <c:pt idx="244">
                  <c:v>965.78827615806256</c:v>
                </c:pt>
                <c:pt idx="245">
                  <c:v>964.31426101846762</c:v>
                </c:pt>
                <c:pt idx="246">
                  <c:v>962.77813906981328</c:v>
                </c:pt>
                <c:pt idx="247">
                  <c:v>962.71693752416638</c:v>
                </c:pt>
                <c:pt idx="248">
                  <c:v>961.97118862046489</c:v>
                </c:pt>
                <c:pt idx="249">
                  <c:v>963.72312822236017</c:v>
                </c:pt>
                <c:pt idx="250">
                  <c:v>963.22116830267873</c:v>
                </c:pt>
                <c:pt idx="251">
                  <c:v>962.47081088228731</c:v>
                </c:pt>
                <c:pt idx="252">
                  <c:v>962.2616172972173</c:v>
                </c:pt>
                <c:pt idx="253">
                  <c:v>961.72404771308891</c:v>
                </c:pt>
                <c:pt idx="254">
                  <c:v>962.51703266626203</c:v>
                </c:pt>
                <c:pt idx="255">
                  <c:v>961.96152290643124</c:v>
                </c:pt>
                <c:pt idx="256">
                  <c:v>961.75105254311143</c:v>
                </c:pt>
                <c:pt idx="257">
                  <c:v>961.42663028305731</c:v>
                </c:pt>
                <c:pt idx="258">
                  <c:v>961.80088182808629</c:v>
                </c:pt>
                <c:pt idx="259">
                  <c:v>966.0659162606521</c:v>
                </c:pt>
                <c:pt idx="260">
                  <c:v>965.41915630790675</c:v>
                </c:pt>
                <c:pt idx="261">
                  <c:v>967.48443928082531</c:v>
                </c:pt>
                <c:pt idx="262">
                  <c:v>966.59472233500264</c:v>
                </c:pt>
                <c:pt idx="263">
                  <c:v>970.22221600532578</c:v>
                </c:pt>
                <c:pt idx="264">
                  <c:v>969.66922627981717</c:v>
                </c:pt>
                <c:pt idx="265">
                  <c:v>969.06829527844855</c:v>
                </c:pt>
                <c:pt idx="266">
                  <c:v>969.66164668315582</c:v>
                </c:pt>
                <c:pt idx="267">
                  <c:v>968.86911991857176</c:v>
                </c:pt>
                <c:pt idx="268">
                  <c:v>968.1847059977747</c:v>
                </c:pt>
                <c:pt idx="269">
                  <c:v>969.26431129390085</c:v>
                </c:pt>
                <c:pt idx="270">
                  <c:v>969.09869784814032</c:v>
                </c:pt>
                <c:pt idx="271">
                  <c:v>968.82743365381828</c:v>
                </c:pt>
                <c:pt idx="272">
                  <c:v>968.03267854989099</c:v>
                </c:pt>
                <c:pt idx="273">
                  <c:v>967.7950361992622</c:v>
                </c:pt>
                <c:pt idx="274">
                  <c:v>968.0484767694162</c:v>
                </c:pt>
                <c:pt idx="275">
                  <c:v>967.26787250576774</c:v>
                </c:pt>
                <c:pt idx="276">
                  <c:v>969.95326234826371</c:v>
                </c:pt>
                <c:pt idx="277">
                  <c:v>970.93581386933351</c:v>
                </c:pt>
                <c:pt idx="278">
                  <c:v>970.47846625974728</c:v>
                </c:pt>
                <c:pt idx="279">
                  <c:v>969.9691033460133</c:v>
                </c:pt>
                <c:pt idx="280">
                  <c:v>970.09017069601441</c:v>
                </c:pt>
                <c:pt idx="281">
                  <c:v>969.97067423358374</c:v>
                </c:pt>
                <c:pt idx="282">
                  <c:v>971.46751891001145</c:v>
                </c:pt>
                <c:pt idx="283">
                  <c:v>973.2090024681213</c:v>
                </c:pt>
                <c:pt idx="284">
                  <c:v>973.2050470547448</c:v>
                </c:pt>
                <c:pt idx="285">
                  <c:v>973.88457228203993</c:v>
                </c:pt>
                <c:pt idx="286">
                  <c:v>973.38644149344111</c:v>
                </c:pt>
                <c:pt idx="287">
                  <c:v>973.05647890651255</c:v>
                </c:pt>
                <c:pt idx="288">
                  <c:v>973.6989594751459</c:v>
                </c:pt>
                <c:pt idx="289">
                  <c:v>973.20847158039862</c:v>
                </c:pt>
                <c:pt idx="290">
                  <c:v>972.86655131755856</c:v>
                </c:pt>
                <c:pt idx="291">
                  <c:v>975.0454063227138</c:v>
                </c:pt>
                <c:pt idx="292">
                  <c:v>974.5527507655413</c:v>
                </c:pt>
                <c:pt idx="293">
                  <c:v>973.98586864075662</c:v>
                </c:pt>
                <c:pt idx="294">
                  <c:v>973.69138817828878</c:v>
                </c:pt>
                <c:pt idx="295">
                  <c:v>973.46189317161611</c:v>
                </c:pt>
                <c:pt idx="296">
                  <c:v>972.73773237517548</c:v>
                </c:pt>
                <c:pt idx="297">
                  <c:v>972.29429260217455</c:v>
                </c:pt>
                <c:pt idx="298">
                  <c:v>971.67498915244664</c:v>
                </c:pt>
                <c:pt idx="299">
                  <c:v>970.82641239173961</c:v>
                </c:pt>
                <c:pt idx="300">
                  <c:v>969.99755697050966</c:v>
                </c:pt>
                <c:pt idx="301">
                  <c:v>969.04056177538121</c:v>
                </c:pt>
                <c:pt idx="302">
                  <c:v>969.94685917173661</c:v>
                </c:pt>
                <c:pt idx="303">
                  <c:v>969.14810326206589</c:v>
                </c:pt>
                <c:pt idx="304">
                  <c:v>968.28814722795698</c:v>
                </c:pt>
                <c:pt idx="305">
                  <c:v>967.7647530913722</c:v>
                </c:pt>
                <c:pt idx="306">
                  <c:v>967.38562936855305</c:v>
                </c:pt>
                <c:pt idx="307">
                  <c:v>967.04091760387973</c:v>
                </c:pt>
                <c:pt idx="308">
                  <c:v>966.32253739305315</c:v>
                </c:pt>
                <c:pt idx="309">
                  <c:v>966.69939973659291</c:v>
                </c:pt>
                <c:pt idx="310">
                  <c:v>967.20875201096408</c:v>
                </c:pt>
                <c:pt idx="311">
                  <c:v>966.87693748247432</c:v>
                </c:pt>
                <c:pt idx="312">
                  <c:v>966.56822516742147</c:v>
                </c:pt>
                <c:pt idx="313">
                  <c:v>965.99400052888586</c:v>
                </c:pt>
                <c:pt idx="314">
                  <c:v>965.72207776259438</c:v>
                </c:pt>
                <c:pt idx="315">
                  <c:v>965.37228707129327</c:v>
                </c:pt>
                <c:pt idx="316">
                  <c:v>964.77374652613889</c:v>
                </c:pt>
                <c:pt idx="317">
                  <c:v>966.89901745029715</c:v>
                </c:pt>
                <c:pt idx="318">
                  <c:v>966.43608398167294</c:v>
                </c:pt>
                <c:pt idx="319">
                  <c:v>965.5557660913197</c:v>
                </c:pt>
                <c:pt idx="320">
                  <c:v>964.90998474403295</c:v>
                </c:pt>
                <c:pt idx="321">
                  <c:v>964.17174528606154</c:v>
                </c:pt>
                <c:pt idx="322">
                  <c:v>963.70505814475803</c:v>
                </c:pt>
                <c:pt idx="323">
                  <c:v>963.96433730375395</c:v>
                </c:pt>
                <c:pt idx="324">
                  <c:v>965.00750197809691</c:v>
                </c:pt>
                <c:pt idx="325">
                  <c:v>964.66482917791848</c:v>
                </c:pt>
                <c:pt idx="326">
                  <c:v>965.31991751680232</c:v>
                </c:pt>
                <c:pt idx="327">
                  <c:v>964.82856084154002</c:v>
                </c:pt>
                <c:pt idx="328">
                  <c:v>963.76495308480219</c:v>
                </c:pt>
                <c:pt idx="329">
                  <c:v>964.33429624483267</c:v>
                </c:pt>
                <c:pt idx="330">
                  <c:v>963.76730083393215</c:v>
                </c:pt>
                <c:pt idx="331">
                  <c:v>963.52949593915218</c:v>
                </c:pt>
                <c:pt idx="332">
                  <c:v>965.50255311252749</c:v>
                </c:pt>
                <c:pt idx="333">
                  <c:v>964.80410904982102</c:v>
                </c:pt>
                <c:pt idx="334">
                  <c:v>964.36764855490298</c:v>
                </c:pt>
                <c:pt idx="335">
                  <c:v>964.09287911708282</c:v>
                </c:pt>
                <c:pt idx="336">
                  <c:v>963.73754118024613</c:v>
                </c:pt>
                <c:pt idx="337">
                  <c:v>963.8596325637352</c:v>
                </c:pt>
                <c:pt idx="338">
                  <c:v>965.61327225671994</c:v>
                </c:pt>
                <c:pt idx="339">
                  <c:v>965.334892664687</c:v>
                </c:pt>
                <c:pt idx="340">
                  <c:v>964.68302598071716</c:v>
                </c:pt>
                <c:pt idx="341">
                  <c:v>964.14540129549323</c:v>
                </c:pt>
                <c:pt idx="342">
                  <c:v>963.84489293712136</c:v>
                </c:pt>
                <c:pt idx="343">
                  <c:v>964.65204225526406</c:v>
                </c:pt>
                <c:pt idx="344">
                  <c:v>964.15222412070375</c:v>
                </c:pt>
                <c:pt idx="345">
                  <c:v>965.60114772536963</c:v>
                </c:pt>
                <c:pt idx="346">
                  <c:v>964.94247881259378</c:v>
                </c:pt>
                <c:pt idx="347">
                  <c:v>965.40309657795751</c:v>
                </c:pt>
                <c:pt idx="348">
                  <c:v>964.78126512872416</c:v>
                </c:pt>
                <c:pt idx="349">
                  <c:v>966.83332210586639</c:v>
                </c:pt>
                <c:pt idx="350">
                  <c:v>966.11120494757813</c:v>
                </c:pt>
                <c:pt idx="351">
                  <c:v>965.55363857902876</c:v>
                </c:pt>
                <c:pt idx="352">
                  <c:v>966.47646017661293</c:v>
                </c:pt>
                <c:pt idx="353">
                  <c:v>965.88285659743758</c:v>
                </c:pt>
                <c:pt idx="354">
                  <c:v>965.60867518697717</c:v>
                </c:pt>
                <c:pt idx="355">
                  <c:v>964.73743491490507</c:v>
                </c:pt>
                <c:pt idx="356">
                  <c:v>964.34820672887929</c:v>
                </c:pt>
                <c:pt idx="357">
                  <c:v>963.82972706010139</c:v>
                </c:pt>
                <c:pt idx="358">
                  <c:v>964.22803920147294</c:v>
                </c:pt>
                <c:pt idx="359">
                  <c:v>965.83895080179116</c:v>
                </c:pt>
                <c:pt idx="360">
                  <c:v>965.55500254834726</c:v>
                </c:pt>
                <c:pt idx="361">
                  <c:v>966.75240565676643</c:v>
                </c:pt>
                <c:pt idx="362">
                  <c:v>966.01897916777671</c:v>
                </c:pt>
                <c:pt idx="363">
                  <c:v>965.35818598035894</c:v>
                </c:pt>
                <c:pt idx="364">
                  <c:v>964.88462842882996</c:v>
                </c:pt>
                <c:pt idx="365">
                  <c:v>964.59570314648818</c:v>
                </c:pt>
                <c:pt idx="366">
                  <c:v>964.17299887271929</c:v>
                </c:pt>
                <c:pt idx="367">
                  <c:v>963.89990023435291</c:v>
                </c:pt>
                <c:pt idx="368">
                  <c:v>964.0740706368066</c:v>
                </c:pt>
                <c:pt idx="369">
                  <c:v>963.52348382861931</c:v>
                </c:pt>
                <c:pt idx="370">
                  <c:v>962.78330290312567</c:v>
                </c:pt>
                <c:pt idx="371">
                  <c:v>963.80265314904364</c:v>
                </c:pt>
                <c:pt idx="372">
                  <c:v>963.31702981078138</c:v>
                </c:pt>
                <c:pt idx="373">
                  <c:v>963.48170566417878</c:v>
                </c:pt>
                <c:pt idx="374">
                  <c:v>963.03576895018375</c:v>
                </c:pt>
                <c:pt idx="375">
                  <c:v>962.8807115555918</c:v>
                </c:pt>
                <c:pt idx="376">
                  <c:v>962.1775634494594</c:v>
                </c:pt>
                <c:pt idx="377">
                  <c:v>961.68062370849123</c:v>
                </c:pt>
                <c:pt idx="378">
                  <c:v>962.23126859753995</c:v>
                </c:pt>
                <c:pt idx="379">
                  <c:v>962.83833126290619</c:v>
                </c:pt>
                <c:pt idx="380">
                  <c:v>962.46536218462415</c:v>
                </c:pt>
                <c:pt idx="381">
                  <c:v>962.15997189831376</c:v>
                </c:pt>
                <c:pt idx="382">
                  <c:v>961.78170444971886</c:v>
                </c:pt>
                <c:pt idx="383">
                  <c:v>961.35916624734421</c:v>
                </c:pt>
                <c:pt idx="384">
                  <c:v>961.63721831773364</c:v>
                </c:pt>
                <c:pt idx="385">
                  <c:v>961.43623519307403</c:v>
                </c:pt>
                <c:pt idx="386">
                  <c:v>961.36281593040474</c:v>
                </c:pt>
                <c:pt idx="387">
                  <c:v>961.04107025473206</c:v>
                </c:pt>
                <c:pt idx="388">
                  <c:v>960.68185602729807</c:v>
                </c:pt>
                <c:pt idx="389">
                  <c:v>960.26803749734688</c:v>
                </c:pt>
                <c:pt idx="390">
                  <c:v>959.71417784966195</c:v>
                </c:pt>
                <c:pt idx="391">
                  <c:v>959.51608515516261</c:v>
                </c:pt>
                <c:pt idx="392">
                  <c:v>959.57448118151967</c:v>
                </c:pt>
                <c:pt idx="393">
                  <c:v>959.46664805711782</c:v>
                </c:pt>
                <c:pt idx="394">
                  <c:v>959.21688839802709</c:v>
                </c:pt>
                <c:pt idx="395">
                  <c:v>958.77934639063278</c:v>
                </c:pt>
                <c:pt idx="396">
                  <c:v>958.18977047307976</c:v>
                </c:pt>
                <c:pt idx="397">
                  <c:v>957.80331207923336</c:v>
                </c:pt>
                <c:pt idx="398">
                  <c:v>957.42473768112268</c:v>
                </c:pt>
                <c:pt idx="399">
                  <c:v>958.14404221401037</c:v>
                </c:pt>
                <c:pt idx="400">
                  <c:v>957.9958782077332</c:v>
                </c:pt>
                <c:pt idx="401">
                  <c:v>957.64261335577567</c:v>
                </c:pt>
                <c:pt idx="402">
                  <c:v>957.28231444750929</c:v>
                </c:pt>
                <c:pt idx="403">
                  <c:v>957.40163240838149</c:v>
                </c:pt>
                <c:pt idx="404">
                  <c:v>957.67491314909432</c:v>
                </c:pt>
                <c:pt idx="405">
                  <c:v>957.39626674859539</c:v>
                </c:pt>
                <c:pt idx="406">
                  <c:v>958.36537161071499</c:v>
                </c:pt>
                <c:pt idx="407">
                  <c:v>958.28933132491863</c:v>
                </c:pt>
                <c:pt idx="408">
                  <c:v>957.81742292393778</c:v>
                </c:pt>
                <c:pt idx="409">
                  <c:v>957.48966637668525</c:v>
                </c:pt>
                <c:pt idx="410">
                  <c:v>957.28640080798584</c:v>
                </c:pt>
                <c:pt idx="411">
                  <c:v>957.05476583903237</c:v>
                </c:pt>
                <c:pt idx="412">
                  <c:v>957.62072024033648</c:v>
                </c:pt>
                <c:pt idx="413">
                  <c:v>958.15655727289482</c:v>
                </c:pt>
                <c:pt idx="414">
                  <c:v>958.26711838355129</c:v>
                </c:pt>
                <c:pt idx="415">
                  <c:v>958.27648372782471</c:v>
                </c:pt>
                <c:pt idx="416">
                  <c:v>957.76551217844963</c:v>
                </c:pt>
                <c:pt idx="417">
                  <c:v>957.94249128430295</c:v>
                </c:pt>
                <c:pt idx="418">
                  <c:v>958.73988310200741</c:v>
                </c:pt>
                <c:pt idx="419">
                  <c:v>958.28255217884532</c:v>
                </c:pt>
                <c:pt idx="420">
                  <c:v>959.85800112847403</c:v>
                </c:pt>
                <c:pt idx="421">
                  <c:v>959.7082404444983</c:v>
                </c:pt>
                <c:pt idx="422">
                  <c:v>959.04185791433997</c:v>
                </c:pt>
                <c:pt idx="423">
                  <c:v>959.48282544044503</c:v>
                </c:pt>
                <c:pt idx="424">
                  <c:v>959.26414618829881</c:v>
                </c:pt>
                <c:pt idx="425">
                  <c:v>958.83732827895437</c:v>
                </c:pt>
                <c:pt idx="426">
                  <c:v>958.3348656523699</c:v>
                </c:pt>
                <c:pt idx="427">
                  <c:v>958.09477908498604</c:v>
                </c:pt>
                <c:pt idx="428">
                  <c:v>958.7861597657112</c:v>
                </c:pt>
                <c:pt idx="429">
                  <c:v>958.66024414931087</c:v>
                </c:pt>
                <c:pt idx="430">
                  <c:v>958.17859349895127</c:v>
                </c:pt>
                <c:pt idx="431">
                  <c:v>958.16939170836133</c:v>
                </c:pt>
                <c:pt idx="432">
                  <c:v>959.16615535474864</c:v>
                </c:pt>
                <c:pt idx="433">
                  <c:v>958.90724191855338</c:v>
                </c:pt>
                <c:pt idx="434">
                  <c:v>959.43544072873374</c:v>
                </c:pt>
                <c:pt idx="435">
                  <c:v>959.57689715177207</c:v>
                </c:pt>
                <c:pt idx="436">
                  <c:v>958.73645278476283</c:v>
                </c:pt>
                <c:pt idx="437">
                  <c:v>958.85678204266219</c:v>
                </c:pt>
                <c:pt idx="438">
                  <c:v>958.48461503711496</c:v>
                </c:pt>
                <c:pt idx="439">
                  <c:v>959.31347394563534</c:v>
                </c:pt>
                <c:pt idx="440">
                  <c:v>959.9596429176778</c:v>
                </c:pt>
                <c:pt idx="441">
                  <c:v>959.62325688737963</c:v>
                </c:pt>
                <c:pt idx="442">
                  <c:v>959.16711113196595</c:v>
                </c:pt>
                <c:pt idx="443">
                  <c:v>959.6945928511833</c:v>
                </c:pt>
                <c:pt idx="444">
                  <c:v>959.32290328090858</c:v>
                </c:pt>
                <c:pt idx="445">
                  <c:v>958.90998256182854</c:v>
                </c:pt>
                <c:pt idx="446">
                  <c:v>958.45570627090433</c:v>
                </c:pt>
                <c:pt idx="447">
                  <c:v>958.07057341339782</c:v>
                </c:pt>
                <c:pt idx="448">
                  <c:v>957.56111994770038</c:v>
                </c:pt>
                <c:pt idx="449">
                  <c:v>957.30614163873156</c:v>
                </c:pt>
                <c:pt idx="450">
                  <c:v>957.15144200174825</c:v>
                </c:pt>
                <c:pt idx="451">
                  <c:v>957.20638128080452</c:v>
                </c:pt>
                <c:pt idx="452">
                  <c:v>956.95484333018214</c:v>
                </c:pt>
                <c:pt idx="453">
                  <c:v>956.48223207584397</c:v>
                </c:pt>
                <c:pt idx="454">
                  <c:v>956.91747960629584</c:v>
                </c:pt>
                <c:pt idx="455">
                  <c:v>957.04610045503682</c:v>
                </c:pt>
                <c:pt idx="456">
                  <c:v>956.69729930465542</c:v>
                </c:pt>
                <c:pt idx="457">
                  <c:v>956.33167442114529</c:v>
                </c:pt>
                <c:pt idx="458">
                  <c:v>957.16358965167819</c:v>
                </c:pt>
                <c:pt idx="459">
                  <c:v>957.65351266391201</c:v>
                </c:pt>
                <c:pt idx="460">
                  <c:v>957.89904201561308</c:v>
                </c:pt>
                <c:pt idx="461">
                  <c:v>958.65445021095491</c:v>
                </c:pt>
                <c:pt idx="462">
                  <c:v>958.46705450081436</c:v>
                </c:pt>
                <c:pt idx="463">
                  <c:v>959.46557905332384</c:v>
                </c:pt>
                <c:pt idx="464">
                  <c:v>960.02148789867135</c:v>
                </c:pt>
                <c:pt idx="465">
                  <c:v>962.8559139320945</c:v>
                </c:pt>
                <c:pt idx="466">
                  <c:v>962.52686699614389</c:v>
                </c:pt>
                <c:pt idx="467">
                  <c:v>962.12030346823758</c:v>
                </c:pt>
                <c:pt idx="468">
                  <c:v>961.6207599889716</c:v>
                </c:pt>
                <c:pt idx="469">
                  <c:v>961.27283762937418</c:v>
                </c:pt>
                <c:pt idx="470">
                  <c:v>961.02609089262842</c:v>
                </c:pt>
                <c:pt idx="471">
                  <c:v>960.65879299269477</c:v>
                </c:pt>
                <c:pt idx="472">
                  <c:v>960.40920256872164</c:v>
                </c:pt>
                <c:pt idx="473">
                  <c:v>959.92091197823754</c:v>
                </c:pt>
                <c:pt idx="474">
                  <c:v>959.57642153891913</c:v>
                </c:pt>
                <c:pt idx="475">
                  <c:v>959.42899136240692</c:v>
                </c:pt>
                <c:pt idx="476">
                  <c:v>959.15547420815437</c:v>
                </c:pt>
                <c:pt idx="477">
                  <c:v>958.83727285459395</c:v>
                </c:pt>
                <c:pt idx="478">
                  <c:v>958.70286055903114</c:v>
                </c:pt>
                <c:pt idx="479">
                  <c:v>958.14670868040832</c:v>
                </c:pt>
                <c:pt idx="480">
                  <c:v>958.01772907519569</c:v>
                </c:pt>
                <c:pt idx="481">
                  <c:v>959.36400186172716</c:v>
                </c:pt>
                <c:pt idx="482">
                  <c:v>959.28940482111318</c:v>
                </c:pt>
                <c:pt idx="483">
                  <c:v>959.26086541889731</c:v>
                </c:pt>
                <c:pt idx="484">
                  <c:v>958.90922815024612</c:v>
                </c:pt>
                <c:pt idx="485">
                  <c:v>959.24397459825411</c:v>
                </c:pt>
                <c:pt idx="486">
                  <c:v>959.04234451878244</c:v>
                </c:pt>
                <c:pt idx="487">
                  <c:v>959.876743051983</c:v>
                </c:pt>
                <c:pt idx="488">
                  <c:v>959.21355755424543</c:v>
                </c:pt>
                <c:pt idx="489">
                  <c:v>959.01095287100134</c:v>
                </c:pt>
                <c:pt idx="490">
                  <c:v>959.20717533072866</c:v>
                </c:pt>
                <c:pt idx="491">
                  <c:v>958.84410219214806</c:v>
                </c:pt>
                <c:pt idx="492">
                  <c:v>959.98831512610798</c:v>
                </c:pt>
                <c:pt idx="493">
                  <c:v>959.82278970110372</c:v>
                </c:pt>
                <c:pt idx="494">
                  <c:v>961.62159458228439</c:v>
                </c:pt>
                <c:pt idx="495">
                  <c:v>961.11605583245137</c:v>
                </c:pt>
                <c:pt idx="496">
                  <c:v>961.28211682339531</c:v>
                </c:pt>
                <c:pt idx="497">
                  <c:v>961.12093684996785</c:v>
                </c:pt>
                <c:pt idx="498">
                  <c:v>960.79036177756541</c:v>
                </c:pt>
                <c:pt idx="499">
                  <c:v>961.17159331576102</c:v>
                </c:pt>
                <c:pt idx="500">
                  <c:v>960.87997086986672</c:v>
                </c:pt>
                <c:pt idx="501">
                  <c:v>960.39998064418955</c:v>
                </c:pt>
                <c:pt idx="502">
                  <c:v>961.55845367515315</c:v>
                </c:pt>
                <c:pt idx="503">
                  <c:v>961.21050013990896</c:v>
                </c:pt>
                <c:pt idx="504">
                  <c:v>960.85027543351771</c:v>
                </c:pt>
                <c:pt idx="505">
                  <c:v>960.73033627130371</c:v>
                </c:pt>
                <c:pt idx="506">
                  <c:v>961.93166688048439</c:v>
                </c:pt>
                <c:pt idx="507">
                  <c:v>962.73432874625382</c:v>
                </c:pt>
                <c:pt idx="508">
                  <c:v>962.4299826377752</c:v>
                </c:pt>
                <c:pt idx="509">
                  <c:v>962.05296591287151</c:v>
                </c:pt>
                <c:pt idx="510">
                  <c:v>961.79200454199372</c:v>
                </c:pt>
                <c:pt idx="511">
                  <c:v>962.22064609725408</c:v>
                </c:pt>
                <c:pt idx="512">
                  <c:v>963.34756175286179</c:v>
                </c:pt>
                <c:pt idx="513">
                  <c:v>963.55251036942104</c:v>
                </c:pt>
                <c:pt idx="514">
                  <c:v>963.74172742338897</c:v>
                </c:pt>
                <c:pt idx="515">
                  <c:v>963.13516713658714</c:v>
                </c:pt>
                <c:pt idx="516">
                  <c:v>962.89325250932154</c:v>
                </c:pt>
                <c:pt idx="517">
                  <c:v>962.61821883312712</c:v>
                </c:pt>
                <c:pt idx="518">
                  <c:v>962.55848741696298</c:v>
                </c:pt>
                <c:pt idx="519">
                  <c:v>961.94234989718643</c:v>
                </c:pt>
                <c:pt idx="520">
                  <c:v>961.8173067447417</c:v>
                </c:pt>
                <c:pt idx="521">
                  <c:v>961.6795192805381</c:v>
                </c:pt>
                <c:pt idx="522">
                  <c:v>962.54530554645203</c:v>
                </c:pt>
                <c:pt idx="523">
                  <c:v>963.6642698856881</c:v>
                </c:pt>
                <c:pt idx="524">
                  <c:v>963.11334644191663</c:v>
                </c:pt>
                <c:pt idx="525">
                  <c:v>962.87842139155543</c:v>
                </c:pt>
                <c:pt idx="526">
                  <c:v>962.4014485147618</c:v>
                </c:pt>
                <c:pt idx="527">
                  <c:v>962.14169265733403</c:v>
                </c:pt>
                <c:pt idx="528">
                  <c:v>962.18952257804256</c:v>
                </c:pt>
                <c:pt idx="529">
                  <c:v>963.1211564954109</c:v>
                </c:pt>
                <c:pt idx="530">
                  <c:v>962.89970836372595</c:v>
                </c:pt>
                <c:pt idx="531">
                  <c:v>964.87673589057727</c:v>
                </c:pt>
                <c:pt idx="532">
                  <c:v>964.54659885509807</c:v>
                </c:pt>
                <c:pt idx="533">
                  <c:v>965.04321729917831</c:v>
                </c:pt>
                <c:pt idx="534">
                  <c:v>964.70705016551062</c:v>
                </c:pt>
                <c:pt idx="535">
                  <c:v>964.3063342796105</c:v>
                </c:pt>
                <c:pt idx="536">
                  <c:v>964.68842441895902</c:v>
                </c:pt>
                <c:pt idx="537">
                  <c:v>966.24176311032761</c:v>
                </c:pt>
                <c:pt idx="538">
                  <c:v>965.75196680438557</c:v>
                </c:pt>
                <c:pt idx="539">
                  <c:v>965.35675062152131</c:v>
                </c:pt>
                <c:pt idx="540">
                  <c:v>965.79611423319841</c:v>
                </c:pt>
                <c:pt idx="541">
                  <c:v>965.59604619181232</c:v>
                </c:pt>
                <c:pt idx="542">
                  <c:v>965.42448780882751</c:v>
                </c:pt>
                <c:pt idx="543">
                  <c:v>965.89664111311481</c:v>
                </c:pt>
                <c:pt idx="544">
                  <c:v>965.59415323695453</c:v>
                </c:pt>
                <c:pt idx="545">
                  <c:v>965.99539013189519</c:v>
                </c:pt>
                <c:pt idx="546">
                  <c:v>965.86753066917129</c:v>
                </c:pt>
                <c:pt idx="547">
                  <c:v>967.52948067223008</c:v>
                </c:pt>
                <c:pt idx="548">
                  <c:v>967.38341357497427</c:v>
                </c:pt>
                <c:pt idx="549">
                  <c:v>967.48818569376556</c:v>
                </c:pt>
                <c:pt idx="550">
                  <c:v>966.79219443875832</c:v>
                </c:pt>
                <c:pt idx="551">
                  <c:v>966.52515348986253</c:v>
                </c:pt>
                <c:pt idx="552">
                  <c:v>967.45823188095017</c:v>
                </c:pt>
                <c:pt idx="553">
                  <c:v>967.23333847079141</c:v>
                </c:pt>
                <c:pt idx="554">
                  <c:v>968.18436040532595</c:v>
                </c:pt>
                <c:pt idx="555">
                  <c:v>967.74053370731497</c:v>
                </c:pt>
                <c:pt idx="556">
                  <c:v>968.24735119103354</c:v>
                </c:pt>
                <c:pt idx="557">
                  <c:v>968.12286580042576</c:v>
                </c:pt>
                <c:pt idx="558">
                  <c:v>967.82258505492064</c:v>
                </c:pt>
                <c:pt idx="559">
                  <c:v>968.51717118164686</c:v>
                </c:pt>
                <c:pt idx="560">
                  <c:v>968.69481899388097</c:v>
                </c:pt>
                <c:pt idx="561">
                  <c:v>968.28121933667967</c:v>
                </c:pt>
                <c:pt idx="562">
                  <c:v>968.02540347745685</c:v>
                </c:pt>
                <c:pt idx="563">
                  <c:v>968.24819811644488</c:v>
                </c:pt>
                <c:pt idx="564">
                  <c:v>968.16302393577905</c:v>
                </c:pt>
                <c:pt idx="565">
                  <c:v>967.80390403487695</c:v>
                </c:pt>
                <c:pt idx="566">
                  <c:v>967.5958723617133</c:v>
                </c:pt>
                <c:pt idx="567">
                  <c:v>967.22234541145178</c:v>
                </c:pt>
                <c:pt idx="568">
                  <c:v>967.38194451296431</c:v>
                </c:pt>
                <c:pt idx="569">
                  <c:v>967.16634913279734</c:v>
                </c:pt>
                <c:pt idx="570">
                  <c:v>966.98101484788447</c:v>
                </c:pt>
                <c:pt idx="571">
                  <c:v>966.53845199847626</c:v>
                </c:pt>
                <c:pt idx="572">
                  <c:v>966.88453796294243</c:v>
                </c:pt>
                <c:pt idx="573">
                  <c:v>966.56343704534277</c:v>
                </c:pt>
                <c:pt idx="574">
                  <c:v>966.34357784369024</c:v>
                </c:pt>
                <c:pt idx="575">
                  <c:v>966.11046936936464</c:v>
                </c:pt>
                <c:pt idx="576">
                  <c:v>965.82917867829997</c:v>
                </c:pt>
                <c:pt idx="577">
                  <c:v>966.40024961789106</c:v>
                </c:pt>
                <c:pt idx="578">
                  <c:v>966.14242206970982</c:v>
                </c:pt>
                <c:pt idx="579">
                  <c:v>965.79325589629525</c:v>
                </c:pt>
                <c:pt idx="580">
                  <c:v>965.6928486395874</c:v>
                </c:pt>
                <c:pt idx="581">
                  <c:v>966.25276814702147</c:v>
                </c:pt>
                <c:pt idx="582">
                  <c:v>966.39909100667614</c:v>
                </c:pt>
                <c:pt idx="583">
                  <c:v>966.24999316699234</c:v>
                </c:pt>
                <c:pt idx="584">
                  <c:v>966.51080196525879</c:v>
                </c:pt>
                <c:pt idx="585">
                  <c:v>966.69396313534708</c:v>
                </c:pt>
                <c:pt idx="586">
                  <c:v>966.32490396492358</c:v>
                </c:pt>
                <c:pt idx="587">
                  <c:v>966.09289744027421</c:v>
                </c:pt>
                <c:pt idx="588">
                  <c:v>965.53691301904973</c:v>
                </c:pt>
                <c:pt idx="589">
                  <c:v>965.39076972366092</c:v>
                </c:pt>
                <c:pt idx="590">
                  <c:v>965.07921200055966</c:v>
                </c:pt>
                <c:pt idx="591">
                  <c:v>964.92207571034965</c:v>
                </c:pt>
                <c:pt idx="592">
                  <c:v>964.29961686482113</c:v>
                </c:pt>
                <c:pt idx="593">
                  <c:v>963.84368744504195</c:v>
                </c:pt>
                <c:pt idx="594">
                  <c:v>964.67882223128709</c:v>
                </c:pt>
                <c:pt idx="595">
                  <c:v>965.19829368279602</c:v>
                </c:pt>
                <c:pt idx="596">
                  <c:v>965.05110316710636</c:v>
                </c:pt>
                <c:pt idx="597">
                  <c:v>965.08051505299159</c:v>
                </c:pt>
                <c:pt idx="598">
                  <c:v>964.88250139114609</c:v>
                </c:pt>
                <c:pt idx="599">
                  <c:v>964.61420710218852</c:v>
                </c:pt>
                <c:pt idx="600">
                  <c:v>964.73876670133973</c:v>
                </c:pt>
                <c:pt idx="601">
                  <c:v>964.36836755967511</c:v>
                </c:pt>
                <c:pt idx="602">
                  <c:v>964.00847775196314</c:v>
                </c:pt>
                <c:pt idx="603">
                  <c:v>963.59386482941341</c:v>
                </c:pt>
                <c:pt idx="604">
                  <c:v>963.24735789004967</c:v>
                </c:pt>
                <c:pt idx="605">
                  <c:v>963.04304631056493</c:v>
                </c:pt>
                <c:pt idx="606">
                  <c:v>962.67239650113322</c:v>
                </c:pt>
                <c:pt idx="607">
                  <c:v>962.38216784613519</c:v>
                </c:pt>
                <c:pt idx="608">
                  <c:v>962.19372718924797</c:v>
                </c:pt>
                <c:pt idx="609">
                  <c:v>962.00875558117866</c:v>
                </c:pt>
                <c:pt idx="610">
                  <c:v>962.79179183998349</c:v>
                </c:pt>
                <c:pt idx="611">
                  <c:v>962.53807006500165</c:v>
                </c:pt>
                <c:pt idx="612">
                  <c:v>962.23447386079908</c:v>
                </c:pt>
                <c:pt idx="613">
                  <c:v>962.10514975475644</c:v>
                </c:pt>
                <c:pt idx="614">
                  <c:v>962.37954692902611</c:v>
                </c:pt>
                <c:pt idx="615">
                  <c:v>962.88022491240622</c:v>
                </c:pt>
                <c:pt idx="616">
                  <c:v>962.52790774287303</c:v>
                </c:pt>
                <c:pt idx="617">
                  <c:v>962.32826732984904</c:v>
                </c:pt>
                <c:pt idx="618">
                  <c:v>962.19726800131434</c:v>
                </c:pt>
                <c:pt idx="619">
                  <c:v>962.05322795158247</c:v>
                </c:pt>
                <c:pt idx="620">
                  <c:v>962.68572517465759</c:v>
                </c:pt>
                <c:pt idx="621">
                  <c:v>962.47470488270835</c:v>
                </c:pt>
                <c:pt idx="622">
                  <c:v>962.36926112043466</c:v>
                </c:pt>
                <c:pt idx="623">
                  <c:v>962.5825860400995</c:v>
                </c:pt>
                <c:pt idx="624">
                  <c:v>963.22352087852596</c:v>
                </c:pt>
                <c:pt idx="625">
                  <c:v>963.27686923850979</c:v>
                </c:pt>
                <c:pt idx="626">
                  <c:v>963.11955427345436</c:v>
                </c:pt>
                <c:pt idx="627">
                  <c:v>962.96662809341763</c:v>
                </c:pt>
                <c:pt idx="628">
                  <c:v>963.12453470018136</c:v>
                </c:pt>
                <c:pt idx="629">
                  <c:v>964.12885990263123</c:v>
                </c:pt>
                <c:pt idx="630">
                  <c:v>963.95686142144655</c:v>
                </c:pt>
                <c:pt idx="631">
                  <c:v>963.47727971760457</c:v>
                </c:pt>
                <c:pt idx="632">
                  <c:v>963.39189411071902</c:v>
                </c:pt>
                <c:pt idx="633">
                  <c:v>963.50712098372765</c:v>
                </c:pt>
                <c:pt idx="634">
                  <c:v>963.30322226592978</c:v>
                </c:pt>
                <c:pt idx="635">
                  <c:v>963.05975950454547</c:v>
                </c:pt>
                <c:pt idx="636">
                  <c:v>963.28354267351108</c:v>
                </c:pt>
                <c:pt idx="637">
                  <c:v>963.16888497055118</c:v>
                </c:pt>
                <c:pt idx="638">
                  <c:v>962.77544067851659</c:v>
                </c:pt>
                <c:pt idx="639">
                  <c:v>962.52634957437317</c:v>
                </c:pt>
                <c:pt idx="640">
                  <c:v>962.56877548845</c:v>
                </c:pt>
                <c:pt idx="641">
                  <c:v>962.76650288538985</c:v>
                </c:pt>
                <c:pt idx="642">
                  <c:v>962.34122189974266</c:v>
                </c:pt>
                <c:pt idx="643">
                  <c:v>962.50915304992714</c:v>
                </c:pt>
                <c:pt idx="644">
                  <c:v>962.11356507888343</c:v>
                </c:pt>
                <c:pt idx="645">
                  <c:v>962.93048258452029</c:v>
                </c:pt>
                <c:pt idx="646">
                  <c:v>962.79524454639613</c:v>
                </c:pt>
                <c:pt idx="647">
                  <c:v>962.63155888941105</c:v>
                </c:pt>
                <c:pt idx="648">
                  <c:v>962.46075253758556</c:v>
                </c:pt>
                <c:pt idx="649">
                  <c:v>962.14150680339253</c:v>
                </c:pt>
                <c:pt idx="650">
                  <c:v>961.87301521162226</c:v>
                </c:pt>
                <c:pt idx="651">
                  <c:v>961.91431951319885</c:v>
                </c:pt>
                <c:pt idx="652">
                  <c:v>961.61989169190485</c:v>
                </c:pt>
                <c:pt idx="653">
                  <c:v>961.21475721993829</c:v>
                </c:pt>
                <c:pt idx="654">
                  <c:v>961.02739467933122</c:v>
                </c:pt>
                <c:pt idx="655">
                  <c:v>960.70946841765317</c:v>
                </c:pt>
                <c:pt idx="656">
                  <c:v>960.58126010495073</c:v>
                </c:pt>
                <c:pt idx="657">
                  <c:v>960.80626588215091</c:v>
                </c:pt>
                <c:pt idx="658">
                  <c:v>960.32862455514999</c:v>
                </c:pt>
                <c:pt idx="659">
                  <c:v>959.82230601986544</c:v>
                </c:pt>
                <c:pt idx="660">
                  <c:v>959.6393321026228</c:v>
                </c:pt>
                <c:pt idx="661">
                  <c:v>959.43689753439764</c:v>
                </c:pt>
                <c:pt idx="662">
                  <c:v>959.98703859623038</c:v>
                </c:pt>
                <c:pt idx="663">
                  <c:v>960.66427927767018</c:v>
                </c:pt>
                <c:pt idx="664">
                  <c:v>960.64266847517683</c:v>
                </c:pt>
                <c:pt idx="665">
                  <c:v>960.43175097960329</c:v>
                </c:pt>
                <c:pt idx="666">
                  <c:v>961.03317696135775</c:v>
                </c:pt>
                <c:pt idx="667">
                  <c:v>960.90099294708455</c:v>
                </c:pt>
                <c:pt idx="668">
                  <c:v>961.09101991462717</c:v>
                </c:pt>
                <c:pt idx="669">
                  <c:v>960.74072825229746</c:v>
                </c:pt>
                <c:pt idx="670">
                  <c:v>960.67452231173218</c:v>
                </c:pt>
                <c:pt idx="671">
                  <c:v>960.4500676794529</c:v>
                </c:pt>
                <c:pt idx="672">
                  <c:v>960.29678063342215</c:v>
                </c:pt>
                <c:pt idx="673">
                  <c:v>960.03310523815628</c:v>
                </c:pt>
                <c:pt idx="674">
                  <c:v>959.84716986989986</c:v>
                </c:pt>
                <c:pt idx="675">
                  <c:v>960.23087017717944</c:v>
                </c:pt>
                <c:pt idx="676">
                  <c:v>959.98289242101555</c:v>
                </c:pt>
                <c:pt idx="677">
                  <c:v>959.82107173942734</c:v>
                </c:pt>
                <c:pt idx="678">
                  <c:v>960.00985257712875</c:v>
                </c:pt>
                <c:pt idx="679">
                  <c:v>959.84232011471875</c:v>
                </c:pt>
                <c:pt idx="680">
                  <c:v>959.73784016317165</c:v>
                </c:pt>
                <c:pt idx="681">
                  <c:v>959.57740167163388</c:v>
                </c:pt>
                <c:pt idx="682">
                  <c:v>959.35965764269849</c:v>
                </c:pt>
                <c:pt idx="683">
                  <c:v>959.18100949029724</c:v>
                </c:pt>
                <c:pt idx="684">
                  <c:v>959.02889436878468</c:v>
                </c:pt>
                <c:pt idx="685">
                  <c:v>958.90963844203884</c:v>
                </c:pt>
                <c:pt idx="686">
                  <c:v>959.32304597114523</c:v>
                </c:pt>
                <c:pt idx="687">
                  <c:v>959.04606469677856</c:v>
                </c:pt>
                <c:pt idx="688">
                  <c:v>958.88086572945872</c:v>
                </c:pt>
                <c:pt idx="689">
                  <c:v>958.6811941473768</c:v>
                </c:pt>
                <c:pt idx="690">
                  <c:v>958.41769019458138</c:v>
                </c:pt>
                <c:pt idx="691">
                  <c:v>958.17166690624583</c:v>
                </c:pt>
                <c:pt idx="692">
                  <c:v>957.70285282075042</c:v>
                </c:pt>
                <c:pt idx="693">
                  <c:v>957.40884000284905</c:v>
                </c:pt>
                <c:pt idx="694">
                  <c:v>957.81273684752557</c:v>
                </c:pt>
                <c:pt idx="695">
                  <c:v>957.70052911795995</c:v>
                </c:pt>
                <c:pt idx="696">
                  <c:v>958.18195235270719</c:v>
                </c:pt>
                <c:pt idx="697">
                  <c:v>958.53607893673632</c:v>
                </c:pt>
                <c:pt idx="698">
                  <c:v>959.80244321090038</c:v>
                </c:pt>
                <c:pt idx="699">
                  <c:v>959.60248625801194</c:v>
                </c:pt>
                <c:pt idx="700">
                  <c:v>959.31834413778336</c:v>
                </c:pt>
                <c:pt idx="701">
                  <c:v>959.1765539560746</c:v>
                </c:pt>
                <c:pt idx="702">
                  <c:v>959.0636571979569</c:v>
                </c:pt>
                <c:pt idx="703">
                  <c:v>960.37032749485115</c:v>
                </c:pt>
                <c:pt idx="704">
                  <c:v>960.28312655463537</c:v>
                </c:pt>
                <c:pt idx="705">
                  <c:v>960.86777076128442</c:v>
                </c:pt>
                <c:pt idx="706">
                  <c:v>960.70601060514684</c:v>
                </c:pt>
                <c:pt idx="707">
                  <c:v>960.50159387795111</c:v>
                </c:pt>
                <c:pt idx="708">
                  <c:v>960.26238803205695</c:v>
                </c:pt>
                <c:pt idx="709">
                  <c:v>960.07203555397257</c:v>
                </c:pt>
                <c:pt idx="710">
                  <c:v>959.82538146713296</c:v>
                </c:pt>
                <c:pt idx="711">
                  <c:v>959.35407436743515</c:v>
                </c:pt>
                <c:pt idx="712">
                  <c:v>959.6547708900905</c:v>
                </c:pt>
                <c:pt idx="713">
                  <c:v>960.25571476919833</c:v>
                </c:pt>
                <c:pt idx="714">
                  <c:v>960.07552593941773</c:v>
                </c:pt>
                <c:pt idx="715">
                  <c:v>961.42165785056943</c:v>
                </c:pt>
                <c:pt idx="716">
                  <c:v>961.23397904086039</c:v>
                </c:pt>
                <c:pt idx="717">
                  <c:v>961.53814899830343</c:v>
                </c:pt>
                <c:pt idx="718">
                  <c:v>961.41312197924879</c:v>
                </c:pt>
                <c:pt idx="719">
                  <c:v>961.26293630023019</c:v>
                </c:pt>
                <c:pt idx="720">
                  <c:v>960.99898120138141</c:v>
                </c:pt>
                <c:pt idx="721">
                  <c:v>960.70603074447592</c:v>
                </c:pt>
                <c:pt idx="722">
                  <c:v>961.31097622554239</c:v>
                </c:pt>
                <c:pt idx="723">
                  <c:v>962.22143137874923</c:v>
                </c:pt>
                <c:pt idx="724">
                  <c:v>962.02552540320778</c:v>
                </c:pt>
                <c:pt idx="725">
                  <c:v>961.69456601348577</c:v>
                </c:pt>
                <c:pt idx="726">
                  <c:v>961.47809119409612</c:v>
                </c:pt>
                <c:pt idx="727">
                  <c:v>961.3820770839352</c:v>
                </c:pt>
                <c:pt idx="728">
                  <c:v>961.91756243626469</c:v>
                </c:pt>
                <c:pt idx="729">
                  <c:v>962.58577151170323</c:v>
                </c:pt>
                <c:pt idx="730">
                  <c:v>962.33562539038314</c:v>
                </c:pt>
                <c:pt idx="731">
                  <c:v>962.10995912789735</c:v>
                </c:pt>
                <c:pt idx="732">
                  <c:v>961.95057654581876</c:v>
                </c:pt>
                <c:pt idx="733">
                  <c:v>962.42615778082529</c:v>
                </c:pt>
                <c:pt idx="734">
                  <c:v>963.30298122066563</c:v>
                </c:pt>
                <c:pt idx="735">
                  <c:v>963.0000957232935</c:v>
                </c:pt>
                <c:pt idx="736">
                  <c:v>962.63731203019472</c:v>
                </c:pt>
                <c:pt idx="737">
                  <c:v>962.35223078705246</c:v>
                </c:pt>
                <c:pt idx="738">
                  <c:v>961.97661059463701</c:v>
                </c:pt>
                <c:pt idx="739">
                  <c:v>961.77148092810751</c:v>
                </c:pt>
                <c:pt idx="740">
                  <c:v>961.65213734281053</c:v>
                </c:pt>
                <c:pt idx="741">
                  <c:v>961.34985907332145</c:v>
                </c:pt>
                <c:pt idx="742">
                  <c:v>962.18598164381547</c:v>
                </c:pt>
                <c:pt idx="743">
                  <c:v>962.9745876788885</c:v>
                </c:pt>
                <c:pt idx="744">
                  <c:v>962.67915887353888</c:v>
                </c:pt>
                <c:pt idx="745">
                  <c:v>962.32833249697194</c:v>
                </c:pt>
                <c:pt idx="746">
                  <c:v>962.76243853277208</c:v>
                </c:pt>
                <c:pt idx="747">
                  <c:v>962.48960849621369</c:v>
                </c:pt>
                <c:pt idx="748">
                  <c:v>962.05498806765775</c:v>
                </c:pt>
                <c:pt idx="749">
                  <c:v>961.95675545564802</c:v>
                </c:pt>
                <c:pt idx="750">
                  <c:v>961.88463176926734</c:v>
                </c:pt>
                <c:pt idx="751">
                  <c:v>961.75284303810713</c:v>
                </c:pt>
                <c:pt idx="752">
                  <c:v>961.63532641964628</c:v>
                </c:pt>
                <c:pt idx="753">
                  <c:v>961.46659844292435</c:v>
                </c:pt>
                <c:pt idx="754">
                  <c:v>962.17449292605943</c:v>
                </c:pt>
                <c:pt idx="755">
                  <c:v>962.65148993617879</c:v>
                </c:pt>
                <c:pt idx="756">
                  <c:v>964.15703404203771</c:v>
                </c:pt>
                <c:pt idx="757">
                  <c:v>964.38456509692219</c:v>
                </c:pt>
                <c:pt idx="758">
                  <c:v>964.20133737672188</c:v>
                </c:pt>
                <c:pt idx="759">
                  <c:v>964.71421839957554</c:v>
                </c:pt>
                <c:pt idx="760">
                  <c:v>964.44959859104802</c:v>
                </c:pt>
                <c:pt idx="761">
                  <c:v>964.31758974160323</c:v>
                </c:pt>
                <c:pt idx="762">
                  <c:v>964.33423195619423</c:v>
                </c:pt>
                <c:pt idx="763">
                  <c:v>964.1555877506039</c:v>
                </c:pt>
                <c:pt idx="764">
                  <c:v>964.10042746324575</c:v>
                </c:pt>
                <c:pt idx="765">
                  <c:v>964.37735600738711</c:v>
                </c:pt>
                <c:pt idx="766">
                  <c:v>964.03322456362719</c:v>
                </c:pt>
                <c:pt idx="767">
                  <c:v>963.83986982679653</c:v>
                </c:pt>
                <c:pt idx="768">
                  <c:v>963.62478668855988</c:v>
                </c:pt>
                <c:pt idx="769">
                  <c:v>963.44325539265321</c:v>
                </c:pt>
                <c:pt idx="770">
                  <c:v>963.10201100192603</c:v>
                </c:pt>
                <c:pt idx="771">
                  <c:v>962.96155592360105</c:v>
                </c:pt>
                <c:pt idx="772">
                  <c:v>962.80446663009047</c:v>
                </c:pt>
                <c:pt idx="773">
                  <c:v>962.71626969252281</c:v>
                </c:pt>
                <c:pt idx="774">
                  <c:v>962.97337706883889</c:v>
                </c:pt>
                <c:pt idx="775">
                  <c:v>962.67504025776941</c:v>
                </c:pt>
                <c:pt idx="776">
                  <c:v>962.18183651459435</c:v>
                </c:pt>
                <c:pt idx="777">
                  <c:v>962.03480435081212</c:v>
                </c:pt>
                <c:pt idx="778">
                  <c:v>961.76967402044625</c:v>
                </c:pt>
                <c:pt idx="779">
                  <c:v>962.64450443257033</c:v>
                </c:pt>
                <c:pt idx="780">
                  <c:v>963.47486623081454</c:v>
                </c:pt>
                <c:pt idx="781">
                  <c:v>963.16828476439025</c:v>
                </c:pt>
                <c:pt idx="782">
                  <c:v>963.48932491559242</c:v>
                </c:pt>
                <c:pt idx="783">
                  <c:v>963.91020995591839</c:v>
                </c:pt>
                <c:pt idx="784">
                  <c:v>963.54558182760354</c:v>
                </c:pt>
                <c:pt idx="785">
                  <c:v>963.4616414389717</c:v>
                </c:pt>
                <c:pt idx="786">
                  <c:v>963.19203925309944</c:v>
                </c:pt>
                <c:pt idx="787">
                  <c:v>963.58535892767316</c:v>
                </c:pt>
                <c:pt idx="788">
                  <c:v>963.25382036517692</c:v>
                </c:pt>
                <c:pt idx="789">
                  <c:v>963.33685122389488</c:v>
                </c:pt>
                <c:pt idx="790">
                  <c:v>963.51504769182304</c:v>
                </c:pt>
                <c:pt idx="791">
                  <c:v>963.20605495193149</c:v>
                </c:pt>
                <c:pt idx="792">
                  <c:v>963.00498418070765</c:v>
                </c:pt>
                <c:pt idx="793">
                  <c:v>963.30903750355515</c:v>
                </c:pt>
                <c:pt idx="794">
                  <c:v>963.36995605503898</c:v>
                </c:pt>
                <c:pt idx="795">
                  <c:v>963.4754022859363</c:v>
                </c:pt>
                <c:pt idx="796">
                  <c:v>964.15424553313164</c:v>
                </c:pt>
                <c:pt idx="797">
                  <c:v>963.90445078625396</c:v>
                </c:pt>
                <c:pt idx="798">
                  <c:v>963.79775543704739</c:v>
                </c:pt>
                <c:pt idx="799">
                  <c:v>963.63904707795052</c:v>
                </c:pt>
                <c:pt idx="800">
                  <c:v>963.50703666262677</c:v>
                </c:pt>
                <c:pt idx="801">
                  <c:v>963.4011919721778</c:v>
                </c:pt>
                <c:pt idx="802">
                  <c:v>963.04708189465055</c:v>
                </c:pt>
                <c:pt idx="803">
                  <c:v>962.8756501630171</c:v>
                </c:pt>
                <c:pt idx="804">
                  <c:v>962.84596923760193</c:v>
                </c:pt>
                <c:pt idx="805">
                  <c:v>962.9261101574923</c:v>
                </c:pt>
                <c:pt idx="806">
                  <c:v>962.65896928938457</c:v>
                </c:pt>
                <c:pt idx="807">
                  <c:v>962.34851750273026</c:v>
                </c:pt>
                <c:pt idx="808">
                  <c:v>962.16259389982531</c:v>
                </c:pt>
                <c:pt idx="809">
                  <c:v>961.84837482997068</c:v>
                </c:pt>
                <c:pt idx="810">
                  <c:v>961.63862447376903</c:v>
                </c:pt>
                <c:pt idx="811">
                  <c:v>961.54331453794987</c:v>
                </c:pt>
                <c:pt idx="812">
                  <c:v>961.61178464960392</c:v>
                </c:pt>
                <c:pt idx="813">
                  <c:v>961.50276912300399</c:v>
                </c:pt>
                <c:pt idx="814">
                  <c:v>961.340126663501</c:v>
                </c:pt>
                <c:pt idx="815">
                  <c:v>961.0795571243716</c:v>
                </c:pt>
                <c:pt idx="816">
                  <c:v>960.92315984528375</c:v>
                </c:pt>
                <c:pt idx="817">
                  <c:v>960.83069154730754</c:v>
                </c:pt>
                <c:pt idx="818">
                  <c:v>960.92330212663308</c:v>
                </c:pt>
                <c:pt idx="819">
                  <c:v>961.07088490587205</c:v>
                </c:pt>
                <c:pt idx="820">
                  <c:v>960.74356116833076</c:v>
                </c:pt>
                <c:pt idx="821">
                  <c:v>961.27410310027312</c:v>
                </c:pt>
                <c:pt idx="822">
                  <c:v>961.13198166000939</c:v>
                </c:pt>
                <c:pt idx="823">
                  <c:v>960.92654554729813</c:v>
                </c:pt>
                <c:pt idx="824">
                  <c:v>961.99524516787096</c:v>
                </c:pt>
                <c:pt idx="825">
                  <c:v>962.19332934618035</c:v>
                </c:pt>
                <c:pt idx="826">
                  <c:v>962.0599805904219</c:v>
                </c:pt>
                <c:pt idx="827">
                  <c:v>961.58789644577121</c:v>
                </c:pt>
                <c:pt idx="828">
                  <c:v>961.25494585714625</c:v>
                </c:pt>
                <c:pt idx="829">
                  <c:v>961.03821571258948</c:v>
                </c:pt>
                <c:pt idx="830">
                  <c:v>961.06812448903042</c:v>
                </c:pt>
                <c:pt idx="831">
                  <c:v>961.61777899303706</c:v>
                </c:pt>
                <c:pt idx="832">
                  <c:v>962.6254937566348</c:v>
                </c:pt>
                <c:pt idx="833">
                  <c:v>962.47043102837586</c:v>
                </c:pt>
                <c:pt idx="834">
                  <c:v>962.46858776831471</c:v>
                </c:pt>
                <c:pt idx="835">
                  <c:v>963.54326899258172</c:v>
                </c:pt>
                <c:pt idx="836">
                  <c:v>963.62477763392974</c:v>
                </c:pt>
                <c:pt idx="837">
                  <c:v>963.80215710400216</c:v>
                </c:pt>
                <c:pt idx="838">
                  <c:v>963.62613202032935</c:v>
                </c:pt>
                <c:pt idx="839">
                  <c:v>963.39793540770893</c:v>
                </c:pt>
                <c:pt idx="840">
                  <c:v>963.54676242557787</c:v>
                </c:pt>
                <c:pt idx="841">
                  <c:v>963.55274699141</c:v>
                </c:pt>
                <c:pt idx="842">
                  <c:v>963.62569391488159</c:v>
                </c:pt>
                <c:pt idx="843">
                  <c:v>963.3863601755304</c:v>
                </c:pt>
                <c:pt idx="844">
                  <c:v>963.25364821905475</c:v>
                </c:pt>
                <c:pt idx="845">
                  <c:v>963.09619152697746</c:v>
                </c:pt>
                <c:pt idx="846">
                  <c:v>962.86044943432535</c:v>
                </c:pt>
                <c:pt idx="847">
                  <c:v>962.56932999570517</c:v>
                </c:pt>
                <c:pt idx="848">
                  <c:v>962.68404603586941</c:v>
                </c:pt>
                <c:pt idx="849">
                  <c:v>962.41080803492844</c:v>
                </c:pt>
                <c:pt idx="850">
                  <c:v>962.26228235323583</c:v>
                </c:pt>
                <c:pt idx="851">
                  <c:v>962.048140017837</c:v>
                </c:pt>
                <c:pt idx="852">
                  <c:v>962.69534417352418</c:v>
                </c:pt>
                <c:pt idx="853">
                  <c:v>963.27281087374467</c:v>
                </c:pt>
                <c:pt idx="854">
                  <c:v>963.13628898804984</c:v>
                </c:pt>
                <c:pt idx="855">
                  <c:v>963.16939141959551</c:v>
                </c:pt>
                <c:pt idx="856">
                  <c:v>962.95943354820565</c:v>
                </c:pt>
                <c:pt idx="857">
                  <c:v>962.77760090546406</c:v>
                </c:pt>
                <c:pt idx="858">
                  <c:v>962.58631269844864</c:v>
                </c:pt>
                <c:pt idx="859">
                  <c:v>962.97812375851709</c:v>
                </c:pt>
                <c:pt idx="860">
                  <c:v>962.84478554762745</c:v>
                </c:pt>
                <c:pt idx="861">
                  <c:v>963.1387714872244</c:v>
                </c:pt>
                <c:pt idx="862">
                  <c:v>963.00947652592095</c:v>
                </c:pt>
                <c:pt idx="863">
                  <c:v>962.8350992025081</c:v>
                </c:pt>
                <c:pt idx="864">
                  <c:v>962.72348924453604</c:v>
                </c:pt>
                <c:pt idx="865">
                  <c:v>962.48363618944711</c:v>
                </c:pt>
                <c:pt idx="866">
                  <c:v>962.28217685452103</c:v>
                </c:pt>
                <c:pt idx="867">
                  <c:v>962.38251050879592</c:v>
                </c:pt>
                <c:pt idx="868">
                  <c:v>962.25932261675621</c:v>
                </c:pt>
                <c:pt idx="869">
                  <c:v>962.48387641442741</c:v>
                </c:pt>
                <c:pt idx="870">
                  <c:v>962.31644355803053</c:v>
                </c:pt>
                <c:pt idx="871">
                  <c:v>961.91562603232478</c:v>
                </c:pt>
                <c:pt idx="872">
                  <c:v>962.12287625912313</c:v>
                </c:pt>
                <c:pt idx="873">
                  <c:v>962.82491814640446</c:v>
                </c:pt>
                <c:pt idx="874">
                  <c:v>962.55153669568813</c:v>
                </c:pt>
                <c:pt idx="875">
                  <c:v>962.51120330575122</c:v>
                </c:pt>
                <c:pt idx="876">
                  <c:v>962.26800491408824</c:v>
                </c:pt>
                <c:pt idx="877">
                  <c:v>961.8803731638335</c:v>
                </c:pt>
                <c:pt idx="878">
                  <c:v>961.69819638099796</c:v>
                </c:pt>
                <c:pt idx="879">
                  <c:v>961.99285680553544</c:v>
                </c:pt>
                <c:pt idx="880">
                  <c:v>961.82932636501107</c:v>
                </c:pt>
                <c:pt idx="881">
                  <c:v>962.03416058460061</c:v>
                </c:pt>
                <c:pt idx="882">
                  <c:v>961.95415485219951</c:v>
                </c:pt>
                <c:pt idx="883">
                  <c:v>961.64063666411118</c:v>
                </c:pt>
                <c:pt idx="884">
                  <c:v>961.66307456878133</c:v>
                </c:pt>
                <c:pt idx="885">
                  <c:v>961.50326121681599</c:v>
                </c:pt>
                <c:pt idx="886">
                  <c:v>961.27447055361688</c:v>
                </c:pt>
                <c:pt idx="887">
                  <c:v>961.02102052657631</c:v>
                </c:pt>
                <c:pt idx="888">
                  <c:v>961.07838654561738</c:v>
                </c:pt>
                <c:pt idx="889">
                  <c:v>961.07429145813944</c:v>
                </c:pt>
                <c:pt idx="890">
                  <c:v>960.76850567425049</c:v>
                </c:pt>
                <c:pt idx="891">
                  <c:v>960.64059097821985</c:v>
                </c:pt>
                <c:pt idx="892">
                  <c:v>960.38581649347941</c:v>
                </c:pt>
                <c:pt idx="893">
                  <c:v>960.04793839701108</c:v>
                </c:pt>
                <c:pt idx="894">
                  <c:v>959.89147853670545</c:v>
                </c:pt>
                <c:pt idx="895">
                  <c:v>960.52383395402842</c:v>
                </c:pt>
                <c:pt idx="896">
                  <c:v>960.27274458536681</c:v>
                </c:pt>
                <c:pt idx="897">
                  <c:v>960.53735721606506</c:v>
                </c:pt>
                <c:pt idx="898">
                  <c:v>960.52546443371421</c:v>
                </c:pt>
                <c:pt idx="899">
                  <c:v>960.20718385916734</c:v>
                </c:pt>
                <c:pt idx="900">
                  <c:v>960.03352007252181</c:v>
                </c:pt>
                <c:pt idx="901">
                  <c:v>959.87893114015401</c:v>
                </c:pt>
                <c:pt idx="902">
                  <c:v>959.73222527777364</c:v>
                </c:pt>
                <c:pt idx="903">
                  <c:v>959.62684279725636</c:v>
                </c:pt>
                <c:pt idx="904">
                  <c:v>959.28144031642239</c:v>
                </c:pt>
                <c:pt idx="905">
                  <c:v>958.97382540152557</c:v>
                </c:pt>
                <c:pt idx="906">
                  <c:v>959.34403657034454</c:v>
                </c:pt>
                <c:pt idx="907">
                  <c:v>959.25736466807427</c:v>
                </c:pt>
                <c:pt idx="908">
                  <c:v>959.17243592524403</c:v>
                </c:pt>
                <c:pt idx="909">
                  <c:v>959.09270426103967</c:v>
                </c:pt>
                <c:pt idx="910">
                  <c:v>959.349986444759</c:v>
                </c:pt>
                <c:pt idx="911">
                  <c:v>959.06028094424607</c:v>
                </c:pt>
                <c:pt idx="912">
                  <c:v>959.3968034814153</c:v>
                </c:pt>
                <c:pt idx="913">
                  <c:v>959.68561180233382</c:v>
                </c:pt>
                <c:pt idx="914">
                  <c:v>960.500079744441</c:v>
                </c:pt>
                <c:pt idx="915">
                  <c:v>960.3288932007498</c:v>
                </c:pt>
                <c:pt idx="916">
                  <c:v>960.12429172631425</c:v>
                </c:pt>
                <c:pt idx="917">
                  <c:v>959.96991068189357</c:v>
                </c:pt>
                <c:pt idx="918">
                  <c:v>960.35887064403653</c:v>
                </c:pt>
                <c:pt idx="919">
                  <c:v>960.13617263499532</c:v>
                </c:pt>
                <c:pt idx="920">
                  <c:v>959.91671577493844</c:v>
                </c:pt>
                <c:pt idx="921">
                  <c:v>960.47509657848252</c:v>
                </c:pt>
                <c:pt idx="922">
                  <c:v>961.4332868696207</c:v>
                </c:pt>
                <c:pt idx="923">
                  <c:v>961.83067079562113</c:v>
                </c:pt>
                <c:pt idx="924">
                  <c:v>961.61843247180605</c:v>
                </c:pt>
                <c:pt idx="925">
                  <c:v>961.52105378030694</c:v>
                </c:pt>
                <c:pt idx="926">
                  <c:v>961.43826550211202</c:v>
                </c:pt>
                <c:pt idx="927">
                  <c:v>961.10378519979929</c:v>
                </c:pt>
                <c:pt idx="928">
                  <c:v>960.83117666070461</c:v>
                </c:pt>
                <c:pt idx="929">
                  <c:v>961.73319476290271</c:v>
                </c:pt>
                <c:pt idx="930">
                  <c:v>961.56584815881126</c:v>
                </c:pt>
                <c:pt idx="931">
                  <c:v>961.33356683440491</c:v>
                </c:pt>
                <c:pt idx="932">
                  <c:v>961.16145385256084</c:v>
                </c:pt>
                <c:pt idx="933">
                  <c:v>960.96198550622159</c:v>
                </c:pt>
                <c:pt idx="934">
                  <c:v>960.74333622276265</c:v>
                </c:pt>
                <c:pt idx="935">
                  <c:v>960.67483233473183</c:v>
                </c:pt>
                <c:pt idx="936">
                  <c:v>960.71086705131961</c:v>
                </c:pt>
                <c:pt idx="937">
                  <c:v>960.56411614250919</c:v>
                </c:pt>
                <c:pt idx="938">
                  <c:v>960.57849013225621</c:v>
                </c:pt>
                <c:pt idx="939">
                  <c:v>960.52230462696491</c:v>
                </c:pt>
                <c:pt idx="940">
                  <c:v>960.67714591025333</c:v>
                </c:pt>
                <c:pt idx="941">
                  <c:v>960.63063784170765</c:v>
                </c:pt>
                <c:pt idx="942">
                  <c:v>960.5741002903344</c:v>
                </c:pt>
                <c:pt idx="943">
                  <c:v>960.35019709277981</c:v>
                </c:pt>
                <c:pt idx="944">
                  <c:v>960.19286060513775</c:v>
                </c:pt>
                <c:pt idx="945">
                  <c:v>959.9304084735827</c:v>
                </c:pt>
                <c:pt idx="946">
                  <c:v>959.64892693077229</c:v>
                </c:pt>
                <c:pt idx="947">
                  <c:v>959.54867248526602</c:v>
                </c:pt>
                <c:pt idx="948">
                  <c:v>959.72252590498351</c:v>
                </c:pt>
                <c:pt idx="949">
                  <c:v>959.54036118537374</c:v>
                </c:pt>
                <c:pt idx="950">
                  <c:v>959.49438157263035</c:v>
                </c:pt>
                <c:pt idx="951">
                  <c:v>959.22197586644484</c:v>
                </c:pt>
                <c:pt idx="952">
                  <c:v>959.05851301312532</c:v>
                </c:pt>
                <c:pt idx="953">
                  <c:v>959.02416972820663</c:v>
                </c:pt>
                <c:pt idx="954">
                  <c:v>959.63995630670718</c:v>
                </c:pt>
                <c:pt idx="955">
                  <c:v>959.57974871572458</c:v>
                </c:pt>
                <c:pt idx="956">
                  <c:v>959.40341338070573</c:v>
                </c:pt>
                <c:pt idx="957">
                  <c:v>959.24554702059311</c:v>
                </c:pt>
                <c:pt idx="958">
                  <c:v>959.57384585156706</c:v>
                </c:pt>
                <c:pt idx="959">
                  <c:v>959.45896599924674</c:v>
                </c:pt>
                <c:pt idx="960">
                  <c:v>959.26873386040404</c:v>
                </c:pt>
                <c:pt idx="961">
                  <c:v>958.88836094892702</c:v>
                </c:pt>
                <c:pt idx="962">
                  <c:v>958.80461635007521</c:v>
                </c:pt>
                <c:pt idx="963">
                  <c:v>958.56927779444493</c:v>
                </c:pt>
                <c:pt idx="964">
                  <c:v>958.70255927523874</c:v>
                </c:pt>
                <c:pt idx="965">
                  <c:v>958.49639809648977</c:v>
                </c:pt>
                <c:pt idx="966">
                  <c:v>958.20088653201242</c:v>
                </c:pt>
                <c:pt idx="967">
                  <c:v>958.07964465342206</c:v>
                </c:pt>
                <c:pt idx="968">
                  <c:v>958.43836583469601</c:v>
                </c:pt>
                <c:pt idx="969">
                  <c:v>958.72397025425516</c:v>
                </c:pt>
                <c:pt idx="970">
                  <c:v>958.94174553060441</c:v>
                </c:pt>
                <c:pt idx="971">
                  <c:v>958.63191582160334</c:v>
                </c:pt>
                <c:pt idx="972">
                  <c:v>958.75027425842541</c:v>
                </c:pt>
                <c:pt idx="973">
                  <c:v>958.65827661682147</c:v>
                </c:pt>
                <c:pt idx="974">
                  <c:v>958.84983570896497</c:v>
                </c:pt>
                <c:pt idx="975">
                  <c:v>959.29770127383927</c:v>
                </c:pt>
                <c:pt idx="976">
                  <c:v>960.14136954965682</c:v>
                </c:pt>
                <c:pt idx="977">
                  <c:v>960.00569255255539</c:v>
                </c:pt>
                <c:pt idx="978">
                  <c:v>959.98798764393064</c:v>
                </c:pt>
                <c:pt idx="979">
                  <c:v>959.68170191693548</c:v>
                </c:pt>
                <c:pt idx="980">
                  <c:v>959.74412266329205</c:v>
                </c:pt>
                <c:pt idx="981">
                  <c:v>959.57216328526465</c:v>
                </c:pt>
                <c:pt idx="982">
                  <c:v>959.38800540792295</c:v>
                </c:pt>
                <c:pt idx="983">
                  <c:v>959.14543430028687</c:v>
                </c:pt>
                <c:pt idx="984">
                  <c:v>959.59297376266636</c:v>
                </c:pt>
                <c:pt idx="985">
                  <c:v>959.98708360243563</c:v>
                </c:pt>
                <c:pt idx="986">
                  <c:v>959.89483514038432</c:v>
                </c:pt>
                <c:pt idx="987">
                  <c:v>960.26069143022914</c:v>
                </c:pt>
                <c:pt idx="988">
                  <c:v>960.49234913955797</c:v>
                </c:pt>
                <c:pt idx="989">
                  <c:v>960.39904685395913</c:v>
                </c:pt>
                <c:pt idx="990">
                  <c:v>960.39749324787806</c:v>
                </c:pt>
                <c:pt idx="991">
                  <c:v>960.29964345753763</c:v>
                </c:pt>
                <c:pt idx="992">
                  <c:v>960.13575118260178</c:v>
                </c:pt>
                <c:pt idx="993">
                  <c:v>960.95751151592981</c:v>
                </c:pt>
                <c:pt idx="994">
                  <c:v>961.39341042747083</c:v>
                </c:pt>
                <c:pt idx="995">
                  <c:v>961.31899535030971</c:v>
                </c:pt>
                <c:pt idx="996">
                  <c:v>961.07161876930036</c:v>
                </c:pt>
                <c:pt idx="997">
                  <c:v>960.9401709457353</c:v>
                </c:pt>
                <c:pt idx="998">
                  <c:v>960.73569056243025</c:v>
                </c:pt>
                <c:pt idx="999">
                  <c:v>960.15512168887358</c:v>
                </c:pt>
              </c:numCache>
            </c:numRef>
          </c:yVal>
          <c:smooth val="1"/>
          <c:extLst>
            <c:ext xmlns:c16="http://schemas.microsoft.com/office/drawing/2014/chart" uri="{C3380CC4-5D6E-409C-BE32-E72D297353CC}">
              <c16:uniqueId val="{00000000-12B5-714B-9CD8-D18E4D2E85E2}"/>
            </c:ext>
          </c:extLst>
        </c:ser>
        <c:dLbls>
          <c:showLegendKey val="0"/>
          <c:showVal val="0"/>
          <c:showCatName val="0"/>
          <c:showSerName val="0"/>
          <c:showPercent val="0"/>
          <c:showBubbleSize val="0"/>
        </c:dLbls>
        <c:axId val="690312191"/>
        <c:axId val="553975887"/>
      </c:scatterChart>
      <c:valAx>
        <c:axId val="690312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53975887"/>
        <c:crosses val="autoZero"/>
        <c:crossBetween val="midCat"/>
      </c:valAx>
      <c:valAx>
        <c:axId val="553975887"/>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903121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Revenue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'4.Simulation'!$BK$6:$BK$1005</c:f>
              <c:numCache>
                <c:formatCode>[$$-C09]#,##0.00</c:formatCode>
                <c:ptCount val="1000"/>
                <c:pt idx="0">
                  <c:v>3838.9965767150657</c:v>
                </c:pt>
                <c:pt idx="1">
                  <c:v>3499.6536608783717</c:v>
                </c:pt>
                <c:pt idx="2">
                  <c:v>3604.7731417307259</c:v>
                </c:pt>
                <c:pt idx="3">
                  <c:v>3686.7302908918059</c:v>
                </c:pt>
                <c:pt idx="4">
                  <c:v>3739.3295477358251</c:v>
                </c:pt>
                <c:pt idx="5">
                  <c:v>3680.9069784645176</c:v>
                </c:pt>
                <c:pt idx="6">
                  <c:v>3514.4071214712644</c:v>
                </c:pt>
                <c:pt idx="7">
                  <c:v>3518.4281025545142</c:v>
                </c:pt>
                <c:pt idx="8">
                  <c:v>3546.2256042359909</c:v>
                </c:pt>
                <c:pt idx="9">
                  <c:v>3576.8519361315557</c:v>
                </c:pt>
                <c:pt idx="10">
                  <c:v>3521.1470838837308</c:v>
                </c:pt>
                <c:pt idx="11">
                  <c:v>3559.2804194959276</c:v>
                </c:pt>
                <c:pt idx="12">
                  <c:v>3569.4708392092575</c:v>
                </c:pt>
                <c:pt idx="13">
                  <c:v>3595.2628206724003</c:v>
                </c:pt>
                <c:pt idx="14">
                  <c:v>3573.1941254218923</c:v>
                </c:pt>
                <c:pt idx="15">
                  <c:v>3586.2995961894767</c:v>
                </c:pt>
                <c:pt idx="16">
                  <c:v>3581.2730618499072</c:v>
                </c:pt>
                <c:pt idx="17">
                  <c:v>3598.2970862097577</c:v>
                </c:pt>
                <c:pt idx="18">
                  <c:v>3579.8740810415543</c:v>
                </c:pt>
                <c:pt idx="19">
                  <c:v>3598.3803769894766</c:v>
                </c:pt>
                <c:pt idx="20">
                  <c:v>3564.0742931629516</c:v>
                </c:pt>
                <c:pt idx="21">
                  <c:v>3558.0121273668642</c:v>
                </c:pt>
                <c:pt idx="22">
                  <c:v>3572.8811653074354</c:v>
                </c:pt>
                <c:pt idx="23">
                  <c:v>3547.8450220769787</c:v>
                </c:pt>
                <c:pt idx="24">
                  <c:v>3558.9858894411755</c:v>
                </c:pt>
                <c:pt idx="25">
                  <c:v>3572.3195565527972</c:v>
                </c:pt>
                <c:pt idx="26">
                  <c:v>3582.6040174212121</c:v>
                </c:pt>
                <c:pt idx="27">
                  <c:v>3590.3681596561687</c:v>
                </c:pt>
                <c:pt idx="28">
                  <c:v>3596.9735248355819</c:v>
                </c:pt>
                <c:pt idx="29">
                  <c:v>3603.7410740077294</c:v>
                </c:pt>
                <c:pt idx="30">
                  <c:v>3587.813162948592</c:v>
                </c:pt>
                <c:pt idx="31">
                  <c:v>3582.1194594351746</c:v>
                </c:pt>
                <c:pt idx="32">
                  <c:v>3595.9028236245158</c:v>
                </c:pt>
                <c:pt idx="33">
                  <c:v>3594.5346624928734</c:v>
                </c:pt>
                <c:pt idx="34">
                  <c:v>3601.8336721359342</c:v>
                </c:pt>
                <c:pt idx="35">
                  <c:v>3608.4152274243115</c:v>
                </c:pt>
                <c:pt idx="36">
                  <c:v>3614.9445456020326</c:v>
                </c:pt>
                <c:pt idx="37">
                  <c:v>3622.9596400562623</c:v>
                </c:pt>
                <c:pt idx="38">
                  <c:v>3627.4991364650764</c:v>
                </c:pt>
                <c:pt idx="39">
                  <c:v>3630.7364790451729</c:v>
                </c:pt>
                <c:pt idx="40">
                  <c:v>3634.060695855525</c:v>
                </c:pt>
                <c:pt idx="41">
                  <c:v>3636.3097207001051</c:v>
                </c:pt>
                <c:pt idx="42">
                  <c:v>3633.6258501920033</c:v>
                </c:pt>
                <c:pt idx="43">
                  <c:v>3636.2707172330938</c:v>
                </c:pt>
                <c:pt idx="44">
                  <c:v>3646.575812405692</c:v>
                </c:pt>
                <c:pt idx="45">
                  <c:v>3620.3340138758426</c:v>
                </c:pt>
                <c:pt idx="46">
                  <c:v>3614.8003499602987</c:v>
                </c:pt>
                <c:pt idx="47">
                  <c:v>3610.0274022361646</c:v>
                </c:pt>
                <c:pt idx="48">
                  <c:v>3615.9452103537938</c:v>
                </c:pt>
                <c:pt idx="49">
                  <c:v>3607.0295734269589</c:v>
                </c:pt>
                <c:pt idx="50">
                  <c:v>3605.3163961133082</c:v>
                </c:pt>
                <c:pt idx="51">
                  <c:v>3597.995894509033</c:v>
                </c:pt>
                <c:pt idx="52">
                  <c:v>3600.2677965956386</c:v>
                </c:pt>
                <c:pt idx="53">
                  <c:v>3598.2744451287504</c:v>
                </c:pt>
                <c:pt idx="54">
                  <c:v>3591.0136658855649</c:v>
                </c:pt>
                <c:pt idx="55">
                  <c:v>3595.6384218518942</c:v>
                </c:pt>
                <c:pt idx="56">
                  <c:v>3601.8552916439662</c:v>
                </c:pt>
                <c:pt idx="57">
                  <c:v>3594.4751495824776</c:v>
                </c:pt>
                <c:pt idx="58">
                  <c:v>3586.9964649690314</c:v>
                </c:pt>
                <c:pt idx="59">
                  <c:v>3589.2377134093963</c:v>
                </c:pt>
                <c:pt idx="60">
                  <c:v>3593.5125049928488</c:v>
                </c:pt>
                <c:pt idx="61">
                  <c:v>3579.7882488008668</c:v>
                </c:pt>
                <c:pt idx="62">
                  <c:v>3586.4582765976784</c:v>
                </c:pt>
                <c:pt idx="63">
                  <c:v>3593.7011160258398</c:v>
                </c:pt>
                <c:pt idx="64">
                  <c:v>3594.6816780698205</c:v>
                </c:pt>
                <c:pt idx="65">
                  <c:v>3589.6175315284486</c:v>
                </c:pt>
                <c:pt idx="66">
                  <c:v>3590.99102280122</c:v>
                </c:pt>
                <c:pt idx="67">
                  <c:v>3586.5568038386705</c:v>
                </c:pt>
                <c:pt idx="68">
                  <c:v>3588.3997219236439</c:v>
                </c:pt>
                <c:pt idx="69">
                  <c:v>3586.5056132604936</c:v>
                </c:pt>
                <c:pt idx="70">
                  <c:v>3585.8174903109934</c:v>
                </c:pt>
                <c:pt idx="71">
                  <c:v>3578.4522955946745</c:v>
                </c:pt>
                <c:pt idx="72">
                  <c:v>3571.7678878329034</c:v>
                </c:pt>
                <c:pt idx="73">
                  <c:v>3575.5277812405666</c:v>
                </c:pt>
                <c:pt idx="74">
                  <c:v>3577.8540774906924</c:v>
                </c:pt>
                <c:pt idx="75">
                  <c:v>3580.7770501552886</c:v>
                </c:pt>
                <c:pt idx="76">
                  <c:v>3581.8757494797328</c:v>
                </c:pt>
                <c:pt idx="77">
                  <c:v>3578.3158364099218</c:v>
                </c:pt>
                <c:pt idx="78">
                  <c:v>3581.7548764553658</c:v>
                </c:pt>
                <c:pt idx="79">
                  <c:v>3583.6664531114684</c:v>
                </c:pt>
                <c:pt idx="80">
                  <c:v>3588.1890894928083</c:v>
                </c:pt>
                <c:pt idx="81">
                  <c:v>3591.9916615721645</c:v>
                </c:pt>
                <c:pt idx="82">
                  <c:v>3590.1425765917807</c:v>
                </c:pt>
                <c:pt idx="83">
                  <c:v>3593.8313554418787</c:v>
                </c:pt>
                <c:pt idx="84">
                  <c:v>3596.7416840216661</c:v>
                </c:pt>
                <c:pt idx="85">
                  <c:v>3599.6865481609489</c:v>
                </c:pt>
                <c:pt idx="86">
                  <c:v>3601.3416389955037</c:v>
                </c:pt>
                <c:pt idx="87">
                  <c:v>3588.6431040121333</c:v>
                </c:pt>
                <c:pt idx="88">
                  <c:v>3592.7032938546936</c:v>
                </c:pt>
                <c:pt idx="89">
                  <c:v>3596.2098464845099</c:v>
                </c:pt>
                <c:pt idx="90">
                  <c:v>3594.0230586747593</c:v>
                </c:pt>
                <c:pt idx="91">
                  <c:v>3590.4978519777114</c:v>
                </c:pt>
                <c:pt idx="92">
                  <c:v>3592.7505632467683</c:v>
                </c:pt>
                <c:pt idx="93">
                  <c:v>3594.9553444888238</c:v>
                </c:pt>
                <c:pt idx="94">
                  <c:v>3587.6882404848147</c:v>
                </c:pt>
                <c:pt idx="95">
                  <c:v>3590.9414879797646</c:v>
                </c:pt>
                <c:pt idx="96">
                  <c:v>3591.7138284065036</c:v>
                </c:pt>
                <c:pt idx="97">
                  <c:v>3586.9796500832754</c:v>
                </c:pt>
                <c:pt idx="98">
                  <c:v>3589.6364212945555</c:v>
                </c:pt>
                <c:pt idx="99">
                  <c:v>3591.7400570816098</c:v>
                </c:pt>
                <c:pt idx="100">
                  <c:v>3589.372174089141</c:v>
                </c:pt>
                <c:pt idx="101">
                  <c:v>3592.9077410098357</c:v>
                </c:pt>
                <c:pt idx="102">
                  <c:v>3584.2925455788295</c:v>
                </c:pt>
                <c:pt idx="103">
                  <c:v>3581.8719469126768</c:v>
                </c:pt>
                <c:pt idx="104">
                  <c:v>3580.6185194463665</c:v>
                </c:pt>
                <c:pt idx="105">
                  <c:v>3579.9718759435627</c:v>
                </c:pt>
                <c:pt idx="106">
                  <c:v>3581.1732907576811</c:v>
                </c:pt>
                <c:pt idx="107">
                  <c:v>3585.5142788062212</c:v>
                </c:pt>
                <c:pt idx="108">
                  <c:v>3577.4091777511339</c:v>
                </c:pt>
                <c:pt idx="109">
                  <c:v>3580.7963670443055</c:v>
                </c:pt>
                <c:pt idx="110">
                  <c:v>3582.2211454274197</c:v>
                </c:pt>
                <c:pt idx="111">
                  <c:v>3584.6120280575319</c:v>
                </c:pt>
                <c:pt idx="112">
                  <c:v>3582.5581207640885</c:v>
                </c:pt>
                <c:pt idx="113">
                  <c:v>3584.0269091784385</c:v>
                </c:pt>
                <c:pt idx="114">
                  <c:v>3585.4701534464521</c:v>
                </c:pt>
                <c:pt idx="115">
                  <c:v>3588.0324471360682</c:v>
                </c:pt>
                <c:pt idx="116">
                  <c:v>3588.2605204674164</c:v>
                </c:pt>
                <c:pt idx="117">
                  <c:v>3590.4470314728792</c:v>
                </c:pt>
                <c:pt idx="118">
                  <c:v>3590.7172824236118</c:v>
                </c:pt>
                <c:pt idx="119">
                  <c:v>3592.8779717367483</c:v>
                </c:pt>
                <c:pt idx="120">
                  <c:v>3595.8293934579319</c:v>
                </c:pt>
                <c:pt idx="121">
                  <c:v>3595.3709621864487</c:v>
                </c:pt>
                <c:pt idx="122">
                  <c:v>3596.6501090112092</c:v>
                </c:pt>
                <c:pt idx="123">
                  <c:v>3598.1797786310071</c:v>
                </c:pt>
                <c:pt idx="124">
                  <c:v>3599.7943404019593</c:v>
                </c:pt>
                <c:pt idx="125">
                  <c:v>3602.1769250019438</c:v>
                </c:pt>
                <c:pt idx="126">
                  <c:v>3599.9998939096672</c:v>
                </c:pt>
                <c:pt idx="127">
                  <c:v>3600.724593810201</c:v>
                </c:pt>
                <c:pt idx="128">
                  <c:v>3601.2787653033793</c:v>
                </c:pt>
                <c:pt idx="129">
                  <c:v>3603.9612363395072</c:v>
                </c:pt>
                <c:pt idx="130">
                  <c:v>3599.9496871238343</c:v>
                </c:pt>
                <c:pt idx="131">
                  <c:v>3599.3351492616966</c:v>
                </c:pt>
                <c:pt idx="132">
                  <c:v>3596.6242548768196</c:v>
                </c:pt>
                <c:pt idx="133">
                  <c:v>3598.2870036783193</c:v>
                </c:pt>
                <c:pt idx="134">
                  <c:v>3600.5219147621833</c:v>
                </c:pt>
                <c:pt idx="135">
                  <c:v>3597.3287519629916</c:v>
                </c:pt>
                <c:pt idx="136">
                  <c:v>3598.8081041384439</c:v>
                </c:pt>
                <c:pt idx="137">
                  <c:v>3599.2967924467412</c:v>
                </c:pt>
                <c:pt idx="138">
                  <c:v>3600.8588621613326</c:v>
                </c:pt>
                <c:pt idx="139">
                  <c:v>3602.9955845744662</c:v>
                </c:pt>
                <c:pt idx="140">
                  <c:v>3604.645990972143</c:v>
                </c:pt>
                <c:pt idx="141">
                  <c:v>3604.7371274791235</c:v>
                </c:pt>
                <c:pt idx="142">
                  <c:v>3604.3881791339613</c:v>
                </c:pt>
                <c:pt idx="143">
                  <c:v>3603.8290931912479</c:v>
                </c:pt>
                <c:pt idx="144">
                  <c:v>3599.6900605100577</c:v>
                </c:pt>
                <c:pt idx="145">
                  <c:v>3600.6888563184525</c:v>
                </c:pt>
                <c:pt idx="146">
                  <c:v>3597.872446876142</c:v>
                </c:pt>
                <c:pt idx="147">
                  <c:v>3599.9138492621141</c:v>
                </c:pt>
                <c:pt idx="148">
                  <c:v>3601.2567093341804</c:v>
                </c:pt>
                <c:pt idx="149">
                  <c:v>3598.4685744743151</c:v>
                </c:pt>
                <c:pt idx="150">
                  <c:v>3594.4015854524391</c:v>
                </c:pt>
                <c:pt idx="151">
                  <c:v>3591.6727733579173</c:v>
                </c:pt>
                <c:pt idx="152">
                  <c:v>3594.014781375186</c:v>
                </c:pt>
                <c:pt idx="153">
                  <c:v>3596.001698379243</c:v>
                </c:pt>
                <c:pt idx="154">
                  <c:v>3597.3178164542155</c:v>
                </c:pt>
                <c:pt idx="155">
                  <c:v>3592.6906506997093</c:v>
                </c:pt>
                <c:pt idx="156">
                  <c:v>3594.3295637525775</c:v>
                </c:pt>
                <c:pt idx="157">
                  <c:v>3595.0611535826224</c:v>
                </c:pt>
                <c:pt idx="158">
                  <c:v>3595.8021126814529</c:v>
                </c:pt>
                <c:pt idx="159">
                  <c:v>3595.8026893243614</c:v>
                </c:pt>
                <c:pt idx="160">
                  <c:v>3595.9282293826172</c:v>
                </c:pt>
                <c:pt idx="161">
                  <c:v>3593.7206762052301</c:v>
                </c:pt>
                <c:pt idx="162">
                  <c:v>3592.6476275765399</c:v>
                </c:pt>
                <c:pt idx="163">
                  <c:v>3594.0322356034289</c:v>
                </c:pt>
                <c:pt idx="164">
                  <c:v>3595.8865856906809</c:v>
                </c:pt>
                <c:pt idx="165">
                  <c:v>3597.4173893913394</c:v>
                </c:pt>
                <c:pt idx="166">
                  <c:v>3597.8176020888095</c:v>
                </c:pt>
                <c:pt idx="167">
                  <c:v>3597.6421174339312</c:v>
                </c:pt>
                <c:pt idx="168">
                  <c:v>3600.0229333071029</c:v>
                </c:pt>
                <c:pt idx="169">
                  <c:v>3600.9557968348358</c:v>
                </c:pt>
                <c:pt idx="170">
                  <c:v>3602.4121956837553</c:v>
                </c:pt>
                <c:pt idx="171">
                  <c:v>3604.1423573367565</c:v>
                </c:pt>
                <c:pt idx="172">
                  <c:v>3605.5634997798966</c:v>
                </c:pt>
                <c:pt idx="173">
                  <c:v>3606.3935946087477</c:v>
                </c:pt>
                <c:pt idx="174">
                  <c:v>3606.9325095855943</c:v>
                </c:pt>
                <c:pt idx="175">
                  <c:v>3601.7383308036001</c:v>
                </c:pt>
                <c:pt idx="176">
                  <c:v>3603.4234249798506</c:v>
                </c:pt>
                <c:pt idx="177">
                  <c:v>3603.7027154241282</c:v>
                </c:pt>
                <c:pt idx="178">
                  <c:v>3602.9369148099827</c:v>
                </c:pt>
                <c:pt idx="179">
                  <c:v>3600.8720914898822</c:v>
                </c:pt>
                <c:pt idx="180">
                  <c:v>3600.0824126180132</c:v>
                </c:pt>
                <c:pt idx="181">
                  <c:v>3594.6468078002326</c:v>
                </c:pt>
                <c:pt idx="182">
                  <c:v>3595.2493870723615</c:v>
                </c:pt>
                <c:pt idx="183">
                  <c:v>3595.5504283965806</c:v>
                </c:pt>
                <c:pt idx="184">
                  <c:v>3591.7475256970315</c:v>
                </c:pt>
                <c:pt idx="185">
                  <c:v>3592.8671626556497</c:v>
                </c:pt>
                <c:pt idx="186">
                  <c:v>3593.7074452082934</c:v>
                </c:pt>
                <c:pt idx="187">
                  <c:v>3594.3847616859457</c:v>
                </c:pt>
                <c:pt idx="188">
                  <c:v>3593.4942402696402</c:v>
                </c:pt>
                <c:pt idx="189">
                  <c:v>3595.1074284787474</c:v>
                </c:pt>
                <c:pt idx="190">
                  <c:v>3596.4419445600106</c:v>
                </c:pt>
                <c:pt idx="191">
                  <c:v>3597.7625594320939</c:v>
                </c:pt>
                <c:pt idx="192">
                  <c:v>3598.8104218184558</c:v>
                </c:pt>
                <c:pt idx="193">
                  <c:v>3600.8784093348559</c:v>
                </c:pt>
                <c:pt idx="194">
                  <c:v>3601.8995456972411</c:v>
                </c:pt>
                <c:pt idx="195">
                  <c:v>3602.9102623008266</c:v>
                </c:pt>
                <c:pt idx="196">
                  <c:v>3601.6487721315411</c:v>
                </c:pt>
                <c:pt idx="197">
                  <c:v>3598.7868397268339</c:v>
                </c:pt>
                <c:pt idx="198">
                  <c:v>3601.3054988236836</c:v>
                </c:pt>
                <c:pt idx="199">
                  <c:v>3601.0430826225202</c:v>
                </c:pt>
                <c:pt idx="200">
                  <c:v>3602.4435820866074</c:v>
                </c:pt>
                <c:pt idx="201">
                  <c:v>3604.1641584129111</c:v>
                </c:pt>
                <c:pt idx="202">
                  <c:v>3605.7366599807347</c:v>
                </c:pt>
                <c:pt idx="203">
                  <c:v>3602.6441920114621</c:v>
                </c:pt>
                <c:pt idx="204">
                  <c:v>3602.5338565332445</c:v>
                </c:pt>
                <c:pt idx="205">
                  <c:v>3603.492430045219</c:v>
                </c:pt>
                <c:pt idx="206">
                  <c:v>3604.6273111218957</c:v>
                </c:pt>
                <c:pt idx="207">
                  <c:v>3606.0067760850407</c:v>
                </c:pt>
                <c:pt idx="208">
                  <c:v>3607.4134422281745</c:v>
                </c:pt>
                <c:pt idx="209">
                  <c:v>3607.7571426842624</c:v>
                </c:pt>
                <c:pt idx="210">
                  <c:v>3605.823431190729</c:v>
                </c:pt>
                <c:pt idx="211">
                  <c:v>3606.5035093454899</c:v>
                </c:pt>
                <c:pt idx="212">
                  <c:v>3604.7975608885122</c:v>
                </c:pt>
                <c:pt idx="213">
                  <c:v>3606.1770115385657</c:v>
                </c:pt>
                <c:pt idx="214">
                  <c:v>3606.8459556709445</c:v>
                </c:pt>
                <c:pt idx="215">
                  <c:v>3607.5087058761715</c:v>
                </c:pt>
                <c:pt idx="216">
                  <c:v>3606.6662365818383</c:v>
                </c:pt>
                <c:pt idx="217">
                  <c:v>3608.4705199002701</c:v>
                </c:pt>
                <c:pt idx="218">
                  <c:v>3609.9879716441337</c:v>
                </c:pt>
                <c:pt idx="219">
                  <c:v>3606.4948134809911</c:v>
                </c:pt>
                <c:pt idx="220">
                  <c:v>3608.2753799358284</c:v>
                </c:pt>
                <c:pt idx="221">
                  <c:v>3609.1750804541093</c:v>
                </c:pt>
                <c:pt idx="222">
                  <c:v>3610.1549654716414</c:v>
                </c:pt>
                <c:pt idx="223">
                  <c:v>3611.0024879472144</c:v>
                </c:pt>
                <c:pt idx="224">
                  <c:v>3612.7313657785598</c:v>
                </c:pt>
                <c:pt idx="225">
                  <c:v>3614.0024659299825</c:v>
                </c:pt>
                <c:pt idx="226">
                  <c:v>3615.803816304398</c:v>
                </c:pt>
                <c:pt idx="227">
                  <c:v>3617.050290794291</c:v>
                </c:pt>
                <c:pt idx="228">
                  <c:v>3617.6308572100365</c:v>
                </c:pt>
                <c:pt idx="229">
                  <c:v>3618.2063752221666</c:v>
                </c:pt>
                <c:pt idx="230">
                  <c:v>3617.2977747869354</c:v>
                </c:pt>
                <c:pt idx="231">
                  <c:v>3616.2986522812998</c:v>
                </c:pt>
                <c:pt idx="232">
                  <c:v>3616.7708274989468</c:v>
                </c:pt>
                <c:pt idx="233">
                  <c:v>3614.0187709073812</c:v>
                </c:pt>
                <c:pt idx="234">
                  <c:v>3614.3645927547841</c:v>
                </c:pt>
                <c:pt idx="235">
                  <c:v>3613.4403053202268</c:v>
                </c:pt>
                <c:pt idx="236">
                  <c:v>3614.4384474918716</c:v>
                </c:pt>
                <c:pt idx="237">
                  <c:v>3615.2329112357875</c:v>
                </c:pt>
                <c:pt idx="238">
                  <c:v>3614.8244719322593</c:v>
                </c:pt>
                <c:pt idx="239">
                  <c:v>3612.6995673749966</c:v>
                </c:pt>
                <c:pt idx="240">
                  <c:v>3613.4767475933577</c:v>
                </c:pt>
                <c:pt idx="241">
                  <c:v>3613.3161666557917</c:v>
                </c:pt>
                <c:pt idx="242">
                  <c:v>3613.7072200318071</c:v>
                </c:pt>
                <c:pt idx="243">
                  <c:v>3613.0299694217492</c:v>
                </c:pt>
                <c:pt idx="244">
                  <c:v>3613.9971940363544</c:v>
                </c:pt>
                <c:pt idx="245">
                  <c:v>3609.8078173567196</c:v>
                </c:pt>
                <c:pt idx="246">
                  <c:v>3605.9352345592379</c:v>
                </c:pt>
                <c:pt idx="247">
                  <c:v>3606.7177537747248</c:v>
                </c:pt>
                <c:pt idx="248">
                  <c:v>3605.7119586868948</c:v>
                </c:pt>
                <c:pt idx="249">
                  <c:v>3606.8891108521475</c:v>
                </c:pt>
                <c:pt idx="250">
                  <c:v>3606.5373350340169</c:v>
                </c:pt>
                <c:pt idx="251">
                  <c:v>3605.709783416301</c:v>
                </c:pt>
                <c:pt idx="252">
                  <c:v>3606.634221061599</c:v>
                </c:pt>
                <c:pt idx="253">
                  <c:v>3606.8833246935969</c:v>
                </c:pt>
                <c:pt idx="254">
                  <c:v>3608.0328018516611</c:v>
                </c:pt>
                <c:pt idx="255">
                  <c:v>3607.193591805858</c:v>
                </c:pt>
                <c:pt idx="256">
                  <c:v>3607.9698764314358</c:v>
                </c:pt>
                <c:pt idx="257">
                  <c:v>3608.8996822946551</c:v>
                </c:pt>
                <c:pt idx="258">
                  <c:v>3610.2166719383049</c:v>
                </c:pt>
                <c:pt idx="259">
                  <c:v>3611.1389155077732</c:v>
                </c:pt>
                <c:pt idx="260">
                  <c:v>3610.5678692447677</c:v>
                </c:pt>
                <c:pt idx="261">
                  <c:v>3611.2908926445971</c:v>
                </c:pt>
                <c:pt idx="262">
                  <c:v>3609.5779781819065</c:v>
                </c:pt>
                <c:pt idx="263">
                  <c:v>3610.4886676584902</c:v>
                </c:pt>
                <c:pt idx="264">
                  <c:v>3610.1607417886216</c:v>
                </c:pt>
                <c:pt idx="265">
                  <c:v>3609.0861375405502</c:v>
                </c:pt>
                <c:pt idx="266">
                  <c:v>3610.7375003212969</c:v>
                </c:pt>
                <c:pt idx="267">
                  <c:v>3608.7647640680593</c:v>
                </c:pt>
                <c:pt idx="268">
                  <c:v>3607.1020514009592</c:v>
                </c:pt>
                <c:pt idx="269">
                  <c:v>3608.3720438031778</c:v>
                </c:pt>
                <c:pt idx="270">
                  <c:v>3609.3275916020179</c:v>
                </c:pt>
                <c:pt idx="271">
                  <c:v>3609.4069191901599</c:v>
                </c:pt>
                <c:pt idx="272">
                  <c:v>3607.9121307308787</c:v>
                </c:pt>
                <c:pt idx="273">
                  <c:v>3608.5577813178779</c:v>
                </c:pt>
                <c:pt idx="274">
                  <c:v>3609.6175712039949</c:v>
                </c:pt>
                <c:pt idx="275">
                  <c:v>3607.9469979462724</c:v>
                </c:pt>
                <c:pt idx="276">
                  <c:v>3608.8208354988128</c:v>
                </c:pt>
                <c:pt idx="277">
                  <c:v>3609.8682425653642</c:v>
                </c:pt>
                <c:pt idx="278">
                  <c:v>3609.8177264910141</c:v>
                </c:pt>
                <c:pt idx="279">
                  <c:v>3609.7773170793976</c:v>
                </c:pt>
                <c:pt idx="280">
                  <c:v>3610.8101380150579</c:v>
                </c:pt>
                <c:pt idx="281">
                  <c:v>3611.3037190859263</c:v>
                </c:pt>
                <c:pt idx="282">
                  <c:v>3612.1471688418064</c:v>
                </c:pt>
                <c:pt idx="283">
                  <c:v>3613.512847824758</c:v>
                </c:pt>
                <c:pt idx="284">
                  <c:v>3614.3426273060745</c:v>
                </c:pt>
                <c:pt idx="285">
                  <c:v>3615.1666041336757</c:v>
                </c:pt>
                <c:pt idx="286">
                  <c:v>3614.834353377667</c:v>
                </c:pt>
                <c:pt idx="287">
                  <c:v>3615.1021924849069</c:v>
                </c:pt>
                <c:pt idx="288">
                  <c:v>3616.0879980472432</c:v>
                </c:pt>
                <c:pt idx="289">
                  <c:v>3616.0751798562728</c:v>
                </c:pt>
                <c:pt idx="290">
                  <c:v>3617.1159176762462</c:v>
                </c:pt>
                <c:pt idx="291">
                  <c:v>3618.0846987800946</c:v>
                </c:pt>
                <c:pt idx="292">
                  <c:v>3618.0691181827915</c:v>
                </c:pt>
                <c:pt idx="293">
                  <c:v>3617.534108281443</c:v>
                </c:pt>
                <c:pt idx="294">
                  <c:v>3618.1033686406026</c:v>
                </c:pt>
                <c:pt idx="295">
                  <c:v>3619.5554648537291</c:v>
                </c:pt>
                <c:pt idx="296">
                  <c:v>3618.9103344423461</c:v>
                </c:pt>
                <c:pt idx="297">
                  <c:v>3619.5052876371715</c:v>
                </c:pt>
                <c:pt idx="298">
                  <c:v>3618.4532909450031</c:v>
                </c:pt>
                <c:pt idx="299">
                  <c:v>3616.0534301634807</c:v>
                </c:pt>
                <c:pt idx="300">
                  <c:v>3613.5250278091921</c:v>
                </c:pt>
                <c:pt idx="301">
                  <c:v>3610.8923960212487</c:v>
                </c:pt>
                <c:pt idx="302">
                  <c:v>3611.6815300277794</c:v>
                </c:pt>
                <c:pt idx="303">
                  <c:v>3609.3422395523244</c:v>
                </c:pt>
                <c:pt idx="304">
                  <c:v>3607.4925083304938</c:v>
                </c:pt>
                <c:pt idx="305">
                  <c:v>3607.7797730172297</c:v>
                </c:pt>
                <c:pt idx="306">
                  <c:v>3608.3266185210255</c:v>
                </c:pt>
                <c:pt idx="307">
                  <c:v>3608.2353368931945</c:v>
                </c:pt>
                <c:pt idx="308">
                  <c:v>3606.5589226723382</c:v>
                </c:pt>
                <c:pt idx="309">
                  <c:v>3607.5055067927501</c:v>
                </c:pt>
                <c:pt idx="310">
                  <c:v>3608.4460035554744</c:v>
                </c:pt>
                <c:pt idx="311">
                  <c:v>3608.3308266498243</c:v>
                </c:pt>
                <c:pt idx="312">
                  <c:v>3608.4157696686134</c:v>
                </c:pt>
                <c:pt idx="313">
                  <c:v>3608.0743984505416</c:v>
                </c:pt>
                <c:pt idx="314">
                  <c:v>3607.983678312245</c:v>
                </c:pt>
                <c:pt idx="315">
                  <c:v>3608.637101758482</c:v>
                </c:pt>
                <c:pt idx="316">
                  <c:v>3608.0109019766883</c:v>
                </c:pt>
                <c:pt idx="317">
                  <c:v>3608.7718739830507</c:v>
                </c:pt>
                <c:pt idx="318">
                  <c:v>3608.5521669454811</c:v>
                </c:pt>
                <c:pt idx="319">
                  <c:v>3606.8622720891499</c:v>
                </c:pt>
                <c:pt idx="320">
                  <c:v>3606.1023715697534</c:v>
                </c:pt>
                <c:pt idx="321">
                  <c:v>3604.9545044299916</c:v>
                </c:pt>
                <c:pt idx="322">
                  <c:v>3604.8528542221643</c:v>
                </c:pt>
                <c:pt idx="323">
                  <c:v>3605.609481215306</c:v>
                </c:pt>
                <c:pt idx="324">
                  <c:v>3606.3614520423357</c:v>
                </c:pt>
                <c:pt idx="325">
                  <c:v>3606.3238419701997</c:v>
                </c:pt>
                <c:pt idx="326">
                  <c:v>3607.0690289978138</c:v>
                </c:pt>
                <c:pt idx="327">
                  <c:v>3606.6684188806016</c:v>
                </c:pt>
                <c:pt idx="328">
                  <c:v>3603.9426625866449</c:v>
                </c:pt>
                <c:pt idx="329">
                  <c:v>3604.839806033352</c:v>
                </c:pt>
                <c:pt idx="330">
                  <c:v>3604.482089111792</c:v>
                </c:pt>
                <c:pt idx="331">
                  <c:v>3605.3202301143697</c:v>
                </c:pt>
                <c:pt idx="332">
                  <c:v>3605.9048540479603</c:v>
                </c:pt>
                <c:pt idx="333">
                  <c:v>3604.605446428624</c:v>
                </c:pt>
                <c:pt idx="334">
                  <c:v>3604.5633413374799</c:v>
                </c:pt>
                <c:pt idx="335">
                  <c:v>3605.0303267785544</c:v>
                </c:pt>
                <c:pt idx="336">
                  <c:v>3605.4350414289311</c:v>
                </c:pt>
                <c:pt idx="337">
                  <c:v>3606.6023933773663</c:v>
                </c:pt>
                <c:pt idx="338">
                  <c:v>3607.320380417551</c:v>
                </c:pt>
                <c:pt idx="339">
                  <c:v>3607.4495208570575</c:v>
                </c:pt>
                <c:pt idx="340">
                  <c:v>3606.1298779339068</c:v>
                </c:pt>
                <c:pt idx="341">
                  <c:v>3605.5096319906806</c:v>
                </c:pt>
                <c:pt idx="342">
                  <c:v>3605.0048541558726</c:v>
                </c:pt>
                <c:pt idx="343">
                  <c:v>3606.0077470216988</c:v>
                </c:pt>
                <c:pt idx="344">
                  <c:v>3605.201967948914</c:v>
                </c:pt>
                <c:pt idx="345">
                  <c:v>3605.6204593710272</c:v>
                </c:pt>
                <c:pt idx="346">
                  <c:v>3604.5637866500301</c:v>
                </c:pt>
                <c:pt idx="347">
                  <c:v>3605.2690631251739</c:v>
                </c:pt>
                <c:pt idx="348">
                  <c:v>3604.1257801769616</c:v>
                </c:pt>
                <c:pt idx="349">
                  <c:v>3604.8282779478845</c:v>
                </c:pt>
                <c:pt idx="350">
                  <c:v>3602.3436018441926</c:v>
                </c:pt>
                <c:pt idx="351">
                  <c:v>3601.5759260339905</c:v>
                </c:pt>
                <c:pt idx="352">
                  <c:v>3602.2796769517408</c:v>
                </c:pt>
                <c:pt idx="353">
                  <c:v>3601.9082883689789</c:v>
                </c:pt>
                <c:pt idx="354">
                  <c:v>3601.6948757991763</c:v>
                </c:pt>
                <c:pt idx="355">
                  <c:v>3599.5024640953607</c:v>
                </c:pt>
                <c:pt idx="356">
                  <c:v>3598.8284740779131</c:v>
                </c:pt>
                <c:pt idx="357">
                  <c:v>3598.1638882127368</c:v>
                </c:pt>
                <c:pt idx="358">
                  <c:v>3599.1439330923672</c:v>
                </c:pt>
                <c:pt idx="359">
                  <c:v>3599.701866611555</c:v>
                </c:pt>
                <c:pt idx="360">
                  <c:v>3599.9020117116825</c:v>
                </c:pt>
                <c:pt idx="361">
                  <c:v>3600.7310116793296</c:v>
                </c:pt>
                <c:pt idx="362">
                  <c:v>3598.7394501081017</c:v>
                </c:pt>
                <c:pt idx="363">
                  <c:v>3597.5173545182674</c:v>
                </c:pt>
                <c:pt idx="364">
                  <c:v>3597.4610243746883</c:v>
                </c:pt>
                <c:pt idx="365">
                  <c:v>3597.4686854763354</c:v>
                </c:pt>
                <c:pt idx="366">
                  <c:v>3596.5862373101172</c:v>
                </c:pt>
                <c:pt idx="367">
                  <c:v>3596.4914014082633</c:v>
                </c:pt>
                <c:pt idx="368">
                  <c:v>3597.3139179356122</c:v>
                </c:pt>
                <c:pt idx="369">
                  <c:v>3596.3738943641906</c:v>
                </c:pt>
                <c:pt idx="370">
                  <c:v>3595.4317927364832</c:v>
                </c:pt>
                <c:pt idx="371">
                  <c:v>3596.1161158742884</c:v>
                </c:pt>
                <c:pt idx="372">
                  <c:v>3595.0274201636989</c:v>
                </c:pt>
                <c:pt idx="373">
                  <c:v>3595.575475189999</c:v>
                </c:pt>
                <c:pt idx="374">
                  <c:v>3595.5596306342668</c:v>
                </c:pt>
                <c:pt idx="375">
                  <c:v>3595.9597254856385</c:v>
                </c:pt>
                <c:pt idx="376">
                  <c:v>3594.2978041620431</c:v>
                </c:pt>
                <c:pt idx="377">
                  <c:v>3593.5959561815666</c:v>
                </c:pt>
                <c:pt idx="378">
                  <c:v>3594.5363362444118</c:v>
                </c:pt>
                <c:pt idx="379">
                  <c:v>3595.0770300964004</c:v>
                </c:pt>
                <c:pt idx="380">
                  <c:v>3594.5942006937576</c:v>
                </c:pt>
                <c:pt idx="381">
                  <c:v>3595.4039159774475</c:v>
                </c:pt>
                <c:pt idx="382">
                  <c:v>3595.4061068882593</c:v>
                </c:pt>
                <c:pt idx="383">
                  <c:v>3595.3403692910183</c:v>
                </c:pt>
                <c:pt idx="384">
                  <c:v>3595.8719527474054</c:v>
                </c:pt>
                <c:pt idx="385">
                  <c:v>3596.367030537805</c:v>
                </c:pt>
                <c:pt idx="386">
                  <c:v>3597.2808108206527</c:v>
                </c:pt>
                <c:pt idx="387">
                  <c:v>3597.2196674299112</c:v>
                </c:pt>
                <c:pt idx="388">
                  <c:v>3597.0953269294428</c:v>
                </c:pt>
                <c:pt idx="389">
                  <c:v>3596.65568655983</c:v>
                </c:pt>
                <c:pt idx="390">
                  <c:v>3595.3598135282496</c:v>
                </c:pt>
                <c:pt idx="391">
                  <c:v>3595.7678160039027</c:v>
                </c:pt>
                <c:pt idx="392">
                  <c:v>3596.4147172354446</c:v>
                </c:pt>
                <c:pt idx="393">
                  <c:v>3597.4390453642891</c:v>
                </c:pt>
                <c:pt idx="394">
                  <c:v>3597.7359902879853</c:v>
                </c:pt>
                <c:pt idx="395">
                  <c:v>3597.3457855094503</c:v>
                </c:pt>
                <c:pt idx="396">
                  <c:v>3596.4655946664552</c:v>
                </c:pt>
                <c:pt idx="397">
                  <c:v>3596.2834807455379</c:v>
                </c:pt>
                <c:pt idx="398">
                  <c:v>3595.9517575225777</c:v>
                </c:pt>
                <c:pt idx="399">
                  <c:v>3596.7118781287713</c:v>
                </c:pt>
                <c:pt idx="400">
                  <c:v>3597.2051277155065</c:v>
                </c:pt>
                <c:pt idx="401">
                  <c:v>3596.7992771102467</c:v>
                </c:pt>
                <c:pt idx="402">
                  <c:v>3596.1629698295637</c:v>
                </c:pt>
                <c:pt idx="403">
                  <c:v>3597.1625664388966</c:v>
                </c:pt>
                <c:pt idx="404">
                  <c:v>3597.9103131884299</c:v>
                </c:pt>
                <c:pt idx="405">
                  <c:v>3597.9158083120178</c:v>
                </c:pt>
                <c:pt idx="406">
                  <c:v>3598.5351797903668</c:v>
                </c:pt>
                <c:pt idx="407">
                  <c:v>3599.3966131732336</c:v>
                </c:pt>
                <c:pt idx="408">
                  <c:v>3597.7166314792071</c:v>
                </c:pt>
                <c:pt idx="409">
                  <c:v>3596.9321642491677</c:v>
                </c:pt>
                <c:pt idx="410">
                  <c:v>3597.2905497870365</c:v>
                </c:pt>
                <c:pt idx="411">
                  <c:v>3597.5985967007955</c:v>
                </c:pt>
                <c:pt idx="412">
                  <c:v>3598.2097381131421</c:v>
                </c:pt>
                <c:pt idx="413">
                  <c:v>3598.8179271515164</c:v>
                </c:pt>
                <c:pt idx="414">
                  <c:v>3599.7846309415127</c:v>
                </c:pt>
                <c:pt idx="415">
                  <c:v>3600.5063025017494</c:v>
                </c:pt>
                <c:pt idx="416">
                  <c:v>3599.0439640650093</c:v>
                </c:pt>
                <c:pt idx="417">
                  <c:v>3599.7639545816005</c:v>
                </c:pt>
                <c:pt idx="418">
                  <c:v>3600.3611766470381</c:v>
                </c:pt>
                <c:pt idx="419">
                  <c:v>3599.6560942968536</c:v>
                </c:pt>
                <c:pt idx="420">
                  <c:v>3600.3695002486425</c:v>
                </c:pt>
                <c:pt idx="421">
                  <c:v>3600.3387086111966</c:v>
                </c:pt>
                <c:pt idx="422">
                  <c:v>3598.0153019430495</c:v>
                </c:pt>
                <c:pt idx="423">
                  <c:v>3598.9633790611083</c:v>
                </c:pt>
                <c:pt idx="424">
                  <c:v>3599.2804601598423</c:v>
                </c:pt>
                <c:pt idx="425">
                  <c:v>3598.7702545887682</c:v>
                </c:pt>
                <c:pt idx="426">
                  <c:v>3597.4331166657535</c:v>
                </c:pt>
                <c:pt idx="427">
                  <c:v>3597.5910910832458</c:v>
                </c:pt>
                <c:pt idx="428">
                  <c:v>3598.2960069548467</c:v>
                </c:pt>
                <c:pt idx="429">
                  <c:v>3598.8000507723509</c:v>
                </c:pt>
                <c:pt idx="430">
                  <c:v>3597.4947451193216</c:v>
                </c:pt>
                <c:pt idx="431">
                  <c:v>3598.079248024138</c:v>
                </c:pt>
                <c:pt idx="432">
                  <c:v>3598.6610511464837</c:v>
                </c:pt>
                <c:pt idx="433">
                  <c:v>3598.7225565517547</c:v>
                </c:pt>
                <c:pt idx="434">
                  <c:v>3599.3002058470379</c:v>
                </c:pt>
                <c:pt idx="435">
                  <c:v>3599.8752053749117</c:v>
                </c:pt>
                <c:pt idx="436">
                  <c:v>3597.2188770390712</c:v>
                </c:pt>
                <c:pt idx="437">
                  <c:v>3597.7960028905804</c:v>
                </c:pt>
                <c:pt idx="438">
                  <c:v>3597.7251724706816</c:v>
                </c:pt>
                <c:pt idx="439">
                  <c:v>3598.5257970787029</c:v>
                </c:pt>
                <c:pt idx="440">
                  <c:v>3599.2094120513134</c:v>
                </c:pt>
                <c:pt idx="441">
                  <c:v>3598.8980624861128</c:v>
                </c:pt>
                <c:pt idx="442">
                  <c:v>3598.0726869465097</c:v>
                </c:pt>
                <c:pt idx="443">
                  <c:v>3598.7527034173513</c:v>
                </c:pt>
                <c:pt idx="444">
                  <c:v>3598.412209083152</c:v>
                </c:pt>
                <c:pt idx="445">
                  <c:v>3597.688006971021</c:v>
                </c:pt>
                <c:pt idx="446">
                  <c:v>3597.4599610317509</c:v>
                </c:pt>
                <c:pt idx="447">
                  <c:v>3597.0443268801691</c:v>
                </c:pt>
                <c:pt idx="448">
                  <c:v>3595.933448196879</c:v>
                </c:pt>
                <c:pt idx="449">
                  <c:v>3595.9828800626792</c:v>
                </c:pt>
                <c:pt idx="450">
                  <c:v>3596.6157579048845</c:v>
                </c:pt>
                <c:pt idx="451">
                  <c:v>3597.5082009183693</c:v>
                </c:pt>
                <c:pt idx="452">
                  <c:v>3597.3341058591132</c:v>
                </c:pt>
                <c:pt idx="453">
                  <c:v>3596.4194385895003</c:v>
                </c:pt>
                <c:pt idx="454">
                  <c:v>3597.0866486145783</c:v>
                </c:pt>
                <c:pt idx="455">
                  <c:v>3597.5316340342829</c:v>
                </c:pt>
                <c:pt idx="456">
                  <c:v>3597.2899847005415</c:v>
                </c:pt>
                <c:pt idx="457">
                  <c:v>3596.8720969272881</c:v>
                </c:pt>
                <c:pt idx="458">
                  <c:v>3597.314641378427</c:v>
                </c:pt>
                <c:pt idx="459">
                  <c:v>3597.8639573754303</c:v>
                </c:pt>
                <c:pt idx="460">
                  <c:v>3598.5193500926202</c:v>
                </c:pt>
                <c:pt idx="461">
                  <c:v>3599.3883558283505</c:v>
                </c:pt>
                <c:pt idx="462">
                  <c:v>3599.3487677613489</c:v>
                </c:pt>
                <c:pt idx="463">
                  <c:v>3599.9967230032426</c:v>
                </c:pt>
                <c:pt idx="464">
                  <c:v>3600.5343644591494</c:v>
                </c:pt>
                <c:pt idx="465">
                  <c:v>3600.9624023036577</c:v>
                </c:pt>
                <c:pt idx="466">
                  <c:v>3600.3852521800654</c:v>
                </c:pt>
                <c:pt idx="467">
                  <c:v>3599.6671299686277</c:v>
                </c:pt>
                <c:pt idx="468">
                  <c:v>3598.8715896474923</c:v>
                </c:pt>
                <c:pt idx="469">
                  <c:v>3598.3674918055422</c:v>
                </c:pt>
                <c:pt idx="470">
                  <c:v>3598.6400067229883</c:v>
                </c:pt>
                <c:pt idx="471">
                  <c:v>3598.3656239063166</c:v>
                </c:pt>
                <c:pt idx="472">
                  <c:v>3598.328585686264</c:v>
                </c:pt>
                <c:pt idx="473">
                  <c:v>3597.1792963188318</c:v>
                </c:pt>
                <c:pt idx="474">
                  <c:v>3596.5918210086347</c:v>
                </c:pt>
                <c:pt idx="475">
                  <c:v>3597.2292331493732</c:v>
                </c:pt>
                <c:pt idx="476">
                  <c:v>3596.7367606847488</c:v>
                </c:pt>
                <c:pt idx="477">
                  <c:v>3596.7256490772011</c:v>
                </c:pt>
                <c:pt idx="478">
                  <c:v>3597.1572681067155</c:v>
                </c:pt>
                <c:pt idx="479">
                  <c:v>3595.9090524768781</c:v>
                </c:pt>
                <c:pt idx="480">
                  <c:v>3596.6412919931736</c:v>
                </c:pt>
                <c:pt idx="481">
                  <c:v>3597.0631980263829</c:v>
                </c:pt>
                <c:pt idx="482">
                  <c:v>3597.5592981640348</c:v>
                </c:pt>
                <c:pt idx="483">
                  <c:v>3598.2874814322909</c:v>
                </c:pt>
                <c:pt idx="484">
                  <c:v>3597.9525646976263</c:v>
                </c:pt>
                <c:pt idx="485">
                  <c:v>3598.3683001612112</c:v>
                </c:pt>
                <c:pt idx="486">
                  <c:v>3598.9310864261433</c:v>
                </c:pt>
                <c:pt idx="487">
                  <c:v>3599.5480309211716</c:v>
                </c:pt>
                <c:pt idx="488">
                  <c:v>3597.9199444642181</c:v>
                </c:pt>
                <c:pt idx="489">
                  <c:v>3598.5109094556133</c:v>
                </c:pt>
                <c:pt idx="490">
                  <c:v>3598.9212742021396</c:v>
                </c:pt>
                <c:pt idx="491">
                  <c:v>3598.2545582597991</c:v>
                </c:pt>
                <c:pt idx="492">
                  <c:v>3598.8666179793536</c:v>
                </c:pt>
                <c:pt idx="493">
                  <c:v>3599.4540298034785</c:v>
                </c:pt>
                <c:pt idx="494">
                  <c:v>3599.7581630766031</c:v>
                </c:pt>
                <c:pt idx="495">
                  <c:v>3598.7047677691066</c:v>
                </c:pt>
                <c:pt idx="496">
                  <c:v>3599.4115992222878</c:v>
                </c:pt>
                <c:pt idx="497">
                  <c:v>3599.6071173840714</c:v>
                </c:pt>
                <c:pt idx="498">
                  <c:v>3598.8159441601733</c:v>
                </c:pt>
                <c:pt idx="499">
                  <c:v>3599.4183122718528</c:v>
                </c:pt>
                <c:pt idx="500">
                  <c:v>3599.2175494927719</c:v>
                </c:pt>
                <c:pt idx="501">
                  <c:v>3598.6710319174522</c:v>
                </c:pt>
                <c:pt idx="502">
                  <c:v>3599.1706918937598</c:v>
                </c:pt>
                <c:pt idx="503">
                  <c:v>3598.3712858167596</c:v>
                </c:pt>
                <c:pt idx="504">
                  <c:v>3598.016823095988</c:v>
                </c:pt>
                <c:pt idx="505">
                  <c:v>3598.6907734023957</c:v>
                </c:pt>
                <c:pt idx="506">
                  <c:v>3599.0878330209316</c:v>
                </c:pt>
                <c:pt idx="507">
                  <c:v>3599.6801798063234</c:v>
                </c:pt>
                <c:pt idx="508">
                  <c:v>3599.1431291231297</c:v>
                </c:pt>
                <c:pt idx="509">
                  <c:v>3599.0819587363494</c:v>
                </c:pt>
                <c:pt idx="510">
                  <c:v>3598.9970379744059</c:v>
                </c:pt>
                <c:pt idx="511">
                  <c:v>3599.4872781346121</c:v>
                </c:pt>
                <c:pt idx="512">
                  <c:v>3599.8781411401978</c:v>
                </c:pt>
                <c:pt idx="513">
                  <c:v>3600.5593120718313</c:v>
                </c:pt>
                <c:pt idx="514">
                  <c:v>3601.2378376794591</c:v>
                </c:pt>
                <c:pt idx="515">
                  <c:v>3599.6034465570483</c:v>
                </c:pt>
                <c:pt idx="516">
                  <c:v>3599.8845225277109</c:v>
                </c:pt>
                <c:pt idx="517">
                  <c:v>3599.599259050663</c:v>
                </c:pt>
                <c:pt idx="518">
                  <c:v>3600.3707441006618</c:v>
                </c:pt>
                <c:pt idx="519">
                  <c:v>3598.3706451121593</c:v>
                </c:pt>
                <c:pt idx="520">
                  <c:v>3598.725605963893</c:v>
                </c:pt>
                <c:pt idx="521">
                  <c:v>3599.2143543364618</c:v>
                </c:pt>
                <c:pt idx="522">
                  <c:v>3599.5982657048435</c:v>
                </c:pt>
                <c:pt idx="523">
                  <c:v>3600.076131609987</c:v>
                </c:pt>
                <c:pt idx="524">
                  <c:v>3598.4846001528017</c:v>
                </c:pt>
                <c:pt idx="525">
                  <c:v>3598.2780372234765</c:v>
                </c:pt>
                <c:pt idx="526">
                  <c:v>3597.3691892679803</c:v>
                </c:pt>
                <c:pt idx="527">
                  <c:v>3597.5954334246126</c:v>
                </c:pt>
                <c:pt idx="528">
                  <c:v>3598.0725687111449</c:v>
                </c:pt>
                <c:pt idx="529">
                  <c:v>3598.7365827324443</c:v>
                </c:pt>
                <c:pt idx="530">
                  <c:v>3598.6685535439005</c:v>
                </c:pt>
                <c:pt idx="531">
                  <c:v>3598.9530111500212</c:v>
                </c:pt>
                <c:pt idx="532">
                  <c:v>3598.7367964484934</c:v>
                </c:pt>
                <c:pt idx="533">
                  <c:v>3599.1136938334212</c:v>
                </c:pt>
                <c:pt idx="534">
                  <c:v>3598.5190550704388</c:v>
                </c:pt>
                <c:pt idx="535">
                  <c:v>3597.767367474758</c:v>
                </c:pt>
                <c:pt idx="536">
                  <c:v>3598.2370744254567</c:v>
                </c:pt>
                <c:pt idx="537">
                  <c:v>3598.8909088596101</c:v>
                </c:pt>
                <c:pt idx="538">
                  <c:v>3597.9319622829221</c:v>
                </c:pt>
                <c:pt idx="539">
                  <c:v>3597.2005433829054</c:v>
                </c:pt>
                <c:pt idx="540">
                  <c:v>3597.7602466298868</c:v>
                </c:pt>
                <c:pt idx="541">
                  <c:v>3597.6647912485951</c:v>
                </c:pt>
                <c:pt idx="542">
                  <c:v>3598.1511036778998</c:v>
                </c:pt>
                <c:pt idx="543">
                  <c:v>3598.7978847373151</c:v>
                </c:pt>
                <c:pt idx="544">
                  <c:v>3598.6099266885467</c:v>
                </c:pt>
                <c:pt idx="545">
                  <c:v>3599.3450733429636</c:v>
                </c:pt>
                <c:pt idx="546">
                  <c:v>3599.7342889507554</c:v>
                </c:pt>
                <c:pt idx="547">
                  <c:v>3600.00849645267</c:v>
                </c:pt>
                <c:pt idx="548">
                  <c:v>3600.2061599919703</c:v>
                </c:pt>
                <c:pt idx="549">
                  <c:v>3600.842148791985</c:v>
                </c:pt>
                <c:pt idx="550">
                  <c:v>3599.4426361011483</c:v>
                </c:pt>
                <c:pt idx="551">
                  <c:v>3599.1876169956563</c:v>
                </c:pt>
                <c:pt idx="552">
                  <c:v>3599.7315815218849</c:v>
                </c:pt>
                <c:pt idx="553">
                  <c:v>3599.9614164322079</c:v>
                </c:pt>
                <c:pt idx="554">
                  <c:v>3600.4119364026001</c:v>
                </c:pt>
                <c:pt idx="555">
                  <c:v>3599.3869919444737</c:v>
                </c:pt>
                <c:pt idx="556">
                  <c:v>3599.9266921384692</c:v>
                </c:pt>
                <c:pt idx="557">
                  <c:v>3600.3744891305059</c:v>
                </c:pt>
                <c:pt idx="558">
                  <c:v>3600.0025886000108</c:v>
                </c:pt>
                <c:pt idx="559">
                  <c:v>3600.538298263225</c:v>
                </c:pt>
                <c:pt idx="560">
                  <c:v>3601.1612246477825</c:v>
                </c:pt>
                <c:pt idx="561">
                  <c:v>3600.4306287359645</c:v>
                </c:pt>
                <c:pt idx="562">
                  <c:v>3600.0512061221366</c:v>
                </c:pt>
                <c:pt idx="563">
                  <c:v>3600.4057252602179</c:v>
                </c:pt>
                <c:pt idx="564">
                  <c:v>3601.0244761889608</c:v>
                </c:pt>
                <c:pt idx="565">
                  <c:v>3600.2719660270268</c:v>
                </c:pt>
                <c:pt idx="566">
                  <c:v>3600.2984894292654</c:v>
                </c:pt>
                <c:pt idx="567">
                  <c:v>3599.9051273255341</c:v>
                </c:pt>
                <c:pt idx="568">
                  <c:v>3600.3446613724136</c:v>
                </c:pt>
                <c:pt idx="569">
                  <c:v>3600.2366772311775</c:v>
                </c:pt>
                <c:pt idx="570">
                  <c:v>3600.5133634678236</c:v>
                </c:pt>
                <c:pt idx="571">
                  <c:v>3599.4450312018803</c:v>
                </c:pt>
                <c:pt idx="572">
                  <c:v>3599.7950398734306</c:v>
                </c:pt>
                <c:pt idx="573">
                  <c:v>3599.4736366053289</c:v>
                </c:pt>
                <c:pt idx="574">
                  <c:v>3599.5828587877668</c:v>
                </c:pt>
                <c:pt idx="575">
                  <c:v>3599.8071742744141</c:v>
                </c:pt>
                <c:pt idx="576">
                  <c:v>3599.7708513636685</c:v>
                </c:pt>
                <c:pt idx="577">
                  <c:v>3600.0307633855305</c:v>
                </c:pt>
                <c:pt idx="578">
                  <c:v>3599.9880654042095</c:v>
                </c:pt>
                <c:pt idx="579">
                  <c:v>3599.3370814610494</c:v>
                </c:pt>
                <c:pt idx="580">
                  <c:v>3599.9339433290634</c:v>
                </c:pt>
                <c:pt idx="581">
                  <c:v>3600.277699440182</c:v>
                </c:pt>
                <c:pt idx="582">
                  <c:v>3600.9633294582945</c:v>
                </c:pt>
                <c:pt idx="583">
                  <c:v>3601.3020266630897</c:v>
                </c:pt>
                <c:pt idx="584">
                  <c:v>3601.8126214893064</c:v>
                </c:pt>
                <c:pt idx="585">
                  <c:v>3602.4067979031474</c:v>
                </c:pt>
                <c:pt idx="586">
                  <c:v>3602.1526402662057</c:v>
                </c:pt>
                <c:pt idx="587">
                  <c:v>3602.311995667475</c:v>
                </c:pt>
                <c:pt idx="588">
                  <c:v>3600.5606108718735</c:v>
                </c:pt>
                <c:pt idx="589">
                  <c:v>3600.8134545742478</c:v>
                </c:pt>
                <c:pt idx="590">
                  <c:v>3600.6723770440835</c:v>
                </c:pt>
                <c:pt idx="591">
                  <c:v>3601.054463824215</c:v>
                </c:pt>
                <c:pt idx="592">
                  <c:v>3598.9690549497759</c:v>
                </c:pt>
                <c:pt idx="593">
                  <c:v>3597.8238442369889</c:v>
                </c:pt>
                <c:pt idx="594">
                  <c:v>3598.2476697088596</c:v>
                </c:pt>
                <c:pt idx="595">
                  <c:v>3598.5861803301532</c:v>
                </c:pt>
                <c:pt idx="596">
                  <c:v>3598.4698954002683</c:v>
                </c:pt>
                <c:pt idx="597">
                  <c:v>3598.9741263444153</c:v>
                </c:pt>
                <c:pt idx="598">
                  <c:v>3598.8694331738366</c:v>
                </c:pt>
                <c:pt idx="599">
                  <c:v>3598.4736762579973</c:v>
                </c:pt>
                <c:pt idx="600">
                  <c:v>3599.1417733024932</c:v>
                </c:pt>
                <c:pt idx="601">
                  <c:v>3598.4656678622819</c:v>
                </c:pt>
                <c:pt idx="602">
                  <c:v>3598.1638234631332</c:v>
                </c:pt>
                <c:pt idx="603">
                  <c:v>3597.3455445317741</c:v>
                </c:pt>
                <c:pt idx="604">
                  <c:v>3597.0367673756109</c:v>
                </c:pt>
                <c:pt idx="605">
                  <c:v>3597.3711674865604</c:v>
                </c:pt>
                <c:pt idx="606">
                  <c:v>3596.5830783628285</c:v>
                </c:pt>
                <c:pt idx="607">
                  <c:v>3596.4145743692798</c:v>
                </c:pt>
                <c:pt idx="608">
                  <c:v>3596.4598680506269</c:v>
                </c:pt>
                <c:pt idx="609">
                  <c:v>3596.7962021250819</c:v>
                </c:pt>
                <c:pt idx="610">
                  <c:v>3597.4561101412437</c:v>
                </c:pt>
                <c:pt idx="611">
                  <c:v>3597.3143491875903</c:v>
                </c:pt>
                <c:pt idx="612">
                  <c:v>3597.0084919989745</c:v>
                </c:pt>
                <c:pt idx="613">
                  <c:v>3597.4205302856212</c:v>
                </c:pt>
                <c:pt idx="614">
                  <c:v>3597.7499277973516</c:v>
                </c:pt>
                <c:pt idx="615">
                  <c:v>3598.2405934989793</c:v>
                </c:pt>
                <c:pt idx="616">
                  <c:v>3597.5578733468656</c:v>
                </c:pt>
                <c:pt idx="617">
                  <c:v>3597.4790061599233</c:v>
                </c:pt>
                <c:pt idx="618">
                  <c:v>3597.7486533904967</c:v>
                </c:pt>
                <c:pt idx="619">
                  <c:v>3597.998483735485</c:v>
                </c:pt>
                <c:pt idx="620">
                  <c:v>3598.4847985764909</c:v>
                </c:pt>
                <c:pt idx="621">
                  <c:v>3598.4757360134458</c:v>
                </c:pt>
                <c:pt idx="622">
                  <c:v>3598.9165827140614</c:v>
                </c:pt>
                <c:pt idx="623">
                  <c:v>3599.1587035750968</c:v>
                </c:pt>
                <c:pt idx="624">
                  <c:v>3599.7200496493765</c:v>
                </c:pt>
                <c:pt idx="625">
                  <c:v>3600.359474490192</c:v>
                </c:pt>
                <c:pt idx="626">
                  <c:v>3600.3091965209755</c:v>
                </c:pt>
                <c:pt idx="627">
                  <c:v>3600.3961389344399</c:v>
                </c:pt>
                <c:pt idx="628">
                  <c:v>3600.7134741666587</c:v>
                </c:pt>
                <c:pt idx="629">
                  <c:v>3600.9504369060769</c:v>
                </c:pt>
                <c:pt idx="630">
                  <c:v>3601.360822177689</c:v>
                </c:pt>
                <c:pt idx="631">
                  <c:v>3600.2322484782021</c:v>
                </c:pt>
                <c:pt idx="632">
                  <c:v>3600.8552873484014</c:v>
                </c:pt>
                <c:pt idx="633">
                  <c:v>3601.4848531412272</c:v>
                </c:pt>
                <c:pt idx="634">
                  <c:v>3601.7210923357516</c:v>
                </c:pt>
                <c:pt idx="635">
                  <c:v>3601.8156102654693</c:v>
                </c:pt>
                <c:pt idx="636">
                  <c:v>3602.2837176276898</c:v>
                </c:pt>
                <c:pt idx="637">
                  <c:v>3602.4261305576233</c:v>
                </c:pt>
                <c:pt idx="638">
                  <c:v>3601.7413707283895</c:v>
                </c:pt>
                <c:pt idx="639">
                  <c:v>3601.2866171130336</c:v>
                </c:pt>
                <c:pt idx="640">
                  <c:v>3601.752628630798</c:v>
                </c:pt>
                <c:pt idx="641">
                  <c:v>3602.5287148790367</c:v>
                </c:pt>
                <c:pt idx="642">
                  <c:v>3601.3027682984075</c:v>
                </c:pt>
                <c:pt idx="643">
                  <c:v>3601.688944124031</c:v>
                </c:pt>
                <c:pt idx="644">
                  <c:v>3600.8312336025024</c:v>
                </c:pt>
                <c:pt idx="645">
                  <c:v>3601.1395443863994</c:v>
                </c:pt>
                <c:pt idx="646">
                  <c:v>3601.6669242298922</c:v>
                </c:pt>
                <c:pt idx="647">
                  <c:v>3601.9580876533018</c:v>
                </c:pt>
                <c:pt idx="648">
                  <c:v>3601.6069599100633</c:v>
                </c:pt>
                <c:pt idx="649">
                  <c:v>3600.9496861058874</c:v>
                </c:pt>
                <c:pt idx="650">
                  <c:v>3600.5300645720959</c:v>
                </c:pt>
                <c:pt idx="651">
                  <c:v>3601.1427485221388</c:v>
                </c:pt>
                <c:pt idx="652">
                  <c:v>3600.5430529854029</c:v>
                </c:pt>
                <c:pt idx="653">
                  <c:v>3599.3260614736864</c:v>
                </c:pt>
                <c:pt idx="654">
                  <c:v>3599.7247454893213</c:v>
                </c:pt>
                <c:pt idx="655">
                  <c:v>3599.4245348125851</c:v>
                </c:pt>
                <c:pt idx="656">
                  <c:v>3599.6786093202618</c:v>
                </c:pt>
                <c:pt idx="657">
                  <c:v>3599.9070612817809</c:v>
                </c:pt>
                <c:pt idx="658">
                  <c:v>3598.8428087003385</c:v>
                </c:pt>
                <c:pt idx="659">
                  <c:v>3597.5134303617228</c:v>
                </c:pt>
                <c:pt idx="660">
                  <c:v>3597.6486365265259</c:v>
                </c:pt>
                <c:pt idx="661">
                  <c:v>3597.6895050943854</c:v>
                </c:pt>
                <c:pt idx="662">
                  <c:v>3598.0700639102306</c:v>
                </c:pt>
                <c:pt idx="663">
                  <c:v>3598.5247776694023</c:v>
                </c:pt>
                <c:pt idx="664">
                  <c:v>3598.9029358984708</c:v>
                </c:pt>
                <c:pt idx="665">
                  <c:v>3598.9670599779274</c:v>
                </c:pt>
                <c:pt idx="666">
                  <c:v>3599.3434212073457</c:v>
                </c:pt>
                <c:pt idx="667">
                  <c:v>3599.7605982682499</c:v>
                </c:pt>
                <c:pt idx="668">
                  <c:v>3600.1346481961</c:v>
                </c:pt>
                <c:pt idx="669">
                  <c:v>3599.3059261653025</c:v>
                </c:pt>
                <c:pt idx="670">
                  <c:v>3599.7540544422541</c:v>
                </c:pt>
                <c:pt idx="671">
                  <c:v>3599.5907002238846</c:v>
                </c:pt>
                <c:pt idx="672">
                  <c:v>3600.016017423181</c:v>
                </c:pt>
                <c:pt idx="673">
                  <c:v>3599.4021443446709</c:v>
                </c:pt>
                <c:pt idx="674">
                  <c:v>3599.332731304477</c:v>
                </c:pt>
                <c:pt idx="675">
                  <c:v>3599.7775053705946</c:v>
                </c:pt>
                <c:pt idx="676">
                  <c:v>3599.433943100169</c:v>
                </c:pt>
                <c:pt idx="677">
                  <c:v>3599.4359287733278</c:v>
                </c:pt>
                <c:pt idx="678">
                  <c:v>3599.8785857265339</c:v>
                </c:pt>
                <c:pt idx="679">
                  <c:v>3599.8184616703861</c:v>
                </c:pt>
                <c:pt idx="680">
                  <c:v>3600.1080084540149</c:v>
                </c:pt>
                <c:pt idx="681">
                  <c:v>3600.3071303391289</c:v>
                </c:pt>
                <c:pt idx="682">
                  <c:v>3600.3150253887015</c:v>
                </c:pt>
                <c:pt idx="683">
                  <c:v>3600.3125446029749</c:v>
                </c:pt>
                <c:pt idx="684">
                  <c:v>3600.501021530114</c:v>
                </c:pt>
                <c:pt idx="685">
                  <c:v>3600.5760108305808</c:v>
                </c:pt>
                <c:pt idx="686">
                  <c:v>3601.0846338133601</c:v>
                </c:pt>
                <c:pt idx="687">
                  <c:v>3600.8527602104923</c:v>
                </c:pt>
                <c:pt idx="688">
                  <c:v>3600.661444953078</c:v>
                </c:pt>
                <c:pt idx="689">
                  <c:v>3600.5647443148955</c:v>
                </c:pt>
                <c:pt idx="690">
                  <c:v>3600.3157807042721</c:v>
                </c:pt>
                <c:pt idx="691">
                  <c:v>3599.956259610899</c:v>
                </c:pt>
                <c:pt idx="692">
                  <c:v>3598.737041005114</c:v>
                </c:pt>
                <c:pt idx="693">
                  <c:v>3598.2328570208952</c:v>
                </c:pt>
                <c:pt idx="694">
                  <c:v>3598.5951119028796</c:v>
                </c:pt>
                <c:pt idx="695">
                  <c:v>3598.8548950663362</c:v>
                </c:pt>
                <c:pt idx="696">
                  <c:v>3599.3586900518935</c:v>
                </c:pt>
                <c:pt idx="697">
                  <c:v>3599.8610414988107</c:v>
                </c:pt>
                <c:pt idx="698">
                  <c:v>3600.1473633278538</c:v>
                </c:pt>
                <c:pt idx="699">
                  <c:v>3599.9870343655448</c:v>
                </c:pt>
                <c:pt idx="700">
                  <c:v>3599.4480850464774</c:v>
                </c:pt>
                <c:pt idx="701">
                  <c:v>3599.8762216774653</c:v>
                </c:pt>
                <c:pt idx="702">
                  <c:v>3599.9076674687522</c:v>
                </c:pt>
                <c:pt idx="703">
                  <c:v>3600.1918895320068</c:v>
                </c:pt>
                <c:pt idx="704">
                  <c:v>3600.5462272773516</c:v>
                </c:pt>
                <c:pt idx="705">
                  <c:v>3600.9703827627945</c:v>
                </c:pt>
                <c:pt idx="706">
                  <c:v>3601.2343719491737</c:v>
                </c:pt>
                <c:pt idx="707">
                  <c:v>3600.9316856777868</c:v>
                </c:pt>
                <c:pt idx="708">
                  <c:v>3600.7964898926812</c:v>
                </c:pt>
                <c:pt idx="709">
                  <c:v>3600.6645429705632</c:v>
                </c:pt>
                <c:pt idx="710">
                  <c:v>3600.2997202364345</c:v>
                </c:pt>
                <c:pt idx="711">
                  <c:v>3599.0287262422171</c:v>
                </c:pt>
                <c:pt idx="712">
                  <c:v>3599.3807196135463</c:v>
                </c:pt>
                <c:pt idx="713">
                  <c:v>3599.7317270090457</c:v>
                </c:pt>
                <c:pt idx="714">
                  <c:v>3599.7718327966954</c:v>
                </c:pt>
                <c:pt idx="715">
                  <c:v>3600.0514810749123</c:v>
                </c:pt>
                <c:pt idx="716">
                  <c:v>3599.9034309452077</c:v>
                </c:pt>
                <c:pt idx="717">
                  <c:v>3600.2517548575402</c:v>
                </c:pt>
                <c:pt idx="718">
                  <c:v>3600.5610593556016</c:v>
                </c:pt>
                <c:pt idx="719">
                  <c:v>3600.5679603036292</c:v>
                </c:pt>
                <c:pt idx="720">
                  <c:v>3600.0353698814351</c:v>
                </c:pt>
                <c:pt idx="721">
                  <c:v>3599.3945312674455</c:v>
                </c:pt>
                <c:pt idx="722">
                  <c:v>3599.8103064662459</c:v>
                </c:pt>
                <c:pt idx="723">
                  <c:v>3600.1558723412923</c:v>
                </c:pt>
                <c:pt idx="724">
                  <c:v>3600.1582742702626</c:v>
                </c:pt>
                <c:pt idx="725">
                  <c:v>3599.6758276966034</c:v>
                </c:pt>
                <c:pt idx="726">
                  <c:v>3599.9536073291224</c:v>
                </c:pt>
                <c:pt idx="727">
                  <c:v>3600.1534565826437</c:v>
                </c:pt>
                <c:pt idx="728">
                  <c:v>3600.7019429247798</c:v>
                </c:pt>
                <c:pt idx="729">
                  <c:v>3601.1804334139242</c:v>
                </c:pt>
                <c:pt idx="730">
                  <c:v>3601.0747239104376</c:v>
                </c:pt>
                <c:pt idx="731">
                  <c:v>3601.1080058548418</c:v>
                </c:pt>
                <c:pt idx="732">
                  <c:v>3601.4707805197077</c:v>
                </c:pt>
                <c:pt idx="733">
                  <c:v>3601.8093761865744</c:v>
                </c:pt>
                <c:pt idx="734">
                  <c:v>3602.1470505046882</c:v>
                </c:pt>
                <c:pt idx="735">
                  <c:v>3601.593996619049</c:v>
                </c:pt>
                <c:pt idx="736">
                  <c:v>3600.434014430753</c:v>
                </c:pt>
                <c:pt idx="737">
                  <c:v>3599.9383729200877</c:v>
                </c:pt>
                <c:pt idx="738">
                  <c:v>3599.0636085667679</c:v>
                </c:pt>
                <c:pt idx="739">
                  <c:v>3598.7968142117356</c:v>
                </c:pt>
                <c:pt idx="740">
                  <c:v>3598.5778353679057</c:v>
                </c:pt>
                <c:pt idx="741">
                  <c:v>3598.1393300486329</c:v>
                </c:pt>
                <c:pt idx="742">
                  <c:v>3598.3437185680832</c:v>
                </c:pt>
                <c:pt idx="743">
                  <c:v>3598.6147619571043</c:v>
                </c:pt>
                <c:pt idx="744">
                  <c:v>3597.8536004402381</c:v>
                </c:pt>
                <c:pt idx="745">
                  <c:v>3597.0926463252295</c:v>
                </c:pt>
                <c:pt idx="746">
                  <c:v>3597.4312103863736</c:v>
                </c:pt>
                <c:pt idx="747">
                  <c:v>3596.961661804743</c:v>
                </c:pt>
                <c:pt idx="748">
                  <c:v>3595.8784797388275</c:v>
                </c:pt>
                <c:pt idx="749">
                  <c:v>3595.8243229292912</c:v>
                </c:pt>
                <c:pt idx="750">
                  <c:v>3596.16277256587</c:v>
                </c:pt>
                <c:pt idx="751">
                  <c:v>3596.3968679507825</c:v>
                </c:pt>
                <c:pt idx="752">
                  <c:v>3596.4642361134611</c:v>
                </c:pt>
                <c:pt idx="753">
                  <c:v>3596.5966687183209</c:v>
                </c:pt>
                <c:pt idx="754">
                  <c:v>3596.9985274352503</c:v>
                </c:pt>
                <c:pt idx="755">
                  <c:v>3597.399323033881</c:v>
                </c:pt>
                <c:pt idx="756">
                  <c:v>3597.6009091329115</c:v>
                </c:pt>
                <c:pt idx="757">
                  <c:v>3597.9338894638709</c:v>
                </c:pt>
                <c:pt idx="758">
                  <c:v>3597.7144411359322</c:v>
                </c:pt>
                <c:pt idx="759">
                  <c:v>3597.9806063449641</c:v>
                </c:pt>
                <c:pt idx="760">
                  <c:v>3597.8165440488779</c:v>
                </c:pt>
                <c:pt idx="761">
                  <c:v>3598.0185852714085</c:v>
                </c:pt>
                <c:pt idx="762">
                  <c:v>3598.4143669420882</c:v>
                </c:pt>
                <c:pt idx="763">
                  <c:v>3598.0880466939743</c:v>
                </c:pt>
                <c:pt idx="764">
                  <c:v>3598.6134217963354</c:v>
                </c:pt>
                <c:pt idx="765">
                  <c:v>3598.9416027078282</c:v>
                </c:pt>
                <c:pt idx="766">
                  <c:v>3598.2908641709578</c:v>
                </c:pt>
                <c:pt idx="767">
                  <c:v>3598.3677984439669</c:v>
                </c:pt>
                <c:pt idx="768">
                  <c:v>3598.2837445642767</c:v>
                </c:pt>
                <c:pt idx="769">
                  <c:v>3598.1587924167543</c:v>
                </c:pt>
                <c:pt idx="770">
                  <c:v>3597.1621573235184</c:v>
                </c:pt>
                <c:pt idx="771">
                  <c:v>3597.2041819475844</c:v>
                </c:pt>
                <c:pt idx="772">
                  <c:v>3597.4018901755567</c:v>
                </c:pt>
                <c:pt idx="773">
                  <c:v>3597.7480716892369</c:v>
                </c:pt>
                <c:pt idx="774">
                  <c:v>3598.2671064354445</c:v>
                </c:pt>
                <c:pt idx="775">
                  <c:v>3597.8718918950926</c:v>
                </c:pt>
                <c:pt idx="776">
                  <c:v>3596.2027914118344</c:v>
                </c:pt>
                <c:pt idx="777">
                  <c:v>3596.0954830268229</c:v>
                </c:pt>
                <c:pt idx="778">
                  <c:v>3595.4299340845687</c:v>
                </c:pt>
                <c:pt idx="779">
                  <c:v>3595.7563059639474</c:v>
                </c:pt>
                <c:pt idx="780">
                  <c:v>3595.953801090754</c:v>
                </c:pt>
                <c:pt idx="781">
                  <c:v>3595.4404467569116</c:v>
                </c:pt>
                <c:pt idx="782">
                  <c:v>3595.7016977827648</c:v>
                </c:pt>
                <c:pt idx="783">
                  <c:v>3596.2173843927358</c:v>
                </c:pt>
                <c:pt idx="784">
                  <c:v>3595.5270093056752</c:v>
                </c:pt>
                <c:pt idx="785">
                  <c:v>3595.7770643435701</c:v>
                </c:pt>
                <c:pt idx="786">
                  <c:v>3595.3292036751636</c:v>
                </c:pt>
                <c:pt idx="787">
                  <c:v>3595.7158417415658</c:v>
                </c:pt>
                <c:pt idx="788">
                  <c:v>3594.8156187550508</c:v>
                </c:pt>
                <c:pt idx="789">
                  <c:v>3595.0120546806775</c:v>
                </c:pt>
                <c:pt idx="790">
                  <c:v>3595.3976273043427</c:v>
                </c:pt>
                <c:pt idx="791">
                  <c:v>3594.6730572512542</c:v>
                </c:pt>
                <c:pt idx="792">
                  <c:v>3594.4468858618193</c:v>
                </c:pt>
                <c:pt idx="793">
                  <c:v>3594.8946857536812</c:v>
                </c:pt>
                <c:pt idx="794">
                  <c:v>3595.2155729414121</c:v>
                </c:pt>
                <c:pt idx="795">
                  <c:v>3595.6612820206315</c:v>
                </c:pt>
                <c:pt idx="796">
                  <c:v>3595.8549316040435</c:v>
                </c:pt>
                <c:pt idx="797">
                  <c:v>3595.3598250640798</c:v>
                </c:pt>
                <c:pt idx="798">
                  <c:v>3595.6674565686362</c:v>
                </c:pt>
                <c:pt idx="799">
                  <c:v>3595.6016914357051</c:v>
                </c:pt>
                <c:pt idx="800">
                  <c:v>3595.6639390837377</c:v>
                </c:pt>
                <c:pt idx="801">
                  <c:v>3596.0045819124916</c:v>
                </c:pt>
                <c:pt idx="802">
                  <c:v>3595.2737638171197</c:v>
                </c:pt>
                <c:pt idx="803">
                  <c:v>3595.3595559664459</c:v>
                </c:pt>
                <c:pt idx="804">
                  <c:v>3595.6758794994071</c:v>
                </c:pt>
                <c:pt idx="805">
                  <c:v>3595.9293833709958</c:v>
                </c:pt>
                <c:pt idx="806">
                  <c:v>3595.7524650815517</c:v>
                </c:pt>
                <c:pt idx="807">
                  <c:v>3595.2088058775748</c:v>
                </c:pt>
                <c:pt idx="808">
                  <c:v>3594.7037394249892</c:v>
                </c:pt>
                <c:pt idx="809">
                  <c:v>3593.9243595763951</c:v>
                </c:pt>
                <c:pt idx="810">
                  <c:v>3593.8897042798226</c:v>
                </c:pt>
                <c:pt idx="811">
                  <c:v>3594.3898401119905</c:v>
                </c:pt>
                <c:pt idx="812">
                  <c:v>3594.7657443676953</c:v>
                </c:pt>
                <c:pt idx="813">
                  <c:v>3594.9031066867283</c:v>
                </c:pt>
                <c:pt idx="814">
                  <c:v>3595.1489656963099</c:v>
                </c:pt>
                <c:pt idx="815">
                  <c:v>3594.7449466003786</c:v>
                </c:pt>
                <c:pt idx="816">
                  <c:v>3594.5195856534715</c:v>
                </c:pt>
                <c:pt idx="817">
                  <c:v>3594.7742535698326</c:v>
                </c:pt>
                <c:pt idx="818">
                  <c:v>3595.0858845178545</c:v>
                </c:pt>
                <c:pt idx="819">
                  <c:v>3595.3357797806379</c:v>
                </c:pt>
                <c:pt idx="820">
                  <c:v>3594.5162759131422</c:v>
                </c:pt>
                <c:pt idx="821">
                  <c:v>3594.8879106139775</c:v>
                </c:pt>
                <c:pt idx="822">
                  <c:v>3594.84155491922</c:v>
                </c:pt>
                <c:pt idx="823">
                  <c:v>3594.6858720150058</c:v>
                </c:pt>
                <c:pt idx="824">
                  <c:v>3594.9347376246847</c:v>
                </c:pt>
                <c:pt idx="825">
                  <c:v>3595.3040660294973</c:v>
                </c:pt>
                <c:pt idx="826">
                  <c:v>3595.3357014911071</c:v>
                </c:pt>
                <c:pt idx="827">
                  <c:v>3593.913673126845</c:v>
                </c:pt>
                <c:pt idx="828">
                  <c:v>3592.9874618578078</c:v>
                </c:pt>
                <c:pt idx="829">
                  <c:v>3592.7719330419227</c:v>
                </c:pt>
                <c:pt idx="830">
                  <c:v>3593.0814734353739</c:v>
                </c:pt>
                <c:pt idx="831">
                  <c:v>3593.2700774336486</c:v>
                </c:pt>
                <c:pt idx="832">
                  <c:v>3593.5782766204029</c:v>
                </c:pt>
                <c:pt idx="833">
                  <c:v>3593.4755225506015</c:v>
                </c:pt>
                <c:pt idx="834">
                  <c:v>3593.9024979726964</c:v>
                </c:pt>
                <c:pt idx="835">
                  <c:v>3594.2686433100498</c:v>
                </c:pt>
                <c:pt idx="836">
                  <c:v>3594.63391374815</c:v>
                </c:pt>
                <c:pt idx="837">
                  <c:v>3594.9386465479729</c:v>
                </c:pt>
                <c:pt idx="838">
                  <c:v>3595.0204518409319</c:v>
                </c:pt>
                <c:pt idx="839">
                  <c:v>3594.4564236660844</c:v>
                </c:pt>
                <c:pt idx="840">
                  <c:v>3594.7602804750427</c:v>
                </c:pt>
                <c:pt idx="841">
                  <c:v>3595.1821803794664</c:v>
                </c:pt>
                <c:pt idx="842">
                  <c:v>3595.6030793351256</c:v>
                </c:pt>
                <c:pt idx="843">
                  <c:v>3595.1810160435662</c:v>
                </c:pt>
                <c:pt idx="844">
                  <c:v>3595.2507331530774</c:v>
                </c:pt>
                <c:pt idx="845">
                  <c:v>3595.2003242631313</c:v>
                </c:pt>
                <c:pt idx="846">
                  <c:v>3594.9740851057622</c:v>
                </c:pt>
                <c:pt idx="847">
                  <c:v>3594.4862253124197</c:v>
                </c:pt>
                <c:pt idx="848">
                  <c:v>3594.7871838220635</c:v>
                </c:pt>
                <c:pt idx="849">
                  <c:v>3593.9932421618601</c:v>
                </c:pt>
                <c:pt idx="850">
                  <c:v>3593.978604671378</c:v>
                </c:pt>
                <c:pt idx="851">
                  <c:v>3593.8137889474624</c:v>
                </c:pt>
                <c:pt idx="852">
                  <c:v>3594.1727411292354</c:v>
                </c:pt>
                <c:pt idx="853">
                  <c:v>3594.4137566548452</c:v>
                </c:pt>
                <c:pt idx="854">
                  <c:v>3594.4222682873424</c:v>
                </c:pt>
                <c:pt idx="855">
                  <c:v>3594.7792516187824</c:v>
                </c:pt>
                <c:pt idx="856">
                  <c:v>3594.5507393604039</c:v>
                </c:pt>
                <c:pt idx="857">
                  <c:v>3594.6789290026982</c:v>
                </c:pt>
                <c:pt idx="858">
                  <c:v>3594.4417476827507</c:v>
                </c:pt>
                <c:pt idx="859">
                  <c:v>3594.7970479761429</c:v>
                </c:pt>
                <c:pt idx="860">
                  <c:v>3595.026137745514</c:v>
                </c:pt>
                <c:pt idx="861">
                  <c:v>3595.3219310891968</c:v>
                </c:pt>
                <c:pt idx="862">
                  <c:v>3595.2782514134965</c:v>
                </c:pt>
                <c:pt idx="863">
                  <c:v>3595.0478451939143</c:v>
                </c:pt>
                <c:pt idx="864">
                  <c:v>3595.0648965386927</c:v>
                </c:pt>
                <c:pt idx="865">
                  <c:v>3594.713968785592</c:v>
                </c:pt>
                <c:pt idx="866">
                  <c:v>3594.6338610075131</c:v>
                </c:pt>
                <c:pt idx="867">
                  <c:v>3594.9856653151082</c:v>
                </c:pt>
                <c:pt idx="868">
                  <c:v>3595.2338650631596</c:v>
                </c:pt>
                <c:pt idx="869">
                  <c:v>3595.7565847584892</c:v>
                </c:pt>
                <c:pt idx="870">
                  <c:v>3595.6972630319215</c:v>
                </c:pt>
                <c:pt idx="871">
                  <c:v>3594.5362354821232</c:v>
                </c:pt>
                <c:pt idx="872">
                  <c:v>3595.0006842387302</c:v>
                </c:pt>
                <c:pt idx="873">
                  <c:v>3595.2924454695785</c:v>
                </c:pt>
                <c:pt idx="874">
                  <c:v>3594.9962365457332</c:v>
                </c:pt>
                <c:pt idx="875">
                  <c:v>3595.3444143578954</c:v>
                </c:pt>
                <c:pt idx="876">
                  <c:v>3594.8448020342212</c:v>
                </c:pt>
                <c:pt idx="877">
                  <c:v>3593.8425251797489</c:v>
                </c:pt>
                <c:pt idx="878">
                  <c:v>3593.6364006130711</c:v>
                </c:pt>
                <c:pt idx="879">
                  <c:v>3594.0413592487384</c:v>
                </c:pt>
                <c:pt idx="880">
                  <c:v>3593.7992960295023</c:v>
                </c:pt>
                <c:pt idx="881">
                  <c:v>3594.1464623605348</c:v>
                </c:pt>
                <c:pt idx="882">
                  <c:v>3594.4085633458494</c:v>
                </c:pt>
                <c:pt idx="883">
                  <c:v>3594.0321511186685</c:v>
                </c:pt>
                <c:pt idx="884">
                  <c:v>3594.3778775015853</c:v>
                </c:pt>
                <c:pt idx="885">
                  <c:v>3594.3917390281995</c:v>
                </c:pt>
                <c:pt idx="886">
                  <c:v>3594.2245628700334</c:v>
                </c:pt>
                <c:pt idx="887">
                  <c:v>3593.2732331052516</c:v>
                </c:pt>
                <c:pt idx="888">
                  <c:v>3593.6182575899479</c:v>
                </c:pt>
                <c:pt idx="889">
                  <c:v>3593.8501471881614</c:v>
                </c:pt>
                <c:pt idx="890">
                  <c:v>3593.0474860398085</c:v>
                </c:pt>
                <c:pt idx="891">
                  <c:v>3593.4354621173493</c:v>
                </c:pt>
                <c:pt idx="892">
                  <c:v>3592.8819938685883</c:v>
                </c:pt>
                <c:pt idx="893">
                  <c:v>3592.1713971805716</c:v>
                </c:pt>
                <c:pt idx="894">
                  <c:v>3592.3481361103591</c:v>
                </c:pt>
                <c:pt idx="895">
                  <c:v>3592.6356939941647</c:v>
                </c:pt>
                <c:pt idx="896">
                  <c:v>3592.2369197127309</c:v>
                </c:pt>
                <c:pt idx="897">
                  <c:v>3592.4126024302</c:v>
                </c:pt>
                <c:pt idx="898">
                  <c:v>3592.9772157756615</c:v>
                </c:pt>
                <c:pt idx="899">
                  <c:v>3592.3386842714017</c:v>
                </c:pt>
                <c:pt idx="900">
                  <c:v>3592.2790305996964</c:v>
                </c:pt>
                <c:pt idx="901">
                  <c:v>3592.3132917334465</c:v>
                </c:pt>
                <c:pt idx="902">
                  <c:v>3592.5502924093121</c:v>
                </c:pt>
                <c:pt idx="903">
                  <c:v>3592.7254683690139</c:v>
                </c:pt>
                <c:pt idx="904">
                  <c:v>3592.0879956458762</c:v>
                </c:pt>
                <c:pt idx="905">
                  <c:v>3591.3399549583601</c:v>
                </c:pt>
                <c:pt idx="906">
                  <c:v>3591.8456440929153</c:v>
                </c:pt>
                <c:pt idx="907">
                  <c:v>3591.9949600931786</c:v>
                </c:pt>
                <c:pt idx="908">
                  <c:v>3592.1631012762246</c:v>
                </c:pt>
                <c:pt idx="909">
                  <c:v>3592.4970240102411</c:v>
                </c:pt>
                <c:pt idx="910">
                  <c:v>3592.8345684405263</c:v>
                </c:pt>
                <c:pt idx="911">
                  <c:v>3592.0845579148768</c:v>
                </c:pt>
                <c:pt idx="912">
                  <c:v>3592.4765792096032</c:v>
                </c:pt>
                <c:pt idx="913">
                  <c:v>3592.7583334993078</c:v>
                </c:pt>
                <c:pt idx="914">
                  <c:v>3592.9848271238989</c:v>
                </c:pt>
                <c:pt idx="915">
                  <c:v>3592.7986388575723</c:v>
                </c:pt>
                <c:pt idx="916">
                  <c:v>3592.6826851154915</c:v>
                </c:pt>
                <c:pt idx="917">
                  <c:v>3592.3773866120405</c:v>
                </c:pt>
                <c:pt idx="918">
                  <c:v>3592.6577158975551</c:v>
                </c:pt>
                <c:pt idx="919">
                  <c:v>3591.9536127367674</c:v>
                </c:pt>
                <c:pt idx="920">
                  <c:v>3591.3829967279826</c:v>
                </c:pt>
                <c:pt idx="921">
                  <c:v>3591.7177223280605</c:v>
                </c:pt>
                <c:pt idx="922">
                  <c:v>3592.0517226288971</c:v>
                </c:pt>
                <c:pt idx="923">
                  <c:v>3592.3308874312465</c:v>
                </c:pt>
                <c:pt idx="924">
                  <c:v>3592.1099149682523</c:v>
                </c:pt>
                <c:pt idx="925">
                  <c:v>3592.2107189645594</c:v>
                </c:pt>
                <c:pt idx="926">
                  <c:v>3592.455272075319</c:v>
                </c:pt>
                <c:pt idx="927">
                  <c:v>3591.4879608640067</c:v>
                </c:pt>
                <c:pt idx="928">
                  <c:v>3590.8542792687531</c:v>
                </c:pt>
                <c:pt idx="929">
                  <c:v>3591.1866940222276</c:v>
                </c:pt>
                <c:pt idx="930">
                  <c:v>3590.9788061858808</c:v>
                </c:pt>
                <c:pt idx="931">
                  <c:v>3590.5357639691101</c:v>
                </c:pt>
                <c:pt idx="932">
                  <c:v>3590.2556061142818</c:v>
                </c:pt>
                <c:pt idx="933">
                  <c:v>3590.1391291990835</c:v>
                </c:pt>
                <c:pt idx="934">
                  <c:v>3589.9670887818756</c:v>
                </c:pt>
                <c:pt idx="935">
                  <c:v>3590.2301331642689</c:v>
                </c:pt>
                <c:pt idx="936">
                  <c:v>3590.5073688812763</c:v>
                </c:pt>
                <c:pt idx="937">
                  <c:v>3590.5167382606637</c:v>
                </c:pt>
                <c:pt idx="938">
                  <c:v>3590.8463263988315</c:v>
                </c:pt>
                <c:pt idx="939">
                  <c:v>3591.0688303069178</c:v>
                </c:pt>
                <c:pt idx="940">
                  <c:v>3591.5034011567509</c:v>
                </c:pt>
                <c:pt idx="941">
                  <c:v>3591.6716565695356</c:v>
                </c:pt>
                <c:pt idx="942">
                  <c:v>3591.9986219390271</c:v>
                </c:pt>
                <c:pt idx="943">
                  <c:v>3591.6125696487879</c:v>
                </c:pt>
                <c:pt idx="944">
                  <c:v>3591.5785573079202</c:v>
                </c:pt>
                <c:pt idx="945">
                  <c:v>3590.9366395033599</c:v>
                </c:pt>
                <c:pt idx="946">
                  <c:v>3590.1840762273623</c:v>
                </c:pt>
                <c:pt idx="947">
                  <c:v>3590.3019019282924</c:v>
                </c:pt>
                <c:pt idx="948">
                  <c:v>3590.6282434436475</c:v>
                </c:pt>
                <c:pt idx="949">
                  <c:v>3590.3163990593903</c:v>
                </c:pt>
                <c:pt idx="950">
                  <c:v>3590.6946152538599</c:v>
                </c:pt>
                <c:pt idx="951">
                  <c:v>3590.1358451825358</c:v>
                </c:pt>
                <c:pt idx="952">
                  <c:v>3589.8473792162058</c:v>
                </c:pt>
                <c:pt idx="953">
                  <c:v>3590.0994315095227</c:v>
                </c:pt>
                <c:pt idx="954">
                  <c:v>3590.3192226807168</c:v>
                </c:pt>
                <c:pt idx="955">
                  <c:v>3590.6731457963774</c:v>
                </c:pt>
                <c:pt idx="956">
                  <c:v>3590.5784574572835</c:v>
                </c:pt>
                <c:pt idx="957">
                  <c:v>3590.3843107726193</c:v>
                </c:pt>
                <c:pt idx="958">
                  <c:v>3590.5507504902703</c:v>
                </c:pt>
                <c:pt idx="959">
                  <c:v>3590.7476094976596</c:v>
                </c:pt>
                <c:pt idx="960">
                  <c:v>3590.2746257190165</c:v>
                </c:pt>
                <c:pt idx="961">
                  <c:v>3589.2075969815469</c:v>
                </c:pt>
                <c:pt idx="962">
                  <c:v>3589.5293064842672</c:v>
                </c:pt>
                <c:pt idx="963">
                  <c:v>3588.996092604641</c:v>
                </c:pt>
                <c:pt idx="964">
                  <c:v>3589.3183764465011</c:v>
                </c:pt>
                <c:pt idx="965">
                  <c:v>3588.9619217746531</c:v>
                </c:pt>
                <c:pt idx="966">
                  <c:v>3588.217283220391</c:v>
                </c:pt>
                <c:pt idx="967">
                  <c:v>3588.246114030725</c:v>
                </c:pt>
                <c:pt idx="968">
                  <c:v>3588.5678414672261</c:v>
                </c:pt>
                <c:pt idx="969">
                  <c:v>3588.837359156435</c:v>
                </c:pt>
                <c:pt idx="970">
                  <c:v>3589.1063217113719</c:v>
                </c:pt>
                <c:pt idx="971">
                  <c:v>3588.5014078153877</c:v>
                </c:pt>
                <c:pt idx="972">
                  <c:v>3588.8215502533985</c:v>
                </c:pt>
                <c:pt idx="973">
                  <c:v>3588.9378352140639</c:v>
                </c:pt>
                <c:pt idx="974">
                  <c:v>3589.1030271779468</c:v>
                </c:pt>
                <c:pt idx="975">
                  <c:v>3589.3191101419038</c:v>
                </c:pt>
                <c:pt idx="976">
                  <c:v>3589.7394590568047</c:v>
                </c:pt>
                <c:pt idx="977">
                  <c:v>3590.0092881275446</c:v>
                </c:pt>
                <c:pt idx="978">
                  <c:v>3590.3259282826748</c:v>
                </c:pt>
                <c:pt idx="979">
                  <c:v>3589.8307700874766</c:v>
                </c:pt>
                <c:pt idx="980">
                  <c:v>3590.0450098733199</c:v>
                </c:pt>
                <c:pt idx="981">
                  <c:v>3590.0436510056834</c:v>
                </c:pt>
                <c:pt idx="982">
                  <c:v>3589.9012313811786</c:v>
                </c:pt>
                <c:pt idx="983">
                  <c:v>3589.2056048327522</c:v>
                </c:pt>
                <c:pt idx="984">
                  <c:v>3589.5211321374909</c:v>
                </c:pt>
                <c:pt idx="985">
                  <c:v>3589.8360194274123</c:v>
                </c:pt>
                <c:pt idx="986">
                  <c:v>3589.9360474640307</c:v>
                </c:pt>
                <c:pt idx="987">
                  <c:v>3590.3004846629537</c:v>
                </c:pt>
                <c:pt idx="988">
                  <c:v>3590.5630726461054</c:v>
                </c:pt>
                <c:pt idx="989">
                  <c:v>3590.6599241856925</c:v>
                </c:pt>
                <c:pt idx="990">
                  <c:v>3590.9216195195108</c:v>
                </c:pt>
                <c:pt idx="991">
                  <c:v>3591.0464820136344</c:v>
                </c:pt>
                <c:pt idx="992">
                  <c:v>3590.8453213366038</c:v>
                </c:pt>
                <c:pt idx="993">
                  <c:v>3591.0557385183574</c:v>
                </c:pt>
                <c:pt idx="994">
                  <c:v>3591.3662352635652</c:v>
                </c:pt>
                <c:pt idx="995">
                  <c:v>3591.6259077181198</c:v>
                </c:pt>
                <c:pt idx="996">
                  <c:v>3591.1733573256734</c:v>
                </c:pt>
                <c:pt idx="997">
                  <c:v>3591.2721074526817</c:v>
                </c:pt>
                <c:pt idx="998">
                  <c:v>3590.9056679805062</c:v>
                </c:pt>
                <c:pt idx="999">
                  <c:v>3588.8351866451098</c:v>
                </c:pt>
              </c:numCache>
            </c:numRef>
          </c:yVal>
          <c:smooth val="1"/>
          <c:extLst>
            <c:ext xmlns:c16="http://schemas.microsoft.com/office/drawing/2014/chart" uri="{C3380CC4-5D6E-409C-BE32-E72D297353CC}">
              <c16:uniqueId val="{00000000-407C-F44E-8B42-C9C46AB711F8}"/>
            </c:ext>
          </c:extLst>
        </c:ser>
        <c:dLbls>
          <c:showLegendKey val="0"/>
          <c:showVal val="0"/>
          <c:showCatName val="0"/>
          <c:showSerName val="0"/>
          <c:showPercent val="0"/>
          <c:showBubbleSize val="0"/>
        </c:dLbls>
        <c:axId val="1157252207"/>
        <c:axId val="554459391"/>
      </c:scatterChart>
      <c:valAx>
        <c:axId val="1157252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54459391"/>
        <c:crosses val="autoZero"/>
        <c:crossBetween val="midCat"/>
      </c:valAx>
      <c:valAx>
        <c:axId val="554459391"/>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572522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Profit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'4.Simulation'!$CH$6:$CH$1005</c:f>
              <c:numCache>
                <c:formatCode>[$$-C09]#,##0.00</c:formatCode>
                <c:ptCount val="1000"/>
                <c:pt idx="0">
                  <c:v>2979.8071649866642</c:v>
                </c:pt>
                <c:pt idx="1">
                  <c:v>2778.8545533306915</c:v>
                </c:pt>
                <c:pt idx="2">
                  <c:v>2730.4108388864511</c:v>
                </c:pt>
                <c:pt idx="3">
                  <c:v>2717.181963945236</c:v>
                </c:pt>
                <c:pt idx="4">
                  <c:v>2729.2902366436469</c:v>
                </c:pt>
                <c:pt idx="5">
                  <c:v>2768.9184424385626</c:v>
                </c:pt>
                <c:pt idx="6">
                  <c:v>2795.0485306871246</c:v>
                </c:pt>
                <c:pt idx="7">
                  <c:v>2754.1863906711055</c:v>
                </c:pt>
                <c:pt idx="8">
                  <c:v>2797.7739717821437</c:v>
                </c:pt>
                <c:pt idx="9">
                  <c:v>2804.5622341820999</c:v>
                </c:pt>
                <c:pt idx="10">
                  <c:v>2818.6955191576171</c:v>
                </c:pt>
                <c:pt idx="11">
                  <c:v>2846.3262828745337</c:v>
                </c:pt>
                <c:pt idx="12">
                  <c:v>2871.1028240955598</c:v>
                </c:pt>
                <c:pt idx="13">
                  <c:v>2824.6673424256483</c:v>
                </c:pt>
                <c:pt idx="14">
                  <c:v>2833.4894144096415</c:v>
                </c:pt>
                <c:pt idx="15">
                  <c:v>2781.3681999460132</c:v>
                </c:pt>
                <c:pt idx="16">
                  <c:v>2743.6484252760511</c:v>
                </c:pt>
                <c:pt idx="17">
                  <c:v>2738.924450920631</c:v>
                </c:pt>
                <c:pt idx="18">
                  <c:v>2724.0822288115219</c:v>
                </c:pt>
                <c:pt idx="19">
                  <c:v>2732.624523874737</c:v>
                </c:pt>
                <c:pt idx="20">
                  <c:v>2747.629326582673</c:v>
                </c:pt>
                <c:pt idx="21">
                  <c:v>2741.6897816741171</c:v>
                </c:pt>
                <c:pt idx="22">
                  <c:v>2734.1783976640272</c:v>
                </c:pt>
                <c:pt idx="23">
                  <c:v>2731.4800292452433</c:v>
                </c:pt>
                <c:pt idx="24">
                  <c:v>2744.2828260780161</c:v>
                </c:pt>
                <c:pt idx="25">
                  <c:v>2754.7396078485372</c:v>
                </c:pt>
                <c:pt idx="26">
                  <c:v>2745.000121889927</c:v>
                </c:pt>
                <c:pt idx="27">
                  <c:v>2753.7198921544609</c:v>
                </c:pt>
                <c:pt idx="28">
                  <c:v>2751.1884772558328</c:v>
                </c:pt>
                <c:pt idx="29">
                  <c:v>2750.2144699271621</c:v>
                </c:pt>
                <c:pt idx="30">
                  <c:v>2758.9125151068752</c:v>
                </c:pt>
                <c:pt idx="31">
                  <c:v>2746.7196099147959</c:v>
                </c:pt>
                <c:pt idx="32">
                  <c:v>2750.5042118930505</c:v>
                </c:pt>
                <c:pt idx="33">
                  <c:v>2752.266236123909</c:v>
                </c:pt>
                <c:pt idx="34">
                  <c:v>2754.3586596598334</c:v>
                </c:pt>
                <c:pt idx="35">
                  <c:v>2751.0868258872829</c:v>
                </c:pt>
                <c:pt idx="36">
                  <c:v>2749.4944441301973</c:v>
                </c:pt>
                <c:pt idx="37">
                  <c:v>2754.240412562599</c:v>
                </c:pt>
                <c:pt idx="38">
                  <c:v>2755.5458085609457</c:v>
                </c:pt>
                <c:pt idx="39">
                  <c:v>2751.8056721138278</c:v>
                </c:pt>
                <c:pt idx="40">
                  <c:v>2734.4336925569701</c:v>
                </c:pt>
                <c:pt idx="41">
                  <c:v>2748.5956558212133</c:v>
                </c:pt>
                <c:pt idx="42">
                  <c:v>2754.2530050401888</c:v>
                </c:pt>
                <c:pt idx="43">
                  <c:v>2755.1484047554841</c:v>
                </c:pt>
                <c:pt idx="44">
                  <c:v>2760.5319216994626</c:v>
                </c:pt>
                <c:pt idx="45">
                  <c:v>2760.9649483478211</c:v>
                </c:pt>
                <c:pt idx="46">
                  <c:v>2757.1786846834088</c:v>
                </c:pt>
                <c:pt idx="47">
                  <c:v>2757.1221104347619</c:v>
                </c:pt>
                <c:pt idx="48">
                  <c:v>2759.7549733811215</c:v>
                </c:pt>
                <c:pt idx="49">
                  <c:v>2763.0253591230889</c:v>
                </c:pt>
                <c:pt idx="50">
                  <c:v>2765.4102508677688</c:v>
                </c:pt>
                <c:pt idx="51">
                  <c:v>2767.6262150857337</c:v>
                </c:pt>
                <c:pt idx="52">
                  <c:v>2766.4448874542818</c:v>
                </c:pt>
                <c:pt idx="53">
                  <c:v>2769.8648295251737</c:v>
                </c:pt>
                <c:pt idx="54">
                  <c:v>2764.2811908342355</c:v>
                </c:pt>
                <c:pt idx="55">
                  <c:v>2767.0188655357902</c:v>
                </c:pt>
                <c:pt idx="56">
                  <c:v>2753.2391385164224</c:v>
                </c:pt>
                <c:pt idx="57">
                  <c:v>2743.2782528072958</c:v>
                </c:pt>
                <c:pt idx="58">
                  <c:v>2748.2635420500151</c:v>
                </c:pt>
                <c:pt idx="59">
                  <c:v>2742.8023180856253</c:v>
                </c:pt>
                <c:pt idx="60">
                  <c:v>2747.3503075163139</c:v>
                </c:pt>
                <c:pt idx="61">
                  <c:v>2753.1665693025247</c:v>
                </c:pt>
                <c:pt idx="62">
                  <c:v>2752.0537113379351</c:v>
                </c:pt>
                <c:pt idx="63">
                  <c:v>2746.9888070889315</c:v>
                </c:pt>
                <c:pt idx="64">
                  <c:v>2739.0738585132285</c:v>
                </c:pt>
                <c:pt idx="65">
                  <c:v>2737.5600113913715</c:v>
                </c:pt>
                <c:pt idx="66">
                  <c:v>2741.5799398549098</c:v>
                </c:pt>
                <c:pt idx="67">
                  <c:v>2738.3362363537285</c:v>
                </c:pt>
                <c:pt idx="68">
                  <c:v>2740.0868881613342</c:v>
                </c:pt>
                <c:pt idx="69">
                  <c:v>2737.8059738540528</c:v>
                </c:pt>
                <c:pt idx="70">
                  <c:v>2727.4297495276633</c:v>
                </c:pt>
                <c:pt idx="71">
                  <c:v>2723.6274509263458</c:v>
                </c:pt>
                <c:pt idx="72">
                  <c:v>2723.6563814218512</c:v>
                </c:pt>
                <c:pt idx="73">
                  <c:v>2716.4809832801584</c:v>
                </c:pt>
                <c:pt idx="74">
                  <c:v>2719.2407398974569</c:v>
                </c:pt>
                <c:pt idx="75">
                  <c:v>2716.3052307120688</c:v>
                </c:pt>
                <c:pt idx="76">
                  <c:v>2714.1128921708892</c:v>
                </c:pt>
                <c:pt idx="77">
                  <c:v>2716.2200422868095</c:v>
                </c:pt>
                <c:pt idx="78">
                  <c:v>2718.7091844633151</c:v>
                </c:pt>
                <c:pt idx="79">
                  <c:v>2710.5631229205528</c:v>
                </c:pt>
                <c:pt idx="80">
                  <c:v>2706.7164508130609</c:v>
                </c:pt>
                <c:pt idx="81">
                  <c:v>2704.1968483968058</c:v>
                </c:pt>
                <c:pt idx="82">
                  <c:v>2709.2566380161174</c:v>
                </c:pt>
                <c:pt idx="83">
                  <c:v>2709.128177863884</c:v>
                </c:pt>
                <c:pt idx="84">
                  <c:v>2711.9447944645735</c:v>
                </c:pt>
                <c:pt idx="85">
                  <c:v>2711.0353072632875</c:v>
                </c:pt>
                <c:pt idx="86">
                  <c:v>2706.4170542134484</c:v>
                </c:pt>
                <c:pt idx="87">
                  <c:v>2703.7915302470024</c:v>
                </c:pt>
                <c:pt idx="88">
                  <c:v>2697.9953519439009</c:v>
                </c:pt>
                <c:pt idx="89">
                  <c:v>2699.9469622292545</c:v>
                </c:pt>
                <c:pt idx="90">
                  <c:v>2701.8530219754402</c:v>
                </c:pt>
                <c:pt idx="91">
                  <c:v>2699.2091393016617</c:v>
                </c:pt>
                <c:pt idx="92">
                  <c:v>2702.6804090593523</c:v>
                </c:pt>
                <c:pt idx="93">
                  <c:v>2702.0256261694008</c:v>
                </c:pt>
                <c:pt idx="94">
                  <c:v>2702.7935879355232</c:v>
                </c:pt>
                <c:pt idx="95">
                  <c:v>2703.7317743736648</c:v>
                </c:pt>
                <c:pt idx="96">
                  <c:v>2700.6444581570813</c:v>
                </c:pt>
                <c:pt idx="97">
                  <c:v>2702.5807382040839</c:v>
                </c:pt>
                <c:pt idx="98">
                  <c:v>2703.8389405722774</c:v>
                </c:pt>
                <c:pt idx="99">
                  <c:v>2700.4970787853031</c:v>
                </c:pt>
                <c:pt idx="100">
                  <c:v>2702.2907378294894</c:v>
                </c:pt>
                <c:pt idx="101">
                  <c:v>2704.677208757214</c:v>
                </c:pt>
                <c:pt idx="102">
                  <c:v>2705.4310003740534</c:v>
                </c:pt>
                <c:pt idx="103">
                  <c:v>2707.3975329067157</c:v>
                </c:pt>
                <c:pt idx="104">
                  <c:v>2708.6688235312781</c:v>
                </c:pt>
                <c:pt idx="105">
                  <c:v>2705.2113108204212</c:v>
                </c:pt>
                <c:pt idx="106">
                  <c:v>2705.5088711975177</c:v>
                </c:pt>
                <c:pt idx="107">
                  <c:v>2699.3494794039811</c:v>
                </c:pt>
                <c:pt idx="108">
                  <c:v>2695.0504377590255</c:v>
                </c:pt>
                <c:pt idx="109">
                  <c:v>2691.7921456858444</c:v>
                </c:pt>
                <c:pt idx="110">
                  <c:v>2692.4741698888351</c:v>
                </c:pt>
                <c:pt idx="111">
                  <c:v>2696.0170507269354</c:v>
                </c:pt>
                <c:pt idx="112">
                  <c:v>2697.694539472724</c:v>
                </c:pt>
                <c:pt idx="113">
                  <c:v>2700.3927914147625</c:v>
                </c:pt>
                <c:pt idx="114">
                  <c:v>2698.5016240750529</c:v>
                </c:pt>
                <c:pt idx="115">
                  <c:v>2697.7684261477461</c:v>
                </c:pt>
                <c:pt idx="116">
                  <c:v>2694.8540252334692</c:v>
                </c:pt>
                <c:pt idx="117">
                  <c:v>2693.4225174931671</c:v>
                </c:pt>
                <c:pt idx="118">
                  <c:v>2694.5410553594165</c:v>
                </c:pt>
                <c:pt idx="119">
                  <c:v>2694.3157395674207</c:v>
                </c:pt>
                <c:pt idx="120">
                  <c:v>2691.8373293976615</c:v>
                </c:pt>
                <c:pt idx="121">
                  <c:v>2694.6575266572117</c:v>
                </c:pt>
                <c:pt idx="122">
                  <c:v>2696.4551143187145</c:v>
                </c:pt>
                <c:pt idx="123">
                  <c:v>2685.4455814774265</c:v>
                </c:pt>
                <c:pt idx="124">
                  <c:v>2688.4734677142637</c:v>
                </c:pt>
                <c:pt idx="125">
                  <c:v>2687.5771353638479</c:v>
                </c:pt>
                <c:pt idx="126">
                  <c:v>2690.4382313809879</c:v>
                </c:pt>
                <c:pt idx="127">
                  <c:v>2685.0112029883489</c:v>
                </c:pt>
                <c:pt idx="128">
                  <c:v>2685.5588924011131</c:v>
                </c:pt>
                <c:pt idx="129">
                  <c:v>2686.286479216652</c:v>
                </c:pt>
                <c:pt idx="130">
                  <c:v>2686.3695401302907</c:v>
                </c:pt>
                <c:pt idx="131">
                  <c:v>2684.0187928201235</c:v>
                </c:pt>
                <c:pt idx="132">
                  <c:v>2678.999301628161</c:v>
                </c:pt>
                <c:pt idx="133">
                  <c:v>2678.0097586057395</c:v>
                </c:pt>
                <c:pt idx="134">
                  <c:v>2675.5787588413186</c:v>
                </c:pt>
                <c:pt idx="135">
                  <c:v>2675.5724386649131</c:v>
                </c:pt>
                <c:pt idx="136">
                  <c:v>2675.9976584258388</c:v>
                </c:pt>
                <c:pt idx="137">
                  <c:v>2677.2905624103455</c:v>
                </c:pt>
                <c:pt idx="138">
                  <c:v>2679.3636609688415</c:v>
                </c:pt>
                <c:pt idx="139">
                  <c:v>2681.5832668605112</c:v>
                </c:pt>
                <c:pt idx="140">
                  <c:v>2683.0197835269637</c:v>
                </c:pt>
                <c:pt idx="141">
                  <c:v>2684.8724742813065</c:v>
                </c:pt>
                <c:pt idx="142">
                  <c:v>2684.5502723886689</c:v>
                </c:pt>
                <c:pt idx="143">
                  <c:v>2686.4094579626944</c:v>
                </c:pt>
                <c:pt idx="144">
                  <c:v>2686.6740114360427</c:v>
                </c:pt>
                <c:pt idx="145">
                  <c:v>2682.9972717213163</c:v>
                </c:pt>
                <c:pt idx="146">
                  <c:v>2682.6654429851287</c:v>
                </c:pt>
                <c:pt idx="147">
                  <c:v>2684.4563567946343</c:v>
                </c:pt>
                <c:pt idx="148">
                  <c:v>2686.9329464830944</c:v>
                </c:pt>
                <c:pt idx="149">
                  <c:v>2688.8280571989153</c:v>
                </c:pt>
                <c:pt idx="150">
                  <c:v>2689.1992661335757</c:v>
                </c:pt>
                <c:pt idx="151">
                  <c:v>2688.8380747755</c:v>
                </c:pt>
                <c:pt idx="152">
                  <c:v>2688.6936905124339</c:v>
                </c:pt>
                <c:pt idx="153">
                  <c:v>2688.4535865231774</c:v>
                </c:pt>
                <c:pt idx="154">
                  <c:v>2690.7946009226116</c:v>
                </c:pt>
                <c:pt idx="155">
                  <c:v>2692.1871501230862</c:v>
                </c:pt>
                <c:pt idx="156">
                  <c:v>2683.9315023645304</c:v>
                </c:pt>
                <c:pt idx="157">
                  <c:v>2683.1970114383198</c:v>
                </c:pt>
                <c:pt idx="158">
                  <c:v>2674.8570174112374</c:v>
                </c:pt>
                <c:pt idx="159">
                  <c:v>2677.608781456117</c:v>
                </c:pt>
                <c:pt idx="160">
                  <c:v>2675.5265712805649</c:v>
                </c:pt>
                <c:pt idx="161">
                  <c:v>2676.2361023333838</c:v>
                </c:pt>
                <c:pt idx="162">
                  <c:v>2678.9763603052866</c:v>
                </c:pt>
                <c:pt idx="163">
                  <c:v>2678.006578837309</c:v>
                </c:pt>
                <c:pt idx="164">
                  <c:v>2680.95880225766</c:v>
                </c:pt>
                <c:pt idx="165">
                  <c:v>2679.7238316742187</c:v>
                </c:pt>
                <c:pt idx="166">
                  <c:v>2676.4921964898381</c:v>
                </c:pt>
                <c:pt idx="167">
                  <c:v>2676.4727072841188</c:v>
                </c:pt>
                <c:pt idx="168">
                  <c:v>2674.4242749168975</c:v>
                </c:pt>
                <c:pt idx="169">
                  <c:v>2674.0021542836962</c:v>
                </c:pt>
                <c:pt idx="170">
                  <c:v>2675.3166583245466</c:v>
                </c:pt>
                <c:pt idx="171">
                  <c:v>2673.9603504739971</c:v>
                </c:pt>
                <c:pt idx="172">
                  <c:v>2676.3507013491085</c:v>
                </c:pt>
                <c:pt idx="173">
                  <c:v>2676.7131226432703</c:v>
                </c:pt>
                <c:pt idx="174">
                  <c:v>2677.9168943488994</c:v>
                </c:pt>
                <c:pt idx="175">
                  <c:v>2679.0792872331326</c:v>
                </c:pt>
                <c:pt idx="176">
                  <c:v>2679.9196448436369</c:v>
                </c:pt>
                <c:pt idx="177">
                  <c:v>2679.3039179478524</c:v>
                </c:pt>
                <c:pt idx="178">
                  <c:v>2680.3209771766346</c:v>
                </c:pt>
                <c:pt idx="179">
                  <c:v>2680.5850271694385</c:v>
                </c:pt>
                <c:pt idx="180">
                  <c:v>2683.5906985791989</c:v>
                </c:pt>
                <c:pt idx="181">
                  <c:v>2683.5308360540093</c:v>
                </c:pt>
                <c:pt idx="182">
                  <c:v>2683.6643202398541</c:v>
                </c:pt>
                <c:pt idx="183">
                  <c:v>2685.580312115309</c:v>
                </c:pt>
                <c:pt idx="184">
                  <c:v>2686.7741570708722</c:v>
                </c:pt>
                <c:pt idx="185">
                  <c:v>2687.2750039892157</c:v>
                </c:pt>
                <c:pt idx="186">
                  <c:v>2687.979551636724</c:v>
                </c:pt>
                <c:pt idx="187">
                  <c:v>2690.7745888822665</c:v>
                </c:pt>
                <c:pt idx="188">
                  <c:v>2689.3333320968259</c:v>
                </c:pt>
                <c:pt idx="189">
                  <c:v>2687.1508220198593</c:v>
                </c:pt>
                <c:pt idx="190">
                  <c:v>2687.2104492594431</c:v>
                </c:pt>
                <c:pt idx="191">
                  <c:v>2686.5121683378397</c:v>
                </c:pt>
                <c:pt idx="192">
                  <c:v>2686.1505240804254</c:v>
                </c:pt>
                <c:pt idx="193">
                  <c:v>2686.6377990264232</c:v>
                </c:pt>
                <c:pt idx="194">
                  <c:v>2686.8749429416248</c:v>
                </c:pt>
                <c:pt idx="195">
                  <c:v>2687.0884492287319</c:v>
                </c:pt>
                <c:pt idx="196">
                  <c:v>2688.8703288143147</c:v>
                </c:pt>
                <c:pt idx="197">
                  <c:v>2688.6839816847437</c:v>
                </c:pt>
                <c:pt idx="198">
                  <c:v>2689.736417718836</c:v>
                </c:pt>
                <c:pt idx="199">
                  <c:v>2690.570817448895</c:v>
                </c:pt>
                <c:pt idx="200">
                  <c:v>2689.9901356550258</c:v>
                </c:pt>
                <c:pt idx="201">
                  <c:v>2690.1480426696985</c:v>
                </c:pt>
                <c:pt idx="202">
                  <c:v>2688.7325705243024</c:v>
                </c:pt>
                <c:pt idx="203">
                  <c:v>2687.5638162443674</c:v>
                </c:pt>
                <c:pt idx="204">
                  <c:v>2690.0657261643364</c:v>
                </c:pt>
                <c:pt idx="205">
                  <c:v>2691.9379083580716</c:v>
                </c:pt>
                <c:pt idx="206">
                  <c:v>2690.2381949849846</c:v>
                </c:pt>
                <c:pt idx="207">
                  <c:v>2690.8040624602345</c:v>
                </c:pt>
                <c:pt idx="208">
                  <c:v>2689.2569274689599</c:v>
                </c:pt>
                <c:pt idx="209">
                  <c:v>2690.2720341321187</c:v>
                </c:pt>
                <c:pt idx="210">
                  <c:v>2692.1435606341006</c:v>
                </c:pt>
                <c:pt idx="211">
                  <c:v>2692.5002758443757</c:v>
                </c:pt>
                <c:pt idx="212">
                  <c:v>2690.1962190486843</c:v>
                </c:pt>
                <c:pt idx="213">
                  <c:v>2688.8069288411793</c:v>
                </c:pt>
                <c:pt idx="214">
                  <c:v>2689.181313736171</c:v>
                </c:pt>
                <c:pt idx="215">
                  <c:v>2690.4583143928417</c:v>
                </c:pt>
                <c:pt idx="216">
                  <c:v>2690.07324736799</c:v>
                </c:pt>
                <c:pt idx="217">
                  <c:v>2690.7590408071342</c:v>
                </c:pt>
                <c:pt idx="218">
                  <c:v>2690.3886568823373</c:v>
                </c:pt>
                <c:pt idx="219">
                  <c:v>2690.869420037156</c:v>
                </c:pt>
                <c:pt idx="220">
                  <c:v>2690.0018851083805</c:v>
                </c:pt>
                <c:pt idx="221">
                  <c:v>2691.3388281877824</c:v>
                </c:pt>
                <c:pt idx="222">
                  <c:v>2692.4603269712311</c:v>
                </c:pt>
                <c:pt idx="223">
                  <c:v>2693.5247878022647</c:v>
                </c:pt>
                <c:pt idx="224">
                  <c:v>2695.1057688579112</c:v>
                </c:pt>
                <c:pt idx="225">
                  <c:v>2693.8687700826699</c:v>
                </c:pt>
                <c:pt idx="226">
                  <c:v>2694.5194681958392</c:v>
                </c:pt>
                <c:pt idx="227">
                  <c:v>2694.0555264586537</c:v>
                </c:pt>
                <c:pt idx="228">
                  <c:v>2691.2718932276116</c:v>
                </c:pt>
                <c:pt idx="229">
                  <c:v>2689.2318515423613</c:v>
                </c:pt>
                <c:pt idx="230">
                  <c:v>2687.7546682565508</c:v>
                </c:pt>
                <c:pt idx="231">
                  <c:v>2686.6413962580314</c:v>
                </c:pt>
                <c:pt idx="232">
                  <c:v>2685.4468413272107</c:v>
                </c:pt>
                <c:pt idx="233">
                  <c:v>2686.276450428827</c:v>
                </c:pt>
                <c:pt idx="234">
                  <c:v>2686.6037267701931</c:v>
                </c:pt>
                <c:pt idx="235">
                  <c:v>2687.4801122609642</c:v>
                </c:pt>
                <c:pt idx="236">
                  <c:v>2686.6540924693604</c:v>
                </c:pt>
                <c:pt idx="237">
                  <c:v>2687.9940842187884</c:v>
                </c:pt>
                <c:pt idx="238">
                  <c:v>2688.9372986766512</c:v>
                </c:pt>
                <c:pt idx="239">
                  <c:v>2687.2018105599941</c:v>
                </c:pt>
                <c:pt idx="240">
                  <c:v>2688.4607504153478</c:v>
                </c:pt>
                <c:pt idx="241">
                  <c:v>2687.8745676426743</c:v>
                </c:pt>
                <c:pt idx="242">
                  <c:v>2687.5045152044299</c:v>
                </c:pt>
                <c:pt idx="243">
                  <c:v>2688.3500054795281</c:v>
                </c:pt>
                <c:pt idx="244">
                  <c:v>2689.5942708437974</c:v>
                </c:pt>
                <c:pt idx="245">
                  <c:v>2689.6461299620632</c:v>
                </c:pt>
                <c:pt idx="246">
                  <c:v>2690.4123802552926</c:v>
                </c:pt>
                <c:pt idx="247">
                  <c:v>2691.3598997790573</c:v>
                </c:pt>
                <c:pt idx="248">
                  <c:v>2692.0133223167663</c:v>
                </c:pt>
                <c:pt idx="249">
                  <c:v>2693.8599757814764</c:v>
                </c:pt>
                <c:pt idx="250">
                  <c:v>2692.9765364618997</c:v>
                </c:pt>
                <c:pt idx="251">
                  <c:v>2694.4029750773934</c:v>
                </c:pt>
                <c:pt idx="252">
                  <c:v>2693.5619240874271</c:v>
                </c:pt>
                <c:pt idx="253">
                  <c:v>2692.9041284528575</c:v>
                </c:pt>
                <c:pt idx="254">
                  <c:v>2693.8285865986982</c:v>
                </c:pt>
                <c:pt idx="255">
                  <c:v>2693.2638987220898</c:v>
                </c:pt>
                <c:pt idx="256">
                  <c:v>2691.5489216690999</c:v>
                </c:pt>
                <c:pt idx="257">
                  <c:v>2692.9592980652083</c:v>
                </c:pt>
                <c:pt idx="258">
                  <c:v>2691.8997185687549</c:v>
                </c:pt>
                <c:pt idx="259">
                  <c:v>2691.3282433378895</c:v>
                </c:pt>
                <c:pt idx="260">
                  <c:v>2691.8544029018854</c:v>
                </c:pt>
                <c:pt idx="261">
                  <c:v>2690.8645338965011</c:v>
                </c:pt>
                <c:pt idx="262">
                  <c:v>2690.0105965962703</c:v>
                </c:pt>
                <c:pt idx="263">
                  <c:v>2690.8581595010419</c:v>
                </c:pt>
                <c:pt idx="264">
                  <c:v>2691.6176907205199</c:v>
                </c:pt>
                <c:pt idx="265">
                  <c:v>2690.76998439825</c:v>
                </c:pt>
                <c:pt idx="266">
                  <c:v>2691.3600810169819</c:v>
                </c:pt>
                <c:pt idx="267">
                  <c:v>2692.0482732584665</c:v>
                </c:pt>
                <c:pt idx="268">
                  <c:v>2691.5201709552939</c:v>
                </c:pt>
                <c:pt idx="269">
                  <c:v>2689.3510417923148</c:v>
                </c:pt>
                <c:pt idx="270">
                  <c:v>2689.7730079085341</c:v>
                </c:pt>
                <c:pt idx="271">
                  <c:v>2686.9880522175399</c:v>
                </c:pt>
                <c:pt idx="272">
                  <c:v>2687.1423318170241</c:v>
                </c:pt>
                <c:pt idx="273">
                  <c:v>2686.5900911944127</c:v>
                </c:pt>
                <c:pt idx="274">
                  <c:v>2686.8588464413338</c:v>
                </c:pt>
                <c:pt idx="275">
                  <c:v>2688.3622011321113</c:v>
                </c:pt>
                <c:pt idx="276">
                  <c:v>2687.9790587310126</c:v>
                </c:pt>
                <c:pt idx="277">
                  <c:v>2688.6175229375067</c:v>
                </c:pt>
                <c:pt idx="278">
                  <c:v>2688.4139950192293</c:v>
                </c:pt>
                <c:pt idx="279">
                  <c:v>2690.04234943646</c:v>
                </c:pt>
                <c:pt idx="280">
                  <c:v>2689.1314011702952</c:v>
                </c:pt>
                <c:pt idx="281">
                  <c:v>2690.1821684305523</c:v>
                </c:pt>
                <c:pt idx="282">
                  <c:v>2690.5917424652152</c:v>
                </c:pt>
                <c:pt idx="283">
                  <c:v>2688.1675840481512</c:v>
                </c:pt>
                <c:pt idx="284">
                  <c:v>2688.5050831873064</c:v>
                </c:pt>
                <c:pt idx="285">
                  <c:v>2685.5588490226332</c:v>
                </c:pt>
                <c:pt idx="286">
                  <c:v>2683.7444707161962</c:v>
                </c:pt>
                <c:pt idx="287">
                  <c:v>2682.5305477168995</c:v>
                </c:pt>
                <c:pt idx="288">
                  <c:v>2681.492111031168</c:v>
                </c:pt>
                <c:pt idx="289">
                  <c:v>2682.6942948274236</c:v>
                </c:pt>
                <c:pt idx="290">
                  <c:v>2679.1031548659757</c:v>
                </c:pt>
                <c:pt idx="291">
                  <c:v>2679.0803408666311</c:v>
                </c:pt>
                <c:pt idx="292">
                  <c:v>2679.7846970401429</c:v>
                </c:pt>
                <c:pt idx="293">
                  <c:v>2679.2495663565824</c:v>
                </c:pt>
                <c:pt idx="294">
                  <c:v>2678.5376743855722</c:v>
                </c:pt>
                <c:pt idx="295">
                  <c:v>2677.1703318082314</c:v>
                </c:pt>
                <c:pt idx="296">
                  <c:v>2677.9489731997337</c:v>
                </c:pt>
                <c:pt idx="297">
                  <c:v>2678.9196067273938</c:v>
                </c:pt>
                <c:pt idx="298">
                  <c:v>2678.4309727103941</c:v>
                </c:pt>
                <c:pt idx="299">
                  <c:v>2679.8361938771918</c:v>
                </c:pt>
                <c:pt idx="300">
                  <c:v>2678.7935873001256</c:v>
                </c:pt>
                <c:pt idx="301">
                  <c:v>2679.754411102967</c:v>
                </c:pt>
                <c:pt idx="302">
                  <c:v>2680.5049625895167</c:v>
                </c:pt>
                <c:pt idx="303">
                  <c:v>2677.0034951995831</c:v>
                </c:pt>
                <c:pt idx="304">
                  <c:v>2675.3019523434773</c:v>
                </c:pt>
                <c:pt idx="305">
                  <c:v>2676.4940602263086</c:v>
                </c:pt>
                <c:pt idx="306">
                  <c:v>2676.6926247310362</c:v>
                </c:pt>
                <c:pt idx="307">
                  <c:v>2676.9010382276251</c:v>
                </c:pt>
                <c:pt idx="308">
                  <c:v>2676.2310890881563</c:v>
                </c:pt>
                <c:pt idx="309">
                  <c:v>2677.9283586884108</c:v>
                </c:pt>
                <c:pt idx="310">
                  <c:v>2677.2935716389079</c:v>
                </c:pt>
                <c:pt idx="311">
                  <c:v>2677.9186105975486</c:v>
                </c:pt>
                <c:pt idx="312">
                  <c:v>2677.5879751863667</c:v>
                </c:pt>
                <c:pt idx="313">
                  <c:v>2677.8360141517796</c:v>
                </c:pt>
                <c:pt idx="314">
                  <c:v>2679.3405654464141</c:v>
                </c:pt>
                <c:pt idx="315">
                  <c:v>2678.5724787994882</c:v>
                </c:pt>
                <c:pt idx="316">
                  <c:v>2678.7578894681528</c:v>
                </c:pt>
                <c:pt idx="317">
                  <c:v>2678.8486925586822</c:v>
                </c:pt>
                <c:pt idx="318">
                  <c:v>2679.2121410925006</c:v>
                </c:pt>
                <c:pt idx="319">
                  <c:v>2677.9989822811185</c:v>
                </c:pt>
                <c:pt idx="320">
                  <c:v>2678.1699979235855</c:v>
                </c:pt>
                <c:pt idx="321">
                  <c:v>2678.5965061562824</c:v>
                </c:pt>
                <c:pt idx="322">
                  <c:v>2678.8195513219325</c:v>
                </c:pt>
                <c:pt idx="323">
                  <c:v>2680.2329099571266</c:v>
                </c:pt>
                <c:pt idx="324">
                  <c:v>2680.3806733158021</c:v>
                </c:pt>
                <c:pt idx="325">
                  <c:v>2680.1349938837839</c:v>
                </c:pt>
                <c:pt idx="326">
                  <c:v>2676.573662052991</c:v>
                </c:pt>
                <c:pt idx="327">
                  <c:v>2676.4362217511448</c:v>
                </c:pt>
                <c:pt idx="328">
                  <c:v>2675.0941868023797</c:v>
                </c:pt>
                <c:pt idx="329">
                  <c:v>2674.5149320780515</c:v>
                </c:pt>
                <c:pt idx="330">
                  <c:v>2672.1064708710783</c:v>
                </c:pt>
                <c:pt idx="331">
                  <c:v>2671.6297623811865</c:v>
                </c:pt>
                <c:pt idx="332">
                  <c:v>2671.8496195602215</c:v>
                </c:pt>
                <c:pt idx="333">
                  <c:v>2672.6933459994516</c:v>
                </c:pt>
                <c:pt idx="334">
                  <c:v>2673.3905221134569</c:v>
                </c:pt>
                <c:pt idx="335">
                  <c:v>2674.523913287806</c:v>
                </c:pt>
                <c:pt idx="336">
                  <c:v>2675.5193012631116</c:v>
                </c:pt>
                <c:pt idx="337">
                  <c:v>2677.0469249922417</c:v>
                </c:pt>
                <c:pt idx="338">
                  <c:v>2675.4387709030025</c:v>
                </c:pt>
                <c:pt idx="339">
                  <c:v>2675.1337449101097</c:v>
                </c:pt>
                <c:pt idx="340">
                  <c:v>2675.7735425973292</c:v>
                </c:pt>
                <c:pt idx="341">
                  <c:v>2675.9244722683256</c:v>
                </c:pt>
                <c:pt idx="342">
                  <c:v>2676.9358727923609</c:v>
                </c:pt>
                <c:pt idx="343">
                  <c:v>2677.6680112709973</c:v>
                </c:pt>
                <c:pt idx="344">
                  <c:v>2677.607308552746</c:v>
                </c:pt>
                <c:pt idx="345">
                  <c:v>2678.339723944739</c:v>
                </c:pt>
                <c:pt idx="346">
                  <c:v>2678.9389510148762</c:v>
                </c:pt>
                <c:pt idx="347">
                  <c:v>2678.6400636375315</c:v>
                </c:pt>
                <c:pt idx="348">
                  <c:v>2679.242819782462</c:v>
                </c:pt>
                <c:pt idx="349">
                  <c:v>2680.0639918061815</c:v>
                </c:pt>
                <c:pt idx="350">
                  <c:v>2679.4249773149872</c:v>
                </c:pt>
                <c:pt idx="351">
                  <c:v>2680.3152750935183</c:v>
                </c:pt>
                <c:pt idx="352">
                  <c:v>2677.7208471899598</c:v>
                </c:pt>
                <c:pt idx="353">
                  <c:v>2678.4086086000393</c:v>
                </c:pt>
                <c:pt idx="354">
                  <c:v>2677.6426619902704</c:v>
                </c:pt>
                <c:pt idx="355">
                  <c:v>2678.2803827210851</c:v>
                </c:pt>
                <c:pt idx="356">
                  <c:v>2677.428694250998</c:v>
                </c:pt>
                <c:pt idx="357">
                  <c:v>2678.1660905479489</c:v>
                </c:pt>
                <c:pt idx="358">
                  <c:v>2678.3281080049182</c:v>
                </c:pt>
                <c:pt idx="359">
                  <c:v>2678.5609402972918</c:v>
                </c:pt>
                <c:pt idx="360">
                  <c:v>2676.3125344627674</c:v>
                </c:pt>
                <c:pt idx="361">
                  <c:v>2676.2058347938896</c:v>
                </c:pt>
                <c:pt idx="362">
                  <c:v>2676.6807961366171</c:v>
                </c:pt>
                <c:pt idx="363">
                  <c:v>2676.9002891573477</c:v>
                </c:pt>
                <c:pt idx="364">
                  <c:v>2677.0344491397436</c:v>
                </c:pt>
                <c:pt idx="365">
                  <c:v>2677.25404944614</c:v>
                </c:pt>
                <c:pt idx="366">
                  <c:v>2677.875182326628</c:v>
                </c:pt>
                <c:pt idx="367">
                  <c:v>2678.9443149752715</c:v>
                </c:pt>
                <c:pt idx="368">
                  <c:v>2679.0787081215813</c:v>
                </c:pt>
                <c:pt idx="369">
                  <c:v>2678.2039870129802</c:v>
                </c:pt>
                <c:pt idx="370">
                  <c:v>2677.5035484483451</c:v>
                </c:pt>
                <c:pt idx="371">
                  <c:v>2677.9444940284325</c:v>
                </c:pt>
                <c:pt idx="372">
                  <c:v>2676.4009674797067</c:v>
                </c:pt>
                <c:pt idx="373">
                  <c:v>2676.901736155427</c:v>
                </c:pt>
                <c:pt idx="374">
                  <c:v>2677.4147096333882</c:v>
                </c:pt>
                <c:pt idx="375">
                  <c:v>2675.1436820662198</c:v>
                </c:pt>
                <c:pt idx="376">
                  <c:v>2674.6862697404736</c:v>
                </c:pt>
                <c:pt idx="377">
                  <c:v>2674.1333394766889</c:v>
                </c:pt>
                <c:pt idx="378">
                  <c:v>2674.4594412095316</c:v>
                </c:pt>
                <c:pt idx="379">
                  <c:v>2674.458061827389</c:v>
                </c:pt>
                <c:pt idx="380">
                  <c:v>2674.8163439919058</c:v>
                </c:pt>
                <c:pt idx="381">
                  <c:v>2675.2422133818654</c:v>
                </c:pt>
                <c:pt idx="382">
                  <c:v>2675.5308043176428</c:v>
                </c:pt>
                <c:pt idx="383">
                  <c:v>2675.8365337072519</c:v>
                </c:pt>
                <c:pt idx="384">
                  <c:v>2676.4413513315731</c:v>
                </c:pt>
                <c:pt idx="385">
                  <c:v>2676.4637470769612</c:v>
                </c:pt>
                <c:pt idx="386">
                  <c:v>2676.142661248989</c:v>
                </c:pt>
                <c:pt idx="387">
                  <c:v>2675.0493608621969</c:v>
                </c:pt>
                <c:pt idx="388">
                  <c:v>2675.5459367852841</c:v>
                </c:pt>
                <c:pt idx="389">
                  <c:v>2674.1066895693125</c:v>
                </c:pt>
                <c:pt idx="390">
                  <c:v>2674.7680859115226</c:v>
                </c:pt>
                <c:pt idx="391">
                  <c:v>2673.9681704647096</c:v>
                </c:pt>
                <c:pt idx="392">
                  <c:v>2672.9928884557989</c:v>
                </c:pt>
                <c:pt idx="393">
                  <c:v>2673.3733212009397</c:v>
                </c:pt>
                <c:pt idx="394">
                  <c:v>2672.4782612239542</c:v>
                </c:pt>
                <c:pt idx="395">
                  <c:v>2673.2061676875428</c:v>
                </c:pt>
                <c:pt idx="396">
                  <c:v>2672.6589076620662</c:v>
                </c:pt>
                <c:pt idx="397">
                  <c:v>2672.7314577694528</c:v>
                </c:pt>
                <c:pt idx="398">
                  <c:v>2672.7984505628406</c:v>
                </c:pt>
                <c:pt idx="399">
                  <c:v>2672.8040207688759</c:v>
                </c:pt>
                <c:pt idx="400">
                  <c:v>2673.1399567924809</c:v>
                </c:pt>
                <c:pt idx="401">
                  <c:v>2672.449232593684</c:v>
                </c:pt>
                <c:pt idx="402">
                  <c:v>2671.6021225156819</c:v>
                </c:pt>
                <c:pt idx="403">
                  <c:v>2672.399633158192</c:v>
                </c:pt>
                <c:pt idx="404">
                  <c:v>2672.5882406754522</c:v>
                </c:pt>
                <c:pt idx="405">
                  <c:v>2672.9168919568974</c:v>
                </c:pt>
                <c:pt idx="406">
                  <c:v>2672.612710050475</c:v>
                </c:pt>
                <c:pt idx="407">
                  <c:v>2673.0371415107861</c:v>
                </c:pt>
                <c:pt idx="408">
                  <c:v>2673.5741122047734</c:v>
                </c:pt>
                <c:pt idx="409">
                  <c:v>2672.3798212446618</c:v>
                </c:pt>
                <c:pt idx="410">
                  <c:v>2673.2035989741648</c:v>
                </c:pt>
                <c:pt idx="411">
                  <c:v>2673.5665685510339</c:v>
                </c:pt>
                <c:pt idx="412">
                  <c:v>2674.3420329826131</c:v>
                </c:pt>
                <c:pt idx="413">
                  <c:v>2674.9962892424969</c:v>
                </c:pt>
                <c:pt idx="414">
                  <c:v>2674.9233210707634</c:v>
                </c:pt>
                <c:pt idx="415">
                  <c:v>2675.2929440561802</c:v>
                </c:pt>
                <c:pt idx="416">
                  <c:v>2675.6196038864155</c:v>
                </c:pt>
                <c:pt idx="417">
                  <c:v>2675.7078026987479</c:v>
                </c:pt>
                <c:pt idx="418">
                  <c:v>2676.8991882141713</c:v>
                </c:pt>
                <c:pt idx="419">
                  <c:v>2676.9249106036932</c:v>
                </c:pt>
                <c:pt idx="420">
                  <c:v>2677.4753222028653</c:v>
                </c:pt>
                <c:pt idx="421">
                  <c:v>2678.0375627831691</c:v>
                </c:pt>
                <c:pt idx="422">
                  <c:v>2678.7066551046373</c:v>
                </c:pt>
                <c:pt idx="423">
                  <c:v>2679.3732865709358</c:v>
                </c:pt>
                <c:pt idx="424">
                  <c:v>2678.3818194686519</c:v>
                </c:pt>
                <c:pt idx="425">
                  <c:v>2679.1468620239534</c:v>
                </c:pt>
                <c:pt idx="426">
                  <c:v>2679.9788956276548</c:v>
                </c:pt>
                <c:pt idx="427">
                  <c:v>2680.9495230910775</c:v>
                </c:pt>
                <c:pt idx="428">
                  <c:v>2682.3988883418683</c:v>
                </c:pt>
                <c:pt idx="429">
                  <c:v>2683.2079884622613</c:v>
                </c:pt>
                <c:pt idx="430">
                  <c:v>2682.9260750562421</c:v>
                </c:pt>
                <c:pt idx="431">
                  <c:v>2682.6368203491388</c:v>
                </c:pt>
                <c:pt idx="432">
                  <c:v>2682.4915679633491</c:v>
                </c:pt>
                <c:pt idx="433">
                  <c:v>2682.5509916699061</c:v>
                </c:pt>
                <c:pt idx="434">
                  <c:v>2683.3741157495951</c:v>
                </c:pt>
                <c:pt idx="435">
                  <c:v>2684.0816959336403</c:v>
                </c:pt>
                <c:pt idx="436">
                  <c:v>2684.013387387376</c:v>
                </c:pt>
                <c:pt idx="437">
                  <c:v>2682.906873663861</c:v>
                </c:pt>
                <c:pt idx="438">
                  <c:v>2683.3181380574297</c:v>
                </c:pt>
                <c:pt idx="439">
                  <c:v>2683.1389757207085</c:v>
                </c:pt>
                <c:pt idx="440">
                  <c:v>2683.7182636031134</c:v>
                </c:pt>
                <c:pt idx="441">
                  <c:v>2682.6144272011875</c:v>
                </c:pt>
                <c:pt idx="442">
                  <c:v>2682.6099193666255</c:v>
                </c:pt>
                <c:pt idx="443">
                  <c:v>2683.4050202988287</c:v>
                </c:pt>
                <c:pt idx="444">
                  <c:v>2682.7706432664049</c:v>
                </c:pt>
                <c:pt idx="445">
                  <c:v>2682.2322689805378</c:v>
                </c:pt>
                <c:pt idx="446">
                  <c:v>2682.5217198732707</c:v>
                </c:pt>
                <c:pt idx="447">
                  <c:v>2682.4016879053379</c:v>
                </c:pt>
                <c:pt idx="448">
                  <c:v>2683.1197237581032</c:v>
                </c:pt>
                <c:pt idx="449">
                  <c:v>2682.265874203722</c:v>
                </c:pt>
                <c:pt idx="450">
                  <c:v>2682.7679741853963</c:v>
                </c:pt>
                <c:pt idx="451">
                  <c:v>2682.886373974</c:v>
                </c:pt>
                <c:pt idx="452">
                  <c:v>2682.5555830723088</c:v>
                </c:pt>
                <c:pt idx="453">
                  <c:v>2682.7222894084721</c:v>
                </c:pt>
                <c:pt idx="454">
                  <c:v>2682.7448559918389</c:v>
                </c:pt>
                <c:pt idx="455">
                  <c:v>2682.8179616918355</c:v>
                </c:pt>
                <c:pt idx="456">
                  <c:v>2683.0708632867836</c:v>
                </c:pt>
                <c:pt idx="457">
                  <c:v>2683.6432884873984</c:v>
                </c:pt>
                <c:pt idx="458">
                  <c:v>2683.2365981306434</c:v>
                </c:pt>
                <c:pt idx="459">
                  <c:v>2682.6055322215034</c:v>
                </c:pt>
                <c:pt idx="460">
                  <c:v>2683.4411614823971</c:v>
                </c:pt>
                <c:pt idx="461">
                  <c:v>2683.8294436657793</c:v>
                </c:pt>
                <c:pt idx="462">
                  <c:v>2683.5505517916149</c:v>
                </c:pt>
                <c:pt idx="463">
                  <c:v>2683.5005451676707</c:v>
                </c:pt>
                <c:pt idx="464">
                  <c:v>2683.443431211876</c:v>
                </c:pt>
                <c:pt idx="465">
                  <c:v>2682.8814624532583</c:v>
                </c:pt>
                <c:pt idx="466">
                  <c:v>2682.7002035723795</c:v>
                </c:pt>
                <c:pt idx="467">
                  <c:v>2683.4875573322061</c:v>
                </c:pt>
                <c:pt idx="468">
                  <c:v>2682.6835223079138</c:v>
                </c:pt>
                <c:pt idx="469">
                  <c:v>2682.0973902146097</c:v>
                </c:pt>
                <c:pt idx="470">
                  <c:v>2682.7617901111948</c:v>
                </c:pt>
                <c:pt idx="471">
                  <c:v>2681.8969686235714</c:v>
                </c:pt>
                <c:pt idx="472">
                  <c:v>2682.0991303755072</c:v>
                </c:pt>
                <c:pt idx="473">
                  <c:v>2682.0134316667086</c:v>
                </c:pt>
                <c:pt idx="474">
                  <c:v>2682.1229861998481</c:v>
                </c:pt>
                <c:pt idx="475">
                  <c:v>2682.3189219753258</c:v>
                </c:pt>
                <c:pt idx="476">
                  <c:v>2683.6787352630163</c:v>
                </c:pt>
                <c:pt idx="477">
                  <c:v>2684.0593731492454</c:v>
                </c:pt>
                <c:pt idx="478">
                  <c:v>2684.1576785234806</c:v>
                </c:pt>
                <c:pt idx="479">
                  <c:v>2684.5709569451442</c:v>
                </c:pt>
                <c:pt idx="480">
                  <c:v>2684.2426440256731</c:v>
                </c:pt>
                <c:pt idx="481">
                  <c:v>2685.008758755821</c:v>
                </c:pt>
                <c:pt idx="482">
                  <c:v>2685.0035950991164</c:v>
                </c:pt>
                <c:pt idx="483">
                  <c:v>2684.1820198692417</c:v>
                </c:pt>
                <c:pt idx="484">
                  <c:v>2684.1685577192848</c:v>
                </c:pt>
                <c:pt idx="485">
                  <c:v>2683.9884840955588</c:v>
                </c:pt>
                <c:pt idx="486">
                  <c:v>2685.0284849158143</c:v>
                </c:pt>
                <c:pt idx="487">
                  <c:v>2685.4653350833323</c:v>
                </c:pt>
                <c:pt idx="488">
                  <c:v>2684.1863879466932</c:v>
                </c:pt>
                <c:pt idx="489">
                  <c:v>2683.7768594497484</c:v>
                </c:pt>
                <c:pt idx="490">
                  <c:v>2683.7767967092959</c:v>
                </c:pt>
                <c:pt idx="491">
                  <c:v>2683.381223750398</c:v>
                </c:pt>
                <c:pt idx="492">
                  <c:v>2682.4501199366059</c:v>
                </c:pt>
                <c:pt idx="493">
                  <c:v>2682.7789071096345</c:v>
                </c:pt>
                <c:pt idx="494">
                  <c:v>2682.8083240588448</c:v>
                </c:pt>
                <c:pt idx="495">
                  <c:v>2682.7695894547924</c:v>
                </c:pt>
                <c:pt idx="496">
                  <c:v>2682.5962820533027</c:v>
                </c:pt>
                <c:pt idx="497">
                  <c:v>2683.1741323069637</c:v>
                </c:pt>
                <c:pt idx="498">
                  <c:v>2684.0394256294117</c:v>
                </c:pt>
                <c:pt idx="499">
                  <c:v>2684.1558910498993</c:v>
                </c:pt>
                <c:pt idx="500">
                  <c:v>2684.7805806599595</c:v>
                </c:pt>
                <c:pt idx="501">
                  <c:v>2683.913580967775</c:v>
                </c:pt>
                <c:pt idx="502">
                  <c:v>2684.1671792433763</c:v>
                </c:pt>
                <c:pt idx="503">
                  <c:v>2684.5795225043516</c:v>
                </c:pt>
                <c:pt idx="504">
                  <c:v>2684.1851446654473</c:v>
                </c:pt>
                <c:pt idx="505">
                  <c:v>2684.5101961377022</c:v>
                </c:pt>
                <c:pt idx="506">
                  <c:v>2684.8480818592425</c:v>
                </c:pt>
                <c:pt idx="507">
                  <c:v>2685.7904650288965</c:v>
                </c:pt>
                <c:pt idx="508">
                  <c:v>2686.7280460427119</c:v>
                </c:pt>
                <c:pt idx="509">
                  <c:v>2687.2621457500745</c:v>
                </c:pt>
                <c:pt idx="510">
                  <c:v>2687.3028475829324</c:v>
                </c:pt>
                <c:pt idx="511">
                  <c:v>2687.8565517141546</c:v>
                </c:pt>
                <c:pt idx="512">
                  <c:v>2686.7119297665927</c:v>
                </c:pt>
                <c:pt idx="513">
                  <c:v>2686.5069758630593</c:v>
                </c:pt>
                <c:pt idx="514">
                  <c:v>2686.5699961349851</c:v>
                </c:pt>
                <c:pt idx="515">
                  <c:v>2686.2171479144545</c:v>
                </c:pt>
                <c:pt idx="516">
                  <c:v>2686.5160953826653</c:v>
                </c:pt>
                <c:pt idx="517">
                  <c:v>2687.0094121497091</c:v>
                </c:pt>
                <c:pt idx="518">
                  <c:v>2686.7049084059636</c:v>
                </c:pt>
                <c:pt idx="519">
                  <c:v>2686.8223955094295</c:v>
                </c:pt>
                <c:pt idx="520">
                  <c:v>2686.6668716515628</c:v>
                </c:pt>
                <c:pt idx="521">
                  <c:v>2685.5350306921018</c:v>
                </c:pt>
                <c:pt idx="522">
                  <c:v>2686.3252646302681</c:v>
                </c:pt>
                <c:pt idx="523">
                  <c:v>2686.3985145970178</c:v>
                </c:pt>
                <c:pt idx="524">
                  <c:v>2686.0099116175461</c:v>
                </c:pt>
                <c:pt idx="525">
                  <c:v>2686.5425634070984</c:v>
                </c:pt>
                <c:pt idx="526">
                  <c:v>2687.1496522227667</c:v>
                </c:pt>
                <c:pt idx="527">
                  <c:v>2687.5069765228623</c:v>
                </c:pt>
                <c:pt idx="528">
                  <c:v>2687.3584685585515</c:v>
                </c:pt>
                <c:pt idx="529">
                  <c:v>2688.0461682797195</c:v>
                </c:pt>
                <c:pt idx="530">
                  <c:v>2688.4122649288752</c:v>
                </c:pt>
                <c:pt idx="531">
                  <c:v>2689.2036420296618</c:v>
                </c:pt>
                <c:pt idx="532">
                  <c:v>2689.6813922519023</c:v>
                </c:pt>
                <c:pt idx="533">
                  <c:v>2689.9930972219386</c:v>
                </c:pt>
                <c:pt idx="534">
                  <c:v>2690.2447500049971</c:v>
                </c:pt>
                <c:pt idx="535">
                  <c:v>2690.8168942441139</c:v>
                </c:pt>
                <c:pt idx="536">
                  <c:v>2691.1009477804409</c:v>
                </c:pt>
                <c:pt idx="537">
                  <c:v>2690.8567621052439</c:v>
                </c:pt>
                <c:pt idx="538">
                  <c:v>2691.0104562787815</c:v>
                </c:pt>
                <c:pt idx="539">
                  <c:v>2691.274842321021</c:v>
                </c:pt>
                <c:pt idx="540">
                  <c:v>2691.7571433597582</c:v>
                </c:pt>
                <c:pt idx="541">
                  <c:v>2692.2234661128937</c:v>
                </c:pt>
                <c:pt idx="542">
                  <c:v>2692.0573534181922</c:v>
                </c:pt>
                <c:pt idx="543">
                  <c:v>2691.8268994439231</c:v>
                </c:pt>
                <c:pt idx="544">
                  <c:v>2692.0305304331469</c:v>
                </c:pt>
                <c:pt idx="545">
                  <c:v>2692.0348268540138</c:v>
                </c:pt>
                <c:pt idx="546">
                  <c:v>2691.5844280727715</c:v>
                </c:pt>
                <c:pt idx="547">
                  <c:v>2691.943468684949</c:v>
                </c:pt>
                <c:pt idx="548">
                  <c:v>2691.967893582163</c:v>
                </c:pt>
                <c:pt idx="549">
                  <c:v>2691.1037362050797</c:v>
                </c:pt>
                <c:pt idx="550">
                  <c:v>2691.6385505805956</c:v>
                </c:pt>
                <c:pt idx="551">
                  <c:v>2691.1206869646139</c:v>
                </c:pt>
                <c:pt idx="552">
                  <c:v>2691.5115014946814</c:v>
                </c:pt>
                <c:pt idx="553">
                  <c:v>2691.5725233198414</c:v>
                </c:pt>
                <c:pt idx="554">
                  <c:v>2690.5632755744405</c:v>
                </c:pt>
                <c:pt idx="555">
                  <c:v>2691.2690000799521</c:v>
                </c:pt>
                <c:pt idx="556">
                  <c:v>2691.5097302835002</c:v>
                </c:pt>
                <c:pt idx="557">
                  <c:v>2690.7463254717018</c:v>
                </c:pt>
                <c:pt idx="558">
                  <c:v>2691.0231125533237</c:v>
                </c:pt>
                <c:pt idx="559">
                  <c:v>2691.6273081192012</c:v>
                </c:pt>
                <c:pt idx="560">
                  <c:v>2691.8631054166763</c:v>
                </c:pt>
                <c:pt idx="561">
                  <c:v>2691.8332733340649</c:v>
                </c:pt>
                <c:pt idx="562">
                  <c:v>2691.2567929418406</c:v>
                </c:pt>
                <c:pt idx="563">
                  <c:v>2691.804770748844</c:v>
                </c:pt>
                <c:pt idx="564">
                  <c:v>2692.3629855676795</c:v>
                </c:pt>
                <c:pt idx="565">
                  <c:v>2691.8852358704157</c:v>
                </c:pt>
                <c:pt idx="566">
                  <c:v>2692.0310740368673</c:v>
                </c:pt>
                <c:pt idx="567">
                  <c:v>2691.5760267697146</c:v>
                </c:pt>
                <c:pt idx="568">
                  <c:v>2691.2175502757218</c:v>
                </c:pt>
                <c:pt idx="569">
                  <c:v>2691.5246867549522</c:v>
                </c:pt>
                <c:pt idx="570">
                  <c:v>2691.4963184693852</c:v>
                </c:pt>
                <c:pt idx="571">
                  <c:v>2691.5819491063926</c:v>
                </c:pt>
                <c:pt idx="572">
                  <c:v>2690.846913119934</c:v>
                </c:pt>
                <c:pt idx="573">
                  <c:v>2690.5002415492345</c:v>
                </c:pt>
                <c:pt idx="574">
                  <c:v>2689.9403449799902</c:v>
                </c:pt>
                <c:pt idx="575">
                  <c:v>2689.9025494947887</c:v>
                </c:pt>
                <c:pt idx="576">
                  <c:v>2689.6140834382441</c:v>
                </c:pt>
                <c:pt idx="577">
                  <c:v>2689.9749098909247</c:v>
                </c:pt>
                <c:pt idx="578">
                  <c:v>2690.1915079620544</c:v>
                </c:pt>
                <c:pt idx="579">
                  <c:v>2689.7019732624581</c:v>
                </c:pt>
                <c:pt idx="580">
                  <c:v>2688.1491969875979</c:v>
                </c:pt>
                <c:pt idx="581">
                  <c:v>2687.9930055458981</c:v>
                </c:pt>
                <c:pt idx="582">
                  <c:v>2688.3812340878862</c:v>
                </c:pt>
                <c:pt idx="583">
                  <c:v>2687.5704068841496</c:v>
                </c:pt>
                <c:pt idx="584">
                  <c:v>2688.0467378993785</c:v>
                </c:pt>
                <c:pt idx="585">
                  <c:v>2688.2007429268565</c:v>
                </c:pt>
                <c:pt idx="586">
                  <c:v>2688.6631613819968</c:v>
                </c:pt>
                <c:pt idx="587">
                  <c:v>2687.8809559355782</c:v>
                </c:pt>
                <c:pt idx="588">
                  <c:v>2687.9256819149659</c:v>
                </c:pt>
                <c:pt idx="589">
                  <c:v>2688.1163541143487</c:v>
                </c:pt>
                <c:pt idx="590">
                  <c:v>2688.6227867975267</c:v>
                </c:pt>
                <c:pt idx="591">
                  <c:v>2688.1418403828457</c:v>
                </c:pt>
                <c:pt idx="592">
                  <c:v>2687.7040618670085</c:v>
                </c:pt>
                <c:pt idx="593">
                  <c:v>2688.1447811819394</c:v>
                </c:pt>
                <c:pt idx="594">
                  <c:v>2687.9666959838601</c:v>
                </c:pt>
                <c:pt idx="595">
                  <c:v>2688.5389011448024</c:v>
                </c:pt>
                <c:pt idx="596">
                  <c:v>2688.7973038572763</c:v>
                </c:pt>
                <c:pt idx="597">
                  <c:v>2688.9055647996001</c:v>
                </c:pt>
                <c:pt idx="598">
                  <c:v>2688.5541139951297</c:v>
                </c:pt>
                <c:pt idx="599">
                  <c:v>2688.9141426027095</c:v>
                </c:pt>
                <c:pt idx="600">
                  <c:v>2689.4446346066352</c:v>
                </c:pt>
                <c:pt idx="601">
                  <c:v>2689.9247823172464</c:v>
                </c:pt>
                <c:pt idx="602">
                  <c:v>2689.7221139182152</c:v>
                </c:pt>
                <c:pt idx="603">
                  <c:v>2689.6091508023919</c:v>
                </c:pt>
                <c:pt idx="604">
                  <c:v>2690.1793889855853</c:v>
                </c:pt>
                <c:pt idx="605">
                  <c:v>2690.7146084343435</c:v>
                </c:pt>
                <c:pt idx="606">
                  <c:v>2690.5321489435</c:v>
                </c:pt>
                <c:pt idx="607">
                  <c:v>2690.9672872172355</c:v>
                </c:pt>
                <c:pt idx="608">
                  <c:v>2689.7808064584979</c:v>
                </c:pt>
                <c:pt idx="609">
                  <c:v>2690.3957895041272</c:v>
                </c:pt>
                <c:pt idx="610">
                  <c:v>2689.7603227947238</c:v>
                </c:pt>
                <c:pt idx="611">
                  <c:v>2690.3545576023162</c:v>
                </c:pt>
                <c:pt idx="612">
                  <c:v>2690.4741771214699</c:v>
                </c:pt>
                <c:pt idx="613">
                  <c:v>2689.2385291766909</c:v>
                </c:pt>
                <c:pt idx="614">
                  <c:v>2688.6859356505083</c:v>
                </c:pt>
                <c:pt idx="615">
                  <c:v>2688.2320902285114</c:v>
                </c:pt>
                <c:pt idx="616">
                  <c:v>2687.3129001649518</c:v>
                </c:pt>
                <c:pt idx="617">
                  <c:v>2685.3439399498461</c:v>
                </c:pt>
                <c:pt idx="618">
                  <c:v>2685.6081924332543</c:v>
                </c:pt>
                <c:pt idx="619">
                  <c:v>2685.8703886615717</c:v>
                </c:pt>
                <c:pt idx="620">
                  <c:v>2685.8077542592332</c:v>
                </c:pt>
                <c:pt idx="621">
                  <c:v>2685.103614864272</c:v>
                </c:pt>
                <c:pt idx="622">
                  <c:v>2685.0998559113973</c:v>
                </c:pt>
                <c:pt idx="623">
                  <c:v>2684.8369651751264</c:v>
                </c:pt>
                <c:pt idx="624">
                  <c:v>2683.971171577632</c:v>
                </c:pt>
                <c:pt idx="625">
                  <c:v>2684.4993167820862</c:v>
                </c:pt>
                <c:pt idx="626">
                  <c:v>2684.3475447519027</c:v>
                </c:pt>
                <c:pt idx="627">
                  <c:v>2683.7666038914776</c:v>
                </c:pt>
                <c:pt idx="628">
                  <c:v>2684.1277081821627</c:v>
                </c:pt>
                <c:pt idx="629">
                  <c:v>2684.6306654651698</c:v>
                </c:pt>
                <c:pt idx="630">
                  <c:v>2684.4175899933534</c:v>
                </c:pt>
                <c:pt idx="631">
                  <c:v>2684.4716769824217</c:v>
                </c:pt>
                <c:pt idx="632">
                  <c:v>2684.7066835503497</c:v>
                </c:pt>
                <c:pt idx="633">
                  <c:v>2685.2652859961436</c:v>
                </c:pt>
                <c:pt idx="634">
                  <c:v>2685.9923576016404</c:v>
                </c:pt>
                <c:pt idx="635">
                  <c:v>2684.6765040743603</c:v>
                </c:pt>
                <c:pt idx="636">
                  <c:v>2684.2051238276686</c:v>
                </c:pt>
                <c:pt idx="637">
                  <c:v>2684.6465208918253</c:v>
                </c:pt>
                <c:pt idx="638">
                  <c:v>2685.0176265932278</c:v>
                </c:pt>
                <c:pt idx="639">
                  <c:v>2685.2960704182478</c:v>
                </c:pt>
                <c:pt idx="640">
                  <c:v>2684.6096012190774</c:v>
                </c:pt>
                <c:pt idx="641">
                  <c:v>2683.2598546137751</c:v>
                </c:pt>
                <c:pt idx="642">
                  <c:v>2683.4256383497195</c:v>
                </c:pt>
                <c:pt idx="643">
                  <c:v>2683.2441433557206</c:v>
                </c:pt>
                <c:pt idx="644">
                  <c:v>2682.6858862822942</c:v>
                </c:pt>
                <c:pt idx="645">
                  <c:v>2682.3159198636804</c:v>
                </c:pt>
                <c:pt idx="646">
                  <c:v>2682.1386139976553</c:v>
                </c:pt>
                <c:pt idx="647">
                  <c:v>2682.2250709562281</c:v>
                </c:pt>
                <c:pt idx="648">
                  <c:v>2682.4920108342849</c:v>
                </c:pt>
                <c:pt idx="649">
                  <c:v>2682.2205279704226</c:v>
                </c:pt>
                <c:pt idx="650">
                  <c:v>2682.5697217448555</c:v>
                </c:pt>
                <c:pt idx="651">
                  <c:v>2683.0828589261255</c:v>
                </c:pt>
                <c:pt idx="652">
                  <c:v>2683.5753966706943</c:v>
                </c:pt>
                <c:pt idx="653">
                  <c:v>2682.2406595441557</c:v>
                </c:pt>
                <c:pt idx="654">
                  <c:v>2682.1058435696823</c:v>
                </c:pt>
                <c:pt idx="655">
                  <c:v>2682.8407547066904</c:v>
                </c:pt>
                <c:pt idx="656">
                  <c:v>2682.7643558121658</c:v>
                </c:pt>
                <c:pt idx="657">
                  <c:v>2681.4943932631095</c:v>
                </c:pt>
                <c:pt idx="658">
                  <c:v>2681.4043298646579</c:v>
                </c:pt>
                <c:pt idx="659">
                  <c:v>2681.9585637146715</c:v>
                </c:pt>
                <c:pt idx="660">
                  <c:v>2682.2923065074133</c:v>
                </c:pt>
                <c:pt idx="661">
                  <c:v>2681.5961882023266</c:v>
                </c:pt>
                <c:pt idx="662">
                  <c:v>2681.3930006817855</c:v>
                </c:pt>
                <c:pt idx="663">
                  <c:v>2681.6650500920987</c:v>
                </c:pt>
                <c:pt idx="664">
                  <c:v>2682.1992069334292</c:v>
                </c:pt>
                <c:pt idx="665">
                  <c:v>2682.8806995059035</c:v>
                </c:pt>
                <c:pt idx="666">
                  <c:v>2682.1454114199055</c:v>
                </c:pt>
                <c:pt idx="667">
                  <c:v>2682.6631374861481</c:v>
                </c:pt>
                <c:pt idx="668">
                  <c:v>2683.0178679281003</c:v>
                </c:pt>
                <c:pt idx="669">
                  <c:v>2682.8822394352942</c:v>
                </c:pt>
                <c:pt idx="670">
                  <c:v>2683.2614623363711</c:v>
                </c:pt>
                <c:pt idx="671">
                  <c:v>2683.6857434255339</c:v>
                </c:pt>
                <c:pt idx="672">
                  <c:v>2684.2662501375771</c:v>
                </c:pt>
                <c:pt idx="673">
                  <c:v>2684.5118749103099</c:v>
                </c:pt>
                <c:pt idx="674">
                  <c:v>2684.4529786013704</c:v>
                </c:pt>
                <c:pt idx="675">
                  <c:v>2684.4256880138155</c:v>
                </c:pt>
                <c:pt idx="676">
                  <c:v>2684.8920678329282</c:v>
                </c:pt>
                <c:pt idx="677">
                  <c:v>2684.9687837040315</c:v>
                </c:pt>
                <c:pt idx="678">
                  <c:v>2684.476800788208</c:v>
                </c:pt>
                <c:pt idx="679">
                  <c:v>2685.2491656754578</c:v>
                </c:pt>
                <c:pt idx="680">
                  <c:v>2685.7495044600705</c:v>
                </c:pt>
                <c:pt idx="681">
                  <c:v>2685.7985415530593</c:v>
                </c:pt>
                <c:pt idx="682">
                  <c:v>2686.1921979839831</c:v>
                </c:pt>
                <c:pt idx="683">
                  <c:v>2686.3941181882869</c:v>
                </c:pt>
                <c:pt idx="684">
                  <c:v>2686.6546104672448</c:v>
                </c:pt>
                <c:pt idx="685">
                  <c:v>2686.8302446452708</c:v>
                </c:pt>
                <c:pt idx="686">
                  <c:v>2686.5684188022669</c:v>
                </c:pt>
                <c:pt idx="687">
                  <c:v>2686.978610672244</c:v>
                </c:pt>
                <c:pt idx="688">
                  <c:v>2687.251489671803</c:v>
                </c:pt>
                <c:pt idx="689">
                  <c:v>2687.0433500309223</c:v>
                </c:pt>
                <c:pt idx="690">
                  <c:v>2687.1215557121268</c:v>
                </c:pt>
                <c:pt idx="691">
                  <c:v>2687.6550756005604</c:v>
                </c:pt>
                <c:pt idx="692">
                  <c:v>2687.8601935675588</c:v>
                </c:pt>
                <c:pt idx="693">
                  <c:v>2687.4664475591953</c:v>
                </c:pt>
                <c:pt idx="694">
                  <c:v>2687.5872652870962</c:v>
                </c:pt>
                <c:pt idx="695">
                  <c:v>2687.9365786063759</c:v>
                </c:pt>
                <c:pt idx="696">
                  <c:v>2688.5437015260745</c:v>
                </c:pt>
                <c:pt idx="697">
                  <c:v>2686.9063925718215</c:v>
                </c:pt>
                <c:pt idx="698">
                  <c:v>2686.2816915612038</c:v>
                </c:pt>
                <c:pt idx="699">
                  <c:v>2686.2659155845836</c:v>
                </c:pt>
                <c:pt idx="700">
                  <c:v>2686.5764328357714</c:v>
                </c:pt>
                <c:pt idx="701">
                  <c:v>2686.5884765745027</c:v>
                </c:pt>
                <c:pt idx="702">
                  <c:v>2686.8247170915029</c:v>
                </c:pt>
                <c:pt idx="703">
                  <c:v>2686.6939950737724</c:v>
                </c:pt>
                <c:pt idx="704">
                  <c:v>2686.4675432348849</c:v>
                </c:pt>
                <c:pt idx="705">
                  <c:v>2686.6541711248042</c:v>
                </c:pt>
                <c:pt idx="706">
                  <c:v>2686.7922542905453</c:v>
                </c:pt>
                <c:pt idx="707">
                  <c:v>2687.1591101677759</c:v>
                </c:pt>
                <c:pt idx="708">
                  <c:v>2687.4201648926928</c:v>
                </c:pt>
                <c:pt idx="709">
                  <c:v>2687.3417248985611</c:v>
                </c:pt>
                <c:pt idx="710">
                  <c:v>2688.0742103244083</c:v>
                </c:pt>
                <c:pt idx="711">
                  <c:v>2687.6642717848667</c:v>
                </c:pt>
                <c:pt idx="712">
                  <c:v>2687.9952467074509</c:v>
                </c:pt>
                <c:pt idx="713">
                  <c:v>2688.1314724314616</c:v>
                </c:pt>
                <c:pt idx="714">
                  <c:v>2687.9551877872013</c:v>
                </c:pt>
                <c:pt idx="715">
                  <c:v>2687.9418202321199</c:v>
                </c:pt>
                <c:pt idx="716">
                  <c:v>2687.8052354214888</c:v>
                </c:pt>
                <c:pt idx="717">
                  <c:v>2687.6772461646378</c:v>
                </c:pt>
                <c:pt idx="718">
                  <c:v>2687.9205285876069</c:v>
                </c:pt>
                <c:pt idx="719">
                  <c:v>2687.4030703178305</c:v>
                </c:pt>
                <c:pt idx="720">
                  <c:v>2687.3181510858199</c:v>
                </c:pt>
                <c:pt idx="721">
                  <c:v>2687.5932100254345</c:v>
                </c:pt>
                <c:pt idx="722">
                  <c:v>2688.1859188521667</c:v>
                </c:pt>
                <c:pt idx="723">
                  <c:v>2687.9734149786145</c:v>
                </c:pt>
                <c:pt idx="724">
                  <c:v>2688.3786095295495</c:v>
                </c:pt>
                <c:pt idx="725">
                  <c:v>2687.7715259374791</c:v>
                </c:pt>
                <c:pt idx="726">
                  <c:v>2687.2769566617685</c:v>
                </c:pt>
                <c:pt idx="727">
                  <c:v>2686.0883763871625</c:v>
                </c:pt>
                <c:pt idx="728">
                  <c:v>2686.1270344617947</c:v>
                </c:pt>
                <c:pt idx="729">
                  <c:v>2686.3799140349379</c:v>
                </c:pt>
                <c:pt idx="730">
                  <c:v>2686.299364430763</c:v>
                </c:pt>
                <c:pt idx="731">
                  <c:v>2686.0345275938616</c:v>
                </c:pt>
                <c:pt idx="732">
                  <c:v>2686.1054761598034</c:v>
                </c:pt>
                <c:pt idx="733">
                  <c:v>2685.8436083762258</c:v>
                </c:pt>
                <c:pt idx="734">
                  <c:v>2685.6674581032239</c:v>
                </c:pt>
                <c:pt idx="735">
                  <c:v>2685.3860710883232</c:v>
                </c:pt>
                <c:pt idx="736">
                  <c:v>2685.1819965924869</c:v>
                </c:pt>
                <c:pt idx="737">
                  <c:v>2685.1468382173748</c:v>
                </c:pt>
                <c:pt idx="738">
                  <c:v>2685.4383097949735</c:v>
                </c:pt>
                <c:pt idx="739">
                  <c:v>2685.7733315722662</c:v>
                </c:pt>
                <c:pt idx="740">
                  <c:v>2685.8597012548803</c:v>
                </c:pt>
                <c:pt idx="741">
                  <c:v>2685.8423463576382</c:v>
                </c:pt>
                <c:pt idx="742">
                  <c:v>2685.9813209759959</c:v>
                </c:pt>
                <c:pt idx="743">
                  <c:v>2686.2336499872854</c:v>
                </c:pt>
                <c:pt idx="744">
                  <c:v>2685.7968366801356</c:v>
                </c:pt>
                <c:pt idx="745">
                  <c:v>2685.4276002669199</c:v>
                </c:pt>
                <c:pt idx="746">
                  <c:v>2686.0229903091126</c:v>
                </c:pt>
                <c:pt idx="747">
                  <c:v>2685.6256180033765</c:v>
                </c:pt>
                <c:pt idx="748">
                  <c:v>2684.7095068735143</c:v>
                </c:pt>
                <c:pt idx="749">
                  <c:v>2684.369973670186</c:v>
                </c:pt>
                <c:pt idx="750">
                  <c:v>2684.6375551273031</c:v>
                </c:pt>
                <c:pt idx="751">
                  <c:v>2684.785913309333</c:v>
                </c:pt>
                <c:pt idx="752">
                  <c:v>2684.3740645535058</c:v>
                </c:pt>
                <c:pt idx="753">
                  <c:v>2684.4415944105017</c:v>
                </c:pt>
                <c:pt idx="754">
                  <c:v>2684.8527198250217</c:v>
                </c:pt>
                <c:pt idx="755">
                  <c:v>2685.0884186425365</c:v>
                </c:pt>
                <c:pt idx="756">
                  <c:v>2685.0394343159305</c:v>
                </c:pt>
                <c:pt idx="757">
                  <c:v>2684.033684708525</c:v>
                </c:pt>
                <c:pt idx="758">
                  <c:v>2684.0319979313222</c:v>
                </c:pt>
                <c:pt idx="759">
                  <c:v>2684.2053152927479</c:v>
                </c:pt>
                <c:pt idx="760">
                  <c:v>2684.2664173336202</c:v>
                </c:pt>
                <c:pt idx="761">
                  <c:v>2683.7887288550296</c:v>
                </c:pt>
                <c:pt idx="762">
                  <c:v>2683.7963327717698</c:v>
                </c:pt>
                <c:pt idx="763">
                  <c:v>2684.2805158621054</c:v>
                </c:pt>
                <c:pt idx="764">
                  <c:v>2684.644430876052</c:v>
                </c:pt>
                <c:pt idx="765">
                  <c:v>2685.1003992153369</c:v>
                </c:pt>
                <c:pt idx="766">
                  <c:v>2685.1130261503249</c:v>
                </c:pt>
                <c:pt idx="767">
                  <c:v>2684.8861492259716</c:v>
                </c:pt>
                <c:pt idx="768">
                  <c:v>2685.2876462460763</c:v>
                </c:pt>
                <c:pt idx="769">
                  <c:v>2685.0257196873399</c:v>
                </c:pt>
                <c:pt idx="770">
                  <c:v>2685.0360195551816</c:v>
                </c:pt>
                <c:pt idx="771">
                  <c:v>2684.2872412339984</c:v>
                </c:pt>
                <c:pt idx="772">
                  <c:v>2684.3352716215277</c:v>
                </c:pt>
                <c:pt idx="773">
                  <c:v>2684.9483164635726</c:v>
                </c:pt>
                <c:pt idx="774">
                  <c:v>2685.0111020599734</c:v>
                </c:pt>
                <c:pt idx="775">
                  <c:v>2685.4539248336096</c:v>
                </c:pt>
                <c:pt idx="776">
                  <c:v>2685.6290960676456</c:v>
                </c:pt>
                <c:pt idx="777">
                  <c:v>2686.3429265354598</c:v>
                </c:pt>
                <c:pt idx="778">
                  <c:v>2686.4472417945908</c:v>
                </c:pt>
                <c:pt idx="779">
                  <c:v>2686.463836837665</c:v>
                </c:pt>
                <c:pt idx="780">
                  <c:v>2686.3694590496953</c:v>
                </c:pt>
                <c:pt idx="781">
                  <c:v>2686.1751634351135</c:v>
                </c:pt>
                <c:pt idx="782">
                  <c:v>2686.010811755978</c:v>
                </c:pt>
                <c:pt idx="783">
                  <c:v>2686.4928504221198</c:v>
                </c:pt>
                <c:pt idx="784">
                  <c:v>2686.3068476117855</c:v>
                </c:pt>
                <c:pt idx="785">
                  <c:v>2686.5017620661688</c:v>
                </c:pt>
                <c:pt idx="786">
                  <c:v>2686.8203192593996</c:v>
                </c:pt>
                <c:pt idx="787">
                  <c:v>2687.3326684940462</c:v>
                </c:pt>
                <c:pt idx="788">
                  <c:v>2687.7237141089718</c:v>
                </c:pt>
                <c:pt idx="789">
                  <c:v>2687.8607166063953</c:v>
                </c:pt>
                <c:pt idx="790">
                  <c:v>2688.1289510120005</c:v>
                </c:pt>
                <c:pt idx="791">
                  <c:v>2688.3062978040657</c:v>
                </c:pt>
                <c:pt idx="792">
                  <c:v>2688.3385657447757</c:v>
                </c:pt>
                <c:pt idx="793">
                  <c:v>2688.106656345954</c:v>
                </c:pt>
                <c:pt idx="794">
                  <c:v>2688.1702865289658</c:v>
                </c:pt>
                <c:pt idx="795">
                  <c:v>2687.3418788845806</c:v>
                </c:pt>
                <c:pt idx="796">
                  <c:v>2687.8535646817554</c:v>
                </c:pt>
                <c:pt idx="797">
                  <c:v>2687.9194696054828</c:v>
                </c:pt>
                <c:pt idx="798">
                  <c:v>2687.5424130479128</c:v>
                </c:pt>
                <c:pt idx="799">
                  <c:v>2687.9201753295456</c:v>
                </c:pt>
                <c:pt idx="800">
                  <c:v>2686.7329074531253</c:v>
                </c:pt>
                <c:pt idx="801">
                  <c:v>2686.9565927514222</c:v>
                </c:pt>
                <c:pt idx="802">
                  <c:v>2685.9044717535198</c:v>
                </c:pt>
                <c:pt idx="803">
                  <c:v>2686.3527225739344</c:v>
                </c:pt>
                <c:pt idx="804">
                  <c:v>2686.2441882858534</c:v>
                </c:pt>
                <c:pt idx="805">
                  <c:v>2686.0786532707489</c:v>
                </c:pt>
                <c:pt idx="806">
                  <c:v>2686.3812835843441</c:v>
                </c:pt>
                <c:pt idx="807">
                  <c:v>2686.3950225407621</c:v>
                </c:pt>
                <c:pt idx="808">
                  <c:v>2686.5318974923189</c:v>
                </c:pt>
                <c:pt idx="809">
                  <c:v>2686.6785075719554</c:v>
                </c:pt>
                <c:pt idx="810">
                  <c:v>2686.8839483166093</c:v>
                </c:pt>
                <c:pt idx="811">
                  <c:v>2687.0689267273819</c:v>
                </c:pt>
                <c:pt idx="812">
                  <c:v>2686.2806013920799</c:v>
                </c:pt>
                <c:pt idx="813">
                  <c:v>2686.3251738812887</c:v>
                </c:pt>
                <c:pt idx="814">
                  <c:v>2686.394725402552</c:v>
                </c:pt>
                <c:pt idx="815">
                  <c:v>2686.8719268711711</c:v>
                </c:pt>
                <c:pt idx="816">
                  <c:v>2687.0681326243662</c:v>
                </c:pt>
                <c:pt idx="817">
                  <c:v>2687.2157380018793</c:v>
                </c:pt>
                <c:pt idx="818">
                  <c:v>2686.7915510809999</c:v>
                </c:pt>
                <c:pt idx="819">
                  <c:v>2687.0944534167975</c:v>
                </c:pt>
                <c:pt idx="820">
                  <c:v>2686.4893712044964</c:v>
                </c:pt>
                <c:pt idx="821">
                  <c:v>2686.8939095270166</c:v>
                </c:pt>
                <c:pt idx="822">
                  <c:v>2686.44301105254</c:v>
                </c:pt>
                <c:pt idx="823">
                  <c:v>2686.3140854286471</c:v>
                </c:pt>
                <c:pt idx="824">
                  <c:v>2686.4483220885236</c:v>
                </c:pt>
                <c:pt idx="825">
                  <c:v>2686.7961429419315</c:v>
                </c:pt>
                <c:pt idx="826">
                  <c:v>2686.7630187142986</c:v>
                </c:pt>
                <c:pt idx="827">
                  <c:v>2686.9019354020684</c:v>
                </c:pt>
                <c:pt idx="828">
                  <c:v>2687.2304984674483</c:v>
                </c:pt>
                <c:pt idx="829">
                  <c:v>2687.3128314758387</c:v>
                </c:pt>
                <c:pt idx="830">
                  <c:v>2687.5423822286111</c:v>
                </c:pt>
                <c:pt idx="831">
                  <c:v>2687.5799237728638</c:v>
                </c:pt>
                <c:pt idx="832">
                  <c:v>2687.9288660654893</c:v>
                </c:pt>
                <c:pt idx="833">
                  <c:v>2687.7828345673161</c:v>
                </c:pt>
                <c:pt idx="834">
                  <c:v>2687.8596313057133</c:v>
                </c:pt>
                <c:pt idx="835">
                  <c:v>2687.8441988926506</c:v>
                </c:pt>
                <c:pt idx="836">
                  <c:v>2687.6565759405376</c:v>
                </c:pt>
                <c:pt idx="837">
                  <c:v>2687.8796311283868</c:v>
                </c:pt>
                <c:pt idx="838">
                  <c:v>2687.6696943742422</c:v>
                </c:pt>
                <c:pt idx="839">
                  <c:v>2687.8413515787911</c:v>
                </c:pt>
                <c:pt idx="840">
                  <c:v>2688.4917723759886</c:v>
                </c:pt>
                <c:pt idx="841">
                  <c:v>2687.9807601206353</c:v>
                </c:pt>
                <c:pt idx="842">
                  <c:v>2688.2228412302329</c:v>
                </c:pt>
                <c:pt idx="843">
                  <c:v>2688.1852884150758</c:v>
                </c:pt>
                <c:pt idx="844">
                  <c:v>2688.2576095468221</c:v>
                </c:pt>
                <c:pt idx="845">
                  <c:v>2688.1557596889165</c:v>
                </c:pt>
                <c:pt idx="846">
                  <c:v>2688.5834172890254</c:v>
                </c:pt>
                <c:pt idx="847">
                  <c:v>2687.8745083287863</c:v>
                </c:pt>
                <c:pt idx="848">
                  <c:v>2687.8439593851904</c:v>
                </c:pt>
                <c:pt idx="849">
                  <c:v>2687.7307202537504</c:v>
                </c:pt>
                <c:pt idx="850">
                  <c:v>2687.8602183217845</c:v>
                </c:pt>
                <c:pt idx="851">
                  <c:v>2687.6286788453976</c:v>
                </c:pt>
                <c:pt idx="852">
                  <c:v>2687.7015937245433</c:v>
                </c:pt>
                <c:pt idx="853">
                  <c:v>2687.5983028062888</c:v>
                </c:pt>
                <c:pt idx="854">
                  <c:v>2687.7505297753164</c:v>
                </c:pt>
                <c:pt idx="855">
                  <c:v>2687.3163089067693</c:v>
                </c:pt>
                <c:pt idx="856">
                  <c:v>2687.4769682308915</c:v>
                </c:pt>
                <c:pt idx="857">
                  <c:v>2687.6566009276557</c:v>
                </c:pt>
                <c:pt idx="858">
                  <c:v>2687.7756758528199</c:v>
                </c:pt>
                <c:pt idx="859">
                  <c:v>2688.1073350824372</c:v>
                </c:pt>
                <c:pt idx="860">
                  <c:v>2688.6866191900631</c:v>
                </c:pt>
                <c:pt idx="861">
                  <c:v>2688.3657721134477</c:v>
                </c:pt>
                <c:pt idx="862">
                  <c:v>2688.3092047374621</c:v>
                </c:pt>
                <c:pt idx="863">
                  <c:v>2688.7072122602349</c:v>
                </c:pt>
                <c:pt idx="864">
                  <c:v>2688.6843891551334</c:v>
                </c:pt>
                <c:pt idx="865">
                  <c:v>2688.7806553439632</c:v>
                </c:pt>
                <c:pt idx="866">
                  <c:v>2689.1944611219983</c:v>
                </c:pt>
                <c:pt idx="867">
                  <c:v>2689.5172751548616</c:v>
                </c:pt>
                <c:pt idx="868">
                  <c:v>2689.4138375840298</c:v>
                </c:pt>
                <c:pt idx="869">
                  <c:v>2689.4375200114077</c:v>
                </c:pt>
                <c:pt idx="870">
                  <c:v>2689.6569643945768</c:v>
                </c:pt>
                <c:pt idx="871">
                  <c:v>2689.8971563425207</c:v>
                </c:pt>
                <c:pt idx="872">
                  <c:v>2689.9738813261852</c:v>
                </c:pt>
                <c:pt idx="873">
                  <c:v>2690.0704614200313</c:v>
                </c:pt>
                <c:pt idx="874">
                  <c:v>2690.1932586198386</c:v>
                </c:pt>
                <c:pt idx="875">
                  <c:v>2690.1178821373901</c:v>
                </c:pt>
                <c:pt idx="876">
                  <c:v>2689.7677197693001</c:v>
                </c:pt>
                <c:pt idx="877">
                  <c:v>2690.2493066028469</c:v>
                </c:pt>
                <c:pt idx="878">
                  <c:v>2689.8174583990808</c:v>
                </c:pt>
                <c:pt idx="879">
                  <c:v>2689.8132544551008</c:v>
                </c:pt>
                <c:pt idx="880">
                  <c:v>2689.6222465413512</c:v>
                </c:pt>
                <c:pt idx="881">
                  <c:v>2689.1339901076562</c:v>
                </c:pt>
                <c:pt idx="882">
                  <c:v>2689.1479008492606</c:v>
                </c:pt>
                <c:pt idx="883">
                  <c:v>2689.0791848685094</c:v>
                </c:pt>
                <c:pt idx="884">
                  <c:v>2689.4672487287926</c:v>
                </c:pt>
                <c:pt idx="885">
                  <c:v>2689.9414899475528</c:v>
                </c:pt>
                <c:pt idx="886">
                  <c:v>2690.0221382798409</c:v>
                </c:pt>
                <c:pt idx="887">
                  <c:v>2690.1279451645792</c:v>
                </c:pt>
                <c:pt idx="888">
                  <c:v>2690.3459503795016</c:v>
                </c:pt>
                <c:pt idx="889">
                  <c:v>2690.2549845660833</c:v>
                </c:pt>
                <c:pt idx="890">
                  <c:v>2690.4231328489454</c:v>
                </c:pt>
                <c:pt idx="891">
                  <c:v>2690.7681727252916</c:v>
                </c:pt>
                <c:pt idx="892">
                  <c:v>2690.8176288238806</c:v>
                </c:pt>
                <c:pt idx="893">
                  <c:v>2691.0622814839016</c:v>
                </c:pt>
                <c:pt idx="894">
                  <c:v>2691.0728962145236</c:v>
                </c:pt>
                <c:pt idx="895">
                  <c:v>2691.4425626638663</c:v>
                </c:pt>
                <c:pt idx="896">
                  <c:v>2691.4136556985436</c:v>
                </c:pt>
                <c:pt idx="897">
                  <c:v>2690.9383909968988</c:v>
                </c:pt>
                <c:pt idx="898">
                  <c:v>2691.0717889306138</c:v>
                </c:pt>
                <c:pt idx="899">
                  <c:v>2690.7790941006397</c:v>
                </c:pt>
                <c:pt idx="900">
                  <c:v>2690.9189446980135</c:v>
                </c:pt>
                <c:pt idx="901">
                  <c:v>2691.1519996280877</c:v>
                </c:pt>
                <c:pt idx="902">
                  <c:v>2690.9860653424362</c:v>
                </c:pt>
                <c:pt idx="903">
                  <c:v>2690.9128821037316</c:v>
                </c:pt>
                <c:pt idx="904">
                  <c:v>2690.6493330152343</c:v>
                </c:pt>
                <c:pt idx="905">
                  <c:v>2690.9048189765635</c:v>
                </c:pt>
                <c:pt idx="906">
                  <c:v>2690.9383631312517</c:v>
                </c:pt>
                <c:pt idx="907">
                  <c:v>2690.8267314299742</c:v>
                </c:pt>
                <c:pt idx="908">
                  <c:v>2690.9628093002407</c:v>
                </c:pt>
                <c:pt idx="909">
                  <c:v>2690.978991700259</c:v>
                </c:pt>
                <c:pt idx="910">
                  <c:v>2691.1205456066969</c:v>
                </c:pt>
                <c:pt idx="911">
                  <c:v>2690.7523436943729</c:v>
                </c:pt>
                <c:pt idx="912">
                  <c:v>2690.4761557637471</c:v>
                </c:pt>
                <c:pt idx="913">
                  <c:v>2690.5241806073836</c:v>
                </c:pt>
                <c:pt idx="914">
                  <c:v>2690.7620605988673</c:v>
                </c:pt>
                <c:pt idx="915">
                  <c:v>2690.4141209232434</c:v>
                </c:pt>
                <c:pt idx="916">
                  <c:v>2690.4693095674606</c:v>
                </c:pt>
                <c:pt idx="917">
                  <c:v>2689.9717002875618</c:v>
                </c:pt>
                <c:pt idx="918">
                  <c:v>2690.0785794301391</c:v>
                </c:pt>
                <c:pt idx="919">
                  <c:v>2689.7573752898243</c:v>
                </c:pt>
                <c:pt idx="920">
                  <c:v>2689.3989251945377</c:v>
                </c:pt>
                <c:pt idx="921">
                  <c:v>2689.6742644306919</c:v>
                </c:pt>
                <c:pt idx="922">
                  <c:v>2689.6670898821558</c:v>
                </c:pt>
                <c:pt idx="923">
                  <c:v>2689.4657138993248</c:v>
                </c:pt>
                <c:pt idx="924">
                  <c:v>2689.6119914311889</c:v>
                </c:pt>
                <c:pt idx="925">
                  <c:v>2689.6329815216536</c:v>
                </c:pt>
                <c:pt idx="926">
                  <c:v>2689.6841372160775</c:v>
                </c:pt>
                <c:pt idx="927">
                  <c:v>2689.5617424716779</c:v>
                </c:pt>
                <c:pt idx="928">
                  <c:v>2689.8685313254173</c:v>
                </c:pt>
                <c:pt idx="929">
                  <c:v>2690.1903500697026</c:v>
                </c:pt>
                <c:pt idx="930">
                  <c:v>2690.2270197956568</c:v>
                </c:pt>
                <c:pt idx="931">
                  <c:v>2689.7980136113824</c:v>
                </c:pt>
                <c:pt idx="932">
                  <c:v>2689.5204558977489</c:v>
                </c:pt>
                <c:pt idx="933">
                  <c:v>2689.3376873348725</c:v>
                </c:pt>
                <c:pt idx="934">
                  <c:v>2689.4275958478811</c:v>
                </c:pt>
                <c:pt idx="935">
                  <c:v>2689.5362118064222</c:v>
                </c:pt>
                <c:pt idx="936">
                  <c:v>2689.4933732050272</c:v>
                </c:pt>
                <c:pt idx="937">
                  <c:v>2689.3358974658968</c:v>
                </c:pt>
                <c:pt idx="938">
                  <c:v>2689.5819772690711</c:v>
                </c:pt>
                <c:pt idx="939">
                  <c:v>2689.3578188520423</c:v>
                </c:pt>
                <c:pt idx="940">
                  <c:v>2689.0126682999339</c:v>
                </c:pt>
                <c:pt idx="941">
                  <c:v>2689.3411377178986</c:v>
                </c:pt>
                <c:pt idx="942">
                  <c:v>2689.6680029539425</c:v>
                </c:pt>
                <c:pt idx="943">
                  <c:v>2689.8678953386448</c:v>
                </c:pt>
                <c:pt idx="944">
                  <c:v>2689.9748059073172</c:v>
                </c:pt>
                <c:pt idx="945">
                  <c:v>2689.9996640821564</c:v>
                </c:pt>
                <c:pt idx="946">
                  <c:v>2690.0945975567138</c:v>
                </c:pt>
                <c:pt idx="947">
                  <c:v>2690.4864213093247</c:v>
                </c:pt>
                <c:pt idx="948">
                  <c:v>2690.3466661840166</c:v>
                </c:pt>
                <c:pt idx="949">
                  <c:v>2689.9266637507822</c:v>
                </c:pt>
                <c:pt idx="950">
                  <c:v>2690.1280138675506</c:v>
                </c:pt>
                <c:pt idx="951">
                  <c:v>2690.3441612099105</c:v>
                </c:pt>
                <c:pt idx="952">
                  <c:v>2690.5041969600857</c:v>
                </c:pt>
                <c:pt idx="953">
                  <c:v>2690.90574378375</c:v>
                </c:pt>
                <c:pt idx="954">
                  <c:v>2690.8037160896247</c:v>
                </c:pt>
                <c:pt idx="955">
                  <c:v>2690.845927987757</c:v>
                </c:pt>
                <c:pt idx="956">
                  <c:v>2690.5441150769407</c:v>
                </c:pt>
                <c:pt idx="957">
                  <c:v>2690.2562654939707</c:v>
                </c:pt>
                <c:pt idx="958">
                  <c:v>2690.330058827416</c:v>
                </c:pt>
                <c:pt idx="959">
                  <c:v>2690.2415091747648</c:v>
                </c:pt>
                <c:pt idx="960">
                  <c:v>2689.9731929395261</c:v>
                </c:pt>
                <c:pt idx="961">
                  <c:v>2690.2107728367587</c:v>
                </c:pt>
                <c:pt idx="962">
                  <c:v>2690.2834736727173</c:v>
                </c:pt>
                <c:pt idx="963">
                  <c:v>2690.165202844561</c:v>
                </c:pt>
                <c:pt idx="964">
                  <c:v>2689.7314356532529</c:v>
                </c:pt>
                <c:pt idx="965">
                  <c:v>2689.7280011037883</c:v>
                </c:pt>
                <c:pt idx="966">
                  <c:v>2689.5896842687439</c:v>
                </c:pt>
                <c:pt idx="967">
                  <c:v>2689.7761090800659</c:v>
                </c:pt>
                <c:pt idx="968">
                  <c:v>2689.9309986334347</c:v>
                </c:pt>
                <c:pt idx="969">
                  <c:v>2689.2213352121876</c:v>
                </c:pt>
                <c:pt idx="970">
                  <c:v>2689.2872742785771</c:v>
                </c:pt>
                <c:pt idx="971">
                  <c:v>2689.2618645356656</c:v>
                </c:pt>
                <c:pt idx="972">
                  <c:v>2688.8047926542545</c:v>
                </c:pt>
                <c:pt idx="973">
                  <c:v>2689.1217325066573</c:v>
                </c:pt>
                <c:pt idx="974">
                  <c:v>2689.2805336892475</c:v>
                </c:pt>
                <c:pt idx="975">
                  <c:v>2689.2185542851516</c:v>
                </c:pt>
                <c:pt idx="976">
                  <c:v>2689.2925401888433</c:v>
                </c:pt>
                <c:pt idx="977">
                  <c:v>2688.5638960179799</c:v>
                </c:pt>
                <c:pt idx="978">
                  <c:v>2688.9744767903076</c:v>
                </c:pt>
                <c:pt idx="979">
                  <c:v>2688.5868601467728</c:v>
                </c:pt>
                <c:pt idx="980">
                  <c:v>2688.2668234524199</c:v>
                </c:pt>
                <c:pt idx="981">
                  <c:v>2688.7871383898482</c:v>
                </c:pt>
                <c:pt idx="982">
                  <c:v>2689.2366484349955</c:v>
                </c:pt>
                <c:pt idx="983">
                  <c:v>2689.6731335349477</c:v>
                </c:pt>
                <c:pt idx="984">
                  <c:v>2689.7378106824353</c:v>
                </c:pt>
                <c:pt idx="985">
                  <c:v>2689.3351779701279</c:v>
                </c:pt>
                <c:pt idx="986">
                  <c:v>2689.4816276674651</c:v>
                </c:pt>
                <c:pt idx="987">
                  <c:v>2689.1209780892095</c:v>
                </c:pt>
                <c:pt idx="988">
                  <c:v>2688.6524168583423</c:v>
                </c:pt>
                <c:pt idx="989">
                  <c:v>2688.6994666541059</c:v>
                </c:pt>
                <c:pt idx="990">
                  <c:v>2688.828486567405</c:v>
                </c:pt>
                <c:pt idx="991">
                  <c:v>2688.9229778858389</c:v>
                </c:pt>
                <c:pt idx="992">
                  <c:v>2689.4570301936888</c:v>
                </c:pt>
                <c:pt idx="993">
                  <c:v>2689.2275414086266</c:v>
                </c:pt>
                <c:pt idx="994">
                  <c:v>2688.9507738921443</c:v>
                </c:pt>
                <c:pt idx="995">
                  <c:v>2688.8630378940034</c:v>
                </c:pt>
                <c:pt idx="996">
                  <c:v>2688.5448285326893</c:v>
                </c:pt>
                <c:pt idx="997">
                  <c:v>2688.1615625633763</c:v>
                </c:pt>
                <c:pt idx="998">
                  <c:v>2688.6145141509578</c:v>
                </c:pt>
                <c:pt idx="999">
                  <c:v>2688.1659482635969</c:v>
                </c:pt>
              </c:numCache>
            </c:numRef>
          </c:yVal>
          <c:smooth val="1"/>
          <c:extLst>
            <c:ext xmlns:c16="http://schemas.microsoft.com/office/drawing/2014/chart" uri="{C3380CC4-5D6E-409C-BE32-E72D297353CC}">
              <c16:uniqueId val="{00000000-F10E-B842-A6BC-4F677ACB266F}"/>
            </c:ext>
          </c:extLst>
        </c:ser>
        <c:dLbls>
          <c:showLegendKey val="0"/>
          <c:showVal val="0"/>
          <c:showCatName val="0"/>
          <c:showSerName val="0"/>
          <c:showPercent val="0"/>
          <c:showBubbleSize val="0"/>
        </c:dLbls>
        <c:axId val="783898015"/>
        <c:axId val="572858176"/>
      </c:scatterChart>
      <c:valAx>
        <c:axId val="78389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2858176"/>
        <c:crosses val="autoZero"/>
        <c:crossBetween val="midCat"/>
      </c:valAx>
      <c:valAx>
        <c:axId val="572858176"/>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838980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Number of Occupied Rooms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'4.Simulation'!$CC$6:$CC$1005</c:f>
              <c:numCache>
                <c:formatCode>0</c:formatCode>
                <c:ptCount val="1000"/>
                <c:pt idx="0">
                  <c:v>25</c:v>
                </c:pt>
                <c:pt idx="1">
                  <c:v>25</c:v>
                </c:pt>
                <c:pt idx="2">
                  <c:v>24.165665659874389</c:v>
                </c:pt>
                <c:pt idx="3">
                  <c:v>24.374249244905791</c:v>
                </c:pt>
                <c:pt idx="4">
                  <c:v>24.000993782089886</c:v>
                </c:pt>
                <c:pt idx="5">
                  <c:v>23.721271430661531</c:v>
                </c:pt>
                <c:pt idx="6">
                  <c:v>23.803355397852261</c:v>
                </c:pt>
                <c:pt idx="7">
                  <c:v>23.402937682014894</c:v>
                </c:pt>
                <c:pt idx="8">
                  <c:v>23.580389050679905</c:v>
                </c:pt>
                <c:pt idx="9">
                  <c:v>23.506025554957212</c:v>
                </c:pt>
                <c:pt idx="10">
                  <c:v>23.555711807150271</c:v>
                </c:pt>
                <c:pt idx="11">
                  <c:v>23.637763507552251</c:v>
                </c:pt>
                <c:pt idx="12">
                  <c:v>23.697384075104953</c:v>
                </c:pt>
                <c:pt idx="13">
                  <c:v>23.790428069740312</c:v>
                </c:pt>
                <c:pt idx="14">
                  <c:v>23.766907376286454</c:v>
                </c:pt>
                <c:pt idx="15">
                  <c:v>23.34843577369649</c:v>
                </c:pt>
                <c:pt idx="16">
                  <c:v>23.445586610537873</c:v>
                </c:pt>
                <c:pt idx="17">
                  <c:v>23.354834302385839</c:v>
                </c:pt>
                <c:pt idx="18">
                  <c:v>23.441421970681322</c:v>
                </c:pt>
                <c:pt idx="19">
                  <c:v>23.447284531502255</c:v>
                </c:pt>
                <c:pt idx="20">
                  <c:v>23.479745690632392</c:v>
                </c:pt>
                <c:pt idx="21">
                  <c:v>23.412068478644638</c:v>
                </c:pt>
                <c:pt idx="22">
                  <c:v>23.175720743996546</c:v>
                </c:pt>
                <c:pt idx="23">
                  <c:v>23.251732379663355</c:v>
                </c:pt>
                <c:pt idx="24">
                  <c:v>23.309121252426749</c:v>
                </c:pt>
                <c:pt idx="25">
                  <c:v>23.310628445725513</c:v>
                </c:pt>
                <c:pt idx="26">
                  <c:v>23.373197762550493</c:v>
                </c:pt>
                <c:pt idx="27">
                  <c:v>23.415451957201764</c:v>
                </c:pt>
                <c:pt idx="28">
                  <c:v>23.384634167544625</c:v>
                </c:pt>
                <c:pt idx="29">
                  <c:v>23.347368621321433</c:v>
                </c:pt>
                <c:pt idx="30">
                  <c:v>23.396463156955534</c:v>
                </c:pt>
                <c:pt idx="31">
                  <c:v>23.226506299836963</c:v>
                </c:pt>
                <c:pt idx="32">
                  <c:v>23.166016216554247</c:v>
                </c:pt>
                <c:pt idx="33">
                  <c:v>23.140517171716528</c:v>
                </c:pt>
                <c:pt idx="34">
                  <c:v>23.156492674193192</c:v>
                </c:pt>
                <c:pt idx="35">
                  <c:v>23.100659753859723</c:v>
                </c:pt>
                <c:pt idx="36">
                  <c:v>23.061308557607578</c:v>
                </c:pt>
                <c:pt idx="37">
                  <c:v>23.093186021537715</c:v>
                </c:pt>
                <c:pt idx="38">
                  <c:v>23.14207868765213</c:v>
                </c:pt>
                <c:pt idx="39">
                  <c:v>23.188526720460828</c:v>
                </c:pt>
                <c:pt idx="40">
                  <c:v>22.976745853865438</c:v>
                </c:pt>
                <c:pt idx="41">
                  <c:v>23.024918571630547</c:v>
                </c:pt>
                <c:pt idx="42">
                  <c:v>23.068352254642718</c:v>
                </c:pt>
                <c:pt idx="43">
                  <c:v>23.112253339764475</c:v>
                </c:pt>
                <c:pt idx="44">
                  <c:v>23.154203265547483</c:v>
                </c:pt>
                <c:pt idx="45">
                  <c:v>23.138220977738516</c:v>
                </c:pt>
                <c:pt idx="46">
                  <c:v>23.059013574519671</c:v>
                </c:pt>
                <c:pt idx="47">
                  <c:v>23.043873346096884</c:v>
                </c:pt>
                <c:pt idx="48">
                  <c:v>23.083794298217356</c:v>
                </c:pt>
                <c:pt idx="49">
                  <c:v>23.122118412253009</c:v>
                </c:pt>
                <c:pt idx="50">
                  <c:v>23.144226968501261</c:v>
                </c:pt>
                <c:pt idx="51">
                  <c:v>23.144697630246228</c:v>
                </c:pt>
                <c:pt idx="52">
                  <c:v>23.124570040613484</c:v>
                </c:pt>
                <c:pt idx="53">
                  <c:v>23.148268823499141</c:v>
                </c:pt>
                <c:pt idx="54">
                  <c:v>23.181936663071884</c:v>
                </c:pt>
                <c:pt idx="55">
                  <c:v>23.214402079802742</c:v>
                </c:pt>
                <c:pt idx="56">
                  <c:v>23.245728359104447</c:v>
                </c:pt>
                <c:pt idx="57">
                  <c:v>23.153482004377715</c:v>
                </c:pt>
                <c:pt idx="58">
                  <c:v>23.160752308368178</c:v>
                </c:pt>
                <c:pt idx="59">
                  <c:v>23.084272214783109</c:v>
                </c:pt>
                <c:pt idx="60">
                  <c:v>23.110281985213092</c:v>
                </c:pt>
                <c:pt idx="61">
                  <c:v>23.113221448834238</c:v>
                </c:pt>
                <c:pt idx="62">
                  <c:v>23.095395514574612</c:v>
                </c:pt>
                <c:pt idx="63">
                  <c:v>23.125154959659383</c:v>
                </c:pt>
                <c:pt idx="64">
                  <c:v>23.004012768180285</c:v>
                </c:pt>
                <c:pt idx="65">
                  <c:v>22.991342326256095</c:v>
                </c:pt>
                <c:pt idx="66">
                  <c:v>23.004975117227385</c:v>
                </c:pt>
                <c:pt idx="67">
                  <c:v>23.034313718444629</c:v>
                </c:pt>
                <c:pt idx="68">
                  <c:v>23.062801925423695</c:v>
                </c:pt>
                <c:pt idx="69">
                  <c:v>23.017641496535127</c:v>
                </c:pt>
                <c:pt idx="70">
                  <c:v>23.045562038837449</c:v>
                </c:pt>
                <c:pt idx="71">
                  <c:v>22.985382583450992</c:v>
                </c:pt>
                <c:pt idx="72">
                  <c:v>23.012980082307827</c:v>
                </c:pt>
                <c:pt idx="73">
                  <c:v>23.039831702817182</c:v>
                </c:pt>
                <c:pt idx="74">
                  <c:v>23.06596728011295</c:v>
                </c:pt>
                <c:pt idx="75">
                  <c:v>23.036200199941391</c:v>
                </c:pt>
                <c:pt idx="76">
                  <c:v>22.995975752013489</c:v>
                </c:pt>
                <c:pt idx="77">
                  <c:v>22.984703990712372</c:v>
                </c:pt>
                <c:pt idx="78">
                  <c:v>22.986093777541655</c:v>
                </c:pt>
                <c:pt idx="79">
                  <c:v>23.011267605322381</c:v>
                </c:pt>
                <c:pt idx="80">
                  <c:v>22.955339260988673</c:v>
                </c:pt>
                <c:pt idx="81">
                  <c:v>22.980274148049787</c:v>
                </c:pt>
                <c:pt idx="82">
                  <c:v>22.996982591311273</c:v>
                </c:pt>
                <c:pt idx="83">
                  <c:v>22.997525324410361</c:v>
                </c:pt>
                <c:pt idx="84">
                  <c:v>23.011561638511495</c:v>
                </c:pt>
                <c:pt idx="85">
                  <c:v>22.993202267936411</c:v>
                </c:pt>
                <c:pt idx="86">
                  <c:v>22.947218327854802</c:v>
                </c:pt>
                <c:pt idx="87">
                  <c:v>22.919692986626046</c:v>
                </c:pt>
                <c:pt idx="88">
                  <c:v>22.854903566261704</c:v>
                </c:pt>
                <c:pt idx="89">
                  <c:v>22.857084179033183</c:v>
                </c:pt>
                <c:pt idx="90">
                  <c:v>22.854130378360733</c:v>
                </c:pt>
                <c:pt idx="91">
                  <c:v>22.800875831404358</c:v>
                </c:pt>
                <c:pt idx="92">
                  <c:v>22.824522327840871</c:v>
                </c:pt>
                <c:pt idx="93">
                  <c:v>22.818314445527033</c:v>
                </c:pt>
                <c:pt idx="94">
                  <c:v>22.841279556626748</c:v>
                </c:pt>
                <c:pt idx="95">
                  <c:v>22.841203388835353</c:v>
                </c:pt>
                <c:pt idx="96">
                  <c:v>22.818412968274409</c:v>
                </c:pt>
                <c:pt idx="97">
                  <c:v>22.820483715659556</c:v>
                </c:pt>
                <c:pt idx="98">
                  <c:v>22.830239704658467</c:v>
                </c:pt>
                <c:pt idx="99">
                  <c:v>22.790596456496992</c:v>
                </c:pt>
                <c:pt idx="100">
                  <c:v>22.812471739105934</c:v>
                </c:pt>
                <c:pt idx="101">
                  <c:v>22.833918094604893</c:v>
                </c:pt>
                <c:pt idx="102">
                  <c:v>22.845032232093143</c:v>
                </c:pt>
                <c:pt idx="103">
                  <c:v>22.865753076015324</c:v>
                </c:pt>
                <c:pt idx="104">
                  <c:v>22.886079237196132</c:v>
                </c:pt>
                <c:pt idx="105">
                  <c:v>22.842812263410096</c:v>
                </c:pt>
                <c:pt idx="106">
                  <c:v>22.838799275999744</c:v>
                </c:pt>
                <c:pt idx="107">
                  <c:v>22.781841650637521</c:v>
                </c:pt>
                <c:pt idx="108">
                  <c:v>22.721971145310977</c:v>
                </c:pt>
                <c:pt idx="109">
                  <c:v>22.742680498535421</c:v>
                </c:pt>
                <c:pt idx="110">
                  <c:v>22.73774311528026</c:v>
                </c:pt>
                <c:pt idx="111">
                  <c:v>22.742217551909501</c:v>
                </c:pt>
                <c:pt idx="112">
                  <c:v>22.734419002749007</c:v>
                </c:pt>
                <c:pt idx="113">
                  <c:v>22.749908637221726</c:v>
                </c:pt>
                <c:pt idx="114">
                  <c:v>22.769474649071974</c:v>
                </c:pt>
                <c:pt idx="115">
                  <c:v>22.746850289318257</c:v>
                </c:pt>
                <c:pt idx="116">
                  <c:v>22.766107979153144</c:v>
                </c:pt>
                <c:pt idx="117">
                  <c:v>22.785039267465404</c:v>
                </c:pt>
                <c:pt idx="118">
                  <c:v>22.797466139916846</c:v>
                </c:pt>
                <c:pt idx="119">
                  <c:v>22.77818210894014</c:v>
                </c:pt>
                <c:pt idx="120">
                  <c:v>22.750319097527925</c:v>
                </c:pt>
                <c:pt idx="121">
                  <c:v>22.758043166143455</c:v>
                </c:pt>
                <c:pt idx="122">
                  <c:v>22.761351035587612</c:v>
                </c:pt>
                <c:pt idx="123">
                  <c:v>22.779404656268358</c:v>
                </c:pt>
                <c:pt idx="124">
                  <c:v>22.787173423980644</c:v>
                </c:pt>
                <c:pt idx="125">
                  <c:v>22.804735539663337</c:v>
                </c:pt>
                <c:pt idx="126">
                  <c:v>22.820397010756412</c:v>
                </c:pt>
                <c:pt idx="127">
                  <c:v>22.837425159109877</c:v>
                </c:pt>
                <c:pt idx="128">
                  <c:v>22.842489727851458</c:v>
                </c:pt>
                <c:pt idx="129">
                  <c:v>22.8407268545058</c:v>
                </c:pt>
                <c:pt idx="130">
                  <c:v>22.832188322708454</c:v>
                </c:pt>
                <c:pt idx="131">
                  <c:v>22.785975422227867</c:v>
                </c:pt>
                <c:pt idx="132">
                  <c:v>22.738574748573125</c:v>
                </c:pt>
                <c:pt idx="133">
                  <c:v>22.755451056419595</c:v>
                </c:pt>
                <c:pt idx="134">
                  <c:v>22.722895183361956</c:v>
                </c:pt>
                <c:pt idx="135">
                  <c:v>22.715527753580915</c:v>
                </c:pt>
                <c:pt idx="136">
                  <c:v>22.732202733481781</c:v>
                </c:pt>
                <c:pt idx="137">
                  <c:v>22.74562692025869</c:v>
                </c:pt>
                <c:pt idx="138">
                  <c:v>22.761845431623737</c:v>
                </c:pt>
                <c:pt idx="139">
                  <c:v>22.777832249969283</c:v>
                </c:pt>
                <c:pt idx="140">
                  <c:v>22.793592304934037</c:v>
                </c:pt>
                <c:pt idx="141">
                  <c:v>22.802082136380555</c:v>
                </c:pt>
                <c:pt idx="142">
                  <c:v>22.817452191370901</c:v>
                </c:pt>
                <c:pt idx="143">
                  <c:v>22.83260877337527</c:v>
                </c:pt>
                <c:pt idx="144">
                  <c:v>22.836850126513184</c:v>
                </c:pt>
                <c:pt idx="145">
                  <c:v>22.79774909022402</c:v>
                </c:pt>
                <c:pt idx="146">
                  <c:v>22.790947236323603</c:v>
                </c:pt>
                <c:pt idx="147">
                  <c:v>22.790952360098853</c:v>
                </c:pt>
                <c:pt idx="148">
                  <c:v>22.790176543392541</c:v>
                </c:pt>
                <c:pt idx="149">
                  <c:v>22.79031583312636</c:v>
                </c:pt>
                <c:pt idx="150">
                  <c:v>22.804949503105657</c:v>
                </c:pt>
                <c:pt idx="151">
                  <c:v>22.819390624795751</c:v>
                </c:pt>
                <c:pt idx="152">
                  <c:v>22.816687562604184</c:v>
                </c:pt>
                <c:pt idx="153">
                  <c:v>22.830864916093766</c:v>
                </c:pt>
                <c:pt idx="154">
                  <c:v>22.844859335989938</c:v>
                </c:pt>
                <c:pt idx="155">
                  <c:v>22.858674340246409</c:v>
                </c:pt>
                <c:pt idx="156">
                  <c:v>22.872313357187515</c:v>
                </c:pt>
                <c:pt idx="157">
                  <c:v>22.885779728344559</c:v>
                </c:pt>
                <c:pt idx="158">
                  <c:v>22.899076711185156</c:v>
                </c:pt>
                <c:pt idx="159">
                  <c:v>22.91220748174025</c:v>
                </c:pt>
                <c:pt idx="160">
                  <c:v>22.92517513713317</c:v>
                </c:pt>
                <c:pt idx="161">
                  <c:v>22.937982698015063</c:v>
                </c:pt>
                <c:pt idx="162">
                  <c:v>22.948911469479174</c:v>
                </c:pt>
                <c:pt idx="163">
                  <c:v>22.934683278891342</c:v>
                </c:pt>
                <c:pt idx="164">
                  <c:v>22.947200349928366</c:v>
                </c:pt>
                <c:pt idx="165">
                  <c:v>22.92639783000061</c:v>
                </c:pt>
                <c:pt idx="166">
                  <c:v>22.938814609461684</c:v>
                </c:pt>
                <c:pt idx="167">
                  <c:v>22.933776437423152</c:v>
                </c:pt>
                <c:pt idx="168">
                  <c:v>22.90591896562826</c:v>
                </c:pt>
                <c:pt idx="169">
                  <c:v>22.893792665108936</c:v>
                </c:pt>
                <c:pt idx="170">
                  <c:v>22.901428446347936</c:v>
                </c:pt>
                <c:pt idx="171">
                  <c:v>22.883204930637152</c:v>
                </c:pt>
                <c:pt idx="172">
                  <c:v>22.887613615957562</c:v>
                </c:pt>
                <c:pt idx="173">
                  <c:v>22.899753767589992</c:v>
                </c:pt>
                <c:pt idx="174">
                  <c:v>22.898624546314252</c:v>
                </c:pt>
                <c:pt idx="175">
                  <c:v>22.910564179573832</c:v>
                </c:pt>
                <c:pt idx="176">
                  <c:v>22.911958892448048</c:v>
                </c:pt>
                <c:pt idx="177">
                  <c:v>22.894019404859222</c:v>
                </c:pt>
                <c:pt idx="178">
                  <c:v>22.896615746858625</c:v>
                </c:pt>
                <c:pt idx="179">
                  <c:v>22.908301214931633</c:v>
                </c:pt>
                <c:pt idx="180">
                  <c:v>22.917288350056552</c:v>
                </c:pt>
                <c:pt idx="181">
                  <c:v>22.928731820660637</c:v>
                </c:pt>
                <c:pt idx="182">
                  <c:v>22.920982951327314</c:v>
                </c:pt>
                <c:pt idx="183">
                  <c:v>22.932281957026625</c:v>
                </c:pt>
                <c:pt idx="184">
                  <c:v>22.943458811312965</c:v>
                </c:pt>
                <c:pt idx="185">
                  <c:v>22.927468949822494</c:v>
                </c:pt>
                <c:pt idx="186">
                  <c:v>22.931013901153705</c:v>
                </c:pt>
                <c:pt idx="187">
                  <c:v>22.937482540953919</c:v>
                </c:pt>
                <c:pt idx="188">
                  <c:v>22.92322563558356</c:v>
                </c:pt>
                <c:pt idx="189">
                  <c:v>22.934156026975224</c:v>
                </c:pt>
                <c:pt idx="190">
                  <c:v>22.922585508842829</c:v>
                </c:pt>
                <c:pt idx="191">
                  <c:v>22.916687015678558</c:v>
                </c:pt>
                <c:pt idx="192">
                  <c:v>22.910180163809361</c:v>
                </c:pt>
                <c:pt idx="193">
                  <c:v>22.920952431006221</c:v>
                </c:pt>
                <c:pt idx="194">
                  <c:v>22.921175061377731</c:v>
                </c:pt>
                <c:pt idx="195">
                  <c:v>22.923617210402469</c:v>
                </c:pt>
                <c:pt idx="196">
                  <c:v>22.933232793045164</c:v>
                </c:pt>
                <c:pt idx="197">
                  <c:v>22.943671011262108</c:v>
                </c:pt>
                <c:pt idx="198">
                  <c:v>22.946860222534511</c:v>
                </c:pt>
                <c:pt idx="199">
                  <c:v>22.957125921421838</c:v>
                </c:pt>
                <c:pt idx="200">
                  <c:v>22.967289474051579</c:v>
                </c:pt>
                <c:pt idx="201">
                  <c:v>22.963186910849242</c:v>
                </c:pt>
                <c:pt idx="202">
                  <c:v>22.973220472864764</c:v>
                </c:pt>
                <c:pt idx="203">
                  <c:v>22.98315566662523</c:v>
                </c:pt>
                <c:pt idx="204">
                  <c:v>22.992993931666081</c:v>
                </c:pt>
                <c:pt idx="205">
                  <c:v>22.99598218503624</c:v>
                </c:pt>
                <c:pt idx="206">
                  <c:v>22.965202506681134</c:v>
                </c:pt>
                <c:pt idx="207">
                  <c:v>22.966516717700152</c:v>
                </c:pt>
                <c:pt idx="208">
                  <c:v>22.948561380694137</c:v>
                </c:pt>
                <c:pt idx="209">
                  <c:v>22.953412719874152</c:v>
                </c:pt>
                <c:pt idx="210">
                  <c:v>22.963112185656737</c:v>
                </c:pt>
                <c:pt idx="211">
                  <c:v>22.972720147045148</c:v>
                </c:pt>
                <c:pt idx="212">
                  <c:v>22.953734154643275</c:v>
                </c:pt>
                <c:pt idx="213">
                  <c:v>22.933729325725647</c:v>
                </c:pt>
                <c:pt idx="214">
                  <c:v>22.943339887001343</c:v>
                </c:pt>
                <c:pt idx="215">
                  <c:v>22.952861461598559</c:v>
                </c:pt>
                <c:pt idx="216">
                  <c:v>22.941662700363104</c:v>
                </c:pt>
                <c:pt idx="217">
                  <c:v>22.945603028489021</c:v>
                </c:pt>
                <c:pt idx="218">
                  <c:v>22.94165898112967</c:v>
                </c:pt>
                <c:pt idx="219">
                  <c:v>22.94088850945511</c:v>
                </c:pt>
                <c:pt idx="220">
                  <c:v>22.927862004058227</c:v>
                </c:pt>
                <c:pt idx="221">
                  <c:v>22.930742716050371</c:v>
                </c:pt>
                <c:pt idx="222">
                  <c:v>22.940021896695885</c:v>
                </c:pt>
                <c:pt idx="223">
                  <c:v>22.939512829831365</c:v>
                </c:pt>
                <c:pt idx="224">
                  <c:v>22.945292659869644</c:v>
                </c:pt>
                <c:pt idx="225">
                  <c:v>22.933382355049861</c:v>
                </c:pt>
                <c:pt idx="226">
                  <c:v>22.94248639753863</c:v>
                </c:pt>
                <c:pt idx="227">
                  <c:v>22.921165675534951</c:v>
                </c:pt>
                <c:pt idx="228">
                  <c:v>22.890222422667147</c:v>
                </c:pt>
                <c:pt idx="229">
                  <c:v>22.899395368655551</c:v>
                </c:pt>
                <c:pt idx="230">
                  <c:v>22.883589100048749</c:v>
                </c:pt>
                <c:pt idx="231">
                  <c:v>22.861951281256612</c:v>
                </c:pt>
                <c:pt idx="232">
                  <c:v>22.871127456015167</c:v>
                </c:pt>
                <c:pt idx="233">
                  <c:v>22.88022520192963</c:v>
                </c:pt>
                <c:pt idx="234">
                  <c:v>22.876834295831422</c:v>
                </c:pt>
                <c:pt idx="235">
                  <c:v>22.885830760679593</c:v>
                </c:pt>
                <c:pt idx="236">
                  <c:v>22.866403127605132</c:v>
                </c:pt>
                <c:pt idx="237">
                  <c:v>22.875367820346288</c:v>
                </c:pt>
                <c:pt idx="238">
                  <c:v>22.882039589091388</c:v>
                </c:pt>
                <c:pt idx="239">
                  <c:v>22.89086442413684</c:v>
                </c:pt>
                <c:pt idx="240">
                  <c:v>22.894735302507389</c:v>
                </c:pt>
                <c:pt idx="241">
                  <c:v>22.90343474340612</c:v>
                </c:pt>
                <c:pt idx="242">
                  <c:v>22.912062583968233</c:v>
                </c:pt>
                <c:pt idx="243">
                  <c:v>22.914537413669407</c:v>
                </c:pt>
                <c:pt idx="244">
                  <c:v>22.923049505858515</c:v>
                </c:pt>
                <c:pt idx="245">
                  <c:v>22.920260760568823</c:v>
                </c:pt>
                <c:pt idx="246">
                  <c:v>22.928680757489598</c:v>
                </c:pt>
                <c:pt idx="247">
                  <c:v>22.934890927114363</c:v>
                </c:pt>
                <c:pt idx="248">
                  <c:v>22.943184537848843</c:v>
                </c:pt>
                <c:pt idx="249">
                  <c:v>22.95141179969745</c:v>
                </c:pt>
                <c:pt idx="250">
                  <c:v>22.937003081739661</c:v>
                </c:pt>
                <c:pt idx="251">
                  <c:v>22.945189577447042</c:v>
                </c:pt>
                <c:pt idx="252">
                  <c:v>22.953311357773337</c:v>
                </c:pt>
                <c:pt idx="253">
                  <c:v>22.946173572228002</c:v>
                </c:pt>
                <c:pt idx="254">
                  <c:v>22.954227793513382</c:v>
                </c:pt>
                <c:pt idx="255">
                  <c:v>22.962219091194971</c:v>
                </c:pt>
                <c:pt idx="256">
                  <c:v>22.941247168882192</c:v>
                </c:pt>
                <c:pt idx="257">
                  <c:v>22.946154650455856</c:v>
                </c:pt>
                <c:pt idx="258">
                  <c:v>22.93136370819159</c:v>
                </c:pt>
                <c:pt idx="259">
                  <c:v>22.920992301968834</c:v>
                </c:pt>
                <c:pt idx="260">
                  <c:v>22.917893385043254</c:v>
                </c:pt>
                <c:pt idx="261">
                  <c:v>22.902080256249459</c:v>
                </c:pt>
                <c:pt idx="262">
                  <c:v>22.889358510851466</c:v>
                </c:pt>
                <c:pt idx="263">
                  <c:v>22.890113198144601</c:v>
                </c:pt>
                <c:pt idx="264">
                  <c:v>22.893514178182365</c:v>
                </c:pt>
                <c:pt idx="265">
                  <c:v>22.883946086456231</c:v>
                </c:pt>
                <c:pt idx="266">
                  <c:v>22.885900237646474</c:v>
                </c:pt>
                <c:pt idx="267">
                  <c:v>22.88862245158812</c:v>
                </c:pt>
                <c:pt idx="268">
                  <c:v>22.876655577590924</c:v>
                </c:pt>
                <c:pt idx="269">
                  <c:v>22.854822940061879</c:v>
                </c:pt>
                <c:pt idx="270">
                  <c:v>22.859496562927038</c:v>
                </c:pt>
                <c:pt idx="271">
                  <c:v>22.829042551683163</c:v>
                </c:pt>
                <c:pt idx="272">
                  <c:v>22.836994776768574</c:v>
                </c:pt>
                <c:pt idx="273">
                  <c:v>22.828741915772557</c:v>
                </c:pt>
                <c:pt idx="274">
                  <c:v>22.822281478337072</c:v>
                </c:pt>
                <c:pt idx="275">
                  <c:v>22.830171762835853</c:v>
                </c:pt>
                <c:pt idx="276">
                  <c:v>22.838005077771463</c:v>
                </c:pt>
                <c:pt idx="277">
                  <c:v>22.845782037923364</c:v>
                </c:pt>
                <c:pt idx="278">
                  <c:v>22.841480249491333</c:v>
                </c:pt>
                <c:pt idx="279">
                  <c:v>22.847615933248232</c:v>
                </c:pt>
                <c:pt idx="280">
                  <c:v>22.832292898007605</c:v>
                </c:pt>
                <c:pt idx="281">
                  <c:v>22.836149995903497</c:v>
                </c:pt>
                <c:pt idx="282">
                  <c:v>22.836358701560016</c:v>
                </c:pt>
                <c:pt idx="283">
                  <c:v>22.811849478390904</c:v>
                </c:pt>
                <c:pt idx="284">
                  <c:v>22.810367978581706</c:v>
                </c:pt>
                <c:pt idx="285">
                  <c:v>22.818024034600651</c:v>
                </c:pt>
                <c:pt idx="286">
                  <c:v>22.797837603855609</c:v>
                </c:pt>
                <c:pt idx="287">
                  <c:v>22.78474193239909</c:v>
                </c:pt>
                <c:pt idx="288">
                  <c:v>22.792407185228161</c:v>
                </c:pt>
                <c:pt idx="289">
                  <c:v>22.796994611310982</c:v>
                </c:pt>
                <c:pt idx="290">
                  <c:v>22.804565076564209</c:v>
                </c:pt>
                <c:pt idx="291">
                  <c:v>22.793889806013674</c:v>
                </c:pt>
                <c:pt idx="292">
                  <c:v>22.792432020299486</c:v>
                </c:pt>
                <c:pt idx="293">
                  <c:v>22.799940754924318</c:v>
                </c:pt>
                <c:pt idx="294">
                  <c:v>22.78802491130666</c:v>
                </c:pt>
                <c:pt idx="295">
                  <c:v>22.775422018327614</c:v>
                </c:pt>
                <c:pt idx="296">
                  <c:v>22.780584692015747</c:v>
                </c:pt>
                <c:pt idx="297">
                  <c:v>22.788032394391536</c:v>
                </c:pt>
                <c:pt idx="298">
                  <c:v>22.780867034674941</c:v>
                </c:pt>
                <c:pt idx="299">
                  <c:v>22.7869468437645</c:v>
                </c:pt>
                <c:pt idx="300">
                  <c:v>22.779741527037437</c:v>
                </c:pt>
                <c:pt idx="301">
                  <c:v>22.786802438919668</c:v>
                </c:pt>
                <c:pt idx="302">
                  <c:v>22.788683452262902</c:v>
                </c:pt>
                <c:pt idx="303">
                  <c:v>22.795957519854142</c:v>
                </c:pt>
                <c:pt idx="304">
                  <c:v>22.803183888641506</c:v>
                </c:pt>
                <c:pt idx="305">
                  <c:v>22.810363026260323</c:v>
                </c:pt>
                <c:pt idx="306">
                  <c:v>22.806755642737524</c:v>
                </c:pt>
                <c:pt idx="307">
                  <c:v>22.813876565975388</c:v>
                </c:pt>
                <c:pt idx="308">
                  <c:v>22.803487512827026</c:v>
                </c:pt>
                <c:pt idx="309">
                  <c:v>22.810573036979196</c:v>
                </c:pt>
                <c:pt idx="310">
                  <c:v>22.792554719316826</c:v>
                </c:pt>
                <c:pt idx="311">
                  <c:v>22.799629864447223</c:v>
                </c:pt>
                <c:pt idx="312">
                  <c:v>22.793403533137862</c:v>
                </c:pt>
                <c:pt idx="313">
                  <c:v>22.790325473975212</c:v>
                </c:pt>
                <c:pt idx="314">
                  <c:v>22.794081308129449</c:v>
                </c:pt>
                <c:pt idx="315">
                  <c:v>22.781599726270734</c:v>
                </c:pt>
                <c:pt idx="316">
                  <c:v>22.788597834389755</c:v>
                </c:pt>
                <c:pt idx="317">
                  <c:v>22.795551929250163</c:v>
                </c:pt>
                <c:pt idx="318">
                  <c:v>22.802462424769757</c:v>
                </c:pt>
                <c:pt idx="319">
                  <c:v>22.792039223186109</c:v>
                </c:pt>
                <c:pt idx="320">
                  <c:v>22.784689895053237</c:v>
                </c:pt>
                <c:pt idx="321">
                  <c:v>22.791569740099654</c:v>
                </c:pt>
                <c:pt idx="322">
                  <c:v>22.790090611493728</c:v>
                </c:pt>
                <c:pt idx="323">
                  <c:v>22.796229772718984</c:v>
                </c:pt>
                <c:pt idx="324">
                  <c:v>22.803010604187541</c:v>
                </c:pt>
                <c:pt idx="325">
                  <c:v>22.800300361941591</c:v>
                </c:pt>
                <c:pt idx="326">
                  <c:v>22.807027272149721</c:v>
                </c:pt>
                <c:pt idx="327">
                  <c:v>22.813713164612679</c:v>
                </c:pt>
                <c:pt idx="328">
                  <c:v>22.79889797357858</c:v>
                </c:pt>
                <c:pt idx="329">
                  <c:v>22.80556797971925</c:v>
                </c:pt>
                <c:pt idx="330">
                  <c:v>22.781536952264752</c:v>
                </c:pt>
                <c:pt idx="331">
                  <c:v>22.788219069878412</c:v>
                </c:pt>
                <c:pt idx="332">
                  <c:v>22.788107188555095</c:v>
                </c:pt>
                <c:pt idx="333">
                  <c:v>22.794510621373696</c:v>
                </c:pt>
                <c:pt idx="334">
                  <c:v>22.798799494915269</c:v>
                </c:pt>
                <c:pt idx="335">
                  <c:v>22.805350686894688</c:v>
                </c:pt>
                <c:pt idx="336">
                  <c:v>22.804351189834392</c:v>
                </c:pt>
                <c:pt idx="337">
                  <c:v>22.81077552156421</c:v>
                </c:pt>
                <c:pt idx="338">
                  <c:v>22.794969110071118</c:v>
                </c:pt>
                <c:pt idx="339">
                  <c:v>22.789550779133592</c:v>
                </c:pt>
                <c:pt idx="340">
                  <c:v>22.791697653767454</c:v>
                </c:pt>
                <c:pt idx="341">
                  <c:v>22.798154678171642</c:v>
                </c:pt>
                <c:pt idx="342">
                  <c:v>22.799758720180325</c:v>
                </c:pt>
                <c:pt idx="343">
                  <c:v>22.805235722436773</c:v>
                </c:pt>
                <c:pt idx="344">
                  <c:v>22.811597358023914</c:v>
                </c:pt>
                <c:pt idx="345">
                  <c:v>22.812413952502521</c:v>
                </c:pt>
                <c:pt idx="346">
                  <c:v>22.811430825461439</c:v>
                </c:pt>
                <c:pt idx="347">
                  <c:v>22.803077121963486</c:v>
                </c:pt>
                <c:pt idx="348">
                  <c:v>22.809372029923477</c:v>
                </c:pt>
                <c:pt idx="349">
                  <c:v>22.815630966980837</c:v>
                </c:pt>
                <c:pt idx="350">
                  <c:v>22.805856519080432</c:v>
                </c:pt>
                <c:pt idx="351">
                  <c:v>22.812089881242137</c:v>
                </c:pt>
                <c:pt idx="352">
                  <c:v>22.81828792690434</c:v>
                </c:pt>
                <c:pt idx="353">
                  <c:v>22.824450955359413</c:v>
                </c:pt>
                <c:pt idx="354">
                  <c:v>22.809264403643283</c:v>
                </c:pt>
                <c:pt idx="355">
                  <c:v>22.811772264107553</c:v>
                </c:pt>
                <c:pt idx="356">
                  <c:v>22.817901753563834</c:v>
                </c:pt>
                <c:pt idx="357">
                  <c:v>22.819688867985356</c:v>
                </c:pt>
                <c:pt idx="358">
                  <c:v>22.825762158046679</c:v>
                </c:pt>
                <c:pt idx="359">
                  <c:v>22.83180170760766</c:v>
                </c:pt>
                <c:pt idx="360">
                  <c:v>22.809374243404047</c:v>
                </c:pt>
                <c:pt idx="361">
                  <c:v>22.799167338462404</c:v>
                </c:pt>
                <c:pt idx="362">
                  <c:v>22.800513658208335</c:v>
                </c:pt>
                <c:pt idx="363">
                  <c:v>22.800341670219431</c:v>
                </c:pt>
                <c:pt idx="364">
                  <c:v>22.798800429689965</c:v>
                </c:pt>
                <c:pt idx="365">
                  <c:v>22.799507405741195</c:v>
                </c:pt>
                <c:pt idx="366">
                  <c:v>22.801940073274228</c:v>
                </c:pt>
                <c:pt idx="367">
                  <c:v>22.806766373906221</c:v>
                </c:pt>
                <c:pt idx="368">
                  <c:v>22.812710096470163</c:v>
                </c:pt>
                <c:pt idx="369">
                  <c:v>22.798214936405934</c:v>
                </c:pt>
                <c:pt idx="370">
                  <c:v>22.791197404782704</c:v>
                </c:pt>
                <c:pt idx="371">
                  <c:v>22.782807848499214</c:v>
                </c:pt>
                <c:pt idx="372">
                  <c:v>22.788752063382592</c:v>
                </c:pt>
                <c:pt idx="373">
                  <c:v>22.785183728253443</c:v>
                </c:pt>
                <c:pt idx="374">
                  <c:v>22.791089904978101</c:v>
                </c:pt>
                <c:pt idx="375">
                  <c:v>22.772978495073104</c:v>
                </c:pt>
                <c:pt idx="376">
                  <c:v>22.764858290909316</c:v>
                </c:pt>
                <c:pt idx="377">
                  <c:v>22.758008683994692</c:v>
                </c:pt>
                <c:pt idx="378">
                  <c:v>22.7639242283641</c:v>
                </c:pt>
                <c:pt idx="379">
                  <c:v>22.759114463787903</c:v>
                </c:pt>
                <c:pt idx="380">
                  <c:v>22.764996053121791</c:v>
                </c:pt>
                <c:pt idx="381">
                  <c:v>22.761696907934677</c:v>
                </c:pt>
                <c:pt idx="382">
                  <c:v>22.767541041334326</c:v>
                </c:pt>
                <c:pt idx="383">
                  <c:v>22.767414892584188</c:v>
                </c:pt>
                <c:pt idx="384">
                  <c:v>22.771726387283863</c:v>
                </c:pt>
                <c:pt idx="385">
                  <c:v>22.777499116850485</c:v>
                </c:pt>
                <c:pt idx="386">
                  <c:v>22.772249686059713</c:v>
                </c:pt>
                <c:pt idx="387">
                  <c:v>22.752668308613245</c:v>
                </c:pt>
                <c:pt idx="388">
                  <c:v>22.758445510904728</c:v>
                </c:pt>
                <c:pt idx="389">
                  <c:v>22.764193086517793</c:v>
                </c:pt>
                <c:pt idx="390">
                  <c:v>22.765167523282937</c:v>
                </c:pt>
                <c:pt idx="391">
                  <c:v>22.756747140634239</c:v>
                </c:pt>
                <c:pt idx="392">
                  <c:v>22.762455163177155</c:v>
                </c:pt>
                <c:pt idx="393">
                  <c:v>22.763584570403061</c:v>
                </c:pt>
                <c:pt idx="394">
                  <c:v>22.755308603583128</c:v>
                </c:pt>
                <c:pt idx="395">
                  <c:v>22.756171610827366</c:v>
                </c:pt>
                <c:pt idx="396">
                  <c:v>22.761823571505385</c:v>
                </c:pt>
                <c:pt idx="397">
                  <c:v>22.764441005847392</c:v>
                </c:pt>
                <c:pt idx="398">
                  <c:v>22.770043910594644</c:v>
                </c:pt>
                <c:pt idx="399">
                  <c:v>22.76626327204146</c:v>
                </c:pt>
                <c:pt idx="400">
                  <c:v>22.766593718827433</c:v>
                </c:pt>
                <c:pt idx="401">
                  <c:v>22.760301550781733</c:v>
                </c:pt>
                <c:pt idx="402">
                  <c:v>22.75045556443764</c:v>
                </c:pt>
                <c:pt idx="403">
                  <c:v>22.755773843008242</c:v>
                </c:pt>
                <c:pt idx="404">
                  <c:v>22.761315142161308</c:v>
                </c:pt>
                <c:pt idx="405">
                  <c:v>22.761693721838835</c:v>
                </c:pt>
                <c:pt idx="406">
                  <c:v>22.755507240542599</c:v>
                </c:pt>
                <c:pt idx="407">
                  <c:v>22.758380375451509</c:v>
                </c:pt>
                <c:pt idx="408">
                  <c:v>22.763861108029868</c:v>
                </c:pt>
                <c:pt idx="409">
                  <c:v>22.752268892825096</c:v>
                </c:pt>
                <c:pt idx="410">
                  <c:v>22.75598017070126</c:v>
                </c:pt>
                <c:pt idx="411">
                  <c:v>22.753742770650113</c:v>
                </c:pt>
                <c:pt idx="412">
                  <c:v>22.757425987052095</c:v>
                </c:pt>
                <c:pt idx="413">
                  <c:v>22.76134735168872</c:v>
                </c:pt>
                <c:pt idx="414">
                  <c:v>22.756799524120012</c:v>
                </c:pt>
                <c:pt idx="415">
                  <c:v>22.759210360506913</c:v>
                </c:pt>
                <c:pt idx="416">
                  <c:v>22.761992885799554</c:v>
                </c:pt>
                <c:pt idx="417">
                  <c:v>22.762486844162634</c:v>
                </c:pt>
                <c:pt idx="418">
                  <c:v>22.767826971026206</c:v>
                </c:pt>
                <c:pt idx="419">
                  <c:v>22.763384819123338</c:v>
                </c:pt>
                <c:pt idx="420">
                  <c:v>22.768697444256063</c:v>
                </c:pt>
                <c:pt idx="421">
                  <c:v>22.773984891070622</c:v>
                </c:pt>
                <c:pt idx="422">
                  <c:v>22.777654779443907</c:v>
                </c:pt>
                <c:pt idx="423">
                  <c:v>22.77512752925211</c:v>
                </c:pt>
                <c:pt idx="424">
                  <c:v>22.78036252330093</c:v>
                </c:pt>
                <c:pt idx="425">
                  <c:v>22.7855729399129</c:v>
                </c:pt>
                <c:pt idx="426">
                  <c:v>22.787694637003838</c:v>
                </c:pt>
                <c:pt idx="427">
                  <c:v>22.790459190185221</c:v>
                </c:pt>
                <c:pt idx="428">
                  <c:v>22.795512658880501</c:v>
                </c:pt>
                <c:pt idx="429">
                  <c:v>22.800044283276758</c:v>
                </c:pt>
                <c:pt idx="430">
                  <c:v>22.805148588884006</c:v>
                </c:pt>
                <c:pt idx="431">
                  <c:v>22.810229263446772</c:v>
                </c:pt>
                <c:pt idx="432">
                  <c:v>22.815286470690545</c:v>
                </c:pt>
                <c:pt idx="433">
                  <c:v>22.820320372831812</c:v>
                </c:pt>
                <c:pt idx="434">
                  <c:v>22.823261554277536</c:v>
                </c:pt>
                <c:pt idx="435">
                  <c:v>22.828254073648459</c:v>
                </c:pt>
                <c:pt idx="436">
                  <c:v>22.833223743960477</c:v>
                </c:pt>
                <c:pt idx="437">
                  <c:v>22.816226716301554</c:v>
                </c:pt>
                <c:pt idx="438">
                  <c:v>22.821201142915903</c:v>
                </c:pt>
                <c:pt idx="439">
                  <c:v>22.816202981680188</c:v>
                </c:pt>
                <c:pt idx="440">
                  <c:v>22.82115490235665</c:v>
                </c:pt>
                <c:pt idx="441">
                  <c:v>22.806333367597897</c:v>
                </c:pt>
                <c:pt idx="442">
                  <c:v>22.811285211011899</c:v>
                </c:pt>
                <c:pt idx="443">
                  <c:v>22.814783092524959</c:v>
                </c:pt>
                <c:pt idx="444">
                  <c:v>22.807670300210635</c:v>
                </c:pt>
                <c:pt idx="445">
                  <c:v>22.800933949508131</c:v>
                </c:pt>
                <c:pt idx="446">
                  <c:v>22.803592649372849</c:v>
                </c:pt>
                <c:pt idx="447">
                  <c:v>22.801698938863574</c:v>
                </c:pt>
                <c:pt idx="448">
                  <c:v>22.805799274243181</c:v>
                </c:pt>
                <c:pt idx="449">
                  <c:v>22.810675275855974</c:v>
                </c:pt>
                <c:pt idx="450">
                  <c:v>22.81461211811267</c:v>
                </c:pt>
                <c:pt idx="451">
                  <c:v>22.810481307092477</c:v>
                </c:pt>
                <c:pt idx="452">
                  <c:v>22.804181692226106</c:v>
                </c:pt>
                <c:pt idx="453">
                  <c:v>22.809018296428249</c:v>
                </c:pt>
                <c:pt idx="454">
                  <c:v>22.805511398951442</c:v>
                </c:pt>
                <c:pt idx="455">
                  <c:v>22.810323873953742</c:v>
                </c:pt>
                <c:pt idx="456">
                  <c:v>22.815115287796292</c:v>
                </c:pt>
                <c:pt idx="457">
                  <c:v>22.817759987654433</c:v>
                </c:pt>
                <c:pt idx="458">
                  <c:v>22.822514323193314</c:v>
                </c:pt>
                <c:pt idx="459">
                  <c:v>22.827247987708109</c:v>
                </c:pt>
                <c:pt idx="460">
                  <c:v>22.830719609424516</c:v>
                </c:pt>
                <c:pt idx="461">
                  <c:v>22.832741727178369</c:v>
                </c:pt>
                <c:pt idx="462">
                  <c:v>22.827711354262725</c:v>
                </c:pt>
                <c:pt idx="463">
                  <c:v>22.823473994972186</c:v>
                </c:pt>
                <c:pt idx="464">
                  <c:v>22.817721135378886</c:v>
                </c:pt>
                <c:pt idx="465">
                  <c:v>22.807587507978074</c:v>
                </c:pt>
                <c:pt idx="466">
                  <c:v>22.806547217449339</c:v>
                </c:pt>
                <c:pt idx="467">
                  <c:v>22.811234082369321</c:v>
                </c:pt>
                <c:pt idx="468">
                  <c:v>22.81590096065851</c:v>
                </c:pt>
                <c:pt idx="469">
                  <c:v>22.808798540486301</c:v>
                </c:pt>
                <c:pt idx="470">
                  <c:v>22.813450772884419</c:v>
                </c:pt>
                <c:pt idx="471">
                  <c:v>22.818083292433393</c:v>
                </c:pt>
                <c:pt idx="472">
                  <c:v>22.81540603055646</c:v>
                </c:pt>
                <c:pt idx="473">
                  <c:v>22.820014878593263</c:v>
                </c:pt>
                <c:pt idx="474">
                  <c:v>22.824604320954119</c:v>
                </c:pt>
                <c:pt idx="475">
                  <c:v>22.82917447994371</c:v>
                </c:pt>
                <c:pt idx="476">
                  <c:v>22.833725476841103</c:v>
                </c:pt>
                <c:pt idx="477">
                  <c:v>22.838257431910474</c:v>
                </c:pt>
                <c:pt idx="478">
                  <c:v>22.842770464411704</c:v>
                </c:pt>
                <c:pt idx="479">
                  <c:v>22.847264692610846</c:v>
                </c:pt>
                <c:pt idx="480">
                  <c:v>22.841417619554807</c:v>
                </c:pt>
                <c:pt idx="481">
                  <c:v>22.845896006236227</c:v>
                </c:pt>
                <c:pt idx="482">
                  <c:v>22.85035584887342</c:v>
                </c:pt>
                <c:pt idx="483">
                  <c:v>22.854797262408805</c:v>
                </c:pt>
                <c:pt idx="484">
                  <c:v>22.851152703419135</c:v>
                </c:pt>
                <c:pt idx="485">
                  <c:v>22.855574199914159</c:v>
                </c:pt>
                <c:pt idx="486">
                  <c:v>22.858861680156895</c:v>
                </c:pt>
                <c:pt idx="487">
                  <c:v>22.8555999314171</c:v>
                </c:pt>
                <c:pt idx="488">
                  <c:v>22.842854904132832</c:v>
                </c:pt>
                <c:pt idx="489">
                  <c:v>22.847257241063172</c:v>
                </c:pt>
                <c:pt idx="490">
                  <c:v>22.84656299367607</c:v>
                </c:pt>
                <c:pt idx="491">
                  <c:v>22.850939898160469</c:v>
                </c:pt>
                <c:pt idx="492">
                  <c:v>22.855299046440059</c:v>
                </c:pt>
                <c:pt idx="493">
                  <c:v>22.855632862126509</c:v>
                </c:pt>
                <c:pt idx="494">
                  <c:v>22.857450843882887</c:v>
                </c:pt>
                <c:pt idx="495">
                  <c:v>22.861770499439576</c:v>
                </c:pt>
                <c:pt idx="496">
                  <c:v>22.85800279748975</c:v>
                </c:pt>
                <c:pt idx="497">
                  <c:v>22.858445180839759</c:v>
                </c:pt>
                <c:pt idx="498">
                  <c:v>22.861472521163428</c:v>
                </c:pt>
                <c:pt idx="499">
                  <c:v>22.8657495761211</c:v>
                </c:pt>
                <c:pt idx="500">
                  <c:v>22.867469303270877</c:v>
                </c:pt>
                <c:pt idx="501">
                  <c:v>22.871717372387867</c:v>
                </c:pt>
                <c:pt idx="502">
                  <c:v>22.872091817569462</c:v>
                </c:pt>
                <c:pt idx="503">
                  <c:v>22.874437710060889</c:v>
                </c:pt>
                <c:pt idx="504">
                  <c:v>22.871586947062962</c:v>
                </c:pt>
                <c:pt idx="505">
                  <c:v>22.875793296969952</c:v>
                </c:pt>
                <c:pt idx="506">
                  <c:v>22.879983053780663</c:v>
                </c:pt>
                <c:pt idx="507">
                  <c:v>22.884156315485818</c:v>
                </c:pt>
                <c:pt idx="508">
                  <c:v>22.888313179306085</c:v>
                </c:pt>
                <c:pt idx="509">
                  <c:v>22.892453741699601</c:v>
                </c:pt>
                <c:pt idx="510">
                  <c:v>22.893000347851224</c:v>
                </c:pt>
                <c:pt idx="511">
                  <c:v>22.895796508269324</c:v>
                </c:pt>
                <c:pt idx="512">
                  <c:v>22.899898269461783</c:v>
                </c:pt>
                <c:pt idx="513">
                  <c:v>22.894994555722441</c:v>
                </c:pt>
                <c:pt idx="514">
                  <c:v>22.89354263846154</c:v>
                </c:pt>
                <c:pt idx="515">
                  <c:v>22.888876133830991</c:v>
                </c:pt>
                <c:pt idx="516">
                  <c:v>22.890526080918615</c:v>
                </c:pt>
                <c:pt idx="517">
                  <c:v>22.893990556496931</c:v>
                </c:pt>
                <c:pt idx="518">
                  <c:v>22.898048378160713</c:v>
                </c:pt>
                <c:pt idx="519">
                  <c:v>22.898721477698139</c:v>
                </c:pt>
                <c:pt idx="520">
                  <c:v>22.89450303558721</c:v>
                </c:pt>
                <c:pt idx="521">
                  <c:v>22.882981759922927</c:v>
                </c:pt>
                <c:pt idx="522">
                  <c:v>22.883978935112662</c:v>
                </c:pt>
                <c:pt idx="523">
                  <c:v>22.888017143251762</c:v>
                </c:pt>
                <c:pt idx="524">
                  <c:v>22.882887632185401</c:v>
                </c:pt>
                <c:pt idx="525">
                  <c:v>22.882952828910664</c:v>
                </c:pt>
                <c:pt idx="526">
                  <c:v>22.885400937063977</c:v>
                </c:pt>
                <c:pt idx="527">
                  <c:v>22.88940585953166</c:v>
                </c:pt>
                <c:pt idx="528">
                  <c:v>22.888785199092471</c:v>
                </c:pt>
                <c:pt idx="529">
                  <c:v>22.892467438047635</c:v>
                </c:pt>
                <c:pt idx="530">
                  <c:v>22.895059457358201</c:v>
                </c:pt>
                <c:pt idx="531">
                  <c:v>22.898753041370423</c:v>
                </c:pt>
                <c:pt idx="532">
                  <c:v>22.898270520231968</c:v>
                </c:pt>
                <c:pt idx="533">
                  <c:v>22.902206343227789</c:v>
                </c:pt>
                <c:pt idx="534">
                  <c:v>22.899666063834097</c:v>
                </c:pt>
                <c:pt idx="535">
                  <c:v>22.903584597297094</c:v>
                </c:pt>
                <c:pt idx="536">
                  <c:v>22.907488536594492</c:v>
                </c:pt>
                <c:pt idx="537">
                  <c:v>22.903804191828403</c:v>
                </c:pt>
                <c:pt idx="538">
                  <c:v>22.900142770690167</c:v>
                </c:pt>
                <c:pt idx="539">
                  <c:v>22.898591746556267</c:v>
                </c:pt>
                <c:pt idx="540">
                  <c:v>22.902246810873695</c:v>
                </c:pt>
                <c:pt idx="541">
                  <c:v>22.906117204211569</c:v>
                </c:pt>
                <c:pt idx="542">
                  <c:v>22.901673245276658</c:v>
                </c:pt>
                <c:pt idx="543">
                  <c:v>22.897725045213182</c:v>
                </c:pt>
                <c:pt idx="544">
                  <c:v>22.895278305984803</c:v>
                </c:pt>
                <c:pt idx="545">
                  <c:v>22.894052889132798</c:v>
                </c:pt>
                <c:pt idx="546">
                  <c:v>22.897902883851021</c:v>
                </c:pt>
                <c:pt idx="547">
                  <c:v>22.898161596917404</c:v>
                </c:pt>
                <c:pt idx="548">
                  <c:v>22.897794147105227</c:v>
                </c:pt>
                <c:pt idx="549">
                  <c:v>22.889988540320104</c:v>
                </c:pt>
                <c:pt idx="550">
                  <c:v>22.893817962206999</c:v>
                </c:pt>
                <c:pt idx="551">
                  <c:v>22.89039847897498</c:v>
                </c:pt>
                <c:pt idx="552">
                  <c:v>22.894027070218399</c:v>
                </c:pt>
                <c:pt idx="553">
                  <c:v>22.897828465398511</c:v>
                </c:pt>
                <c:pt idx="554">
                  <c:v>22.901616161857252</c:v>
                </c:pt>
                <c:pt idx="555">
                  <c:v>22.904818352572907</c:v>
                </c:pt>
                <c:pt idx="556">
                  <c:v>22.905869868321346</c:v>
                </c:pt>
                <c:pt idx="557">
                  <c:v>22.909622789704283</c:v>
                </c:pt>
                <c:pt idx="558">
                  <c:v>22.909950189664151</c:v>
                </c:pt>
                <c:pt idx="559">
                  <c:v>22.913682421468323</c:v>
                </c:pt>
                <c:pt idx="560">
                  <c:v>22.914223565232646</c:v>
                </c:pt>
                <c:pt idx="561">
                  <c:v>22.911732330932509</c:v>
                </c:pt>
                <c:pt idx="562">
                  <c:v>22.915441509740798</c:v>
                </c:pt>
                <c:pt idx="563">
                  <c:v>22.915386836988425</c:v>
                </c:pt>
                <c:pt idx="564">
                  <c:v>22.918451192050028</c:v>
                </c:pt>
                <c:pt idx="565">
                  <c:v>22.914730860076663</c:v>
                </c:pt>
                <c:pt idx="566">
                  <c:v>22.915720737149066</c:v>
                </c:pt>
                <c:pt idx="567">
                  <c:v>22.909119789514062</c:v>
                </c:pt>
                <c:pt idx="568">
                  <c:v>22.902928883762314</c:v>
                </c:pt>
                <c:pt idx="569">
                  <c:v>22.902944601136056</c:v>
                </c:pt>
                <c:pt idx="570">
                  <c:v>22.906617202535116</c:v>
                </c:pt>
                <c:pt idx="571">
                  <c:v>22.905837292991453</c:v>
                </c:pt>
                <c:pt idx="572">
                  <c:v>22.909492027209616</c:v>
                </c:pt>
                <c:pt idx="573">
                  <c:v>22.902658130316802</c:v>
                </c:pt>
                <c:pt idx="574">
                  <c:v>22.90630568139451</c:v>
                </c:pt>
                <c:pt idx="575">
                  <c:v>22.909940567364313</c:v>
                </c:pt>
                <c:pt idx="576">
                  <c:v>22.905807530776769</c:v>
                </c:pt>
                <c:pt idx="577">
                  <c:v>22.90569162798058</c:v>
                </c:pt>
                <c:pt idx="578">
                  <c:v>22.909308740885624</c:v>
                </c:pt>
                <c:pt idx="579">
                  <c:v>22.898221371058916</c:v>
                </c:pt>
                <c:pt idx="580">
                  <c:v>22.878922415807686</c:v>
                </c:pt>
                <c:pt idx="581">
                  <c:v>22.882566879010763</c:v>
                </c:pt>
                <c:pt idx="582">
                  <c:v>22.884348474284813</c:v>
                </c:pt>
                <c:pt idx="583">
                  <c:v>22.887971165253504</c:v>
                </c:pt>
                <c:pt idx="584">
                  <c:v>22.891581470953923</c:v>
                </c:pt>
                <c:pt idx="585">
                  <c:v>22.891567700245979</c:v>
                </c:pt>
                <c:pt idx="586">
                  <c:v>22.895159578099054</c:v>
                </c:pt>
                <c:pt idx="587">
                  <c:v>22.898739238680516</c:v>
                </c:pt>
                <c:pt idx="588">
                  <c:v>22.896536166664927</c:v>
                </c:pt>
                <c:pt idx="589">
                  <c:v>22.900101359602782</c:v>
                </c:pt>
                <c:pt idx="590">
                  <c:v>22.903654487589918</c:v>
                </c:pt>
                <c:pt idx="591">
                  <c:v>22.898778486984479</c:v>
                </c:pt>
                <c:pt idx="592">
                  <c:v>22.891986409526538</c:v>
                </c:pt>
                <c:pt idx="593">
                  <c:v>22.894676508526242</c:v>
                </c:pt>
                <c:pt idx="594">
                  <c:v>22.89821486733544</c:v>
                </c:pt>
                <c:pt idx="595">
                  <c:v>22.901622861780879</c:v>
                </c:pt>
                <c:pt idx="596">
                  <c:v>22.905137731359133</c:v>
                </c:pt>
                <c:pt idx="597">
                  <c:v>22.901263451516748</c:v>
                </c:pt>
                <c:pt idx="598">
                  <c:v>22.893348196793536</c:v>
                </c:pt>
                <c:pt idx="599">
                  <c:v>22.896238590919662</c:v>
                </c:pt>
                <c:pt idx="600">
                  <c:v>22.899220122768767</c:v>
                </c:pt>
                <c:pt idx="601">
                  <c:v>22.901969338644065</c:v>
                </c:pt>
                <c:pt idx="602">
                  <c:v>22.905448659807178</c:v>
                </c:pt>
                <c:pt idx="603">
                  <c:v>22.903943896269169</c:v>
                </c:pt>
                <c:pt idx="604">
                  <c:v>22.907002982246521</c:v>
                </c:pt>
                <c:pt idx="605">
                  <c:v>22.910456772704858</c:v>
                </c:pt>
                <c:pt idx="606">
                  <c:v>22.913899183293484</c:v>
                </c:pt>
                <c:pt idx="607">
                  <c:v>22.912106801059547</c:v>
                </c:pt>
                <c:pt idx="608">
                  <c:v>22.91553519711692</c:v>
                </c:pt>
                <c:pt idx="609">
                  <c:v>22.918256355255402</c:v>
                </c:pt>
                <c:pt idx="610">
                  <c:v>22.911389190117635</c:v>
                </c:pt>
                <c:pt idx="611">
                  <c:v>22.914003174639451</c:v>
                </c:pt>
                <c:pt idx="612">
                  <c:v>22.912416050648993</c:v>
                </c:pt>
                <c:pt idx="613">
                  <c:v>22.915816024507869</c:v>
                </c:pt>
                <c:pt idx="614">
                  <c:v>22.909176438115697</c:v>
                </c:pt>
                <c:pt idx="615">
                  <c:v>22.912570632209665</c:v>
                </c:pt>
                <c:pt idx="616">
                  <c:v>22.903129033189217</c:v>
                </c:pt>
                <c:pt idx="617">
                  <c:v>22.883481894395693</c:v>
                </c:pt>
                <c:pt idx="618">
                  <c:v>22.880047271926035</c:v>
                </c:pt>
                <c:pt idx="619">
                  <c:v>22.879114557282605</c:v>
                </c:pt>
                <c:pt idx="620">
                  <c:v>22.876706196554458</c:v>
                </c:pt>
                <c:pt idx="621">
                  <c:v>22.867644780046486</c:v>
                </c:pt>
                <c:pt idx="622">
                  <c:v>22.8649272794481</c:v>
                </c:pt>
                <c:pt idx="623">
                  <c:v>22.858900339756573</c:v>
                </c:pt>
                <c:pt idx="624">
                  <c:v>22.848881385227134</c:v>
                </c:pt>
                <c:pt idx="625">
                  <c:v>22.852317676944025</c:v>
                </c:pt>
                <c:pt idx="626">
                  <c:v>22.855743007602808</c:v>
                </c:pt>
                <c:pt idx="627">
                  <c:v>22.859157429565222</c:v>
                </c:pt>
                <c:pt idx="628">
                  <c:v>22.858608838714201</c:v>
                </c:pt>
                <c:pt idx="629">
                  <c:v>22.862007872303543</c:v>
                </c:pt>
                <c:pt idx="630">
                  <c:v>22.865396132410826</c:v>
                </c:pt>
                <c:pt idx="631">
                  <c:v>22.868773670175997</c:v>
                </c:pt>
                <c:pt idx="632">
                  <c:v>22.869830382372459</c:v>
                </c:pt>
                <c:pt idx="633">
                  <c:v>22.871438410516422</c:v>
                </c:pt>
                <c:pt idx="634">
                  <c:v>22.874510542039516</c:v>
                </c:pt>
                <c:pt idx="635">
                  <c:v>22.863307412488624</c:v>
                </c:pt>
                <c:pt idx="636">
                  <c:v>22.856754723186398</c:v>
                </c:pt>
                <c:pt idx="637">
                  <c:v>22.856997692228951</c:v>
                </c:pt>
                <c:pt idx="638">
                  <c:v>22.858169567369277</c:v>
                </c:pt>
                <c:pt idx="639">
                  <c:v>22.855615158417983</c:v>
                </c:pt>
                <c:pt idx="640">
                  <c:v>22.844169410738864</c:v>
                </c:pt>
                <c:pt idx="641">
                  <c:v>22.847527402310924</c:v>
                </c:pt>
                <c:pt idx="642">
                  <c:v>22.845576876396251</c:v>
                </c:pt>
                <c:pt idx="643">
                  <c:v>22.840576490016129</c:v>
                </c:pt>
                <c:pt idx="644">
                  <c:v>22.843924433442464</c:v>
                </c:pt>
                <c:pt idx="645">
                  <c:v>22.83919707354125</c:v>
                </c:pt>
                <c:pt idx="646">
                  <c:v>22.837115449676055</c:v>
                </c:pt>
                <c:pt idx="647">
                  <c:v>22.837034040713121</c:v>
                </c:pt>
                <c:pt idx="648">
                  <c:v>22.835509395182285</c:v>
                </c:pt>
                <c:pt idx="649">
                  <c:v>22.838839380728157</c:v>
                </c:pt>
                <c:pt idx="650">
                  <c:v>22.842159135903689</c:v>
                </c:pt>
                <c:pt idx="651">
                  <c:v>22.845282627160667</c:v>
                </c:pt>
                <c:pt idx="652">
                  <c:v>22.848582347486609</c:v>
                </c:pt>
                <c:pt idx="653">
                  <c:v>22.834165316383615</c:v>
                </c:pt>
                <c:pt idx="654">
                  <c:v>22.828046907326442</c:v>
                </c:pt>
                <c:pt idx="655">
                  <c:v>22.831357811431129</c:v>
                </c:pt>
                <c:pt idx="656">
                  <c:v>22.830650890779335</c:v>
                </c:pt>
                <c:pt idx="657">
                  <c:v>22.815026149316949</c:v>
                </c:pt>
                <c:pt idx="658">
                  <c:v>22.810792630511958</c:v>
                </c:pt>
                <c:pt idx="659">
                  <c:v>22.814109611374818</c:v>
                </c:pt>
                <c:pt idx="660">
                  <c:v>22.817416555986959</c:v>
                </c:pt>
                <c:pt idx="661">
                  <c:v>22.820713509829879</c:v>
                </c:pt>
                <c:pt idx="662">
                  <c:v>22.818117397954968</c:v>
                </c:pt>
                <c:pt idx="663">
                  <c:v>22.816651713164511</c:v>
                </c:pt>
                <c:pt idx="664">
                  <c:v>22.819934943671029</c:v>
                </c:pt>
                <c:pt idx="665">
                  <c:v>22.823208314626477</c:v>
                </c:pt>
                <c:pt idx="666">
                  <c:v>22.826471870376665</c:v>
                </c:pt>
                <c:pt idx="667">
                  <c:v>22.829725655001848</c:v>
                </c:pt>
                <c:pt idx="668">
                  <c:v>22.830961565358404</c:v>
                </c:pt>
                <c:pt idx="669">
                  <c:v>22.825999968110946</c:v>
                </c:pt>
                <c:pt idx="670">
                  <c:v>22.827586909751641</c:v>
                </c:pt>
                <c:pt idx="671">
                  <c:v>22.830819667326416</c:v>
                </c:pt>
                <c:pt idx="672">
                  <c:v>22.832384881179298</c:v>
                </c:pt>
                <c:pt idx="673">
                  <c:v>22.831220932278892</c:v>
                </c:pt>
                <c:pt idx="674">
                  <c:v>22.827406644923141</c:v>
                </c:pt>
                <c:pt idx="675">
                  <c:v>22.827094155776308</c:v>
                </c:pt>
                <c:pt idx="676">
                  <c:v>22.829914749486761</c:v>
                </c:pt>
                <c:pt idx="677">
                  <c:v>22.828959721907317</c:v>
                </c:pt>
                <c:pt idx="678">
                  <c:v>22.823245300382531</c:v>
                </c:pt>
                <c:pt idx="679">
                  <c:v>22.826446410234912</c:v>
                </c:pt>
                <c:pt idx="680">
                  <c:v>22.827485921050979</c:v>
                </c:pt>
                <c:pt idx="681">
                  <c:v>22.825006353095098</c:v>
                </c:pt>
                <c:pt idx="682">
                  <c:v>22.825692635257212</c:v>
                </c:pt>
                <c:pt idx="683">
                  <c:v>22.824332929817199</c:v>
                </c:pt>
                <c:pt idx="684">
                  <c:v>22.827509086124035</c:v>
                </c:pt>
                <c:pt idx="685">
                  <c:v>22.82764476740574</c:v>
                </c:pt>
                <c:pt idx="686">
                  <c:v>22.825948372669863</c:v>
                </c:pt>
                <c:pt idx="687">
                  <c:v>22.828876680638039</c:v>
                </c:pt>
                <c:pt idx="688">
                  <c:v>22.830301386125626</c:v>
                </c:pt>
                <c:pt idx="689">
                  <c:v>22.826324661503303</c:v>
                </c:pt>
                <c:pt idx="690">
                  <c:v>22.825382417335394</c:v>
                </c:pt>
                <c:pt idx="691">
                  <c:v>22.828524928293003</c:v>
                </c:pt>
                <c:pt idx="692">
                  <c:v>22.831658369954919</c:v>
                </c:pt>
                <c:pt idx="693">
                  <c:v>22.826529275558027</c:v>
                </c:pt>
                <c:pt idx="694">
                  <c:v>22.827032617797531</c:v>
                </c:pt>
                <c:pt idx="695">
                  <c:v>22.830154697369661</c:v>
                </c:pt>
                <c:pt idx="696">
                  <c:v>22.832712368769005</c:v>
                </c:pt>
                <c:pt idx="697">
                  <c:v>22.835817365375355</c:v>
                </c:pt>
                <c:pt idx="698">
                  <c:v>22.828464358430605</c:v>
                </c:pt>
                <c:pt idx="699">
                  <c:v>22.831566552204276</c:v>
                </c:pt>
                <c:pt idx="700">
                  <c:v>22.831120152246132</c:v>
                </c:pt>
                <c:pt idx="701">
                  <c:v>22.82856237720269</c:v>
                </c:pt>
                <c:pt idx="702">
                  <c:v>22.829767440594111</c:v>
                </c:pt>
                <c:pt idx="703">
                  <c:v>22.82768739814539</c:v>
                </c:pt>
                <c:pt idx="704">
                  <c:v>22.82617604174412</c:v>
                </c:pt>
                <c:pt idx="705">
                  <c:v>22.825883199402149</c:v>
                </c:pt>
                <c:pt idx="706">
                  <c:v>22.825475572255556</c:v>
                </c:pt>
                <c:pt idx="707">
                  <c:v>22.826978482775328</c:v>
                </c:pt>
                <c:pt idx="708">
                  <c:v>22.830043393236856</c:v>
                </c:pt>
                <c:pt idx="709">
                  <c:v>22.833099670147789</c:v>
                </c:pt>
                <c:pt idx="710">
                  <c:v>22.83614734993661</c:v>
                </c:pt>
                <c:pt idx="711">
                  <c:v>22.839186468827151</c:v>
                </c:pt>
                <c:pt idx="712">
                  <c:v>22.839520051520598</c:v>
                </c:pt>
                <c:pt idx="713">
                  <c:v>22.835946315450958</c:v>
                </c:pt>
                <c:pt idx="714">
                  <c:v>22.838972963960817</c:v>
                </c:pt>
                <c:pt idx="715">
                  <c:v>22.839169225536125</c:v>
                </c:pt>
                <c:pt idx="716">
                  <c:v>22.842182936518643</c:v>
                </c:pt>
                <c:pt idx="717">
                  <c:v>22.838709424219068</c:v>
                </c:pt>
                <c:pt idx="718">
                  <c:v>22.840295368730956</c:v>
                </c:pt>
                <c:pt idx="719">
                  <c:v>22.843294958496607</c:v>
                </c:pt>
                <c:pt idx="720">
                  <c:v>22.841967223523358</c:v>
                </c:pt>
                <c:pt idx="721">
                  <c:v>22.84495618858773</c:v>
                </c:pt>
                <c:pt idx="722">
                  <c:v>22.847936885422328</c:v>
                </c:pt>
                <c:pt idx="723">
                  <c:v>22.845394439097021</c:v>
                </c:pt>
                <c:pt idx="724">
                  <c:v>22.846541320041101</c:v>
                </c:pt>
                <c:pt idx="725">
                  <c:v>22.849507516569972</c:v>
                </c:pt>
                <c:pt idx="726">
                  <c:v>22.843207875215889</c:v>
                </c:pt>
                <c:pt idx="727">
                  <c:v>22.846170501760923</c:v>
                </c:pt>
                <c:pt idx="728">
                  <c:v>22.849125000386763</c:v>
                </c:pt>
                <c:pt idx="729">
                  <c:v>22.850058780082851</c:v>
                </c:pt>
                <c:pt idx="730">
                  <c:v>22.852999876142928</c:v>
                </c:pt>
                <c:pt idx="731">
                  <c:v>22.847701717072397</c:v>
                </c:pt>
                <c:pt idx="732">
                  <c:v>22.844946721449286</c:v>
                </c:pt>
                <c:pt idx="733">
                  <c:v>22.841374758892233</c:v>
                </c:pt>
                <c:pt idx="734">
                  <c:v>22.838324850292032</c:v>
                </c:pt>
                <c:pt idx="735">
                  <c:v>22.835632532093651</c:v>
                </c:pt>
                <c:pt idx="736">
                  <c:v>22.833890446461716</c:v>
                </c:pt>
                <c:pt idx="737">
                  <c:v>22.8318634348487</c:v>
                </c:pt>
                <c:pt idx="738">
                  <c:v>22.833950071874135</c:v>
                </c:pt>
                <c:pt idx="739">
                  <c:v>22.8368771663716</c:v>
                </c:pt>
                <c:pt idx="740">
                  <c:v>22.837152353708962</c:v>
                </c:pt>
                <c:pt idx="741">
                  <c:v>22.840067242720135</c:v>
                </c:pt>
                <c:pt idx="742">
                  <c:v>22.838276729436149</c:v>
                </c:pt>
                <c:pt idx="743">
                  <c:v>22.838641474652846</c:v>
                </c:pt>
                <c:pt idx="744">
                  <c:v>22.841542627035864</c:v>
                </c:pt>
                <c:pt idx="745">
                  <c:v>22.833911055567405</c:v>
                </c:pt>
                <c:pt idx="746">
                  <c:v>22.836422607533432</c:v>
                </c:pt>
                <c:pt idx="747">
                  <c:v>22.83931509067844</c:v>
                </c:pt>
                <c:pt idx="748">
                  <c:v>22.828811802379182</c:v>
                </c:pt>
                <c:pt idx="749">
                  <c:v>22.825578372486603</c:v>
                </c:pt>
                <c:pt idx="750">
                  <c:v>22.826551556190182</c:v>
                </c:pt>
                <c:pt idx="751">
                  <c:v>22.825097614791165</c:v>
                </c:pt>
                <c:pt idx="752">
                  <c:v>22.827985931371785</c:v>
                </c:pt>
                <c:pt idx="753">
                  <c:v>22.828093051190738</c:v>
                </c:pt>
                <c:pt idx="754">
                  <c:v>22.830287492808537</c:v>
                </c:pt>
                <c:pt idx="755">
                  <c:v>22.829838115309823</c:v>
                </c:pt>
                <c:pt idx="756">
                  <c:v>22.824411341723774</c:v>
                </c:pt>
                <c:pt idx="757">
                  <c:v>22.827281511457649</c:v>
                </c:pt>
                <c:pt idx="758">
                  <c:v>22.830144118161922</c:v>
                </c:pt>
                <c:pt idx="759">
                  <c:v>22.832001445251215</c:v>
                </c:pt>
                <c:pt idx="760">
                  <c:v>22.830393187066523</c:v>
                </c:pt>
                <c:pt idx="761">
                  <c:v>22.833240440101868</c:v>
                </c:pt>
                <c:pt idx="762">
                  <c:v>22.83217667166199</c:v>
                </c:pt>
                <c:pt idx="763">
                  <c:v>22.835014136751436</c:v>
                </c:pt>
                <c:pt idx="764">
                  <c:v>22.836778787256431</c:v>
                </c:pt>
                <c:pt idx="765">
                  <c:v>22.838857879795082</c:v>
                </c:pt>
                <c:pt idx="766">
                  <c:v>22.841675535753627</c:v>
                </c:pt>
                <c:pt idx="767">
                  <c:v>22.838313620855484</c:v>
                </c:pt>
                <c:pt idx="768">
                  <c:v>22.841124656459051</c:v>
                </c:pt>
                <c:pt idx="769">
                  <c:v>22.836276666879307</c:v>
                </c:pt>
                <c:pt idx="770">
                  <c:v>22.839083052525378</c:v>
                </c:pt>
                <c:pt idx="771">
                  <c:v>22.841882167742313</c:v>
                </c:pt>
                <c:pt idx="772">
                  <c:v>22.841455648420322</c:v>
                </c:pt>
                <c:pt idx="773">
                  <c:v>22.844169261392008</c:v>
                </c:pt>
                <c:pt idx="774">
                  <c:v>22.842791084753845</c:v>
                </c:pt>
                <c:pt idx="775">
                  <c:v>22.845570993149781</c:v>
                </c:pt>
                <c:pt idx="776">
                  <c:v>22.848343746054351</c:v>
                </c:pt>
                <c:pt idx="777">
                  <c:v>22.851109371059419</c:v>
                </c:pt>
                <c:pt idx="778">
                  <c:v>22.850283266682034</c:v>
                </c:pt>
                <c:pt idx="779">
                  <c:v>22.849284612348541</c:v>
                </c:pt>
                <c:pt idx="780">
                  <c:v>22.852038409259745</c:v>
                </c:pt>
                <c:pt idx="781">
                  <c:v>22.848796147025702</c:v>
                </c:pt>
                <c:pt idx="782">
                  <c:v>22.851543533811107</c:v>
                </c:pt>
                <c:pt idx="783">
                  <c:v>22.852862248332055</c:v>
                </c:pt>
                <c:pt idx="784">
                  <c:v>22.855597455659019</c:v>
                </c:pt>
                <c:pt idx="785">
                  <c:v>22.855483103024664</c:v>
                </c:pt>
                <c:pt idx="786">
                  <c:v>22.857620972360273</c:v>
                </c:pt>
                <c:pt idx="787">
                  <c:v>22.859480807560828</c:v>
                </c:pt>
                <c:pt idx="788">
                  <c:v>22.861075795361348</c:v>
                </c:pt>
                <c:pt idx="789">
                  <c:v>22.863783294354562</c:v>
                </c:pt>
                <c:pt idx="790">
                  <c:v>22.866483947585465</c:v>
                </c:pt>
                <c:pt idx="791">
                  <c:v>22.865102627393281</c:v>
                </c:pt>
                <c:pt idx="792">
                  <c:v>22.86779480566895</c:v>
                </c:pt>
                <c:pt idx="793">
                  <c:v>22.8642194238064</c:v>
                </c:pt>
                <c:pt idx="794">
                  <c:v>22.866905940254444</c:v>
                </c:pt>
                <c:pt idx="795">
                  <c:v>22.869585706661159</c:v>
                </c:pt>
                <c:pt idx="796">
                  <c:v>22.872196174669639</c:v>
                </c:pt>
                <c:pt idx="797">
                  <c:v>22.871196633747243</c:v>
                </c:pt>
                <c:pt idx="798">
                  <c:v>22.865372580450135</c:v>
                </c:pt>
                <c:pt idx="799">
                  <c:v>22.867976951326135</c:v>
                </c:pt>
                <c:pt idx="800">
                  <c:v>22.870638653009873</c:v>
                </c:pt>
                <c:pt idx="801">
                  <c:v>22.867800229184212</c:v>
                </c:pt>
                <c:pt idx="802">
                  <c:v>22.870455521551353</c:v>
                </c:pt>
                <c:pt idx="803">
                  <c:v>22.872905758499719</c:v>
                </c:pt>
                <c:pt idx="804">
                  <c:v>22.872174718867125</c:v>
                </c:pt>
                <c:pt idx="805">
                  <c:v>22.869259951248349</c:v>
                </c:pt>
                <c:pt idx="806">
                  <c:v>22.870202447315563</c:v>
                </c:pt>
                <c:pt idx="807">
                  <c:v>22.872838335375814</c:v>
                </c:pt>
                <c:pt idx="808">
                  <c:v>22.875467707025535</c:v>
                </c:pt>
                <c:pt idx="809">
                  <c:v>22.87809058639958</c:v>
                </c:pt>
                <c:pt idx="810">
                  <c:v>22.880706997513759</c:v>
                </c:pt>
                <c:pt idx="811">
                  <c:v>22.880859755645957</c:v>
                </c:pt>
                <c:pt idx="812">
                  <c:v>22.883466324212197</c:v>
                </c:pt>
                <c:pt idx="813">
                  <c:v>22.884698939370768</c:v>
                </c:pt>
                <c:pt idx="814">
                  <c:v>22.887294400794854</c:v>
                </c:pt>
                <c:pt idx="815">
                  <c:v>22.889493543460812</c:v>
                </c:pt>
                <c:pt idx="816">
                  <c:v>22.8920767826977</c:v>
                </c:pt>
                <c:pt idx="817">
                  <c:v>22.892417395940406</c:v>
                </c:pt>
                <c:pt idx="818">
                  <c:v>22.894990756873323</c:v>
                </c:pt>
                <c:pt idx="819">
                  <c:v>22.897557841316161</c:v>
                </c:pt>
                <c:pt idx="820">
                  <c:v>22.892173151524428</c:v>
                </c:pt>
                <c:pt idx="821">
                  <c:v>22.893748098018779</c:v>
                </c:pt>
                <c:pt idx="822">
                  <c:v>22.88759596408428</c:v>
                </c:pt>
                <c:pt idx="823">
                  <c:v>22.884784101010478</c:v>
                </c:pt>
                <c:pt idx="824">
                  <c:v>22.882509730532618</c:v>
                </c:pt>
                <c:pt idx="825">
                  <c:v>22.885073278074348</c:v>
                </c:pt>
                <c:pt idx="826">
                  <c:v>22.885234788868487</c:v>
                </c:pt>
                <c:pt idx="827">
                  <c:v>22.88526251492981</c:v>
                </c:pt>
                <c:pt idx="828">
                  <c:v>22.885952738775369</c:v>
                </c:pt>
                <c:pt idx="829">
                  <c:v>22.888499783668411</c:v>
                </c:pt>
                <c:pt idx="830">
                  <c:v>22.891040698489508</c:v>
                </c:pt>
                <c:pt idx="831">
                  <c:v>22.89120556576173</c:v>
                </c:pt>
                <c:pt idx="832">
                  <c:v>22.893449702614209</c:v>
                </c:pt>
                <c:pt idx="833">
                  <c:v>22.888562937930832</c:v>
                </c:pt>
                <c:pt idx="834">
                  <c:v>22.891091605071036</c:v>
                </c:pt>
                <c:pt idx="835">
                  <c:v>22.891408488850232</c:v>
                </c:pt>
                <c:pt idx="836">
                  <c:v>22.888669128200775</c:v>
                </c:pt>
                <c:pt idx="837">
                  <c:v>22.888544403213427</c:v>
                </c:pt>
                <c:pt idx="838">
                  <c:v>22.891061036821039</c:v>
                </c:pt>
                <c:pt idx="839">
                  <c:v>22.890633254250442</c:v>
                </c:pt>
                <c:pt idx="840">
                  <c:v>22.89314141922755</c:v>
                </c:pt>
                <c:pt idx="841">
                  <c:v>22.895643626568134</c:v>
                </c:pt>
                <c:pt idx="842">
                  <c:v>22.898139897473747</c:v>
                </c:pt>
                <c:pt idx="843">
                  <c:v>22.900630253045463</c:v>
                </c:pt>
                <c:pt idx="844">
                  <c:v>22.899235545918334</c:v>
                </c:pt>
                <c:pt idx="845">
                  <c:v>22.895885407159025</c:v>
                </c:pt>
                <c:pt idx="846">
                  <c:v>22.896891419466989</c:v>
                </c:pt>
                <c:pt idx="847">
                  <c:v>22.899371500340258</c:v>
                </c:pt>
                <c:pt idx="848">
                  <c:v>22.896522963679239</c:v>
                </c:pt>
                <c:pt idx="849">
                  <c:v>22.89286558702754</c:v>
                </c:pt>
                <c:pt idx="850">
                  <c:v>22.890575868958834</c:v>
                </c:pt>
                <c:pt idx="851">
                  <c:v>22.887852122523785</c:v>
                </c:pt>
                <c:pt idx="852">
                  <c:v>22.888002956036896</c:v>
                </c:pt>
                <c:pt idx="853">
                  <c:v>22.885856413161637</c:v>
                </c:pt>
                <c:pt idx="854">
                  <c:v>22.88501365691446</c:v>
                </c:pt>
                <c:pt idx="855">
                  <c:v>22.879508853558953</c:v>
                </c:pt>
                <c:pt idx="856">
                  <c:v>22.878184776437038</c:v>
                </c:pt>
                <c:pt idx="857">
                  <c:v>22.880657754553081</c:v>
                </c:pt>
                <c:pt idx="858">
                  <c:v>22.881754856181118</c:v>
                </c:pt>
                <c:pt idx="859">
                  <c:v>22.883377149190473</c:v>
                </c:pt>
                <c:pt idx="860">
                  <c:v>22.885835480027652</c:v>
                </c:pt>
                <c:pt idx="861">
                  <c:v>22.888288107080982</c:v>
                </c:pt>
                <c:pt idx="862">
                  <c:v>22.888175386369184</c:v>
                </c:pt>
                <c:pt idx="863">
                  <c:v>22.889071323538115</c:v>
                </c:pt>
                <c:pt idx="864">
                  <c:v>22.888069853718402</c:v>
                </c:pt>
                <c:pt idx="865">
                  <c:v>22.890508572132124</c:v>
                </c:pt>
                <c:pt idx="866">
                  <c:v>22.891104822881953</c:v>
                </c:pt>
                <c:pt idx="867">
                  <c:v>22.893534425620569</c:v>
                </c:pt>
                <c:pt idx="868">
                  <c:v>22.892229066895073</c:v>
                </c:pt>
                <c:pt idx="869">
                  <c:v>22.891310867273315</c:v>
                </c:pt>
                <c:pt idx="870">
                  <c:v>22.893731865129485</c:v>
                </c:pt>
                <c:pt idx="871">
                  <c:v>22.896147310238284</c:v>
                </c:pt>
                <c:pt idx="872">
                  <c:v>22.898557221681308</c:v>
                </c:pt>
                <c:pt idx="873">
                  <c:v>22.90096161845284</c:v>
                </c:pt>
                <c:pt idx="874">
                  <c:v>22.901939790631342</c:v>
                </c:pt>
                <c:pt idx="875">
                  <c:v>22.900295152411712</c:v>
                </c:pt>
                <c:pt idx="876">
                  <c:v>22.895563327019929</c:v>
                </c:pt>
                <c:pt idx="877">
                  <c:v>22.897960179722642</c:v>
                </c:pt>
                <c:pt idx="878">
                  <c:v>22.900351578835583</c:v>
                </c:pt>
                <c:pt idx="879">
                  <c:v>22.902737542950543</c:v>
                </c:pt>
                <c:pt idx="880">
                  <c:v>22.898775701968116</c:v>
                </c:pt>
                <c:pt idx="881">
                  <c:v>22.901158042442077</c:v>
                </c:pt>
                <c:pt idx="882">
                  <c:v>22.900240531182774</c:v>
                </c:pt>
                <c:pt idx="883">
                  <c:v>22.902615824699538</c:v>
                </c:pt>
                <c:pt idx="884">
                  <c:v>22.904981088511335</c:v>
                </c:pt>
                <c:pt idx="885">
                  <c:v>22.907345669675543</c:v>
                </c:pt>
                <c:pt idx="886">
                  <c:v>22.905919822734717</c:v>
                </c:pt>
                <c:pt idx="887">
                  <c:v>22.904351678825048</c:v>
                </c:pt>
                <c:pt idx="888">
                  <c:v>22.903807746904342</c:v>
                </c:pt>
                <c:pt idx="889">
                  <c:v>22.90616301909883</c:v>
                </c:pt>
                <c:pt idx="890">
                  <c:v>22.90668465373157</c:v>
                </c:pt>
                <c:pt idx="891">
                  <c:v>22.909031419814831</c:v>
                </c:pt>
                <c:pt idx="892">
                  <c:v>22.911372929983013</c:v>
                </c:pt>
                <c:pt idx="893">
                  <c:v>22.913709201873413</c:v>
                </c:pt>
                <c:pt idx="894">
                  <c:v>22.911801324826914</c:v>
                </c:pt>
                <c:pt idx="895">
                  <c:v>22.913453515822329</c:v>
                </c:pt>
                <c:pt idx="896">
                  <c:v>22.915779654600676</c:v>
                </c:pt>
                <c:pt idx="897">
                  <c:v>22.918100612669047</c:v>
                </c:pt>
                <c:pt idx="898">
                  <c:v>22.918898071451313</c:v>
                </c:pt>
                <c:pt idx="899">
                  <c:v>22.914806085526294</c:v>
                </c:pt>
                <c:pt idx="900">
                  <c:v>22.917120396197184</c:v>
                </c:pt>
                <c:pt idx="901">
                  <c:v>22.91942957535883</c:v>
                </c:pt>
                <c:pt idx="902">
                  <c:v>22.921733640059429</c:v>
                </c:pt>
                <c:pt idx="903">
                  <c:v>22.919176762117292</c:v>
                </c:pt>
                <c:pt idx="904">
                  <c:v>22.91608065317746</c:v>
                </c:pt>
                <c:pt idx="905">
                  <c:v>22.918002917088575</c:v>
                </c:pt>
                <c:pt idx="906">
                  <c:v>22.91769997343717</c:v>
                </c:pt>
                <c:pt idx="907">
                  <c:v>22.915461229206947</c:v>
                </c:pt>
                <c:pt idx="908">
                  <c:v>22.915640115505138</c:v>
                </c:pt>
                <c:pt idx="909">
                  <c:v>22.917930620872713</c:v>
                </c:pt>
                <c:pt idx="910">
                  <c:v>22.919167981100934</c:v>
                </c:pt>
                <c:pt idx="911">
                  <c:v>22.913035739406791</c:v>
                </c:pt>
                <c:pt idx="912">
                  <c:v>22.915321571017518</c:v>
                </c:pt>
                <c:pt idx="913">
                  <c:v>22.916168426163257</c:v>
                </c:pt>
                <c:pt idx="914">
                  <c:v>22.914655654355521</c:v>
                </c:pt>
                <c:pt idx="915">
                  <c:v>22.916932231152074</c:v>
                </c:pt>
                <c:pt idx="916">
                  <c:v>22.91561083443673</c:v>
                </c:pt>
                <c:pt idx="917">
                  <c:v>22.908904019032139</c:v>
                </c:pt>
                <c:pt idx="918">
                  <c:v>22.90854494644725</c:v>
                </c:pt>
                <c:pt idx="919">
                  <c:v>22.910818267157634</c:v>
                </c:pt>
                <c:pt idx="920">
                  <c:v>22.91308665123238</c:v>
                </c:pt>
                <c:pt idx="921">
                  <c:v>22.914940344270271</c:v>
                </c:pt>
                <c:pt idx="922">
                  <c:v>22.917199347147548</c:v>
                </c:pt>
                <c:pt idx="923">
                  <c:v>22.913814222470311</c:v>
                </c:pt>
                <c:pt idx="924">
                  <c:v>22.916069558446019</c:v>
                </c:pt>
                <c:pt idx="925">
                  <c:v>22.915999758735069</c:v>
                </c:pt>
                <c:pt idx="926">
                  <c:v>22.913912772174566</c:v>
                </c:pt>
                <c:pt idx="927">
                  <c:v>22.916160710997655</c:v>
                </c:pt>
                <c:pt idx="928">
                  <c:v>22.91809636490682</c:v>
                </c:pt>
                <c:pt idx="929">
                  <c:v>22.92033497096606</c:v>
                </c:pt>
                <c:pt idx="930">
                  <c:v>22.919836489378675</c:v>
                </c:pt>
                <c:pt idx="931">
                  <c:v>22.915788471254899</c:v>
                </c:pt>
                <c:pt idx="932">
                  <c:v>22.912363999573117</c:v>
                </c:pt>
                <c:pt idx="933">
                  <c:v>22.909073286736788</c:v>
                </c:pt>
                <c:pt idx="934">
                  <c:v>22.908873362811928</c:v>
                </c:pt>
                <c:pt idx="935">
                  <c:v>22.90828170842288</c:v>
                </c:pt>
                <c:pt idx="936">
                  <c:v>22.908164964172997</c:v>
                </c:pt>
                <c:pt idx="937">
                  <c:v>22.903733620960239</c:v>
                </c:pt>
                <c:pt idx="938">
                  <c:v>22.904010888530077</c:v>
                </c:pt>
                <c:pt idx="939">
                  <c:v>22.906240664180579</c:v>
                </c:pt>
                <c:pt idx="940">
                  <c:v>22.90215676504701</c:v>
                </c:pt>
                <c:pt idx="941">
                  <c:v>22.904136970454637</c:v>
                </c:pt>
                <c:pt idx="942">
                  <c:v>22.905486115388033</c:v>
                </c:pt>
                <c:pt idx="943">
                  <c:v>22.906678432178289</c:v>
                </c:pt>
                <c:pt idx="944">
                  <c:v>22.90565591566908</c:v>
                </c:pt>
                <c:pt idx="945">
                  <c:v>22.905604597922522</c:v>
                </c:pt>
                <c:pt idx="946">
                  <c:v>22.907816208695571</c:v>
                </c:pt>
                <c:pt idx="947">
                  <c:v>22.908759033490892</c:v>
                </c:pt>
                <c:pt idx="948">
                  <c:v>22.904023243059118</c:v>
                </c:pt>
                <c:pt idx="949">
                  <c:v>22.899788404855986</c:v>
                </c:pt>
                <c:pt idx="950">
                  <c:v>22.899463542404998</c:v>
                </c:pt>
                <c:pt idx="951">
                  <c:v>22.899067361263654</c:v>
                </c:pt>
                <c:pt idx="952">
                  <c:v>22.89971098580229</c:v>
                </c:pt>
                <c:pt idx="953">
                  <c:v>22.900154434537246</c:v>
                </c:pt>
                <c:pt idx="954">
                  <c:v>22.902353225705269</c:v>
                </c:pt>
                <c:pt idx="955">
                  <c:v>22.90454741689177</c:v>
                </c:pt>
                <c:pt idx="956">
                  <c:v>22.900276313940736</c:v>
                </c:pt>
                <c:pt idx="957">
                  <c:v>22.896324376925065</c:v>
                </c:pt>
                <c:pt idx="958">
                  <c:v>22.898517990713465</c:v>
                </c:pt>
                <c:pt idx="959">
                  <c:v>22.898013545516601</c:v>
                </c:pt>
                <c:pt idx="960">
                  <c:v>22.900200836312109</c:v>
                </c:pt>
                <c:pt idx="961">
                  <c:v>22.900283708730711</c:v>
                </c:pt>
                <c:pt idx="962">
                  <c:v>22.899670326287261</c:v>
                </c:pt>
                <c:pt idx="963">
                  <c:v>22.895298362793707</c:v>
                </c:pt>
                <c:pt idx="964">
                  <c:v>22.897479400759725</c:v>
                </c:pt>
                <c:pt idx="965">
                  <c:v>22.895116594469783</c:v>
                </c:pt>
                <c:pt idx="966">
                  <c:v>22.891853669881602</c:v>
                </c:pt>
                <c:pt idx="967">
                  <c:v>22.891414183057609</c:v>
                </c:pt>
                <c:pt idx="968">
                  <c:v>22.889998418191169</c:v>
                </c:pt>
                <c:pt idx="969">
                  <c:v>22.89217367755386</c:v>
                </c:pt>
                <c:pt idx="970">
                  <c:v>22.891672316065311</c:v>
                </c:pt>
                <c:pt idx="971">
                  <c:v>22.893841377468537</c:v>
                </c:pt>
                <c:pt idx="972">
                  <c:v>22.896005980369388</c:v>
                </c:pt>
                <c:pt idx="973">
                  <c:v>22.896750660918489</c:v>
                </c:pt>
                <c:pt idx="974">
                  <c:v>22.895531333905058</c:v>
                </c:pt>
                <c:pt idx="975">
                  <c:v>22.895469279539412</c:v>
                </c:pt>
                <c:pt idx="976">
                  <c:v>22.894719180296086</c:v>
                </c:pt>
                <c:pt idx="977">
                  <c:v>22.885485071388413</c:v>
                </c:pt>
                <c:pt idx="978">
                  <c:v>22.884769348191128</c:v>
                </c:pt>
                <c:pt idx="979">
                  <c:v>22.881145327993245</c:v>
                </c:pt>
                <c:pt idx="980">
                  <c:v>22.88330522062526</c:v>
                </c:pt>
                <c:pt idx="981">
                  <c:v>22.885460714290609</c:v>
                </c:pt>
                <c:pt idx="982">
                  <c:v>22.887282276999578</c:v>
                </c:pt>
                <c:pt idx="983">
                  <c:v>22.889429347856286</c:v>
                </c:pt>
                <c:pt idx="984">
                  <c:v>22.889367759959377</c:v>
                </c:pt>
                <c:pt idx="985">
                  <c:v>22.885523247663428</c:v>
                </c:pt>
                <c:pt idx="986">
                  <c:v>22.885867606847039</c:v>
                </c:pt>
                <c:pt idx="987">
                  <c:v>22.888007416961567</c:v>
                </c:pt>
                <c:pt idx="988">
                  <c:v>22.89014289985645</c:v>
                </c:pt>
                <c:pt idx="989">
                  <c:v>22.890207721053581</c:v>
                </c:pt>
                <c:pt idx="990">
                  <c:v>22.890977166456597</c:v>
                </c:pt>
                <c:pt idx="991">
                  <c:v>22.8931031975388</c:v>
                </c:pt>
                <c:pt idx="992">
                  <c:v>22.894701725444513</c:v>
                </c:pt>
                <c:pt idx="993">
                  <c:v>22.892114711554036</c:v>
                </c:pt>
                <c:pt idx="994">
                  <c:v>22.889946847859839</c:v>
                </c:pt>
                <c:pt idx="995">
                  <c:v>22.892065375121021</c:v>
                </c:pt>
                <c:pt idx="996">
                  <c:v>22.88635615278363</c:v>
                </c:pt>
                <c:pt idx="997">
                  <c:v>22.882198923800047</c:v>
                </c:pt>
                <c:pt idx="998">
                  <c:v>22.883103755149918</c:v>
                </c:pt>
                <c:pt idx="999">
                  <c:v>22.878138738143662</c:v>
                </c:pt>
              </c:numCache>
            </c:numRef>
          </c:yVal>
          <c:smooth val="1"/>
          <c:extLst>
            <c:ext xmlns:c16="http://schemas.microsoft.com/office/drawing/2014/chart" uri="{C3380CC4-5D6E-409C-BE32-E72D297353CC}">
              <c16:uniqueId val="{00000000-1B10-2D47-8317-407275207324}"/>
            </c:ext>
          </c:extLst>
        </c:ser>
        <c:dLbls>
          <c:showLegendKey val="0"/>
          <c:showVal val="0"/>
          <c:showCatName val="0"/>
          <c:showSerName val="0"/>
          <c:showPercent val="0"/>
          <c:showBubbleSize val="0"/>
        </c:dLbls>
        <c:axId val="781400736"/>
        <c:axId val="519853791"/>
      </c:scatterChart>
      <c:valAx>
        <c:axId val="781400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19853791"/>
        <c:crosses val="autoZero"/>
        <c:crossBetween val="midCat"/>
      </c:valAx>
      <c:valAx>
        <c:axId val="519853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814007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Showed Up Guests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'4.Simulation'!$CD$6:$CD$1005</c:f>
              <c:numCache>
                <c:formatCode>0</c:formatCode>
                <c:ptCount val="1000"/>
                <c:pt idx="0">
                  <c:v>25.549115404280439</c:v>
                </c:pt>
                <c:pt idx="1">
                  <c:v>26.14460651606506</c:v>
                </c:pt>
                <c:pt idx="2">
                  <c:v>24.928736670584428</c:v>
                </c:pt>
                <c:pt idx="3">
                  <c:v>25.724452933545859</c:v>
                </c:pt>
                <c:pt idx="4">
                  <c:v>25.08115673300194</c:v>
                </c:pt>
                <c:pt idx="5">
                  <c:v>24.621407223088241</c:v>
                </c:pt>
                <c:pt idx="6">
                  <c:v>24.574900362789439</c:v>
                </c:pt>
                <c:pt idx="7">
                  <c:v>24.078039526334926</c:v>
                </c:pt>
                <c:pt idx="8">
                  <c:v>24.222105141385626</c:v>
                </c:pt>
                <c:pt idx="9">
                  <c:v>24.083570036592359</c:v>
                </c:pt>
                <c:pt idx="10">
                  <c:v>24.080752245000404</c:v>
                </c:pt>
                <c:pt idx="11">
                  <c:v>24.119050575581539</c:v>
                </c:pt>
                <c:pt idx="12">
                  <c:v>24.141649060978143</c:v>
                </c:pt>
                <c:pt idx="13">
                  <c:v>24.541659051486878</c:v>
                </c:pt>
                <c:pt idx="14">
                  <c:v>24.468056292583249</c:v>
                </c:pt>
                <c:pt idx="15">
                  <c:v>24.005762882724735</c:v>
                </c:pt>
                <c:pt idx="16">
                  <c:v>24.371343981466396</c:v>
                </c:pt>
                <c:pt idx="17">
                  <c:v>24.229160708262778</c:v>
                </c:pt>
                <c:pt idx="18">
                  <c:v>24.440643519785784</c:v>
                </c:pt>
                <c:pt idx="19">
                  <c:v>24.396545003151491</c:v>
                </c:pt>
                <c:pt idx="20">
                  <c:v>24.383803282679288</c:v>
                </c:pt>
                <c:pt idx="21">
                  <c:v>24.275032543780309</c:v>
                </c:pt>
                <c:pt idx="22">
                  <c:v>24.001164632387191</c:v>
                </c:pt>
                <c:pt idx="23">
                  <c:v>24.191259649001097</c:v>
                </c:pt>
                <c:pt idx="24">
                  <c:v>24.21106743099098</c:v>
                </c:pt>
                <c:pt idx="25">
                  <c:v>24.177884386652657</c:v>
                </c:pt>
                <c:pt idx="26">
                  <c:v>24.33347332448534</c:v>
                </c:pt>
                <c:pt idx="27">
                  <c:v>24.341431963353223</c:v>
                </c:pt>
                <c:pt idx="28">
                  <c:v>24.27868382865638</c:v>
                </c:pt>
                <c:pt idx="29">
                  <c:v>24.211616627062792</c:v>
                </c:pt>
                <c:pt idx="30">
                  <c:v>24.232832194769756</c:v>
                </c:pt>
                <c:pt idx="31">
                  <c:v>24.036738805219489</c:v>
                </c:pt>
                <c:pt idx="32">
                  <c:v>23.951696221773666</c:v>
                </c:pt>
                <c:pt idx="33">
                  <c:v>23.903088941488317</c:v>
                </c:pt>
                <c:pt idx="34">
                  <c:v>23.897276679114359</c:v>
                </c:pt>
                <c:pt idx="35">
                  <c:v>23.820866425310857</c:v>
                </c:pt>
                <c:pt idx="36">
                  <c:v>23.762050183884355</c:v>
                </c:pt>
                <c:pt idx="37">
                  <c:v>23.775487078701946</c:v>
                </c:pt>
                <c:pt idx="38">
                  <c:v>23.838229316442703</c:v>
                </c:pt>
                <c:pt idx="39">
                  <c:v>23.902868436215375</c:v>
                </c:pt>
                <c:pt idx="40">
                  <c:v>23.673664600943042</c:v>
                </c:pt>
                <c:pt idx="41">
                  <c:v>23.705513520363997</c:v>
                </c:pt>
                <c:pt idx="42">
                  <c:v>23.733119413870742</c:v>
                </c:pt>
                <c:pt idx="43">
                  <c:v>23.797380843108058</c:v>
                </c:pt>
                <c:pt idx="44">
                  <c:v>23.825767972686315</c:v>
                </c:pt>
                <c:pt idx="45">
                  <c:v>23.795186452113459</c:v>
                </c:pt>
                <c:pt idx="46">
                  <c:v>23.702001060078128</c:v>
                </c:pt>
                <c:pt idx="47">
                  <c:v>23.673465259039535</c:v>
                </c:pt>
                <c:pt idx="48">
                  <c:v>23.715322546563058</c:v>
                </c:pt>
                <c:pt idx="49">
                  <c:v>23.746023430416979</c:v>
                </c:pt>
                <c:pt idx="50">
                  <c:v>23.755898554936529</c:v>
                </c:pt>
                <c:pt idx="51">
                  <c:v>23.744606301557742</c:v>
                </c:pt>
                <c:pt idx="52">
                  <c:v>23.71315968039082</c:v>
                </c:pt>
                <c:pt idx="53">
                  <c:v>23.725958655132448</c:v>
                </c:pt>
                <c:pt idx="54">
                  <c:v>23.811498416246934</c:v>
                </c:pt>
                <c:pt idx="55">
                  <c:v>23.848820134405855</c:v>
                </c:pt>
                <c:pt idx="56">
                  <c:v>23.990607076485624</c:v>
                </c:pt>
                <c:pt idx="57">
                  <c:v>23.885517985252317</c:v>
                </c:pt>
                <c:pt idx="58">
                  <c:v>23.88038089973643</c:v>
                </c:pt>
                <c:pt idx="59">
                  <c:v>23.791906996295225</c:v>
                </c:pt>
                <c:pt idx="60">
                  <c:v>23.806316196536486</c:v>
                </c:pt>
                <c:pt idx="61">
                  <c:v>23.798029301910478</c:v>
                </c:pt>
                <c:pt idx="62">
                  <c:v>23.769333401729007</c:v>
                </c:pt>
                <c:pt idx="63">
                  <c:v>23.855723194574782</c:v>
                </c:pt>
                <c:pt idx="64">
                  <c:v>23.723341491789292</c:v>
                </c:pt>
                <c:pt idx="65">
                  <c:v>23.699772129810423</c:v>
                </c:pt>
                <c:pt idx="66">
                  <c:v>23.702831341624186</c:v>
                </c:pt>
                <c:pt idx="67">
                  <c:v>23.771895118301046</c:v>
                </c:pt>
                <c:pt idx="68">
                  <c:v>23.800092690520117</c:v>
                </c:pt>
                <c:pt idx="69">
                  <c:v>23.744399536415887</c:v>
                </c:pt>
                <c:pt idx="70">
                  <c:v>23.851748529227145</c:v>
                </c:pt>
                <c:pt idx="71">
                  <c:v>23.78037203925194</c:v>
                </c:pt>
                <c:pt idx="72">
                  <c:v>23.823238858386489</c:v>
                </c:pt>
                <c:pt idx="73">
                  <c:v>23.917573536454164</c:v>
                </c:pt>
                <c:pt idx="74">
                  <c:v>23.943768305929574</c:v>
                </c:pt>
                <c:pt idx="75">
                  <c:v>23.902451212260427</c:v>
                </c:pt>
                <c:pt idx="76">
                  <c:v>23.850976751185524</c:v>
                </c:pt>
                <c:pt idx="77">
                  <c:v>23.828743438612971</c:v>
                </c:pt>
                <c:pt idx="78">
                  <c:v>23.819449181797939</c:v>
                </c:pt>
                <c:pt idx="79">
                  <c:v>23.90207677871836</c:v>
                </c:pt>
                <c:pt idx="80">
                  <c:v>23.835150790268653</c:v>
                </c:pt>
                <c:pt idx="81">
                  <c:v>23.896283970484319</c:v>
                </c:pt>
                <c:pt idx="82">
                  <c:v>23.901956150824908</c:v>
                </c:pt>
                <c:pt idx="83">
                  <c:v>23.891725389167881</c:v>
                </c:pt>
                <c:pt idx="84">
                  <c:v>23.89524170250716</c:v>
                </c:pt>
                <c:pt idx="85">
                  <c:v>23.866606982350731</c:v>
                </c:pt>
                <c:pt idx="86">
                  <c:v>23.810583907620682</c:v>
                </c:pt>
                <c:pt idx="87">
                  <c:v>23.773247593894588</c:v>
                </c:pt>
                <c:pt idx="88">
                  <c:v>23.698867672324983</c:v>
                </c:pt>
                <c:pt idx="89">
                  <c:v>23.691670906140203</c:v>
                </c:pt>
                <c:pt idx="90">
                  <c:v>23.679545822752292</c:v>
                </c:pt>
                <c:pt idx="91">
                  <c:v>23.617319368791662</c:v>
                </c:pt>
                <c:pt idx="92">
                  <c:v>23.639206094412842</c:v>
                </c:pt>
                <c:pt idx="93">
                  <c:v>23.624331363518451</c:v>
                </c:pt>
                <c:pt idx="94">
                  <c:v>23.6565386753973</c:v>
                </c:pt>
                <c:pt idx="95">
                  <c:v>23.647970225118712</c:v>
                </c:pt>
                <c:pt idx="96">
                  <c:v>23.616862620678557</c:v>
                </c:pt>
                <c:pt idx="97">
                  <c:v>23.61078592263101</c:v>
                </c:pt>
                <c:pt idx="98">
                  <c:v>23.612559061054451</c:v>
                </c:pt>
                <c:pt idx="99">
                  <c:v>23.565092619329015</c:v>
                </c:pt>
                <c:pt idx="100">
                  <c:v>23.585234432150365</c:v>
                </c:pt>
                <c:pt idx="101">
                  <c:v>23.612118427133456</c:v>
                </c:pt>
                <c:pt idx="102">
                  <c:v>23.615677221587447</c:v>
                </c:pt>
                <c:pt idx="103">
                  <c:v>23.638285468761755</c:v>
                </c:pt>
                <c:pt idx="104">
                  <c:v>23.65999664227045</c:v>
                </c:pt>
                <c:pt idx="105">
                  <c:v>23.609428560889373</c:v>
                </c:pt>
                <c:pt idx="106">
                  <c:v>23.598250935184822</c:v>
                </c:pt>
                <c:pt idx="107">
                  <c:v>23.534261350015331</c:v>
                </c:pt>
                <c:pt idx="108">
                  <c:v>23.467487911666971</c:v>
                </c:pt>
                <c:pt idx="109">
                  <c:v>23.522715486672322</c:v>
                </c:pt>
                <c:pt idx="110">
                  <c:v>23.510750761181693</c:v>
                </c:pt>
                <c:pt idx="111">
                  <c:v>23.508323343829669</c:v>
                </c:pt>
                <c:pt idx="112">
                  <c:v>23.493745097395546</c:v>
                </c:pt>
                <c:pt idx="113">
                  <c:v>23.502573976652069</c:v>
                </c:pt>
                <c:pt idx="114">
                  <c:v>23.542301819838062</c:v>
                </c:pt>
                <c:pt idx="115">
                  <c:v>23.513015156888088</c:v>
                </c:pt>
                <c:pt idx="116">
                  <c:v>23.561246589325592</c:v>
                </c:pt>
                <c:pt idx="117">
                  <c:v>23.601732700620264</c:v>
                </c:pt>
                <c:pt idx="118">
                  <c:v>23.607296603045192</c:v>
                </c:pt>
                <c:pt idx="119">
                  <c:v>23.581263984875751</c:v>
                </c:pt>
                <c:pt idx="120">
                  <c:v>23.546763933166545</c:v>
                </c:pt>
                <c:pt idx="121">
                  <c:v>23.547959765424384</c:v>
                </c:pt>
                <c:pt idx="122">
                  <c:v>23.544845548695523</c:v>
                </c:pt>
                <c:pt idx="123">
                  <c:v>23.641973144725554</c:v>
                </c:pt>
                <c:pt idx="124">
                  <c:v>23.642841364530184</c:v>
                </c:pt>
                <c:pt idx="125">
                  <c:v>23.676169801264169</c:v>
                </c:pt>
                <c:pt idx="126">
                  <c:v>23.684969585258024</c:v>
                </c:pt>
                <c:pt idx="127">
                  <c:v>23.749733850420252</c:v>
                </c:pt>
                <c:pt idx="128">
                  <c:v>23.747726258764079</c:v>
                </c:pt>
                <c:pt idx="129">
                  <c:v>23.739000027488323</c:v>
                </c:pt>
                <c:pt idx="130">
                  <c:v>23.723604448568974</c:v>
                </c:pt>
                <c:pt idx="131">
                  <c:v>23.670638395619747</c:v>
                </c:pt>
                <c:pt idx="132">
                  <c:v>23.616586120661307</c:v>
                </c:pt>
                <c:pt idx="133">
                  <c:v>23.651358880097678</c:v>
                </c:pt>
                <c:pt idx="134">
                  <c:v>23.612166652790574</c:v>
                </c:pt>
                <c:pt idx="135">
                  <c:v>23.598260462204909</c:v>
                </c:pt>
                <c:pt idx="136">
                  <c:v>23.625863719029784</c:v>
                </c:pt>
                <c:pt idx="137">
                  <c:v>23.632812101563591</c:v>
                </c:pt>
                <c:pt idx="138">
                  <c:v>23.659086254843757</c:v>
                </c:pt>
                <c:pt idx="139">
                  <c:v>23.674656957689418</c:v>
                </c:pt>
                <c:pt idx="140">
                  <c:v>23.693854490681357</c:v>
                </c:pt>
                <c:pt idx="141">
                  <c:v>23.696004447580354</c:v>
                </c:pt>
                <c:pt idx="142">
                  <c:v>23.727462931444684</c:v>
                </c:pt>
                <c:pt idx="143">
                  <c:v>23.742010426346553</c:v>
                </c:pt>
                <c:pt idx="144">
                  <c:v>23.739980043946737</c:v>
                </c:pt>
                <c:pt idx="145">
                  <c:v>23.694693186305287</c:v>
                </c:pt>
                <c:pt idx="146">
                  <c:v>23.681789671887312</c:v>
                </c:pt>
                <c:pt idx="147">
                  <c:v>23.675775590016858</c:v>
                </c:pt>
                <c:pt idx="148">
                  <c:v>23.669061362371501</c:v>
                </c:pt>
                <c:pt idx="149">
                  <c:v>23.663341419978792</c:v>
                </c:pt>
                <c:pt idx="150">
                  <c:v>23.678988982498932</c:v>
                </c:pt>
                <c:pt idx="151">
                  <c:v>23.695618611970627</c:v>
                </c:pt>
                <c:pt idx="152">
                  <c:v>23.687188569470727</c:v>
                </c:pt>
                <c:pt idx="153">
                  <c:v>23.707141331116095</c:v>
                </c:pt>
                <c:pt idx="154">
                  <c:v>23.718769374759514</c:v>
                </c:pt>
                <c:pt idx="155">
                  <c:v>23.730373740271165</c:v>
                </c:pt>
                <c:pt idx="156">
                  <c:v>23.803721609935497</c:v>
                </c:pt>
                <c:pt idx="157">
                  <c:v>23.835035478578408</c:v>
                </c:pt>
                <c:pt idx="158">
                  <c:v>23.903807351323138</c:v>
                </c:pt>
                <c:pt idx="159">
                  <c:v>23.915066276214205</c:v>
                </c:pt>
                <c:pt idx="160">
                  <c:v>23.948848875641346</c:v>
                </c:pt>
                <c:pt idx="161">
                  <c:v>23.96022542427669</c:v>
                </c:pt>
                <c:pt idx="162">
                  <c:v>23.964882767972327</c:v>
                </c:pt>
                <c:pt idx="163">
                  <c:v>23.944459630442463</c:v>
                </c:pt>
                <c:pt idx="164">
                  <c:v>23.950902403896436</c:v>
                </c:pt>
                <c:pt idx="165">
                  <c:v>23.924053486053211</c:v>
                </c:pt>
                <c:pt idx="166">
                  <c:v>23.959467228189379</c:v>
                </c:pt>
                <c:pt idx="167">
                  <c:v>23.948353742944136</c:v>
                </c:pt>
                <c:pt idx="168">
                  <c:v>23.914492855140246</c:v>
                </c:pt>
                <c:pt idx="169">
                  <c:v>23.896433767035557</c:v>
                </c:pt>
                <c:pt idx="170">
                  <c:v>23.898206150017675</c:v>
                </c:pt>
                <c:pt idx="171">
                  <c:v>23.874187415099509</c:v>
                </c:pt>
                <c:pt idx="172">
                  <c:v>23.872867877966378</c:v>
                </c:pt>
                <c:pt idx="173">
                  <c:v>23.887977302054001</c:v>
                </c:pt>
                <c:pt idx="174">
                  <c:v>23.88120108915275</c:v>
                </c:pt>
                <c:pt idx="175">
                  <c:v>23.895797879942155</c:v>
                </c:pt>
                <c:pt idx="176">
                  <c:v>23.891626300723896</c:v>
                </c:pt>
                <c:pt idx="177">
                  <c:v>23.868183063650378</c:v>
                </c:pt>
                <c:pt idx="178">
                  <c:v>23.865337150572742</c:v>
                </c:pt>
                <c:pt idx="179">
                  <c:v>23.88454901558347</c:v>
                </c:pt>
                <c:pt idx="180">
                  <c:v>23.888142516450642</c:v>
                </c:pt>
                <c:pt idx="181">
                  <c:v>23.90309426977624</c:v>
                </c:pt>
                <c:pt idx="182">
                  <c:v>23.890021015475075</c:v>
                </c:pt>
                <c:pt idx="183">
                  <c:v>23.90075452709625</c:v>
                </c:pt>
                <c:pt idx="184">
                  <c:v>23.911065736847476</c:v>
                </c:pt>
                <c:pt idx="185">
                  <c:v>23.889873687585311</c:v>
                </c:pt>
                <c:pt idx="186">
                  <c:v>23.888272089516722</c:v>
                </c:pt>
                <c:pt idx="187">
                  <c:v>23.889648930442664</c:v>
                </c:pt>
                <c:pt idx="188">
                  <c:v>23.870354107667602</c:v>
                </c:pt>
                <c:pt idx="189">
                  <c:v>23.898186260885435</c:v>
                </c:pt>
                <c:pt idx="190">
                  <c:v>23.881568464041472</c:v>
                </c:pt>
                <c:pt idx="191">
                  <c:v>23.870675267985536</c:v>
                </c:pt>
                <c:pt idx="192">
                  <c:v>23.859225471803867</c:v>
                </c:pt>
                <c:pt idx="193">
                  <c:v>23.871783367551739</c:v>
                </c:pt>
                <c:pt idx="194">
                  <c:v>23.867129941838403</c:v>
                </c:pt>
                <c:pt idx="195">
                  <c:v>23.864745790452627</c:v>
                </c:pt>
                <c:pt idx="196">
                  <c:v>23.869584070658519</c:v>
                </c:pt>
                <c:pt idx="197">
                  <c:v>23.89629035923177</c:v>
                </c:pt>
                <c:pt idx="198">
                  <c:v>23.894692538604829</c:v>
                </c:pt>
                <c:pt idx="199">
                  <c:v>23.903037146306744</c:v>
                </c:pt>
                <c:pt idx="200">
                  <c:v>23.92830025341372</c:v>
                </c:pt>
                <c:pt idx="201">
                  <c:v>23.919440211105627</c:v>
                </c:pt>
                <c:pt idx="202">
                  <c:v>23.941166100981217</c:v>
                </c:pt>
                <c:pt idx="203">
                  <c:v>23.964128009252452</c:v>
                </c:pt>
                <c:pt idx="204">
                  <c:v>23.969561899040315</c:v>
                </c:pt>
                <c:pt idx="205">
                  <c:v>23.967809531209625</c:v>
                </c:pt>
                <c:pt idx="206">
                  <c:v>23.932335034757063</c:v>
                </c:pt>
                <c:pt idx="207">
                  <c:v>23.928999570160332</c:v>
                </c:pt>
                <c:pt idx="208">
                  <c:v>23.906439052042067</c:v>
                </c:pt>
                <c:pt idx="209">
                  <c:v>23.906729068977569</c:v>
                </c:pt>
                <c:pt idx="210">
                  <c:v>23.912185422849063</c:v>
                </c:pt>
                <c:pt idx="211">
                  <c:v>23.924977299492284</c:v>
                </c:pt>
                <c:pt idx="212">
                  <c:v>23.901520616233849</c:v>
                </c:pt>
                <c:pt idx="213">
                  <c:v>23.877086878617202</c:v>
                </c:pt>
                <c:pt idx="214">
                  <c:v>23.891102783299957</c:v>
                </c:pt>
                <c:pt idx="215">
                  <c:v>23.90045213836191</c:v>
                </c:pt>
                <c:pt idx="216">
                  <c:v>23.884886599814184</c:v>
                </c:pt>
                <c:pt idx="217">
                  <c:v>23.884500212805005</c:v>
                </c:pt>
                <c:pt idx="218">
                  <c:v>23.876268963690784</c:v>
                </c:pt>
                <c:pt idx="219">
                  <c:v>23.871250264822766</c:v>
                </c:pt>
                <c:pt idx="220">
                  <c:v>23.854013977727384</c:v>
                </c:pt>
                <c:pt idx="221">
                  <c:v>23.852722833982281</c:v>
                </c:pt>
                <c:pt idx="222">
                  <c:v>23.863963446380698</c:v>
                </c:pt>
                <c:pt idx="223">
                  <c:v>23.859329640455087</c:v>
                </c:pt>
                <c:pt idx="224">
                  <c:v>23.861021395779481</c:v>
                </c:pt>
                <c:pt idx="225">
                  <c:v>23.845059193898152</c:v>
                </c:pt>
                <c:pt idx="226">
                  <c:v>23.86324337034867</c:v>
                </c:pt>
                <c:pt idx="227">
                  <c:v>23.837884240569508</c:v>
                </c:pt>
                <c:pt idx="228">
                  <c:v>23.802937849863127</c:v>
                </c:pt>
                <c:pt idx="229">
                  <c:v>23.826672464758719</c:v>
                </c:pt>
                <c:pt idx="230">
                  <c:v>23.806852009588699</c:v>
                </c:pt>
                <c:pt idx="231">
                  <c:v>23.781234609289921</c:v>
                </c:pt>
                <c:pt idx="232">
                  <c:v>23.804744893724084</c:v>
                </c:pt>
                <c:pt idx="233">
                  <c:v>23.814337927069591</c:v>
                </c:pt>
                <c:pt idx="234">
                  <c:v>23.806972073204832</c:v>
                </c:pt>
                <c:pt idx="235">
                  <c:v>23.813638066155821</c:v>
                </c:pt>
                <c:pt idx="236">
                  <c:v>23.790295634324078</c:v>
                </c:pt>
                <c:pt idx="237">
                  <c:v>23.799946800622408</c:v>
                </c:pt>
                <c:pt idx="238">
                  <c:v>23.802750038069281</c:v>
                </c:pt>
                <c:pt idx="239">
                  <c:v>23.825518741528633</c:v>
                </c:pt>
                <c:pt idx="240">
                  <c:v>23.825511386217059</c:v>
                </c:pt>
                <c:pt idx="241">
                  <c:v>23.841298671232916</c:v>
                </c:pt>
                <c:pt idx="242">
                  <c:v>23.855388485306296</c:v>
                </c:pt>
                <c:pt idx="243">
                  <c:v>23.853997225247888</c:v>
                </c:pt>
                <c:pt idx="244">
                  <c:v>23.862570675920541</c:v>
                </c:pt>
                <c:pt idx="245">
                  <c:v>23.855962738882628</c:v>
                </c:pt>
                <c:pt idx="246">
                  <c:v>23.865522926035535</c:v>
                </c:pt>
                <c:pt idx="247">
                  <c:v>23.867955506271002</c:v>
                </c:pt>
                <c:pt idx="248">
                  <c:v>23.87808428874839</c:v>
                </c:pt>
                <c:pt idx="249">
                  <c:v>23.883691732140271</c:v>
                </c:pt>
                <c:pt idx="250">
                  <c:v>23.865568751503428</c:v>
                </c:pt>
                <c:pt idx="251">
                  <c:v>23.875881387932818</c:v>
                </c:pt>
                <c:pt idx="252">
                  <c:v>23.894385005232234</c:v>
                </c:pt>
                <c:pt idx="253">
                  <c:v>23.883542205326822</c:v>
                </c:pt>
                <c:pt idx="254">
                  <c:v>23.893381740275231</c:v>
                </c:pt>
                <c:pt idx="255">
                  <c:v>23.90839625021308</c:v>
                </c:pt>
                <c:pt idx="256">
                  <c:v>23.883742704713459</c:v>
                </c:pt>
                <c:pt idx="257">
                  <c:v>23.884997102814911</c:v>
                </c:pt>
                <c:pt idx="258">
                  <c:v>23.866581286217212</c:v>
                </c:pt>
                <c:pt idx="259">
                  <c:v>23.852612889309743</c:v>
                </c:pt>
                <c:pt idx="260">
                  <c:v>23.845944544846457</c:v>
                </c:pt>
                <c:pt idx="261">
                  <c:v>23.826589236053415</c:v>
                </c:pt>
                <c:pt idx="262">
                  <c:v>23.810352247386202</c:v>
                </c:pt>
                <c:pt idx="263">
                  <c:v>23.807618322040948</c:v>
                </c:pt>
                <c:pt idx="264">
                  <c:v>23.807557018592313</c:v>
                </c:pt>
                <c:pt idx="265">
                  <c:v>23.794552675586441</c:v>
                </c:pt>
                <c:pt idx="266">
                  <c:v>23.79309631520691</c:v>
                </c:pt>
                <c:pt idx="267">
                  <c:v>23.792433469157654</c:v>
                </c:pt>
                <c:pt idx="268">
                  <c:v>23.77710670290184</c:v>
                </c:pt>
                <c:pt idx="269">
                  <c:v>23.751939061204975</c:v>
                </c:pt>
                <c:pt idx="270">
                  <c:v>23.753302292479201</c:v>
                </c:pt>
                <c:pt idx="271">
                  <c:v>23.719562230759031</c:v>
                </c:pt>
                <c:pt idx="272">
                  <c:v>23.733444675425151</c:v>
                </c:pt>
                <c:pt idx="273">
                  <c:v>23.721920099470534</c:v>
                </c:pt>
                <c:pt idx="274">
                  <c:v>23.712211741367057</c:v>
                </c:pt>
                <c:pt idx="275">
                  <c:v>23.717800384430795</c:v>
                </c:pt>
                <c:pt idx="276">
                  <c:v>23.734331861808336</c:v>
                </c:pt>
                <c:pt idx="277">
                  <c:v>23.743517711416324</c:v>
                </c:pt>
                <c:pt idx="278">
                  <c:v>23.735998232398295</c:v>
                </c:pt>
                <c:pt idx="279">
                  <c:v>23.738939209073383</c:v>
                </c:pt>
                <c:pt idx="280">
                  <c:v>23.720444204879644</c:v>
                </c:pt>
                <c:pt idx="281">
                  <c:v>23.721151830056129</c:v>
                </c:pt>
                <c:pt idx="282">
                  <c:v>23.718233320750979</c:v>
                </c:pt>
                <c:pt idx="283">
                  <c:v>23.690618905260774</c:v>
                </c:pt>
                <c:pt idx="284">
                  <c:v>23.686054003953785</c:v>
                </c:pt>
                <c:pt idx="285">
                  <c:v>23.716749703138813</c:v>
                </c:pt>
                <c:pt idx="286">
                  <c:v>23.69343182407134</c:v>
                </c:pt>
                <c:pt idx="287">
                  <c:v>23.677226450461294</c:v>
                </c:pt>
                <c:pt idx="288">
                  <c:v>23.694181545044973</c:v>
                </c:pt>
                <c:pt idx="289">
                  <c:v>23.695659404369806</c:v>
                </c:pt>
                <c:pt idx="290">
                  <c:v>23.729524875905994</c:v>
                </c:pt>
                <c:pt idx="291">
                  <c:v>23.715681934809769</c:v>
                </c:pt>
                <c:pt idx="292">
                  <c:v>23.711078100874431</c:v>
                </c:pt>
                <c:pt idx="293">
                  <c:v>23.72361837117484</c:v>
                </c:pt>
                <c:pt idx="294">
                  <c:v>23.708571416993621</c:v>
                </c:pt>
                <c:pt idx="295">
                  <c:v>23.692858569603469</c:v>
                </c:pt>
                <c:pt idx="296">
                  <c:v>23.694932231334448</c:v>
                </c:pt>
                <c:pt idx="297">
                  <c:v>23.701516993756435</c:v>
                </c:pt>
                <c:pt idx="298">
                  <c:v>23.691296501600497</c:v>
                </c:pt>
                <c:pt idx="299">
                  <c:v>23.694341545800302</c:v>
                </c:pt>
                <c:pt idx="300">
                  <c:v>23.68412162873425</c:v>
                </c:pt>
                <c:pt idx="301">
                  <c:v>23.688187904518148</c:v>
                </c:pt>
                <c:pt idx="302">
                  <c:v>23.687094048337954</c:v>
                </c:pt>
                <c:pt idx="303">
                  <c:v>23.7200301379495</c:v>
                </c:pt>
                <c:pt idx="304">
                  <c:v>23.740889011218567</c:v>
                </c:pt>
                <c:pt idx="305">
                  <c:v>23.747186706658105</c:v>
                </c:pt>
                <c:pt idx="306">
                  <c:v>23.740527780202413</c:v>
                </c:pt>
                <c:pt idx="307">
                  <c:v>23.750005905450148</c:v>
                </c:pt>
                <c:pt idx="308">
                  <c:v>23.736587307513844</c:v>
                </c:pt>
                <c:pt idx="309">
                  <c:v>23.741201436398256</c:v>
                </c:pt>
                <c:pt idx="310">
                  <c:v>23.720190744461227</c:v>
                </c:pt>
                <c:pt idx="311">
                  <c:v>23.725407539144733</c:v>
                </c:pt>
                <c:pt idx="312">
                  <c:v>23.716223451686179</c:v>
                </c:pt>
                <c:pt idx="313">
                  <c:v>23.710206475585476</c:v>
                </c:pt>
                <c:pt idx="314">
                  <c:v>23.711042052591743</c:v>
                </c:pt>
                <c:pt idx="315">
                  <c:v>23.695658696225237</c:v>
                </c:pt>
                <c:pt idx="316">
                  <c:v>23.706613798122092</c:v>
                </c:pt>
                <c:pt idx="317">
                  <c:v>23.71580716974476</c:v>
                </c:pt>
                <c:pt idx="318">
                  <c:v>23.725913126201906</c:v>
                </c:pt>
                <c:pt idx="319">
                  <c:v>23.712604141176282</c:v>
                </c:pt>
                <c:pt idx="320">
                  <c:v>23.702387009560574</c:v>
                </c:pt>
                <c:pt idx="321">
                  <c:v>23.7100972506625</c:v>
                </c:pt>
                <c:pt idx="322">
                  <c:v>23.705774383633781</c:v>
                </c:pt>
                <c:pt idx="323">
                  <c:v>23.709087360377126</c:v>
                </c:pt>
                <c:pt idx="324">
                  <c:v>23.719844551762925</c:v>
                </c:pt>
                <c:pt idx="325">
                  <c:v>23.714321935444659</c:v>
                </c:pt>
                <c:pt idx="326">
                  <c:v>23.746670300826462</c:v>
                </c:pt>
                <c:pt idx="327">
                  <c:v>23.7579541846019</c:v>
                </c:pt>
                <c:pt idx="328">
                  <c:v>23.740268960072388</c:v>
                </c:pt>
                <c:pt idx="329">
                  <c:v>23.75606683130308</c:v>
                </c:pt>
                <c:pt idx="330">
                  <c:v>23.729164206109658</c:v>
                </c:pt>
                <c:pt idx="331">
                  <c:v>23.744745941943069</c:v>
                </c:pt>
                <c:pt idx="332">
                  <c:v>23.74176160755049</c:v>
                </c:pt>
                <c:pt idx="333">
                  <c:v>23.745309787617607</c:v>
                </c:pt>
                <c:pt idx="334">
                  <c:v>23.746760454692783</c:v>
                </c:pt>
                <c:pt idx="335">
                  <c:v>23.752633518011553</c:v>
                </c:pt>
                <c:pt idx="336">
                  <c:v>23.748823092669014</c:v>
                </c:pt>
                <c:pt idx="337">
                  <c:v>23.752453128828314</c:v>
                </c:pt>
                <c:pt idx="338">
                  <c:v>23.733868907284297</c:v>
                </c:pt>
                <c:pt idx="339">
                  <c:v>23.725689106354967</c:v>
                </c:pt>
                <c:pt idx="340">
                  <c:v>23.725090707301959</c:v>
                </c:pt>
                <c:pt idx="341">
                  <c:v>23.731729488772316</c:v>
                </c:pt>
                <c:pt idx="342">
                  <c:v>23.730611738330268</c:v>
                </c:pt>
                <c:pt idx="343">
                  <c:v>23.733382772510701</c:v>
                </c:pt>
                <c:pt idx="344">
                  <c:v>23.744833725905426</c:v>
                </c:pt>
                <c:pt idx="345">
                  <c:v>23.742953105447956</c:v>
                </c:pt>
                <c:pt idx="346">
                  <c:v>23.739288309378221</c:v>
                </c:pt>
                <c:pt idx="347">
                  <c:v>23.728268348742578</c:v>
                </c:pt>
                <c:pt idx="348">
                  <c:v>23.733715864605227</c:v>
                </c:pt>
                <c:pt idx="349">
                  <c:v>23.740563751859558</c:v>
                </c:pt>
                <c:pt idx="350">
                  <c:v>23.728154167819902</c:v>
                </c:pt>
                <c:pt idx="351">
                  <c:v>23.732410280669534</c:v>
                </c:pt>
                <c:pt idx="352">
                  <c:v>23.758248663864805</c:v>
                </c:pt>
                <c:pt idx="353">
                  <c:v>23.763262112917609</c:v>
                </c:pt>
                <c:pt idx="354">
                  <c:v>23.745431022729488</c:v>
                </c:pt>
                <c:pt idx="355">
                  <c:v>23.745309201679468</c:v>
                </c:pt>
                <c:pt idx="356">
                  <c:v>23.761592135627275</c:v>
                </c:pt>
                <c:pt idx="357">
                  <c:v>23.760743243394987</c:v>
                </c:pt>
                <c:pt idx="358">
                  <c:v>23.770233636327834</c:v>
                </c:pt>
                <c:pt idx="359">
                  <c:v>23.77902116069972</c:v>
                </c:pt>
                <c:pt idx="360">
                  <c:v>23.753969819894746</c:v>
                </c:pt>
                <c:pt idx="361">
                  <c:v>23.741153534907546</c:v>
                </c:pt>
                <c:pt idx="362">
                  <c:v>23.739904851357483</c:v>
                </c:pt>
                <c:pt idx="363">
                  <c:v>23.737152118332457</c:v>
                </c:pt>
                <c:pt idx="364">
                  <c:v>23.73304427383556</c:v>
                </c:pt>
                <c:pt idx="365">
                  <c:v>23.731198671077649</c:v>
                </c:pt>
                <c:pt idx="366">
                  <c:v>23.731092670312762</c:v>
                </c:pt>
                <c:pt idx="367">
                  <c:v>23.733394099757152</c:v>
                </c:pt>
                <c:pt idx="368">
                  <c:v>23.738686969187558</c:v>
                </c:pt>
                <c:pt idx="369">
                  <c:v>23.721689168926797</c:v>
                </c:pt>
                <c:pt idx="370">
                  <c:v>23.712182488428844</c:v>
                </c:pt>
                <c:pt idx="371">
                  <c:v>23.701317165791469</c:v>
                </c:pt>
                <c:pt idx="372">
                  <c:v>23.720591341447903</c:v>
                </c:pt>
                <c:pt idx="373">
                  <c:v>23.71453145744692</c:v>
                </c:pt>
                <c:pt idx="374">
                  <c:v>23.721244842806602</c:v>
                </c:pt>
                <c:pt idx="375">
                  <c:v>23.700659616577592</c:v>
                </c:pt>
                <c:pt idx="376">
                  <c:v>23.69007871978382</c:v>
                </c:pt>
                <c:pt idx="377">
                  <c:v>23.68078143977694</c:v>
                </c:pt>
                <c:pt idx="378">
                  <c:v>23.693085354935764</c:v>
                </c:pt>
                <c:pt idx="379">
                  <c:v>23.685830429500168</c:v>
                </c:pt>
                <c:pt idx="380">
                  <c:v>23.693926764458151</c:v>
                </c:pt>
                <c:pt idx="381">
                  <c:v>23.688195863482196</c:v>
                </c:pt>
                <c:pt idx="382">
                  <c:v>23.697402186529658</c:v>
                </c:pt>
                <c:pt idx="383">
                  <c:v>23.694854524380574</c:v>
                </c:pt>
                <c:pt idx="384">
                  <c:v>23.696757084971686</c:v>
                </c:pt>
                <c:pt idx="385">
                  <c:v>23.705510703861592</c:v>
                </c:pt>
                <c:pt idx="386">
                  <c:v>23.697863310313682</c:v>
                </c:pt>
                <c:pt idx="387">
                  <c:v>23.675896330742852</c:v>
                </c:pt>
                <c:pt idx="388">
                  <c:v>23.681384918416928</c:v>
                </c:pt>
                <c:pt idx="389">
                  <c:v>23.699534711717547</c:v>
                </c:pt>
                <c:pt idx="390">
                  <c:v>23.698116970413128</c:v>
                </c:pt>
                <c:pt idx="391">
                  <c:v>23.687316614685017</c:v>
                </c:pt>
                <c:pt idx="392">
                  <c:v>23.701042519829393</c:v>
                </c:pt>
                <c:pt idx="393">
                  <c:v>23.699789725642479</c:v>
                </c:pt>
                <c:pt idx="394">
                  <c:v>23.689143619189025</c:v>
                </c:pt>
                <c:pt idx="395">
                  <c:v>23.687648457201938</c:v>
                </c:pt>
                <c:pt idx="396">
                  <c:v>23.69986211859705</c:v>
                </c:pt>
                <c:pt idx="397">
                  <c:v>23.70012267216747</c:v>
                </c:pt>
                <c:pt idx="398">
                  <c:v>23.708111739272695</c:v>
                </c:pt>
                <c:pt idx="399">
                  <c:v>23.701985931147821</c:v>
                </c:pt>
                <c:pt idx="400">
                  <c:v>23.69998290496844</c:v>
                </c:pt>
                <c:pt idx="401">
                  <c:v>23.691368873275625</c:v>
                </c:pt>
                <c:pt idx="402">
                  <c:v>23.679212546180924</c:v>
                </c:pt>
                <c:pt idx="403">
                  <c:v>23.682231921331368</c:v>
                </c:pt>
                <c:pt idx="404">
                  <c:v>23.691172778697812</c:v>
                </c:pt>
                <c:pt idx="405">
                  <c:v>23.689261068630177</c:v>
                </c:pt>
                <c:pt idx="406">
                  <c:v>23.68079555208384</c:v>
                </c:pt>
                <c:pt idx="407">
                  <c:v>23.681400823484072</c:v>
                </c:pt>
                <c:pt idx="408">
                  <c:v>23.687236712033158</c:v>
                </c:pt>
                <c:pt idx="409">
                  <c:v>23.673392361208865</c:v>
                </c:pt>
                <c:pt idx="410">
                  <c:v>23.674862462762928</c:v>
                </c:pt>
                <c:pt idx="411">
                  <c:v>23.670394765886389</c:v>
                </c:pt>
                <c:pt idx="412">
                  <c:v>23.671858485931864</c:v>
                </c:pt>
                <c:pt idx="413">
                  <c:v>23.673571076416607</c:v>
                </c:pt>
                <c:pt idx="414">
                  <c:v>23.666825119390722</c:v>
                </c:pt>
                <c:pt idx="415">
                  <c:v>23.667048394250532</c:v>
                </c:pt>
                <c:pt idx="416">
                  <c:v>23.667653849917887</c:v>
                </c:pt>
                <c:pt idx="417">
                  <c:v>23.665981155256762</c:v>
                </c:pt>
                <c:pt idx="418">
                  <c:v>23.670993290775389</c:v>
                </c:pt>
                <c:pt idx="419">
                  <c:v>23.664400742873116</c:v>
                </c:pt>
                <c:pt idx="420">
                  <c:v>23.669618086580204</c:v>
                </c:pt>
                <c:pt idx="421">
                  <c:v>23.675336576353182</c:v>
                </c:pt>
                <c:pt idx="422">
                  <c:v>23.676875609678518</c:v>
                </c:pt>
                <c:pt idx="423">
                  <c:v>23.672227555641829</c:v>
                </c:pt>
                <c:pt idx="424">
                  <c:v>23.686186096994497</c:v>
                </c:pt>
                <c:pt idx="425">
                  <c:v>23.690147532094858</c:v>
                </c:pt>
                <c:pt idx="426">
                  <c:v>23.690150787517926</c:v>
                </c:pt>
                <c:pt idx="427">
                  <c:v>23.690806798291565</c:v>
                </c:pt>
                <c:pt idx="428">
                  <c:v>23.693761554613634</c:v>
                </c:pt>
                <c:pt idx="429">
                  <c:v>23.696204228089584</c:v>
                </c:pt>
                <c:pt idx="430">
                  <c:v>23.705050772801403</c:v>
                </c:pt>
                <c:pt idx="431">
                  <c:v>23.715723526544714</c:v>
                </c:pt>
                <c:pt idx="432">
                  <c:v>23.721739813749004</c:v>
                </c:pt>
                <c:pt idx="433">
                  <c:v>23.731848237154296</c:v>
                </c:pt>
                <c:pt idx="434">
                  <c:v>23.732693952245256</c:v>
                </c:pt>
                <c:pt idx="435">
                  <c:v>23.73634220635061</c:v>
                </c:pt>
                <c:pt idx="436">
                  <c:v>23.744057951870811</c:v>
                </c:pt>
                <c:pt idx="437">
                  <c:v>23.724981394056844</c:v>
                </c:pt>
                <c:pt idx="438">
                  <c:v>23.728778847583797</c:v>
                </c:pt>
                <c:pt idx="439">
                  <c:v>23.721718009746564</c:v>
                </c:pt>
                <c:pt idx="440">
                  <c:v>23.726443521516078</c:v>
                </c:pt>
                <c:pt idx="441">
                  <c:v>23.709573822460587</c:v>
                </c:pt>
                <c:pt idx="442">
                  <c:v>23.719334544980224</c:v>
                </c:pt>
                <c:pt idx="443">
                  <c:v>23.720787270335698</c:v>
                </c:pt>
                <c:pt idx="444">
                  <c:v>23.711638513576855</c:v>
                </c:pt>
                <c:pt idx="445">
                  <c:v>23.702875328315233</c:v>
                </c:pt>
                <c:pt idx="446">
                  <c:v>23.703516262231837</c:v>
                </c:pt>
                <c:pt idx="447">
                  <c:v>23.699613793658141</c:v>
                </c:pt>
                <c:pt idx="448">
                  <c:v>23.701714318670724</c:v>
                </c:pt>
                <c:pt idx="449">
                  <c:v>23.713492956968626</c:v>
                </c:pt>
                <c:pt idx="450">
                  <c:v>23.715427986185158</c:v>
                </c:pt>
                <c:pt idx="451">
                  <c:v>23.709304219704631</c:v>
                </c:pt>
                <c:pt idx="452">
                  <c:v>23.701020448298276</c:v>
                </c:pt>
                <c:pt idx="453">
                  <c:v>23.708294093656889</c:v>
                </c:pt>
                <c:pt idx="454">
                  <c:v>23.702810765856498</c:v>
                </c:pt>
                <c:pt idx="455">
                  <c:v>23.710190006026036</c:v>
                </c:pt>
                <c:pt idx="456">
                  <c:v>23.715767730175578</c:v>
                </c:pt>
                <c:pt idx="457">
                  <c:v>23.716445939984858</c:v>
                </c:pt>
                <c:pt idx="458">
                  <c:v>23.724129650598559</c:v>
                </c:pt>
                <c:pt idx="459">
                  <c:v>23.73460336282848</c:v>
                </c:pt>
                <c:pt idx="460">
                  <c:v>23.736106751627052</c:v>
                </c:pt>
                <c:pt idx="461">
                  <c:v>23.736169156951899</c:v>
                </c:pt>
                <c:pt idx="462">
                  <c:v>23.729187536887714</c:v>
                </c:pt>
                <c:pt idx="463">
                  <c:v>23.723007340996688</c:v>
                </c:pt>
                <c:pt idx="464">
                  <c:v>23.71532000108936</c:v>
                </c:pt>
                <c:pt idx="465">
                  <c:v>23.703260195865134</c:v>
                </c:pt>
                <c:pt idx="466">
                  <c:v>23.700301976668548</c:v>
                </c:pt>
                <c:pt idx="467">
                  <c:v>23.703215362098934</c:v>
                </c:pt>
                <c:pt idx="468">
                  <c:v>23.716842493675895</c:v>
                </c:pt>
                <c:pt idx="469">
                  <c:v>23.70782317662492</c:v>
                </c:pt>
                <c:pt idx="470">
                  <c:v>23.711871430909216</c:v>
                </c:pt>
                <c:pt idx="471">
                  <c:v>23.724414185309897</c:v>
                </c:pt>
                <c:pt idx="472">
                  <c:v>23.719820790467054</c:v>
                </c:pt>
                <c:pt idx="473">
                  <c:v>23.72800586204681</c:v>
                </c:pt>
                <c:pt idx="474">
                  <c:v>23.732364261853412</c:v>
                </c:pt>
                <c:pt idx="475">
                  <c:v>23.740232689269025</c:v>
                </c:pt>
                <c:pt idx="476">
                  <c:v>23.743477856815698</c:v>
                </c:pt>
                <c:pt idx="477">
                  <c:v>23.748866912768765</c:v>
                </c:pt>
                <c:pt idx="478">
                  <c:v>23.756936659330439</c:v>
                </c:pt>
                <c:pt idx="479">
                  <c:v>23.761265517554612</c:v>
                </c:pt>
                <c:pt idx="480">
                  <c:v>23.753518234883305</c:v>
                </c:pt>
                <c:pt idx="481">
                  <c:v>23.759037899992418</c:v>
                </c:pt>
                <c:pt idx="482">
                  <c:v>23.767245057968349</c:v>
                </c:pt>
                <c:pt idx="483">
                  <c:v>23.778452867091794</c:v>
                </c:pt>
                <c:pt idx="484">
                  <c:v>23.772903863556387</c:v>
                </c:pt>
                <c:pt idx="485">
                  <c:v>23.78119665957221</c:v>
                </c:pt>
                <c:pt idx="486">
                  <c:v>23.782583477680124</c:v>
                </c:pt>
                <c:pt idx="487">
                  <c:v>23.777428856404423</c:v>
                </c:pt>
                <c:pt idx="488">
                  <c:v>23.76279869839421</c:v>
                </c:pt>
                <c:pt idx="489">
                  <c:v>23.773405062211321</c:v>
                </c:pt>
                <c:pt idx="490">
                  <c:v>23.770824566715973</c:v>
                </c:pt>
                <c:pt idx="491">
                  <c:v>23.780148883323662</c:v>
                </c:pt>
                <c:pt idx="492">
                  <c:v>23.793064631018492</c:v>
                </c:pt>
                <c:pt idx="493">
                  <c:v>23.791500135804984</c:v>
                </c:pt>
                <c:pt idx="494">
                  <c:v>23.791427476604436</c:v>
                </c:pt>
                <c:pt idx="495">
                  <c:v>23.799781256925552</c:v>
                </c:pt>
                <c:pt idx="496">
                  <c:v>23.794126209387223</c:v>
                </c:pt>
                <c:pt idx="497">
                  <c:v>23.792688826849886</c:v>
                </c:pt>
                <c:pt idx="498">
                  <c:v>23.793843935418021</c:v>
                </c:pt>
                <c:pt idx="499">
                  <c:v>23.799749271013575</c:v>
                </c:pt>
                <c:pt idx="500">
                  <c:v>23.799604727315263</c:v>
                </c:pt>
                <c:pt idx="501">
                  <c:v>23.811792526724435</c:v>
                </c:pt>
                <c:pt idx="502">
                  <c:v>23.810298035217489</c:v>
                </c:pt>
                <c:pt idx="503">
                  <c:v>23.810782407435806</c:v>
                </c:pt>
                <c:pt idx="504">
                  <c:v>23.806077496522285</c:v>
                </c:pt>
                <c:pt idx="505">
                  <c:v>23.81145820964846</c:v>
                </c:pt>
                <c:pt idx="506">
                  <c:v>23.816945809645905</c:v>
                </c:pt>
                <c:pt idx="507">
                  <c:v>23.819351440909664</c:v>
                </c:pt>
                <c:pt idx="508">
                  <c:v>23.823957273000495</c:v>
                </c:pt>
                <c:pt idx="509">
                  <c:v>23.82689435270958</c:v>
                </c:pt>
                <c:pt idx="510">
                  <c:v>23.825612307959034</c:v>
                </c:pt>
                <c:pt idx="511">
                  <c:v>23.826586960642548</c:v>
                </c:pt>
                <c:pt idx="512">
                  <c:v>23.840523492813372</c:v>
                </c:pt>
                <c:pt idx="513">
                  <c:v>23.833789768911871</c:v>
                </c:pt>
                <c:pt idx="514">
                  <c:v>23.830514948324385</c:v>
                </c:pt>
                <c:pt idx="515">
                  <c:v>23.824032605884025</c:v>
                </c:pt>
                <c:pt idx="516">
                  <c:v>23.823873739679481</c:v>
                </c:pt>
                <c:pt idx="517">
                  <c:v>23.825536385800728</c:v>
                </c:pt>
                <c:pt idx="518">
                  <c:v>23.83412957505567</c:v>
                </c:pt>
                <c:pt idx="519">
                  <c:v>23.83300251844522</c:v>
                </c:pt>
                <c:pt idx="520">
                  <c:v>23.826990830574697</c:v>
                </c:pt>
                <c:pt idx="521">
                  <c:v>23.813683179824235</c:v>
                </c:pt>
                <c:pt idx="522">
                  <c:v>23.812900811190065</c:v>
                </c:pt>
                <c:pt idx="523">
                  <c:v>23.819205065310666</c:v>
                </c:pt>
                <c:pt idx="524">
                  <c:v>23.812301862964194</c:v>
                </c:pt>
                <c:pt idx="525">
                  <c:v>23.810600112482653</c:v>
                </c:pt>
                <c:pt idx="526">
                  <c:v>23.81128797911116</c:v>
                </c:pt>
                <c:pt idx="527">
                  <c:v>23.81487556586908</c:v>
                </c:pt>
                <c:pt idx="528">
                  <c:v>23.81250543528559</c:v>
                </c:pt>
                <c:pt idx="529">
                  <c:v>23.814444805870579</c:v>
                </c:pt>
                <c:pt idx="530">
                  <c:v>23.815300521286936</c:v>
                </c:pt>
                <c:pt idx="531">
                  <c:v>23.817264328863203</c:v>
                </c:pt>
                <c:pt idx="532">
                  <c:v>23.815058522007124</c:v>
                </c:pt>
                <c:pt idx="533">
                  <c:v>23.819384327006361</c:v>
                </c:pt>
                <c:pt idx="534">
                  <c:v>23.815129696241122</c:v>
                </c:pt>
                <c:pt idx="535">
                  <c:v>23.81804588687427</c:v>
                </c:pt>
                <c:pt idx="536">
                  <c:v>23.820710635291412</c:v>
                </c:pt>
                <c:pt idx="537">
                  <c:v>23.81532885168016</c:v>
                </c:pt>
                <c:pt idx="538">
                  <c:v>23.809976290171143</c:v>
                </c:pt>
                <c:pt idx="539">
                  <c:v>23.806740389149315</c:v>
                </c:pt>
                <c:pt idx="540">
                  <c:v>23.808716805328864</c:v>
                </c:pt>
                <c:pt idx="541">
                  <c:v>23.811955006684236</c:v>
                </c:pt>
                <c:pt idx="542">
                  <c:v>23.805842838168346</c:v>
                </c:pt>
                <c:pt idx="543">
                  <c:v>23.800232561647348</c:v>
                </c:pt>
                <c:pt idx="544">
                  <c:v>23.796129845324597</c:v>
                </c:pt>
                <c:pt idx="545">
                  <c:v>23.79325451722838</c:v>
                </c:pt>
                <c:pt idx="546">
                  <c:v>23.801476768964683</c:v>
                </c:pt>
                <c:pt idx="547">
                  <c:v>23.800086624576483</c:v>
                </c:pt>
                <c:pt idx="548">
                  <c:v>23.798076324076401</c:v>
                </c:pt>
                <c:pt idx="549">
                  <c:v>23.788633840605875</c:v>
                </c:pt>
                <c:pt idx="550">
                  <c:v>23.791986269120439</c:v>
                </c:pt>
                <c:pt idx="551">
                  <c:v>23.786939669390389</c:v>
                </c:pt>
                <c:pt idx="552">
                  <c:v>23.78894702882474</c:v>
                </c:pt>
                <c:pt idx="553">
                  <c:v>23.795004523110752</c:v>
                </c:pt>
                <c:pt idx="554">
                  <c:v>23.808143216238438</c:v>
                </c:pt>
                <c:pt idx="555">
                  <c:v>23.809714962611679</c:v>
                </c:pt>
                <c:pt idx="556">
                  <c:v>23.809141888395956</c:v>
                </c:pt>
                <c:pt idx="557">
                  <c:v>23.819820955002548</c:v>
                </c:pt>
                <c:pt idx="558">
                  <c:v>23.818520093486033</c:v>
                </c:pt>
                <c:pt idx="559">
                  <c:v>23.82094352133079</c:v>
                </c:pt>
                <c:pt idx="560">
                  <c:v>23.819867443883236</c:v>
                </c:pt>
                <c:pt idx="561">
                  <c:v>23.815764743606852</c:v>
                </c:pt>
                <c:pt idx="562">
                  <c:v>23.823155555032386</c:v>
                </c:pt>
                <c:pt idx="563">
                  <c:v>23.821491460213895</c:v>
                </c:pt>
                <c:pt idx="564">
                  <c:v>23.822952090278637</c:v>
                </c:pt>
                <c:pt idx="565">
                  <c:v>23.817633700181194</c:v>
                </c:pt>
                <c:pt idx="566">
                  <c:v>23.817031156018842</c:v>
                </c:pt>
                <c:pt idx="567">
                  <c:v>23.808843394266109</c:v>
                </c:pt>
                <c:pt idx="568">
                  <c:v>23.801071251950653</c:v>
                </c:pt>
                <c:pt idx="569">
                  <c:v>23.799511280959152</c:v>
                </c:pt>
                <c:pt idx="570">
                  <c:v>23.805641350791952</c:v>
                </c:pt>
                <c:pt idx="571">
                  <c:v>23.803289720709376</c:v>
                </c:pt>
                <c:pt idx="572">
                  <c:v>23.812980680322749</c:v>
                </c:pt>
                <c:pt idx="573">
                  <c:v>23.804572761386183</c:v>
                </c:pt>
                <c:pt idx="574">
                  <c:v>23.813273468914808</c:v>
                </c:pt>
                <c:pt idx="575">
                  <c:v>23.819586040429229</c:v>
                </c:pt>
                <c:pt idx="576">
                  <c:v>23.813876495222853</c:v>
                </c:pt>
                <c:pt idx="577">
                  <c:v>23.812189538854959</c:v>
                </c:pt>
                <c:pt idx="578">
                  <c:v>23.81621183763923</c:v>
                </c:pt>
                <c:pt idx="579">
                  <c:v>23.803560841783636</c:v>
                </c:pt>
                <c:pt idx="580">
                  <c:v>23.782703643037181</c:v>
                </c:pt>
                <c:pt idx="581">
                  <c:v>23.790960637037319</c:v>
                </c:pt>
                <c:pt idx="582">
                  <c:v>23.791184095505145</c:v>
                </c:pt>
                <c:pt idx="583">
                  <c:v>23.801020787407193</c:v>
                </c:pt>
                <c:pt idx="584">
                  <c:v>23.803524535950491</c:v>
                </c:pt>
                <c:pt idx="585">
                  <c:v>23.80195454840808</c:v>
                </c:pt>
                <c:pt idx="586">
                  <c:v>23.804903837074583</c:v>
                </c:pt>
                <c:pt idx="587">
                  <c:v>23.815678461325433</c:v>
                </c:pt>
                <c:pt idx="588">
                  <c:v>23.811918616436081</c:v>
                </c:pt>
                <c:pt idx="589">
                  <c:v>23.816476153606363</c:v>
                </c:pt>
                <c:pt idx="590">
                  <c:v>23.819496943073705</c:v>
                </c:pt>
                <c:pt idx="591">
                  <c:v>23.813073911293461</c:v>
                </c:pt>
                <c:pt idx="592">
                  <c:v>23.804740020303804</c:v>
                </c:pt>
                <c:pt idx="593">
                  <c:v>23.805893497063142</c:v>
                </c:pt>
                <c:pt idx="594">
                  <c:v>23.811550806833946</c:v>
                </c:pt>
                <c:pt idx="595">
                  <c:v>23.813426358427876</c:v>
                </c:pt>
                <c:pt idx="596">
                  <c:v>23.818360711665854</c:v>
                </c:pt>
                <c:pt idx="597">
                  <c:v>23.812959303093855</c:v>
                </c:pt>
                <c:pt idx="598">
                  <c:v>23.803522018568348</c:v>
                </c:pt>
                <c:pt idx="599">
                  <c:v>23.804895456324846</c:v>
                </c:pt>
                <c:pt idx="600">
                  <c:v>23.806365079912048</c:v>
                </c:pt>
                <c:pt idx="601">
                  <c:v>23.807607410476475</c:v>
                </c:pt>
                <c:pt idx="602">
                  <c:v>23.813787748057866</c:v>
                </c:pt>
                <c:pt idx="603">
                  <c:v>23.81077911185719</c:v>
                </c:pt>
                <c:pt idx="604">
                  <c:v>23.812339296651754</c:v>
                </c:pt>
                <c:pt idx="605">
                  <c:v>23.814995704654034</c:v>
                </c:pt>
                <c:pt idx="606">
                  <c:v>23.820319004306036</c:v>
                </c:pt>
                <c:pt idx="607">
                  <c:v>23.817035799998067</c:v>
                </c:pt>
                <c:pt idx="608">
                  <c:v>23.828761222867136</c:v>
                </c:pt>
                <c:pt idx="609">
                  <c:v>23.829985289160124</c:v>
                </c:pt>
                <c:pt idx="610">
                  <c:v>23.821625932641172</c:v>
                </c:pt>
                <c:pt idx="611">
                  <c:v>23.822752602224224</c:v>
                </c:pt>
                <c:pt idx="612">
                  <c:v>23.81968301587229</c:v>
                </c:pt>
                <c:pt idx="613">
                  <c:v>23.834672134385599</c:v>
                </c:pt>
                <c:pt idx="614">
                  <c:v>23.826538473018012</c:v>
                </c:pt>
                <c:pt idx="615">
                  <c:v>23.834339871488361</c:v>
                </c:pt>
                <c:pt idx="616">
                  <c:v>23.823404319081721</c:v>
                </c:pt>
                <c:pt idx="617">
                  <c:v>23.802268061702609</c:v>
                </c:pt>
                <c:pt idx="618">
                  <c:v>23.797349132015981</c:v>
                </c:pt>
                <c:pt idx="619">
                  <c:v>23.794936898243371</c:v>
                </c:pt>
                <c:pt idx="620">
                  <c:v>23.791053783342985</c:v>
                </c:pt>
                <c:pt idx="621">
                  <c:v>23.780522354637608</c:v>
                </c:pt>
                <c:pt idx="622">
                  <c:v>23.776339560982088</c:v>
                </c:pt>
                <c:pt idx="623">
                  <c:v>23.76885202468554</c:v>
                </c:pt>
                <c:pt idx="624">
                  <c:v>23.757377147460218</c:v>
                </c:pt>
                <c:pt idx="625">
                  <c:v>23.759603160108217</c:v>
                </c:pt>
                <c:pt idx="626">
                  <c:v>23.766084544406546</c:v>
                </c:pt>
                <c:pt idx="627">
                  <c:v>23.775998575077047</c:v>
                </c:pt>
                <c:pt idx="628">
                  <c:v>23.77399236714254</c:v>
                </c:pt>
                <c:pt idx="629">
                  <c:v>23.776569589465382</c:v>
                </c:pt>
                <c:pt idx="630">
                  <c:v>23.782393350342232</c:v>
                </c:pt>
                <c:pt idx="631">
                  <c:v>23.78797892248793</c:v>
                </c:pt>
                <c:pt idx="632">
                  <c:v>23.787583493685478</c:v>
                </c:pt>
                <c:pt idx="633">
                  <c:v>23.787743961716959</c:v>
                </c:pt>
                <c:pt idx="634">
                  <c:v>23.789373092372021</c:v>
                </c:pt>
                <c:pt idx="635">
                  <c:v>23.776731499691675</c:v>
                </c:pt>
                <c:pt idx="636">
                  <c:v>23.768744863627749</c:v>
                </c:pt>
                <c:pt idx="637">
                  <c:v>23.767558381039517</c:v>
                </c:pt>
                <c:pt idx="638">
                  <c:v>23.767305278576071</c:v>
                </c:pt>
                <c:pt idx="639">
                  <c:v>23.763330345076014</c:v>
                </c:pt>
                <c:pt idx="640">
                  <c:v>23.750468505062017</c:v>
                </c:pt>
                <c:pt idx="641">
                  <c:v>23.763598258596183</c:v>
                </c:pt>
                <c:pt idx="642">
                  <c:v>23.760223050167845</c:v>
                </c:pt>
                <c:pt idx="643">
                  <c:v>23.75380240575392</c:v>
                </c:pt>
                <c:pt idx="644">
                  <c:v>23.761357250154301</c:v>
                </c:pt>
                <c:pt idx="645">
                  <c:v>23.755209715614214</c:v>
                </c:pt>
                <c:pt idx="646">
                  <c:v>23.751712307139943</c:v>
                </c:pt>
                <c:pt idx="647">
                  <c:v>23.750219483273515</c:v>
                </c:pt>
                <c:pt idx="648">
                  <c:v>23.747287772345821</c:v>
                </c:pt>
                <c:pt idx="649">
                  <c:v>23.756115469507591</c:v>
                </c:pt>
                <c:pt idx="650">
                  <c:v>23.758336609654375</c:v>
                </c:pt>
                <c:pt idx="651">
                  <c:v>23.760054920736891</c:v>
                </c:pt>
                <c:pt idx="652">
                  <c:v>23.762302617979859</c:v>
                </c:pt>
                <c:pt idx="653">
                  <c:v>23.746488461081007</c:v>
                </c:pt>
                <c:pt idx="654">
                  <c:v>23.738977192260936</c:v>
                </c:pt>
                <c:pt idx="655">
                  <c:v>23.741102037607256</c:v>
                </c:pt>
                <c:pt idx="656">
                  <c:v>23.739010422547281</c:v>
                </c:pt>
                <c:pt idx="657">
                  <c:v>23.722005195474306</c:v>
                </c:pt>
                <c:pt idx="658">
                  <c:v>23.716395380696387</c:v>
                </c:pt>
                <c:pt idx="659">
                  <c:v>23.71959920716996</c:v>
                </c:pt>
                <c:pt idx="660">
                  <c:v>23.72288860697542</c:v>
                </c:pt>
                <c:pt idx="661">
                  <c:v>23.731826009287232</c:v>
                </c:pt>
                <c:pt idx="662">
                  <c:v>23.727855670414645</c:v>
                </c:pt>
                <c:pt idx="663">
                  <c:v>23.72501989786446</c:v>
                </c:pt>
                <c:pt idx="664">
                  <c:v>23.729652456719812</c:v>
                </c:pt>
                <c:pt idx="665">
                  <c:v>23.73198699595104</c:v>
                </c:pt>
                <c:pt idx="666">
                  <c:v>23.742056605185613</c:v>
                </c:pt>
                <c:pt idx="667">
                  <c:v>23.743995227088892</c:v>
                </c:pt>
                <c:pt idx="668">
                  <c:v>23.743864516261461</c:v>
                </c:pt>
                <c:pt idx="669">
                  <c:v>23.737540377296238</c:v>
                </c:pt>
                <c:pt idx="670">
                  <c:v>23.737768838446343</c:v>
                </c:pt>
                <c:pt idx="671">
                  <c:v>23.740506440171206</c:v>
                </c:pt>
                <c:pt idx="672">
                  <c:v>23.740719964911392</c:v>
                </c:pt>
                <c:pt idx="673">
                  <c:v>23.738208337845212</c:v>
                </c:pt>
                <c:pt idx="674">
                  <c:v>23.733050365444178</c:v>
                </c:pt>
                <c:pt idx="675">
                  <c:v>23.731398166651601</c:v>
                </c:pt>
                <c:pt idx="676">
                  <c:v>23.732883008499613</c:v>
                </c:pt>
                <c:pt idx="677">
                  <c:v>23.730596169328702</c:v>
                </c:pt>
                <c:pt idx="678">
                  <c:v>23.723553859074283</c:v>
                </c:pt>
                <c:pt idx="679">
                  <c:v>23.725465762115146</c:v>
                </c:pt>
                <c:pt idx="680">
                  <c:v>23.725185127040053</c:v>
                </c:pt>
                <c:pt idx="681">
                  <c:v>23.721389284588586</c:v>
                </c:pt>
                <c:pt idx="682">
                  <c:v>23.720763146646028</c:v>
                </c:pt>
                <c:pt idx="683">
                  <c:v>23.718094858587023</c:v>
                </c:pt>
                <c:pt idx="684">
                  <c:v>23.720428391078265</c:v>
                </c:pt>
                <c:pt idx="685">
                  <c:v>23.719262440720097</c:v>
                </c:pt>
                <c:pt idx="686">
                  <c:v>23.716268203664985</c:v>
                </c:pt>
                <c:pt idx="687">
                  <c:v>23.717902442111367</c:v>
                </c:pt>
                <c:pt idx="688">
                  <c:v>23.718036834447322</c:v>
                </c:pt>
                <c:pt idx="689">
                  <c:v>23.712773536711492</c:v>
                </c:pt>
                <c:pt idx="690">
                  <c:v>23.710548443230689</c:v>
                </c:pt>
                <c:pt idx="691">
                  <c:v>23.714426798135179</c:v>
                </c:pt>
                <c:pt idx="692">
                  <c:v>23.718604194703232</c:v>
                </c:pt>
                <c:pt idx="693">
                  <c:v>23.712197080385955</c:v>
                </c:pt>
                <c:pt idx="694">
                  <c:v>23.711426080460242</c:v>
                </c:pt>
                <c:pt idx="695">
                  <c:v>23.715409328970832</c:v>
                </c:pt>
                <c:pt idx="696">
                  <c:v>23.716696907641914</c:v>
                </c:pt>
                <c:pt idx="697">
                  <c:v>23.733090184987752</c:v>
                </c:pt>
                <c:pt idx="698">
                  <c:v>23.72445352594055</c:v>
                </c:pt>
                <c:pt idx="699">
                  <c:v>23.728689998072749</c:v>
                </c:pt>
                <c:pt idx="700">
                  <c:v>23.726963821444325</c:v>
                </c:pt>
                <c:pt idx="701">
                  <c:v>23.723129915817978</c:v>
                </c:pt>
                <c:pt idx="702">
                  <c:v>23.723062479154468</c:v>
                </c:pt>
                <c:pt idx="703">
                  <c:v>23.719713551707795</c:v>
                </c:pt>
                <c:pt idx="704">
                  <c:v>23.716936909982323</c:v>
                </c:pt>
                <c:pt idx="705">
                  <c:v>23.715382366693838</c:v>
                </c:pt>
                <c:pt idx="706">
                  <c:v>23.713716607768895</c:v>
                </c:pt>
                <c:pt idx="707">
                  <c:v>23.713964940554892</c:v>
                </c:pt>
                <c:pt idx="708">
                  <c:v>23.717724660801291</c:v>
                </c:pt>
                <c:pt idx="709">
                  <c:v>23.722810291934028</c:v>
                </c:pt>
                <c:pt idx="710">
                  <c:v>23.725473984179029</c:v>
                </c:pt>
                <c:pt idx="711">
                  <c:v>23.731498160001465</c:v>
                </c:pt>
                <c:pt idx="712">
                  <c:v>23.730580253646984</c:v>
                </c:pt>
                <c:pt idx="713">
                  <c:v>23.725758534100976</c:v>
                </c:pt>
                <c:pt idx="714">
                  <c:v>23.731913912227533</c:v>
                </c:pt>
                <c:pt idx="715">
                  <c:v>23.730863049573422</c:v>
                </c:pt>
                <c:pt idx="716">
                  <c:v>23.735968625441274</c:v>
                </c:pt>
                <c:pt idx="717">
                  <c:v>23.731250286276904</c:v>
                </c:pt>
                <c:pt idx="718">
                  <c:v>23.731594866585652</c:v>
                </c:pt>
                <c:pt idx="719">
                  <c:v>23.739050319528907</c:v>
                </c:pt>
                <c:pt idx="720">
                  <c:v>23.736480205414143</c:v>
                </c:pt>
                <c:pt idx="721">
                  <c:v>23.739206296053545</c:v>
                </c:pt>
                <c:pt idx="722">
                  <c:v>23.741384451307322</c:v>
                </c:pt>
                <c:pt idx="723">
                  <c:v>23.737607961382725</c:v>
                </c:pt>
                <c:pt idx="724">
                  <c:v>23.737524202985725</c:v>
                </c:pt>
                <c:pt idx="725">
                  <c:v>23.746861901781475</c:v>
                </c:pt>
                <c:pt idx="726">
                  <c:v>23.739327935275799</c:v>
                </c:pt>
                <c:pt idx="727">
                  <c:v>23.750446590152457</c:v>
                </c:pt>
                <c:pt idx="728">
                  <c:v>23.754841935485786</c:v>
                </c:pt>
                <c:pt idx="729">
                  <c:v>23.754535007051597</c:v>
                </c:pt>
                <c:pt idx="730">
                  <c:v>23.760303187521465</c:v>
                </c:pt>
                <c:pt idx="731">
                  <c:v>23.753765543052879</c:v>
                </c:pt>
                <c:pt idx="732">
                  <c:v>23.749774443983682</c:v>
                </c:pt>
                <c:pt idx="733">
                  <c:v>23.744969746109824</c:v>
                </c:pt>
                <c:pt idx="734">
                  <c:v>23.740690456574633</c:v>
                </c:pt>
                <c:pt idx="735">
                  <c:v>23.736772098150322</c:v>
                </c:pt>
                <c:pt idx="736">
                  <c:v>23.733807299402983</c:v>
                </c:pt>
                <c:pt idx="737">
                  <c:v>23.730560888260232</c:v>
                </c:pt>
                <c:pt idx="738">
                  <c:v>23.731431425889983</c:v>
                </c:pt>
                <c:pt idx="739">
                  <c:v>23.735290135689723</c:v>
                </c:pt>
                <c:pt idx="740">
                  <c:v>23.734352889870109</c:v>
                </c:pt>
                <c:pt idx="741">
                  <c:v>23.738998768857027</c:v>
                </c:pt>
                <c:pt idx="742">
                  <c:v>23.73599838810852</c:v>
                </c:pt>
                <c:pt idx="743">
                  <c:v>23.735156518192593</c:v>
                </c:pt>
                <c:pt idx="744">
                  <c:v>23.743059183421718</c:v>
                </c:pt>
                <c:pt idx="745">
                  <c:v>23.734219144719496</c:v>
                </c:pt>
                <c:pt idx="746">
                  <c:v>23.73552546497314</c:v>
                </c:pt>
                <c:pt idx="747">
                  <c:v>23.742585726807892</c:v>
                </c:pt>
                <c:pt idx="748">
                  <c:v>23.730876469702054</c:v>
                </c:pt>
                <c:pt idx="749">
                  <c:v>23.726440286919711</c:v>
                </c:pt>
                <c:pt idx="750">
                  <c:v>23.726213920803804</c:v>
                </c:pt>
                <c:pt idx="751">
                  <c:v>23.723563619877375</c:v>
                </c:pt>
                <c:pt idx="752">
                  <c:v>23.729979580057595</c:v>
                </c:pt>
                <c:pt idx="753">
                  <c:v>23.728890421827888</c:v>
                </c:pt>
                <c:pt idx="754">
                  <c:v>23.729891754345509</c:v>
                </c:pt>
                <c:pt idx="755">
                  <c:v>23.728252424119894</c:v>
                </c:pt>
                <c:pt idx="756">
                  <c:v>23.721638841671481</c:v>
                </c:pt>
                <c:pt idx="757">
                  <c:v>23.733279918594995</c:v>
                </c:pt>
                <c:pt idx="758">
                  <c:v>23.737946688427456</c:v>
                </c:pt>
                <c:pt idx="759">
                  <c:v>23.738609538450611</c:v>
                </c:pt>
                <c:pt idx="760">
                  <c:v>23.735809942429913</c:v>
                </c:pt>
                <c:pt idx="761">
                  <c:v>23.742788962370387</c:v>
                </c:pt>
                <c:pt idx="762">
                  <c:v>23.740533125093982</c:v>
                </c:pt>
                <c:pt idx="763">
                  <c:v>23.742855373929331</c:v>
                </c:pt>
                <c:pt idx="764">
                  <c:v>23.743433303862851</c:v>
                </c:pt>
                <c:pt idx="765">
                  <c:v>23.744328774317157</c:v>
                </c:pt>
                <c:pt idx="766">
                  <c:v>23.750081853502845</c:v>
                </c:pt>
                <c:pt idx="767">
                  <c:v>23.745537117878467</c:v>
                </c:pt>
                <c:pt idx="768">
                  <c:v>23.747270598173781</c:v>
                </c:pt>
                <c:pt idx="769">
                  <c:v>23.741245795682719</c:v>
                </c:pt>
                <c:pt idx="770">
                  <c:v>23.745404159434312</c:v>
                </c:pt>
                <c:pt idx="771">
                  <c:v>23.753323501641557</c:v>
                </c:pt>
                <c:pt idx="772">
                  <c:v>23.751717886156694</c:v>
                </c:pt>
                <c:pt idx="773">
                  <c:v>23.753255449725621</c:v>
                </c:pt>
                <c:pt idx="774">
                  <c:v>23.750704258650899</c:v>
                </c:pt>
                <c:pt idx="775">
                  <c:v>23.753321640860442</c:v>
                </c:pt>
                <c:pt idx="776">
                  <c:v>23.756256075905696</c:v>
                </c:pt>
                <c:pt idx="777">
                  <c:v>23.758421986783393</c:v>
                </c:pt>
                <c:pt idx="778">
                  <c:v>23.756431167880045</c:v>
                </c:pt>
                <c:pt idx="779">
                  <c:v>23.754270785468091</c:v>
                </c:pt>
                <c:pt idx="780">
                  <c:v>23.759082801806166</c:v>
                </c:pt>
                <c:pt idx="781">
                  <c:v>23.754680636256843</c:v>
                </c:pt>
                <c:pt idx="782">
                  <c:v>23.759497870311069</c:v>
                </c:pt>
                <c:pt idx="783">
                  <c:v>23.75965847981097</c:v>
                </c:pt>
                <c:pt idx="784">
                  <c:v>23.766922829013275</c:v>
                </c:pt>
                <c:pt idx="785">
                  <c:v>23.765649029339027</c:v>
                </c:pt>
                <c:pt idx="786">
                  <c:v>23.766630398132939</c:v>
                </c:pt>
                <c:pt idx="787">
                  <c:v>23.767336668072364</c:v>
                </c:pt>
                <c:pt idx="788">
                  <c:v>23.76778101473155</c:v>
                </c:pt>
                <c:pt idx="789">
                  <c:v>23.772146247758293</c:v>
                </c:pt>
                <c:pt idx="790">
                  <c:v>23.774767239633231</c:v>
                </c:pt>
                <c:pt idx="791">
                  <c:v>23.772239097102602</c:v>
                </c:pt>
                <c:pt idx="792">
                  <c:v>23.77645262597456</c:v>
                </c:pt>
                <c:pt idx="793">
                  <c:v>23.771732838796762</c:v>
                </c:pt>
                <c:pt idx="794">
                  <c:v>23.774843987869055</c:v>
                </c:pt>
                <c:pt idx="795">
                  <c:v>23.783600495858877</c:v>
                </c:pt>
                <c:pt idx="796">
                  <c:v>23.785064144809393</c:v>
                </c:pt>
                <c:pt idx="797">
                  <c:v>23.78292065906226</c:v>
                </c:pt>
                <c:pt idx="798">
                  <c:v>23.775955524381779</c:v>
                </c:pt>
                <c:pt idx="799">
                  <c:v>23.777421666577865</c:v>
                </c:pt>
                <c:pt idx="800">
                  <c:v>23.789709567439136</c:v>
                </c:pt>
                <c:pt idx="801">
                  <c:v>23.785725169904708</c:v>
                </c:pt>
                <c:pt idx="802">
                  <c:v>23.795818603694446</c:v>
                </c:pt>
                <c:pt idx="803">
                  <c:v>23.79711789153567</c:v>
                </c:pt>
                <c:pt idx="804">
                  <c:v>23.795238762296819</c:v>
                </c:pt>
                <c:pt idx="805">
                  <c:v>23.791178753929373</c:v>
                </c:pt>
                <c:pt idx="806">
                  <c:v>23.790978847514946</c:v>
                </c:pt>
                <c:pt idx="807">
                  <c:v>23.795977011173687</c:v>
                </c:pt>
                <c:pt idx="808">
                  <c:v>23.798519616505576</c:v>
                </c:pt>
                <c:pt idx="809">
                  <c:v>23.802049048829662</c:v>
                </c:pt>
                <c:pt idx="810">
                  <c:v>23.80588558085125</c:v>
                </c:pt>
                <c:pt idx="811">
                  <c:v>23.804898956491652</c:v>
                </c:pt>
                <c:pt idx="812">
                  <c:v>23.813857994758344</c:v>
                </c:pt>
                <c:pt idx="813">
                  <c:v>23.813947622606658</c:v>
                </c:pt>
                <c:pt idx="814">
                  <c:v>23.818012741255004</c:v>
                </c:pt>
                <c:pt idx="815">
                  <c:v>23.819071297719418</c:v>
                </c:pt>
                <c:pt idx="816">
                  <c:v>23.822398741151599</c:v>
                </c:pt>
                <c:pt idx="817">
                  <c:v>23.82160204148666</c:v>
                </c:pt>
                <c:pt idx="818">
                  <c:v>23.827896370020675</c:v>
                </c:pt>
                <c:pt idx="819">
                  <c:v>23.830077590715597</c:v>
                </c:pt>
                <c:pt idx="820">
                  <c:v>23.823557066880749</c:v>
                </c:pt>
                <c:pt idx="821">
                  <c:v>23.823998942918461</c:v>
                </c:pt>
                <c:pt idx="822">
                  <c:v>23.81671649203998</c:v>
                </c:pt>
                <c:pt idx="823">
                  <c:v>23.812777055509919</c:v>
                </c:pt>
                <c:pt idx="824">
                  <c:v>23.809377845087212</c:v>
                </c:pt>
                <c:pt idx="825">
                  <c:v>23.8110302116764</c:v>
                </c:pt>
                <c:pt idx="826">
                  <c:v>23.810072064751552</c:v>
                </c:pt>
                <c:pt idx="827">
                  <c:v>23.80898283758113</c:v>
                </c:pt>
                <c:pt idx="828">
                  <c:v>23.808558802895146</c:v>
                </c:pt>
                <c:pt idx="829">
                  <c:v>23.812918774330413</c:v>
                </c:pt>
                <c:pt idx="830">
                  <c:v>23.815321764669832</c:v>
                </c:pt>
                <c:pt idx="831">
                  <c:v>23.814375717199049</c:v>
                </c:pt>
                <c:pt idx="832">
                  <c:v>23.815511606570809</c:v>
                </c:pt>
                <c:pt idx="833">
                  <c:v>23.809519252074537</c:v>
                </c:pt>
                <c:pt idx="834">
                  <c:v>23.812901069861979</c:v>
                </c:pt>
                <c:pt idx="835">
                  <c:v>23.812115310740705</c:v>
                </c:pt>
                <c:pt idx="836">
                  <c:v>23.808275941940842</c:v>
                </c:pt>
                <c:pt idx="837">
                  <c:v>23.807053834120868</c:v>
                </c:pt>
                <c:pt idx="838">
                  <c:v>23.812392557082234</c:v>
                </c:pt>
                <c:pt idx="839">
                  <c:v>23.810867951273231</c:v>
                </c:pt>
                <c:pt idx="840">
                  <c:v>23.812589751006442</c:v>
                </c:pt>
                <c:pt idx="841">
                  <c:v>23.819226370363765</c:v>
                </c:pt>
                <c:pt idx="842">
                  <c:v>23.821956521139892</c:v>
                </c:pt>
                <c:pt idx="843">
                  <c:v>23.826879762592903</c:v>
                </c:pt>
                <c:pt idx="844">
                  <c:v>23.824388902200038</c:v>
                </c:pt>
                <c:pt idx="845">
                  <c:v>23.819945201553871</c:v>
                </c:pt>
                <c:pt idx="846">
                  <c:v>23.819860234175419</c:v>
                </c:pt>
                <c:pt idx="847">
                  <c:v>23.827269678484562</c:v>
                </c:pt>
                <c:pt idx="848">
                  <c:v>23.823328211107231</c:v>
                </c:pt>
                <c:pt idx="849">
                  <c:v>23.818580475340916</c:v>
                </c:pt>
                <c:pt idx="850">
                  <c:v>23.815202960693696</c:v>
                </c:pt>
                <c:pt idx="851">
                  <c:v>23.81139397119323</c:v>
                </c:pt>
                <c:pt idx="852">
                  <c:v>23.810462106173315</c:v>
                </c:pt>
                <c:pt idx="853">
                  <c:v>23.807235400358788</c:v>
                </c:pt>
                <c:pt idx="854">
                  <c:v>23.805315007869275</c:v>
                </c:pt>
                <c:pt idx="855">
                  <c:v>23.798735086113123</c:v>
                </c:pt>
                <c:pt idx="856">
                  <c:v>23.796338399618332</c:v>
                </c:pt>
                <c:pt idx="857">
                  <c:v>23.798700400297491</c:v>
                </c:pt>
                <c:pt idx="858">
                  <c:v>23.798728767762846</c:v>
                </c:pt>
                <c:pt idx="859">
                  <c:v>23.799284812037804</c:v>
                </c:pt>
                <c:pt idx="860">
                  <c:v>23.801671286992413</c:v>
                </c:pt>
                <c:pt idx="861">
                  <c:v>23.807708927882878</c:v>
                </c:pt>
                <c:pt idx="862">
                  <c:v>23.806530829626698</c:v>
                </c:pt>
                <c:pt idx="863">
                  <c:v>23.806363855402971</c:v>
                </c:pt>
                <c:pt idx="864">
                  <c:v>23.804301931789198</c:v>
                </c:pt>
                <c:pt idx="865">
                  <c:v>23.806872634983471</c:v>
                </c:pt>
                <c:pt idx="866">
                  <c:v>23.806411949097946</c:v>
                </c:pt>
                <c:pt idx="867">
                  <c:v>23.808565302866434</c:v>
                </c:pt>
                <c:pt idx="868">
                  <c:v>23.806206974201647</c:v>
                </c:pt>
                <c:pt idx="869">
                  <c:v>23.804238225261145</c:v>
                </c:pt>
                <c:pt idx="870">
                  <c:v>23.806469574705268</c:v>
                </c:pt>
                <c:pt idx="871">
                  <c:v>23.808607590473379</c:v>
                </c:pt>
                <c:pt idx="872">
                  <c:v>23.810627370747955</c:v>
                </c:pt>
                <c:pt idx="873">
                  <c:v>23.814467748472602</c:v>
                </c:pt>
                <c:pt idx="874">
                  <c:v>23.814401913645366</c:v>
                </c:pt>
                <c:pt idx="875">
                  <c:v>23.811715651997638</c:v>
                </c:pt>
                <c:pt idx="876">
                  <c:v>23.805944578601768</c:v>
                </c:pt>
                <c:pt idx="877">
                  <c:v>23.807669265015644</c:v>
                </c:pt>
                <c:pt idx="878">
                  <c:v>23.814675169841603</c:v>
                </c:pt>
                <c:pt idx="879">
                  <c:v>23.81899176502834</c:v>
                </c:pt>
                <c:pt idx="880">
                  <c:v>23.813989907902805</c:v>
                </c:pt>
                <c:pt idx="881">
                  <c:v>23.821152155350362</c:v>
                </c:pt>
                <c:pt idx="882">
                  <c:v>23.819192748153455</c:v>
                </c:pt>
                <c:pt idx="883">
                  <c:v>23.822594596136057</c:v>
                </c:pt>
                <c:pt idx="884">
                  <c:v>23.823920335912334</c:v>
                </c:pt>
                <c:pt idx="885">
                  <c:v>23.826650702871472</c:v>
                </c:pt>
                <c:pt idx="886">
                  <c:v>23.824188435374619</c:v>
                </c:pt>
                <c:pt idx="887">
                  <c:v>23.821586205189458</c:v>
                </c:pt>
                <c:pt idx="888">
                  <c:v>23.820010513396575</c:v>
                </c:pt>
                <c:pt idx="889">
                  <c:v>23.823620210797721</c:v>
                </c:pt>
                <c:pt idx="890">
                  <c:v>23.823112151612619</c:v>
                </c:pt>
                <c:pt idx="891">
                  <c:v>23.825322353626994</c:v>
                </c:pt>
                <c:pt idx="892">
                  <c:v>23.828482095873756</c:v>
                </c:pt>
                <c:pt idx="893">
                  <c:v>23.831254314070236</c:v>
                </c:pt>
                <c:pt idx="894">
                  <c:v>23.828321246954243</c:v>
                </c:pt>
                <c:pt idx="895">
                  <c:v>23.828950536250854</c:v>
                </c:pt>
                <c:pt idx="896">
                  <c:v>23.832001696022623</c:v>
                </c:pt>
                <c:pt idx="897">
                  <c:v>23.838330304717978</c:v>
                </c:pt>
                <c:pt idx="898">
                  <c:v>23.838104148714869</c:v>
                </c:pt>
                <c:pt idx="899">
                  <c:v>23.832990822704001</c:v>
                </c:pt>
                <c:pt idx="900">
                  <c:v>23.835933188918794</c:v>
                </c:pt>
                <c:pt idx="901">
                  <c:v>23.838771800911903</c:v>
                </c:pt>
                <c:pt idx="902">
                  <c:v>23.844090602868619</c:v>
                </c:pt>
                <c:pt idx="903">
                  <c:v>23.840513418551691</c:v>
                </c:pt>
                <c:pt idx="904">
                  <c:v>23.836399258057789</c:v>
                </c:pt>
                <c:pt idx="905">
                  <c:v>23.837305717769254</c:v>
                </c:pt>
                <c:pt idx="906">
                  <c:v>23.835989209839262</c:v>
                </c:pt>
                <c:pt idx="907">
                  <c:v>23.83273913385089</c:v>
                </c:pt>
                <c:pt idx="908">
                  <c:v>23.831908913543309</c:v>
                </c:pt>
                <c:pt idx="909">
                  <c:v>23.834654595431424</c:v>
                </c:pt>
                <c:pt idx="910">
                  <c:v>23.834885672482304</c:v>
                </c:pt>
                <c:pt idx="911">
                  <c:v>23.827749354372173</c:v>
                </c:pt>
                <c:pt idx="912">
                  <c:v>23.832720323747139</c:v>
                </c:pt>
                <c:pt idx="913">
                  <c:v>23.832563460345035</c:v>
                </c:pt>
                <c:pt idx="914">
                  <c:v>23.830049163909777</c:v>
                </c:pt>
                <c:pt idx="915">
                  <c:v>23.835810728828893</c:v>
                </c:pt>
                <c:pt idx="916">
                  <c:v>23.833487283588276</c:v>
                </c:pt>
                <c:pt idx="917">
                  <c:v>23.825780602770664</c:v>
                </c:pt>
                <c:pt idx="918">
                  <c:v>23.824423840758421</c:v>
                </c:pt>
                <c:pt idx="919">
                  <c:v>23.828883000617832</c:v>
                </c:pt>
                <c:pt idx="920">
                  <c:v>23.834850775958504</c:v>
                </c:pt>
                <c:pt idx="921">
                  <c:v>23.835704724826407</c:v>
                </c:pt>
                <c:pt idx="922">
                  <c:v>23.839160956745015</c:v>
                </c:pt>
                <c:pt idx="923">
                  <c:v>23.834778038117992</c:v>
                </c:pt>
                <c:pt idx="924">
                  <c:v>23.837703952549393</c:v>
                </c:pt>
                <c:pt idx="925">
                  <c:v>23.836638867315653</c:v>
                </c:pt>
                <c:pt idx="926">
                  <c:v>23.833558742558193</c:v>
                </c:pt>
                <c:pt idx="927">
                  <c:v>23.83724431263002</c:v>
                </c:pt>
                <c:pt idx="928">
                  <c:v>23.838188487958309</c:v>
                </c:pt>
                <c:pt idx="929">
                  <c:v>23.840400694831871</c:v>
                </c:pt>
                <c:pt idx="930">
                  <c:v>23.838913957901987</c:v>
                </c:pt>
                <c:pt idx="931">
                  <c:v>23.833879805155334</c:v>
                </c:pt>
                <c:pt idx="932">
                  <c:v>23.829471312751256</c:v>
                </c:pt>
                <c:pt idx="933">
                  <c:v>23.825198686303388</c:v>
                </c:pt>
                <c:pt idx="934">
                  <c:v>23.824018949116958</c:v>
                </c:pt>
                <c:pt idx="935">
                  <c:v>23.822449575084423</c:v>
                </c:pt>
                <c:pt idx="936">
                  <c:v>23.821357198105979</c:v>
                </c:pt>
                <c:pt idx="937">
                  <c:v>23.815952302405019</c:v>
                </c:pt>
                <c:pt idx="938">
                  <c:v>23.815258091080882</c:v>
                </c:pt>
                <c:pt idx="939">
                  <c:v>23.820642304882874</c:v>
                </c:pt>
                <c:pt idx="940">
                  <c:v>23.815586671805946</c:v>
                </c:pt>
                <c:pt idx="941">
                  <c:v>23.816597206399603</c:v>
                </c:pt>
                <c:pt idx="942">
                  <c:v>23.816978737084913</c:v>
                </c:pt>
                <c:pt idx="943">
                  <c:v>23.817205489657269</c:v>
                </c:pt>
                <c:pt idx="944">
                  <c:v>23.815219452452315</c:v>
                </c:pt>
                <c:pt idx="945">
                  <c:v>23.814206651051652</c:v>
                </c:pt>
                <c:pt idx="946">
                  <c:v>23.817627754217824</c:v>
                </c:pt>
                <c:pt idx="947">
                  <c:v>23.817610862192975</c:v>
                </c:pt>
                <c:pt idx="948">
                  <c:v>23.811917377526534</c:v>
                </c:pt>
                <c:pt idx="949">
                  <c:v>23.806726861287117</c:v>
                </c:pt>
                <c:pt idx="950">
                  <c:v>23.80544833063799</c:v>
                </c:pt>
                <c:pt idx="951">
                  <c:v>23.804100484803122</c:v>
                </c:pt>
                <c:pt idx="952">
                  <c:v>23.803794441845916</c:v>
                </c:pt>
                <c:pt idx="953">
                  <c:v>23.80329021400221</c:v>
                </c:pt>
                <c:pt idx="954">
                  <c:v>23.807219102100639</c:v>
                </c:pt>
                <c:pt idx="955">
                  <c:v>23.811514460663826</c:v>
                </c:pt>
                <c:pt idx="956">
                  <c:v>23.806295638753785</c:v>
                </c:pt>
                <c:pt idx="957">
                  <c:v>23.801397961315551</c:v>
                </c:pt>
                <c:pt idx="958">
                  <c:v>23.803021894738048</c:v>
                </c:pt>
                <c:pt idx="959">
                  <c:v>23.801575257974491</c:v>
                </c:pt>
                <c:pt idx="960">
                  <c:v>23.806847439502594</c:v>
                </c:pt>
                <c:pt idx="961">
                  <c:v>23.805987851834718</c:v>
                </c:pt>
                <c:pt idx="962">
                  <c:v>23.804433966646609</c:v>
                </c:pt>
                <c:pt idx="963">
                  <c:v>23.799123451658911</c:v>
                </c:pt>
                <c:pt idx="964">
                  <c:v>23.804703216015618</c:v>
                </c:pt>
                <c:pt idx="965">
                  <c:v>23.801401254637423</c:v>
                </c:pt>
                <c:pt idx="966">
                  <c:v>23.797201117370676</c:v>
                </c:pt>
                <c:pt idx="967">
                  <c:v>23.795826354257958</c:v>
                </c:pt>
                <c:pt idx="968">
                  <c:v>23.793477243497605</c:v>
                </c:pt>
                <c:pt idx="969">
                  <c:v>23.801815356588421</c:v>
                </c:pt>
                <c:pt idx="970">
                  <c:v>23.800377185955657</c:v>
                </c:pt>
                <c:pt idx="971">
                  <c:v>23.802879727575448</c:v>
                </c:pt>
                <c:pt idx="972">
                  <c:v>23.809396004107793</c:v>
                </c:pt>
                <c:pt idx="973">
                  <c:v>23.8092029125586</c:v>
                </c:pt>
                <c:pt idx="974">
                  <c:v>23.807047737081948</c:v>
                </c:pt>
                <c:pt idx="975">
                  <c:v>23.806051751975343</c:v>
                </c:pt>
                <c:pt idx="976">
                  <c:v>23.804369633824709</c:v>
                </c:pt>
                <c:pt idx="977">
                  <c:v>23.794205411978869</c:v>
                </c:pt>
                <c:pt idx="978">
                  <c:v>23.792561475971993</c:v>
                </c:pt>
                <c:pt idx="979">
                  <c:v>23.788011137276374</c:v>
                </c:pt>
                <c:pt idx="980">
                  <c:v>23.793703863425129</c:v>
                </c:pt>
                <c:pt idx="981">
                  <c:v>23.79495879085702</c:v>
                </c:pt>
                <c:pt idx="982">
                  <c:v>23.795855126631537</c:v>
                </c:pt>
                <c:pt idx="983">
                  <c:v>23.797098918729652</c:v>
                </c:pt>
                <c:pt idx="984">
                  <c:v>23.796115838882621</c:v>
                </c:pt>
                <c:pt idx="985">
                  <c:v>23.791351703788575</c:v>
                </c:pt>
                <c:pt idx="986">
                  <c:v>23.790778303644807</c:v>
                </c:pt>
                <c:pt idx="987">
                  <c:v>23.796030074957102</c:v>
                </c:pt>
                <c:pt idx="988">
                  <c:v>23.801562581969204</c:v>
                </c:pt>
                <c:pt idx="989">
                  <c:v>23.800706777224811</c:v>
                </c:pt>
                <c:pt idx="990">
                  <c:v>23.800557454659941</c:v>
                </c:pt>
                <c:pt idx="991">
                  <c:v>23.802567272506142</c:v>
                </c:pt>
                <c:pt idx="992">
                  <c:v>23.803249925210476</c:v>
                </c:pt>
                <c:pt idx="993">
                  <c:v>23.799748878925872</c:v>
                </c:pt>
                <c:pt idx="994">
                  <c:v>23.796668820088584</c:v>
                </c:pt>
                <c:pt idx="995">
                  <c:v>23.800692694689666</c:v>
                </c:pt>
                <c:pt idx="996">
                  <c:v>23.794072110948491</c:v>
                </c:pt>
                <c:pt idx="997">
                  <c:v>23.789005346936687</c:v>
                </c:pt>
                <c:pt idx="998">
                  <c:v>23.789002464149284</c:v>
                </c:pt>
                <c:pt idx="999">
                  <c:v>23.783131548434032</c:v>
                </c:pt>
              </c:numCache>
            </c:numRef>
          </c:yVal>
          <c:smooth val="1"/>
          <c:extLst>
            <c:ext xmlns:c16="http://schemas.microsoft.com/office/drawing/2014/chart" uri="{C3380CC4-5D6E-409C-BE32-E72D297353CC}">
              <c16:uniqueId val="{00000000-FAC4-5249-80B1-5500B7117D08}"/>
            </c:ext>
          </c:extLst>
        </c:ser>
        <c:dLbls>
          <c:showLegendKey val="0"/>
          <c:showVal val="0"/>
          <c:showCatName val="0"/>
          <c:showSerName val="0"/>
          <c:showPercent val="0"/>
          <c:showBubbleSize val="0"/>
        </c:dLbls>
        <c:axId val="1729059328"/>
        <c:axId val="239264911"/>
      </c:scatterChart>
      <c:valAx>
        <c:axId val="1729059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39264911"/>
        <c:crosses val="autoZero"/>
        <c:crossBetween val="midCat"/>
      </c:valAx>
      <c:valAx>
        <c:axId val="239264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290593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Overbooked Guests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'4.Simulation'!$CE$6:$CE$1005</c:f>
              <c:numCache>
                <c:formatCode>0</c:formatCode>
                <c:ptCount val="1000"/>
                <c:pt idx="0">
                  <c:v>0.54911540428043892</c:v>
                </c:pt>
                <c:pt idx="1">
                  <c:v>1.1446065160650605</c:v>
                </c:pt>
                <c:pt idx="2">
                  <c:v>0.76307101071004035</c:v>
                </c:pt>
                <c:pt idx="3">
                  <c:v>1.3502036886400681</c:v>
                </c:pt>
                <c:pt idx="4">
                  <c:v>1.0801629509120545</c:v>
                </c:pt>
                <c:pt idx="5">
                  <c:v>0.90013579242671204</c:v>
                </c:pt>
                <c:pt idx="6">
                  <c:v>0.77154496493718183</c:v>
                </c:pt>
                <c:pt idx="7">
                  <c:v>0.67510184432003406</c:v>
                </c:pt>
                <c:pt idx="8">
                  <c:v>0.64171609070571889</c:v>
                </c:pt>
                <c:pt idx="9">
                  <c:v>0.57754448163514704</c:v>
                </c:pt>
                <c:pt idx="10">
                  <c:v>0.52504043785013366</c:v>
                </c:pt>
                <c:pt idx="11">
                  <c:v>0.48128706802928917</c:v>
                </c:pt>
                <c:pt idx="12">
                  <c:v>0.44426498587319002</c:v>
                </c:pt>
                <c:pt idx="13">
                  <c:v>0.75123098174656555</c:v>
                </c:pt>
                <c:pt idx="14">
                  <c:v>0.70114891629679454</c:v>
                </c:pt>
                <c:pt idx="15">
                  <c:v>0.65732710902824487</c:v>
                </c:pt>
                <c:pt idx="16">
                  <c:v>0.92575737092852417</c:v>
                </c:pt>
                <c:pt idx="17">
                  <c:v>0.87432640587693955</c:v>
                </c:pt>
                <c:pt idx="18">
                  <c:v>0.99922154910446104</c:v>
                </c:pt>
                <c:pt idx="19">
                  <c:v>0.94926047164923799</c:v>
                </c:pt>
                <c:pt idx="20">
                  <c:v>0.9040575920468934</c:v>
                </c:pt>
                <c:pt idx="21">
                  <c:v>0.86296406513567092</c:v>
                </c:pt>
                <c:pt idx="22">
                  <c:v>0.82544388839064176</c:v>
                </c:pt>
                <c:pt idx="23">
                  <c:v>0.93952726933773822</c:v>
                </c:pt>
                <c:pt idx="24">
                  <c:v>0.90194617856422865</c:v>
                </c:pt>
                <c:pt idx="25">
                  <c:v>0.86725594092714298</c:v>
                </c:pt>
                <c:pt idx="26">
                  <c:v>0.96027556193484265</c:v>
                </c:pt>
                <c:pt idx="27">
                  <c:v>0.92598000615145537</c:v>
                </c:pt>
                <c:pt idx="28">
                  <c:v>0.89404966111174999</c:v>
                </c:pt>
                <c:pt idx="29">
                  <c:v>0.86424800574135829</c:v>
                </c:pt>
                <c:pt idx="30">
                  <c:v>0.83636903781421779</c:v>
                </c:pt>
                <c:pt idx="31">
                  <c:v>0.81023250538252345</c:v>
                </c:pt>
                <c:pt idx="32">
                  <c:v>0.78568000521941672</c:v>
                </c:pt>
                <c:pt idx="33">
                  <c:v>0.76257176977178676</c:v>
                </c:pt>
                <c:pt idx="34">
                  <c:v>0.74078400492116425</c:v>
                </c:pt>
                <c:pt idx="35">
                  <c:v>0.72020667145113193</c:v>
                </c:pt>
                <c:pt idx="36">
                  <c:v>0.70074162627677705</c:v>
                </c:pt>
                <c:pt idx="37">
                  <c:v>0.68230105716423028</c:v>
                </c:pt>
                <c:pt idx="38">
                  <c:v>0.69615062879056944</c:v>
                </c:pt>
                <c:pt idx="39">
                  <c:v>0.71434171575454397</c:v>
                </c:pt>
                <c:pt idx="40">
                  <c:v>0.69691874707760382</c:v>
                </c:pt>
                <c:pt idx="41">
                  <c:v>0.68059494873345172</c:v>
                </c:pt>
                <c:pt idx="42">
                  <c:v>0.66476715922802254</c:v>
                </c:pt>
                <c:pt idx="43">
                  <c:v>0.68512750334358263</c:v>
                </c:pt>
                <c:pt idx="44">
                  <c:v>0.67156470713882588</c:v>
                </c:pt>
                <c:pt idx="45">
                  <c:v>0.65696547437493835</c:v>
                </c:pt>
                <c:pt idx="46">
                  <c:v>0.64298748555845031</c:v>
                </c:pt>
                <c:pt idx="47">
                  <c:v>0.62959191294264927</c:v>
                </c:pt>
                <c:pt idx="48">
                  <c:v>0.63152824834570176</c:v>
                </c:pt>
                <c:pt idx="49">
                  <c:v>0.62390501816396826</c:v>
                </c:pt>
                <c:pt idx="50">
                  <c:v>0.61167158643526298</c:v>
                </c:pt>
                <c:pt idx="51">
                  <c:v>0.59990867131150794</c:v>
                </c:pt>
                <c:pt idx="52">
                  <c:v>0.58858963977732859</c:v>
                </c:pt>
                <c:pt idx="53">
                  <c:v>0.57768983163330401</c:v>
                </c:pt>
                <c:pt idx="54">
                  <c:v>0.62956175317504692</c:v>
                </c:pt>
                <c:pt idx="55">
                  <c:v>0.63441805460310696</c:v>
                </c:pt>
                <c:pt idx="56">
                  <c:v>0.74487871738116862</c:v>
                </c:pt>
                <c:pt idx="57">
                  <c:v>0.73203598087459676</c:v>
                </c:pt>
                <c:pt idx="58">
                  <c:v>0.71962859136824764</c:v>
                </c:pt>
                <c:pt idx="59">
                  <c:v>0.70763478151211023</c:v>
                </c:pt>
                <c:pt idx="60">
                  <c:v>0.69603421132338705</c:v>
                </c:pt>
                <c:pt idx="61">
                  <c:v>0.68480785307623571</c:v>
                </c:pt>
                <c:pt idx="62">
                  <c:v>0.67393788715439062</c:v>
                </c:pt>
                <c:pt idx="63">
                  <c:v>0.7305682349153938</c:v>
                </c:pt>
                <c:pt idx="64">
                  <c:v>0.71932872360900313</c:v>
                </c:pt>
                <c:pt idx="65">
                  <c:v>0.70842980355432128</c:v>
                </c:pt>
                <c:pt idx="66">
                  <c:v>0.69785622439679407</c:v>
                </c:pt>
                <c:pt idx="67">
                  <c:v>0.73758139985641025</c:v>
                </c:pt>
                <c:pt idx="68">
                  <c:v>0.73729076509641966</c:v>
                </c:pt>
                <c:pt idx="69">
                  <c:v>0.72675803988075649</c:v>
                </c:pt>
                <c:pt idx="70">
                  <c:v>0.80618649038969314</c:v>
                </c:pt>
                <c:pt idx="71">
                  <c:v>0.79498945580094738</c:v>
                </c:pt>
                <c:pt idx="72">
                  <c:v>0.81025877607865959</c:v>
                </c:pt>
                <c:pt idx="73">
                  <c:v>0.87774183363698122</c:v>
                </c:pt>
                <c:pt idx="74">
                  <c:v>0.87780102581661978</c:v>
                </c:pt>
                <c:pt idx="75">
                  <c:v>0.86625101231903268</c:v>
                </c:pt>
                <c:pt idx="76">
                  <c:v>0.85500099917203221</c:v>
                </c:pt>
                <c:pt idx="77">
                  <c:v>0.84403944790059593</c:v>
                </c:pt>
                <c:pt idx="78">
                  <c:v>0.83335540425628452</c:v>
                </c:pt>
                <c:pt idx="79">
                  <c:v>0.89080917339597665</c:v>
                </c:pt>
                <c:pt idx="80">
                  <c:v>0.87981152927997697</c:v>
                </c:pt>
                <c:pt idx="81">
                  <c:v>0.91600982243452789</c:v>
                </c:pt>
                <c:pt idx="82">
                  <c:v>0.90497355951363001</c:v>
                </c:pt>
                <c:pt idx="83">
                  <c:v>0.89420006475751534</c:v>
                </c:pt>
                <c:pt idx="84">
                  <c:v>0.88368006399566223</c:v>
                </c:pt>
                <c:pt idx="85">
                  <c:v>0.87340471441431733</c:v>
                </c:pt>
                <c:pt idx="86">
                  <c:v>0.86336557976587691</c:v>
                </c:pt>
                <c:pt idx="87">
                  <c:v>0.85355460726853738</c:v>
                </c:pt>
                <c:pt idx="88">
                  <c:v>0.84396410606327288</c:v>
                </c:pt>
                <c:pt idx="89">
                  <c:v>0.83458672710701431</c:v>
                </c:pt>
                <c:pt idx="90">
                  <c:v>0.82541544439155257</c:v>
                </c:pt>
                <c:pt idx="91">
                  <c:v>0.81644353738729658</c:v>
                </c:pt>
                <c:pt idx="92">
                  <c:v>0.81468376657196451</c:v>
                </c:pt>
                <c:pt idx="93">
                  <c:v>0.80601691799141162</c:v>
                </c:pt>
                <c:pt idx="94">
                  <c:v>0.81525911877054591</c:v>
                </c:pt>
                <c:pt idx="95">
                  <c:v>0.80676683628335277</c:v>
                </c:pt>
                <c:pt idx="96">
                  <c:v>0.7984496524041429</c:v>
                </c:pt>
                <c:pt idx="97">
                  <c:v>0.7903022069714476</c:v>
                </c:pt>
                <c:pt idx="98">
                  <c:v>0.78231935639597838</c:v>
                </c:pt>
                <c:pt idx="99">
                  <c:v>0.77449616283201861</c:v>
                </c:pt>
                <c:pt idx="100">
                  <c:v>0.77276269304442824</c:v>
                </c:pt>
                <c:pt idx="101">
                  <c:v>0.77820033252855614</c:v>
                </c:pt>
                <c:pt idx="102">
                  <c:v>0.77064498949429827</c:v>
                </c:pt>
                <c:pt idx="103">
                  <c:v>0.7725323927464246</c:v>
                </c:pt>
                <c:pt idx="104">
                  <c:v>0.77391740507431395</c:v>
                </c:pt>
                <c:pt idx="105">
                  <c:v>0.76661629747927329</c:v>
                </c:pt>
                <c:pt idx="106">
                  <c:v>0.7594516591850744</c:v>
                </c:pt>
                <c:pt idx="107">
                  <c:v>0.75241969937780528</c:v>
                </c:pt>
                <c:pt idx="108">
                  <c:v>0.74551676635599051</c:v>
                </c:pt>
                <c:pt idx="109">
                  <c:v>0.78003498813689409</c:v>
                </c:pt>
                <c:pt idx="110">
                  <c:v>0.77300764590142657</c:v>
                </c:pt>
                <c:pt idx="111">
                  <c:v>0.76610579192016381</c:v>
                </c:pt>
                <c:pt idx="112">
                  <c:v>0.75932609464653411</c:v>
                </c:pt>
                <c:pt idx="113">
                  <c:v>0.75266533943033642</c:v>
                </c:pt>
                <c:pt idx="114">
                  <c:v>0.7728271707660842</c:v>
                </c:pt>
                <c:pt idx="115">
                  <c:v>0.76616486756982483</c:v>
                </c:pt>
                <c:pt idx="116">
                  <c:v>0.79513861017244425</c:v>
                </c:pt>
                <c:pt idx="117">
                  <c:v>0.81669343315485188</c:v>
                </c:pt>
                <c:pt idx="118">
                  <c:v>0.80983046312834051</c:v>
                </c:pt>
                <c:pt idx="119">
                  <c:v>0.80308187593560432</c:v>
                </c:pt>
                <c:pt idx="120">
                  <c:v>0.7964448356386159</c:v>
                </c:pt>
                <c:pt idx="121">
                  <c:v>0.78991659928092228</c:v>
                </c:pt>
                <c:pt idx="122">
                  <c:v>0.78349451310790663</c:v>
                </c:pt>
                <c:pt idx="123">
                  <c:v>0.86256848845719292</c:v>
                </c:pt>
                <c:pt idx="124">
                  <c:v>0.85566794054953543</c:v>
                </c:pt>
                <c:pt idx="125">
                  <c:v>0.87143426160082715</c:v>
                </c:pt>
                <c:pt idx="126">
                  <c:v>0.86457257450160807</c:v>
                </c:pt>
                <c:pt idx="127">
                  <c:v>0.91230869131036896</c:v>
                </c:pt>
                <c:pt idx="128">
                  <c:v>0.90523653091261413</c:v>
                </c:pt>
                <c:pt idx="129">
                  <c:v>0.89827317298251708</c:v>
                </c:pt>
                <c:pt idx="130">
                  <c:v>0.89141612586051322</c:v>
                </c:pt>
                <c:pt idx="131">
                  <c:v>0.88466297339187294</c:v>
                </c:pt>
                <c:pt idx="132">
                  <c:v>0.87801137208817459</c:v>
                </c:pt>
                <c:pt idx="133">
                  <c:v>0.89590782367807842</c:v>
                </c:pt>
                <c:pt idx="134">
                  <c:v>0.88927146942861113</c:v>
                </c:pt>
                <c:pt idx="135">
                  <c:v>0.882732708623989</c:v>
                </c:pt>
                <c:pt idx="136">
                  <c:v>0.89366098554799467</c:v>
                </c:pt>
                <c:pt idx="137">
                  <c:v>0.88718518130489321</c:v>
                </c:pt>
                <c:pt idx="138">
                  <c:v>0.89724082322001208</c:v>
                </c:pt>
                <c:pt idx="139">
                  <c:v>0.8968247077201279</c:v>
                </c:pt>
                <c:pt idx="140">
                  <c:v>0.90026218574730787</c:v>
                </c:pt>
                <c:pt idx="141">
                  <c:v>0.8939223111997916</c:v>
                </c:pt>
                <c:pt idx="142">
                  <c:v>0.91001074007377314</c:v>
                </c:pt>
                <c:pt idx="143">
                  <c:v>0.90940165297127507</c:v>
                </c:pt>
                <c:pt idx="144">
                  <c:v>0.9031299174335421</c:v>
                </c:pt>
                <c:pt idx="145">
                  <c:v>0.89694409608125758</c:v>
                </c:pt>
                <c:pt idx="146">
                  <c:v>0.89084243556369802</c:v>
                </c:pt>
                <c:pt idx="147">
                  <c:v>0.88482322991799733</c:v>
                </c:pt>
                <c:pt idx="148">
                  <c:v>0.87888481897895043</c:v>
                </c:pt>
                <c:pt idx="149">
                  <c:v>0.87302558685242404</c:v>
                </c:pt>
                <c:pt idx="150">
                  <c:v>0.87403947939326621</c:v>
                </c:pt>
                <c:pt idx="151">
                  <c:v>0.87622798717486539</c:v>
                </c:pt>
                <c:pt idx="152">
                  <c:v>0.87050100686653287</c:v>
                </c:pt>
                <c:pt idx="153">
                  <c:v>0.87627641502231735</c:v>
                </c:pt>
                <c:pt idx="154">
                  <c:v>0.87391003876956663</c:v>
                </c:pt>
                <c:pt idx="155">
                  <c:v>0.87169940002474422</c:v>
                </c:pt>
                <c:pt idx="156">
                  <c:v>0.93140825274797245</c:v>
                </c:pt>
                <c:pt idx="157">
                  <c:v>0.94925575023384368</c:v>
                </c:pt>
                <c:pt idx="158">
                  <c:v>1.0047306401379688</c:v>
                </c:pt>
                <c:pt idx="159">
                  <c:v>1.0028587944739431</c:v>
                </c:pt>
                <c:pt idx="160">
                  <c:v>1.0236737385081676</c:v>
                </c:pt>
                <c:pt idx="161">
                  <c:v>1.0222427262616161</c:v>
                </c:pt>
                <c:pt idx="162">
                  <c:v>1.0159712984931399</c:v>
                </c:pt>
                <c:pt idx="163">
                  <c:v>1.0097763515511085</c:v>
                </c:pt>
                <c:pt idx="164">
                  <c:v>1.0037020539680603</c:v>
                </c:pt>
                <c:pt idx="165">
                  <c:v>0.99765565605258999</c:v>
                </c:pt>
                <c:pt idx="166">
                  <c:v>1.0206526187276859</c:v>
                </c:pt>
                <c:pt idx="167">
                  <c:v>1.0145773055209735</c:v>
                </c:pt>
                <c:pt idx="168">
                  <c:v>1.0085738895119738</c:v>
                </c:pt>
                <c:pt idx="169">
                  <c:v>1.002641101926609</c:v>
                </c:pt>
                <c:pt idx="170">
                  <c:v>0.9967777036697284</c:v>
                </c:pt>
                <c:pt idx="171">
                  <c:v>0.99098248446234627</c:v>
                </c:pt>
                <c:pt idx="172">
                  <c:v>0.98525426200880672</c:v>
                </c:pt>
                <c:pt idx="173">
                  <c:v>0.98822353446399902</c:v>
                </c:pt>
                <c:pt idx="174">
                  <c:v>0.98257654283849039</c:v>
                </c:pt>
                <c:pt idx="175">
                  <c:v>0.98523370036831759</c:v>
                </c:pt>
                <c:pt idx="176">
                  <c:v>0.97966740827584131</c:v>
                </c:pt>
                <c:pt idx="177">
                  <c:v>0.97416365879114553</c:v>
                </c:pt>
                <c:pt idx="178">
                  <c:v>0.96872140371409998</c:v>
                </c:pt>
                <c:pt idx="179">
                  <c:v>0.97624780065182193</c:v>
                </c:pt>
                <c:pt idx="180">
                  <c:v>0.97085416639407707</c:v>
                </c:pt>
                <c:pt idx="181">
                  <c:v>0.97436244911559033</c:v>
                </c:pt>
                <c:pt idx="182">
                  <c:v>0.96903806414774551</c:v>
                </c:pt>
                <c:pt idx="183">
                  <c:v>0.96847257006961684</c:v>
                </c:pt>
                <c:pt idx="184">
                  <c:v>0.96760692553449568</c:v>
                </c:pt>
                <c:pt idx="185">
                  <c:v>0.96240473776280488</c:v>
                </c:pt>
                <c:pt idx="186">
                  <c:v>0.9572581883630038</c:v>
                </c:pt>
                <c:pt idx="187">
                  <c:v>0.95216638948873245</c:v>
                </c:pt>
                <c:pt idx="188">
                  <c:v>0.94712847208403017</c:v>
                </c:pt>
                <c:pt idx="189">
                  <c:v>0.96403023391019949</c:v>
                </c:pt>
                <c:pt idx="190">
                  <c:v>0.95898295519862775</c:v>
                </c:pt>
                <c:pt idx="191">
                  <c:v>0.95398825230696815</c:v>
                </c:pt>
                <c:pt idx="192">
                  <c:v>0.94904530799449682</c:v>
                </c:pt>
                <c:pt idx="193">
                  <c:v>0.95083093654550965</c:v>
                </c:pt>
                <c:pt idx="194">
                  <c:v>0.9459548804606609</c:v>
                </c:pt>
                <c:pt idx="195">
                  <c:v>0.94112858005014732</c:v>
                </c:pt>
                <c:pt idx="196">
                  <c:v>0.93635127761334447</c:v>
                </c:pt>
                <c:pt idx="197">
                  <c:v>0.95261934796965009</c:v>
                </c:pt>
                <c:pt idx="198">
                  <c:v>0.94783231607030516</c:v>
                </c:pt>
                <c:pt idx="199">
                  <c:v>0.94591122488488955</c:v>
                </c:pt>
                <c:pt idx="200">
                  <c:v>0.96101077936212187</c:v>
                </c:pt>
                <c:pt idx="201">
                  <c:v>0.95625330025636879</c:v>
                </c:pt>
                <c:pt idx="202">
                  <c:v>0.96794562811643914</c:v>
                </c:pt>
                <c:pt idx="203">
                  <c:v>0.98097234262720878</c:v>
                </c:pt>
                <c:pt idx="204">
                  <c:v>0.97656796737421669</c:v>
                </c:pt>
                <c:pt idx="205">
                  <c:v>0.97182734617337097</c:v>
                </c:pt>
                <c:pt idx="206">
                  <c:v>0.9671325280759151</c:v>
                </c:pt>
                <c:pt idx="207">
                  <c:v>0.96248285246016552</c:v>
                </c:pt>
                <c:pt idx="208">
                  <c:v>0.9578776713479159</c:v>
                </c:pt>
                <c:pt idx="209">
                  <c:v>0.95331634910340202</c:v>
                </c:pt>
                <c:pt idx="210">
                  <c:v>0.94907323719231051</c:v>
                </c:pt>
                <c:pt idx="211">
                  <c:v>0.95225715244711662</c:v>
                </c:pt>
                <c:pt idx="212">
                  <c:v>0.94778646159055735</c:v>
                </c:pt>
                <c:pt idx="213">
                  <c:v>0.943357552891536</c:v>
                </c:pt>
                <c:pt idx="214">
                  <c:v>0.94776289629859767</c:v>
                </c:pt>
                <c:pt idx="215">
                  <c:v>0.94759067676333586</c:v>
                </c:pt>
                <c:pt idx="216">
                  <c:v>0.94322389945106233</c:v>
                </c:pt>
                <c:pt idx="217">
                  <c:v>0.9388971843159658</c:v>
                </c:pt>
                <c:pt idx="218">
                  <c:v>0.93460998256109828</c:v>
                </c:pt>
                <c:pt idx="219">
                  <c:v>0.93036175536763877</c:v>
                </c:pt>
                <c:pt idx="220">
                  <c:v>0.9261519736691427</c:v>
                </c:pt>
                <c:pt idx="221">
                  <c:v>0.92198011793189427</c:v>
                </c:pt>
                <c:pt idx="222">
                  <c:v>0.92394154968479747</c:v>
                </c:pt>
                <c:pt idx="223">
                  <c:v>0.91981681062370468</c:v>
                </c:pt>
                <c:pt idx="224">
                  <c:v>0.91572873590982151</c:v>
                </c:pt>
                <c:pt idx="225">
                  <c:v>0.91167683884827366</c:v>
                </c:pt>
                <c:pt idx="226">
                  <c:v>0.92075697281002578</c:v>
                </c:pt>
                <c:pt idx="227">
                  <c:v>0.91671856503454319</c:v>
                </c:pt>
                <c:pt idx="228">
                  <c:v>0.91271542719596443</c:v>
                </c:pt>
                <c:pt idx="229">
                  <c:v>0.92727709610315034</c:v>
                </c:pt>
                <c:pt idx="230">
                  <c:v>0.92326290953993317</c:v>
                </c:pt>
                <c:pt idx="231">
                  <c:v>0.9192833280332956</c:v>
                </c:pt>
                <c:pt idx="232">
                  <c:v>0.93361743770889982</c:v>
                </c:pt>
                <c:pt idx="233">
                  <c:v>0.93411272513994492</c:v>
                </c:pt>
                <c:pt idx="234">
                  <c:v>0.93013777737339198</c:v>
                </c:pt>
                <c:pt idx="235">
                  <c:v>0.92780730547620949</c:v>
                </c:pt>
                <c:pt idx="236">
                  <c:v>0.92389250671892598</c:v>
                </c:pt>
                <c:pt idx="237">
                  <c:v>0.92457898027609975</c:v>
                </c:pt>
                <c:pt idx="238">
                  <c:v>0.92071044897787335</c:v>
                </c:pt>
                <c:pt idx="239">
                  <c:v>0.93465431739177263</c:v>
                </c:pt>
                <c:pt idx="240">
                  <c:v>0.93077608370964904</c:v>
                </c:pt>
                <c:pt idx="241">
                  <c:v>0.93786392782677563</c:v>
                </c:pt>
                <c:pt idx="242">
                  <c:v>0.94332590133803917</c:v>
                </c:pt>
                <c:pt idx="243">
                  <c:v>0.93945981157845704</c:v>
                </c:pt>
                <c:pt idx="244">
                  <c:v>0.93952117006200497</c:v>
                </c:pt>
                <c:pt idx="245">
                  <c:v>0.93570197831378543</c:v>
                </c:pt>
                <c:pt idx="246">
                  <c:v>0.93684216854591629</c:v>
                </c:pt>
                <c:pt idx="247">
                  <c:v>0.93306457915661822</c:v>
                </c:pt>
                <c:pt idx="248">
                  <c:v>0.93489975089952537</c:v>
                </c:pt>
                <c:pt idx="249">
                  <c:v>0.93227993244280438</c:v>
                </c:pt>
                <c:pt idx="250">
                  <c:v>0.92856566976374932</c:v>
                </c:pt>
                <c:pt idx="251">
                  <c:v>0.93069181048575678</c:v>
                </c:pt>
                <c:pt idx="252">
                  <c:v>0.94107364745887745</c:v>
                </c:pt>
                <c:pt idx="253">
                  <c:v>0.93736863309880314</c:v>
                </c:pt>
                <c:pt idx="254">
                  <c:v>0.93915394676183139</c:v>
                </c:pt>
                <c:pt idx="255">
                  <c:v>0.94617715901808985</c:v>
                </c:pt>
                <c:pt idx="256">
                  <c:v>0.94249553583124901</c:v>
                </c:pt>
                <c:pt idx="257">
                  <c:v>0.93884245235903485</c:v>
                </c:pt>
                <c:pt idx="258">
                  <c:v>0.93521757802560235</c:v>
                </c:pt>
                <c:pt idx="259">
                  <c:v>0.93162058734088848</c:v>
                </c:pt>
                <c:pt idx="260">
                  <c:v>0.92805115980318387</c:v>
                </c:pt>
                <c:pt idx="261">
                  <c:v>0.92450897980393509</c:v>
                </c:pt>
                <c:pt idx="262">
                  <c:v>0.92099373653471861</c:v>
                </c:pt>
                <c:pt idx="263">
                  <c:v>0.91750512389632954</c:v>
                </c:pt>
                <c:pt idx="264">
                  <c:v>0.91404284040992834</c:v>
                </c:pt>
                <c:pt idx="265">
                  <c:v>0.91060658913019177</c:v>
                </c:pt>
                <c:pt idx="266">
                  <c:v>0.90719607756041576</c:v>
                </c:pt>
                <c:pt idx="267">
                  <c:v>0.90381101756951865</c:v>
                </c:pt>
                <c:pt idx="268">
                  <c:v>0.90045112531089588</c:v>
                </c:pt>
                <c:pt idx="269">
                  <c:v>0.89711612114307782</c:v>
                </c:pt>
                <c:pt idx="270">
                  <c:v>0.89380572955214388</c:v>
                </c:pt>
                <c:pt idx="271">
                  <c:v>0.89051967907584928</c:v>
                </c:pt>
                <c:pt idx="272">
                  <c:v>0.89644989865656066</c:v>
                </c:pt>
                <c:pt idx="273">
                  <c:v>0.89317818369796009</c:v>
                </c:pt>
                <c:pt idx="274">
                  <c:v>0.88993026302996747</c:v>
                </c:pt>
                <c:pt idx="275">
                  <c:v>0.88762862159492739</c:v>
                </c:pt>
                <c:pt idx="276">
                  <c:v>0.89632678403685861</c:v>
                </c:pt>
                <c:pt idx="277">
                  <c:v>0.89773567349294392</c:v>
                </c:pt>
                <c:pt idx="278">
                  <c:v>0.89451798290694773</c:v>
                </c:pt>
                <c:pt idx="279">
                  <c:v>0.89132327582513726</c:v>
                </c:pt>
                <c:pt idx="280">
                  <c:v>0.88815130687202282</c:v>
                </c:pt>
                <c:pt idx="281">
                  <c:v>0.88500183415261857</c:v>
                </c:pt>
                <c:pt idx="282">
                  <c:v>0.88187461919094845</c:v>
                </c:pt>
                <c:pt idx="283">
                  <c:v>0.8787694268698536</c:v>
                </c:pt>
                <c:pt idx="284">
                  <c:v>0.87568602537206464</c:v>
                </c:pt>
                <c:pt idx="285">
                  <c:v>0.8987256685381485</c:v>
                </c:pt>
                <c:pt idx="286">
                  <c:v>0.89559422021571589</c:v>
                </c:pt>
                <c:pt idx="287">
                  <c:v>0.89248451806218909</c:v>
                </c:pt>
                <c:pt idx="288">
                  <c:v>0.9017743598168001</c:v>
                </c:pt>
                <c:pt idx="289">
                  <c:v>0.8986647930588112</c:v>
                </c:pt>
                <c:pt idx="290">
                  <c:v>0.92495979934177175</c:v>
                </c:pt>
                <c:pt idx="291">
                  <c:v>0.92179212879608075</c:v>
                </c:pt>
                <c:pt idx="292">
                  <c:v>0.91864608057493369</c:v>
                </c:pt>
                <c:pt idx="293">
                  <c:v>0.92367761625050826</c:v>
                </c:pt>
                <c:pt idx="294">
                  <c:v>0.92054650568694718</c:v>
                </c:pt>
                <c:pt idx="295">
                  <c:v>0.91743655127584267</c:v>
                </c:pt>
                <c:pt idx="296">
                  <c:v>0.91434753931868495</c:v>
                </c:pt>
                <c:pt idx="297">
                  <c:v>0.91348459936488757</c:v>
                </c:pt>
                <c:pt idx="298">
                  <c:v>0.91042946692554017</c:v>
                </c:pt>
                <c:pt idx="299">
                  <c:v>0.90739470203578831</c:v>
                </c:pt>
                <c:pt idx="300">
                  <c:v>0.90438010169679894</c:v>
                </c:pt>
                <c:pt idx="301">
                  <c:v>0.90138546559846522</c:v>
                </c:pt>
                <c:pt idx="302">
                  <c:v>0.89841059607503793</c:v>
                </c:pt>
                <c:pt idx="303">
                  <c:v>0.92407261809534258</c:v>
                </c:pt>
                <c:pt idx="304">
                  <c:v>0.93770512257704797</c:v>
                </c:pt>
                <c:pt idx="305">
                  <c:v>0.93682368039776553</c:v>
                </c:pt>
                <c:pt idx="306">
                  <c:v>0.93377213746487386</c:v>
                </c:pt>
                <c:pt idx="307">
                  <c:v>0.93612933947474408</c:v>
                </c:pt>
                <c:pt idx="308">
                  <c:v>0.93309979468679993</c:v>
                </c:pt>
                <c:pt idx="309">
                  <c:v>0.93062839941904429</c:v>
                </c:pt>
                <c:pt idx="310">
                  <c:v>0.92763602514438492</c:v>
                </c:pt>
                <c:pt idx="311">
                  <c:v>0.92577767469749184</c:v>
                </c:pt>
                <c:pt idx="312">
                  <c:v>0.92281991854829859</c:v>
                </c:pt>
                <c:pt idx="313">
                  <c:v>0.91988100161024666</c:v>
                </c:pt>
                <c:pt idx="314">
                  <c:v>0.91696074446227771</c:v>
                </c:pt>
                <c:pt idx="315">
                  <c:v>0.91405896995448566</c:v>
                </c:pt>
                <c:pt idx="316">
                  <c:v>0.91801596373232031</c:v>
                </c:pt>
                <c:pt idx="317">
                  <c:v>0.92025524049457585</c:v>
                </c:pt>
                <c:pt idx="318">
                  <c:v>0.92345070143212937</c:v>
                </c:pt>
                <c:pt idx="319">
                  <c:v>0.92056491799015405</c:v>
                </c:pt>
                <c:pt idx="320">
                  <c:v>0.91769711450731861</c:v>
                </c:pt>
                <c:pt idx="321">
                  <c:v>0.91852751056282644</c:v>
                </c:pt>
                <c:pt idx="322">
                  <c:v>0.91568377214003127</c:v>
                </c:pt>
                <c:pt idx="323">
                  <c:v>0.91285758765811764</c:v>
                </c:pt>
                <c:pt idx="324">
                  <c:v>0.91683394757536074</c:v>
                </c:pt>
                <c:pt idx="325">
                  <c:v>0.91402157350304369</c:v>
                </c:pt>
                <c:pt idx="326">
                  <c:v>0.93964302867671889</c:v>
                </c:pt>
                <c:pt idx="327">
                  <c:v>0.94424101998919818</c:v>
                </c:pt>
                <c:pt idx="328">
                  <c:v>0.94137098649379025</c:v>
                </c:pt>
                <c:pt idx="329">
                  <c:v>0.95049885158381131</c:v>
                </c:pt>
                <c:pt idx="330">
                  <c:v>0.94762725384488744</c:v>
                </c:pt>
                <c:pt idx="331">
                  <c:v>0.9565268720646366</c:v>
                </c:pt>
                <c:pt idx="332">
                  <c:v>0.9536544189953734</c:v>
                </c:pt>
                <c:pt idx="333">
                  <c:v>0.95079916624389027</c:v>
                </c:pt>
                <c:pt idx="334">
                  <c:v>0.94796095977749062</c:v>
                </c:pt>
                <c:pt idx="335">
                  <c:v>0.94728283111684364</c:v>
                </c:pt>
                <c:pt idx="336">
                  <c:v>0.94447190283459781</c:v>
                </c:pt>
                <c:pt idx="337">
                  <c:v>0.94167760726408134</c:v>
                </c:pt>
                <c:pt idx="338">
                  <c:v>0.93889979721315475</c:v>
                </c:pt>
                <c:pt idx="339">
                  <c:v>0.93613832722135137</c:v>
                </c:pt>
                <c:pt idx="340">
                  <c:v>0.93339305353448532</c:v>
                </c:pt>
                <c:pt idx="341">
                  <c:v>0.93357481060065306</c:v>
                </c:pt>
                <c:pt idx="342">
                  <c:v>0.93085301814992238</c:v>
                </c:pt>
                <c:pt idx="343">
                  <c:v>0.92814705007390508</c:v>
                </c:pt>
                <c:pt idx="344">
                  <c:v>0.93323636788149211</c:v>
                </c:pt>
                <c:pt idx="345">
                  <c:v>0.93053915294541834</c:v>
                </c:pt>
                <c:pt idx="346">
                  <c:v>0.92785748391675726</c:v>
                </c:pt>
                <c:pt idx="347">
                  <c:v>0.9251912267790654</c:v>
                </c:pt>
                <c:pt idx="348">
                  <c:v>0.92434383468172598</c:v>
                </c:pt>
                <c:pt idx="349">
                  <c:v>0.92493278487869701</c:v>
                </c:pt>
                <c:pt idx="350">
                  <c:v>0.92229764873944142</c:v>
                </c:pt>
                <c:pt idx="351">
                  <c:v>0.92032039942737154</c:v>
                </c:pt>
                <c:pt idx="352">
                  <c:v>0.93996073696044158</c:v>
                </c:pt>
                <c:pt idx="353">
                  <c:v>0.93881115755817646</c:v>
                </c:pt>
                <c:pt idx="354">
                  <c:v>0.9361666190861816</c:v>
                </c:pt>
                <c:pt idx="355">
                  <c:v>0.9335369375718946</c:v>
                </c:pt>
                <c:pt idx="356">
                  <c:v>0.94369038206342393</c:v>
                </c:pt>
                <c:pt idx="357">
                  <c:v>0.94105437540961556</c:v>
                </c:pt>
                <c:pt idx="358">
                  <c:v>0.94447147828114175</c:v>
                </c:pt>
                <c:pt idx="359">
                  <c:v>0.94721945309204647</c:v>
                </c:pt>
                <c:pt idx="360">
                  <c:v>0.94459557649068349</c:v>
                </c:pt>
                <c:pt idx="361">
                  <c:v>0.94198619644512904</c:v>
                </c:pt>
                <c:pt idx="362">
                  <c:v>0.93939119314913699</c:v>
                </c:pt>
                <c:pt idx="363">
                  <c:v>0.93681044811301295</c:v>
                </c:pt>
                <c:pt idx="364">
                  <c:v>0.93424384414558004</c:v>
                </c:pt>
                <c:pt idx="365">
                  <c:v>0.93169126533643909</c:v>
                </c:pt>
                <c:pt idx="366">
                  <c:v>0.92915259703851971</c:v>
                </c:pt>
                <c:pt idx="367">
                  <c:v>0.92662772585091502</c:v>
                </c:pt>
                <c:pt idx="368">
                  <c:v>0.92597687271738205</c:v>
                </c:pt>
                <c:pt idx="369">
                  <c:v>0.92347423252084859</c:v>
                </c:pt>
                <c:pt idx="370">
                  <c:v>0.9209850836461293</c:v>
                </c:pt>
                <c:pt idx="371">
                  <c:v>0.91850931729224183</c:v>
                </c:pt>
                <c:pt idx="372">
                  <c:v>0.93183927806529476</c:v>
                </c:pt>
                <c:pt idx="373">
                  <c:v>0.92934772919346242</c:v>
                </c:pt>
                <c:pt idx="374">
                  <c:v>0.93015493782848757</c:v>
                </c:pt>
                <c:pt idx="375">
                  <c:v>0.92768112150447568</c:v>
                </c:pt>
                <c:pt idx="376">
                  <c:v>0.9252204288744903</c:v>
                </c:pt>
                <c:pt idx="377">
                  <c:v>0.92277275578222973</c:v>
                </c:pt>
                <c:pt idx="378">
                  <c:v>0.9291611265716474</c:v>
                </c:pt>
                <c:pt idx="379">
                  <c:v>0.92671596571224824</c:v>
                </c:pt>
                <c:pt idx="380">
                  <c:v>0.92893071133634253</c:v>
                </c:pt>
                <c:pt idx="381">
                  <c:v>0.92649895554750394</c:v>
                </c:pt>
                <c:pt idx="382">
                  <c:v>0.92986114519531438</c:v>
                </c:pt>
                <c:pt idx="383">
                  <c:v>0.92743963179636824</c:v>
                </c:pt>
                <c:pt idx="384">
                  <c:v>0.92503069768780621</c:v>
                </c:pt>
                <c:pt idx="385">
                  <c:v>0.92801158701109088</c:v>
                </c:pt>
                <c:pt idx="386">
                  <c:v>0.92561362425395632</c:v>
                </c:pt>
                <c:pt idx="387">
                  <c:v>0.92322802212959043</c:v>
                </c:pt>
                <c:pt idx="388">
                  <c:v>0.92293940751218528</c:v>
                </c:pt>
                <c:pt idx="389">
                  <c:v>0.93534162519973962</c:v>
                </c:pt>
                <c:pt idx="390">
                  <c:v>0.93294944713017514</c:v>
                </c:pt>
                <c:pt idx="391">
                  <c:v>0.9305694740507614</c:v>
                </c:pt>
                <c:pt idx="392">
                  <c:v>0.93858735665222326</c:v>
                </c:pt>
                <c:pt idx="393">
                  <c:v>0.93620515523940029</c:v>
                </c:pt>
                <c:pt idx="394">
                  <c:v>0.93383501560588289</c:v>
                </c:pt>
                <c:pt idx="395">
                  <c:v>0.93147684637455486</c:v>
                </c:pt>
                <c:pt idx="396">
                  <c:v>0.93803854709165013</c:v>
                </c:pt>
                <c:pt idx="397">
                  <c:v>0.935681666320063</c:v>
                </c:pt>
                <c:pt idx="398">
                  <c:v>0.93806782867803984</c:v>
                </c:pt>
                <c:pt idx="399">
                  <c:v>0.93572265910634467</c:v>
                </c:pt>
                <c:pt idx="400">
                  <c:v>0.9333891861409922</c:v>
                </c:pt>
                <c:pt idx="401">
                  <c:v>0.93106732249387536</c:v>
                </c:pt>
                <c:pt idx="402">
                  <c:v>0.92875698174327015</c:v>
                </c:pt>
                <c:pt idx="403">
                  <c:v>0.92645807832311355</c:v>
                </c:pt>
                <c:pt idx="404">
                  <c:v>0.92985763653649223</c:v>
                </c:pt>
                <c:pt idx="405">
                  <c:v>0.92756734679132846</c:v>
                </c:pt>
                <c:pt idx="406">
                  <c:v>0.92528831154122693</c:v>
                </c:pt>
                <c:pt idx="407">
                  <c:v>0.92302044803254746</c:v>
                </c:pt>
                <c:pt idx="408">
                  <c:v>0.92337560400327356</c:v>
                </c:pt>
                <c:pt idx="409">
                  <c:v>0.92112346838375336</c:v>
                </c:pt>
                <c:pt idx="410">
                  <c:v>0.91888229206165184</c:v>
                </c:pt>
                <c:pt idx="411">
                  <c:v>0.91665199523625951</c:v>
                </c:pt>
                <c:pt idx="412">
                  <c:v>0.9144324988797552</c:v>
                </c:pt>
                <c:pt idx="413">
                  <c:v>0.91222372472787172</c:v>
                </c:pt>
                <c:pt idx="414">
                  <c:v>0.91002559527069615</c:v>
                </c:pt>
                <c:pt idx="415">
                  <c:v>0.90783803374360317</c:v>
                </c:pt>
                <c:pt idx="416">
                  <c:v>0.90566096411831865</c:v>
                </c:pt>
                <c:pt idx="417">
                  <c:v>0.90349431109411216</c:v>
                </c:pt>
                <c:pt idx="418">
                  <c:v>0.90316631974916417</c:v>
                </c:pt>
                <c:pt idx="419">
                  <c:v>0.90101592374976136</c:v>
                </c:pt>
                <c:pt idx="420">
                  <c:v>0.90092064232412616</c:v>
                </c:pt>
                <c:pt idx="421">
                  <c:v>0.90135168528254572</c:v>
                </c:pt>
                <c:pt idx="422">
                  <c:v>0.89922083023459642</c:v>
                </c:pt>
                <c:pt idx="423">
                  <c:v>0.89710002638970354</c:v>
                </c:pt>
                <c:pt idx="424">
                  <c:v>0.90582357369355293</c:v>
                </c:pt>
                <c:pt idx="425">
                  <c:v>0.90457459218194514</c:v>
                </c:pt>
                <c:pt idx="426">
                  <c:v>0.90245615051407169</c:v>
                </c:pt>
                <c:pt idx="427">
                  <c:v>0.90034760810632852</c:v>
                </c:pt>
                <c:pt idx="428">
                  <c:v>0.89824889573312028</c:v>
                </c:pt>
                <c:pt idx="429">
                  <c:v>0.89615994481281069</c:v>
                </c:pt>
                <c:pt idx="430">
                  <c:v>0.89990218391738175</c:v>
                </c:pt>
                <c:pt idx="431">
                  <c:v>0.90549426309792891</c:v>
                </c:pt>
                <c:pt idx="432">
                  <c:v>0.90645334305844272</c:v>
                </c:pt>
                <c:pt idx="433">
                  <c:v>0.91152786432247257</c:v>
                </c:pt>
                <c:pt idx="434">
                  <c:v>0.90943239796770825</c:v>
                </c:pt>
                <c:pt idx="435">
                  <c:v>0.90808813270213518</c:v>
                </c:pt>
                <c:pt idx="436">
                  <c:v>0.9108342079103211</c:v>
                </c:pt>
                <c:pt idx="437">
                  <c:v>0.90875467775527474</c:v>
                </c:pt>
                <c:pt idx="438">
                  <c:v>0.90757770466787768</c:v>
                </c:pt>
                <c:pt idx="439">
                  <c:v>0.90551502806635975</c:v>
                </c:pt>
                <c:pt idx="440">
                  <c:v>0.90528861915941206</c:v>
                </c:pt>
                <c:pt idx="441">
                  <c:v>0.90324045486267124</c:v>
                </c:pt>
                <c:pt idx="442">
                  <c:v>0.90804933396830645</c:v>
                </c:pt>
                <c:pt idx="443">
                  <c:v>0.90600417781072018</c:v>
                </c:pt>
                <c:pt idx="444">
                  <c:v>0.9039682133662017</c:v>
                </c:pt>
                <c:pt idx="445">
                  <c:v>0.90194137880708469</c:v>
                </c:pt>
                <c:pt idx="446">
                  <c:v>0.89992361285897038</c:v>
                </c:pt>
                <c:pt idx="447">
                  <c:v>0.89791485479455313</c:v>
                </c:pt>
                <c:pt idx="448">
                  <c:v>0.89591504442752734</c:v>
                </c:pt>
                <c:pt idx="449">
                  <c:v>0.90281768111263339</c:v>
                </c:pt>
                <c:pt idx="450">
                  <c:v>0.90081586807247238</c:v>
                </c:pt>
                <c:pt idx="451">
                  <c:v>0.89882291261213509</c:v>
                </c:pt>
                <c:pt idx="452">
                  <c:v>0.89683875607215247</c:v>
                </c:pt>
                <c:pt idx="453">
                  <c:v>0.89927579722861872</c:v>
                </c:pt>
                <c:pt idx="454">
                  <c:v>0.89729936690503931</c:v>
                </c:pt>
                <c:pt idx="455">
                  <c:v>0.8998661320722775</c:v>
                </c:pt>
                <c:pt idx="456">
                  <c:v>0.90065244237926745</c:v>
                </c:pt>
                <c:pt idx="457">
                  <c:v>0.89868595233040449</c:v>
                </c:pt>
                <c:pt idx="458">
                  <c:v>0.9016153274052261</c:v>
                </c:pt>
                <c:pt idx="459">
                  <c:v>0.90735537512035125</c:v>
                </c:pt>
                <c:pt idx="460">
                  <c:v>0.90538714220251959</c:v>
                </c:pt>
                <c:pt idx="461">
                  <c:v>0.90342742977350987</c:v>
                </c:pt>
                <c:pt idx="462">
                  <c:v>0.90147618262497098</c:v>
                </c:pt>
                <c:pt idx="463">
                  <c:v>0.89953334602448609</c:v>
                </c:pt>
                <c:pt idx="464">
                  <c:v>0.897598865710455</c:v>
                </c:pt>
                <c:pt idx="465">
                  <c:v>0.89567268788704191</c:v>
                </c:pt>
                <c:pt idx="466">
                  <c:v>0.89375475921918957</c:v>
                </c:pt>
                <c:pt idx="467">
                  <c:v>0.89198127972959584</c:v>
                </c:pt>
                <c:pt idx="468">
                  <c:v>0.9009415330173649</c:v>
                </c:pt>
                <c:pt idx="469">
                  <c:v>0.89902463613860462</c:v>
                </c:pt>
                <c:pt idx="470">
                  <c:v>0.89842065802478022</c:v>
                </c:pt>
                <c:pt idx="471">
                  <c:v>0.9063308928764896</c:v>
                </c:pt>
                <c:pt idx="472">
                  <c:v>0.9044147599105774</c:v>
                </c:pt>
                <c:pt idx="473">
                  <c:v>0.90799098345353346</c:v>
                </c:pt>
                <c:pt idx="474">
                  <c:v>0.90775994089927958</c:v>
                </c:pt>
                <c:pt idx="475">
                  <c:v>0.91105820932530046</c:v>
                </c:pt>
                <c:pt idx="476">
                  <c:v>0.90975237997457614</c:v>
                </c:pt>
                <c:pt idx="477">
                  <c:v>0.91060948085827353</c:v>
                </c:pt>
                <c:pt idx="478">
                  <c:v>0.91416619491871565</c:v>
                </c:pt>
                <c:pt idx="479">
                  <c:v>0.91400082494375068</c:v>
                </c:pt>
                <c:pt idx="480">
                  <c:v>0.91210061532848308</c:v>
                </c:pt>
                <c:pt idx="481">
                  <c:v>0.91314189375617427</c:v>
                </c:pt>
                <c:pt idx="482">
                  <c:v>0.916889209094913</c:v>
                </c:pt>
                <c:pt idx="483">
                  <c:v>0.9236556046829697</c:v>
                </c:pt>
                <c:pt idx="484">
                  <c:v>0.92175116013723168</c:v>
                </c:pt>
                <c:pt idx="485">
                  <c:v>0.9256224596580338</c:v>
                </c:pt>
                <c:pt idx="486">
                  <c:v>0.92372179752321237</c:v>
                </c:pt>
                <c:pt idx="487">
                  <c:v>0.92182892498730418</c:v>
                </c:pt>
                <c:pt idx="488">
                  <c:v>0.91994379426135875</c:v>
                </c:pt>
                <c:pt idx="489">
                  <c:v>0.92614782114812999</c:v>
                </c:pt>
                <c:pt idx="490">
                  <c:v>0.92426157303988532</c:v>
                </c:pt>
                <c:pt idx="491">
                  <c:v>0.92920898516317563</c:v>
                </c:pt>
                <c:pt idx="492">
                  <c:v>0.93776558457841153</c:v>
                </c:pt>
                <c:pt idx="493">
                  <c:v>0.93586727367845524</c:v>
                </c:pt>
                <c:pt idx="494">
                  <c:v>0.93397663272152909</c:v>
                </c:pt>
                <c:pt idx="495">
                  <c:v>0.93801075748595486</c:v>
                </c:pt>
                <c:pt idx="496">
                  <c:v>0.93612341189745196</c:v>
                </c:pt>
                <c:pt idx="497">
                  <c:v>0.93424364601010768</c:v>
                </c:pt>
                <c:pt idx="498">
                  <c:v>0.93237141425457637</c:v>
                </c:pt>
                <c:pt idx="499">
                  <c:v>0.93399969489245682</c:v>
                </c:pt>
                <c:pt idx="500">
                  <c:v>0.932135424044368</c:v>
                </c:pt>
                <c:pt idx="501">
                  <c:v>0.94007515433654887</c:v>
                </c:pt>
                <c:pt idx="502">
                  <c:v>0.93820621764800693</c:v>
                </c:pt>
                <c:pt idx="503">
                  <c:v>0.9363446973748959</c:v>
                </c:pt>
                <c:pt idx="504">
                  <c:v>0.93449054945930199</c:v>
                </c:pt>
                <c:pt idx="505">
                  <c:v>0.93566491267848917</c:v>
                </c:pt>
                <c:pt idx="506">
                  <c:v>0.93696275586522215</c:v>
                </c:pt>
                <c:pt idx="507">
                  <c:v>0.93519512542382333</c:v>
                </c:pt>
                <c:pt idx="508">
                  <c:v>0.93564409369438928</c:v>
                </c:pt>
                <c:pt idx="509">
                  <c:v>0.93444061100995945</c:v>
                </c:pt>
                <c:pt idx="510">
                  <c:v>0.93261196010778735</c:v>
                </c:pt>
                <c:pt idx="511">
                  <c:v>0.93079045237320179</c:v>
                </c:pt>
                <c:pt idx="512">
                  <c:v>0.94062522335157028</c:v>
                </c:pt>
                <c:pt idx="513">
                  <c:v>0.93879521318940773</c:v>
                </c:pt>
                <c:pt idx="514">
                  <c:v>0.93697230986282631</c:v>
                </c:pt>
                <c:pt idx="515">
                  <c:v>0.93515647205301466</c:v>
                </c:pt>
                <c:pt idx="516">
                  <c:v>0.93334765876084247</c:v>
                </c:pt>
                <c:pt idx="517">
                  <c:v>0.93154582930377516</c:v>
                </c:pt>
                <c:pt idx="518">
                  <c:v>0.93608119689493485</c:v>
                </c:pt>
                <c:pt idx="519">
                  <c:v>0.93428104074705998</c:v>
                </c:pt>
                <c:pt idx="520">
                  <c:v>0.9324877949874687</c:v>
                </c:pt>
                <c:pt idx="521">
                  <c:v>0.93070141990128574</c:v>
                </c:pt>
                <c:pt idx="522">
                  <c:v>0.92892187607738275</c:v>
                </c:pt>
                <c:pt idx="523">
                  <c:v>0.93118792205888534</c:v>
                </c:pt>
                <c:pt idx="524">
                  <c:v>0.92941423077877316</c:v>
                </c:pt>
                <c:pt idx="525">
                  <c:v>0.92764728357196946</c:v>
                </c:pt>
                <c:pt idx="526">
                  <c:v>0.92588704204716499</c:v>
                </c:pt>
                <c:pt idx="527">
                  <c:v>0.92546970633740533</c:v>
                </c:pt>
                <c:pt idx="528">
                  <c:v>0.92372023619310029</c:v>
                </c:pt>
                <c:pt idx="529">
                  <c:v>0.92197736782292461</c:v>
                </c:pt>
                <c:pt idx="530">
                  <c:v>0.9202410639287194</c:v>
                </c:pt>
                <c:pt idx="531">
                  <c:v>0.91851128749276323</c:v>
                </c:pt>
                <c:pt idx="532">
                  <c:v>0.91678800177514075</c:v>
                </c:pt>
                <c:pt idx="533">
                  <c:v>0.91717798377855819</c:v>
                </c:pt>
                <c:pt idx="534">
                  <c:v>0.91546363240700956</c:v>
                </c:pt>
                <c:pt idx="535">
                  <c:v>0.91446128957716055</c:v>
                </c:pt>
                <c:pt idx="536">
                  <c:v>0.91322209869690407</c:v>
                </c:pt>
                <c:pt idx="537">
                  <c:v>0.91152465985174247</c:v>
                </c:pt>
                <c:pt idx="538">
                  <c:v>0.90983351948096003</c:v>
                </c:pt>
                <c:pt idx="539">
                  <c:v>0.90814864259303241</c:v>
                </c:pt>
                <c:pt idx="540">
                  <c:v>0.90646999445515242</c:v>
                </c:pt>
                <c:pt idx="541">
                  <c:v>0.90583780247265355</c:v>
                </c:pt>
                <c:pt idx="542">
                  <c:v>0.90416959289167254</c:v>
                </c:pt>
                <c:pt idx="543">
                  <c:v>0.90250751643415117</c:v>
                </c:pt>
                <c:pt idx="544">
                  <c:v>0.90085153933977657</c:v>
                </c:pt>
                <c:pt idx="545">
                  <c:v>0.89920162809556448</c:v>
                </c:pt>
                <c:pt idx="546">
                  <c:v>0.90357388511365</c:v>
                </c:pt>
                <c:pt idx="547">
                  <c:v>0.90192502765906313</c:v>
                </c:pt>
                <c:pt idx="548">
                  <c:v>0.90028217697115953</c:v>
                </c:pt>
                <c:pt idx="549">
                  <c:v>0.8986453002857574</c:v>
                </c:pt>
                <c:pt idx="550">
                  <c:v>0.89816830691342786</c:v>
                </c:pt>
                <c:pt idx="551">
                  <c:v>0.89654119041539626</c:v>
                </c:pt>
                <c:pt idx="552">
                  <c:v>0.89491995860632689</c:v>
                </c:pt>
                <c:pt idx="553">
                  <c:v>0.89717605771222608</c:v>
                </c:pt>
                <c:pt idx="554">
                  <c:v>0.90652705438116876</c:v>
                </c:pt>
                <c:pt idx="555">
                  <c:v>0.90489661003875665</c:v>
                </c:pt>
                <c:pt idx="556">
                  <c:v>0.90327202007459373</c:v>
                </c:pt>
                <c:pt idx="557">
                  <c:v>0.91019816529824804</c:v>
                </c:pt>
                <c:pt idx="558">
                  <c:v>0.90856990382186475</c:v>
                </c:pt>
                <c:pt idx="559">
                  <c:v>0.90726109986244841</c:v>
                </c:pt>
                <c:pt idx="560">
                  <c:v>0.90564387865057239</c:v>
                </c:pt>
                <c:pt idx="561">
                  <c:v>0.90403241267432577</c:v>
                </c:pt>
                <c:pt idx="562">
                  <c:v>0.90771404529156852</c:v>
                </c:pt>
                <c:pt idx="563">
                  <c:v>0.90610462322544871</c:v>
                </c:pt>
                <c:pt idx="564">
                  <c:v>0.90450089822858948</c:v>
                </c:pt>
                <c:pt idx="565">
                  <c:v>0.90290284010451072</c:v>
                </c:pt>
                <c:pt idx="566">
                  <c:v>0.90131041886975849</c:v>
                </c:pt>
                <c:pt idx="567">
                  <c:v>0.89972360475203006</c:v>
                </c:pt>
                <c:pt idx="568">
                  <c:v>0.89814236818831827</c:v>
                </c:pt>
                <c:pt idx="569">
                  <c:v>0.89656667982307559</c:v>
                </c:pt>
                <c:pt idx="570">
                  <c:v>0.89902414825681498</c:v>
                </c:pt>
                <c:pt idx="571">
                  <c:v>0.89745242771790446</c:v>
                </c:pt>
                <c:pt idx="572">
                  <c:v>0.90348865311310966</c:v>
                </c:pt>
                <c:pt idx="573">
                  <c:v>0.90191463106935865</c:v>
                </c:pt>
                <c:pt idx="574">
                  <c:v>0.90696778752027529</c:v>
                </c:pt>
                <c:pt idx="575">
                  <c:v>0.90964547306489274</c:v>
                </c:pt>
                <c:pt idx="576">
                  <c:v>0.90806896444606278</c:v>
                </c:pt>
                <c:pt idx="577">
                  <c:v>0.90649791087435672</c:v>
                </c:pt>
                <c:pt idx="578">
                  <c:v>0.90690309675358394</c:v>
                </c:pt>
                <c:pt idx="579">
                  <c:v>0.90533947072469845</c:v>
                </c:pt>
                <c:pt idx="580">
                  <c:v>0.90378122722947518</c:v>
                </c:pt>
                <c:pt idx="581">
                  <c:v>0.90839375802653055</c:v>
                </c:pt>
                <c:pt idx="582">
                  <c:v>0.90683562122031003</c:v>
                </c:pt>
                <c:pt idx="583">
                  <c:v>0.91304962215366792</c:v>
                </c:pt>
                <c:pt idx="584">
                  <c:v>0.91194306499654243</c:v>
                </c:pt>
                <c:pt idx="585">
                  <c:v>0.91038684816207727</c:v>
                </c:pt>
                <c:pt idx="586">
                  <c:v>0.90974425897550604</c:v>
                </c:pt>
                <c:pt idx="587">
                  <c:v>0.91693922264489092</c:v>
                </c:pt>
                <c:pt idx="588">
                  <c:v>0.91538244977113048</c:v>
                </c:pt>
                <c:pt idx="589">
                  <c:v>0.91637479400355626</c:v>
                </c:pt>
                <c:pt idx="590">
                  <c:v>0.9158424554837622</c:v>
                </c:pt>
                <c:pt idx="591">
                  <c:v>0.9142954243089586</c:v>
                </c:pt>
                <c:pt idx="592">
                  <c:v>0.91275361077724027</c:v>
                </c:pt>
                <c:pt idx="593">
                  <c:v>0.91121698853687449</c:v>
                </c:pt>
                <c:pt idx="594">
                  <c:v>0.91333593949848102</c:v>
                </c:pt>
                <c:pt idx="595">
                  <c:v>0.91180349664697347</c:v>
                </c:pt>
                <c:pt idx="596">
                  <c:v>0.91322298030669646</c:v>
                </c:pt>
                <c:pt idx="597">
                  <c:v>0.91169585157708666</c:v>
                </c:pt>
                <c:pt idx="598">
                  <c:v>0.91017382177478767</c:v>
                </c:pt>
                <c:pt idx="599">
                  <c:v>0.90865686540516299</c:v>
                </c:pt>
                <c:pt idx="600">
                  <c:v>0.9071449571432576</c:v>
                </c:pt>
                <c:pt idx="601">
                  <c:v>0.90563807183238842</c:v>
                </c:pt>
                <c:pt idx="602">
                  <c:v>0.90833908825066878</c:v>
                </c:pt>
                <c:pt idx="603">
                  <c:v>0.90683521558800206</c:v>
                </c:pt>
                <c:pt idx="604">
                  <c:v>0.90533631440521201</c:v>
                </c:pt>
                <c:pt idx="605">
                  <c:v>0.90453893194915724</c:v>
                </c:pt>
                <c:pt idx="606">
                  <c:v>0.90641982101253427</c:v>
                </c:pt>
                <c:pt idx="607">
                  <c:v>0.90492899893850054</c:v>
                </c:pt>
                <c:pt idx="608">
                  <c:v>0.9132260257501964</c:v>
                </c:pt>
                <c:pt idx="609">
                  <c:v>0.91172893390470433</c:v>
                </c:pt>
                <c:pt idx="610">
                  <c:v>0.91023674252351816</c:v>
                </c:pt>
                <c:pt idx="611">
                  <c:v>0.9087494275847543</c:v>
                </c:pt>
                <c:pt idx="612">
                  <c:v>0.90726696522327832</c:v>
                </c:pt>
                <c:pt idx="613">
                  <c:v>0.91885610987770949</c:v>
                </c:pt>
                <c:pt idx="614">
                  <c:v>0.91736203490229862</c:v>
                </c:pt>
                <c:pt idx="615">
                  <c:v>0.92176923927867616</c:v>
                </c:pt>
                <c:pt idx="616">
                  <c:v>0.92027528589248708</c:v>
                </c:pt>
                <c:pt idx="617">
                  <c:v>0.91878616730690055</c:v>
                </c:pt>
                <c:pt idx="618">
                  <c:v>0.91730186008992654</c:v>
                </c:pt>
                <c:pt idx="619">
                  <c:v>0.91582234096074921</c:v>
                </c:pt>
                <c:pt idx="620">
                  <c:v>0.91434758678850969</c:v>
                </c:pt>
                <c:pt idx="621">
                  <c:v>0.91287757459110053</c:v>
                </c:pt>
                <c:pt idx="622">
                  <c:v>0.91141228153397191</c:v>
                </c:pt>
                <c:pt idx="623">
                  <c:v>0.90995168492894951</c:v>
                </c:pt>
                <c:pt idx="624">
                  <c:v>0.90849576223306316</c:v>
                </c:pt>
                <c:pt idx="625">
                  <c:v>0.90728548316417224</c:v>
                </c:pt>
                <c:pt idx="626">
                  <c:v>0.9103415368037201</c:v>
                </c:pt>
                <c:pt idx="627">
                  <c:v>0.91684114551180829</c:v>
                </c:pt>
                <c:pt idx="628">
                  <c:v>0.91538352842832371</c:v>
                </c:pt>
                <c:pt idx="629">
                  <c:v>0.91456171716182211</c:v>
                </c:pt>
                <c:pt idx="630">
                  <c:v>0.91699721793139055</c:v>
                </c:pt>
                <c:pt idx="631">
                  <c:v>0.91920525231191341</c:v>
                </c:pt>
                <c:pt idx="632">
                  <c:v>0.91775311131300041</c:v>
                </c:pt>
                <c:pt idx="633">
                  <c:v>0.91630555120051937</c:v>
                </c:pt>
                <c:pt idx="634">
                  <c:v>0.91486255033248709</c:v>
                </c:pt>
                <c:pt idx="635">
                  <c:v>0.91342408720303347</c:v>
                </c:pt>
                <c:pt idx="636">
                  <c:v>0.91199014044133331</c:v>
                </c:pt>
                <c:pt idx="637">
                  <c:v>0.91056068881054752</c:v>
                </c:pt>
                <c:pt idx="638">
                  <c:v>0.90913571120677505</c:v>
                </c:pt>
                <c:pt idx="639">
                  <c:v>0.90771518665801454</c:v>
                </c:pt>
                <c:pt idx="640">
                  <c:v>0.9062990943231346</c:v>
                </c:pt>
                <c:pt idx="641">
                  <c:v>0.91607085628524154</c:v>
                </c:pt>
                <c:pt idx="642">
                  <c:v>0.91464617377157875</c:v>
                </c:pt>
                <c:pt idx="643">
                  <c:v>0.9132259157377719</c:v>
                </c:pt>
                <c:pt idx="644">
                  <c:v>0.91743281671182042</c:v>
                </c:pt>
                <c:pt idx="645">
                  <c:v>0.91601264207294764</c:v>
                </c:pt>
                <c:pt idx="646">
                  <c:v>0.91459685746387043</c:v>
                </c:pt>
                <c:pt idx="647">
                  <c:v>0.91318544256037681</c:v>
                </c:pt>
                <c:pt idx="648">
                  <c:v>0.9117783771635195</c:v>
                </c:pt>
                <c:pt idx="649">
                  <c:v>0.91727608877941536</c:v>
                </c:pt>
                <c:pt idx="650">
                  <c:v>0.91617747375066849</c:v>
                </c:pt>
                <c:pt idx="651">
                  <c:v>0.91477229357620438</c:v>
                </c:pt>
                <c:pt idx="652">
                  <c:v>0.9137202704932359</c:v>
                </c:pt>
                <c:pt idx="653">
                  <c:v>0.91232314469737474</c:v>
                </c:pt>
                <c:pt idx="654">
                  <c:v>0.91093028493447792</c:v>
                </c:pt>
                <c:pt idx="655">
                  <c:v>0.90974422617611106</c:v>
                </c:pt>
                <c:pt idx="656">
                  <c:v>0.90835953176792827</c:v>
                </c:pt>
                <c:pt idx="657">
                  <c:v>0.90697904615733871</c:v>
                </c:pt>
                <c:pt idx="658">
                  <c:v>0.90560275018441405</c:v>
                </c:pt>
                <c:pt idx="659">
                  <c:v>0.90548959579512822</c:v>
                </c:pt>
                <c:pt idx="660">
                  <c:v>0.90547205098844452</c:v>
                </c:pt>
                <c:pt idx="661">
                  <c:v>0.91111249945733663</c:v>
                </c:pt>
                <c:pt idx="662">
                  <c:v>0.90973827245966343</c:v>
                </c:pt>
                <c:pt idx="663">
                  <c:v>0.90836818469993508</c:v>
                </c:pt>
                <c:pt idx="664">
                  <c:v>0.90971751304876636</c:v>
                </c:pt>
                <c:pt idx="665">
                  <c:v>0.90877868132454587</c:v>
                </c:pt>
                <c:pt idx="666">
                  <c:v>0.91558473480893332</c:v>
                </c:pt>
                <c:pt idx="667">
                  <c:v>0.91426957208702453</c:v>
                </c:pt>
                <c:pt idx="668">
                  <c:v>0.91290295090303797</c:v>
                </c:pt>
                <c:pt idx="669">
                  <c:v>0.91154040918527224</c:v>
                </c:pt>
                <c:pt idx="670">
                  <c:v>0.91018192869468317</c:v>
                </c:pt>
                <c:pt idx="671">
                  <c:v>0.90968677284477317</c:v>
                </c:pt>
                <c:pt idx="672">
                  <c:v>0.90833508373207661</c:v>
                </c:pt>
                <c:pt idx="673">
                  <c:v>0.90698740556630197</c:v>
                </c:pt>
                <c:pt idx="674">
                  <c:v>0.9056437205210186</c:v>
                </c:pt>
                <c:pt idx="675">
                  <c:v>0.90430401087527745</c:v>
                </c:pt>
                <c:pt idx="676">
                  <c:v>0.9029682590128324</c:v>
                </c:pt>
                <c:pt idx="677">
                  <c:v>0.90163644742136806</c:v>
                </c:pt>
                <c:pt idx="678">
                  <c:v>0.90030855869173421</c:v>
                </c:pt>
                <c:pt idx="679">
                  <c:v>0.89901935188021753</c:v>
                </c:pt>
                <c:pt idx="680">
                  <c:v>0.89769920598905717</c:v>
                </c:pt>
                <c:pt idx="681">
                  <c:v>0.89638293149347203</c:v>
                </c:pt>
                <c:pt idx="682">
                  <c:v>0.89507051138879634</c:v>
                </c:pt>
                <c:pt idx="683">
                  <c:v>0.89376192876980687</c:v>
                </c:pt>
                <c:pt idx="684">
                  <c:v>0.89291930495421357</c:v>
                </c:pt>
                <c:pt idx="685">
                  <c:v>0.89161767331433861</c:v>
                </c:pt>
                <c:pt idx="686">
                  <c:v>0.89031983099510381</c:v>
                </c:pt>
                <c:pt idx="687">
                  <c:v>0.88902576147330858</c:v>
                </c:pt>
                <c:pt idx="688">
                  <c:v>0.88773544832167817</c:v>
                </c:pt>
                <c:pt idx="689">
                  <c:v>0.88644887520816851</c:v>
                </c:pt>
                <c:pt idx="690">
                  <c:v>0.88516602589527682</c:v>
                </c:pt>
                <c:pt idx="691">
                  <c:v>0.88590186984215735</c:v>
                </c:pt>
                <c:pt idx="692">
                  <c:v>0.88694582474829708</c:v>
                </c:pt>
                <c:pt idx="693">
                  <c:v>0.88566780482791052</c:v>
                </c:pt>
                <c:pt idx="694">
                  <c:v>0.88439346266269048</c:v>
                </c:pt>
                <c:pt idx="695">
                  <c:v>0.8852546316011517</c:v>
                </c:pt>
                <c:pt idx="696">
                  <c:v>0.88398453887288608</c:v>
                </c:pt>
                <c:pt idx="697">
                  <c:v>0.89727281961237781</c:v>
                </c:pt>
                <c:pt idx="698">
                  <c:v>0.89598916750992808</c:v>
                </c:pt>
                <c:pt idx="699">
                  <c:v>0.8971234458684556</c:v>
                </c:pt>
                <c:pt idx="700">
                  <c:v>0.89584366919817249</c:v>
                </c:pt>
                <c:pt idx="701">
                  <c:v>0.89456753861526905</c:v>
                </c:pt>
                <c:pt idx="702">
                  <c:v>0.89329503856033987</c:v>
                </c:pt>
                <c:pt idx="703">
                  <c:v>0.89202615356238479</c:v>
                </c:pt>
                <c:pt idx="704">
                  <c:v>0.8907608682381829</c:v>
                </c:pt>
                <c:pt idx="705">
                  <c:v>0.88949916729166989</c:v>
                </c:pt>
                <c:pt idx="706">
                  <c:v>0.88824103551332234</c:v>
                </c:pt>
                <c:pt idx="707">
                  <c:v>0.88698645777954643</c:v>
                </c:pt>
                <c:pt idx="708">
                  <c:v>0.88768126756441779</c:v>
                </c:pt>
                <c:pt idx="709">
                  <c:v>0.88971062178621874</c:v>
                </c:pt>
                <c:pt idx="710">
                  <c:v>0.88932663424239566</c:v>
                </c:pt>
                <c:pt idx="711">
                  <c:v>0.89231169117429654</c:v>
                </c:pt>
                <c:pt idx="712">
                  <c:v>0.89106020212636627</c:v>
                </c:pt>
                <c:pt idx="713">
                  <c:v>0.88981221864999882</c:v>
                </c:pt>
                <c:pt idx="714">
                  <c:v>0.89294094826670178</c:v>
                </c:pt>
                <c:pt idx="715">
                  <c:v>0.89169382403727904</c:v>
                </c:pt>
                <c:pt idx="716">
                  <c:v>0.8937856889226149</c:v>
                </c:pt>
                <c:pt idx="717">
                  <c:v>0.89254086205782013</c:v>
                </c:pt>
                <c:pt idx="718">
                  <c:v>0.89129949785467999</c:v>
                </c:pt>
                <c:pt idx="719">
                  <c:v>0.89575536103228093</c:v>
                </c:pt>
                <c:pt idx="720">
                  <c:v>0.894512981890766</c:v>
                </c:pt>
                <c:pt idx="721">
                  <c:v>0.89425010746579681</c:v>
                </c:pt>
                <c:pt idx="722">
                  <c:v>0.89344756588497953</c:v>
                </c:pt>
                <c:pt idx="723">
                  <c:v>0.89221352228569084</c:v>
                </c:pt>
                <c:pt idx="724">
                  <c:v>0.89098288294460715</c:v>
                </c:pt>
                <c:pt idx="725">
                  <c:v>0.89735438521149014</c:v>
                </c:pt>
                <c:pt idx="726">
                  <c:v>0.89612006005989253</c:v>
                </c:pt>
                <c:pt idx="727">
                  <c:v>0.90427608839151885</c:v>
                </c:pt>
                <c:pt idx="728">
                  <c:v>0.90571693509900375</c:v>
                </c:pt>
                <c:pt idx="729">
                  <c:v>0.9044762269687312</c:v>
                </c:pt>
                <c:pt idx="730">
                  <c:v>0.90730331137852194</c:v>
                </c:pt>
                <c:pt idx="731">
                  <c:v>0.90606382598046387</c:v>
                </c:pt>
                <c:pt idx="732">
                  <c:v>0.9048277225343786</c:v>
                </c:pt>
                <c:pt idx="733">
                  <c:v>0.90359498721757425</c:v>
                </c:pt>
                <c:pt idx="734">
                  <c:v>0.90236560628258444</c:v>
                </c:pt>
                <c:pt idx="735">
                  <c:v>0.90113956605665702</c:v>
                </c:pt>
                <c:pt idx="736">
                  <c:v>0.89991685294124768</c:v>
                </c:pt>
                <c:pt idx="737">
                  <c:v>0.89869745341151697</c:v>
                </c:pt>
                <c:pt idx="738">
                  <c:v>0.89748135401583151</c:v>
                </c:pt>
                <c:pt idx="739">
                  <c:v>0.89841296931810766</c:v>
                </c:pt>
                <c:pt idx="740">
                  <c:v>0.89720053616113316</c:v>
                </c:pt>
                <c:pt idx="741">
                  <c:v>0.8989315261368771</c:v>
                </c:pt>
                <c:pt idx="742">
                  <c:v>0.89772165867235909</c:v>
                </c:pt>
                <c:pt idx="743">
                  <c:v>0.89651504353973499</c:v>
                </c:pt>
                <c:pt idx="744">
                  <c:v>0.90151655638584216</c:v>
                </c:pt>
                <c:pt idx="745">
                  <c:v>0.90030808915208094</c:v>
                </c:pt>
                <c:pt idx="746">
                  <c:v>0.89910285743969531</c:v>
                </c:pt>
                <c:pt idx="747">
                  <c:v>0.90327063612943947</c:v>
                </c:pt>
                <c:pt idx="748">
                  <c:v>0.90206466732285817</c:v>
                </c:pt>
                <c:pt idx="749">
                  <c:v>0.90086191443309427</c:v>
                </c:pt>
                <c:pt idx="750">
                  <c:v>0.89966236461360949</c:v>
                </c:pt>
                <c:pt idx="751">
                  <c:v>0.89846600508619778</c:v>
                </c:pt>
                <c:pt idx="752">
                  <c:v>0.90199364868579679</c:v>
                </c:pt>
                <c:pt idx="753">
                  <c:v>0.90079737063714194</c:v>
                </c:pt>
                <c:pt idx="754">
                  <c:v>0.89960426153696027</c:v>
                </c:pt>
                <c:pt idx="755">
                  <c:v>0.89841430881005957</c:v>
                </c:pt>
                <c:pt idx="756">
                  <c:v>0.89722749994769491</c:v>
                </c:pt>
                <c:pt idx="757">
                  <c:v>0.90599840713733437</c:v>
                </c:pt>
                <c:pt idx="758">
                  <c:v>0.9078025702655198</c:v>
                </c:pt>
                <c:pt idx="759">
                  <c:v>0.90660809319938096</c:v>
                </c:pt>
                <c:pt idx="760">
                  <c:v>0.90541675536337651</c:v>
                </c:pt>
                <c:pt idx="761">
                  <c:v>0.90954852226850347</c:v>
                </c:pt>
                <c:pt idx="762">
                  <c:v>0.90835645343197857</c:v>
                </c:pt>
                <c:pt idx="763">
                  <c:v>0.90784123717788157</c:v>
                </c:pt>
                <c:pt idx="764">
                  <c:v>0.90665451660640717</c:v>
                </c:pt>
                <c:pt idx="765">
                  <c:v>0.90547089452206464</c:v>
                </c:pt>
                <c:pt idx="766">
                  <c:v>0.90840631774920644</c:v>
                </c:pt>
                <c:pt idx="767">
                  <c:v>0.90722349702297045</c:v>
                </c:pt>
                <c:pt idx="768">
                  <c:v>0.90614594171471741</c:v>
                </c:pt>
                <c:pt idx="769">
                  <c:v>0.90496912880339964</c:v>
                </c:pt>
                <c:pt idx="770">
                  <c:v>0.90632110690892054</c:v>
                </c:pt>
                <c:pt idx="771">
                  <c:v>0.91144133389923099</c:v>
                </c:pt>
                <c:pt idx="772">
                  <c:v>0.91026223773636006</c:v>
                </c:pt>
                <c:pt idx="773">
                  <c:v>0.9090861883336</c:v>
                </c:pt>
                <c:pt idx="774">
                  <c:v>0.90791317389704052</c:v>
                </c:pt>
                <c:pt idx="775">
                  <c:v>0.90775064771064751</c:v>
                </c:pt>
                <c:pt idx="776">
                  <c:v>0.90791232985133574</c:v>
                </c:pt>
                <c:pt idx="777">
                  <c:v>0.90731261572396082</c:v>
                </c:pt>
                <c:pt idx="778">
                  <c:v>0.90614790119799937</c:v>
                </c:pt>
                <c:pt idx="779">
                  <c:v>0.90498617311954044</c:v>
                </c:pt>
                <c:pt idx="780">
                  <c:v>0.90704439254641089</c:v>
                </c:pt>
                <c:pt idx="781">
                  <c:v>0.90588448923113418</c:v>
                </c:pt>
                <c:pt idx="782">
                  <c:v>0.90795433649995194</c:v>
                </c:pt>
                <c:pt idx="783">
                  <c:v>0.90679623147890609</c:v>
                </c:pt>
                <c:pt idx="784">
                  <c:v>0.91132537335424568</c:v>
                </c:pt>
                <c:pt idx="785">
                  <c:v>0.91016592631435478</c:v>
                </c:pt>
                <c:pt idx="786">
                  <c:v>0.90900942577265931</c:v>
                </c:pt>
                <c:pt idx="787">
                  <c:v>0.90785586051152645</c:v>
                </c:pt>
                <c:pt idx="788">
                  <c:v>0.90670521937019377</c:v>
                </c:pt>
                <c:pt idx="789">
                  <c:v>0.90836295340372297</c:v>
                </c:pt>
                <c:pt idx="790">
                  <c:v>0.9082832920477536</c:v>
                </c:pt>
                <c:pt idx="791">
                  <c:v>0.9071364697093095</c:v>
                </c:pt>
                <c:pt idx="792">
                  <c:v>0.9086578203055965</c:v>
                </c:pt>
                <c:pt idx="793">
                  <c:v>0.90751341499035021</c:v>
                </c:pt>
                <c:pt idx="794">
                  <c:v>0.90793804761459762</c:v>
                </c:pt>
                <c:pt idx="795">
                  <c:v>0.91401478919770462</c:v>
                </c:pt>
                <c:pt idx="796">
                  <c:v>0.91286797013974008</c:v>
                </c:pt>
                <c:pt idx="797">
                  <c:v>0.91172402531500363</c:v>
                </c:pt>
                <c:pt idx="798">
                  <c:v>0.91058294393163064</c:v>
                </c:pt>
                <c:pt idx="799">
                  <c:v>0.90944471525171611</c:v>
                </c:pt>
                <c:pt idx="800">
                  <c:v>0.91907091442924826</c:v>
                </c:pt>
                <c:pt idx="801">
                  <c:v>0.9179249407204837</c:v>
                </c:pt>
                <c:pt idx="802">
                  <c:v>0.9253630821430826</c:v>
                </c:pt>
                <c:pt idx="803">
                  <c:v>0.92421213303593952</c:v>
                </c:pt>
                <c:pt idx="804">
                  <c:v>0.92306404342968362</c:v>
                </c:pt>
                <c:pt idx="805">
                  <c:v>0.92191880268101156</c:v>
                </c:pt>
                <c:pt idx="806">
                  <c:v>0.92077640019937468</c:v>
                </c:pt>
                <c:pt idx="807">
                  <c:v>0.92313867579786213</c:v>
                </c:pt>
                <c:pt idx="808">
                  <c:v>0.92305190948003202</c:v>
                </c:pt>
                <c:pt idx="809">
                  <c:v>0.92395846243007274</c:v>
                </c:pt>
                <c:pt idx="810">
                  <c:v>0.92517858333747871</c:v>
                </c:pt>
                <c:pt idx="811">
                  <c:v>0.92403920084568381</c:v>
                </c:pt>
                <c:pt idx="812">
                  <c:v>0.93039167054613336</c:v>
                </c:pt>
                <c:pt idx="813">
                  <c:v>0.92924868323588006</c:v>
                </c:pt>
                <c:pt idx="814">
                  <c:v>0.93071834046013757</c:v>
                </c:pt>
                <c:pt idx="815">
                  <c:v>0.92957775425859324</c:v>
                </c:pt>
                <c:pt idx="816">
                  <c:v>0.93032195845388654</c:v>
                </c:pt>
                <c:pt idx="817">
                  <c:v>0.92918464554624125</c:v>
                </c:pt>
                <c:pt idx="818">
                  <c:v>0.932905613147339</c:v>
                </c:pt>
                <c:pt idx="819">
                  <c:v>0.93251974939942495</c:v>
                </c:pt>
                <c:pt idx="820">
                  <c:v>0.93138391535630749</c:v>
                </c:pt>
                <c:pt idx="821">
                  <c:v>0.93025084489966958</c:v>
                </c:pt>
                <c:pt idx="822">
                  <c:v>0.92912052795568456</c:v>
                </c:pt>
                <c:pt idx="823">
                  <c:v>0.92799295449942765</c:v>
                </c:pt>
                <c:pt idx="824">
                  <c:v>0.92686811455457985</c:v>
                </c:pt>
                <c:pt idx="825">
                  <c:v>0.92595693360203812</c:v>
                </c:pt>
                <c:pt idx="826">
                  <c:v>0.92483727588305131</c:v>
                </c:pt>
                <c:pt idx="827">
                  <c:v>0.92372032265130855</c:v>
                </c:pt>
                <c:pt idx="828">
                  <c:v>0.92260606411976287</c:v>
                </c:pt>
                <c:pt idx="829">
                  <c:v>0.92441899066198663</c:v>
                </c:pt>
                <c:pt idx="830">
                  <c:v>0.92428106618031303</c:v>
                </c:pt>
                <c:pt idx="831">
                  <c:v>0.92317015143730785</c:v>
                </c:pt>
                <c:pt idx="832">
                  <c:v>0.92206190395659082</c:v>
                </c:pt>
                <c:pt idx="833">
                  <c:v>0.92095631414369317</c:v>
                </c:pt>
                <c:pt idx="834">
                  <c:v>0.92180946479093273</c:v>
                </c:pt>
                <c:pt idx="835">
                  <c:v>0.92070682189046504</c:v>
                </c:pt>
                <c:pt idx="836">
                  <c:v>0.91960681374005837</c:v>
                </c:pt>
                <c:pt idx="837">
                  <c:v>0.91850943090743298</c:v>
                </c:pt>
                <c:pt idx="838">
                  <c:v>0.92133152026118548</c:v>
                </c:pt>
                <c:pt idx="839">
                  <c:v>0.92023469702277927</c:v>
                </c:pt>
                <c:pt idx="840">
                  <c:v>0.91944833177887919</c:v>
                </c:pt>
                <c:pt idx="841">
                  <c:v>0.92358274379561567</c:v>
                </c:pt>
                <c:pt idx="842">
                  <c:v>0.92381662366613027</c:v>
                </c:pt>
                <c:pt idx="843">
                  <c:v>0.92624950954742913</c:v>
                </c:pt>
                <c:pt idx="844">
                  <c:v>0.9251533562816926</c:v>
                </c:pt>
                <c:pt idx="845">
                  <c:v>0.92405979439483477</c:v>
                </c:pt>
                <c:pt idx="846">
                  <c:v>0.92296881470841818</c:v>
                </c:pt>
                <c:pt idx="847">
                  <c:v>0.92789817814428888</c:v>
                </c:pt>
                <c:pt idx="848">
                  <c:v>0.92680524742798231</c:v>
                </c:pt>
                <c:pt idx="849">
                  <c:v>0.92571488831336113</c:v>
                </c:pt>
                <c:pt idx="850">
                  <c:v>0.92462709173484958</c:v>
                </c:pt>
                <c:pt idx="851">
                  <c:v>0.92354184866943312</c:v>
                </c:pt>
                <c:pt idx="852">
                  <c:v>0.92245915013640911</c:v>
                </c:pt>
                <c:pt idx="853">
                  <c:v>0.92137898719713929</c:v>
                </c:pt>
                <c:pt idx="854">
                  <c:v>0.92030135095480348</c:v>
                </c:pt>
                <c:pt idx="855">
                  <c:v>0.91922623255415536</c:v>
                </c:pt>
                <c:pt idx="856">
                  <c:v>0.91815362318128002</c:v>
                </c:pt>
                <c:pt idx="857">
                  <c:v>0.91804264574439731</c:v>
                </c:pt>
                <c:pt idx="858">
                  <c:v>0.91697391158171471</c:v>
                </c:pt>
                <c:pt idx="859">
                  <c:v>0.91590766284731739</c:v>
                </c:pt>
                <c:pt idx="860">
                  <c:v>0.91583580696474853</c:v>
                </c:pt>
                <c:pt idx="861">
                  <c:v>0.91942082080188381</c:v>
                </c:pt>
                <c:pt idx="862">
                  <c:v>0.91835544325750151</c:v>
                </c:pt>
                <c:pt idx="863">
                  <c:v>0.91729253186484239</c:v>
                </c:pt>
                <c:pt idx="864">
                  <c:v>0.916232078070779</c:v>
                </c:pt>
                <c:pt idx="865">
                  <c:v>0.91636406285133198</c:v>
                </c:pt>
                <c:pt idx="866">
                  <c:v>0.91530712621597876</c:v>
                </c:pt>
                <c:pt idx="867">
                  <c:v>0.91503087724585042</c:v>
                </c:pt>
                <c:pt idx="868">
                  <c:v>0.91397790730655715</c:v>
                </c:pt>
                <c:pt idx="869">
                  <c:v>0.91292735798781399</c:v>
                </c:pt>
                <c:pt idx="870">
                  <c:v>0.91273770957576761</c:v>
                </c:pt>
                <c:pt idx="871">
                  <c:v>0.91246028023507952</c:v>
                </c:pt>
                <c:pt idx="872">
                  <c:v>0.91207014906663031</c:v>
                </c:pt>
                <c:pt idx="873">
                  <c:v>0.91350613001974512</c:v>
                </c:pt>
                <c:pt idx="874">
                  <c:v>0.91246212301400831</c:v>
                </c:pt>
                <c:pt idx="875">
                  <c:v>0.91142049958591009</c:v>
                </c:pt>
                <c:pt idx="876">
                  <c:v>0.91038125158182126</c:v>
                </c:pt>
                <c:pt idx="877">
                  <c:v>0.90970908529298589</c:v>
                </c:pt>
                <c:pt idx="878">
                  <c:v>0.91432359100600069</c:v>
                </c:pt>
                <c:pt idx="879">
                  <c:v>0.91625422207777929</c:v>
                </c:pt>
                <c:pt idx="880">
                  <c:v>0.91521420593467173</c:v>
                </c:pt>
                <c:pt idx="881">
                  <c:v>0.91999411290826993</c:v>
                </c:pt>
                <c:pt idx="882">
                  <c:v>0.91895221697066143</c:v>
                </c:pt>
                <c:pt idx="883">
                  <c:v>0.91997877143650308</c:v>
                </c:pt>
                <c:pt idx="884">
                  <c:v>0.91893924740098154</c:v>
                </c:pt>
                <c:pt idx="885">
                  <c:v>0.9193050331959135</c:v>
                </c:pt>
                <c:pt idx="886">
                  <c:v>0.91826861263988657</c:v>
                </c:pt>
                <c:pt idx="887">
                  <c:v>0.91723452636439118</c:v>
                </c:pt>
                <c:pt idx="888">
                  <c:v>0.91620276649221521</c:v>
                </c:pt>
                <c:pt idx="889">
                  <c:v>0.91745719169887319</c:v>
                </c:pt>
                <c:pt idx="890">
                  <c:v>0.91642749788102928</c:v>
                </c:pt>
                <c:pt idx="891">
                  <c:v>0.91629093381214333</c:v>
                </c:pt>
                <c:pt idx="892">
                  <c:v>0.917109165890723</c:v>
                </c:pt>
                <c:pt idx="893">
                  <c:v>0.91754511219680301</c:v>
                </c:pt>
                <c:pt idx="894">
                  <c:v>0.91651992212730937</c:v>
                </c:pt>
                <c:pt idx="895">
                  <c:v>0.91549702042850656</c:v>
                </c:pt>
                <c:pt idx="896">
                  <c:v>0.9162220414219252</c:v>
                </c:pt>
                <c:pt idx="897">
                  <c:v>0.92022969204890726</c:v>
                </c:pt>
                <c:pt idx="898">
                  <c:v>0.91920607726353587</c:v>
                </c:pt>
                <c:pt idx="899">
                  <c:v>0.91818473717768745</c:v>
                </c:pt>
                <c:pt idx="900">
                  <c:v>0.91881279272158667</c:v>
                </c:pt>
                <c:pt idx="901">
                  <c:v>0.91934222555305434</c:v>
                </c:pt>
                <c:pt idx="902">
                  <c:v>0.92235696280916779</c:v>
                </c:pt>
                <c:pt idx="903">
                  <c:v>0.9213366564343789</c:v>
                </c:pt>
                <c:pt idx="904">
                  <c:v>0.9203186048803077</c:v>
                </c:pt>
                <c:pt idx="905">
                  <c:v>0.91930280068066061</c:v>
                </c:pt>
                <c:pt idx="906">
                  <c:v>0.91828923640207116</c:v>
                </c:pt>
                <c:pt idx="907">
                  <c:v>0.91727790464391901</c:v>
                </c:pt>
                <c:pt idx="908">
                  <c:v>0.9162687980381502</c:v>
                </c:pt>
                <c:pt idx="909">
                  <c:v>0.91672397455869048</c:v>
                </c:pt>
                <c:pt idx="910">
                  <c:v>0.91571769138134829</c:v>
                </c:pt>
                <c:pt idx="911">
                  <c:v>0.91471361496535997</c:v>
                </c:pt>
                <c:pt idx="912">
                  <c:v>0.9173987527296007</c:v>
                </c:pt>
                <c:pt idx="913">
                  <c:v>0.9163950341817565</c:v>
                </c:pt>
                <c:pt idx="914">
                  <c:v>0.91539350955423548</c:v>
                </c:pt>
                <c:pt idx="915">
                  <c:v>0.91887849767679697</c:v>
                </c:pt>
                <c:pt idx="916">
                  <c:v>0.91787644915152244</c:v>
                </c:pt>
                <c:pt idx="917">
                  <c:v>0.91687658373850334</c:v>
                </c:pt>
                <c:pt idx="918">
                  <c:v>0.91587889431114911</c:v>
                </c:pt>
                <c:pt idx="919">
                  <c:v>0.91806473346017747</c:v>
                </c:pt>
                <c:pt idx="920">
                  <c:v>0.92176412472609903</c:v>
                </c:pt>
                <c:pt idx="921">
                  <c:v>0.92076438055611409</c:v>
                </c:pt>
                <c:pt idx="922">
                  <c:v>0.92196160959744122</c:v>
                </c:pt>
                <c:pt idx="923">
                  <c:v>0.92096381564766039</c:v>
                </c:pt>
                <c:pt idx="924">
                  <c:v>0.92163439410335368</c:v>
                </c:pt>
                <c:pt idx="925">
                  <c:v>0.92063910858056397</c:v>
                </c:pt>
                <c:pt idx="926">
                  <c:v>0.9196459703836054</c:v>
                </c:pt>
                <c:pt idx="927">
                  <c:v>0.92108360163234348</c:v>
                </c:pt>
                <c:pt idx="928">
                  <c:v>0.92009212305146904</c:v>
                </c:pt>
                <c:pt idx="929">
                  <c:v>0.920065723865791</c:v>
                </c:pt>
                <c:pt idx="930">
                  <c:v>0.91907746852329286</c:v>
                </c:pt>
                <c:pt idx="931">
                  <c:v>0.91809133390041375</c:v>
                </c:pt>
                <c:pt idx="932">
                  <c:v>0.91710731317811967</c:v>
                </c:pt>
                <c:pt idx="933">
                  <c:v>0.9161253995665799</c:v>
                </c:pt>
                <c:pt idx="934">
                  <c:v>0.9151455863050113</c:v>
                </c:pt>
                <c:pt idx="935">
                  <c:v>0.91416786666152305</c:v>
                </c:pt>
                <c:pt idx="936">
                  <c:v>0.91319223393296223</c:v>
                </c:pt>
                <c:pt idx="937">
                  <c:v>0.91221868144476081</c:v>
                </c:pt>
                <c:pt idx="938">
                  <c:v>0.9112472025507834</c:v>
                </c:pt>
                <c:pt idx="939">
                  <c:v>0.91440164070227425</c:v>
                </c:pt>
                <c:pt idx="940">
                  <c:v>0.91342990675891367</c:v>
                </c:pt>
                <c:pt idx="941">
                  <c:v>0.91246023594494463</c:v>
                </c:pt>
                <c:pt idx="942">
                  <c:v>0.91149262169685874</c:v>
                </c:pt>
                <c:pt idx="943">
                  <c:v>0.91052705747895957</c:v>
                </c:pt>
                <c:pt idx="944">
                  <c:v>0.90956353678321455</c:v>
                </c:pt>
                <c:pt idx="945">
                  <c:v>0.90860205312910969</c:v>
                </c:pt>
                <c:pt idx="946">
                  <c:v>0.90981154552223276</c:v>
                </c:pt>
                <c:pt idx="947">
                  <c:v>0.9088518287020616</c:v>
                </c:pt>
                <c:pt idx="948">
                  <c:v>0.90789413446739131</c:v>
                </c:pt>
                <c:pt idx="949">
                  <c:v>0.90693845643110993</c:v>
                </c:pt>
                <c:pt idx="950">
                  <c:v>0.90598478823296991</c:v>
                </c:pt>
                <c:pt idx="951">
                  <c:v>0.90503312353944787</c:v>
                </c:pt>
                <c:pt idx="952">
                  <c:v>0.90408345604360374</c:v>
                </c:pt>
                <c:pt idx="953">
                  <c:v>0.90313577946494172</c:v>
                </c:pt>
                <c:pt idx="954">
                  <c:v>0.90486587639534888</c:v>
                </c:pt>
                <c:pt idx="955">
                  <c:v>0.90696704377203585</c:v>
                </c:pt>
                <c:pt idx="956">
                  <c:v>0.90601932481302638</c:v>
                </c:pt>
                <c:pt idx="957">
                  <c:v>0.90507358439046581</c:v>
                </c:pt>
                <c:pt idx="958">
                  <c:v>0.90450390402456204</c:v>
                </c:pt>
                <c:pt idx="959">
                  <c:v>0.90356171245786987</c:v>
                </c:pt>
                <c:pt idx="960">
                  <c:v>0.90664660319046331</c:v>
                </c:pt>
                <c:pt idx="961">
                  <c:v>0.90570414310398673</c:v>
                </c:pt>
                <c:pt idx="962">
                  <c:v>0.90476364035933043</c:v>
                </c:pt>
                <c:pt idx="963">
                  <c:v>0.90382508886518176</c:v>
                </c:pt>
                <c:pt idx="964">
                  <c:v>0.90722381525587403</c:v>
                </c:pt>
                <c:pt idx="965">
                  <c:v>0.90628466016761744</c:v>
                </c:pt>
                <c:pt idx="966">
                  <c:v>0.90534744748905727</c:v>
                </c:pt>
                <c:pt idx="967">
                  <c:v>0.90441217120032891</c:v>
                </c:pt>
                <c:pt idx="968">
                  <c:v>0.90347882530641732</c:v>
                </c:pt>
                <c:pt idx="969">
                  <c:v>0.90964167903454285</c:v>
                </c:pt>
                <c:pt idx="970">
                  <c:v>0.90870486989032595</c:v>
                </c:pt>
                <c:pt idx="971">
                  <c:v>0.90903835010689138</c:v>
                </c:pt>
                <c:pt idx="972">
                  <c:v>0.91339002373838518</c:v>
                </c:pt>
                <c:pt idx="973">
                  <c:v>0.91245225164009114</c:v>
                </c:pt>
                <c:pt idx="974">
                  <c:v>0.91151640317687055</c:v>
                </c:pt>
                <c:pt idx="975">
                  <c:v>0.91058247243591062</c:v>
                </c:pt>
                <c:pt idx="976">
                  <c:v>0.90965045352860674</c:v>
                </c:pt>
                <c:pt idx="977">
                  <c:v>0.90872034059043849</c:v>
                </c:pt>
                <c:pt idx="978">
                  <c:v>0.90779212778084661</c:v>
                </c:pt>
                <c:pt idx="979">
                  <c:v>0.906865809283111</c:v>
                </c:pt>
                <c:pt idx="980">
                  <c:v>0.91039864279985083</c:v>
                </c:pt>
                <c:pt idx="981">
                  <c:v>0.90949807656639203</c:v>
                </c:pt>
                <c:pt idx="982">
                  <c:v>0.90857284963193996</c:v>
                </c:pt>
                <c:pt idx="983">
                  <c:v>0.90766957087334865</c:v>
                </c:pt>
                <c:pt idx="984">
                  <c:v>0.9067480789232234</c:v>
                </c:pt>
                <c:pt idx="985">
                  <c:v>0.90582845612512686</c:v>
                </c:pt>
                <c:pt idx="986">
                  <c:v>0.90491069679774572</c:v>
                </c:pt>
                <c:pt idx="987">
                  <c:v>0.90802265799551229</c:v>
                </c:pt>
                <c:pt idx="988">
                  <c:v>0.9114196821127365</c:v>
                </c:pt>
                <c:pt idx="989">
                  <c:v>0.91049905617120841</c:v>
                </c:pt>
                <c:pt idx="990">
                  <c:v>0.90958028820332626</c:v>
                </c:pt>
                <c:pt idx="991">
                  <c:v>0.90946407496732573</c:v>
                </c:pt>
                <c:pt idx="992">
                  <c:v>0.90854819976594881</c:v>
                </c:pt>
                <c:pt idx="993">
                  <c:v>0.90763416737181812</c:v>
                </c:pt>
                <c:pt idx="994">
                  <c:v>0.90672197222873085</c:v>
                </c:pt>
                <c:pt idx="995">
                  <c:v>0.90862731956862519</c:v>
                </c:pt>
                <c:pt idx="996">
                  <c:v>0.90771595816484518</c:v>
                </c:pt>
                <c:pt idx="997">
                  <c:v>0.90680642313662396</c:v>
                </c:pt>
                <c:pt idx="998">
                  <c:v>0.90589870899934999</c:v>
                </c:pt>
                <c:pt idx="999">
                  <c:v>0.90499281029035072</c:v>
                </c:pt>
              </c:numCache>
            </c:numRef>
          </c:yVal>
          <c:smooth val="1"/>
          <c:extLst>
            <c:ext xmlns:c16="http://schemas.microsoft.com/office/drawing/2014/chart" uri="{C3380CC4-5D6E-409C-BE32-E72D297353CC}">
              <c16:uniqueId val="{00000000-902C-174C-8926-B17C19FB5F7C}"/>
            </c:ext>
          </c:extLst>
        </c:ser>
        <c:dLbls>
          <c:showLegendKey val="0"/>
          <c:showVal val="0"/>
          <c:showCatName val="0"/>
          <c:showSerName val="0"/>
          <c:showPercent val="0"/>
          <c:showBubbleSize val="0"/>
        </c:dLbls>
        <c:axId val="239397599"/>
        <c:axId val="553865119"/>
      </c:scatterChart>
      <c:valAx>
        <c:axId val="2393975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53865119"/>
        <c:crosses val="autoZero"/>
        <c:crossBetween val="midCat"/>
      </c:valAx>
      <c:valAx>
        <c:axId val="553865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393975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Operation Cost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'4.Simulation'!$CF$6:$CF$1005</c:f>
              <c:numCache>
                <c:formatCode>[$$-C09]#,##0.00</c:formatCode>
                <c:ptCount val="1000"/>
                <c:pt idx="0">
                  <c:v>980.19283501333587</c:v>
                </c:pt>
                <c:pt idx="1">
                  <c:v>1076.1454466693083</c:v>
                </c:pt>
                <c:pt idx="2">
                  <c:v>987.77234342804013</c:v>
                </c:pt>
                <c:pt idx="3">
                  <c:v>1078.9554227906324</c:v>
                </c:pt>
                <c:pt idx="4">
                  <c:v>1024.8588306698362</c:v>
                </c:pt>
                <c:pt idx="5">
                  <c:v>987.60560549400009</c:v>
                </c:pt>
                <c:pt idx="6">
                  <c:v>975.45477899071432</c:v>
                </c:pt>
                <c:pt idx="7">
                  <c:v>948.754261631129</c:v>
                </c:pt>
                <c:pt idx="8">
                  <c:v>949.28438581984278</c:v>
                </c:pt>
                <c:pt idx="9">
                  <c:v>938.34159906148238</c:v>
                </c:pt>
                <c:pt idx="10">
                  <c:v>931.02488827855984</c:v>
                </c:pt>
                <c:pt idx="11">
                  <c:v>926.83824325830381</c:v>
                </c:pt>
                <c:pt idx="12">
                  <c:v>925.81247947787494</c:v>
                </c:pt>
                <c:pt idx="13">
                  <c:v>973.89686803539837</c:v>
                </c:pt>
                <c:pt idx="14">
                  <c:v>964.88002536665977</c:v>
                </c:pt>
                <c:pt idx="15">
                  <c:v>948.39716610846006</c:v>
                </c:pt>
                <c:pt idx="16">
                  <c:v>991.42486042227665</c:v>
                </c:pt>
                <c:pt idx="17">
                  <c:v>982.07847221502243</c:v>
                </c:pt>
                <c:pt idx="18">
                  <c:v>1005.8152773169918</c:v>
                </c:pt>
                <c:pt idx="19">
                  <c:v>997.96815585060051</c:v>
                </c:pt>
                <c:pt idx="20">
                  <c:v>990.99919367885275</c:v>
                </c:pt>
                <c:pt idx="21">
                  <c:v>983.30230830439621</c:v>
                </c:pt>
                <c:pt idx="22">
                  <c:v>970.44058350067189</c:v>
                </c:pt>
                <c:pt idx="23">
                  <c:v>989.61316103759361</c:v>
                </c:pt>
                <c:pt idx="24">
                  <c:v>984.48536178599636</c:v>
                </c:pt>
                <c:pt idx="25">
                  <c:v>978.77773593336678</c:v>
                </c:pt>
                <c:pt idx="26">
                  <c:v>994.31287582598043</c:v>
                </c:pt>
                <c:pt idx="27">
                  <c:v>991.0979014258038</c:v>
                </c:pt>
                <c:pt idx="28">
                  <c:v>985.81699270344723</c:v>
                </c:pt>
                <c:pt idx="29">
                  <c:v>980.55748993771942</c:v>
                </c:pt>
                <c:pt idx="30">
                  <c:v>978.62147456548735</c:v>
                </c:pt>
                <c:pt idx="31">
                  <c:v>969.1313350607486</c:v>
                </c:pt>
                <c:pt idx="32">
                  <c:v>964.0951902870562</c:v>
                </c:pt>
                <c:pt idx="33">
                  <c:v>959.69369257474671</c:v>
                </c:pt>
                <c:pt idx="34">
                  <c:v>957.11524146914576</c:v>
                </c:pt>
                <c:pt idx="35">
                  <c:v>951.23435941389835</c:v>
                </c:pt>
                <c:pt idx="36">
                  <c:v>948.08021788931796</c:v>
                </c:pt>
                <c:pt idx="37">
                  <c:v>945.52696435226937</c:v>
                </c:pt>
                <c:pt idx="38">
                  <c:v>949.09932792020788</c:v>
                </c:pt>
                <c:pt idx="39">
                  <c:v>953.9733359552971</c:v>
                </c:pt>
                <c:pt idx="40">
                  <c:v>944.27330747406506</c:v>
                </c:pt>
                <c:pt idx="41">
                  <c:v>943.47546325670248</c:v>
                </c:pt>
                <c:pt idx="42">
                  <c:v>942.04634478412629</c:v>
                </c:pt>
                <c:pt idx="43">
                  <c:v>947.14414166373308</c:v>
                </c:pt>
                <c:pt idx="44">
                  <c:v>945.93190146599409</c:v>
                </c:pt>
                <c:pt idx="45">
                  <c:v>942.59428526947818</c:v>
                </c:pt>
                <c:pt idx="46">
                  <c:v>938.48186213283998</c:v>
                </c:pt>
                <c:pt idx="47">
                  <c:v>935.70889147977061</c:v>
                </c:pt>
                <c:pt idx="48">
                  <c:v>937.09988563719571</c:v>
                </c:pt>
                <c:pt idx="49">
                  <c:v>937.69240271486228</c:v>
                </c:pt>
                <c:pt idx="50">
                  <c:v>936.81202970153777</c:v>
                </c:pt>
                <c:pt idx="51">
                  <c:v>934.27073714350809</c:v>
                </c:pt>
                <c:pt idx="52">
                  <c:v>932.05193939245851</c:v>
                </c:pt>
                <c:pt idx="53">
                  <c:v>931.81993844414171</c:v>
                </c:pt>
                <c:pt idx="54">
                  <c:v>940.82749044472837</c:v>
                </c:pt>
                <c:pt idx="55">
                  <c:v>942.64144643462089</c:v>
                </c:pt>
                <c:pt idx="56">
                  <c:v>959.58502762994658</c:v>
                </c:pt>
                <c:pt idx="57">
                  <c:v>955.43370302177505</c:v>
                </c:pt>
                <c:pt idx="58">
                  <c:v>953.64591437470324</c:v>
                </c:pt>
                <c:pt idx="59">
                  <c:v>949.67184746517501</c:v>
                </c:pt>
                <c:pt idx="60">
                  <c:v>948.70018698696197</c:v>
                </c:pt>
                <c:pt idx="61">
                  <c:v>946.39729318390198</c:v>
                </c:pt>
                <c:pt idx="62">
                  <c:v>944.47783807047949</c:v>
                </c:pt>
                <c:pt idx="63">
                  <c:v>953.65943685997661</c:v>
                </c:pt>
                <c:pt idx="64">
                  <c:v>948.45113363689165</c:v>
                </c:pt>
                <c:pt idx="65">
                  <c:v>946.59588300158896</c:v>
                </c:pt>
                <c:pt idx="66">
                  <c:v>945.28573071427297</c:v>
                </c:pt>
                <c:pt idx="67">
                  <c:v>951.51670376590732</c:v>
                </c:pt>
                <c:pt idx="68">
                  <c:v>952.66673398555315</c:v>
                </c:pt>
                <c:pt idx="69">
                  <c:v>949.8402506262164</c:v>
                </c:pt>
                <c:pt idx="70">
                  <c:v>963.06652812894004</c:v>
                </c:pt>
                <c:pt idx="71">
                  <c:v>959.45771436908092</c:v>
                </c:pt>
                <c:pt idx="72">
                  <c:v>962.26323366404893</c:v>
                </c:pt>
                <c:pt idx="73">
                  <c:v>973.14242079106737</c:v>
                </c:pt>
                <c:pt idx="74">
                  <c:v>973.98768545281916</c:v>
                </c:pt>
                <c:pt idx="75">
                  <c:v>971.23006243703446</c:v>
                </c:pt>
                <c:pt idx="76">
                  <c:v>968.01074335840735</c:v>
                </c:pt>
                <c:pt idx="77">
                  <c:v>965.71632555081567</c:v>
                </c:pt>
                <c:pt idx="78">
                  <c:v>964.01500875021122</c:v>
                </c:pt>
                <c:pt idx="79">
                  <c:v>973.00201787780463</c:v>
                </c:pt>
                <c:pt idx="80">
                  <c:v>969.91777166857344</c:v>
                </c:pt>
                <c:pt idx="81">
                  <c:v>975.89305429846718</c:v>
                </c:pt>
                <c:pt idx="82">
                  <c:v>974.74858200587437</c:v>
                </c:pt>
                <c:pt idx="83">
                  <c:v>973.00062079766974</c:v>
                </c:pt>
                <c:pt idx="84">
                  <c:v>972.02474542979769</c:v>
                </c:pt>
                <c:pt idx="85">
                  <c:v>969.92177711322086</c:v>
                </c:pt>
                <c:pt idx="86">
                  <c:v>966.585235194657</c:v>
                </c:pt>
                <c:pt idx="87">
                  <c:v>964.04878138326819</c:v>
                </c:pt>
                <c:pt idx="88">
                  <c:v>960.68962119760215</c:v>
                </c:pt>
                <c:pt idx="89">
                  <c:v>959.61566462572296</c:v>
                </c:pt>
                <c:pt idx="90">
                  <c:v>957.80499631713099</c:v>
                </c:pt>
                <c:pt idx="91">
                  <c:v>954.50919193073128</c:v>
                </c:pt>
                <c:pt idx="92">
                  <c:v>955.08396162215467</c:v>
                </c:pt>
                <c:pt idx="93">
                  <c:v>953.8066470426329</c:v>
                </c:pt>
                <c:pt idx="94">
                  <c:v>955.50360871638384</c:v>
                </c:pt>
                <c:pt idx="95">
                  <c:v>954.32373395163802</c:v>
                </c:pt>
                <c:pt idx="96">
                  <c:v>952.32367265109031</c:v>
                </c:pt>
                <c:pt idx="97">
                  <c:v>951.20610485913551</c:v>
                </c:pt>
                <c:pt idx="98">
                  <c:v>950.49499492447296</c:v>
                </c:pt>
                <c:pt idx="99">
                  <c:v>948.39238968924633</c:v>
                </c:pt>
                <c:pt idx="100">
                  <c:v>948.98596363046079</c:v>
                </c:pt>
                <c:pt idx="101">
                  <c:v>950.31246621783453</c:v>
                </c:pt>
                <c:pt idx="102">
                  <c:v>949.67334900302524</c:v>
                </c:pt>
                <c:pt idx="103">
                  <c:v>950.63850541866043</c:v>
                </c:pt>
                <c:pt idx="104">
                  <c:v>951.57639538147532</c:v>
                </c:pt>
                <c:pt idx="105">
                  <c:v>949.04071737033905</c:v>
                </c:pt>
                <c:pt idx="106">
                  <c:v>947.97457160431372</c:v>
                </c:pt>
                <c:pt idx="107">
                  <c:v>945.42676819164819</c:v>
                </c:pt>
                <c:pt idx="108">
                  <c:v>942.51128908349381</c:v>
                </c:pt>
                <c:pt idx="109">
                  <c:v>948.0644745490157</c:v>
                </c:pt>
                <c:pt idx="110">
                  <c:v>946.47558569149317</c:v>
                </c:pt>
                <c:pt idx="111">
                  <c:v>945.31558205949079</c:v>
                </c:pt>
                <c:pt idx="112">
                  <c:v>944.14972686883141</c:v>
                </c:pt>
                <c:pt idx="113">
                  <c:v>943.58473223867281</c:v>
                </c:pt>
                <c:pt idx="114">
                  <c:v>947.00652980748316</c:v>
                </c:pt>
                <c:pt idx="115">
                  <c:v>945.37980690516599</c:v>
                </c:pt>
                <c:pt idx="116">
                  <c:v>950.40405198138376</c:v>
                </c:pt>
                <c:pt idx="117">
                  <c:v>953.90964381308584</c:v>
                </c:pt>
                <c:pt idx="118">
                  <c:v>953.3141597457585</c:v>
                </c:pt>
                <c:pt idx="119">
                  <c:v>951.66157677360127</c:v>
                </c:pt>
                <c:pt idx="120">
                  <c:v>949.80144432243674</c:v>
                </c:pt>
                <c:pt idx="121">
                  <c:v>949.13091547742226</c:v>
                </c:pt>
                <c:pt idx="122">
                  <c:v>948.23534589747692</c:v>
                </c:pt>
                <c:pt idx="123">
                  <c:v>960.65866534992506</c:v>
                </c:pt>
                <c:pt idx="124">
                  <c:v>959.76254588283439</c:v>
                </c:pt>
                <c:pt idx="125">
                  <c:v>962.57764003009868</c:v>
                </c:pt>
                <c:pt idx="126">
                  <c:v>961.91265881515301</c:v>
                </c:pt>
                <c:pt idx="127">
                  <c:v>969.74319587813432</c:v>
                </c:pt>
                <c:pt idx="128">
                  <c:v>968.72154352079326</c:v>
                </c:pt>
                <c:pt idx="129">
                  <c:v>967.59177972845043</c:v>
                </c:pt>
                <c:pt idx="130">
                  <c:v>966.09229606223835</c:v>
                </c:pt>
                <c:pt idx="131">
                  <c:v>964.02903566557336</c:v>
                </c:pt>
                <c:pt idx="132">
                  <c:v>961.78691065780913</c:v>
                </c:pt>
                <c:pt idx="133">
                  <c:v>965.15864612585767</c:v>
                </c:pt>
                <c:pt idx="134">
                  <c:v>963.07774088519807</c:v>
                </c:pt>
                <c:pt idx="135">
                  <c:v>961.83025378398963</c:v>
                </c:pt>
                <c:pt idx="136">
                  <c:v>963.75975889570009</c:v>
                </c:pt>
                <c:pt idx="137">
                  <c:v>963.32159157048852</c:v>
                </c:pt>
                <c:pt idx="138">
                  <c:v>965.05703866680676</c:v>
                </c:pt>
                <c:pt idx="139">
                  <c:v>965.5915706348826</c:v>
                </c:pt>
                <c:pt idx="140">
                  <c:v>966.37367214222149</c:v>
                </c:pt>
                <c:pt idx="141">
                  <c:v>965.65111378141216</c:v>
                </c:pt>
                <c:pt idx="142">
                  <c:v>968.62699687640838</c:v>
                </c:pt>
                <c:pt idx="143">
                  <c:v>968.89852471026416</c:v>
                </c:pt>
                <c:pt idx="144">
                  <c:v>968.16385236852295</c:v>
                </c:pt>
                <c:pt idx="145">
                  <c:v>966.32262605886388</c:v>
                </c:pt>
                <c:pt idx="146">
                  <c:v>965.50045198722376</c:v>
                </c:pt>
                <c:pt idx="147">
                  <c:v>964.5243350580331</c:v>
                </c:pt>
                <c:pt idx="148">
                  <c:v>963.67407193854058</c:v>
                </c:pt>
                <c:pt idx="149">
                  <c:v>962.58598443670746</c:v>
                </c:pt>
                <c:pt idx="150">
                  <c:v>963.33123880247308</c:v>
                </c:pt>
                <c:pt idx="151">
                  <c:v>964.33367683860126</c:v>
                </c:pt>
                <c:pt idx="152">
                  <c:v>963.48264649257464</c:v>
                </c:pt>
                <c:pt idx="153">
                  <c:v>964.81251452725337</c:v>
                </c:pt>
                <c:pt idx="154">
                  <c:v>964.90204141136451</c:v>
                </c:pt>
                <c:pt idx="155">
                  <c:v>965.01143681131327</c:v>
                </c:pt>
                <c:pt idx="156">
                  <c:v>974.30403624544613</c:v>
                </c:pt>
                <c:pt idx="157">
                  <c:v>977.39146680070735</c:v>
                </c:pt>
                <c:pt idx="158">
                  <c:v>986.29379744263861</c:v>
                </c:pt>
                <c:pt idx="159">
                  <c:v>986.28484080492285</c:v>
                </c:pt>
                <c:pt idx="160">
                  <c:v>989.7714384198473</c:v>
                </c:pt>
                <c:pt idx="161">
                  <c:v>990.01685792443311</c:v>
                </c:pt>
                <c:pt idx="162">
                  <c:v>989.2499306687389</c:v>
                </c:pt>
                <c:pt idx="163">
                  <c:v>987.98859592322344</c:v>
                </c:pt>
                <c:pt idx="164">
                  <c:v>987.24246235280884</c:v>
                </c:pt>
                <c:pt idx="165">
                  <c:v>985.68162595840465</c:v>
                </c:pt>
                <c:pt idx="166">
                  <c:v>989.41981528869781</c:v>
                </c:pt>
                <c:pt idx="167">
                  <c:v>988.5937583293553</c:v>
                </c:pt>
                <c:pt idx="168">
                  <c:v>986.78901371432562</c:v>
                </c:pt>
                <c:pt idx="169">
                  <c:v>985.30203960029291</c:v>
                </c:pt>
                <c:pt idx="170">
                  <c:v>984.6344507329087</c:v>
                </c:pt>
                <c:pt idx="171">
                  <c:v>983.17155191227459</c:v>
                </c:pt>
                <c:pt idx="172">
                  <c:v>982.57168786533646</c:v>
                </c:pt>
                <c:pt idx="173">
                  <c:v>983.53729881706863</c:v>
                </c:pt>
                <c:pt idx="174">
                  <c:v>982.47678759823953</c:v>
                </c:pt>
                <c:pt idx="175">
                  <c:v>983.41443061203393</c:v>
                </c:pt>
                <c:pt idx="176">
                  <c:v>982.69339806311939</c:v>
                </c:pt>
                <c:pt idx="177">
                  <c:v>981.31584671361622</c:v>
                </c:pt>
                <c:pt idx="178">
                  <c:v>980.5959658577475</c:v>
                </c:pt>
                <c:pt idx="179">
                  <c:v>981.99348840364144</c:v>
                </c:pt>
                <c:pt idx="180">
                  <c:v>981.40586884641243</c:v>
                </c:pt>
                <c:pt idx="181">
                  <c:v>982.31739858354911</c:v>
                </c:pt>
                <c:pt idx="182">
                  <c:v>981.31372355214069</c:v>
                </c:pt>
                <c:pt idx="183">
                  <c:v>981.38154665607692</c:v>
                </c:pt>
                <c:pt idx="184">
                  <c:v>981.77169165310113</c:v>
                </c:pt>
                <c:pt idx="185">
                  <c:v>980.66254278523468</c:v>
                </c:pt>
                <c:pt idx="186">
                  <c:v>980.01477952563778</c:v>
                </c:pt>
                <c:pt idx="187">
                  <c:v>979.2094943884822</c:v>
                </c:pt>
                <c:pt idx="188">
                  <c:v>978.03940212959822</c:v>
                </c:pt>
                <c:pt idx="189">
                  <c:v>980.65679255274119</c:v>
                </c:pt>
                <c:pt idx="190">
                  <c:v>979.50198439682549</c:v>
                </c:pt>
                <c:pt idx="191">
                  <c:v>978.49088401394556</c:v>
                </c:pt>
                <c:pt idx="192">
                  <c:v>977.42313261533241</c:v>
                </c:pt>
                <c:pt idx="193">
                  <c:v>978.10300376884095</c:v>
                </c:pt>
                <c:pt idx="194">
                  <c:v>977.45516241888265</c:v>
                </c:pt>
                <c:pt idx="195">
                  <c:v>976.81127518878247</c:v>
                </c:pt>
                <c:pt idx="196">
                  <c:v>976.39377795971961</c:v>
                </c:pt>
                <c:pt idx="197">
                  <c:v>979.12929626719938</c:v>
                </c:pt>
                <c:pt idx="198">
                  <c:v>978.47352018395497</c:v>
                </c:pt>
                <c:pt idx="199">
                  <c:v>978.39807076438217</c:v>
                </c:pt>
                <c:pt idx="200">
                  <c:v>980.77492724375702</c:v>
                </c:pt>
                <c:pt idx="201">
                  <c:v>979.9240533636297</c:v>
                </c:pt>
                <c:pt idx="202">
                  <c:v>982.0780866123099</c:v>
                </c:pt>
                <c:pt idx="203">
                  <c:v>984.32129845530028</c:v>
                </c:pt>
                <c:pt idx="204">
                  <c:v>983.90775382947913</c:v>
                </c:pt>
                <c:pt idx="205">
                  <c:v>983.09048735853014</c:v>
                </c:pt>
                <c:pt idx="206">
                  <c:v>981.45039357757275</c:v>
                </c:pt>
                <c:pt idx="207">
                  <c:v>981.00036827171186</c:v>
                </c:pt>
                <c:pt idx="208">
                  <c:v>979.77369111841438</c:v>
                </c:pt>
                <c:pt idx="209">
                  <c:v>979.40654051567105</c:v>
                </c:pt>
                <c:pt idx="210">
                  <c:v>978.91094493952903</c:v>
                </c:pt>
                <c:pt idx="211">
                  <c:v>979.58699149541587</c:v>
                </c:pt>
                <c:pt idx="212">
                  <c:v>978.30991353747845</c:v>
                </c:pt>
                <c:pt idx="213">
                  <c:v>976.95340459710656</c:v>
                </c:pt>
                <c:pt idx="214">
                  <c:v>977.94757629077435</c:v>
                </c:pt>
                <c:pt idx="215">
                  <c:v>978.02646040249692</c:v>
                </c:pt>
                <c:pt idx="216">
                  <c:v>976.98260929937794</c:v>
                </c:pt>
                <c:pt idx="217">
                  <c:v>976.4942575029155</c:v>
                </c:pt>
                <c:pt idx="218">
                  <c:v>975.88302133734032</c:v>
                </c:pt>
                <c:pt idx="219">
                  <c:v>975.21840183565496</c:v>
                </c:pt>
                <c:pt idx="220">
                  <c:v>974.06429332840662</c:v>
                </c:pt>
                <c:pt idx="221">
                  <c:v>973.40771435490728</c:v>
                </c:pt>
                <c:pt idx="222">
                  <c:v>973.92412345243338</c:v>
                </c:pt>
                <c:pt idx="223">
                  <c:v>973.33963667243904</c:v>
                </c:pt>
                <c:pt idx="224">
                  <c:v>972.86590790031221</c:v>
                </c:pt>
                <c:pt idx="225">
                  <c:v>971.93504335179978</c:v>
                </c:pt>
                <c:pt idx="226">
                  <c:v>973.50547381380898</c:v>
                </c:pt>
                <c:pt idx="227">
                  <c:v>972.23335995930699</c:v>
                </c:pt>
                <c:pt idx="228">
                  <c:v>970.60208152617122</c:v>
                </c:pt>
                <c:pt idx="229">
                  <c:v>973.02527984292669</c:v>
                </c:pt>
                <c:pt idx="230">
                  <c:v>972.05642402348769</c:v>
                </c:pt>
                <c:pt idx="231">
                  <c:v>970.75474420632088</c:v>
                </c:pt>
                <c:pt idx="232">
                  <c:v>973.24802814802433</c:v>
                </c:pt>
                <c:pt idx="233">
                  <c:v>973.70604780933445</c:v>
                </c:pt>
                <c:pt idx="234">
                  <c:v>973.0916303704762</c:v>
                </c:pt>
                <c:pt idx="235">
                  <c:v>972.89450184097359</c:v>
                </c:pt>
                <c:pt idx="236">
                  <c:v>971.61861295832864</c:v>
                </c:pt>
                <c:pt idx="237">
                  <c:v>971.84050059785989</c:v>
                </c:pt>
                <c:pt idx="238">
                  <c:v>971.52763550295549</c:v>
                </c:pt>
                <c:pt idx="239">
                  <c:v>973.92785306053077</c:v>
                </c:pt>
                <c:pt idx="240">
                  <c:v>973.46738728441142</c:v>
                </c:pt>
                <c:pt idx="241">
                  <c:v>974.70675957072228</c:v>
                </c:pt>
                <c:pt idx="242">
                  <c:v>975.72462547722387</c:v>
                </c:pt>
                <c:pt idx="243">
                  <c:v>975.18306558727591</c:v>
                </c:pt>
                <c:pt idx="244">
                  <c:v>975.43458360640739</c:v>
                </c:pt>
                <c:pt idx="245">
                  <c:v>974.61249631838189</c:v>
                </c:pt>
                <c:pt idx="246">
                  <c:v>975.0435795219928</c:v>
                </c:pt>
                <c:pt idx="247">
                  <c:v>974.68019090100017</c:v>
                </c:pt>
                <c:pt idx="248">
                  <c:v>975.20733024811022</c:v>
                </c:pt>
                <c:pt idx="249">
                  <c:v>975.09179417314124</c:v>
                </c:pt>
                <c:pt idx="250">
                  <c:v>974.02810906598097</c:v>
                </c:pt>
                <c:pt idx="251">
                  <c:v>974.59768376188481</c:v>
                </c:pt>
                <c:pt idx="252">
                  <c:v>976.31224993430465</c:v>
                </c:pt>
                <c:pt idx="253">
                  <c:v>975.55734045220902</c:v>
                </c:pt>
                <c:pt idx="254">
                  <c:v>976.05068046752513</c:v>
                </c:pt>
                <c:pt idx="255">
                  <c:v>977.2017774571558</c:v>
                </c:pt>
                <c:pt idx="256">
                  <c:v>975.98056611459049</c:v>
                </c:pt>
                <c:pt idx="257">
                  <c:v>975.51428710006894</c:v>
                </c:pt>
                <c:pt idx="258">
                  <c:v>974.56159441674004</c:v>
                </c:pt>
                <c:pt idx="259">
                  <c:v>973.78214041897354</c:v>
                </c:pt>
                <c:pt idx="260">
                  <c:v>973.26255504617347</c:v>
                </c:pt>
                <c:pt idx="261">
                  <c:v>972.34826789969668</c:v>
                </c:pt>
                <c:pt idx="262">
                  <c:v>971.49203934703883</c:v>
                </c:pt>
                <c:pt idx="263">
                  <c:v>970.95427476610257</c:v>
                </c:pt>
                <c:pt idx="264">
                  <c:v>970.63585110117458</c:v>
                </c:pt>
                <c:pt idx="265">
                  <c:v>969.979823307027</c:v>
                </c:pt>
                <c:pt idx="266">
                  <c:v>969.61484227043888</c:v>
                </c:pt>
                <c:pt idx="267">
                  <c:v>969.26748253945311</c:v>
                </c:pt>
                <c:pt idx="268">
                  <c:v>968.45400211457172</c:v>
                </c:pt>
                <c:pt idx="269">
                  <c:v>967.27980662437437</c:v>
                </c:pt>
                <c:pt idx="270">
                  <c:v>966.97435475930422</c:v>
                </c:pt>
                <c:pt idx="271">
                  <c:v>965.64038935846429</c:v>
                </c:pt>
                <c:pt idx="272">
                  <c:v>966.86842315980073</c:v>
                </c:pt>
                <c:pt idx="273">
                  <c:v>966.11535675541234</c:v>
                </c:pt>
                <c:pt idx="274">
                  <c:v>965.31973894559053</c:v>
                </c:pt>
                <c:pt idx="275">
                  <c:v>965.18530242370105</c:v>
                </c:pt>
                <c:pt idx="276">
                  <c:v>966.67477152676429</c:v>
                </c:pt>
                <c:pt idx="277">
                  <c:v>967.13467483732893</c:v>
                </c:pt>
                <c:pt idx="278">
                  <c:v>966.62524670554603</c:v>
                </c:pt>
                <c:pt idx="279">
                  <c:v>966.35004055077468</c:v>
                </c:pt>
                <c:pt idx="280">
                  <c:v>965.39224883333679</c:v>
                </c:pt>
                <c:pt idx="281">
                  <c:v>965.09848698334054</c:v>
                </c:pt>
                <c:pt idx="282">
                  <c:v>964.65004863451122</c:v>
                </c:pt>
                <c:pt idx="283">
                  <c:v>963.5746264428783</c:v>
                </c:pt>
                <c:pt idx="284">
                  <c:v>962.9448504420543</c:v>
                </c:pt>
                <c:pt idx="285">
                  <c:v>966.4804205031279</c:v>
                </c:pt>
                <c:pt idx="286">
                  <c:v>965.44336498409564</c:v>
                </c:pt>
                <c:pt idx="287">
                  <c:v>964.62518658740782</c:v>
                </c:pt>
                <c:pt idx="288">
                  <c:v>966.26170031706909</c:v>
                </c:pt>
                <c:pt idx="289">
                  <c:v>965.92386238646441</c:v>
                </c:pt>
                <c:pt idx="290">
                  <c:v>970.10394338841445</c:v>
                </c:pt>
                <c:pt idx="291">
                  <c:v>969.42093825459756</c:v>
                </c:pt>
                <c:pt idx="292">
                  <c:v>968.90945754061579</c:v>
                </c:pt>
                <c:pt idx="293">
                  <c:v>970.0272611677791</c:v>
                </c:pt>
                <c:pt idx="294">
                  <c:v>969.12368942907074</c:v>
                </c:pt>
                <c:pt idx="295">
                  <c:v>968.29837634631576</c:v>
                </c:pt>
                <c:pt idx="296">
                  <c:v>967.99394945784707</c:v>
                </c:pt>
                <c:pt idx="297">
                  <c:v>968.07719874006091</c:v>
                </c:pt>
                <c:pt idx="298">
                  <c:v>967.4281794808129</c:v>
                </c:pt>
                <c:pt idx="299">
                  <c:v>967.10583268748189</c:v>
                </c:pt>
                <c:pt idx="300">
                  <c:v>966.53973477874422</c:v>
                </c:pt>
                <c:pt idx="301">
                  <c:v>966.34542493365757</c:v>
                </c:pt>
                <c:pt idx="302">
                  <c:v>965.81735723011491</c:v>
                </c:pt>
                <c:pt idx="303">
                  <c:v>969.89013277853655</c:v>
                </c:pt>
                <c:pt idx="304">
                  <c:v>972.15923751012394</c:v>
                </c:pt>
                <c:pt idx="305">
                  <c:v>972.21725645783613</c:v>
                </c:pt>
                <c:pt idx="306">
                  <c:v>971.64971190760355</c:v>
                </c:pt>
                <c:pt idx="307">
                  <c:v>972.225901214136</c:v>
                </c:pt>
                <c:pt idx="308">
                  <c:v>971.50886631486048</c:v>
                </c:pt>
                <c:pt idx="309">
                  <c:v>971.27050008427352</c:v>
                </c:pt>
                <c:pt idx="310">
                  <c:v>970.27130828433803</c:v>
                </c:pt>
                <c:pt idx="311">
                  <c:v>970.19894599260999</c:v>
                </c:pt>
                <c:pt idx="312">
                  <c:v>969.5375707587516</c:v>
                </c:pt>
                <c:pt idx="313">
                  <c:v>968.99306172157071</c:v>
                </c:pt>
                <c:pt idx="314">
                  <c:v>968.66051966189036</c:v>
                </c:pt>
                <c:pt idx="315">
                  <c:v>967.71811305251322</c:v>
                </c:pt>
                <c:pt idx="316">
                  <c:v>968.52232196791135</c:v>
                </c:pt>
                <c:pt idx="317">
                  <c:v>969.19478865274016</c:v>
                </c:pt>
                <c:pt idx="318">
                  <c:v>969.80926024051644</c:v>
                </c:pt>
                <c:pt idx="319">
                  <c:v>969.18190119679639</c:v>
                </c:pt>
                <c:pt idx="320">
                  <c:v>968.50544895122096</c:v>
                </c:pt>
                <c:pt idx="321">
                  <c:v>968.83460703257708</c:v>
                </c:pt>
                <c:pt idx="322">
                  <c:v>968.33181129995785</c:v>
                </c:pt>
                <c:pt idx="323">
                  <c:v>967.997852247016</c:v>
                </c:pt>
                <c:pt idx="324">
                  <c:v>968.8093788507889</c:v>
                </c:pt>
                <c:pt idx="325">
                  <c:v>968.37631807616458</c:v>
                </c:pt>
                <c:pt idx="326">
                  <c:v>972.46208014561194</c:v>
                </c:pt>
                <c:pt idx="327">
                  <c:v>973.33416757490147</c:v>
                </c:pt>
                <c:pt idx="328">
                  <c:v>972.40008370248984</c:v>
                </c:pt>
                <c:pt idx="329">
                  <c:v>973.92632548589415</c:v>
                </c:pt>
                <c:pt idx="330">
                  <c:v>972.67694205926625</c:v>
                </c:pt>
                <c:pt idx="331">
                  <c:v>974.31394147406672</c:v>
                </c:pt>
                <c:pt idx="332">
                  <c:v>973.81390617048771</c:v>
                </c:pt>
                <c:pt idx="333">
                  <c:v>973.66887594911555</c:v>
                </c:pt>
                <c:pt idx="334">
                  <c:v>973.35477525815941</c:v>
                </c:pt>
                <c:pt idx="335">
                  <c:v>973.36202307972815</c:v>
                </c:pt>
                <c:pt idx="336">
                  <c:v>972.78916356219338</c:v>
                </c:pt>
                <c:pt idx="337">
                  <c:v>972.58715472167762</c:v>
                </c:pt>
                <c:pt idx="338">
                  <c:v>971.77119737757482</c:v>
                </c:pt>
                <c:pt idx="339">
                  <c:v>971.21063666580903</c:v>
                </c:pt>
                <c:pt idx="340">
                  <c:v>970.84034300444353</c:v>
                </c:pt>
                <c:pt idx="341">
                  <c:v>971.19639027613175</c:v>
                </c:pt>
                <c:pt idx="342">
                  <c:v>970.78303727550156</c:v>
                </c:pt>
                <c:pt idx="343">
                  <c:v>970.61734709451662</c:v>
                </c:pt>
                <c:pt idx="344">
                  <c:v>971.58157051315777</c:v>
                </c:pt>
                <c:pt idx="345">
                  <c:v>971.12352500000088</c:v>
                </c:pt>
                <c:pt idx="346">
                  <c:v>970.72956329425131</c:v>
                </c:pt>
                <c:pt idx="347">
                  <c:v>970.12610235813872</c:v>
                </c:pt>
                <c:pt idx="348">
                  <c:v>970.21456063728976</c:v>
                </c:pt>
                <c:pt idx="349">
                  <c:v>970.48065324094216</c:v>
                </c:pt>
                <c:pt idx="350">
                  <c:v>969.80107889465455</c:v>
                </c:pt>
                <c:pt idx="351">
                  <c:v>969.79366163825478</c:v>
                </c:pt>
                <c:pt idx="352">
                  <c:v>972.86936734144001</c:v>
                </c:pt>
                <c:pt idx="353">
                  <c:v>972.85790476036766</c:v>
                </c:pt>
                <c:pt idx="354">
                  <c:v>971.88784362664285</c:v>
                </c:pt>
                <c:pt idx="355">
                  <c:v>971.57534453549522</c:v>
                </c:pt>
                <c:pt idx="356">
                  <c:v>973.29578446984942</c:v>
                </c:pt>
                <c:pt idx="357">
                  <c:v>972.97159719175181</c:v>
                </c:pt>
                <c:pt idx="358">
                  <c:v>973.66992043745722</c:v>
                </c:pt>
                <c:pt idx="359">
                  <c:v>974.29264917718831</c:v>
                </c:pt>
                <c:pt idx="360">
                  <c:v>973.12684304506706</c:v>
                </c:pt>
                <c:pt idx="361">
                  <c:v>972.42617205281624</c:v>
                </c:pt>
                <c:pt idx="362">
                  <c:v>972.10148675440962</c:v>
                </c:pt>
                <c:pt idx="363">
                  <c:v>971.80480752941037</c:v>
                </c:pt>
                <c:pt idx="364">
                  <c:v>971.38835503977577</c:v>
                </c:pt>
                <c:pt idx="365">
                  <c:v>971.03271715274138</c:v>
                </c:pt>
                <c:pt idx="366">
                  <c:v>970.72645536750053</c:v>
                </c:pt>
                <c:pt idx="367">
                  <c:v>970.52172806718056</c:v>
                </c:pt>
                <c:pt idx="368">
                  <c:v>970.65978466872343</c:v>
                </c:pt>
                <c:pt idx="369">
                  <c:v>969.87960479925857</c:v>
                </c:pt>
                <c:pt idx="370">
                  <c:v>969.28926981622794</c:v>
                </c:pt>
                <c:pt idx="371">
                  <c:v>968.67023163354406</c:v>
                </c:pt>
                <c:pt idx="372">
                  <c:v>970.86626562017295</c:v>
                </c:pt>
                <c:pt idx="373">
                  <c:v>970.34106372429756</c:v>
                </c:pt>
                <c:pt idx="374">
                  <c:v>970.6621094466575</c:v>
                </c:pt>
                <c:pt idx="375">
                  <c:v>969.79245389687094</c:v>
                </c:pt>
                <c:pt idx="376">
                  <c:v>969.16714233093501</c:v>
                </c:pt>
                <c:pt idx="377">
                  <c:v>968.6420371965869</c:v>
                </c:pt>
                <c:pt idx="378">
                  <c:v>969.70702945669029</c:v>
                </c:pt>
                <c:pt idx="379">
                  <c:v>969.30384458289916</c:v>
                </c:pt>
                <c:pt idx="380">
                  <c:v>969.77558366139999</c:v>
                </c:pt>
                <c:pt idx="381">
                  <c:v>969.3526369444595</c:v>
                </c:pt>
                <c:pt idx="382">
                  <c:v>970.07032577284303</c:v>
                </c:pt>
                <c:pt idx="383">
                  <c:v>969.69236684704094</c:v>
                </c:pt>
                <c:pt idx="384">
                  <c:v>969.49942494282197</c:v>
                </c:pt>
                <c:pt idx="385">
                  <c:v>970.10930697910669</c:v>
                </c:pt>
                <c:pt idx="386">
                  <c:v>969.5914324868387</c:v>
                </c:pt>
                <c:pt idx="387">
                  <c:v>968.59830811020015</c:v>
                </c:pt>
                <c:pt idx="388">
                  <c:v>968.73502866790363</c:v>
                </c:pt>
                <c:pt idx="389">
                  <c:v>970.80432469040534</c:v>
                </c:pt>
                <c:pt idx="390">
                  <c:v>970.41624974204103</c:v>
                </c:pt>
                <c:pt idx="391">
                  <c:v>969.72247205899555</c:v>
                </c:pt>
                <c:pt idx="392">
                  <c:v>971.14637838718431</c:v>
                </c:pt>
                <c:pt idx="393">
                  <c:v>970.88517654225802</c:v>
                </c:pt>
                <c:pt idx="394">
                  <c:v>970.31170019958802</c:v>
                </c:pt>
                <c:pt idx="395">
                  <c:v>970.01755373453955</c:v>
                </c:pt>
                <c:pt idx="396">
                  <c:v>971.18641647683728</c:v>
                </c:pt>
                <c:pt idx="397">
                  <c:v>970.92966798202576</c:v>
                </c:pt>
                <c:pt idx="398">
                  <c:v>971.48006585091559</c:v>
                </c:pt>
                <c:pt idx="399">
                  <c:v>971.03547003734081</c:v>
                </c:pt>
                <c:pt idx="400">
                  <c:v>970.70196886205622</c:v>
                </c:pt>
                <c:pt idx="401">
                  <c:v>970.22784081959412</c:v>
                </c:pt>
                <c:pt idx="402">
                  <c:v>969.55182009040891</c:v>
                </c:pt>
                <c:pt idx="403">
                  <c:v>969.33277992670594</c:v>
                </c:pt>
                <c:pt idx="404">
                  <c:v>969.93001830306287</c:v>
                </c:pt>
                <c:pt idx="405">
                  <c:v>969.61302838789197</c:v>
                </c:pt>
                <c:pt idx="406">
                  <c:v>969.11632443386191</c:v>
                </c:pt>
                <c:pt idx="407">
                  <c:v>968.90618931674317</c:v>
                </c:pt>
                <c:pt idx="408">
                  <c:v>969.14686329065933</c:v>
                </c:pt>
                <c:pt idx="409">
                  <c:v>968.55807365471139</c:v>
                </c:pt>
                <c:pt idx="410">
                  <c:v>968.24695461155841</c:v>
                </c:pt>
                <c:pt idx="411">
                  <c:v>967.84436160958876</c:v>
                </c:pt>
                <c:pt idx="412">
                  <c:v>967.57694982096257</c:v>
                </c:pt>
                <c:pt idx="413">
                  <c:v>967.46668307602761</c:v>
                </c:pt>
                <c:pt idx="414">
                  <c:v>966.98214971591233</c:v>
                </c:pt>
                <c:pt idx="415">
                  <c:v>966.76168694293312</c:v>
                </c:pt>
                <c:pt idx="416">
                  <c:v>966.47309397152662</c:v>
                </c:pt>
                <c:pt idx="417">
                  <c:v>966.2489559830625</c:v>
                </c:pt>
                <c:pt idx="418">
                  <c:v>966.31781686696661</c:v>
                </c:pt>
                <c:pt idx="419">
                  <c:v>965.91614559814025</c:v>
                </c:pt>
                <c:pt idx="420">
                  <c:v>966.11908065882153</c:v>
                </c:pt>
                <c:pt idx="421">
                  <c:v>966.30661637505386</c:v>
                </c:pt>
                <c:pt idx="422">
                  <c:v>966.144871504619</c:v>
                </c:pt>
                <c:pt idx="423">
                  <c:v>965.71659753386098</c:v>
                </c:pt>
                <c:pt idx="424">
                  <c:v>967.2843237323691</c:v>
                </c:pt>
                <c:pt idx="425">
                  <c:v>967.2571540803516</c:v>
                </c:pt>
                <c:pt idx="426">
                  <c:v>967.02775893931414</c:v>
                </c:pt>
                <c:pt idx="427">
                  <c:v>966.75486945539694</c:v>
                </c:pt>
                <c:pt idx="428">
                  <c:v>966.50843007062588</c:v>
                </c:pt>
                <c:pt idx="429">
                  <c:v>966.33353775018224</c:v>
                </c:pt>
                <c:pt idx="430">
                  <c:v>967.01094645501257</c:v>
                </c:pt>
                <c:pt idx="431">
                  <c:v>968.01793953824699</c:v>
                </c:pt>
                <c:pt idx="432">
                  <c:v>968.39262665870763</c:v>
                </c:pt>
                <c:pt idx="433">
                  <c:v>969.3680319968006</c:v>
                </c:pt>
                <c:pt idx="434">
                  <c:v>969.10362313916119</c:v>
                </c:pt>
                <c:pt idx="435">
                  <c:v>969.10136924206836</c:v>
                </c:pt>
                <c:pt idx="436">
                  <c:v>969.711592970997</c:v>
                </c:pt>
                <c:pt idx="437">
                  <c:v>968.86503332475058</c:v>
                </c:pt>
                <c:pt idx="438">
                  <c:v>968.83697643234666</c:v>
                </c:pt>
                <c:pt idx="439">
                  <c:v>968.38238062222786</c:v>
                </c:pt>
                <c:pt idx="440">
                  <c:v>968.50259079800253</c:v>
                </c:pt>
                <c:pt idx="441">
                  <c:v>967.81521594754645</c:v>
                </c:pt>
                <c:pt idx="442">
                  <c:v>968.67654174339839</c:v>
                </c:pt>
                <c:pt idx="443">
                  <c:v>968.51965078712283</c:v>
                </c:pt>
                <c:pt idx="444">
                  <c:v>968.04282311350539</c:v>
                </c:pt>
                <c:pt idx="445">
                  <c:v>967.52665752639962</c:v>
                </c:pt>
                <c:pt idx="446">
                  <c:v>967.27892249909985</c:v>
                </c:pt>
                <c:pt idx="447">
                  <c:v>966.91565292419841</c:v>
                </c:pt>
                <c:pt idx="448">
                  <c:v>966.77021192180439</c:v>
                </c:pt>
                <c:pt idx="449">
                  <c:v>968.00208384134157</c:v>
                </c:pt>
                <c:pt idx="450">
                  <c:v>967.89391005035168</c:v>
                </c:pt>
                <c:pt idx="451">
                  <c:v>967.42476014296994</c:v>
                </c:pt>
                <c:pt idx="452">
                  <c:v>966.92376789185084</c:v>
                </c:pt>
                <c:pt idx="453">
                  <c:v>967.44102774299142</c:v>
                </c:pt>
                <c:pt idx="454">
                  <c:v>967.00493077395527</c:v>
                </c:pt>
                <c:pt idx="455">
                  <c:v>967.45868957666551</c:v>
                </c:pt>
                <c:pt idx="456">
                  <c:v>967.73034673167672</c:v>
                </c:pt>
                <c:pt idx="457">
                  <c:v>967.51415944242729</c:v>
                </c:pt>
                <c:pt idx="458">
                  <c:v>968.13619304987969</c:v>
                </c:pt>
                <c:pt idx="459">
                  <c:v>969.1338398477576</c:v>
                </c:pt>
                <c:pt idx="460">
                  <c:v>968.93250661240938</c:v>
                </c:pt>
                <c:pt idx="461">
                  <c:v>968.65757298673498</c:v>
                </c:pt>
                <c:pt idx="462">
                  <c:v>968.29513622900447</c:v>
                </c:pt>
                <c:pt idx="463">
                  <c:v>967.82227821608922</c:v>
                </c:pt>
                <c:pt idx="464">
                  <c:v>967.27925522399028</c:v>
                </c:pt>
                <c:pt idx="465">
                  <c:v>966.73305859323898</c:v>
                </c:pt>
                <c:pt idx="466">
                  <c:v>966.41892401290215</c:v>
                </c:pt>
                <c:pt idx="467">
                  <c:v>966.29584562148329</c:v>
                </c:pt>
                <c:pt idx="468">
                  <c:v>967.761323283401</c:v>
                </c:pt>
                <c:pt idx="469">
                  <c:v>967.24366745408054</c:v>
                </c:pt>
                <c:pt idx="470">
                  <c:v>967.23884068346422</c:v>
                </c:pt>
                <c:pt idx="471">
                  <c:v>968.61213541092968</c:v>
                </c:pt>
                <c:pt idx="472">
                  <c:v>968.2667424954891</c:v>
                </c:pt>
                <c:pt idx="473">
                  <c:v>969.00567775941238</c:v>
                </c:pt>
                <c:pt idx="474">
                  <c:v>969.10450404853418</c:v>
                </c:pt>
                <c:pt idx="475">
                  <c:v>969.70430883976167</c:v>
                </c:pt>
                <c:pt idx="476">
                  <c:v>969.57715125266839</c:v>
                </c:pt>
                <c:pt idx="477">
                  <c:v>969.83823745322638</c:v>
                </c:pt>
                <c:pt idx="478">
                  <c:v>970.52511452032218</c:v>
                </c:pt>
                <c:pt idx="479">
                  <c:v>970.60208027981707</c:v>
                </c:pt>
                <c:pt idx="480">
                  <c:v>970.16126709881712</c:v>
                </c:pt>
                <c:pt idx="481">
                  <c:v>970.4648537978718</c:v>
                </c:pt>
                <c:pt idx="482">
                  <c:v>971.10050686957914</c:v>
                </c:pt>
                <c:pt idx="483">
                  <c:v>972.2607099879483</c:v>
                </c:pt>
                <c:pt idx="484">
                  <c:v>971.83424470080388</c:v>
                </c:pt>
                <c:pt idx="485">
                  <c:v>972.49579403971484</c:v>
                </c:pt>
                <c:pt idx="486">
                  <c:v>972.34286156357371</c:v>
                </c:pt>
                <c:pt idx="487">
                  <c:v>971.95252348169367</c:v>
                </c:pt>
                <c:pt idx="488">
                  <c:v>971.28070247895937</c:v>
                </c:pt>
                <c:pt idx="489">
                  <c:v>972.31172670972956</c:v>
                </c:pt>
                <c:pt idx="490">
                  <c:v>972.02638961299169</c:v>
                </c:pt>
                <c:pt idx="491">
                  <c:v>972.89797235578749</c:v>
                </c:pt>
                <c:pt idx="492">
                  <c:v>974.30315487930363</c:v>
                </c:pt>
                <c:pt idx="493">
                  <c:v>973.9870748409229</c:v>
                </c:pt>
                <c:pt idx="494">
                  <c:v>973.76889848318649</c:v>
                </c:pt>
                <c:pt idx="495">
                  <c:v>974.56050159017866</c:v>
                </c:pt>
                <c:pt idx="496">
                  <c:v>974.13230658424663</c:v>
                </c:pt>
                <c:pt idx="497">
                  <c:v>973.86573718848035</c:v>
                </c:pt>
                <c:pt idx="498">
                  <c:v>973.69848661324056</c:v>
                </c:pt>
                <c:pt idx="499">
                  <c:v>974.0465453682682</c:v>
                </c:pt>
                <c:pt idx="500">
                  <c:v>973.78292860312979</c:v>
                </c:pt>
                <c:pt idx="501">
                  <c:v>975.11095716132354</c:v>
                </c:pt>
                <c:pt idx="502">
                  <c:v>974.87720969423242</c:v>
                </c:pt>
                <c:pt idx="503">
                  <c:v>974.64168956034007</c:v>
                </c:pt>
                <c:pt idx="504">
                  <c:v>974.29547165142549</c:v>
                </c:pt>
                <c:pt idx="505">
                  <c:v>974.56630828921629</c:v>
                </c:pt>
                <c:pt idx="506">
                  <c:v>974.96002709543382</c:v>
                </c:pt>
                <c:pt idx="507">
                  <c:v>974.88416339634159</c:v>
                </c:pt>
                <c:pt idx="508">
                  <c:v>975.08474617736817</c:v>
                </c:pt>
                <c:pt idx="509">
                  <c:v>974.99807236761353</c:v>
                </c:pt>
                <c:pt idx="510">
                  <c:v>974.72939637557579</c:v>
                </c:pt>
                <c:pt idx="511">
                  <c:v>974.55979952624648</c:v>
                </c:pt>
                <c:pt idx="512">
                  <c:v>976.1480543173941</c:v>
                </c:pt>
                <c:pt idx="513">
                  <c:v>975.71886119180749</c:v>
                </c:pt>
                <c:pt idx="514">
                  <c:v>975.40314720706385</c:v>
                </c:pt>
                <c:pt idx="515">
                  <c:v>975.02124890438245</c:v>
                </c:pt>
                <c:pt idx="516">
                  <c:v>974.79976066228664</c:v>
                </c:pt>
                <c:pt idx="517">
                  <c:v>974.65673889240111</c:v>
                </c:pt>
                <c:pt idx="518">
                  <c:v>975.53606700793466</c:v>
                </c:pt>
                <c:pt idx="519">
                  <c:v>975.35121076067924</c:v>
                </c:pt>
                <c:pt idx="520">
                  <c:v>974.97499443508195</c:v>
                </c:pt>
                <c:pt idx="521">
                  <c:v>974.34518348791107</c:v>
                </c:pt>
                <c:pt idx="522">
                  <c:v>974.07272286416742</c:v>
                </c:pt>
                <c:pt idx="523">
                  <c:v>974.57123246326796</c:v>
                </c:pt>
                <c:pt idx="524">
                  <c:v>974.15656654360009</c:v>
                </c:pt>
                <c:pt idx="525">
                  <c:v>973.86614039718427</c:v>
                </c:pt>
                <c:pt idx="526">
                  <c:v>973.5921771413864</c:v>
                </c:pt>
                <c:pt idx="527">
                  <c:v>973.66905392204035</c:v>
                </c:pt>
                <c:pt idx="528">
                  <c:v>973.42623001987749</c:v>
                </c:pt>
                <c:pt idx="529">
                  <c:v>973.25790969157981</c:v>
                </c:pt>
                <c:pt idx="530">
                  <c:v>973.11595687636441</c:v>
                </c:pt>
                <c:pt idx="531">
                  <c:v>972.97773522853595</c:v>
                </c:pt>
                <c:pt idx="532">
                  <c:v>972.6576848448093</c:v>
                </c:pt>
                <c:pt idx="533">
                  <c:v>972.90339733339351</c:v>
                </c:pt>
                <c:pt idx="534">
                  <c:v>972.63039321497934</c:v>
                </c:pt>
                <c:pt idx="535">
                  <c:v>972.61258639522839</c:v>
                </c:pt>
                <c:pt idx="536">
                  <c:v>972.48974425435858</c:v>
                </c:pt>
                <c:pt idx="537">
                  <c:v>972.14881090693677</c:v>
                </c:pt>
                <c:pt idx="538">
                  <c:v>971.80316711695389</c:v>
                </c:pt>
                <c:pt idx="539">
                  <c:v>971.53243818093972</c:v>
                </c:pt>
                <c:pt idx="540">
                  <c:v>971.43570082213057</c:v>
                </c:pt>
                <c:pt idx="541">
                  <c:v>971.51699274762643</c:v>
                </c:pt>
                <c:pt idx="542">
                  <c:v>971.11260206575832</c:v>
                </c:pt>
                <c:pt idx="543">
                  <c:v>970.71788674982145</c:v>
                </c:pt>
                <c:pt idx="544">
                  <c:v>970.37130720769505</c:v>
                </c:pt>
                <c:pt idx="545">
                  <c:v>970.15002959283174</c:v>
                </c:pt>
                <c:pt idx="546">
                  <c:v>970.88893869135552</c:v>
                </c:pt>
                <c:pt idx="547">
                  <c:v>970.66398253149646</c:v>
                </c:pt>
                <c:pt idx="548">
                  <c:v>970.42436145265856</c:v>
                </c:pt>
                <c:pt idx="549">
                  <c:v>969.95818120657441</c:v>
                </c:pt>
                <c:pt idx="550">
                  <c:v>969.9659041860283</c:v>
                </c:pt>
                <c:pt idx="551">
                  <c:v>969.68546169322974</c:v>
                </c:pt>
                <c:pt idx="552">
                  <c:v>969.55458435453693</c:v>
                </c:pt>
                <c:pt idx="553">
                  <c:v>970.03315443217662</c:v>
                </c:pt>
                <c:pt idx="554">
                  <c:v>971.58004960505116</c:v>
                </c:pt>
                <c:pt idx="555">
                  <c:v>971.45015568368467</c:v>
                </c:pt>
                <c:pt idx="556">
                  <c:v>971.21096540456097</c:v>
                </c:pt>
                <c:pt idx="557">
                  <c:v>972.38168079756372</c:v>
                </c:pt>
                <c:pt idx="558">
                  <c:v>972.12415650453079</c:v>
                </c:pt>
                <c:pt idx="559">
                  <c:v>972.05005510105048</c:v>
                </c:pt>
                <c:pt idx="560">
                  <c:v>971.86579478711849</c:v>
                </c:pt>
                <c:pt idx="561">
                  <c:v>971.49241260474707</c:v>
                </c:pt>
                <c:pt idx="562">
                  <c:v>972.22284382123655</c:v>
                </c:pt>
                <c:pt idx="563">
                  <c:v>972.01034699800482</c:v>
                </c:pt>
                <c:pt idx="564">
                  <c:v>971.88256934602225</c:v>
                </c:pt>
                <c:pt idx="565">
                  <c:v>971.52580656864859</c:v>
                </c:pt>
                <c:pt idx="566">
                  <c:v>971.37641925154492</c:v>
                </c:pt>
                <c:pt idx="567">
                  <c:v>970.93630785457992</c:v>
                </c:pt>
                <c:pt idx="568">
                  <c:v>970.46079810585059</c:v>
                </c:pt>
                <c:pt idx="569">
                  <c:v>970.25033674879194</c:v>
                </c:pt>
                <c:pt idx="570">
                  <c:v>970.67839851333645</c:v>
                </c:pt>
                <c:pt idx="571">
                  <c:v>970.44749099617354</c:v>
                </c:pt>
                <c:pt idx="572">
                  <c:v>971.45821731404101</c:v>
                </c:pt>
                <c:pt idx="573">
                  <c:v>970.99603897389727</c:v>
                </c:pt>
                <c:pt idx="574">
                  <c:v>971.83159418571006</c:v>
                </c:pt>
                <c:pt idx="575">
                  <c:v>972.38714672097137</c:v>
                </c:pt>
                <c:pt idx="576">
                  <c:v>972.02827668087286</c:v>
                </c:pt>
                <c:pt idx="577">
                  <c:v>971.8649934757143</c:v>
                </c:pt>
                <c:pt idx="578">
                  <c:v>972.04245429341654</c:v>
                </c:pt>
                <c:pt idx="579">
                  <c:v>971.44502549982985</c:v>
                </c:pt>
                <c:pt idx="580">
                  <c:v>970.55663526307501</c:v>
                </c:pt>
                <c:pt idx="581">
                  <c:v>971.35078919231626</c:v>
                </c:pt>
                <c:pt idx="582">
                  <c:v>971.20071115432279</c:v>
                </c:pt>
                <c:pt idx="583">
                  <c:v>972.28622680798719</c:v>
                </c:pt>
                <c:pt idx="584">
                  <c:v>972.20330325653242</c:v>
                </c:pt>
                <c:pt idx="585">
                  <c:v>972.0190537482672</c:v>
                </c:pt>
                <c:pt idx="586">
                  <c:v>972.06733410628715</c:v>
                </c:pt>
                <c:pt idx="587">
                  <c:v>973.23945367602482</c:v>
                </c:pt>
                <c:pt idx="588">
                  <c:v>972.95542220192283</c:v>
                </c:pt>
                <c:pt idx="589">
                  <c:v>973.27173118200267</c:v>
                </c:pt>
                <c:pt idx="590">
                  <c:v>973.27056400593744</c:v>
                </c:pt>
                <c:pt idx="591">
                  <c:v>972.87425698915251</c:v>
                </c:pt>
                <c:pt idx="592">
                  <c:v>972.50199399705002</c:v>
                </c:pt>
                <c:pt idx="593">
                  <c:v>972.31932135962495</c:v>
                </c:pt>
                <c:pt idx="594">
                  <c:v>972.7655341164583</c:v>
                </c:pt>
                <c:pt idx="595">
                  <c:v>972.67768248474738</c:v>
                </c:pt>
                <c:pt idx="596">
                  <c:v>973.03700743788556</c:v>
                </c:pt>
                <c:pt idx="597">
                  <c:v>972.67191279413441</c:v>
                </c:pt>
                <c:pt idx="598">
                  <c:v>972.15930083275111</c:v>
                </c:pt>
                <c:pt idx="599">
                  <c:v>971.9716460352422</c:v>
                </c:pt>
                <c:pt idx="600">
                  <c:v>971.86101276042928</c:v>
                </c:pt>
                <c:pt idx="601">
                  <c:v>971.76596731657514</c:v>
                </c:pt>
                <c:pt idx="602">
                  <c:v>972.34725802135461</c:v>
                </c:pt>
                <c:pt idx="603">
                  <c:v>972.09170516116455</c:v>
                </c:pt>
                <c:pt idx="604">
                  <c:v>971.95370297949421</c:v>
                </c:pt>
                <c:pt idx="605">
                  <c:v>971.91001308194905</c:v>
                </c:pt>
                <c:pt idx="606">
                  <c:v>972.23641883059099</c:v>
                </c:pt>
                <c:pt idx="607">
                  <c:v>971.96715399433094</c:v>
                </c:pt>
                <c:pt idx="608">
                  <c:v>973.29659954582462</c:v>
                </c:pt>
                <c:pt idx="609">
                  <c:v>973.17872935795629</c:v>
                </c:pt>
                <c:pt idx="610">
                  <c:v>972.75820302243312</c:v>
                </c:pt>
                <c:pt idx="611">
                  <c:v>972.64461140406183</c:v>
                </c:pt>
                <c:pt idx="612">
                  <c:v>972.37517990491926</c:v>
                </c:pt>
                <c:pt idx="613">
                  <c:v>974.20879306626796</c:v>
                </c:pt>
                <c:pt idx="614">
                  <c:v>973.73931055465403</c:v>
                </c:pt>
                <c:pt idx="615">
                  <c:v>974.44895914839617</c:v>
                </c:pt>
                <c:pt idx="616">
                  <c:v>973.92630894633498</c:v>
                </c:pt>
                <c:pt idx="617">
                  <c:v>973.14921799591843</c:v>
                </c:pt>
                <c:pt idx="618">
                  <c:v>972.79631354143748</c:v>
                </c:pt>
                <c:pt idx="619">
                  <c:v>972.59356912436999</c:v>
                </c:pt>
                <c:pt idx="620">
                  <c:v>972.38094495018572</c:v>
                </c:pt>
                <c:pt idx="621">
                  <c:v>971.92413108161008</c:v>
                </c:pt>
                <c:pt idx="622">
                  <c:v>971.60552814065102</c:v>
                </c:pt>
                <c:pt idx="623">
                  <c:v>971.27372681400266</c:v>
                </c:pt>
                <c:pt idx="624">
                  <c:v>970.7210362064402</c:v>
                </c:pt>
                <c:pt idx="625">
                  <c:v>970.68060313012643</c:v>
                </c:pt>
                <c:pt idx="626">
                  <c:v>971.20688884466051</c:v>
                </c:pt>
                <c:pt idx="627">
                  <c:v>972.27261563884827</c:v>
                </c:pt>
                <c:pt idx="628">
                  <c:v>972.02450792703553</c:v>
                </c:pt>
                <c:pt idx="629">
                  <c:v>972.00384871369658</c:v>
                </c:pt>
                <c:pt idx="630">
                  <c:v>972.47582352912832</c:v>
                </c:pt>
                <c:pt idx="631">
                  <c:v>972.90133556929641</c:v>
                </c:pt>
                <c:pt idx="632">
                  <c:v>972.68730508514216</c:v>
                </c:pt>
                <c:pt idx="633">
                  <c:v>972.45363015545411</c:v>
                </c:pt>
                <c:pt idx="634">
                  <c:v>972.38107409798965</c:v>
                </c:pt>
                <c:pt idx="635">
                  <c:v>971.87935622660837</c:v>
                </c:pt>
                <c:pt idx="636">
                  <c:v>971.45094179315072</c:v>
                </c:pt>
                <c:pt idx="637">
                  <c:v>971.23855614001195</c:v>
                </c:pt>
                <c:pt idx="638">
                  <c:v>971.01610272186895</c:v>
                </c:pt>
                <c:pt idx="639">
                  <c:v>970.6555783444519</c:v>
                </c:pt>
                <c:pt idx="640">
                  <c:v>970.14373550875962</c:v>
                </c:pt>
                <c:pt idx="641">
                  <c:v>971.75087567056062</c:v>
                </c:pt>
                <c:pt idx="642">
                  <c:v>971.48243276757444</c:v>
                </c:pt>
                <c:pt idx="643">
                  <c:v>971.10319971191893</c:v>
                </c:pt>
                <c:pt idx="644">
                  <c:v>971.80975547826347</c:v>
                </c:pt>
                <c:pt idx="645">
                  <c:v>971.4428981334537</c:v>
                </c:pt>
                <c:pt idx="646">
                  <c:v>971.17213467477575</c:v>
                </c:pt>
                <c:pt idx="647">
                  <c:v>970.9380598421003</c:v>
                </c:pt>
                <c:pt idx="648">
                  <c:v>970.63100861255145</c:v>
                </c:pt>
                <c:pt idx="649">
                  <c:v>971.58999452341868</c:v>
                </c:pt>
                <c:pt idx="650">
                  <c:v>971.4960841245711</c:v>
                </c:pt>
                <c:pt idx="651">
                  <c:v>971.3168971111669</c:v>
                </c:pt>
                <c:pt idx="652">
                  <c:v>971.2923536146269</c:v>
                </c:pt>
                <c:pt idx="653">
                  <c:v>970.65172201124824</c:v>
                </c:pt>
                <c:pt idx="654">
                  <c:v>970.26913146058394</c:v>
                </c:pt>
                <c:pt idx="655">
                  <c:v>970.21657554456635</c:v>
                </c:pt>
                <c:pt idx="656">
                  <c:v>970.05245588692856</c:v>
                </c:pt>
                <c:pt idx="657">
                  <c:v>969.37655041103108</c:v>
                </c:pt>
                <c:pt idx="658">
                  <c:v>969.01577867268395</c:v>
                </c:pt>
                <c:pt idx="659">
                  <c:v>969.14272647640144</c:v>
                </c:pt>
                <c:pt idx="660">
                  <c:v>969.27630397081396</c:v>
                </c:pt>
                <c:pt idx="661">
                  <c:v>970.22685035674908</c:v>
                </c:pt>
                <c:pt idx="662">
                  <c:v>969.90681112307493</c:v>
                </c:pt>
                <c:pt idx="663">
                  <c:v>969.70318881029027</c:v>
                </c:pt>
                <c:pt idx="664">
                  <c:v>969.94892935406892</c:v>
                </c:pt>
                <c:pt idx="665">
                  <c:v>969.93988702740899</c:v>
                </c:pt>
                <c:pt idx="666">
                  <c:v>971.03076643794498</c:v>
                </c:pt>
                <c:pt idx="667">
                  <c:v>970.97235747071738</c:v>
                </c:pt>
                <c:pt idx="668">
                  <c:v>970.7743489384419</c:v>
                </c:pt>
                <c:pt idx="669">
                  <c:v>970.45059160224503</c:v>
                </c:pt>
                <c:pt idx="670">
                  <c:v>970.28044894008747</c:v>
                </c:pt>
                <c:pt idx="671">
                  <c:v>970.31220667342996</c:v>
                </c:pt>
                <c:pt idx="672">
                  <c:v>970.14571680900701</c:v>
                </c:pt>
                <c:pt idx="673">
                  <c:v>969.90420261698534</c:v>
                </c:pt>
                <c:pt idx="674">
                  <c:v>969.56912924821336</c:v>
                </c:pt>
                <c:pt idx="675">
                  <c:v>969.41654186150811</c:v>
                </c:pt>
                <c:pt idx="676">
                  <c:v>969.34403676143233</c:v>
                </c:pt>
                <c:pt idx="677">
                  <c:v>969.09493859386714</c:v>
                </c:pt>
                <c:pt idx="678">
                  <c:v>968.70071591865803</c:v>
                </c:pt>
                <c:pt idx="679">
                  <c:v>968.58544291860426</c:v>
                </c:pt>
                <c:pt idx="680">
                  <c:v>968.41743656101437</c:v>
                </c:pt>
                <c:pt idx="681">
                  <c:v>968.17235276018096</c:v>
                </c:pt>
                <c:pt idx="682">
                  <c:v>968.05701209230256</c:v>
                </c:pt>
                <c:pt idx="683">
                  <c:v>967.82599672289189</c:v>
                </c:pt>
                <c:pt idx="684">
                  <c:v>967.80751887472047</c:v>
                </c:pt>
                <c:pt idx="685">
                  <c:v>967.62259291457201</c:v>
                </c:pt>
                <c:pt idx="686">
                  <c:v>967.39661730199941</c:v>
                </c:pt>
                <c:pt idx="687">
                  <c:v>967.29475188858032</c:v>
                </c:pt>
                <c:pt idx="688">
                  <c:v>967.10503900176036</c:v>
                </c:pt>
                <c:pt idx="689">
                  <c:v>966.78940716559066</c:v>
                </c:pt>
                <c:pt idx="690">
                  <c:v>966.54108908789567</c:v>
                </c:pt>
                <c:pt idx="691">
                  <c:v>966.75372144686094</c:v>
                </c:pt>
                <c:pt idx="692">
                  <c:v>966.98957202669158</c:v>
                </c:pt>
                <c:pt idx="693">
                  <c:v>966.68585443733582</c:v>
                </c:pt>
                <c:pt idx="694">
                  <c:v>966.51079285016215</c:v>
                </c:pt>
                <c:pt idx="695">
                  <c:v>966.70156852781167</c:v>
                </c:pt>
                <c:pt idx="696">
                  <c:v>966.54966741912176</c:v>
                </c:pt>
                <c:pt idx="697">
                  <c:v>968.62380535769387</c:v>
                </c:pt>
                <c:pt idx="698">
                  <c:v>968.21686062971344</c:v>
                </c:pt>
                <c:pt idx="699">
                  <c:v>968.46906724606106</c:v>
                </c:pt>
                <c:pt idx="700">
                  <c:v>968.26277402397659</c:v>
                </c:pt>
                <c:pt idx="701">
                  <c:v>968.03776034778446</c:v>
                </c:pt>
                <c:pt idx="702">
                  <c:v>967.85377026361971</c:v>
                </c:pt>
                <c:pt idx="703">
                  <c:v>967.64377373894831</c:v>
                </c:pt>
                <c:pt idx="704">
                  <c:v>967.41630983524692</c:v>
                </c:pt>
                <c:pt idx="705">
                  <c:v>967.25663739741947</c:v>
                </c:pt>
                <c:pt idx="706">
                  <c:v>967.02908154779152</c:v>
                </c:pt>
                <c:pt idx="707">
                  <c:v>966.85941366095597</c:v>
                </c:pt>
                <c:pt idx="708">
                  <c:v>967.02992660341749</c:v>
                </c:pt>
                <c:pt idx="709">
                  <c:v>967.44012703206158</c:v>
                </c:pt>
                <c:pt idx="710">
                  <c:v>967.43228035174081</c:v>
                </c:pt>
                <c:pt idx="711">
                  <c:v>967.97493449426543</c:v>
                </c:pt>
                <c:pt idx="712">
                  <c:v>967.76445807534105</c:v>
                </c:pt>
                <c:pt idx="713">
                  <c:v>967.45655331755768</c:v>
                </c:pt>
                <c:pt idx="714">
                  <c:v>967.96068687685408</c:v>
                </c:pt>
                <c:pt idx="715">
                  <c:v>967.77993231338598</c:v>
                </c:pt>
                <c:pt idx="716">
                  <c:v>968.24326502841689</c:v>
                </c:pt>
                <c:pt idx="717">
                  <c:v>967.92025381920018</c:v>
                </c:pt>
                <c:pt idx="718">
                  <c:v>967.78997978184509</c:v>
                </c:pt>
                <c:pt idx="719">
                  <c:v>968.53561790110848</c:v>
                </c:pt>
                <c:pt idx="720">
                  <c:v>968.29732079220184</c:v>
                </c:pt>
                <c:pt idx="721">
                  <c:v>968.34689416300546</c:v>
                </c:pt>
                <c:pt idx="722">
                  <c:v>968.27155725302532</c:v>
                </c:pt>
                <c:pt idx="723">
                  <c:v>967.97939729478173</c:v>
                </c:pt>
                <c:pt idx="724">
                  <c:v>967.81638158006751</c:v>
                </c:pt>
                <c:pt idx="725">
                  <c:v>968.84192937171179</c:v>
                </c:pt>
                <c:pt idx="726">
                  <c:v>968.4614460786654</c:v>
                </c:pt>
                <c:pt idx="727">
                  <c:v>969.77950656928749</c:v>
                </c:pt>
                <c:pt idx="728">
                  <c:v>970.06201737948879</c:v>
                </c:pt>
                <c:pt idx="729">
                  <c:v>969.92342352543869</c:v>
                </c:pt>
                <c:pt idx="730">
                  <c:v>970.41942684020125</c:v>
                </c:pt>
                <c:pt idx="731">
                  <c:v>970.0551561965101</c:v>
                </c:pt>
                <c:pt idx="732">
                  <c:v>969.736122780649</c:v>
                </c:pt>
                <c:pt idx="733">
                  <c:v>969.43617493990155</c:v>
                </c:pt>
                <c:pt idx="734">
                  <c:v>969.12888848820421</c:v>
                </c:pt>
                <c:pt idx="735">
                  <c:v>968.88543916051117</c:v>
                </c:pt>
                <c:pt idx="736">
                  <c:v>968.61256087880986</c:v>
                </c:pt>
                <c:pt idx="737">
                  <c:v>968.41316481481169</c:v>
                </c:pt>
                <c:pt idx="738">
                  <c:v>968.31455281294291</c:v>
                </c:pt>
                <c:pt idx="739">
                  <c:v>968.4879731132072</c:v>
                </c:pt>
                <c:pt idx="740">
                  <c:v>968.3231383061908</c:v>
                </c:pt>
                <c:pt idx="741">
                  <c:v>968.65830608812109</c:v>
                </c:pt>
                <c:pt idx="742">
                  <c:v>968.41429341924118</c:v>
                </c:pt>
                <c:pt idx="743">
                  <c:v>968.28568949021451</c:v>
                </c:pt>
                <c:pt idx="744">
                  <c:v>969.13254395242802</c:v>
                </c:pt>
                <c:pt idx="745">
                  <c:v>968.70731544084833</c:v>
                </c:pt>
                <c:pt idx="746">
                  <c:v>968.55686668435908</c:v>
                </c:pt>
                <c:pt idx="747">
                  <c:v>969.26897180160131</c:v>
                </c:pt>
                <c:pt idx="748">
                  <c:v>968.77114198803986</c:v>
                </c:pt>
                <c:pt idx="749">
                  <c:v>968.50678220280861</c:v>
                </c:pt>
                <c:pt idx="750">
                  <c:v>968.35982543837804</c:v>
                </c:pt>
                <c:pt idx="751">
                  <c:v>968.15426082423846</c:v>
                </c:pt>
                <c:pt idx="752">
                  <c:v>968.78796857856025</c:v>
                </c:pt>
                <c:pt idx="753">
                  <c:v>968.61851711426561</c:v>
                </c:pt>
                <c:pt idx="754">
                  <c:v>968.51159614924188</c:v>
                </c:pt>
                <c:pt idx="755">
                  <c:v>968.27618754282935</c:v>
                </c:pt>
                <c:pt idx="756">
                  <c:v>967.9485549215027</c:v>
                </c:pt>
                <c:pt idx="757">
                  <c:v>969.35933356685348</c:v>
                </c:pt>
                <c:pt idx="758">
                  <c:v>969.76498211180922</c:v>
                </c:pt>
                <c:pt idx="759">
                  <c:v>969.66069096862157</c:v>
                </c:pt>
                <c:pt idx="760">
                  <c:v>969.42528083148625</c:v>
                </c:pt>
                <c:pt idx="761">
                  <c:v>970.12122167468965</c:v>
                </c:pt>
                <c:pt idx="762">
                  <c:v>969.92925054633929</c:v>
                </c:pt>
                <c:pt idx="763">
                  <c:v>969.93757323700117</c:v>
                </c:pt>
                <c:pt idx="764">
                  <c:v>969.81356368300419</c:v>
                </c:pt>
                <c:pt idx="765">
                  <c:v>969.64473184009</c:v>
                </c:pt>
                <c:pt idx="766">
                  <c:v>970.12135506017967</c:v>
                </c:pt>
                <c:pt idx="767">
                  <c:v>969.81922723568687</c:v>
                </c:pt>
                <c:pt idx="768">
                  <c:v>969.72370501862326</c:v>
                </c:pt>
                <c:pt idx="769">
                  <c:v>969.4157803445587</c:v>
                </c:pt>
                <c:pt idx="770">
                  <c:v>969.71100382297914</c:v>
                </c:pt>
                <c:pt idx="771">
                  <c:v>970.58316682890597</c:v>
                </c:pt>
                <c:pt idx="772">
                  <c:v>970.44711186403379</c:v>
                </c:pt>
                <c:pt idx="773">
                  <c:v>970.39800297778993</c:v>
                </c:pt>
                <c:pt idx="774">
                  <c:v>970.19465742730029</c:v>
                </c:pt>
                <c:pt idx="775">
                  <c:v>970.23481692236589</c:v>
                </c:pt>
                <c:pt idx="776">
                  <c:v>970.36120457924903</c:v>
                </c:pt>
                <c:pt idx="777">
                  <c:v>970.39802925199137</c:v>
                </c:pt>
                <c:pt idx="778">
                  <c:v>970.23517118589473</c:v>
                </c:pt>
                <c:pt idx="779">
                  <c:v>970.04423963000386</c:v>
                </c:pt>
                <c:pt idx="780">
                  <c:v>970.43758274900142</c:v>
                </c:pt>
                <c:pt idx="781">
                  <c:v>970.21075478242813</c:v>
                </c:pt>
                <c:pt idx="782">
                  <c:v>970.58406442041803</c:v>
                </c:pt>
                <c:pt idx="783">
                  <c:v>970.45434397054976</c:v>
                </c:pt>
                <c:pt idx="784">
                  <c:v>971.20474525936436</c:v>
                </c:pt>
                <c:pt idx="785">
                  <c:v>970.96828608473652</c:v>
                </c:pt>
                <c:pt idx="786">
                  <c:v>970.85713409146854</c:v>
                </c:pt>
                <c:pt idx="787">
                  <c:v>970.77726989896553</c:v>
                </c:pt>
                <c:pt idx="788">
                  <c:v>970.60115329409382</c:v>
                </c:pt>
                <c:pt idx="789">
                  <c:v>970.93462564805873</c:v>
                </c:pt>
                <c:pt idx="790">
                  <c:v>971.04718094883276</c:v>
                </c:pt>
                <c:pt idx="791">
                  <c:v>970.81515691099185</c:v>
                </c:pt>
                <c:pt idx="792">
                  <c:v>971.16230706017484</c:v>
                </c:pt>
                <c:pt idx="793">
                  <c:v>970.92172321997339</c:v>
                </c:pt>
                <c:pt idx="794">
                  <c:v>971.06057306266496</c:v>
                </c:pt>
                <c:pt idx="795">
                  <c:v>972.09095198897035</c:v>
                </c:pt>
                <c:pt idx="796">
                  <c:v>971.94700330037801</c:v>
                </c:pt>
                <c:pt idx="797">
                  <c:v>971.70739387766173</c:v>
                </c:pt>
                <c:pt idx="798">
                  <c:v>971.36234761160347</c:v>
                </c:pt>
                <c:pt idx="799">
                  <c:v>971.26386736938105</c:v>
                </c:pt>
                <c:pt idx="800">
                  <c:v>972.73929499274436</c:v>
                </c:pt>
                <c:pt idx="801">
                  <c:v>972.50271843419603</c:v>
                </c:pt>
                <c:pt idx="802">
                  <c:v>973.66759246922732</c:v>
                </c:pt>
                <c:pt idx="803">
                  <c:v>973.56324070351775</c:v>
                </c:pt>
                <c:pt idx="804">
                  <c:v>973.36462823987461</c:v>
                </c:pt>
                <c:pt idx="805">
                  <c:v>973.06964462742837</c:v>
                </c:pt>
                <c:pt idx="806">
                  <c:v>972.88514299255144</c:v>
                </c:pt>
                <c:pt idx="807">
                  <c:v>973.33023271611228</c:v>
                </c:pt>
                <c:pt idx="808">
                  <c:v>973.3914724057704</c:v>
                </c:pt>
                <c:pt idx="809">
                  <c:v>973.61532730156807</c:v>
                </c:pt>
                <c:pt idx="810">
                  <c:v>973.86575112550429</c:v>
                </c:pt>
                <c:pt idx="811">
                  <c:v>973.68072627469053</c:v>
                </c:pt>
                <c:pt idx="812">
                  <c:v>974.75103235660777</c:v>
                </c:pt>
                <c:pt idx="813">
                  <c:v>974.61062525529144</c:v>
                </c:pt>
                <c:pt idx="814">
                  <c:v>974.90802367373817</c:v>
                </c:pt>
                <c:pt idx="815">
                  <c:v>974.82416347148649</c:v>
                </c:pt>
                <c:pt idx="816">
                  <c:v>974.99307878274317</c:v>
                </c:pt>
                <c:pt idx="817">
                  <c:v>974.78868068014083</c:v>
                </c:pt>
                <c:pt idx="818">
                  <c:v>975.40578039872298</c:v>
                </c:pt>
                <c:pt idx="819">
                  <c:v>975.46605204892523</c:v>
                </c:pt>
                <c:pt idx="820">
                  <c:v>975.15633355827924</c:v>
                </c:pt>
                <c:pt idx="821">
                  <c:v>975.05151685463863</c:v>
                </c:pt>
                <c:pt idx="822">
                  <c:v>974.72797529765421</c:v>
                </c:pt>
                <c:pt idx="823">
                  <c:v>974.49818991710538</c:v>
                </c:pt>
                <c:pt idx="824">
                  <c:v>974.25541021864785</c:v>
                </c:pt>
                <c:pt idx="825">
                  <c:v>974.18518775227733</c:v>
                </c:pt>
                <c:pt idx="826">
                  <c:v>974.05122017220776</c:v>
                </c:pt>
                <c:pt idx="827">
                  <c:v>973.89468821422054</c:v>
                </c:pt>
                <c:pt idx="828">
                  <c:v>973.73237616068457</c:v>
                </c:pt>
                <c:pt idx="829">
                  <c:v>974.09466619491104</c:v>
                </c:pt>
                <c:pt idx="830">
                  <c:v>974.14019667237835</c:v>
                </c:pt>
                <c:pt idx="831">
                  <c:v>974.02158416832492</c:v>
                </c:pt>
                <c:pt idx="832">
                  <c:v>973.90371537706767</c:v>
                </c:pt>
                <c:pt idx="833">
                  <c:v>973.63110252519186</c:v>
                </c:pt>
                <c:pt idx="834">
                  <c:v>973.82806155075605</c:v>
                </c:pt>
                <c:pt idx="835">
                  <c:v>973.70200266455527</c:v>
                </c:pt>
                <c:pt idx="836">
                  <c:v>973.45741336126957</c:v>
                </c:pt>
                <c:pt idx="837">
                  <c:v>973.27792434170101</c:v>
                </c:pt>
                <c:pt idx="838">
                  <c:v>973.76061728718025</c:v>
                </c:pt>
                <c:pt idx="839">
                  <c:v>973.58696989211535</c:v>
                </c:pt>
                <c:pt idx="840">
                  <c:v>973.54127166153967</c:v>
                </c:pt>
                <c:pt idx="841">
                  <c:v>974.23989312824983</c:v>
                </c:pt>
                <c:pt idx="842">
                  <c:v>974.3510496779063</c:v>
                </c:pt>
                <c:pt idx="843">
                  <c:v>974.82394148487811</c:v>
                </c:pt>
                <c:pt idx="844">
                  <c:v>974.6040537018813</c:v>
                </c:pt>
                <c:pt idx="845">
                  <c:v>974.3476187608303</c:v>
                </c:pt>
                <c:pt idx="846">
                  <c:v>974.21475844094709</c:v>
                </c:pt>
                <c:pt idx="847">
                  <c:v>975.02649974112728</c:v>
                </c:pt>
                <c:pt idx="848">
                  <c:v>974.77347221028242</c:v>
                </c:pt>
                <c:pt idx="849">
                  <c:v>974.48147074156373</c:v>
                </c:pt>
                <c:pt idx="850">
                  <c:v>974.23380009490268</c:v>
                </c:pt>
                <c:pt idx="851">
                  <c:v>973.952895401722</c:v>
                </c:pt>
                <c:pt idx="852">
                  <c:v>973.79896691429258</c:v>
                </c:pt>
                <c:pt idx="853">
                  <c:v>973.55884769255499</c:v>
                </c:pt>
                <c:pt idx="854">
                  <c:v>973.34070004840976</c:v>
                </c:pt>
                <c:pt idx="855">
                  <c:v>973.00955183736198</c:v>
                </c:pt>
                <c:pt idx="856">
                  <c:v>972.79217180526678</c:v>
                </c:pt>
                <c:pt idx="857">
                  <c:v>972.88029069354195</c:v>
                </c:pt>
                <c:pt idx="858">
                  <c:v>972.74133604350482</c:v>
                </c:pt>
                <c:pt idx="859">
                  <c:v>972.63179543567594</c:v>
                </c:pt>
                <c:pt idx="860">
                  <c:v>972.64398736693693</c:v>
                </c:pt>
                <c:pt idx="861">
                  <c:v>973.23011216216412</c:v>
                </c:pt>
                <c:pt idx="862">
                  <c:v>973.08628050645109</c:v>
                </c:pt>
                <c:pt idx="863">
                  <c:v>972.96367145567444</c:v>
                </c:pt>
                <c:pt idx="864">
                  <c:v>972.73418138818261</c:v>
                </c:pt>
                <c:pt idx="865">
                  <c:v>972.82103463290593</c:v>
                </c:pt>
                <c:pt idx="866">
                  <c:v>972.6373522756985</c:v>
                </c:pt>
                <c:pt idx="867">
                  <c:v>972.65804997855196</c:v>
                </c:pt>
                <c:pt idx="868">
                  <c:v>972.46425087371222</c:v>
                </c:pt>
                <c:pt idx="869">
                  <c:v>972.28209858534228</c:v>
                </c:pt>
                <c:pt idx="870">
                  <c:v>972.32474419230346</c:v>
                </c:pt>
                <c:pt idx="871">
                  <c:v>972.34604111065903</c:v>
                </c:pt>
                <c:pt idx="872">
                  <c:v>972.3698393830615</c:v>
                </c:pt>
                <c:pt idx="873">
                  <c:v>972.69391864767158</c:v>
                </c:pt>
                <c:pt idx="874">
                  <c:v>972.53770997486845</c:v>
                </c:pt>
                <c:pt idx="875">
                  <c:v>972.34648204857308</c:v>
                </c:pt>
                <c:pt idx="876">
                  <c:v>972.04682489372874</c:v>
                </c:pt>
                <c:pt idx="877">
                  <c:v>972.06431033277556</c:v>
                </c:pt>
                <c:pt idx="878">
                  <c:v>972.83482336369082</c:v>
                </c:pt>
                <c:pt idx="879">
                  <c:v>973.17692244203124</c:v>
                </c:pt>
                <c:pt idx="880">
                  <c:v>972.91261045648207</c:v>
                </c:pt>
                <c:pt idx="881">
                  <c:v>973.65876387770754</c:v>
                </c:pt>
                <c:pt idx="882">
                  <c:v>973.48727282589573</c:v>
                </c:pt>
                <c:pt idx="883">
                  <c:v>973.7340033160641</c:v>
                </c:pt>
                <c:pt idx="884">
                  <c:v>973.68104449141561</c:v>
                </c:pt>
                <c:pt idx="885">
                  <c:v>973.7788706617971</c:v>
                </c:pt>
                <c:pt idx="886">
                  <c:v>973.62231765573858</c:v>
                </c:pt>
                <c:pt idx="887">
                  <c:v>973.41895080332745</c:v>
                </c:pt>
                <c:pt idx="888">
                  <c:v>973.25670771914747</c:v>
                </c:pt>
                <c:pt idx="889">
                  <c:v>973.52340088301651</c:v>
                </c:pt>
                <c:pt idx="890">
                  <c:v>973.33489629945996</c:v>
                </c:pt>
                <c:pt idx="891">
                  <c:v>973.40044159222964</c:v>
                </c:pt>
                <c:pt idx="892">
                  <c:v>973.60387618309505</c:v>
                </c:pt>
                <c:pt idx="893">
                  <c:v>973.76814801411763</c:v>
                </c:pt>
                <c:pt idx="894">
                  <c:v>973.5297047441552</c:v>
                </c:pt>
                <c:pt idx="895">
                  <c:v>973.38796470948762</c:v>
                </c:pt>
                <c:pt idx="896">
                  <c:v>973.58985882378124</c:v>
                </c:pt>
                <c:pt idx="897">
                  <c:v>974.23772540234995</c:v>
                </c:pt>
                <c:pt idx="898">
                  <c:v>974.12665927318324</c:v>
                </c:pt>
                <c:pt idx="899">
                  <c:v>973.86404095053081</c:v>
                </c:pt>
                <c:pt idx="900">
                  <c:v>974.05200041414321</c:v>
                </c:pt>
                <c:pt idx="901">
                  <c:v>974.22363401498717</c:v>
                </c:pt>
                <c:pt idx="902">
                  <c:v>974.71584113159872</c:v>
                </c:pt>
                <c:pt idx="903">
                  <c:v>974.46363221386594</c:v>
                </c:pt>
                <c:pt idx="904">
                  <c:v>974.2434279448139</c:v>
                </c:pt>
                <c:pt idx="905">
                  <c:v>974.179724546991</c:v>
                </c:pt>
                <c:pt idx="906">
                  <c:v>974.0043947365873</c:v>
                </c:pt>
                <c:pt idx="907">
                  <c:v>973.76117541803137</c:v>
                </c:pt>
                <c:pt idx="908">
                  <c:v>973.63293299802967</c:v>
                </c:pt>
                <c:pt idx="909">
                  <c:v>973.78752450757338</c:v>
                </c:pt>
                <c:pt idx="910">
                  <c:v>973.65915210729281</c:v>
                </c:pt>
                <c:pt idx="911">
                  <c:v>973.31924528682293</c:v>
                </c:pt>
                <c:pt idx="912">
                  <c:v>973.76622008603499</c:v>
                </c:pt>
                <c:pt idx="913">
                  <c:v>973.67351220113335</c:v>
                </c:pt>
                <c:pt idx="914">
                  <c:v>973.49639684408032</c:v>
                </c:pt>
                <c:pt idx="915">
                  <c:v>974.09077925175359</c:v>
                </c:pt>
                <c:pt idx="916">
                  <c:v>973.89521636140989</c:v>
                </c:pt>
                <c:pt idx="917">
                  <c:v>973.52076531235878</c:v>
                </c:pt>
                <c:pt idx="918">
                  <c:v>973.34135622574263</c:v>
                </c:pt>
                <c:pt idx="919">
                  <c:v>973.75666913164855</c:v>
                </c:pt>
                <c:pt idx="920">
                  <c:v>974.36103231659706</c:v>
                </c:pt>
                <c:pt idx="921">
                  <c:v>974.26960716646659</c:v>
                </c:pt>
                <c:pt idx="922">
                  <c:v>974.52169626365128</c:v>
                </c:pt>
                <c:pt idx="923">
                  <c:v>974.27308613789012</c:v>
                </c:pt>
                <c:pt idx="924">
                  <c:v>974.44709098436374</c:v>
                </c:pt>
                <c:pt idx="925">
                  <c:v>974.32205788256022</c:v>
                </c:pt>
                <c:pt idx="926">
                  <c:v>974.09102024980677</c:v>
                </c:pt>
                <c:pt idx="927">
                  <c:v>974.38176072969543</c:v>
                </c:pt>
                <c:pt idx="928">
                  <c:v>974.27218821146755</c:v>
                </c:pt>
                <c:pt idx="929">
                  <c:v>974.34376654294954</c:v>
                </c:pt>
                <c:pt idx="930">
                  <c:v>974.13943105475471</c:v>
                </c:pt>
                <c:pt idx="931">
                  <c:v>973.86854033865666</c:v>
                </c:pt>
                <c:pt idx="932">
                  <c:v>973.61495861485457</c:v>
                </c:pt>
                <c:pt idx="933">
                  <c:v>973.36163544010162</c:v>
                </c:pt>
                <c:pt idx="934">
                  <c:v>973.22426418888324</c:v>
                </c:pt>
                <c:pt idx="935">
                  <c:v>973.08424958521664</c:v>
                </c:pt>
                <c:pt idx="936">
                  <c:v>972.94268412103099</c:v>
                </c:pt>
                <c:pt idx="937">
                  <c:v>972.6420561259016</c:v>
                </c:pt>
                <c:pt idx="938">
                  <c:v>972.49462938637396</c:v>
                </c:pt>
                <c:pt idx="939">
                  <c:v>973.03572758355665</c:v>
                </c:pt>
                <c:pt idx="940">
                  <c:v>972.75080394914903</c:v>
                </c:pt>
                <c:pt idx="941">
                  <c:v>972.62760317938614</c:v>
                </c:pt>
                <c:pt idx="942">
                  <c:v>972.48577331502815</c:v>
                </c:pt>
                <c:pt idx="943">
                  <c:v>972.37327626776141</c:v>
                </c:pt>
                <c:pt idx="944">
                  <c:v>972.24395181341686</c:v>
                </c:pt>
                <c:pt idx="945">
                  <c:v>972.12009537366555</c:v>
                </c:pt>
                <c:pt idx="946">
                  <c:v>972.33971336747595</c:v>
                </c:pt>
                <c:pt idx="947">
                  <c:v>972.21983877760181</c:v>
                </c:pt>
                <c:pt idx="948">
                  <c:v>971.92699941078615</c:v>
                </c:pt>
                <c:pt idx="949">
                  <c:v>971.69422855656501</c:v>
                </c:pt>
                <c:pt idx="950">
                  <c:v>971.50024514830102</c:v>
                </c:pt>
                <c:pt idx="951">
                  <c:v>971.3541782737567</c:v>
                </c:pt>
                <c:pt idx="952">
                  <c:v>971.19956528591536</c:v>
                </c:pt>
                <c:pt idx="953">
                  <c:v>971.06710693143009</c:v>
                </c:pt>
                <c:pt idx="954">
                  <c:v>971.40790650962322</c:v>
                </c:pt>
                <c:pt idx="955">
                  <c:v>971.75041048743265</c:v>
                </c:pt>
                <c:pt idx="956">
                  <c:v>971.46702898386889</c:v>
                </c:pt>
                <c:pt idx="957">
                  <c:v>971.21744323685789</c:v>
                </c:pt>
                <c:pt idx="958">
                  <c:v>971.23596094748871</c:v>
                </c:pt>
                <c:pt idx="959">
                  <c:v>971.08552265272738</c:v>
                </c:pt>
                <c:pt idx="960">
                  <c:v>971.66463281946687</c:v>
                </c:pt>
                <c:pt idx="961">
                  <c:v>971.56775020881719</c:v>
                </c:pt>
                <c:pt idx="962">
                  <c:v>971.38566301699893</c:v>
                </c:pt>
                <c:pt idx="963">
                  <c:v>971.1212528193106</c:v>
                </c:pt>
                <c:pt idx="964">
                  <c:v>971.71949000474945</c:v>
                </c:pt>
                <c:pt idx="965">
                  <c:v>971.49600980581135</c:v>
                </c:pt>
                <c:pt idx="966">
                  <c:v>971.27213043273264</c:v>
                </c:pt>
                <c:pt idx="967">
                  <c:v>971.14676218022964</c:v>
                </c:pt>
                <c:pt idx="968">
                  <c:v>970.97846481763645</c:v>
                </c:pt>
                <c:pt idx="969">
                  <c:v>971.92430404975892</c:v>
                </c:pt>
                <c:pt idx="970">
                  <c:v>971.76532390362013</c:v>
                </c:pt>
                <c:pt idx="971">
                  <c:v>971.88224331918366</c:v>
                </c:pt>
                <c:pt idx="972">
                  <c:v>972.57452166734208</c:v>
                </c:pt>
                <c:pt idx="973">
                  <c:v>972.4237208405624</c:v>
                </c:pt>
                <c:pt idx="974">
                  <c:v>972.20814075548651</c:v>
                </c:pt>
                <c:pt idx="975">
                  <c:v>972.09978846543368</c:v>
                </c:pt>
                <c:pt idx="976">
                  <c:v>971.96753746969534</c:v>
                </c:pt>
                <c:pt idx="977">
                  <c:v>971.5799280849659</c:v>
                </c:pt>
                <c:pt idx="978">
                  <c:v>971.40180388575823</c:v>
                </c:pt>
                <c:pt idx="979">
                  <c:v>971.15636762364397</c:v>
                </c:pt>
                <c:pt idx="980">
                  <c:v>971.71112070151344</c:v>
                </c:pt>
                <c:pt idx="981">
                  <c:v>971.63889339732941</c:v>
                </c:pt>
                <c:pt idx="982">
                  <c:v>971.58712749948006</c:v>
                </c:pt>
                <c:pt idx="983">
                  <c:v>971.52582148902513</c:v>
                </c:pt>
                <c:pt idx="984">
                  <c:v>971.36278478355371</c:v>
                </c:pt>
                <c:pt idx="985">
                  <c:v>971.09980005159855</c:v>
                </c:pt>
                <c:pt idx="986">
                  <c:v>970.9871658418615</c:v>
                </c:pt>
                <c:pt idx="987">
                  <c:v>971.50928425259724</c:v>
                </c:pt>
                <c:pt idx="988">
                  <c:v>972.06820922224915</c:v>
                </c:pt>
                <c:pt idx="989">
                  <c:v>971.94280261504298</c:v>
                </c:pt>
                <c:pt idx="990">
                  <c:v>971.84129728100436</c:v>
                </c:pt>
                <c:pt idx="991">
                  <c:v>971.90742109982</c:v>
                </c:pt>
                <c:pt idx="992">
                  <c:v>971.80764453436802</c:v>
                </c:pt>
                <c:pt idx="993">
                  <c:v>971.63191884560604</c:v>
                </c:pt>
                <c:pt idx="994">
                  <c:v>971.42567539738479</c:v>
                </c:pt>
                <c:pt idx="995">
                  <c:v>971.74395712917078</c:v>
                </c:pt>
                <c:pt idx="996">
                  <c:v>971.46977793550832</c:v>
                </c:pt>
                <c:pt idx="997">
                  <c:v>971.21236418298429</c:v>
                </c:pt>
                <c:pt idx="998">
                  <c:v>971.08828635876841</c:v>
                </c:pt>
                <c:pt idx="999">
                  <c:v>970.77486245795376</c:v>
                </c:pt>
              </c:numCache>
            </c:numRef>
          </c:yVal>
          <c:smooth val="1"/>
          <c:extLst>
            <c:ext xmlns:c16="http://schemas.microsoft.com/office/drawing/2014/chart" uri="{C3380CC4-5D6E-409C-BE32-E72D297353CC}">
              <c16:uniqueId val="{00000000-EADB-3640-88B8-1BB2928DE0BB}"/>
            </c:ext>
          </c:extLst>
        </c:ser>
        <c:dLbls>
          <c:showLegendKey val="0"/>
          <c:showVal val="0"/>
          <c:showCatName val="0"/>
          <c:showSerName val="0"/>
          <c:showPercent val="0"/>
          <c:showBubbleSize val="0"/>
        </c:dLbls>
        <c:axId val="578070767"/>
        <c:axId val="1209269455"/>
      </c:scatterChart>
      <c:valAx>
        <c:axId val="5780707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09269455"/>
        <c:crosses val="autoZero"/>
        <c:crossBetween val="midCat"/>
      </c:valAx>
      <c:valAx>
        <c:axId val="120926945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807076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Revenue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'4.Simulation'!$CG$6:$CG$1005</c:f>
              <c:numCache>
                <c:formatCode>[$$-C09]#,##0.00</c:formatCode>
                <c:ptCount val="1000"/>
                <c:pt idx="0">
                  <c:v>3960</c:v>
                </c:pt>
                <c:pt idx="1">
                  <c:v>3855</c:v>
                </c:pt>
                <c:pt idx="2">
                  <c:v>3718.1831823144917</c:v>
                </c:pt>
                <c:pt idx="3">
                  <c:v>3796.1373867358689</c:v>
                </c:pt>
                <c:pt idx="4">
                  <c:v>3754.1490673134831</c:v>
                </c:pt>
                <c:pt idx="5">
                  <c:v>3756.5240479325626</c:v>
                </c:pt>
                <c:pt idx="6">
                  <c:v>3770.5033096778388</c:v>
                </c:pt>
                <c:pt idx="7">
                  <c:v>3702.9406523022344</c:v>
                </c:pt>
                <c:pt idx="8">
                  <c:v>3747.0583576019862</c:v>
                </c:pt>
                <c:pt idx="9">
                  <c:v>3742.9038332435821</c:v>
                </c:pt>
                <c:pt idx="10">
                  <c:v>3749.7204074361766</c:v>
                </c:pt>
                <c:pt idx="11">
                  <c:v>3773.1645261328372</c:v>
                </c:pt>
                <c:pt idx="12">
                  <c:v>3796.9153035734344</c:v>
                </c:pt>
                <c:pt idx="13">
                  <c:v>3798.5642104610461</c:v>
                </c:pt>
                <c:pt idx="14">
                  <c:v>3798.3694397763011</c:v>
                </c:pt>
                <c:pt idx="15">
                  <c:v>3729.7653660544729</c:v>
                </c:pt>
                <c:pt idx="16">
                  <c:v>3735.0732856983273</c:v>
                </c:pt>
                <c:pt idx="17">
                  <c:v>3721.0029231356539</c:v>
                </c:pt>
                <c:pt idx="18">
                  <c:v>3729.8975061285141</c:v>
                </c:pt>
                <c:pt idx="19">
                  <c:v>3730.5926797253378</c:v>
                </c:pt>
                <c:pt idx="20">
                  <c:v>3738.6285202615254</c:v>
                </c:pt>
                <c:pt idx="21">
                  <c:v>3724.9920899785134</c:v>
                </c:pt>
                <c:pt idx="22">
                  <c:v>3704.6189811646991</c:v>
                </c:pt>
                <c:pt idx="23">
                  <c:v>3721.0931902828365</c:v>
                </c:pt>
                <c:pt idx="24">
                  <c:v>3728.7681878640124</c:v>
                </c:pt>
                <c:pt idx="25">
                  <c:v>3733.5173437819039</c:v>
                </c:pt>
                <c:pt idx="26">
                  <c:v>3739.3129977159078</c:v>
                </c:pt>
                <c:pt idx="27">
                  <c:v>3744.8177935802646</c:v>
                </c:pt>
                <c:pt idx="28">
                  <c:v>3737.0054699592806</c:v>
                </c:pt>
                <c:pt idx="29">
                  <c:v>3730.7719598648819</c:v>
                </c:pt>
                <c:pt idx="30">
                  <c:v>3737.5339896723626</c:v>
                </c:pt>
                <c:pt idx="31">
                  <c:v>3715.8509449755447</c:v>
                </c:pt>
                <c:pt idx="32">
                  <c:v>3714.5994021801075</c:v>
                </c:pt>
                <c:pt idx="33">
                  <c:v>3711.9599286986563</c:v>
                </c:pt>
                <c:pt idx="34">
                  <c:v>3711.4739011289794</c:v>
                </c:pt>
                <c:pt idx="35">
                  <c:v>3702.3211853011817</c:v>
                </c:pt>
                <c:pt idx="36">
                  <c:v>3697.5746620195159</c:v>
                </c:pt>
                <c:pt idx="37">
                  <c:v>3699.7673769148687</c:v>
                </c:pt>
                <c:pt idx="38">
                  <c:v>3704.6451364811542</c:v>
                </c:pt>
                <c:pt idx="39">
                  <c:v>3705.7790080691252</c:v>
                </c:pt>
                <c:pt idx="40">
                  <c:v>3678.7070000310359</c:v>
                </c:pt>
                <c:pt idx="41">
                  <c:v>3692.0711190779161</c:v>
                </c:pt>
                <c:pt idx="42">
                  <c:v>3696.2993498243159</c:v>
                </c:pt>
                <c:pt idx="43">
                  <c:v>3702.2925464192176</c:v>
                </c:pt>
                <c:pt idx="44">
                  <c:v>3706.4638231654576</c:v>
                </c:pt>
                <c:pt idx="45">
                  <c:v>3703.5592336172999</c:v>
                </c:pt>
                <c:pt idx="46">
                  <c:v>3695.6605468162497</c:v>
                </c:pt>
                <c:pt idx="47">
                  <c:v>3692.8310019145333</c:v>
                </c:pt>
                <c:pt idx="48">
                  <c:v>3696.8548590183182</c:v>
                </c:pt>
                <c:pt idx="49">
                  <c:v>3700.7177618379519</c:v>
                </c:pt>
                <c:pt idx="50">
                  <c:v>3702.2222805693073</c:v>
                </c:pt>
                <c:pt idx="51">
                  <c:v>3701.8969522292423</c:v>
                </c:pt>
                <c:pt idx="52">
                  <c:v>3698.4968268467405</c:v>
                </c:pt>
                <c:pt idx="53">
                  <c:v>3701.684767969316</c:v>
                </c:pt>
                <c:pt idx="54">
                  <c:v>3705.1086812789649</c:v>
                </c:pt>
                <c:pt idx="55">
                  <c:v>3709.6603119704118</c:v>
                </c:pt>
                <c:pt idx="56">
                  <c:v>3712.8241661463694</c:v>
                </c:pt>
                <c:pt idx="57">
                  <c:v>3698.7119558290715</c:v>
                </c:pt>
                <c:pt idx="58">
                  <c:v>3701.9094564247189</c:v>
                </c:pt>
                <c:pt idx="59">
                  <c:v>3692.474165550801</c:v>
                </c:pt>
                <c:pt idx="60">
                  <c:v>3696.0504945032762</c:v>
                </c:pt>
                <c:pt idx="61">
                  <c:v>3699.5638624864268</c:v>
                </c:pt>
                <c:pt idx="62">
                  <c:v>3696.5315494084152</c:v>
                </c:pt>
                <c:pt idx="63">
                  <c:v>3700.6482439489087</c:v>
                </c:pt>
                <c:pt idx="64">
                  <c:v>3687.5249921501209</c:v>
                </c:pt>
                <c:pt idx="65">
                  <c:v>3684.1558943929608</c:v>
                </c:pt>
                <c:pt idx="66">
                  <c:v>3686.8656705691833</c:v>
                </c:pt>
                <c:pt idx="67">
                  <c:v>3689.8529401196365</c:v>
                </c:pt>
                <c:pt idx="68">
                  <c:v>3692.7536221468881</c:v>
                </c:pt>
                <c:pt idx="69">
                  <c:v>3687.6462244802697</c:v>
                </c:pt>
                <c:pt idx="70">
                  <c:v>3690.4962776566035</c:v>
                </c:pt>
                <c:pt idx="71">
                  <c:v>3683.0851652954275</c:v>
                </c:pt>
                <c:pt idx="72">
                  <c:v>3685.9196150859011</c:v>
                </c:pt>
                <c:pt idx="73">
                  <c:v>3689.6234040712266</c:v>
                </c:pt>
                <c:pt idx="74">
                  <c:v>3693.2284253502771</c:v>
                </c:pt>
                <c:pt idx="75">
                  <c:v>3687.5352931491038</c:v>
                </c:pt>
                <c:pt idx="76">
                  <c:v>3682.1236355292972</c:v>
                </c:pt>
                <c:pt idx="77">
                  <c:v>3681.9363678376258</c:v>
                </c:pt>
                <c:pt idx="78">
                  <c:v>3682.7241932135266</c:v>
                </c:pt>
                <c:pt idx="79">
                  <c:v>3683.5651407983578</c:v>
                </c:pt>
                <c:pt idx="80">
                  <c:v>3676.6342224816349</c:v>
                </c:pt>
                <c:pt idx="81">
                  <c:v>3680.0899026952734</c:v>
                </c:pt>
                <c:pt idx="82">
                  <c:v>3684.005220021993</c:v>
                </c:pt>
                <c:pt idx="83">
                  <c:v>3682.1287986615548</c:v>
                </c:pt>
                <c:pt idx="84">
                  <c:v>3683.9695398943718</c:v>
                </c:pt>
                <c:pt idx="85">
                  <c:v>3680.9570843765086</c:v>
                </c:pt>
                <c:pt idx="86">
                  <c:v>3673.0022894081053</c:v>
                </c:pt>
                <c:pt idx="87">
                  <c:v>3667.8403116302707</c:v>
                </c:pt>
                <c:pt idx="88">
                  <c:v>3658.6849731415027</c:v>
                </c:pt>
                <c:pt idx="89">
                  <c:v>3659.5626268549772</c:v>
                </c:pt>
                <c:pt idx="90">
                  <c:v>3659.6580182925713</c:v>
                </c:pt>
                <c:pt idx="91">
                  <c:v>3653.7183312323932</c:v>
                </c:pt>
                <c:pt idx="92">
                  <c:v>3657.764370681507</c:v>
                </c:pt>
                <c:pt idx="93">
                  <c:v>3655.8322732120337</c:v>
                </c:pt>
                <c:pt idx="94">
                  <c:v>3658.2971966519071</c:v>
                </c:pt>
                <c:pt idx="95">
                  <c:v>3658.0555083253025</c:v>
                </c:pt>
                <c:pt idx="96">
                  <c:v>3652.9681308081713</c:v>
                </c:pt>
                <c:pt idx="97">
                  <c:v>3653.7868430632193</c:v>
                </c:pt>
                <c:pt idx="98">
                  <c:v>3654.3339354967502</c:v>
                </c:pt>
                <c:pt idx="99">
                  <c:v>3648.8894684745492</c:v>
                </c:pt>
                <c:pt idx="100">
                  <c:v>3651.2767014599499</c:v>
                </c:pt>
                <c:pt idx="101">
                  <c:v>3654.9896749750483</c:v>
                </c:pt>
                <c:pt idx="102">
                  <c:v>3655.1043493770785</c:v>
                </c:pt>
                <c:pt idx="103">
                  <c:v>3658.036038325376</c:v>
                </c:pt>
                <c:pt idx="104">
                  <c:v>3660.245218912753</c:v>
                </c:pt>
                <c:pt idx="105">
                  <c:v>3654.25202819076</c:v>
                </c:pt>
                <c:pt idx="106">
                  <c:v>3653.4834428018316</c:v>
                </c:pt>
                <c:pt idx="107">
                  <c:v>3644.7762475956292</c:v>
                </c:pt>
                <c:pt idx="108">
                  <c:v>3637.5617268425194</c:v>
                </c:pt>
                <c:pt idx="109">
                  <c:v>3639.8566202348602</c:v>
                </c:pt>
                <c:pt idx="110">
                  <c:v>3638.9497555803287</c:v>
                </c:pt>
                <c:pt idx="111">
                  <c:v>3641.3326327864265</c:v>
                </c:pt>
                <c:pt idx="112">
                  <c:v>3641.8442663415558</c:v>
                </c:pt>
                <c:pt idx="113">
                  <c:v>3643.9775236534356</c:v>
                </c:pt>
                <c:pt idx="114">
                  <c:v>3645.5081538825361</c:v>
                </c:pt>
                <c:pt idx="115">
                  <c:v>3643.148233052912</c:v>
                </c:pt>
                <c:pt idx="116">
                  <c:v>3645.2580772148531</c:v>
                </c:pt>
                <c:pt idx="117">
                  <c:v>3647.3321613062526</c:v>
                </c:pt>
                <c:pt idx="118">
                  <c:v>3647.8552151051749</c:v>
                </c:pt>
                <c:pt idx="119">
                  <c:v>3645.9773163410218</c:v>
                </c:pt>
                <c:pt idx="120">
                  <c:v>3641.6387737200985</c:v>
                </c:pt>
                <c:pt idx="121">
                  <c:v>3643.7884421346344</c:v>
                </c:pt>
                <c:pt idx="122">
                  <c:v>3644.6904602161917</c:v>
                </c:pt>
                <c:pt idx="123">
                  <c:v>3646.1042468273513</c:v>
                </c:pt>
                <c:pt idx="124">
                  <c:v>3648.2360135970976</c:v>
                </c:pt>
                <c:pt idx="125">
                  <c:v>3650.1547753939462</c:v>
                </c:pt>
                <c:pt idx="126">
                  <c:v>3652.3508901961404</c:v>
                </c:pt>
                <c:pt idx="127">
                  <c:v>3654.7543988664829</c:v>
                </c:pt>
                <c:pt idx="128">
                  <c:v>3654.2804359219058</c:v>
                </c:pt>
                <c:pt idx="129">
                  <c:v>3653.8782589451021</c:v>
                </c:pt>
                <c:pt idx="130">
                  <c:v>3652.4618361925286</c:v>
                </c:pt>
                <c:pt idx="131">
                  <c:v>3648.0478284856968</c:v>
                </c:pt>
                <c:pt idx="132">
                  <c:v>3640.7862122859701</c:v>
                </c:pt>
                <c:pt idx="133">
                  <c:v>3643.1684047315971</c:v>
                </c:pt>
                <c:pt idx="134">
                  <c:v>3638.6564997265168</c:v>
                </c:pt>
                <c:pt idx="135">
                  <c:v>3637.4026924489031</c:v>
                </c:pt>
                <c:pt idx="136">
                  <c:v>3639.7574173215385</c:v>
                </c:pt>
                <c:pt idx="137">
                  <c:v>3640.6121539808337</c:v>
                </c:pt>
                <c:pt idx="138">
                  <c:v>3644.4206996356479</c:v>
                </c:pt>
                <c:pt idx="139">
                  <c:v>3647.1748374953931</c:v>
                </c:pt>
                <c:pt idx="140">
                  <c:v>3649.3934556691847</c:v>
                </c:pt>
                <c:pt idx="141">
                  <c:v>3650.5235880627179</c:v>
                </c:pt>
                <c:pt idx="142">
                  <c:v>3653.1772692650766</c:v>
                </c:pt>
                <c:pt idx="143">
                  <c:v>3655.3079826729581</c:v>
                </c:pt>
                <c:pt idx="144">
                  <c:v>3654.8378638045651</c:v>
                </c:pt>
                <c:pt idx="145">
                  <c:v>3649.3198977801799</c:v>
                </c:pt>
                <c:pt idx="146">
                  <c:v>3648.1658949723519</c:v>
                </c:pt>
                <c:pt idx="147">
                  <c:v>3648.980691852667</c:v>
                </c:pt>
                <c:pt idx="148">
                  <c:v>3650.6070184216346</c:v>
                </c:pt>
                <c:pt idx="149">
                  <c:v>3651.4140416356222</c:v>
                </c:pt>
                <c:pt idx="150">
                  <c:v>3652.5305049360486</c:v>
                </c:pt>
                <c:pt idx="151">
                  <c:v>3653.1717516141011</c:v>
                </c:pt>
                <c:pt idx="152">
                  <c:v>3652.1763370050085</c:v>
                </c:pt>
                <c:pt idx="153">
                  <c:v>3653.2661010504303</c:v>
                </c:pt>
                <c:pt idx="154">
                  <c:v>3655.6966423339759</c:v>
                </c:pt>
                <c:pt idx="155">
                  <c:v>3657.1985869343989</c:v>
                </c:pt>
                <c:pt idx="156">
                  <c:v>3658.2355386099762</c:v>
                </c:pt>
                <c:pt idx="157">
                  <c:v>3660.5884782390272</c:v>
                </c:pt>
                <c:pt idx="158">
                  <c:v>3661.150814853876</c:v>
                </c:pt>
                <c:pt idx="159">
                  <c:v>3663.8936222610391</c:v>
                </c:pt>
                <c:pt idx="160">
                  <c:v>3665.2980097004115</c:v>
                </c:pt>
                <c:pt idx="161">
                  <c:v>3666.2529602578165</c:v>
                </c:pt>
                <c:pt idx="162">
                  <c:v>3668.2262909740248</c:v>
                </c:pt>
                <c:pt idx="163">
                  <c:v>3665.9951747605319</c:v>
                </c:pt>
                <c:pt idx="164">
                  <c:v>3668.2012646104681</c:v>
                </c:pt>
                <c:pt idx="165">
                  <c:v>3665.405457632623</c:v>
                </c:pt>
                <c:pt idx="166">
                  <c:v>3665.9120117785355</c:v>
                </c:pt>
                <c:pt idx="167">
                  <c:v>3665.0664656134745</c:v>
                </c:pt>
                <c:pt idx="168">
                  <c:v>3661.2132886312233</c:v>
                </c:pt>
                <c:pt idx="169">
                  <c:v>3659.3041938839897</c:v>
                </c:pt>
                <c:pt idx="170">
                  <c:v>3659.9511090574556</c:v>
                </c:pt>
                <c:pt idx="171">
                  <c:v>3657.1319023862725</c:v>
                </c:pt>
                <c:pt idx="172">
                  <c:v>3658.922389214446</c:v>
                </c:pt>
                <c:pt idx="173">
                  <c:v>3660.25042146034</c:v>
                </c:pt>
                <c:pt idx="174">
                  <c:v>3660.3936819471401</c:v>
                </c:pt>
                <c:pt idx="175">
                  <c:v>3662.4937178451673</c:v>
                </c:pt>
                <c:pt idx="176">
                  <c:v>3662.6130429067575</c:v>
                </c:pt>
                <c:pt idx="177">
                  <c:v>3660.6197646614701</c:v>
                </c:pt>
                <c:pt idx="178">
                  <c:v>3660.9169430343836</c:v>
                </c:pt>
                <c:pt idx="179">
                  <c:v>3662.5785155730814</c:v>
                </c:pt>
                <c:pt idx="180">
                  <c:v>3664.9965674256127</c:v>
                </c:pt>
                <c:pt idx="181">
                  <c:v>3665.8482346375599</c:v>
                </c:pt>
                <c:pt idx="182">
                  <c:v>3664.9780437919958</c:v>
                </c:pt>
                <c:pt idx="183">
                  <c:v>3666.9618587713871</c:v>
                </c:pt>
                <c:pt idx="184">
                  <c:v>3668.5458487239744</c:v>
                </c:pt>
                <c:pt idx="185">
                  <c:v>3667.9375467744512</c:v>
                </c:pt>
                <c:pt idx="186">
                  <c:v>3667.9943311623624</c:v>
                </c:pt>
                <c:pt idx="187">
                  <c:v>3669.9840832707496</c:v>
                </c:pt>
                <c:pt idx="188">
                  <c:v>3667.3727342264251</c:v>
                </c:pt>
                <c:pt idx="189">
                  <c:v>3667.8076145726018</c:v>
                </c:pt>
                <c:pt idx="190">
                  <c:v>3666.7124336562697</c:v>
                </c:pt>
                <c:pt idx="191">
                  <c:v>3665.0030523517858</c:v>
                </c:pt>
                <c:pt idx="192">
                  <c:v>3663.5736566957585</c:v>
                </c:pt>
                <c:pt idx="193">
                  <c:v>3664.7408027952652</c:v>
                </c:pt>
                <c:pt idx="194">
                  <c:v>3664.3301053605078</c:v>
                </c:pt>
                <c:pt idx="195">
                  <c:v>3663.8997244175148</c:v>
                </c:pt>
                <c:pt idx="196">
                  <c:v>3665.2641067740351</c:v>
                </c:pt>
                <c:pt idx="197">
                  <c:v>3667.8132779519437</c:v>
                </c:pt>
                <c:pt idx="198">
                  <c:v>3668.2099379027918</c:v>
                </c:pt>
                <c:pt idx="199">
                  <c:v>3668.9688882132778</c:v>
                </c:pt>
                <c:pt idx="200">
                  <c:v>3670.765062898784</c:v>
                </c:pt>
                <c:pt idx="201">
                  <c:v>3670.0720960333288</c:v>
                </c:pt>
                <c:pt idx="202">
                  <c:v>3670.8106571366129</c:v>
                </c:pt>
                <c:pt idx="203">
                  <c:v>3671.885114699669</c:v>
                </c:pt>
                <c:pt idx="204">
                  <c:v>3673.9734799938169</c:v>
                </c:pt>
                <c:pt idx="205">
                  <c:v>3675.028395716603</c:v>
                </c:pt>
                <c:pt idx="206">
                  <c:v>3671.6885885625584</c:v>
                </c:pt>
                <c:pt idx="207">
                  <c:v>3671.8044307319474</c:v>
                </c:pt>
                <c:pt idx="208">
                  <c:v>3669.0306185873751</c:v>
                </c:pt>
                <c:pt idx="209">
                  <c:v>3669.6785746477904</c:v>
                </c:pt>
                <c:pt idx="210">
                  <c:v>3671.0545055736302</c:v>
                </c:pt>
                <c:pt idx="211">
                  <c:v>3672.0872673397926</c:v>
                </c:pt>
                <c:pt idx="212">
                  <c:v>3668.5061325861634</c:v>
                </c:pt>
                <c:pt idx="213">
                  <c:v>3665.760333438287</c:v>
                </c:pt>
                <c:pt idx="214">
                  <c:v>3667.128890026946</c:v>
                </c:pt>
                <c:pt idx="215">
                  <c:v>3668.4847747953399</c:v>
                </c:pt>
                <c:pt idx="216">
                  <c:v>3667.055856667369</c:v>
                </c:pt>
                <c:pt idx="217">
                  <c:v>3667.2532983100509</c:v>
                </c:pt>
                <c:pt idx="218">
                  <c:v>3666.271678219679</c:v>
                </c:pt>
                <c:pt idx="219">
                  <c:v>3666.0878218728121</c:v>
                </c:pt>
                <c:pt idx="220">
                  <c:v>3664.0661784367881</c:v>
                </c:pt>
                <c:pt idx="221">
                  <c:v>3664.7465425426903</c:v>
                </c:pt>
                <c:pt idx="222">
                  <c:v>3666.3844504236649</c:v>
                </c:pt>
                <c:pt idx="223">
                  <c:v>3666.8644244747043</c:v>
                </c:pt>
                <c:pt idx="224">
                  <c:v>3667.971676758224</c:v>
                </c:pt>
                <c:pt idx="225">
                  <c:v>3665.8038134344702</c:v>
                </c:pt>
                <c:pt idx="226">
                  <c:v>3668.0249420096488</c:v>
                </c:pt>
                <c:pt idx="227">
                  <c:v>3666.2888864179617</c:v>
                </c:pt>
                <c:pt idx="228">
                  <c:v>3661.8739747537838</c:v>
                </c:pt>
                <c:pt idx="229">
                  <c:v>3662.2571313852891</c:v>
                </c:pt>
                <c:pt idx="230">
                  <c:v>3659.8110922800392</c:v>
                </c:pt>
                <c:pt idx="231">
                  <c:v>3657.3961404643533</c:v>
                </c:pt>
                <c:pt idx="232">
                  <c:v>3658.6948694752359</c:v>
                </c:pt>
                <c:pt idx="233">
                  <c:v>3659.9824982381624</c:v>
                </c:pt>
                <c:pt idx="234">
                  <c:v>3659.6953571406702</c:v>
                </c:pt>
                <c:pt idx="235">
                  <c:v>3660.3746141019387</c:v>
                </c:pt>
                <c:pt idx="236">
                  <c:v>3658.2727054276897</c:v>
                </c:pt>
                <c:pt idx="237">
                  <c:v>3659.8345848166491</c:v>
                </c:pt>
                <c:pt idx="238">
                  <c:v>3660.4649341796071</c:v>
                </c:pt>
                <c:pt idx="239">
                  <c:v>3661.1296636205252</c:v>
                </c:pt>
                <c:pt idx="240">
                  <c:v>3661.9281376997596</c:v>
                </c:pt>
                <c:pt idx="241">
                  <c:v>3662.5813272133969</c:v>
                </c:pt>
                <c:pt idx="242">
                  <c:v>3663.2291406816544</c:v>
                </c:pt>
                <c:pt idx="243">
                  <c:v>3663.5330710668045</c:v>
                </c:pt>
                <c:pt idx="244">
                  <c:v>3665.028854450205</c:v>
                </c:pt>
                <c:pt idx="245">
                  <c:v>3664.2586262804452</c:v>
                </c:pt>
                <c:pt idx="246">
                  <c:v>3665.4559597772854</c:v>
                </c:pt>
                <c:pt idx="247">
                  <c:v>3666.0400906800578</c:v>
                </c:pt>
                <c:pt idx="248">
                  <c:v>3667.2206525648767</c:v>
                </c:pt>
                <c:pt idx="249">
                  <c:v>3668.9517699546172</c:v>
                </c:pt>
                <c:pt idx="250">
                  <c:v>3667.0046455278807</c:v>
                </c:pt>
                <c:pt idx="251">
                  <c:v>3669.000658839278</c:v>
                </c:pt>
                <c:pt idx="252">
                  <c:v>3669.8741740217315</c:v>
                </c:pt>
                <c:pt idx="253">
                  <c:v>3668.4614689050663</c:v>
                </c:pt>
                <c:pt idx="254">
                  <c:v>3669.8792670662228</c:v>
                </c:pt>
                <c:pt idx="255">
                  <c:v>3670.4656761792453</c:v>
                </c:pt>
                <c:pt idx="256">
                  <c:v>3667.52948778369</c:v>
                </c:pt>
                <c:pt idx="257">
                  <c:v>3668.4735851652767</c:v>
                </c:pt>
                <c:pt idx="258">
                  <c:v>3666.4613129854943</c:v>
                </c:pt>
                <c:pt idx="259">
                  <c:v>3665.1103837568626</c:v>
                </c:pt>
                <c:pt idx="260">
                  <c:v>3665.1169579480584</c:v>
                </c:pt>
                <c:pt idx="261">
                  <c:v>3663.2128017961973</c:v>
                </c:pt>
                <c:pt idx="262">
                  <c:v>3661.5026359433086</c:v>
                </c:pt>
                <c:pt idx="263">
                  <c:v>3661.8124342671435</c:v>
                </c:pt>
                <c:pt idx="264">
                  <c:v>3662.2535418216935</c:v>
                </c:pt>
                <c:pt idx="265">
                  <c:v>3660.749807705276</c:v>
                </c:pt>
                <c:pt idx="266">
                  <c:v>3660.9749232874201</c:v>
                </c:pt>
                <c:pt idx="267">
                  <c:v>3661.3157557979184</c:v>
                </c:pt>
                <c:pt idx="268">
                  <c:v>3659.9741730698647</c:v>
                </c:pt>
                <c:pt idx="269">
                  <c:v>3656.6308484166884</c:v>
                </c:pt>
                <c:pt idx="270">
                  <c:v>3656.7473626678379</c:v>
                </c:pt>
                <c:pt idx="271">
                  <c:v>3652.6284415760033</c:v>
                </c:pt>
                <c:pt idx="272">
                  <c:v>3654.0107549768236</c:v>
                </c:pt>
                <c:pt idx="273">
                  <c:v>3652.7054479498242</c:v>
                </c:pt>
                <c:pt idx="274">
                  <c:v>3652.1785853869237</c:v>
                </c:pt>
                <c:pt idx="275">
                  <c:v>3653.5475035558115</c:v>
                </c:pt>
                <c:pt idx="276">
                  <c:v>3654.653830257776</c:v>
                </c:pt>
                <c:pt idx="277">
                  <c:v>3655.7521977748343</c:v>
                </c:pt>
                <c:pt idx="278">
                  <c:v>3655.0392417247745</c:v>
                </c:pt>
                <c:pt idx="279">
                  <c:v>3656.3923899872339</c:v>
                </c:pt>
                <c:pt idx="280">
                  <c:v>3654.5236500036312</c:v>
                </c:pt>
                <c:pt idx="281">
                  <c:v>3655.280655413892</c:v>
                </c:pt>
                <c:pt idx="282">
                  <c:v>3655.241791099726</c:v>
                </c:pt>
                <c:pt idx="283">
                  <c:v>3651.7422104910288</c:v>
                </c:pt>
                <c:pt idx="284">
                  <c:v>3651.4499336293602</c:v>
                </c:pt>
                <c:pt idx="285">
                  <c:v>3652.039269525761</c:v>
                </c:pt>
                <c:pt idx="286">
                  <c:v>3649.1878357002911</c:v>
                </c:pt>
                <c:pt idx="287">
                  <c:v>3647.1557343043064</c:v>
                </c:pt>
                <c:pt idx="288">
                  <c:v>3647.753811348236</c:v>
                </c:pt>
                <c:pt idx="289">
                  <c:v>3648.6181572138871</c:v>
                </c:pt>
                <c:pt idx="290">
                  <c:v>3649.2070982543892</c:v>
                </c:pt>
                <c:pt idx="291">
                  <c:v>3648.5012791212275</c:v>
                </c:pt>
                <c:pt idx="292">
                  <c:v>3648.6941545807572</c:v>
                </c:pt>
                <c:pt idx="293">
                  <c:v>3649.2768275243598</c:v>
                </c:pt>
                <c:pt idx="294">
                  <c:v>3647.6613638146418</c:v>
                </c:pt>
                <c:pt idx="295">
                  <c:v>3645.4687081545462</c:v>
                </c:pt>
                <c:pt idx="296">
                  <c:v>3645.9429226575799</c:v>
                </c:pt>
                <c:pt idx="297">
                  <c:v>3646.9968054674537</c:v>
                </c:pt>
                <c:pt idx="298">
                  <c:v>3645.8591521912062</c:v>
                </c:pt>
                <c:pt idx="299">
                  <c:v>3646.9420265646727</c:v>
                </c:pt>
                <c:pt idx="300">
                  <c:v>3645.3333220788691</c:v>
                </c:pt>
                <c:pt idx="301">
                  <c:v>3646.0998360366239</c:v>
                </c:pt>
                <c:pt idx="302">
                  <c:v>3646.322319819631</c:v>
                </c:pt>
                <c:pt idx="303">
                  <c:v>3646.8936279781192</c:v>
                </c:pt>
                <c:pt idx="304">
                  <c:v>3647.4611898536009</c:v>
                </c:pt>
                <c:pt idx="305">
                  <c:v>3648.7113166841445</c:v>
                </c:pt>
                <c:pt idx="306">
                  <c:v>3648.3423366386396</c:v>
                </c:pt>
                <c:pt idx="307">
                  <c:v>3649.1269394417609</c:v>
                </c:pt>
                <c:pt idx="308">
                  <c:v>3647.7399554030162</c:v>
                </c:pt>
                <c:pt idx="309">
                  <c:v>3649.1988587726837</c:v>
                </c:pt>
                <c:pt idx="310">
                  <c:v>3647.5648799232449</c:v>
                </c:pt>
                <c:pt idx="311">
                  <c:v>3648.1175565901576</c:v>
                </c:pt>
                <c:pt idx="312">
                  <c:v>3647.1255459451177</c:v>
                </c:pt>
                <c:pt idx="313">
                  <c:v>3646.8290758733497</c:v>
                </c:pt>
                <c:pt idx="314">
                  <c:v>3648.0010851083034</c:v>
                </c:pt>
                <c:pt idx="315">
                  <c:v>3646.2905918519996</c:v>
                </c:pt>
                <c:pt idx="316">
                  <c:v>3647.2802114360629</c:v>
                </c:pt>
                <c:pt idx="317">
                  <c:v>3648.0434812114213</c:v>
                </c:pt>
                <c:pt idx="318">
                  <c:v>3649.0214013330155</c:v>
                </c:pt>
                <c:pt idx="319">
                  <c:v>3647.1808834779135</c:v>
                </c:pt>
                <c:pt idx="320">
                  <c:v>3646.6754468748045</c:v>
                </c:pt>
                <c:pt idx="321">
                  <c:v>3647.431113188858</c:v>
                </c:pt>
                <c:pt idx="322">
                  <c:v>3647.1513626218884</c:v>
                </c:pt>
                <c:pt idx="323">
                  <c:v>3648.2307622041408</c:v>
                </c:pt>
                <c:pt idx="324">
                  <c:v>3649.1900521665898</c:v>
                </c:pt>
                <c:pt idx="325">
                  <c:v>3648.5113119599473</c:v>
                </c:pt>
                <c:pt idx="326">
                  <c:v>3649.0357421986018</c:v>
                </c:pt>
                <c:pt idx="327">
                  <c:v>3649.7703893260455</c:v>
                </c:pt>
                <c:pt idx="328">
                  <c:v>3647.4942705048684</c:v>
                </c:pt>
                <c:pt idx="329">
                  <c:v>3648.4412575639444</c:v>
                </c:pt>
                <c:pt idx="330">
                  <c:v>3644.7834129303437</c:v>
                </c:pt>
                <c:pt idx="331">
                  <c:v>3645.9437038552524</c:v>
                </c:pt>
                <c:pt idx="332">
                  <c:v>3645.6635257307084</c:v>
                </c:pt>
                <c:pt idx="333">
                  <c:v>3646.362221948566</c:v>
                </c:pt>
                <c:pt idx="334">
                  <c:v>3646.7452973716154</c:v>
                </c:pt>
                <c:pt idx="335">
                  <c:v>3647.8859363675333</c:v>
                </c:pt>
                <c:pt idx="336">
                  <c:v>3648.3084648253039</c:v>
                </c:pt>
                <c:pt idx="337">
                  <c:v>3649.6340797139178</c:v>
                </c:pt>
                <c:pt idx="338">
                  <c:v>3647.209968280576</c:v>
                </c:pt>
                <c:pt idx="339">
                  <c:v>3646.3443815759179</c:v>
                </c:pt>
                <c:pt idx="340">
                  <c:v>3646.6138856017715</c:v>
                </c:pt>
                <c:pt idx="341">
                  <c:v>3647.1208625444565</c:v>
                </c:pt>
                <c:pt idx="342">
                  <c:v>3647.7189100678615</c:v>
                </c:pt>
                <c:pt idx="343">
                  <c:v>3648.2853583655128</c:v>
                </c:pt>
                <c:pt idx="344">
                  <c:v>3649.1888790659027</c:v>
                </c:pt>
                <c:pt idx="345">
                  <c:v>3649.463248944739</c:v>
                </c:pt>
                <c:pt idx="346">
                  <c:v>3649.6685143091267</c:v>
                </c:pt>
                <c:pt idx="347">
                  <c:v>3648.7661659956698</c:v>
                </c:pt>
                <c:pt idx="348">
                  <c:v>3649.4573804197512</c:v>
                </c:pt>
                <c:pt idx="349">
                  <c:v>3650.5446450471231</c:v>
                </c:pt>
                <c:pt idx="350">
                  <c:v>3649.2260562096412</c:v>
                </c:pt>
                <c:pt idx="351">
                  <c:v>3650.1089367317732</c:v>
                </c:pt>
                <c:pt idx="352">
                  <c:v>3650.5902145313999</c:v>
                </c:pt>
                <c:pt idx="353">
                  <c:v>3651.2665133604069</c:v>
                </c:pt>
                <c:pt idx="354">
                  <c:v>3649.5305056169132</c:v>
                </c:pt>
                <c:pt idx="355">
                  <c:v>3649.8557272565804</c:v>
                </c:pt>
                <c:pt idx="356">
                  <c:v>3650.7244787208479</c:v>
                </c:pt>
                <c:pt idx="357">
                  <c:v>3651.1376877397011</c:v>
                </c:pt>
                <c:pt idx="358">
                  <c:v>3651.9980284423759</c:v>
                </c:pt>
                <c:pt idx="359">
                  <c:v>3652.8535894744805</c:v>
                </c:pt>
                <c:pt idx="360">
                  <c:v>3649.4393775078352</c:v>
                </c:pt>
                <c:pt idx="361">
                  <c:v>3648.6320068467066</c:v>
                </c:pt>
                <c:pt idx="362">
                  <c:v>3648.782282891028</c:v>
                </c:pt>
                <c:pt idx="363">
                  <c:v>3648.7050966867591</c:v>
                </c:pt>
                <c:pt idx="364">
                  <c:v>3648.4228041795204</c:v>
                </c:pt>
                <c:pt idx="365">
                  <c:v>3648.286766598882</c:v>
                </c:pt>
                <c:pt idx="366">
                  <c:v>3648.6016376941293</c:v>
                </c:pt>
                <c:pt idx="367">
                  <c:v>3649.4660430424528</c:v>
                </c:pt>
                <c:pt idx="368">
                  <c:v>3649.7384927903054</c:v>
                </c:pt>
                <c:pt idx="369">
                  <c:v>3648.0835918122398</c:v>
                </c:pt>
                <c:pt idx="370">
                  <c:v>3646.7928182645737</c:v>
                </c:pt>
                <c:pt idx="371">
                  <c:v>3646.6147256619774</c:v>
                </c:pt>
                <c:pt idx="372">
                  <c:v>3647.2672330998807</c:v>
                </c:pt>
                <c:pt idx="373">
                  <c:v>3647.2427998797261</c:v>
                </c:pt>
                <c:pt idx="374">
                  <c:v>3648.0768190800468</c:v>
                </c:pt>
                <c:pt idx="375">
                  <c:v>3644.9361359630916</c:v>
                </c:pt>
                <c:pt idx="376">
                  <c:v>3643.8534120714089</c:v>
                </c:pt>
                <c:pt idx="377">
                  <c:v>3642.7753766732767</c:v>
                </c:pt>
                <c:pt idx="378">
                  <c:v>3644.1664706662232</c:v>
                </c:pt>
                <c:pt idx="379">
                  <c:v>3643.7619064102887</c:v>
                </c:pt>
                <c:pt idx="380">
                  <c:v>3644.5919276533064</c:v>
                </c:pt>
                <c:pt idx="381">
                  <c:v>3644.5948503263257</c:v>
                </c:pt>
                <c:pt idx="382">
                  <c:v>3645.6011300904865</c:v>
                </c:pt>
                <c:pt idx="383">
                  <c:v>3645.5289005542932</c:v>
                </c:pt>
                <c:pt idx="384">
                  <c:v>3645.9407762743963</c:v>
                </c:pt>
                <c:pt idx="385">
                  <c:v>3646.5730540560689</c:v>
                </c:pt>
                <c:pt idx="386">
                  <c:v>3645.734093735829</c:v>
                </c:pt>
                <c:pt idx="387">
                  <c:v>3643.6476689723977</c:v>
                </c:pt>
                <c:pt idx="388">
                  <c:v>3644.2809654531884</c:v>
                </c:pt>
                <c:pt idx="389">
                  <c:v>3644.9110142597187</c:v>
                </c:pt>
                <c:pt idx="390">
                  <c:v>3645.1843356535642</c:v>
                </c:pt>
                <c:pt idx="391">
                  <c:v>3643.6906425237053</c:v>
                </c:pt>
                <c:pt idx="392">
                  <c:v>3644.1392668429835</c:v>
                </c:pt>
                <c:pt idx="393">
                  <c:v>3644.2584977431984</c:v>
                </c:pt>
                <c:pt idx="394">
                  <c:v>3642.7899614235434</c:v>
                </c:pt>
                <c:pt idx="395">
                  <c:v>3643.2237214220831</c:v>
                </c:pt>
                <c:pt idx="396">
                  <c:v>3643.8453241389043</c:v>
                </c:pt>
                <c:pt idx="397">
                  <c:v>3643.6611257514796</c:v>
                </c:pt>
                <c:pt idx="398">
                  <c:v>3644.2785164137567</c:v>
                </c:pt>
                <c:pt idx="399">
                  <c:v>3643.8394908062178</c:v>
                </c:pt>
                <c:pt idx="400">
                  <c:v>3643.8419256545376</c:v>
                </c:pt>
                <c:pt idx="401">
                  <c:v>3642.6770734132783</c:v>
                </c:pt>
                <c:pt idx="402">
                  <c:v>3641.1539426060913</c:v>
                </c:pt>
                <c:pt idx="403">
                  <c:v>3641.7324130848988</c:v>
                </c:pt>
                <c:pt idx="404">
                  <c:v>3642.5182589785163</c:v>
                </c:pt>
                <c:pt idx="405">
                  <c:v>3642.5299203447903</c:v>
                </c:pt>
                <c:pt idx="406">
                  <c:v>3641.7290344843377</c:v>
                </c:pt>
                <c:pt idx="407">
                  <c:v>3641.9433308275297</c:v>
                </c:pt>
                <c:pt idx="408">
                  <c:v>3642.7209754954333</c:v>
                </c:pt>
                <c:pt idx="409">
                  <c:v>3640.9378948993735</c:v>
                </c:pt>
                <c:pt idx="410">
                  <c:v>3641.4505535857238</c:v>
                </c:pt>
                <c:pt idx="411">
                  <c:v>3641.4109301606231</c:v>
                </c:pt>
                <c:pt idx="412">
                  <c:v>3641.9189828035755</c:v>
                </c:pt>
                <c:pt idx="413">
                  <c:v>3642.4629723185249</c:v>
                </c:pt>
                <c:pt idx="414">
                  <c:v>3641.9054707866758</c:v>
                </c:pt>
                <c:pt idx="415">
                  <c:v>3642.0546309991132</c:v>
                </c:pt>
                <c:pt idx="416">
                  <c:v>3642.0926978579419</c:v>
                </c:pt>
                <c:pt idx="417">
                  <c:v>3641.9567586818107</c:v>
                </c:pt>
                <c:pt idx="418">
                  <c:v>3643.2170050811378</c:v>
                </c:pt>
                <c:pt idx="419">
                  <c:v>3642.8410562018339</c:v>
                </c:pt>
                <c:pt idx="420">
                  <c:v>3643.5944028616868</c:v>
                </c:pt>
                <c:pt idx="421">
                  <c:v>3644.3441791582231</c:v>
                </c:pt>
                <c:pt idx="422">
                  <c:v>3644.8515266092563</c:v>
                </c:pt>
                <c:pt idx="423">
                  <c:v>3645.089884104797</c:v>
                </c:pt>
                <c:pt idx="424">
                  <c:v>3645.666143201021</c:v>
                </c:pt>
                <c:pt idx="425">
                  <c:v>3646.4040161043049</c:v>
                </c:pt>
                <c:pt idx="426">
                  <c:v>3647.0066545669683</c:v>
                </c:pt>
                <c:pt idx="427">
                  <c:v>3647.7043925464745</c:v>
                </c:pt>
                <c:pt idx="428">
                  <c:v>3648.9073184124941</c:v>
                </c:pt>
                <c:pt idx="429">
                  <c:v>3649.5415262124438</c:v>
                </c:pt>
                <c:pt idx="430">
                  <c:v>3649.9370215112544</c:v>
                </c:pt>
                <c:pt idx="431">
                  <c:v>3650.6547598873858</c:v>
                </c:pt>
                <c:pt idx="432">
                  <c:v>3650.8841946220573</c:v>
                </c:pt>
                <c:pt idx="433">
                  <c:v>3651.9190236667068</c:v>
                </c:pt>
                <c:pt idx="434">
                  <c:v>3652.4777388887564</c:v>
                </c:pt>
                <c:pt idx="435">
                  <c:v>3653.1830651757091</c:v>
                </c:pt>
                <c:pt idx="436">
                  <c:v>3653.7249803583732</c:v>
                </c:pt>
                <c:pt idx="437">
                  <c:v>3651.7719069886116</c:v>
                </c:pt>
                <c:pt idx="438">
                  <c:v>3652.1551144897767</c:v>
                </c:pt>
                <c:pt idx="439">
                  <c:v>3651.5213563429365</c:v>
                </c:pt>
                <c:pt idx="440">
                  <c:v>3652.220854401116</c:v>
                </c:pt>
                <c:pt idx="441">
                  <c:v>3650.4296431487337</c:v>
                </c:pt>
                <c:pt idx="442">
                  <c:v>3651.2864611100235</c:v>
                </c:pt>
                <c:pt idx="443">
                  <c:v>3651.9246710859511</c:v>
                </c:pt>
                <c:pt idx="444">
                  <c:v>3650.8134663799096</c:v>
                </c:pt>
                <c:pt idx="445">
                  <c:v>3649.7589265069369</c:v>
                </c:pt>
                <c:pt idx="446">
                  <c:v>3649.80064237237</c:v>
                </c:pt>
                <c:pt idx="447">
                  <c:v>3649.3173408295356</c:v>
                </c:pt>
                <c:pt idx="448">
                  <c:v>3649.889935679907</c:v>
                </c:pt>
                <c:pt idx="449">
                  <c:v>3650.2679580450626</c:v>
                </c:pt>
                <c:pt idx="450">
                  <c:v>3650.6618842357475</c:v>
                </c:pt>
                <c:pt idx="451">
                  <c:v>3650.3111341169692</c:v>
                </c:pt>
                <c:pt idx="452">
                  <c:v>3649.479350964159</c:v>
                </c:pt>
                <c:pt idx="453">
                  <c:v>3650.1633171514627</c:v>
                </c:pt>
                <c:pt idx="454">
                  <c:v>3649.7497867657935</c:v>
                </c:pt>
                <c:pt idx="455">
                  <c:v>3650.2766512685002</c:v>
                </c:pt>
                <c:pt idx="456">
                  <c:v>3650.8012100184596</c:v>
                </c:pt>
                <c:pt idx="457">
                  <c:v>3651.1574479298251</c:v>
                </c:pt>
                <c:pt idx="458">
                  <c:v>3651.3727911805227</c:v>
                </c:pt>
                <c:pt idx="459">
                  <c:v>3651.7393720692608</c:v>
                </c:pt>
                <c:pt idx="460">
                  <c:v>3652.3736680948055</c:v>
                </c:pt>
                <c:pt idx="461">
                  <c:v>3652.4870166525138</c:v>
                </c:pt>
                <c:pt idx="462">
                  <c:v>3651.845688020619</c:v>
                </c:pt>
                <c:pt idx="463">
                  <c:v>3651.3228233837594</c:v>
                </c:pt>
                <c:pt idx="464">
                  <c:v>3650.7226864358654</c:v>
                </c:pt>
                <c:pt idx="465">
                  <c:v>3649.614521046497</c:v>
                </c:pt>
                <c:pt idx="466">
                  <c:v>3649.1191275852807</c:v>
                </c:pt>
                <c:pt idx="467">
                  <c:v>3649.7834029536884</c:v>
                </c:pt>
                <c:pt idx="468">
                  <c:v>3650.4448455913139</c:v>
                </c:pt>
                <c:pt idx="469">
                  <c:v>3649.3410576686897</c:v>
                </c:pt>
                <c:pt idx="470">
                  <c:v>3650.0006307946587</c:v>
                </c:pt>
                <c:pt idx="471">
                  <c:v>3650.5091040345005</c:v>
                </c:pt>
                <c:pt idx="472">
                  <c:v>3650.3658728709956</c:v>
                </c:pt>
                <c:pt idx="473">
                  <c:v>3651.0191094261204</c:v>
                </c:pt>
                <c:pt idx="474">
                  <c:v>3651.2274902483809</c:v>
                </c:pt>
                <c:pt idx="475">
                  <c:v>3652.0232308150862</c:v>
                </c:pt>
                <c:pt idx="476">
                  <c:v>3653.2558865156834</c:v>
                </c:pt>
                <c:pt idx="477">
                  <c:v>3653.8976106024706</c:v>
                </c:pt>
                <c:pt idx="478">
                  <c:v>3654.6827930438017</c:v>
                </c:pt>
                <c:pt idx="479">
                  <c:v>3655.1730372249604</c:v>
                </c:pt>
                <c:pt idx="480">
                  <c:v>3654.4039111244888</c:v>
                </c:pt>
                <c:pt idx="481">
                  <c:v>3655.4736125536911</c:v>
                </c:pt>
                <c:pt idx="482">
                  <c:v>3656.1041019686941</c:v>
                </c:pt>
                <c:pt idx="483">
                  <c:v>3656.4427298571882</c:v>
                </c:pt>
                <c:pt idx="484">
                  <c:v>3656.0028024200869</c:v>
                </c:pt>
                <c:pt idx="485">
                  <c:v>3656.4842781352718</c:v>
                </c:pt>
                <c:pt idx="486">
                  <c:v>3657.3713464793864</c:v>
                </c:pt>
                <c:pt idx="487">
                  <c:v>3657.4178585650243</c:v>
                </c:pt>
                <c:pt idx="488">
                  <c:v>3655.4670904256504</c:v>
                </c:pt>
                <c:pt idx="489">
                  <c:v>3656.0885861594757</c:v>
                </c:pt>
                <c:pt idx="490">
                  <c:v>3655.8031863222859</c:v>
                </c:pt>
                <c:pt idx="491">
                  <c:v>3656.2791961061839</c:v>
                </c:pt>
                <c:pt idx="492">
                  <c:v>3656.7532748159074</c:v>
                </c:pt>
                <c:pt idx="493">
                  <c:v>3656.7659819505552</c:v>
                </c:pt>
                <c:pt idx="494">
                  <c:v>3656.5772225420292</c:v>
                </c:pt>
                <c:pt idx="495">
                  <c:v>3657.3300910449684</c:v>
                </c:pt>
                <c:pt idx="496">
                  <c:v>3656.7285886375471</c:v>
                </c:pt>
                <c:pt idx="497">
                  <c:v>3657.0398694954415</c:v>
                </c:pt>
                <c:pt idx="498">
                  <c:v>3657.7379122426496</c:v>
                </c:pt>
                <c:pt idx="499">
                  <c:v>3658.2024364181643</c:v>
                </c:pt>
                <c:pt idx="500">
                  <c:v>3658.563509263086</c:v>
                </c:pt>
                <c:pt idx="501">
                  <c:v>3659.0245381290961</c:v>
                </c:pt>
                <c:pt idx="502">
                  <c:v>3659.0443889376056</c:v>
                </c:pt>
                <c:pt idx="503">
                  <c:v>3659.2212120646886</c:v>
                </c:pt>
                <c:pt idx="504">
                  <c:v>3658.4806163168696</c:v>
                </c:pt>
                <c:pt idx="505">
                  <c:v>3659.0765044269156</c:v>
                </c:pt>
                <c:pt idx="506">
                  <c:v>3659.8081089546731</c:v>
                </c:pt>
                <c:pt idx="507">
                  <c:v>3660.6746284252345</c:v>
                </c:pt>
                <c:pt idx="508">
                  <c:v>3661.812792220077</c:v>
                </c:pt>
                <c:pt idx="509">
                  <c:v>3662.2602181176849</c:v>
                </c:pt>
                <c:pt idx="510">
                  <c:v>3662.0322439585052</c:v>
                </c:pt>
                <c:pt idx="511">
                  <c:v>3662.4163512403979</c:v>
                </c:pt>
                <c:pt idx="512">
                  <c:v>3662.8599840839838</c:v>
                </c:pt>
                <c:pt idx="513">
                  <c:v>3662.2258370548634</c:v>
                </c:pt>
                <c:pt idx="514">
                  <c:v>3661.9731433420461</c:v>
                </c:pt>
                <c:pt idx="515">
                  <c:v>3661.2383968188337</c:v>
                </c:pt>
                <c:pt idx="516">
                  <c:v>3661.3158560449488</c:v>
                </c:pt>
                <c:pt idx="517">
                  <c:v>3661.6661510421068</c:v>
                </c:pt>
                <c:pt idx="518">
                  <c:v>3662.2409754138944</c:v>
                </c:pt>
                <c:pt idx="519">
                  <c:v>3662.1736062701052</c:v>
                </c:pt>
                <c:pt idx="520">
                  <c:v>3661.6418660866416</c:v>
                </c:pt>
                <c:pt idx="521">
                  <c:v>3659.8802141800093</c:v>
                </c:pt>
                <c:pt idx="522">
                  <c:v>3660.3979874944316</c:v>
                </c:pt>
                <c:pt idx="523">
                  <c:v>3660.9697470602819</c:v>
                </c:pt>
                <c:pt idx="524">
                  <c:v>3660.1664781611425</c:v>
                </c:pt>
                <c:pt idx="525">
                  <c:v>3660.408703804279</c:v>
                </c:pt>
                <c:pt idx="526">
                  <c:v>3660.741829364149</c:v>
                </c:pt>
                <c:pt idx="527">
                  <c:v>3661.176030444899</c:v>
                </c:pt>
                <c:pt idx="528">
                  <c:v>3660.7846985784254</c:v>
                </c:pt>
                <c:pt idx="529">
                  <c:v>3661.3040779712951</c:v>
                </c:pt>
                <c:pt idx="530">
                  <c:v>3661.5282218052353</c:v>
                </c:pt>
                <c:pt idx="531">
                  <c:v>3662.1813772581936</c:v>
                </c:pt>
                <c:pt idx="532">
                  <c:v>3662.3390770967076</c:v>
                </c:pt>
                <c:pt idx="533">
                  <c:v>3662.896494555328</c:v>
                </c:pt>
                <c:pt idx="534">
                  <c:v>3662.8751432199729</c:v>
                </c:pt>
                <c:pt idx="535">
                  <c:v>3663.4294806393386</c:v>
                </c:pt>
                <c:pt idx="536">
                  <c:v>3663.5906920347961</c:v>
                </c:pt>
                <c:pt idx="537">
                  <c:v>3663.0055730121767</c:v>
                </c:pt>
                <c:pt idx="538">
                  <c:v>3662.8136233957312</c:v>
                </c:pt>
                <c:pt idx="539">
                  <c:v>3662.8072805019569</c:v>
                </c:pt>
                <c:pt idx="540">
                  <c:v>3663.192844181885</c:v>
                </c:pt>
                <c:pt idx="541">
                  <c:v>3663.7404588605159</c:v>
                </c:pt>
                <c:pt idx="542">
                  <c:v>3663.1699554839465</c:v>
                </c:pt>
                <c:pt idx="543">
                  <c:v>3662.5447861937405</c:v>
                </c:pt>
                <c:pt idx="544">
                  <c:v>3662.4018376408385</c:v>
                </c:pt>
                <c:pt idx="545">
                  <c:v>3662.1848564468414</c:v>
                </c:pt>
                <c:pt idx="546">
                  <c:v>3662.4733667641235</c:v>
                </c:pt>
                <c:pt idx="547">
                  <c:v>3662.6074512164414</c:v>
                </c:pt>
                <c:pt idx="548">
                  <c:v>3662.392255034817</c:v>
                </c:pt>
                <c:pt idx="549">
                  <c:v>3661.06191741165</c:v>
                </c:pt>
                <c:pt idx="550">
                  <c:v>3661.6044547666197</c:v>
                </c:pt>
                <c:pt idx="551">
                  <c:v>3660.8061486578395</c:v>
                </c:pt>
                <c:pt idx="552">
                  <c:v>3661.0660858492142</c:v>
                </c:pt>
                <c:pt idx="553">
                  <c:v>3661.6056777520134</c:v>
                </c:pt>
                <c:pt idx="554">
                  <c:v>3662.1433251794874</c:v>
                </c:pt>
                <c:pt idx="555">
                  <c:v>3662.7191557636324</c:v>
                </c:pt>
                <c:pt idx="556">
                  <c:v>3662.7206956880568</c:v>
                </c:pt>
                <c:pt idx="557">
                  <c:v>3663.1280062692613</c:v>
                </c:pt>
                <c:pt idx="558">
                  <c:v>3663.1472690578507</c:v>
                </c:pt>
                <c:pt idx="559">
                  <c:v>3663.6773632202471</c:v>
                </c:pt>
                <c:pt idx="560">
                  <c:v>3663.7289002037905</c:v>
                </c:pt>
                <c:pt idx="561">
                  <c:v>3663.3256859388075</c:v>
                </c:pt>
                <c:pt idx="562">
                  <c:v>3663.4796367630724</c:v>
                </c:pt>
                <c:pt idx="563">
                  <c:v>3663.8151177468444</c:v>
                </c:pt>
                <c:pt idx="564">
                  <c:v>3664.2455549136976</c:v>
                </c:pt>
                <c:pt idx="565">
                  <c:v>3663.4110424390597</c:v>
                </c:pt>
                <c:pt idx="566">
                  <c:v>3663.4074932884073</c:v>
                </c:pt>
                <c:pt idx="567">
                  <c:v>3662.5123346242904</c:v>
                </c:pt>
                <c:pt idx="568">
                  <c:v>3661.6783483815684</c:v>
                </c:pt>
                <c:pt idx="569">
                  <c:v>3661.7750235037397</c:v>
                </c:pt>
                <c:pt idx="570">
                  <c:v>3662.1747169827172</c:v>
                </c:pt>
                <c:pt idx="571">
                  <c:v>3662.0294401025617</c:v>
                </c:pt>
                <c:pt idx="572">
                  <c:v>3662.3051304339706</c:v>
                </c:pt>
                <c:pt idx="573">
                  <c:v>3661.4962805231276</c:v>
                </c:pt>
                <c:pt idx="574">
                  <c:v>3661.771939165696</c:v>
                </c:pt>
                <c:pt idx="575">
                  <c:v>3662.2896962157556</c:v>
                </c:pt>
                <c:pt idx="576">
                  <c:v>3661.6423601191127</c:v>
                </c:pt>
                <c:pt idx="577">
                  <c:v>3661.8399033666351</c:v>
                </c:pt>
                <c:pt idx="578">
                  <c:v>3662.2339622554664</c:v>
                </c:pt>
                <c:pt idx="579">
                  <c:v>3661.1469987622841</c:v>
                </c:pt>
                <c:pt idx="580">
                  <c:v>3658.7058322506687</c:v>
                </c:pt>
                <c:pt idx="581">
                  <c:v>3659.3437947382104</c:v>
                </c:pt>
                <c:pt idx="582">
                  <c:v>3659.5819452422052</c:v>
                </c:pt>
                <c:pt idx="583">
                  <c:v>3659.8566336921331</c:v>
                </c:pt>
                <c:pt idx="584">
                  <c:v>3660.2500411559072</c:v>
                </c:pt>
                <c:pt idx="585">
                  <c:v>3660.2197966751201</c:v>
                </c:pt>
                <c:pt idx="586">
                  <c:v>3660.7304954882798</c:v>
                </c:pt>
                <c:pt idx="587">
                  <c:v>3661.1204096115989</c:v>
                </c:pt>
                <c:pt idx="588">
                  <c:v>3660.8811041168847</c:v>
                </c:pt>
                <c:pt idx="589">
                  <c:v>3661.3880852963475</c:v>
                </c:pt>
                <c:pt idx="590">
                  <c:v>3661.8933508034602</c:v>
                </c:pt>
                <c:pt idx="591">
                  <c:v>3661.0160973719944</c:v>
                </c:pt>
                <c:pt idx="592">
                  <c:v>3660.2060558640551</c:v>
                </c:pt>
                <c:pt idx="593">
                  <c:v>3660.4641025415608</c:v>
                </c:pt>
                <c:pt idx="594">
                  <c:v>3660.7322301003142</c:v>
                </c:pt>
                <c:pt idx="595">
                  <c:v>3661.2165836295458</c:v>
                </c:pt>
                <c:pt idx="596">
                  <c:v>3661.8343112951579</c:v>
                </c:pt>
                <c:pt idx="597">
                  <c:v>3661.5774775937311</c:v>
                </c:pt>
                <c:pt idx="598">
                  <c:v>3660.7134148278769</c:v>
                </c:pt>
                <c:pt idx="599">
                  <c:v>3660.8857886379483</c:v>
                </c:pt>
                <c:pt idx="600">
                  <c:v>3661.3056473670613</c:v>
                </c:pt>
                <c:pt idx="601">
                  <c:v>3661.6907496338181</c:v>
                </c:pt>
                <c:pt idx="602">
                  <c:v>3662.0693719395663</c:v>
                </c:pt>
                <c:pt idx="603">
                  <c:v>3661.7008559635533</c:v>
                </c:pt>
                <c:pt idx="604">
                  <c:v>3662.1330919650768</c:v>
                </c:pt>
                <c:pt idx="605">
                  <c:v>3662.6246215162896</c:v>
                </c:pt>
                <c:pt idx="606">
                  <c:v>3662.7685677740883</c:v>
                </c:pt>
                <c:pt idx="607">
                  <c:v>3662.9344412115629</c:v>
                </c:pt>
                <c:pt idx="608">
                  <c:v>3663.0774060043191</c:v>
                </c:pt>
                <c:pt idx="609">
                  <c:v>3663.5745188620804</c:v>
                </c:pt>
                <c:pt idx="610">
                  <c:v>3662.5185258171541</c:v>
                </c:pt>
                <c:pt idx="611">
                  <c:v>3662.9991690063753</c:v>
                </c:pt>
                <c:pt idx="612">
                  <c:v>3662.8493570263868</c:v>
                </c:pt>
                <c:pt idx="613">
                  <c:v>3663.447322242956</c:v>
                </c:pt>
                <c:pt idx="614">
                  <c:v>3662.4252462051595</c:v>
                </c:pt>
                <c:pt idx="615">
                  <c:v>3662.6810493769044</c:v>
                </c:pt>
                <c:pt idx="616">
                  <c:v>3661.2392091112843</c:v>
                </c:pt>
                <c:pt idx="617">
                  <c:v>3658.4931579457616</c:v>
                </c:pt>
                <c:pt idx="618">
                  <c:v>3658.4045059746891</c:v>
                </c:pt>
                <c:pt idx="619">
                  <c:v>3658.4639577859389</c:v>
                </c:pt>
                <c:pt idx="620">
                  <c:v>3658.1886992094164</c:v>
                </c:pt>
                <c:pt idx="621">
                  <c:v>3657.0277459458794</c:v>
                </c:pt>
                <c:pt idx="622">
                  <c:v>3656.7053840520452</c:v>
                </c:pt>
                <c:pt idx="623">
                  <c:v>3656.1106919891267</c:v>
                </c:pt>
                <c:pt idx="624">
                  <c:v>3654.69220778407</c:v>
                </c:pt>
                <c:pt idx="625">
                  <c:v>3655.1799199122106</c:v>
                </c:pt>
                <c:pt idx="626">
                  <c:v>3655.554433596561</c:v>
                </c:pt>
                <c:pt idx="627">
                  <c:v>3656.0392195303243</c:v>
                </c:pt>
                <c:pt idx="628">
                  <c:v>3656.1522161091962</c:v>
                </c:pt>
                <c:pt idx="629">
                  <c:v>3656.6345141788643</c:v>
                </c:pt>
                <c:pt idx="630">
                  <c:v>3656.8934135224795</c:v>
                </c:pt>
                <c:pt idx="631">
                  <c:v>3657.3730125517159</c:v>
                </c:pt>
                <c:pt idx="632">
                  <c:v>3657.3939886354897</c:v>
                </c:pt>
                <c:pt idx="633">
                  <c:v>3657.7189161515953</c:v>
                </c:pt>
                <c:pt idx="634">
                  <c:v>3658.3734316996279</c:v>
                </c:pt>
                <c:pt idx="635">
                  <c:v>3656.5558603009658</c:v>
                </c:pt>
                <c:pt idx="636">
                  <c:v>3655.6560656208162</c:v>
                </c:pt>
                <c:pt idx="637">
                  <c:v>3655.8850770318345</c:v>
                </c:pt>
                <c:pt idx="638">
                  <c:v>3656.0337293150933</c:v>
                </c:pt>
                <c:pt idx="639">
                  <c:v>3655.9516487626961</c:v>
                </c:pt>
                <c:pt idx="640">
                  <c:v>3654.7533367278334</c:v>
                </c:pt>
                <c:pt idx="641">
                  <c:v>3655.0107302843321</c:v>
                </c:pt>
                <c:pt idx="642">
                  <c:v>3654.9080711172901</c:v>
                </c:pt>
                <c:pt idx="643">
                  <c:v>3654.3473430676358</c:v>
                </c:pt>
                <c:pt idx="644">
                  <c:v>3654.495641760554</c:v>
                </c:pt>
                <c:pt idx="645">
                  <c:v>3653.7588179971303</c:v>
                </c:pt>
                <c:pt idx="646">
                  <c:v>3653.3107486724275</c:v>
                </c:pt>
                <c:pt idx="647">
                  <c:v>3653.1631307983248</c:v>
                </c:pt>
                <c:pt idx="648">
                  <c:v>3653.1230194468326</c:v>
                </c:pt>
                <c:pt idx="649">
                  <c:v>3653.8105224938377</c:v>
                </c:pt>
                <c:pt idx="650">
                  <c:v>3654.065805869423</c:v>
                </c:pt>
                <c:pt idx="651">
                  <c:v>3654.3997560372886</c:v>
                </c:pt>
                <c:pt idx="652">
                  <c:v>3654.8677502853175</c:v>
                </c:pt>
                <c:pt idx="653">
                  <c:v>3652.8923815553999</c:v>
                </c:pt>
                <c:pt idx="654">
                  <c:v>3652.3749750302622</c:v>
                </c:pt>
                <c:pt idx="655">
                  <c:v>3653.0573302512526</c:v>
                </c:pt>
                <c:pt idx="656">
                  <c:v>3652.8168116990901</c:v>
                </c:pt>
                <c:pt idx="657">
                  <c:v>3650.870943674136</c:v>
                </c:pt>
                <c:pt idx="658">
                  <c:v>3650.4201085373375</c:v>
                </c:pt>
                <c:pt idx="659">
                  <c:v>3651.1012901910685</c:v>
                </c:pt>
                <c:pt idx="660">
                  <c:v>3651.568610478223</c:v>
                </c:pt>
                <c:pt idx="661">
                  <c:v>3651.8230385590714</c:v>
                </c:pt>
                <c:pt idx="662">
                  <c:v>3651.2998118048558</c:v>
                </c:pt>
                <c:pt idx="663">
                  <c:v>3651.3682389023843</c:v>
                </c:pt>
                <c:pt idx="664">
                  <c:v>3652.1481362874933</c:v>
                </c:pt>
                <c:pt idx="665">
                  <c:v>3652.820586533308</c:v>
                </c:pt>
                <c:pt idx="666">
                  <c:v>3653.1761778578457</c:v>
                </c:pt>
                <c:pt idx="667">
                  <c:v>3653.6354949568608</c:v>
                </c:pt>
                <c:pt idx="668">
                  <c:v>3653.7922168665382</c:v>
                </c:pt>
                <c:pt idx="669">
                  <c:v>3653.332831037535</c:v>
                </c:pt>
                <c:pt idx="670">
                  <c:v>3653.5419112764544</c:v>
                </c:pt>
                <c:pt idx="671">
                  <c:v>3653.9979500989598</c:v>
                </c:pt>
                <c:pt idx="672">
                  <c:v>3654.4119669465799</c:v>
                </c:pt>
                <c:pt idx="673">
                  <c:v>3654.4160775272908</c:v>
                </c:pt>
                <c:pt idx="674">
                  <c:v>3654.0221078495792</c:v>
                </c:pt>
                <c:pt idx="675">
                  <c:v>3653.8422298753194</c:v>
                </c:pt>
                <c:pt idx="676">
                  <c:v>3654.2361045943558</c:v>
                </c:pt>
                <c:pt idx="677">
                  <c:v>3654.0637222978939</c:v>
                </c:pt>
                <c:pt idx="678">
                  <c:v>3653.1775167068618</c:v>
                </c:pt>
                <c:pt idx="679">
                  <c:v>3653.8346085940575</c:v>
                </c:pt>
                <c:pt idx="680">
                  <c:v>3654.1669410210807</c:v>
                </c:pt>
                <c:pt idx="681">
                  <c:v>3653.9708943132364</c:v>
                </c:pt>
                <c:pt idx="682">
                  <c:v>3654.249210076282</c:v>
                </c:pt>
                <c:pt idx="683">
                  <c:v>3654.2201149111747</c:v>
                </c:pt>
                <c:pt idx="684">
                  <c:v>3654.4621293419614</c:v>
                </c:pt>
                <c:pt idx="685">
                  <c:v>3654.4528375598393</c:v>
                </c:pt>
                <c:pt idx="686">
                  <c:v>3653.9650361042623</c:v>
                </c:pt>
                <c:pt idx="687">
                  <c:v>3654.2733625608203</c:v>
                </c:pt>
                <c:pt idx="688">
                  <c:v>3654.3565286735598</c:v>
                </c:pt>
                <c:pt idx="689">
                  <c:v>3653.8327571965087</c:v>
                </c:pt>
                <c:pt idx="690">
                  <c:v>3653.6626448000184</c:v>
                </c:pt>
                <c:pt idx="691">
                  <c:v>3654.408797047417</c:v>
                </c:pt>
                <c:pt idx="692">
                  <c:v>3654.8497655942465</c:v>
                </c:pt>
                <c:pt idx="693">
                  <c:v>3654.1523019965271</c:v>
                </c:pt>
                <c:pt idx="694">
                  <c:v>3654.0980581372542</c:v>
                </c:pt>
                <c:pt idx="695">
                  <c:v>3654.6381471341833</c:v>
                </c:pt>
                <c:pt idx="696">
                  <c:v>3655.0933689451917</c:v>
                </c:pt>
                <c:pt idx="697">
                  <c:v>3655.5301979295109</c:v>
                </c:pt>
                <c:pt idx="698">
                  <c:v>3654.4985521909125</c:v>
                </c:pt>
                <c:pt idx="699">
                  <c:v>3654.7349828306401</c:v>
                </c:pt>
                <c:pt idx="700">
                  <c:v>3654.8392068597432</c:v>
                </c:pt>
                <c:pt idx="701">
                  <c:v>3654.6262369222827</c:v>
                </c:pt>
                <c:pt idx="702">
                  <c:v>3654.6784873551182</c:v>
                </c:pt>
                <c:pt idx="703">
                  <c:v>3654.3377688127161</c:v>
                </c:pt>
                <c:pt idx="704">
                  <c:v>3653.8838530701269</c:v>
                </c:pt>
                <c:pt idx="705">
                  <c:v>3653.9108085222188</c:v>
                </c:pt>
                <c:pt idx="706">
                  <c:v>3653.8213358383318</c:v>
                </c:pt>
                <c:pt idx="707">
                  <c:v>3654.0185238287268</c:v>
                </c:pt>
                <c:pt idx="708">
                  <c:v>3654.4500914961054</c:v>
                </c:pt>
                <c:pt idx="709">
                  <c:v>3654.7818519306179</c:v>
                </c:pt>
                <c:pt idx="710">
                  <c:v>3655.5064906761445</c:v>
                </c:pt>
                <c:pt idx="711">
                  <c:v>3655.6392062791274</c:v>
                </c:pt>
                <c:pt idx="712">
                  <c:v>3655.7597047827876</c:v>
                </c:pt>
                <c:pt idx="713">
                  <c:v>3655.5880257490153</c:v>
                </c:pt>
                <c:pt idx="714">
                  <c:v>3655.9158746640519</c:v>
                </c:pt>
                <c:pt idx="715">
                  <c:v>3655.7217525455017</c:v>
                </c:pt>
                <c:pt idx="716">
                  <c:v>3656.0485004499014</c:v>
                </c:pt>
                <c:pt idx="717">
                  <c:v>3655.597499983834</c:v>
                </c:pt>
                <c:pt idx="718">
                  <c:v>3655.7105083694482</c:v>
                </c:pt>
                <c:pt idx="719">
                  <c:v>3655.9386882189351</c:v>
                </c:pt>
                <c:pt idx="720">
                  <c:v>3655.6154718780181</c:v>
                </c:pt>
                <c:pt idx="721">
                  <c:v>3655.9401041884362</c:v>
                </c:pt>
                <c:pt idx="722">
                  <c:v>3656.4574761051881</c:v>
                </c:pt>
                <c:pt idx="723">
                  <c:v>3655.9528122733923</c:v>
                </c:pt>
                <c:pt idx="724">
                  <c:v>3656.1949911096135</c:v>
                </c:pt>
                <c:pt idx="725">
                  <c:v>3656.613455309187</c:v>
                </c:pt>
                <c:pt idx="726">
                  <c:v>3655.7384027404305</c:v>
                </c:pt>
                <c:pt idx="727">
                  <c:v>3655.867882956446</c:v>
                </c:pt>
                <c:pt idx="728">
                  <c:v>3656.1890518412797</c:v>
                </c:pt>
                <c:pt idx="729">
                  <c:v>3656.3033375603727</c:v>
                </c:pt>
                <c:pt idx="730">
                  <c:v>3656.7187912709605</c:v>
                </c:pt>
                <c:pt idx="731">
                  <c:v>3656.0896837903679</c:v>
                </c:pt>
                <c:pt idx="732">
                  <c:v>3655.8415989404489</c:v>
                </c:pt>
                <c:pt idx="733">
                  <c:v>3655.2797833161239</c:v>
                </c:pt>
                <c:pt idx="734">
                  <c:v>3654.7963465914249</c:v>
                </c:pt>
                <c:pt idx="735">
                  <c:v>3654.2715102488319</c:v>
                </c:pt>
                <c:pt idx="736">
                  <c:v>3653.794557471294</c:v>
                </c:pt>
                <c:pt idx="737">
                  <c:v>3653.5600030321834</c:v>
                </c:pt>
                <c:pt idx="738">
                  <c:v>3653.7528626079134</c:v>
                </c:pt>
                <c:pt idx="739">
                  <c:v>3654.2613046854703</c:v>
                </c:pt>
                <c:pt idx="740">
                  <c:v>3654.1828395610678</c:v>
                </c:pt>
                <c:pt idx="741">
                  <c:v>3654.5006524457563</c:v>
                </c:pt>
                <c:pt idx="742">
                  <c:v>3654.3956143952341</c:v>
                </c:pt>
                <c:pt idx="743">
                  <c:v>3654.5193394774969</c:v>
                </c:pt>
                <c:pt idx="744">
                  <c:v>3654.9293806325609</c:v>
                </c:pt>
                <c:pt idx="745">
                  <c:v>3654.1349157077652</c:v>
                </c:pt>
                <c:pt idx="746">
                  <c:v>3654.5798569934691</c:v>
                </c:pt>
                <c:pt idx="747">
                  <c:v>3654.8945898049751</c:v>
                </c:pt>
                <c:pt idx="748">
                  <c:v>3653.4806488615513</c:v>
                </c:pt>
                <c:pt idx="749">
                  <c:v>3652.8767558729924</c:v>
                </c:pt>
                <c:pt idx="750">
                  <c:v>3652.9973805656791</c:v>
                </c:pt>
                <c:pt idx="751">
                  <c:v>3652.9401741335696</c:v>
                </c:pt>
                <c:pt idx="752">
                  <c:v>3653.1620331320642</c:v>
                </c:pt>
                <c:pt idx="753">
                  <c:v>3653.060111524765</c:v>
                </c:pt>
                <c:pt idx="754">
                  <c:v>3653.3643159742614</c:v>
                </c:pt>
                <c:pt idx="755">
                  <c:v>3653.3646061853633</c:v>
                </c:pt>
                <c:pt idx="756">
                  <c:v>3652.9879892374311</c:v>
                </c:pt>
                <c:pt idx="757">
                  <c:v>3653.3930182753766</c:v>
                </c:pt>
                <c:pt idx="758">
                  <c:v>3653.7969800431297</c:v>
                </c:pt>
                <c:pt idx="759">
                  <c:v>3653.8660062613676</c:v>
                </c:pt>
                <c:pt idx="760">
                  <c:v>3653.6916981651043</c:v>
                </c:pt>
                <c:pt idx="761">
                  <c:v>3653.9099505297172</c:v>
                </c:pt>
                <c:pt idx="762">
                  <c:v>3653.7255833181071</c:v>
                </c:pt>
                <c:pt idx="763">
                  <c:v>3654.2180890991044</c:v>
                </c:pt>
                <c:pt idx="764">
                  <c:v>3654.457994559054</c:v>
                </c:pt>
                <c:pt idx="765">
                  <c:v>3654.7451310554252</c:v>
                </c:pt>
                <c:pt idx="766">
                  <c:v>3655.2343812105028</c:v>
                </c:pt>
                <c:pt idx="767">
                  <c:v>3654.7053764616562</c:v>
                </c:pt>
                <c:pt idx="768">
                  <c:v>3655.0113512646972</c:v>
                </c:pt>
                <c:pt idx="769">
                  <c:v>3654.4415000318959</c:v>
                </c:pt>
                <c:pt idx="770">
                  <c:v>3654.7470233781582</c:v>
                </c:pt>
                <c:pt idx="771">
                  <c:v>3654.8704080629013</c:v>
                </c:pt>
                <c:pt idx="772">
                  <c:v>3654.7823834855585</c:v>
                </c:pt>
                <c:pt idx="773">
                  <c:v>3655.3463194413607</c:v>
                </c:pt>
                <c:pt idx="774">
                  <c:v>3655.2057594872717</c:v>
                </c:pt>
                <c:pt idx="775">
                  <c:v>3655.6887417559738</c:v>
                </c:pt>
                <c:pt idx="776">
                  <c:v>3655.9903006468926</c:v>
                </c:pt>
                <c:pt idx="777">
                  <c:v>3656.7409557874494</c:v>
                </c:pt>
                <c:pt idx="778">
                  <c:v>3656.6824129804836</c:v>
                </c:pt>
                <c:pt idx="779">
                  <c:v>3656.5080764676673</c:v>
                </c:pt>
                <c:pt idx="780">
                  <c:v>3656.8070417986946</c:v>
                </c:pt>
                <c:pt idx="781">
                  <c:v>3656.3859182175397</c:v>
                </c:pt>
                <c:pt idx="782">
                  <c:v>3656.5948761763934</c:v>
                </c:pt>
                <c:pt idx="783">
                  <c:v>3656.9471943926669</c:v>
                </c:pt>
                <c:pt idx="784">
                  <c:v>3657.5115928711475</c:v>
                </c:pt>
                <c:pt idx="785">
                  <c:v>3657.4700481509026</c:v>
                </c:pt>
                <c:pt idx="786">
                  <c:v>3657.6774533508656</c:v>
                </c:pt>
                <c:pt idx="787">
                  <c:v>3658.1099383930091</c:v>
                </c:pt>
                <c:pt idx="788">
                  <c:v>3658.3248674030633</c:v>
                </c:pt>
                <c:pt idx="789">
                  <c:v>3658.795342254452</c:v>
                </c:pt>
                <c:pt idx="790">
                  <c:v>3659.1761319608304</c:v>
                </c:pt>
                <c:pt idx="791">
                  <c:v>3659.1214547150544</c:v>
                </c:pt>
                <c:pt idx="792">
                  <c:v>3659.500872804947</c:v>
                </c:pt>
                <c:pt idx="793">
                  <c:v>3659.0283795659243</c:v>
                </c:pt>
                <c:pt idx="794">
                  <c:v>3659.2308595916274</c:v>
                </c:pt>
                <c:pt idx="795">
                  <c:v>3659.4328308735476</c:v>
                </c:pt>
                <c:pt idx="796">
                  <c:v>3659.8005679821295</c:v>
                </c:pt>
                <c:pt idx="797">
                  <c:v>3659.6268634831404</c:v>
                </c:pt>
                <c:pt idx="798">
                  <c:v>3658.9047606595122</c:v>
                </c:pt>
                <c:pt idx="799">
                  <c:v>3659.1840426989224</c:v>
                </c:pt>
                <c:pt idx="800">
                  <c:v>3659.4722024458652</c:v>
                </c:pt>
                <c:pt idx="801">
                  <c:v>3659.4593111856143</c:v>
                </c:pt>
                <c:pt idx="802">
                  <c:v>3659.5720642227429</c:v>
                </c:pt>
                <c:pt idx="803">
                  <c:v>3659.9159632774476</c:v>
                </c:pt>
                <c:pt idx="804">
                  <c:v>3659.6088165257238</c:v>
                </c:pt>
                <c:pt idx="805">
                  <c:v>3659.148297898173</c:v>
                </c:pt>
                <c:pt idx="806">
                  <c:v>3659.2664265768913</c:v>
                </c:pt>
                <c:pt idx="807">
                  <c:v>3659.7252552568702</c:v>
                </c:pt>
                <c:pt idx="808">
                  <c:v>3659.9233698980856</c:v>
                </c:pt>
                <c:pt idx="809">
                  <c:v>3660.2938348735202</c:v>
                </c:pt>
                <c:pt idx="810">
                  <c:v>3660.7496994421099</c:v>
                </c:pt>
                <c:pt idx="811">
                  <c:v>3660.749653002069</c:v>
                </c:pt>
                <c:pt idx="812">
                  <c:v>3661.0316337486838</c:v>
                </c:pt>
                <c:pt idx="813">
                  <c:v>3660.935799136576</c:v>
                </c:pt>
                <c:pt idx="814">
                  <c:v>3661.3027490762856</c:v>
                </c:pt>
                <c:pt idx="815">
                  <c:v>3661.6960903426534</c:v>
                </c:pt>
                <c:pt idx="816">
                  <c:v>3662.0612114071055</c:v>
                </c:pt>
                <c:pt idx="817">
                  <c:v>3662.004418682016</c:v>
                </c:pt>
                <c:pt idx="818">
                  <c:v>3662.1973314797183</c:v>
                </c:pt>
                <c:pt idx="819">
                  <c:v>3662.5605054657185</c:v>
                </c:pt>
                <c:pt idx="820">
                  <c:v>3661.6457047627714</c:v>
                </c:pt>
                <c:pt idx="821">
                  <c:v>3661.945426381651</c:v>
                </c:pt>
                <c:pt idx="822">
                  <c:v>3661.1709863501901</c:v>
                </c:pt>
                <c:pt idx="823">
                  <c:v>3660.8122753457487</c:v>
                </c:pt>
                <c:pt idx="824">
                  <c:v>3660.7037323071677</c:v>
                </c:pt>
                <c:pt idx="825">
                  <c:v>3660.9813306942051</c:v>
                </c:pt>
                <c:pt idx="826">
                  <c:v>3660.8142388865022</c:v>
                </c:pt>
                <c:pt idx="827">
                  <c:v>3660.7966236162847</c:v>
                </c:pt>
                <c:pt idx="828">
                  <c:v>3660.9628746281287</c:v>
                </c:pt>
                <c:pt idx="829">
                  <c:v>3661.4074976707457</c:v>
                </c:pt>
                <c:pt idx="830">
                  <c:v>3661.6825789009854</c:v>
                </c:pt>
                <c:pt idx="831">
                  <c:v>3661.6015079411841</c:v>
                </c:pt>
                <c:pt idx="832">
                  <c:v>3661.8325814425525</c:v>
                </c:pt>
                <c:pt idx="833">
                  <c:v>3661.4139370925041</c:v>
                </c:pt>
                <c:pt idx="834">
                  <c:v>3661.6876928564652</c:v>
                </c:pt>
                <c:pt idx="835">
                  <c:v>3661.5462015572011</c:v>
                </c:pt>
                <c:pt idx="836">
                  <c:v>3661.1139893018026</c:v>
                </c:pt>
                <c:pt idx="837">
                  <c:v>3661.1575554700826</c:v>
                </c:pt>
                <c:pt idx="838">
                  <c:v>3661.4303116614174</c:v>
                </c:pt>
                <c:pt idx="839">
                  <c:v>3661.4283214709012</c:v>
                </c:pt>
                <c:pt idx="840">
                  <c:v>3662.0330440375233</c:v>
                </c:pt>
                <c:pt idx="841">
                  <c:v>3662.2206532488799</c:v>
                </c:pt>
                <c:pt idx="842">
                  <c:v>3662.5738909081342</c:v>
                </c:pt>
                <c:pt idx="843">
                  <c:v>3663.0092298999489</c:v>
                </c:pt>
                <c:pt idx="844">
                  <c:v>3662.8616632486987</c:v>
                </c:pt>
                <c:pt idx="845">
                  <c:v>3662.5033784497423</c:v>
                </c:pt>
                <c:pt idx="846">
                  <c:v>3662.7981757299681</c:v>
                </c:pt>
                <c:pt idx="847">
                  <c:v>3662.901008069909</c:v>
                </c:pt>
                <c:pt idx="848">
                  <c:v>3662.6174315954681</c:v>
                </c:pt>
                <c:pt idx="849">
                  <c:v>3662.2121909953094</c:v>
                </c:pt>
                <c:pt idx="850">
                  <c:v>3662.094018416682</c:v>
                </c:pt>
                <c:pt idx="851">
                  <c:v>3661.5815742471141</c:v>
                </c:pt>
                <c:pt idx="852">
                  <c:v>3661.5005606388304</c:v>
                </c:pt>
                <c:pt idx="853">
                  <c:v>3661.1571504988378</c:v>
                </c:pt>
                <c:pt idx="854">
                  <c:v>3661.0912298237204</c:v>
                </c:pt>
                <c:pt idx="855">
                  <c:v>3660.3258607441253</c:v>
                </c:pt>
                <c:pt idx="856">
                  <c:v>3660.2691400361523</c:v>
                </c:pt>
                <c:pt idx="857">
                  <c:v>3660.5368916211919</c:v>
                </c:pt>
                <c:pt idx="858">
                  <c:v>3660.5170118963188</c:v>
                </c:pt>
                <c:pt idx="859">
                  <c:v>3660.7391305181072</c:v>
                </c:pt>
                <c:pt idx="860">
                  <c:v>3661.3306065569946</c:v>
                </c:pt>
                <c:pt idx="861">
                  <c:v>3661.5958842756058</c:v>
                </c:pt>
                <c:pt idx="862">
                  <c:v>3661.3954852439074</c:v>
                </c:pt>
                <c:pt idx="863">
                  <c:v>3661.670883715904</c:v>
                </c:pt>
                <c:pt idx="864">
                  <c:v>3661.418570543311</c:v>
                </c:pt>
                <c:pt idx="865">
                  <c:v>3661.6016899768638</c:v>
                </c:pt>
                <c:pt idx="866">
                  <c:v>3661.8318133976918</c:v>
                </c:pt>
                <c:pt idx="867">
                  <c:v>3662.1753251334085</c:v>
                </c:pt>
                <c:pt idx="868">
                  <c:v>3661.8780884577372</c:v>
                </c:pt>
                <c:pt idx="869">
                  <c:v>3661.719618596745</c:v>
                </c:pt>
                <c:pt idx="870">
                  <c:v>3661.9817085868754</c:v>
                </c:pt>
                <c:pt idx="871">
                  <c:v>3662.2431974531746</c:v>
                </c:pt>
                <c:pt idx="872">
                  <c:v>3662.343720709242</c:v>
                </c:pt>
                <c:pt idx="873">
                  <c:v>3662.7643800676983</c:v>
                </c:pt>
                <c:pt idx="874">
                  <c:v>3662.7309685947021</c:v>
                </c:pt>
                <c:pt idx="875">
                  <c:v>3662.4643641859579</c:v>
                </c:pt>
                <c:pt idx="876">
                  <c:v>3661.8145446630242</c:v>
                </c:pt>
                <c:pt idx="877">
                  <c:v>3662.3136169356176</c:v>
                </c:pt>
                <c:pt idx="878">
                  <c:v>3662.6522817627674</c:v>
                </c:pt>
                <c:pt idx="879">
                  <c:v>3662.9901768971276</c:v>
                </c:pt>
                <c:pt idx="880">
                  <c:v>3662.5348569978287</c:v>
                </c:pt>
                <c:pt idx="881">
                  <c:v>3662.7927539853595</c:v>
                </c:pt>
                <c:pt idx="882">
                  <c:v>3662.6351736751521</c:v>
                </c:pt>
                <c:pt idx="883">
                  <c:v>3662.8131881845693</c:v>
                </c:pt>
                <c:pt idx="884">
                  <c:v>3663.1482932202039</c:v>
                </c:pt>
                <c:pt idx="885">
                  <c:v>3663.7203606093458</c:v>
                </c:pt>
                <c:pt idx="886">
                  <c:v>3663.644455935575</c:v>
                </c:pt>
                <c:pt idx="887">
                  <c:v>3663.5468959679029</c:v>
                </c:pt>
                <c:pt idx="888">
                  <c:v>3663.602658098645</c:v>
                </c:pt>
                <c:pt idx="889">
                  <c:v>3663.7783854490958</c:v>
                </c:pt>
                <c:pt idx="890">
                  <c:v>3663.7580291484014</c:v>
                </c:pt>
                <c:pt idx="891">
                  <c:v>3664.1686143175175</c:v>
                </c:pt>
                <c:pt idx="892">
                  <c:v>3664.4215050069715</c:v>
                </c:pt>
                <c:pt idx="893">
                  <c:v>3664.8304294980153</c:v>
                </c:pt>
                <c:pt idx="894">
                  <c:v>3664.6026009586749</c:v>
                </c:pt>
                <c:pt idx="895">
                  <c:v>3664.8305273733499</c:v>
                </c:pt>
                <c:pt idx="896">
                  <c:v>3665.0035145223205</c:v>
                </c:pt>
                <c:pt idx="897">
                  <c:v>3665.1761163992446</c:v>
                </c:pt>
                <c:pt idx="898">
                  <c:v>3665.1984482037933</c:v>
                </c:pt>
                <c:pt idx="899">
                  <c:v>3664.6431350511666</c:v>
                </c:pt>
                <c:pt idx="900">
                  <c:v>3664.970945112153</c:v>
                </c:pt>
                <c:pt idx="901">
                  <c:v>3665.3756336430706</c:v>
                </c:pt>
                <c:pt idx="902">
                  <c:v>3665.7019064740307</c:v>
                </c:pt>
                <c:pt idx="903">
                  <c:v>3665.3765143175933</c:v>
                </c:pt>
                <c:pt idx="904">
                  <c:v>3664.8927609600446</c:v>
                </c:pt>
                <c:pt idx="905">
                  <c:v>3665.084543523551</c:v>
                </c:pt>
                <c:pt idx="906">
                  <c:v>3664.9427578678351</c:v>
                </c:pt>
                <c:pt idx="907">
                  <c:v>3664.5879068480021</c:v>
                </c:pt>
                <c:pt idx="908">
                  <c:v>3664.5957422982669</c:v>
                </c:pt>
                <c:pt idx="909">
                  <c:v>3664.7665162078292</c:v>
                </c:pt>
                <c:pt idx="910">
                  <c:v>3664.7796977139865</c:v>
                </c:pt>
                <c:pt idx="911">
                  <c:v>3664.0715889811931</c:v>
                </c:pt>
                <c:pt idx="912">
                  <c:v>3664.2423758497789</c:v>
                </c:pt>
                <c:pt idx="913">
                  <c:v>3664.1976928085137</c:v>
                </c:pt>
                <c:pt idx="914">
                  <c:v>3664.2584574429447</c:v>
                </c:pt>
                <c:pt idx="915">
                  <c:v>3664.504900174994</c:v>
                </c:pt>
                <c:pt idx="916">
                  <c:v>3664.3645259288674</c:v>
                </c:pt>
                <c:pt idx="917">
                  <c:v>3663.492465599918</c:v>
                </c:pt>
                <c:pt idx="918">
                  <c:v>3663.4199356558784</c:v>
                </c:pt>
                <c:pt idx="919">
                  <c:v>3663.5140444214699</c:v>
                </c:pt>
                <c:pt idx="920">
                  <c:v>3663.7599575111317</c:v>
                </c:pt>
                <c:pt idx="921">
                  <c:v>3663.9438715971555</c:v>
                </c:pt>
                <c:pt idx="922">
                  <c:v>3664.188786145804</c:v>
                </c:pt>
                <c:pt idx="923">
                  <c:v>3663.7388000372116</c:v>
                </c:pt>
                <c:pt idx="924">
                  <c:v>3664.0590824155502</c:v>
                </c:pt>
                <c:pt idx="925">
                  <c:v>3663.9550394042112</c:v>
                </c:pt>
                <c:pt idx="926">
                  <c:v>3663.7751574658819</c:v>
                </c:pt>
                <c:pt idx="927">
                  <c:v>3663.9435032013712</c:v>
                </c:pt>
                <c:pt idx="928">
                  <c:v>3664.1407195368829</c:v>
                </c:pt>
                <c:pt idx="929">
                  <c:v>3664.5341166126495</c:v>
                </c:pt>
                <c:pt idx="930">
                  <c:v>3664.3664508504094</c:v>
                </c:pt>
                <c:pt idx="931">
                  <c:v>3663.6665539500368</c:v>
                </c:pt>
                <c:pt idx="932">
                  <c:v>3663.1354145126011</c:v>
                </c:pt>
                <c:pt idx="933">
                  <c:v>3662.6993227749713</c:v>
                </c:pt>
                <c:pt idx="934">
                  <c:v>3662.6518600367617</c:v>
                </c:pt>
                <c:pt idx="935">
                  <c:v>3662.6204613916361</c:v>
                </c:pt>
                <c:pt idx="936">
                  <c:v>3662.4360573260556</c:v>
                </c:pt>
                <c:pt idx="937">
                  <c:v>3661.977953591796</c:v>
                </c:pt>
                <c:pt idx="938">
                  <c:v>3662.0766066554429</c:v>
                </c:pt>
                <c:pt idx="939">
                  <c:v>3662.3935464355964</c:v>
                </c:pt>
                <c:pt idx="940">
                  <c:v>3661.7634722490802</c:v>
                </c:pt>
                <c:pt idx="941">
                  <c:v>3661.9687408972818</c:v>
                </c:pt>
                <c:pt idx="942">
                  <c:v>3662.1537762689677</c:v>
                </c:pt>
                <c:pt idx="943">
                  <c:v>3662.2411716064034</c:v>
                </c:pt>
                <c:pt idx="944">
                  <c:v>3662.2187577207314</c:v>
                </c:pt>
                <c:pt idx="945">
                  <c:v>3662.1197594558198</c:v>
                </c:pt>
                <c:pt idx="946">
                  <c:v>3662.4343109241877</c:v>
                </c:pt>
                <c:pt idx="947">
                  <c:v>3662.7062600869244</c:v>
                </c:pt>
                <c:pt idx="948">
                  <c:v>3662.2736655948001</c:v>
                </c:pt>
                <c:pt idx="949">
                  <c:v>3661.6208923073445</c:v>
                </c:pt>
                <c:pt idx="950">
                  <c:v>3661.6282590158489</c:v>
                </c:pt>
                <c:pt idx="951">
                  <c:v>3661.6983394836648</c:v>
                </c:pt>
                <c:pt idx="952">
                  <c:v>3661.7037622459984</c:v>
                </c:pt>
                <c:pt idx="953">
                  <c:v>3661.9728507151772</c:v>
                </c:pt>
                <c:pt idx="954">
                  <c:v>3662.2116225992449</c:v>
                </c:pt>
                <c:pt idx="955">
                  <c:v>3662.5963384751872</c:v>
                </c:pt>
                <c:pt idx="956">
                  <c:v>3662.0111440608071</c:v>
                </c:pt>
                <c:pt idx="957">
                  <c:v>3661.4737087308258</c:v>
                </c:pt>
                <c:pt idx="958">
                  <c:v>3661.5660197749021</c:v>
                </c:pt>
                <c:pt idx="959">
                  <c:v>3661.327031827489</c:v>
                </c:pt>
                <c:pt idx="960">
                  <c:v>3661.6378257589899</c:v>
                </c:pt>
                <c:pt idx="961">
                  <c:v>3661.7785230455725</c:v>
                </c:pt>
                <c:pt idx="962">
                  <c:v>3661.6691366897135</c:v>
                </c:pt>
                <c:pt idx="963">
                  <c:v>3661.2864556638688</c:v>
                </c:pt>
                <c:pt idx="964">
                  <c:v>3661.4509256579995</c:v>
                </c:pt>
                <c:pt idx="965">
                  <c:v>3661.2240109095969</c:v>
                </c:pt>
                <c:pt idx="966">
                  <c:v>3660.8618147014736</c:v>
                </c:pt>
                <c:pt idx="967">
                  <c:v>3660.9228712602935</c:v>
                </c:pt>
                <c:pt idx="968">
                  <c:v>3660.9094634510684</c:v>
                </c:pt>
                <c:pt idx="969">
                  <c:v>3661.1456392619439</c:v>
                </c:pt>
                <c:pt idx="970">
                  <c:v>3661.0525981821947</c:v>
                </c:pt>
                <c:pt idx="971">
                  <c:v>3661.1441078548469</c:v>
                </c:pt>
                <c:pt idx="972">
                  <c:v>3661.3793143215944</c:v>
                </c:pt>
                <c:pt idx="973">
                  <c:v>3661.5454533472175</c:v>
                </c:pt>
                <c:pt idx="974">
                  <c:v>3661.4886744447322</c:v>
                </c:pt>
                <c:pt idx="975">
                  <c:v>3661.3183427505833</c:v>
                </c:pt>
                <c:pt idx="976">
                  <c:v>3661.2600776585368</c:v>
                </c:pt>
                <c:pt idx="977">
                  <c:v>3660.1438241029441</c:v>
                </c:pt>
                <c:pt idx="978">
                  <c:v>3660.3762806760642</c:v>
                </c:pt>
                <c:pt idx="979">
                  <c:v>3659.7432277704147</c:v>
                </c:pt>
                <c:pt idx="980">
                  <c:v>3659.9779441539313</c:v>
                </c:pt>
                <c:pt idx="981">
                  <c:v>3660.4260317871754</c:v>
                </c:pt>
                <c:pt idx="982">
                  <c:v>3660.8237759344734</c:v>
                </c:pt>
                <c:pt idx="983">
                  <c:v>3661.1989550239709</c:v>
                </c:pt>
                <c:pt idx="984">
                  <c:v>3661.1005954659872</c:v>
                </c:pt>
                <c:pt idx="985">
                  <c:v>3660.4349780217244</c:v>
                </c:pt>
                <c:pt idx="986">
                  <c:v>3660.4687935093248</c:v>
                </c:pt>
                <c:pt idx="987">
                  <c:v>3660.6302623418051</c:v>
                </c:pt>
                <c:pt idx="988">
                  <c:v>3660.7206260805901</c:v>
                </c:pt>
                <c:pt idx="989">
                  <c:v>3660.6422692691476</c:v>
                </c:pt>
                <c:pt idx="990">
                  <c:v>3660.6697838484074</c:v>
                </c:pt>
                <c:pt idx="991">
                  <c:v>3660.8303989856568</c:v>
                </c:pt>
                <c:pt idx="992">
                  <c:v>3661.2646747280551</c:v>
                </c:pt>
                <c:pt idx="993">
                  <c:v>3660.8594602542307</c:v>
                </c:pt>
                <c:pt idx="994">
                  <c:v>3660.376449289527</c:v>
                </c:pt>
                <c:pt idx="995">
                  <c:v>3660.6069950231722</c:v>
                </c:pt>
                <c:pt idx="996">
                  <c:v>3660.0146064681953</c:v>
                </c:pt>
                <c:pt idx="997">
                  <c:v>3659.3739267463584</c:v>
                </c:pt>
                <c:pt idx="998">
                  <c:v>3659.7028005097236</c:v>
                </c:pt>
                <c:pt idx="999">
                  <c:v>3658.9408107215477</c:v>
                </c:pt>
              </c:numCache>
            </c:numRef>
          </c:yVal>
          <c:smooth val="1"/>
          <c:extLst>
            <c:ext xmlns:c16="http://schemas.microsoft.com/office/drawing/2014/chart" uri="{C3380CC4-5D6E-409C-BE32-E72D297353CC}">
              <c16:uniqueId val="{00000000-E069-4744-AFE4-7FB6945FADBD}"/>
            </c:ext>
          </c:extLst>
        </c:ser>
        <c:dLbls>
          <c:showLegendKey val="0"/>
          <c:showVal val="0"/>
          <c:showCatName val="0"/>
          <c:showSerName val="0"/>
          <c:showPercent val="0"/>
          <c:showBubbleSize val="0"/>
        </c:dLbls>
        <c:axId val="1729059328"/>
        <c:axId val="554652847"/>
      </c:scatterChart>
      <c:valAx>
        <c:axId val="1729059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54652847"/>
        <c:crosses val="autoZero"/>
        <c:crossBetween val="midCat"/>
      </c:valAx>
      <c:valAx>
        <c:axId val="554652847"/>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290593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Profit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'SimulatedOutput-ConstantValue'!$T$6:$T$1005</c:f>
              <c:numCache>
                <c:formatCode>[$$-C09]#,##0.00</c:formatCode>
                <c:ptCount val="1000"/>
                <c:pt idx="0">
                  <c:v>2480.2465506537528</c:v>
                </c:pt>
                <c:pt idx="1">
                  <c:v>2481.4206943272025</c:v>
                </c:pt>
                <c:pt idx="2">
                  <c:v>2858.8901535665791</c:v>
                </c:pt>
                <c:pt idx="3">
                  <c:v>2866.2492092474195</c:v>
                </c:pt>
                <c:pt idx="4">
                  <c:v>2895.856558679875</c:v>
                </c:pt>
                <c:pt idx="5">
                  <c:v>2949.0210034549582</c:v>
                </c:pt>
                <c:pt idx="6">
                  <c:v>2977.0556386285489</c:v>
                </c:pt>
                <c:pt idx="7">
                  <c:v>2977.0031070106402</c:v>
                </c:pt>
                <c:pt idx="8">
                  <c:v>2994.799499268755</c:v>
                </c:pt>
                <c:pt idx="9">
                  <c:v>2996.4557830237454</c:v>
                </c:pt>
                <c:pt idx="10">
                  <c:v>3032.0343985059076</c:v>
                </c:pt>
                <c:pt idx="11">
                  <c:v>2999.3437251170963</c:v>
                </c:pt>
                <c:pt idx="12">
                  <c:v>2988.2086289911122</c:v>
                </c:pt>
                <c:pt idx="13">
                  <c:v>2956.3721846332687</c:v>
                </c:pt>
                <c:pt idx="14">
                  <c:v>2990.2462799840532</c:v>
                </c:pt>
                <c:pt idx="15">
                  <c:v>3014.8201714842717</c:v>
                </c:pt>
                <c:pt idx="16">
                  <c:v>2995.5593481970104</c:v>
                </c:pt>
                <c:pt idx="17">
                  <c:v>2994.0622791896949</c:v>
                </c:pt>
                <c:pt idx="18">
                  <c:v>3011.7003708491211</c:v>
                </c:pt>
                <c:pt idx="19">
                  <c:v>3007.4231413515799</c:v>
                </c:pt>
                <c:pt idx="20">
                  <c:v>3037.581899617101</c:v>
                </c:pt>
                <c:pt idx="21">
                  <c:v>3043.9265635637671</c:v>
                </c:pt>
                <c:pt idx="22">
                  <c:v>3061.0835964768603</c:v>
                </c:pt>
                <c:pt idx="23">
                  <c:v>3061.7966664956243</c:v>
                </c:pt>
                <c:pt idx="24">
                  <c:v>3074.1910304505318</c:v>
                </c:pt>
                <c:pt idx="25">
                  <c:v>3080.8630066012743</c:v>
                </c:pt>
                <c:pt idx="26">
                  <c:v>3081.9601668474711</c:v>
                </c:pt>
                <c:pt idx="27">
                  <c:v>3079.1992010663657</c:v>
                </c:pt>
                <c:pt idx="28">
                  <c:v>3068.1603593787627</c:v>
                </c:pt>
                <c:pt idx="29">
                  <c:v>3066.0014626707457</c:v>
                </c:pt>
                <c:pt idx="30">
                  <c:v>3082.3878259124758</c:v>
                </c:pt>
                <c:pt idx="31">
                  <c:v>3093.5383464749034</c:v>
                </c:pt>
                <c:pt idx="32">
                  <c:v>3095.5429449242292</c:v>
                </c:pt>
                <c:pt idx="33">
                  <c:v>3098.4391727343718</c:v>
                </c:pt>
                <c:pt idx="34">
                  <c:v>3107.6487360824485</c:v>
                </c:pt>
                <c:pt idx="35">
                  <c:v>3120.8385697439417</c:v>
                </c:pt>
                <c:pt idx="36">
                  <c:v>3129.0782546944947</c:v>
                </c:pt>
                <c:pt idx="37">
                  <c:v>3134.3720423466184</c:v>
                </c:pt>
                <c:pt idx="38">
                  <c:v>3140.542933280758</c:v>
                </c:pt>
                <c:pt idx="39">
                  <c:v>3125.7275970723485</c:v>
                </c:pt>
                <c:pt idx="40">
                  <c:v>3110.878252198137</c:v>
                </c:pt>
                <c:pt idx="41">
                  <c:v>3119.8642840019779</c:v>
                </c:pt>
                <c:pt idx="42">
                  <c:v>3112.2919940167426</c:v>
                </c:pt>
                <c:pt idx="43">
                  <c:v>3106.9003880046516</c:v>
                </c:pt>
                <c:pt idx="44">
                  <c:v>3112.2006693819221</c:v>
                </c:pt>
                <c:pt idx="45">
                  <c:v>3112.2932988370658</c:v>
                </c:pt>
                <c:pt idx="46">
                  <c:v>3118.585823990531</c:v>
                </c:pt>
                <c:pt idx="47">
                  <c:v>3103.2453008403559</c:v>
                </c:pt>
                <c:pt idx="48">
                  <c:v>3114.6267074563566</c:v>
                </c:pt>
                <c:pt idx="49">
                  <c:v>3125.9388598107053</c:v>
                </c:pt>
                <c:pt idx="50">
                  <c:v>3132.5308297641477</c:v>
                </c:pt>
                <c:pt idx="51">
                  <c:v>3130.4475772424435</c:v>
                </c:pt>
                <c:pt idx="52">
                  <c:v>3140.0569996772342</c:v>
                </c:pt>
                <c:pt idx="53">
                  <c:v>3144.4511680815785</c:v>
                </c:pt>
                <c:pt idx="54">
                  <c:v>3138.3495921791568</c:v>
                </c:pt>
                <c:pt idx="55">
                  <c:v>3130.9425861076197</c:v>
                </c:pt>
                <c:pt idx="56">
                  <c:v>3131.6693044328531</c:v>
                </c:pt>
                <c:pt idx="57">
                  <c:v>3139.404007196551</c:v>
                </c:pt>
                <c:pt idx="58">
                  <c:v>3138.9457350933958</c:v>
                </c:pt>
                <c:pt idx="59">
                  <c:v>3143.008715054119</c:v>
                </c:pt>
                <c:pt idx="60">
                  <c:v>3142.8249261093538</c:v>
                </c:pt>
                <c:pt idx="61">
                  <c:v>3145.5101786537293</c:v>
                </c:pt>
                <c:pt idx="62">
                  <c:v>3148.8330230377464</c:v>
                </c:pt>
                <c:pt idx="63">
                  <c:v>3152.3158973058944</c:v>
                </c:pt>
                <c:pt idx="64">
                  <c:v>3158.5698411596759</c:v>
                </c:pt>
                <c:pt idx="65">
                  <c:v>3155.2572929282342</c:v>
                </c:pt>
                <c:pt idx="66">
                  <c:v>3157.0251419203937</c:v>
                </c:pt>
                <c:pt idx="67">
                  <c:v>3147.0702107010825</c:v>
                </c:pt>
                <c:pt idx="68">
                  <c:v>3146.9881566053696</c:v>
                </c:pt>
                <c:pt idx="69">
                  <c:v>3150.9800418019377</c:v>
                </c:pt>
                <c:pt idx="70">
                  <c:v>3139.8696884429064</c:v>
                </c:pt>
                <c:pt idx="71">
                  <c:v>3147.1371423209239</c:v>
                </c:pt>
                <c:pt idx="72">
                  <c:v>3143.5906907497833</c:v>
                </c:pt>
                <c:pt idx="73">
                  <c:v>3148.6707410473887</c:v>
                </c:pt>
                <c:pt idx="74">
                  <c:v>3147.3244749273854</c:v>
                </c:pt>
                <c:pt idx="75">
                  <c:v>3151.7927497219011</c:v>
                </c:pt>
                <c:pt idx="76">
                  <c:v>3155.6295099789877</c:v>
                </c:pt>
                <c:pt idx="77">
                  <c:v>3155.3980118321911</c:v>
                </c:pt>
                <c:pt idx="78">
                  <c:v>3162.5614767961429</c:v>
                </c:pt>
                <c:pt idx="79">
                  <c:v>3162.7372449754821</c:v>
                </c:pt>
                <c:pt idx="80">
                  <c:v>3149.7560662717347</c:v>
                </c:pt>
                <c:pt idx="81">
                  <c:v>3138.5683511635625</c:v>
                </c:pt>
                <c:pt idx="82">
                  <c:v>3136.7228934820287</c:v>
                </c:pt>
                <c:pt idx="83">
                  <c:v>3138.8966530400307</c:v>
                </c:pt>
                <c:pt idx="84">
                  <c:v>3140.6223177382599</c:v>
                </c:pt>
                <c:pt idx="85">
                  <c:v>3141.842233559642</c:v>
                </c:pt>
                <c:pt idx="86">
                  <c:v>3143.7895839480352</c:v>
                </c:pt>
                <c:pt idx="87">
                  <c:v>3146.5657246597971</c:v>
                </c:pt>
                <c:pt idx="88">
                  <c:v>3146.7903768992373</c:v>
                </c:pt>
                <c:pt idx="89">
                  <c:v>3148.3650240612224</c:v>
                </c:pt>
                <c:pt idx="90">
                  <c:v>3151.4812763298728</c:v>
                </c:pt>
                <c:pt idx="91">
                  <c:v>3150.4476016351664</c:v>
                </c:pt>
                <c:pt idx="92">
                  <c:v>3143.4188066910283</c:v>
                </c:pt>
                <c:pt idx="93">
                  <c:v>3148.3546796021965</c:v>
                </c:pt>
                <c:pt idx="94">
                  <c:v>3143.1324458998629</c:v>
                </c:pt>
                <c:pt idx="95">
                  <c:v>3137.5435880781902</c:v>
                </c:pt>
                <c:pt idx="96">
                  <c:v>3131.5688155507628</c:v>
                </c:pt>
                <c:pt idx="97">
                  <c:v>3135.1302969303697</c:v>
                </c:pt>
                <c:pt idx="98">
                  <c:v>3132.6630127083931</c:v>
                </c:pt>
                <c:pt idx="99">
                  <c:v>3130.6637221330329</c:v>
                </c:pt>
                <c:pt idx="100">
                  <c:v>3133.0869452209408</c:v>
                </c:pt>
                <c:pt idx="101">
                  <c:v>3137.704920721399</c:v>
                </c:pt>
                <c:pt idx="102">
                  <c:v>3135.3486584551524</c:v>
                </c:pt>
                <c:pt idx="103">
                  <c:v>3138.3875444484775</c:v>
                </c:pt>
                <c:pt idx="104">
                  <c:v>3135.8210266579781</c:v>
                </c:pt>
                <c:pt idx="105">
                  <c:v>3139.3049982147718</c:v>
                </c:pt>
                <c:pt idx="106">
                  <c:v>3133.1084836667974</c:v>
                </c:pt>
                <c:pt idx="107">
                  <c:v>3131.5928970953564</c:v>
                </c:pt>
                <c:pt idx="108">
                  <c:v>3135.6581071089399</c:v>
                </c:pt>
                <c:pt idx="109">
                  <c:v>3137.6921705751288</c:v>
                </c:pt>
                <c:pt idx="110">
                  <c:v>3137.2301480245783</c:v>
                </c:pt>
                <c:pt idx="111">
                  <c:v>3131.9783448007147</c:v>
                </c:pt>
                <c:pt idx="112">
                  <c:v>3132.6698099992577</c:v>
                </c:pt>
                <c:pt idx="113">
                  <c:v>3134.4900197078146</c:v>
                </c:pt>
                <c:pt idx="114">
                  <c:v>3135.8392630379067</c:v>
                </c:pt>
                <c:pt idx="115">
                  <c:v>3137.8968963653456</c:v>
                </c:pt>
                <c:pt idx="116">
                  <c:v>3137.902726209189</c:v>
                </c:pt>
                <c:pt idx="117">
                  <c:v>3136.2259948160349</c:v>
                </c:pt>
                <c:pt idx="118">
                  <c:v>3134.1997232281019</c:v>
                </c:pt>
                <c:pt idx="119">
                  <c:v>3136.1181933934786</c:v>
                </c:pt>
                <c:pt idx="120">
                  <c:v>3131.8532742831976</c:v>
                </c:pt>
                <c:pt idx="121">
                  <c:v>3133.3745643160169</c:v>
                </c:pt>
                <c:pt idx="122">
                  <c:v>3136.7364942186209</c:v>
                </c:pt>
                <c:pt idx="123">
                  <c:v>3138.562426469417</c:v>
                </c:pt>
                <c:pt idx="124">
                  <c:v>3138.8858309865045</c:v>
                </c:pt>
                <c:pt idx="125">
                  <c:v>3132.9349677560231</c:v>
                </c:pt>
                <c:pt idx="126">
                  <c:v>3136.6522795986934</c:v>
                </c:pt>
                <c:pt idx="127">
                  <c:v>3140.7963626408937</c:v>
                </c:pt>
                <c:pt idx="128">
                  <c:v>3137.3359975838475</c:v>
                </c:pt>
                <c:pt idx="129">
                  <c:v>3136.1837389354741</c:v>
                </c:pt>
                <c:pt idx="130">
                  <c:v>3138.9035116991081</c:v>
                </c:pt>
                <c:pt idx="131">
                  <c:v>3140.4024534407999</c:v>
                </c:pt>
                <c:pt idx="132">
                  <c:v>3142.830843150175</c:v>
                </c:pt>
                <c:pt idx="133">
                  <c:v>3140.4399790211219</c:v>
                </c:pt>
                <c:pt idx="134">
                  <c:v>3136.9422185385888</c:v>
                </c:pt>
                <c:pt idx="135">
                  <c:v>3136.657410389008</c:v>
                </c:pt>
                <c:pt idx="136">
                  <c:v>3137.6573664428979</c:v>
                </c:pt>
                <c:pt idx="137">
                  <c:v>3138.8545615501425</c:v>
                </c:pt>
                <c:pt idx="138">
                  <c:v>3143.2090321706255</c:v>
                </c:pt>
                <c:pt idx="139">
                  <c:v>3143.3795190995952</c:v>
                </c:pt>
                <c:pt idx="140">
                  <c:v>3145.4171655713999</c:v>
                </c:pt>
                <c:pt idx="141">
                  <c:v>3139.9580318052376</c:v>
                </c:pt>
                <c:pt idx="142">
                  <c:v>3143.1555846871697</c:v>
                </c:pt>
                <c:pt idx="143">
                  <c:v>3144.8812217864042</c:v>
                </c:pt>
                <c:pt idx="144">
                  <c:v>3144.6089818275673</c:v>
                </c:pt>
                <c:pt idx="145">
                  <c:v>3137.5811623361942</c:v>
                </c:pt>
                <c:pt idx="146">
                  <c:v>3136.9412251933327</c:v>
                </c:pt>
                <c:pt idx="147">
                  <c:v>3137.5215465930078</c:v>
                </c:pt>
                <c:pt idx="148">
                  <c:v>3136.3644370259549</c:v>
                </c:pt>
                <c:pt idx="149">
                  <c:v>3137.9252293220738</c:v>
                </c:pt>
                <c:pt idx="150">
                  <c:v>3135.7186120918627</c:v>
                </c:pt>
                <c:pt idx="151">
                  <c:v>3137.6435330565641</c:v>
                </c:pt>
                <c:pt idx="152">
                  <c:v>3135.3626502339789</c:v>
                </c:pt>
                <c:pt idx="153">
                  <c:v>3134.9078935360908</c:v>
                </c:pt>
                <c:pt idx="154">
                  <c:v>3131.3253280346667</c:v>
                </c:pt>
                <c:pt idx="155">
                  <c:v>3131.2443451393451</c:v>
                </c:pt>
                <c:pt idx="156">
                  <c:v>3128.2820410454865</c:v>
                </c:pt>
                <c:pt idx="157">
                  <c:v>3129.3756625743363</c:v>
                </c:pt>
                <c:pt idx="158">
                  <c:v>3131.2025715004293</c:v>
                </c:pt>
                <c:pt idx="159">
                  <c:v>3132.7119110425933</c:v>
                </c:pt>
                <c:pt idx="160">
                  <c:v>3135.9463102392278</c:v>
                </c:pt>
                <c:pt idx="161">
                  <c:v>3130.794251429189</c:v>
                </c:pt>
                <c:pt idx="162">
                  <c:v>3131.2313894259869</c:v>
                </c:pt>
                <c:pt idx="163">
                  <c:v>3133.3283847530106</c:v>
                </c:pt>
                <c:pt idx="164">
                  <c:v>3135.4481122783031</c:v>
                </c:pt>
                <c:pt idx="165">
                  <c:v>3135.169904038235</c:v>
                </c:pt>
                <c:pt idx="166">
                  <c:v>3137.5342774287601</c:v>
                </c:pt>
                <c:pt idx="167">
                  <c:v>3139.3818529601572</c:v>
                </c:pt>
                <c:pt idx="168">
                  <c:v>3135.1191682257236</c:v>
                </c:pt>
                <c:pt idx="169">
                  <c:v>3134.7816874327746</c:v>
                </c:pt>
                <c:pt idx="170">
                  <c:v>3136.6242524153513</c:v>
                </c:pt>
                <c:pt idx="171">
                  <c:v>3137.1604531878993</c:v>
                </c:pt>
                <c:pt idx="172">
                  <c:v>3136.0618107188266</c:v>
                </c:pt>
                <c:pt idx="173">
                  <c:v>3136.2587114906992</c:v>
                </c:pt>
                <c:pt idx="174">
                  <c:v>3138.5319383661863</c:v>
                </c:pt>
                <c:pt idx="175">
                  <c:v>3140.7704458239632</c:v>
                </c:pt>
                <c:pt idx="176">
                  <c:v>3144.2064564261968</c:v>
                </c:pt>
                <c:pt idx="177">
                  <c:v>3143.6371939807987</c:v>
                </c:pt>
                <c:pt idx="178">
                  <c:v>3144.7673868479515</c:v>
                </c:pt>
                <c:pt idx="179">
                  <c:v>3147.4735197929949</c:v>
                </c:pt>
                <c:pt idx="180">
                  <c:v>3150.1674786398312</c:v>
                </c:pt>
                <c:pt idx="181">
                  <c:v>3148.7640323992923</c:v>
                </c:pt>
                <c:pt idx="182">
                  <c:v>3149.4354118577962</c:v>
                </c:pt>
                <c:pt idx="183">
                  <c:v>3148.6747607114517</c:v>
                </c:pt>
                <c:pt idx="184">
                  <c:v>3146.9632995805541</c:v>
                </c:pt>
                <c:pt idx="185">
                  <c:v>3145.1383242267721</c:v>
                </c:pt>
                <c:pt idx="186">
                  <c:v>3144.2110331057474</c:v>
                </c:pt>
                <c:pt idx="187">
                  <c:v>3144.2686668745846</c:v>
                </c:pt>
                <c:pt idx="188">
                  <c:v>3139.9617836226857</c:v>
                </c:pt>
                <c:pt idx="189">
                  <c:v>3141.2857130679345</c:v>
                </c:pt>
                <c:pt idx="190">
                  <c:v>3142.0437015752664</c:v>
                </c:pt>
                <c:pt idx="191">
                  <c:v>3142.3184581630362</c:v>
                </c:pt>
                <c:pt idx="192">
                  <c:v>3138.6258526068614</c:v>
                </c:pt>
                <c:pt idx="193">
                  <c:v>3140.4431319165765</c:v>
                </c:pt>
                <c:pt idx="194">
                  <c:v>3138.3360707924958</c:v>
                </c:pt>
                <c:pt idx="195">
                  <c:v>3140.4898574511521</c:v>
                </c:pt>
                <c:pt idx="196">
                  <c:v>3137.8839947566707</c:v>
                </c:pt>
                <c:pt idx="197">
                  <c:v>3137.3795604720121</c:v>
                </c:pt>
                <c:pt idx="198">
                  <c:v>3136.1933154338121</c:v>
                </c:pt>
                <c:pt idx="199">
                  <c:v>3139.291869848641</c:v>
                </c:pt>
                <c:pt idx="200">
                  <c:v>3138.8540228566458</c:v>
                </c:pt>
                <c:pt idx="201">
                  <c:v>3136.5725117149459</c:v>
                </c:pt>
                <c:pt idx="202">
                  <c:v>3137.9966938022553</c:v>
                </c:pt>
                <c:pt idx="203">
                  <c:v>3137.2111064612468</c:v>
                </c:pt>
                <c:pt idx="204">
                  <c:v>3135.136267354032</c:v>
                </c:pt>
                <c:pt idx="205">
                  <c:v>3133.704708259876</c:v>
                </c:pt>
                <c:pt idx="206">
                  <c:v>3135.8819933990058</c:v>
                </c:pt>
                <c:pt idx="207">
                  <c:v>3137.0343794796795</c:v>
                </c:pt>
                <c:pt idx="208">
                  <c:v>3138.5530573169058</c:v>
                </c:pt>
                <c:pt idx="209">
                  <c:v>3137.9787118766608</c:v>
                </c:pt>
                <c:pt idx="210">
                  <c:v>3133.4831170489219</c:v>
                </c:pt>
                <c:pt idx="211">
                  <c:v>3132.5336364571262</c:v>
                </c:pt>
                <c:pt idx="212">
                  <c:v>3129.1275120820442</c:v>
                </c:pt>
                <c:pt idx="213">
                  <c:v>3130.1859663051287</c:v>
                </c:pt>
                <c:pt idx="214">
                  <c:v>3130.7178676134413</c:v>
                </c:pt>
                <c:pt idx="215">
                  <c:v>3128.0040709104883</c:v>
                </c:pt>
                <c:pt idx="216">
                  <c:v>3127.5787138804471</c:v>
                </c:pt>
                <c:pt idx="217">
                  <c:v>3128.5094747143366</c:v>
                </c:pt>
                <c:pt idx="218">
                  <c:v>3130.6124449124791</c:v>
                </c:pt>
                <c:pt idx="219">
                  <c:v>3132.5577075956039</c:v>
                </c:pt>
                <c:pt idx="220">
                  <c:v>3133.01137695223</c:v>
                </c:pt>
                <c:pt idx="221">
                  <c:v>3133.3959354471685</c:v>
                </c:pt>
                <c:pt idx="222">
                  <c:v>3133.1349711687499</c:v>
                </c:pt>
                <c:pt idx="223">
                  <c:v>3134.8419711011838</c:v>
                </c:pt>
                <c:pt idx="224">
                  <c:v>3135.4867139907055</c:v>
                </c:pt>
                <c:pt idx="225">
                  <c:v>3136.8304971067546</c:v>
                </c:pt>
                <c:pt idx="226">
                  <c:v>3138.1928327747837</c:v>
                </c:pt>
                <c:pt idx="227">
                  <c:v>3137.0997899012127</c:v>
                </c:pt>
                <c:pt idx="228">
                  <c:v>3136.7485617903599</c:v>
                </c:pt>
                <c:pt idx="229">
                  <c:v>3134.7546536218979</c:v>
                </c:pt>
                <c:pt idx="230">
                  <c:v>3135.6477606371232</c:v>
                </c:pt>
                <c:pt idx="231">
                  <c:v>3134.2903582338922</c:v>
                </c:pt>
                <c:pt idx="232">
                  <c:v>3136.6985577313749</c:v>
                </c:pt>
                <c:pt idx="233">
                  <c:v>3135.1339592241161</c:v>
                </c:pt>
                <c:pt idx="234">
                  <c:v>3135.1306730132214</c:v>
                </c:pt>
                <c:pt idx="235">
                  <c:v>3134.0058088382334</c:v>
                </c:pt>
                <c:pt idx="236">
                  <c:v>3132.3423260365607</c:v>
                </c:pt>
                <c:pt idx="237">
                  <c:v>3133.0529005009344</c:v>
                </c:pt>
                <c:pt idx="238">
                  <c:v>3132.9397344747463</c:v>
                </c:pt>
                <c:pt idx="239">
                  <c:v>3132.1814331479154</c:v>
                </c:pt>
                <c:pt idx="240">
                  <c:v>3131.3100600495645</c:v>
                </c:pt>
                <c:pt idx="241">
                  <c:v>3132.6793237286615</c:v>
                </c:pt>
                <c:pt idx="242">
                  <c:v>3135.522643042983</c:v>
                </c:pt>
                <c:pt idx="243">
                  <c:v>3134.8733922029783</c:v>
                </c:pt>
                <c:pt idx="244">
                  <c:v>3133.6760409126532</c:v>
                </c:pt>
                <c:pt idx="245">
                  <c:v>3129.6397191620244</c:v>
                </c:pt>
                <c:pt idx="246">
                  <c:v>3127.6853304926308</c:v>
                </c:pt>
                <c:pt idx="247">
                  <c:v>3127.2638242092985</c:v>
                </c:pt>
                <c:pt idx="248">
                  <c:v>3128.7634955550052</c:v>
                </c:pt>
                <c:pt idx="249">
                  <c:v>3123.4340415102706</c:v>
                </c:pt>
                <c:pt idx="250">
                  <c:v>3123.1072664826193</c:v>
                </c:pt>
                <c:pt idx="251">
                  <c:v>3125.5757688912336</c:v>
                </c:pt>
                <c:pt idx="252">
                  <c:v>3124.232022358809</c:v>
                </c:pt>
                <c:pt idx="253">
                  <c:v>3123.1500147915945</c:v>
                </c:pt>
                <c:pt idx="254">
                  <c:v>3124.7844242311344</c:v>
                </c:pt>
                <c:pt idx="255">
                  <c:v>3124.9528512417482</c:v>
                </c:pt>
                <c:pt idx="256">
                  <c:v>3126.0365302689329</c:v>
                </c:pt>
                <c:pt idx="257">
                  <c:v>3127.4853003971803</c:v>
                </c:pt>
                <c:pt idx="258">
                  <c:v>3127.6634275792239</c:v>
                </c:pt>
                <c:pt idx="259">
                  <c:v>3128.4315062302271</c:v>
                </c:pt>
                <c:pt idx="260">
                  <c:v>3130.1651678817293</c:v>
                </c:pt>
                <c:pt idx="261">
                  <c:v>3131.3219055075224</c:v>
                </c:pt>
                <c:pt idx="262">
                  <c:v>3130.3083320365113</c:v>
                </c:pt>
                <c:pt idx="263">
                  <c:v>3130.4922301305478</c:v>
                </c:pt>
                <c:pt idx="264">
                  <c:v>3131.0939998604881</c:v>
                </c:pt>
                <c:pt idx="265">
                  <c:v>3133.3786169752343</c:v>
                </c:pt>
                <c:pt idx="266">
                  <c:v>3134.7130269378035</c:v>
                </c:pt>
                <c:pt idx="267">
                  <c:v>3132.3724966353388</c:v>
                </c:pt>
                <c:pt idx="268">
                  <c:v>3133.9645330389299</c:v>
                </c:pt>
                <c:pt idx="269">
                  <c:v>3133.9783674576943</c:v>
                </c:pt>
                <c:pt idx="270">
                  <c:v>3133.9718630678062</c:v>
                </c:pt>
                <c:pt idx="271">
                  <c:v>3135.265451290657</c:v>
                </c:pt>
                <c:pt idx="272">
                  <c:v>3134.3070477097972</c:v>
                </c:pt>
                <c:pt idx="273">
                  <c:v>3134.3083508841287</c:v>
                </c:pt>
                <c:pt idx="274">
                  <c:v>3134.5459445558408</c:v>
                </c:pt>
                <c:pt idx="275">
                  <c:v>3130.8420788883245</c:v>
                </c:pt>
                <c:pt idx="276">
                  <c:v>3132.5538294251701</c:v>
                </c:pt>
                <c:pt idx="277">
                  <c:v>3132.2356570383749</c:v>
                </c:pt>
                <c:pt idx="278">
                  <c:v>3132.8886293492324</c:v>
                </c:pt>
                <c:pt idx="279">
                  <c:v>3134.2029942950899</c:v>
                </c:pt>
                <c:pt idx="280">
                  <c:v>3133.673832782481</c:v>
                </c:pt>
                <c:pt idx="281">
                  <c:v>3133.0808896616763</c:v>
                </c:pt>
                <c:pt idx="282">
                  <c:v>3132.8219013448684</c:v>
                </c:pt>
                <c:pt idx="283">
                  <c:v>3130.4319687562993</c:v>
                </c:pt>
                <c:pt idx="284">
                  <c:v>3130.249804188124</c:v>
                </c:pt>
                <c:pt idx="285">
                  <c:v>3131.5320084484752</c:v>
                </c:pt>
                <c:pt idx="286">
                  <c:v>3132.4380031860605</c:v>
                </c:pt>
                <c:pt idx="287">
                  <c:v>3133.1038465078145</c:v>
                </c:pt>
                <c:pt idx="288">
                  <c:v>3134.2564097186496</c:v>
                </c:pt>
                <c:pt idx="289">
                  <c:v>3132.539964968922</c:v>
                </c:pt>
                <c:pt idx="290">
                  <c:v>3133.5677725710671</c:v>
                </c:pt>
                <c:pt idx="291">
                  <c:v>3133.1652907936887</c:v>
                </c:pt>
                <c:pt idx="292">
                  <c:v>3131.5279935402182</c:v>
                </c:pt>
                <c:pt idx="293">
                  <c:v>3132.9394689704254</c:v>
                </c:pt>
                <c:pt idx="294">
                  <c:v>3133.9229509983497</c:v>
                </c:pt>
                <c:pt idx="295">
                  <c:v>3135.4531557533428</c:v>
                </c:pt>
                <c:pt idx="296">
                  <c:v>3137.2439461611721</c:v>
                </c:pt>
                <c:pt idx="297">
                  <c:v>3136.4330261631972</c:v>
                </c:pt>
                <c:pt idx="298">
                  <c:v>3136.2312276985317</c:v>
                </c:pt>
                <c:pt idx="299">
                  <c:v>3137.5146211945171</c:v>
                </c:pt>
                <c:pt idx="300">
                  <c:v>3136.2476039207777</c:v>
                </c:pt>
                <c:pt idx="301">
                  <c:v>3137.3160259341221</c:v>
                </c:pt>
                <c:pt idx="302">
                  <c:v>3138.9192033669678</c:v>
                </c:pt>
                <c:pt idx="303">
                  <c:v>3137.6887903194297</c:v>
                </c:pt>
                <c:pt idx="304">
                  <c:v>3137.6070759623676</c:v>
                </c:pt>
                <c:pt idx="305">
                  <c:v>3137.6698698952091</c:v>
                </c:pt>
                <c:pt idx="306">
                  <c:v>3135.1696802125593</c:v>
                </c:pt>
                <c:pt idx="307">
                  <c:v>3134.5864028514716</c:v>
                </c:pt>
                <c:pt idx="308">
                  <c:v>3136.4231742562833</c:v>
                </c:pt>
                <c:pt idx="309">
                  <c:v>3137.7946687291569</c:v>
                </c:pt>
                <c:pt idx="310">
                  <c:v>3137.3840046189016</c:v>
                </c:pt>
                <c:pt idx="311">
                  <c:v>3138.0860919288925</c:v>
                </c:pt>
                <c:pt idx="312">
                  <c:v>3137.4692209553436</c:v>
                </c:pt>
                <c:pt idx="313">
                  <c:v>3138.4636484131161</c:v>
                </c:pt>
                <c:pt idx="314">
                  <c:v>3133.9619466985787</c:v>
                </c:pt>
                <c:pt idx="315">
                  <c:v>3130.9515465145687</c:v>
                </c:pt>
                <c:pt idx="316">
                  <c:v>3131.4430171946956</c:v>
                </c:pt>
                <c:pt idx="317">
                  <c:v>3132.9167459966975</c:v>
                </c:pt>
                <c:pt idx="318">
                  <c:v>3128.9141910414937</c:v>
                </c:pt>
                <c:pt idx="319">
                  <c:v>3130.6559387225539</c:v>
                </c:pt>
                <c:pt idx="320">
                  <c:v>3131.0312390154504</c:v>
                </c:pt>
                <c:pt idx="321">
                  <c:v>3129.7845996656274</c:v>
                </c:pt>
                <c:pt idx="322">
                  <c:v>3130.2826788264983</c:v>
                </c:pt>
                <c:pt idx="323">
                  <c:v>3131.1120540457841</c:v>
                </c:pt>
                <c:pt idx="324">
                  <c:v>3130.0286206734731</c:v>
                </c:pt>
                <c:pt idx="325">
                  <c:v>3130.9832487058202</c:v>
                </c:pt>
                <c:pt idx="326">
                  <c:v>3131.4747543618378</c:v>
                </c:pt>
                <c:pt idx="327">
                  <c:v>3132.0357169486169</c:v>
                </c:pt>
                <c:pt idx="328">
                  <c:v>3131.6749456079478</c:v>
                </c:pt>
                <c:pt idx="329">
                  <c:v>3132.008158069209</c:v>
                </c:pt>
                <c:pt idx="330">
                  <c:v>3133.2458896109461</c:v>
                </c:pt>
                <c:pt idx="331">
                  <c:v>3133.6958702437673</c:v>
                </c:pt>
                <c:pt idx="332">
                  <c:v>3132.8806754039056</c:v>
                </c:pt>
                <c:pt idx="333">
                  <c:v>3132.8286868215691</c:v>
                </c:pt>
                <c:pt idx="334">
                  <c:v>3133.8492215496294</c:v>
                </c:pt>
                <c:pt idx="335">
                  <c:v>3135.3999358663182</c:v>
                </c:pt>
                <c:pt idx="336">
                  <c:v>3135.673703461649</c:v>
                </c:pt>
                <c:pt idx="337">
                  <c:v>3135.1046859110265</c:v>
                </c:pt>
                <c:pt idx="338">
                  <c:v>3135.3167526762904</c:v>
                </c:pt>
                <c:pt idx="339">
                  <c:v>3135.9651562859081</c:v>
                </c:pt>
                <c:pt idx="340">
                  <c:v>3137.4896010712987</c:v>
                </c:pt>
                <c:pt idx="341">
                  <c:v>3137.7619054040188</c:v>
                </c:pt>
                <c:pt idx="342">
                  <c:v>3137.5880443432093</c:v>
                </c:pt>
                <c:pt idx="343">
                  <c:v>3138.834193663055</c:v>
                </c:pt>
                <c:pt idx="344">
                  <c:v>3139.2210716369341</c:v>
                </c:pt>
                <c:pt idx="345">
                  <c:v>3140.4048508432393</c:v>
                </c:pt>
                <c:pt idx="346">
                  <c:v>3140.9019956071734</c:v>
                </c:pt>
                <c:pt idx="347">
                  <c:v>3142.0499688165442</c:v>
                </c:pt>
                <c:pt idx="348">
                  <c:v>3142.4087451098276</c:v>
                </c:pt>
                <c:pt idx="349">
                  <c:v>3143.6030680774884</c:v>
                </c:pt>
                <c:pt idx="350">
                  <c:v>3143.0554046989291</c:v>
                </c:pt>
                <c:pt idx="351">
                  <c:v>3143.1502208652032</c:v>
                </c:pt>
                <c:pt idx="352">
                  <c:v>3142.0747203047449</c:v>
                </c:pt>
                <c:pt idx="353">
                  <c:v>3141.2104792436221</c:v>
                </c:pt>
                <c:pt idx="354">
                  <c:v>3139.3314895759645</c:v>
                </c:pt>
                <c:pt idx="355">
                  <c:v>3138.7039252324148</c:v>
                </c:pt>
                <c:pt idx="356">
                  <c:v>3139.7720618736762</c:v>
                </c:pt>
                <c:pt idx="357">
                  <c:v>3139.9869621094763</c:v>
                </c:pt>
                <c:pt idx="358">
                  <c:v>3140.0025676566947</c:v>
                </c:pt>
                <c:pt idx="359">
                  <c:v>3137.3798001661103</c:v>
                </c:pt>
                <c:pt idx="360">
                  <c:v>3138.8132417105953</c:v>
                </c:pt>
                <c:pt idx="361">
                  <c:v>3138.9506071800583</c:v>
                </c:pt>
                <c:pt idx="362">
                  <c:v>3136.9737552773258</c:v>
                </c:pt>
                <c:pt idx="363">
                  <c:v>3136.4247340034531</c:v>
                </c:pt>
                <c:pt idx="364">
                  <c:v>3134.7435507228552</c:v>
                </c:pt>
                <c:pt idx="365">
                  <c:v>3134.088963834236</c:v>
                </c:pt>
                <c:pt idx="366">
                  <c:v>3134.5648732093132</c:v>
                </c:pt>
                <c:pt idx="367">
                  <c:v>3132.2684109055831</c:v>
                </c:pt>
                <c:pt idx="368">
                  <c:v>3133.275081973964</c:v>
                </c:pt>
                <c:pt idx="369">
                  <c:v>3133.6447265839042</c:v>
                </c:pt>
                <c:pt idx="370">
                  <c:v>3133.0167195594836</c:v>
                </c:pt>
                <c:pt idx="371">
                  <c:v>3134.6562881391792</c:v>
                </c:pt>
                <c:pt idx="372">
                  <c:v>3135.139949624539</c:v>
                </c:pt>
                <c:pt idx="373">
                  <c:v>3135.3600862827175</c:v>
                </c:pt>
                <c:pt idx="374">
                  <c:v>3133.7797659400399</c:v>
                </c:pt>
                <c:pt idx="375">
                  <c:v>3133.8717453992667</c:v>
                </c:pt>
                <c:pt idx="376">
                  <c:v>3134.669626520988</c:v>
                </c:pt>
                <c:pt idx="377">
                  <c:v>3134.3387364981631</c:v>
                </c:pt>
                <c:pt idx="378">
                  <c:v>3134.1928678803915</c:v>
                </c:pt>
                <c:pt idx="379">
                  <c:v>3132.1888117555764</c:v>
                </c:pt>
                <c:pt idx="380">
                  <c:v>3133.0497112197868</c:v>
                </c:pt>
                <c:pt idx="381">
                  <c:v>3132.1311804794173</c:v>
                </c:pt>
                <c:pt idx="382">
                  <c:v>3132.2094432090685</c:v>
                </c:pt>
                <c:pt idx="383">
                  <c:v>3133.0313997782541</c:v>
                </c:pt>
                <c:pt idx="384">
                  <c:v>3131.0893621350319</c:v>
                </c:pt>
                <c:pt idx="385">
                  <c:v>3129.6906347518425</c:v>
                </c:pt>
                <c:pt idx="386">
                  <c:v>3126.6288065354047</c:v>
                </c:pt>
                <c:pt idx="387">
                  <c:v>3126.9315667516667</c:v>
                </c:pt>
                <c:pt idx="388">
                  <c:v>3127.9867324501788</c:v>
                </c:pt>
                <c:pt idx="389">
                  <c:v>3128.203390367356</c:v>
                </c:pt>
                <c:pt idx="390">
                  <c:v>3127.2871147765532</c:v>
                </c:pt>
                <c:pt idx="391">
                  <c:v>3127.2369878347454</c:v>
                </c:pt>
                <c:pt idx="392">
                  <c:v>3125.1985929727948</c:v>
                </c:pt>
                <c:pt idx="393">
                  <c:v>3123.9416562835959</c:v>
                </c:pt>
                <c:pt idx="394">
                  <c:v>3123.8241638897512</c:v>
                </c:pt>
                <c:pt idx="395">
                  <c:v>3124.5399558569152</c:v>
                </c:pt>
                <c:pt idx="396">
                  <c:v>3122.8503001367749</c:v>
                </c:pt>
                <c:pt idx="397">
                  <c:v>3123.6255210142194</c:v>
                </c:pt>
                <c:pt idx="398">
                  <c:v>3122.5573226280271</c:v>
                </c:pt>
                <c:pt idx="399">
                  <c:v>3123.3275189172878</c:v>
                </c:pt>
                <c:pt idx="400">
                  <c:v>3122.7252104177437</c:v>
                </c:pt>
                <c:pt idx="401">
                  <c:v>3123.9464764391978</c:v>
                </c:pt>
                <c:pt idx="402">
                  <c:v>3124.7068130946946</c:v>
                </c:pt>
                <c:pt idx="403">
                  <c:v>3125.533657182666</c:v>
                </c:pt>
                <c:pt idx="404">
                  <c:v>3126.7617688681862</c:v>
                </c:pt>
                <c:pt idx="405">
                  <c:v>3126.364620583779</c:v>
                </c:pt>
                <c:pt idx="406">
                  <c:v>3127.349225132682</c:v>
                </c:pt>
                <c:pt idx="407">
                  <c:v>3125.6920815118206</c:v>
                </c:pt>
                <c:pt idx="408">
                  <c:v>3125.8172995310579</c:v>
                </c:pt>
                <c:pt idx="409">
                  <c:v>3125.7134481295689</c:v>
                </c:pt>
                <c:pt idx="410">
                  <c:v>3125.5565968168439</c:v>
                </c:pt>
                <c:pt idx="411">
                  <c:v>3124.8016572965867</c:v>
                </c:pt>
                <c:pt idx="412">
                  <c:v>3123.674321695441</c:v>
                </c:pt>
                <c:pt idx="413">
                  <c:v>3124.1576890337346</c:v>
                </c:pt>
                <c:pt idx="414">
                  <c:v>3124.0505976152931</c:v>
                </c:pt>
                <c:pt idx="415">
                  <c:v>3124.9338314113679</c:v>
                </c:pt>
                <c:pt idx="416">
                  <c:v>3124.2617698472573</c:v>
                </c:pt>
                <c:pt idx="417">
                  <c:v>3123.7856203291881</c:v>
                </c:pt>
                <c:pt idx="418">
                  <c:v>3123.1926569490138</c:v>
                </c:pt>
                <c:pt idx="419">
                  <c:v>3120.7847658671926</c:v>
                </c:pt>
                <c:pt idx="420">
                  <c:v>3119.2602655553947</c:v>
                </c:pt>
                <c:pt idx="421">
                  <c:v>3119.6093714454287</c:v>
                </c:pt>
                <c:pt idx="422">
                  <c:v>3120.3625139448523</c:v>
                </c:pt>
                <c:pt idx="423">
                  <c:v>3120.6049381584244</c:v>
                </c:pt>
                <c:pt idx="424">
                  <c:v>3121.7801589814189</c:v>
                </c:pt>
                <c:pt idx="425">
                  <c:v>3122.0248069967661</c:v>
                </c:pt>
                <c:pt idx="426">
                  <c:v>3122.9902542501527</c:v>
                </c:pt>
                <c:pt idx="427">
                  <c:v>3123.8140723602414</c:v>
                </c:pt>
                <c:pt idx="428">
                  <c:v>3124.7245077485645</c:v>
                </c:pt>
                <c:pt idx="429">
                  <c:v>3123.7916183659722</c:v>
                </c:pt>
                <c:pt idx="430">
                  <c:v>3123.8744361955974</c:v>
                </c:pt>
                <c:pt idx="431">
                  <c:v>3123.4545220969439</c:v>
                </c:pt>
                <c:pt idx="432">
                  <c:v>3123.0376923838689</c:v>
                </c:pt>
                <c:pt idx="433">
                  <c:v>3124.3412550665762</c:v>
                </c:pt>
                <c:pt idx="434">
                  <c:v>3125.2410839437293</c:v>
                </c:pt>
                <c:pt idx="435">
                  <c:v>3126.1374370340177</c:v>
                </c:pt>
                <c:pt idx="436">
                  <c:v>3125.9662290816464</c:v>
                </c:pt>
                <c:pt idx="437">
                  <c:v>3127.0459081445283</c:v>
                </c:pt>
                <c:pt idx="438">
                  <c:v>3127.8721718173879</c:v>
                </c:pt>
                <c:pt idx="439">
                  <c:v>3128.72518203651</c:v>
                </c:pt>
                <c:pt idx="440">
                  <c:v>3128.5717994397924</c:v>
                </c:pt>
                <c:pt idx="441">
                  <c:v>3127.9586586708874</c:v>
                </c:pt>
                <c:pt idx="442">
                  <c:v>3126.1245244356078</c:v>
                </c:pt>
                <c:pt idx="443">
                  <c:v>3125.2360412593362</c:v>
                </c:pt>
                <c:pt idx="444">
                  <c:v>3125.7520286843046</c:v>
                </c:pt>
                <c:pt idx="445">
                  <c:v>3125.7162879624193</c:v>
                </c:pt>
                <c:pt idx="446">
                  <c:v>3125.3234174959935</c:v>
                </c:pt>
                <c:pt idx="447">
                  <c:v>3123.370522378541</c:v>
                </c:pt>
                <c:pt idx="448">
                  <c:v>3123.2228905947886</c:v>
                </c:pt>
                <c:pt idx="449">
                  <c:v>3123.6306222399635</c:v>
                </c:pt>
                <c:pt idx="450">
                  <c:v>3123.9913486144037</c:v>
                </c:pt>
                <c:pt idx="451">
                  <c:v>3122.4729494002195</c:v>
                </c:pt>
                <c:pt idx="452">
                  <c:v>3122.9489996814905</c:v>
                </c:pt>
                <c:pt idx="453">
                  <c:v>3121.4875256066548</c:v>
                </c:pt>
                <c:pt idx="454">
                  <c:v>3119.3495979248391</c:v>
                </c:pt>
                <c:pt idx="455">
                  <c:v>3119.4332767318392</c:v>
                </c:pt>
                <c:pt idx="456">
                  <c:v>3120.0423893182174</c:v>
                </c:pt>
                <c:pt idx="457">
                  <c:v>3120.3759786605488</c:v>
                </c:pt>
                <c:pt idx="458">
                  <c:v>3120.9538301559292</c:v>
                </c:pt>
                <c:pt idx="459">
                  <c:v>3121.8383170885736</c:v>
                </c:pt>
                <c:pt idx="460">
                  <c:v>3120.4050636982342</c:v>
                </c:pt>
                <c:pt idx="461">
                  <c:v>3120.8779778970375</c:v>
                </c:pt>
                <c:pt idx="462">
                  <c:v>3120.3524503150306</c:v>
                </c:pt>
                <c:pt idx="463">
                  <c:v>3121.0939979111381</c:v>
                </c:pt>
                <c:pt idx="464">
                  <c:v>3121.4362943717538</c:v>
                </c:pt>
                <c:pt idx="465">
                  <c:v>3121.6443114111999</c:v>
                </c:pt>
                <c:pt idx="466">
                  <c:v>3122.36721334514</c:v>
                </c:pt>
                <c:pt idx="467">
                  <c:v>3121.1566350826538</c:v>
                </c:pt>
                <c:pt idx="468">
                  <c:v>3121.4997808230728</c:v>
                </c:pt>
                <c:pt idx="469">
                  <c:v>3121.1303718927229</c:v>
                </c:pt>
                <c:pt idx="470">
                  <c:v>3122.0098615560823</c:v>
                </c:pt>
                <c:pt idx="471">
                  <c:v>3121.6220117839166</c:v>
                </c:pt>
                <c:pt idx="472">
                  <c:v>3122.5128403084877</c:v>
                </c:pt>
                <c:pt idx="473">
                  <c:v>3122.1068065610052</c:v>
                </c:pt>
                <c:pt idx="474">
                  <c:v>3123.0011082509673</c:v>
                </c:pt>
                <c:pt idx="475">
                  <c:v>3122.8898788877377</c:v>
                </c:pt>
                <c:pt idx="476">
                  <c:v>3122.5941773451464</c:v>
                </c:pt>
                <c:pt idx="477">
                  <c:v>3123.4167122601984</c:v>
                </c:pt>
                <c:pt idx="478">
                  <c:v>3122.1681946537574</c:v>
                </c:pt>
                <c:pt idx="479">
                  <c:v>3121.734443883649</c:v>
                </c:pt>
                <c:pt idx="480">
                  <c:v>3122.3807658175961</c:v>
                </c:pt>
                <c:pt idx="481">
                  <c:v>3123.3412470790204</c:v>
                </c:pt>
                <c:pt idx="482">
                  <c:v>3123.5488825627599</c:v>
                </c:pt>
                <c:pt idx="483">
                  <c:v>3123.1510975245146</c:v>
                </c:pt>
                <c:pt idx="484">
                  <c:v>3123.6480153576831</c:v>
                </c:pt>
                <c:pt idx="485">
                  <c:v>3124.5776825707508</c:v>
                </c:pt>
                <c:pt idx="486">
                  <c:v>3122.3904784085594</c:v>
                </c:pt>
                <c:pt idx="487">
                  <c:v>3122.5648419865065</c:v>
                </c:pt>
                <c:pt idx="488">
                  <c:v>3121.716460663542</c:v>
                </c:pt>
                <c:pt idx="489">
                  <c:v>3122.3615939075712</c:v>
                </c:pt>
                <c:pt idx="490">
                  <c:v>3122.4080071693174</c:v>
                </c:pt>
                <c:pt idx="491">
                  <c:v>3123.4793767706337</c:v>
                </c:pt>
                <c:pt idx="492">
                  <c:v>3122.7693791982174</c:v>
                </c:pt>
                <c:pt idx="493">
                  <c:v>3123.8493366447597</c:v>
                </c:pt>
                <c:pt idx="494">
                  <c:v>3124.7403104777236</c:v>
                </c:pt>
                <c:pt idx="495">
                  <c:v>3124.6057501756136</c:v>
                </c:pt>
                <c:pt idx="496">
                  <c:v>3124.1838956074948</c:v>
                </c:pt>
                <c:pt idx="497">
                  <c:v>3123.6285377412537</c:v>
                </c:pt>
                <c:pt idx="498">
                  <c:v>3123.6005777596524</c:v>
                </c:pt>
                <c:pt idx="499">
                  <c:v>3124.397388996485</c:v>
                </c:pt>
                <c:pt idx="500">
                  <c:v>3124.5235477842421</c:v>
                </c:pt>
                <c:pt idx="501">
                  <c:v>3123.5081842720861</c:v>
                </c:pt>
                <c:pt idx="502">
                  <c:v>3123.947841897188</c:v>
                </c:pt>
                <c:pt idx="503">
                  <c:v>3124.8704604778345</c:v>
                </c:pt>
                <c:pt idx="504">
                  <c:v>3123.6910972885244</c:v>
                </c:pt>
                <c:pt idx="505">
                  <c:v>3123.9632499426166</c:v>
                </c:pt>
                <c:pt idx="506">
                  <c:v>3124.8598894435636</c:v>
                </c:pt>
                <c:pt idx="507">
                  <c:v>3123.9225670870778</c:v>
                </c:pt>
                <c:pt idx="508">
                  <c:v>3124.3257365411855</c:v>
                </c:pt>
                <c:pt idx="509">
                  <c:v>3124.4147037618054</c:v>
                </c:pt>
                <c:pt idx="510">
                  <c:v>3124.0697896168263</c:v>
                </c:pt>
                <c:pt idx="511">
                  <c:v>3123.9578908279655</c:v>
                </c:pt>
                <c:pt idx="512">
                  <c:v>3123.1365119109696</c:v>
                </c:pt>
                <c:pt idx="513">
                  <c:v>3123.5779049505959</c:v>
                </c:pt>
                <c:pt idx="514">
                  <c:v>3123.837380401169</c:v>
                </c:pt>
                <c:pt idx="515">
                  <c:v>3123.8320048620258</c:v>
                </c:pt>
                <c:pt idx="516">
                  <c:v>3124.1740159581168</c:v>
                </c:pt>
                <c:pt idx="517">
                  <c:v>3123.895237987364</c:v>
                </c:pt>
                <c:pt idx="518">
                  <c:v>3122.9651257966007</c:v>
                </c:pt>
                <c:pt idx="519">
                  <c:v>3122.3457704160678</c:v>
                </c:pt>
                <c:pt idx="520">
                  <c:v>3120.7195789529292</c:v>
                </c:pt>
                <c:pt idx="521">
                  <c:v>3120.828204057992</c:v>
                </c:pt>
                <c:pt idx="522">
                  <c:v>3120.123089323652</c:v>
                </c:pt>
                <c:pt idx="523">
                  <c:v>3120.6421514864628</c:v>
                </c:pt>
                <c:pt idx="524">
                  <c:v>3121.0380591397943</c:v>
                </c:pt>
                <c:pt idx="525">
                  <c:v>3121.8082479642799</c:v>
                </c:pt>
                <c:pt idx="526">
                  <c:v>3121.9978965782116</c:v>
                </c:pt>
                <c:pt idx="527">
                  <c:v>3122.1269281710979</c:v>
                </c:pt>
                <c:pt idx="528">
                  <c:v>3122.9773133432905</c:v>
                </c:pt>
                <c:pt idx="529">
                  <c:v>3122.9815599863578</c:v>
                </c:pt>
                <c:pt idx="530">
                  <c:v>3123.8687554662251</c:v>
                </c:pt>
                <c:pt idx="531">
                  <c:v>3124.5400775288149</c:v>
                </c:pt>
                <c:pt idx="532">
                  <c:v>3125.5496930032978</c:v>
                </c:pt>
                <c:pt idx="533">
                  <c:v>3125.1276312987643</c:v>
                </c:pt>
                <c:pt idx="534">
                  <c:v>3125.1941697669727</c:v>
                </c:pt>
                <c:pt idx="535">
                  <c:v>3125.5564094404954</c:v>
                </c:pt>
                <c:pt idx="536">
                  <c:v>3125.7921823224965</c:v>
                </c:pt>
                <c:pt idx="537">
                  <c:v>3125.8091477487019</c:v>
                </c:pt>
                <c:pt idx="538">
                  <c:v>3126.3736512627715</c:v>
                </c:pt>
                <c:pt idx="539">
                  <c:v>3124.6608094392418</c:v>
                </c:pt>
                <c:pt idx="540">
                  <c:v>3124.9503906814962</c:v>
                </c:pt>
                <c:pt idx="541">
                  <c:v>3125.7433440293703</c:v>
                </c:pt>
                <c:pt idx="542">
                  <c:v>3125.7542916049847</c:v>
                </c:pt>
                <c:pt idx="543">
                  <c:v>3125.6065272800879</c:v>
                </c:pt>
                <c:pt idx="544">
                  <c:v>3125.8618642746414</c:v>
                </c:pt>
                <c:pt idx="545">
                  <c:v>3124.9422124985249</c:v>
                </c:pt>
                <c:pt idx="546">
                  <c:v>3125.1519895536276</c:v>
                </c:pt>
                <c:pt idx="547">
                  <c:v>3125.0157954185297</c:v>
                </c:pt>
                <c:pt idx="548">
                  <c:v>3123.7391184416892</c:v>
                </c:pt>
                <c:pt idx="549">
                  <c:v>3123.4441952828042</c:v>
                </c:pt>
                <c:pt idx="550">
                  <c:v>3122.050664747439</c:v>
                </c:pt>
                <c:pt idx="551">
                  <c:v>3123.1843833411972</c:v>
                </c:pt>
                <c:pt idx="552">
                  <c:v>3123.5702864051136</c:v>
                </c:pt>
                <c:pt idx="553">
                  <c:v>3124.3564045396743</c:v>
                </c:pt>
                <c:pt idx="554">
                  <c:v>3124.7347004429357</c:v>
                </c:pt>
                <c:pt idx="555">
                  <c:v>3123.8596162725212</c:v>
                </c:pt>
                <c:pt idx="556">
                  <c:v>3124.547781975667</c:v>
                </c:pt>
                <c:pt idx="557">
                  <c:v>3125.2842637039967</c:v>
                </c:pt>
                <c:pt idx="558">
                  <c:v>3125.6603362111596</c:v>
                </c:pt>
                <c:pt idx="559">
                  <c:v>3125.2574516991308</c:v>
                </c:pt>
                <c:pt idx="560">
                  <c:v>3125.9376248698045</c:v>
                </c:pt>
                <c:pt idx="561">
                  <c:v>3126.5573786500527</c:v>
                </c:pt>
                <c:pt idx="562">
                  <c:v>3126.3944796956876</c:v>
                </c:pt>
                <c:pt idx="563">
                  <c:v>3125.9245710187097</c:v>
                </c:pt>
                <c:pt idx="564">
                  <c:v>3125.9128563068607</c:v>
                </c:pt>
                <c:pt idx="565">
                  <c:v>3125.6223085397032</c:v>
                </c:pt>
                <c:pt idx="566">
                  <c:v>3125.6325788345844</c:v>
                </c:pt>
                <c:pt idx="567">
                  <c:v>3125.6680124092472</c:v>
                </c:pt>
                <c:pt idx="568">
                  <c:v>3124.7303908287572</c:v>
                </c:pt>
                <c:pt idx="569">
                  <c:v>3124.5732618136776</c:v>
                </c:pt>
                <c:pt idx="570">
                  <c:v>3124.0908739961969</c:v>
                </c:pt>
                <c:pt idx="571">
                  <c:v>3124.1398149240977</c:v>
                </c:pt>
                <c:pt idx="572">
                  <c:v>3122.5703296438442</c:v>
                </c:pt>
                <c:pt idx="573">
                  <c:v>3122.0908630780377</c:v>
                </c:pt>
                <c:pt idx="574">
                  <c:v>3122.124475648126</c:v>
                </c:pt>
                <c:pt idx="575">
                  <c:v>3121.9307044090947</c:v>
                </c:pt>
                <c:pt idx="576">
                  <c:v>3122.6061608688824</c:v>
                </c:pt>
                <c:pt idx="577">
                  <c:v>3122.5205422804574</c:v>
                </c:pt>
                <c:pt idx="578">
                  <c:v>3123.1836552103823</c:v>
                </c:pt>
                <c:pt idx="579">
                  <c:v>3122.6032264015448</c:v>
                </c:pt>
                <c:pt idx="580">
                  <c:v>3122.9541834753491</c:v>
                </c:pt>
                <c:pt idx="581">
                  <c:v>3122.0814611716301</c:v>
                </c:pt>
                <c:pt idx="582">
                  <c:v>3121.8723099389667</c:v>
                </c:pt>
                <c:pt idx="583">
                  <c:v>3120.3025151450438</c:v>
                </c:pt>
                <c:pt idx="584">
                  <c:v>3120.8116233886708</c:v>
                </c:pt>
                <c:pt idx="585">
                  <c:v>3120.9096038669804</c:v>
                </c:pt>
                <c:pt idx="586">
                  <c:v>3120.3923461804534</c:v>
                </c:pt>
                <c:pt idx="587">
                  <c:v>3119.929391299032</c:v>
                </c:pt>
                <c:pt idx="588">
                  <c:v>3120.7311172420459</c:v>
                </c:pt>
                <c:pt idx="589">
                  <c:v>3119.9312871663874</c:v>
                </c:pt>
                <c:pt idx="590">
                  <c:v>3120.0452301301407</c:v>
                </c:pt>
                <c:pt idx="591">
                  <c:v>3120.7638062305955</c:v>
                </c:pt>
                <c:pt idx="592">
                  <c:v>3119.1423819895767</c:v>
                </c:pt>
                <c:pt idx="593">
                  <c:v>3118.7450555726887</c:v>
                </c:pt>
                <c:pt idx="594">
                  <c:v>3118.6407043892195</c:v>
                </c:pt>
                <c:pt idx="595">
                  <c:v>3116.9364678969559</c:v>
                </c:pt>
                <c:pt idx="596">
                  <c:v>3117.0733407443054</c:v>
                </c:pt>
                <c:pt idx="597">
                  <c:v>3117.7685078276268</c:v>
                </c:pt>
                <c:pt idx="598">
                  <c:v>3118.3744861015957</c:v>
                </c:pt>
                <c:pt idx="599">
                  <c:v>3118.9767677159862</c:v>
                </c:pt>
                <c:pt idx="600">
                  <c:v>3117.5023865403955</c:v>
                </c:pt>
                <c:pt idx="601">
                  <c:v>3117.6093739950602</c:v>
                </c:pt>
                <c:pt idx="602">
                  <c:v>3116.4964726691364</c:v>
                </c:pt>
                <c:pt idx="603">
                  <c:v>3116.2235939298712</c:v>
                </c:pt>
                <c:pt idx="604">
                  <c:v>3117.0785751794911</c:v>
                </c:pt>
                <c:pt idx="605">
                  <c:v>3117.3588697459568</c:v>
                </c:pt>
                <c:pt idx="606">
                  <c:v>3117.2710941270329</c:v>
                </c:pt>
                <c:pt idx="607">
                  <c:v>3117.8609158452673</c:v>
                </c:pt>
                <c:pt idx="608">
                  <c:v>3116.7026718435259</c:v>
                </c:pt>
                <c:pt idx="609">
                  <c:v>3117.2615016681648</c:v>
                </c:pt>
                <c:pt idx="610">
                  <c:v>3117.9422306725378</c:v>
                </c:pt>
                <c:pt idx="611">
                  <c:v>3117.1534358187637</c:v>
                </c:pt>
                <c:pt idx="612">
                  <c:v>3117.887634973968</c:v>
                </c:pt>
                <c:pt idx="613">
                  <c:v>3118.5884515074385</c:v>
                </c:pt>
                <c:pt idx="614">
                  <c:v>3117.9287815112834</c:v>
                </c:pt>
                <c:pt idx="615">
                  <c:v>3117.9558612385499</c:v>
                </c:pt>
                <c:pt idx="616">
                  <c:v>3117.7995642424003</c:v>
                </c:pt>
                <c:pt idx="617">
                  <c:v>3118.6908842505663</c:v>
                </c:pt>
                <c:pt idx="618">
                  <c:v>3118.1590735506484</c:v>
                </c:pt>
                <c:pt idx="619">
                  <c:v>3118.5855274476485</c:v>
                </c:pt>
                <c:pt idx="620">
                  <c:v>3119.0695706969927</c:v>
                </c:pt>
                <c:pt idx="621">
                  <c:v>3118.5221039196617</c:v>
                </c:pt>
                <c:pt idx="622">
                  <c:v>3118.2395491661932</c:v>
                </c:pt>
                <c:pt idx="623">
                  <c:v>3117.7657111510935</c:v>
                </c:pt>
                <c:pt idx="624">
                  <c:v>3117.277112845125</c:v>
                </c:pt>
                <c:pt idx="625">
                  <c:v>3116.8024576527032</c:v>
                </c:pt>
                <c:pt idx="626">
                  <c:v>3116.5631309231121</c:v>
                </c:pt>
                <c:pt idx="627">
                  <c:v>3117.1669584967549</c:v>
                </c:pt>
                <c:pt idx="628">
                  <c:v>3116.8952482922664</c:v>
                </c:pt>
                <c:pt idx="629">
                  <c:v>3116.968624185663</c:v>
                </c:pt>
                <c:pt idx="630">
                  <c:v>3116.1395138716471</c:v>
                </c:pt>
                <c:pt idx="631">
                  <c:v>3115.4050251103909</c:v>
                </c:pt>
                <c:pt idx="632">
                  <c:v>3115.9185136629917</c:v>
                </c:pt>
                <c:pt idx="633">
                  <c:v>3116.7650890700434</c:v>
                </c:pt>
                <c:pt idx="634">
                  <c:v>3117.2490936484692</c:v>
                </c:pt>
                <c:pt idx="635">
                  <c:v>3116.4534801832842</c:v>
                </c:pt>
                <c:pt idx="636">
                  <c:v>3116.658236631521</c:v>
                </c:pt>
                <c:pt idx="637">
                  <c:v>3116.6441663460232</c:v>
                </c:pt>
                <c:pt idx="638">
                  <c:v>3117.1911524271177</c:v>
                </c:pt>
                <c:pt idx="639">
                  <c:v>3117.0478653333935</c:v>
                </c:pt>
                <c:pt idx="640">
                  <c:v>3117.2086619899778</c:v>
                </c:pt>
                <c:pt idx="641">
                  <c:v>3117.2496989232041</c:v>
                </c:pt>
                <c:pt idx="642">
                  <c:v>3117.0225304665014</c:v>
                </c:pt>
                <c:pt idx="643">
                  <c:v>3116.4944148341515</c:v>
                </c:pt>
                <c:pt idx="644">
                  <c:v>3116.8369892552469</c:v>
                </c:pt>
                <c:pt idx="645">
                  <c:v>3117.5369463916372</c:v>
                </c:pt>
                <c:pt idx="646">
                  <c:v>3117.8487980825225</c:v>
                </c:pt>
                <c:pt idx="647">
                  <c:v>3117.7505121910012</c:v>
                </c:pt>
                <c:pt idx="648">
                  <c:v>3118.0877361728735</c:v>
                </c:pt>
                <c:pt idx="649">
                  <c:v>3116.9702427514981</c:v>
                </c:pt>
                <c:pt idx="650">
                  <c:v>3117.5562238729804</c:v>
                </c:pt>
                <c:pt idx="651">
                  <c:v>3117.570683251492</c:v>
                </c:pt>
                <c:pt idx="652">
                  <c:v>3118.47054096784</c:v>
                </c:pt>
                <c:pt idx="653">
                  <c:v>3118.3794517130677</c:v>
                </c:pt>
                <c:pt idx="654">
                  <c:v>3118.5766609277071</c:v>
                </c:pt>
                <c:pt idx="655">
                  <c:v>3118.950372285638</c:v>
                </c:pt>
                <c:pt idx="656">
                  <c:v>3119.1522125397237</c:v>
                </c:pt>
                <c:pt idx="657">
                  <c:v>3119.7731119428549</c:v>
                </c:pt>
                <c:pt idx="658">
                  <c:v>3119.1891488776391</c:v>
                </c:pt>
                <c:pt idx="659">
                  <c:v>3120.0215754453088</c:v>
                </c:pt>
                <c:pt idx="660">
                  <c:v>3119.8713130205529</c:v>
                </c:pt>
                <c:pt idx="661">
                  <c:v>3119.2949981842035</c:v>
                </c:pt>
                <c:pt idx="662">
                  <c:v>3119.979599945455</c:v>
                </c:pt>
                <c:pt idx="663">
                  <c:v>3120.3422288868715</c:v>
                </c:pt>
                <c:pt idx="664">
                  <c:v>3120.5127187587491</c:v>
                </c:pt>
                <c:pt idx="665">
                  <c:v>3120.6416133079588</c:v>
                </c:pt>
                <c:pt idx="666">
                  <c:v>3120.0001285311901</c:v>
                </c:pt>
                <c:pt idx="667">
                  <c:v>3120.1144727650335</c:v>
                </c:pt>
                <c:pt idx="668">
                  <c:v>3119.9968591611382</c:v>
                </c:pt>
                <c:pt idx="669">
                  <c:v>3120.1933887327082</c:v>
                </c:pt>
                <c:pt idx="670">
                  <c:v>3120.7087600402538</c:v>
                </c:pt>
                <c:pt idx="671">
                  <c:v>3120.7984769976983</c:v>
                </c:pt>
                <c:pt idx="672">
                  <c:v>3119.9775668216316</c:v>
                </c:pt>
                <c:pt idx="673">
                  <c:v>3119.5755579675615</c:v>
                </c:pt>
                <c:pt idx="674">
                  <c:v>3120.173816361566</c:v>
                </c:pt>
                <c:pt idx="675">
                  <c:v>3119.4511586000394</c:v>
                </c:pt>
                <c:pt idx="676">
                  <c:v>3119.980496144768</c:v>
                </c:pt>
                <c:pt idx="677">
                  <c:v>3119.6298945595936</c:v>
                </c:pt>
                <c:pt idx="678">
                  <c:v>3120.2402428493806</c:v>
                </c:pt>
                <c:pt idx="679">
                  <c:v>3120.9184341830874</c:v>
                </c:pt>
                <c:pt idx="680">
                  <c:v>3120.0642558641612</c:v>
                </c:pt>
                <c:pt idx="681">
                  <c:v>3120.2903982767625</c:v>
                </c:pt>
                <c:pt idx="682">
                  <c:v>3120.7897046153785</c:v>
                </c:pt>
                <c:pt idx="683">
                  <c:v>3120.7122204581046</c:v>
                </c:pt>
                <c:pt idx="684">
                  <c:v>3119.9229260649213</c:v>
                </c:pt>
                <c:pt idx="685">
                  <c:v>3120.8706148183128</c:v>
                </c:pt>
                <c:pt idx="686">
                  <c:v>3120.1060049096523</c:v>
                </c:pt>
                <c:pt idx="687">
                  <c:v>3120.1741517338082</c:v>
                </c:pt>
                <c:pt idx="688">
                  <c:v>3119.8128382957516</c:v>
                </c:pt>
                <c:pt idx="689">
                  <c:v>3119.4521986426294</c:v>
                </c:pt>
                <c:pt idx="690">
                  <c:v>3119.790101858106</c:v>
                </c:pt>
                <c:pt idx="691">
                  <c:v>3119.9610741359761</c:v>
                </c:pt>
                <c:pt idx="692">
                  <c:v>3118.7420674817754</c:v>
                </c:pt>
                <c:pt idx="693">
                  <c:v>3119.2061652704851</c:v>
                </c:pt>
                <c:pt idx="694">
                  <c:v>3119.3276023840567</c:v>
                </c:pt>
                <c:pt idx="695">
                  <c:v>3118.8847065448545</c:v>
                </c:pt>
                <c:pt idx="696">
                  <c:v>3118.640887663079</c:v>
                </c:pt>
                <c:pt idx="697">
                  <c:v>3118.8182147822181</c:v>
                </c:pt>
                <c:pt idx="698">
                  <c:v>3119.3537682861215</c:v>
                </c:pt>
                <c:pt idx="699">
                  <c:v>3119.5591805449608</c:v>
                </c:pt>
                <c:pt idx="700">
                  <c:v>3119.1597675650187</c:v>
                </c:pt>
                <c:pt idx="701">
                  <c:v>3119.1041499088774</c:v>
                </c:pt>
                <c:pt idx="702">
                  <c:v>3119.2864147512087</c:v>
                </c:pt>
                <c:pt idx="703">
                  <c:v>3120.0297000095452</c:v>
                </c:pt>
                <c:pt idx="704">
                  <c:v>3120.689966171562</c:v>
                </c:pt>
                <c:pt idx="705">
                  <c:v>3121.3730975673184</c:v>
                </c:pt>
                <c:pt idx="706">
                  <c:v>3121.3297821672045</c:v>
                </c:pt>
                <c:pt idx="707">
                  <c:v>3121.5991346865517</c:v>
                </c:pt>
                <c:pt idx="708">
                  <c:v>3121.364395840531</c:v>
                </c:pt>
                <c:pt idx="709">
                  <c:v>3120.702988096185</c:v>
                </c:pt>
                <c:pt idx="710">
                  <c:v>3120.4825055019119</c:v>
                </c:pt>
                <c:pt idx="711">
                  <c:v>3120.363371399013</c:v>
                </c:pt>
                <c:pt idx="712">
                  <c:v>3120.7660740557462</c:v>
                </c:pt>
                <c:pt idx="713">
                  <c:v>3120.2860537822735</c:v>
                </c:pt>
                <c:pt idx="714">
                  <c:v>3120.635774759488</c:v>
                </c:pt>
                <c:pt idx="715">
                  <c:v>3121.1698687618418</c:v>
                </c:pt>
                <c:pt idx="716">
                  <c:v>3121.2939391081977</c:v>
                </c:pt>
                <c:pt idx="717">
                  <c:v>3121.2756411737864</c:v>
                </c:pt>
                <c:pt idx="718">
                  <c:v>3119.9800788293164</c:v>
                </c:pt>
                <c:pt idx="719">
                  <c:v>3119.9501847104666</c:v>
                </c:pt>
                <c:pt idx="720">
                  <c:v>3119.6022919029319</c:v>
                </c:pt>
                <c:pt idx="721">
                  <c:v>3119.8185183140185</c:v>
                </c:pt>
                <c:pt idx="722">
                  <c:v>3120.55446011604</c:v>
                </c:pt>
                <c:pt idx="723">
                  <c:v>3119.6432213922135</c:v>
                </c:pt>
                <c:pt idx="724">
                  <c:v>3120.2350073320317</c:v>
                </c:pt>
                <c:pt idx="725">
                  <c:v>3120.7259628709594</c:v>
                </c:pt>
                <c:pt idx="726">
                  <c:v>3120.8005320658935</c:v>
                </c:pt>
                <c:pt idx="727">
                  <c:v>3121.4067476552514</c:v>
                </c:pt>
                <c:pt idx="728">
                  <c:v>3121.9577498214458</c:v>
                </c:pt>
                <c:pt idx="729">
                  <c:v>3121.4468792398179</c:v>
                </c:pt>
                <c:pt idx="730">
                  <c:v>3122.0581344729721</c:v>
                </c:pt>
                <c:pt idx="731">
                  <c:v>3122.8412725956032</c:v>
                </c:pt>
                <c:pt idx="732">
                  <c:v>3122.4672255630808</c:v>
                </c:pt>
                <c:pt idx="733">
                  <c:v>3122.9098916555254</c:v>
                </c:pt>
                <c:pt idx="734">
                  <c:v>3122.9856014858215</c:v>
                </c:pt>
                <c:pt idx="735">
                  <c:v>3122.9613092043028</c:v>
                </c:pt>
                <c:pt idx="736">
                  <c:v>3123.8354939574829</c:v>
                </c:pt>
                <c:pt idx="737">
                  <c:v>3124.331784003969</c:v>
                </c:pt>
                <c:pt idx="738">
                  <c:v>3124.911937507914</c:v>
                </c:pt>
                <c:pt idx="739">
                  <c:v>3125.5443382665271</c:v>
                </c:pt>
                <c:pt idx="740">
                  <c:v>3125.1436293572319</c:v>
                </c:pt>
                <c:pt idx="741">
                  <c:v>3125.6992047998924</c:v>
                </c:pt>
                <c:pt idx="742">
                  <c:v>3126.0985612780437</c:v>
                </c:pt>
                <c:pt idx="743">
                  <c:v>3126.675643948131</c:v>
                </c:pt>
                <c:pt idx="744">
                  <c:v>3127.0620461369194</c:v>
                </c:pt>
                <c:pt idx="745">
                  <c:v>3126.8596716605912</c:v>
                </c:pt>
                <c:pt idx="746">
                  <c:v>3127.5035126709517</c:v>
                </c:pt>
                <c:pt idx="747">
                  <c:v>3128.0536256688547</c:v>
                </c:pt>
                <c:pt idx="748">
                  <c:v>3128.5364037873883</c:v>
                </c:pt>
                <c:pt idx="749">
                  <c:v>3128.8919853052989</c:v>
                </c:pt>
                <c:pt idx="750">
                  <c:v>3128.738376111759</c:v>
                </c:pt>
                <c:pt idx="751">
                  <c:v>3129.0154427879534</c:v>
                </c:pt>
                <c:pt idx="752">
                  <c:v>3129.4266109080691</c:v>
                </c:pt>
                <c:pt idx="753">
                  <c:v>3129.290250859784</c:v>
                </c:pt>
                <c:pt idx="754">
                  <c:v>3129.761407266406</c:v>
                </c:pt>
                <c:pt idx="755">
                  <c:v>3129.7688849399142</c:v>
                </c:pt>
                <c:pt idx="756">
                  <c:v>3130.2245905158838</c:v>
                </c:pt>
                <c:pt idx="757">
                  <c:v>3130.41019018925</c:v>
                </c:pt>
                <c:pt idx="758">
                  <c:v>3129.5085455563171</c:v>
                </c:pt>
                <c:pt idx="759">
                  <c:v>3129.5764048052629</c:v>
                </c:pt>
                <c:pt idx="760">
                  <c:v>3130.4168179278954</c:v>
                </c:pt>
                <c:pt idx="761">
                  <c:v>3130.6531264798637</c:v>
                </c:pt>
                <c:pt idx="762">
                  <c:v>3130.1130261776602</c:v>
                </c:pt>
                <c:pt idx="763">
                  <c:v>3130.4815714456854</c:v>
                </c:pt>
                <c:pt idx="764">
                  <c:v>3131.0734716735183</c:v>
                </c:pt>
                <c:pt idx="765">
                  <c:v>3131.5110256023695</c:v>
                </c:pt>
                <c:pt idx="766">
                  <c:v>3131.7679255999524</c:v>
                </c:pt>
                <c:pt idx="767">
                  <c:v>3132.3056670870742</c:v>
                </c:pt>
                <c:pt idx="768">
                  <c:v>3131.5874631564734</c:v>
                </c:pt>
                <c:pt idx="769">
                  <c:v>3132.3998352304147</c:v>
                </c:pt>
                <c:pt idx="770">
                  <c:v>3132.6928816329828</c:v>
                </c:pt>
                <c:pt idx="771">
                  <c:v>3131.5408305866654</c:v>
                </c:pt>
                <c:pt idx="772">
                  <c:v>3131.8125060840384</c:v>
                </c:pt>
                <c:pt idx="773">
                  <c:v>3131.9594146662976</c:v>
                </c:pt>
                <c:pt idx="774">
                  <c:v>3132.5241126935844</c:v>
                </c:pt>
                <c:pt idx="775">
                  <c:v>3133.1874407872397</c:v>
                </c:pt>
                <c:pt idx="776">
                  <c:v>3132.6195235914652</c:v>
                </c:pt>
                <c:pt idx="777">
                  <c:v>3133.4952870124266</c:v>
                </c:pt>
                <c:pt idx="778">
                  <c:v>3134.0060295827179</c:v>
                </c:pt>
                <c:pt idx="779">
                  <c:v>3134.2840286461374</c:v>
                </c:pt>
                <c:pt idx="780">
                  <c:v>3134.3262083475224</c:v>
                </c:pt>
                <c:pt idx="781">
                  <c:v>3133.9593350338564</c:v>
                </c:pt>
                <c:pt idx="782">
                  <c:v>3134.009371230874</c:v>
                </c:pt>
                <c:pt idx="783">
                  <c:v>3134.1904197100448</c:v>
                </c:pt>
                <c:pt idx="784">
                  <c:v>3134.1508097082769</c:v>
                </c:pt>
                <c:pt idx="785">
                  <c:v>3134.5247813196361</c:v>
                </c:pt>
                <c:pt idx="786">
                  <c:v>3135.0682244790351</c:v>
                </c:pt>
                <c:pt idx="787">
                  <c:v>3134.6103398905334</c:v>
                </c:pt>
                <c:pt idx="788">
                  <c:v>3135.0743740644944</c:v>
                </c:pt>
                <c:pt idx="789">
                  <c:v>3134.9302115043624</c:v>
                </c:pt>
                <c:pt idx="790">
                  <c:v>3135.2467103195172</c:v>
                </c:pt>
                <c:pt idx="791">
                  <c:v>3135.0806753363354</c:v>
                </c:pt>
                <c:pt idx="792">
                  <c:v>3134.4815700511804</c:v>
                </c:pt>
                <c:pt idx="793">
                  <c:v>3135.2244335279988</c:v>
                </c:pt>
                <c:pt idx="794">
                  <c:v>3134.3926339622758</c:v>
                </c:pt>
                <c:pt idx="795">
                  <c:v>3135.1138202981851</c:v>
                </c:pt>
                <c:pt idx="796">
                  <c:v>3135.6923250924383</c:v>
                </c:pt>
                <c:pt idx="797">
                  <c:v>3136.2164560681381</c:v>
                </c:pt>
                <c:pt idx="798">
                  <c:v>3136.1730304741886</c:v>
                </c:pt>
                <c:pt idx="799">
                  <c:v>3136.0872924773957</c:v>
                </c:pt>
                <c:pt idx="800">
                  <c:v>3136.3342490791374</c:v>
                </c:pt>
                <c:pt idx="801">
                  <c:v>3136.9710464289137</c:v>
                </c:pt>
                <c:pt idx="802">
                  <c:v>3137.336531073584</c:v>
                </c:pt>
                <c:pt idx="803">
                  <c:v>3137.0751504387449</c:v>
                </c:pt>
                <c:pt idx="804">
                  <c:v>3137.1182907477901</c:v>
                </c:pt>
                <c:pt idx="805">
                  <c:v>3137.5152150822819</c:v>
                </c:pt>
                <c:pt idx="806">
                  <c:v>3137.8360109013688</c:v>
                </c:pt>
                <c:pt idx="807">
                  <c:v>3137.3558648570643</c:v>
                </c:pt>
                <c:pt idx="808">
                  <c:v>3137.6624875489165</c:v>
                </c:pt>
                <c:pt idx="809">
                  <c:v>3137.8671462062848</c:v>
                </c:pt>
                <c:pt idx="810">
                  <c:v>3138.2765703378659</c:v>
                </c:pt>
                <c:pt idx="811">
                  <c:v>3138.8014127982492</c:v>
                </c:pt>
                <c:pt idx="812">
                  <c:v>3139.2659797915608</c:v>
                </c:pt>
                <c:pt idx="813">
                  <c:v>3139.6464933717934</c:v>
                </c:pt>
                <c:pt idx="814">
                  <c:v>3139.234106970584</c:v>
                </c:pt>
                <c:pt idx="815">
                  <c:v>3139.628427479473</c:v>
                </c:pt>
                <c:pt idx="816">
                  <c:v>3140.1687302166565</c:v>
                </c:pt>
                <c:pt idx="817">
                  <c:v>3140.4531023314812</c:v>
                </c:pt>
                <c:pt idx="818">
                  <c:v>3141.0593385277339</c:v>
                </c:pt>
                <c:pt idx="819">
                  <c:v>3141.0412464170613</c:v>
                </c:pt>
                <c:pt idx="820">
                  <c:v>3141.2860553058094</c:v>
                </c:pt>
                <c:pt idx="821">
                  <c:v>3140.8669450429729</c:v>
                </c:pt>
                <c:pt idx="822">
                  <c:v>3141.3312623912097</c:v>
                </c:pt>
                <c:pt idx="823">
                  <c:v>3141.8541021522547</c:v>
                </c:pt>
                <c:pt idx="824">
                  <c:v>3142.3390231188882</c:v>
                </c:pt>
                <c:pt idx="825">
                  <c:v>3142.9088484206795</c:v>
                </c:pt>
                <c:pt idx="826">
                  <c:v>3143.5426165918511</c:v>
                </c:pt>
                <c:pt idx="827">
                  <c:v>3142.88681094394</c:v>
                </c:pt>
                <c:pt idx="828">
                  <c:v>3142.8015132830606</c:v>
                </c:pt>
                <c:pt idx="829">
                  <c:v>3142.1781802878641</c:v>
                </c:pt>
                <c:pt idx="830">
                  <c:v>3142.6314459518267</c:v>
                </c:pt>
                <c:pt idx="831">
                  <c:v>3142.4061718041148</c:v>
                </c:pt>
                <c:pt idx="832">
                  <c:v>3142.1804319079693</c:v>
                </c:pt>
                <c:pt idx="833">
                  <c:v>3142.6301603620955</c:v>
                </c:pt>
                <c:pt idx="834">
                  <c:v>3143.2349925321851</c:v>
                </c:pt>
                <c:pt idx="835">
                  <c:v>3143.861485988909</c:v>
                </c:pt>
                <c:pt idx="836">
                  <c:v>3144.0846436916918</c:v>
                </c:pt>
                <c:pt idx="837">
                  <c:v>3144.3943527852516</c:v>
                </c:pt>
                <c:pt idx="838">
                  <c:v>3143.8232741283855</c:v>
                </c:pt>
                <c:pt idx="839">
                  <c:v>3143.3175648971155</c:v>
                </c:pt>
                <c:pt idx="840">
                  <c:v>3143.5219043630073</c:v>
                </c:pt>
                <c:pt idx="841">
                  <c:v>3143.8684659711298</c:v>
                </c:pt>
                <c:pt idx="842">
                  <c:v>3143.5407805950972</c:v>
                </c:pt>
                <c:pt idx="843">
                  <c:v>3143.3636907120072</c:v>
                </c:pt>
                <c:pt idx="844">
                  <c:v>3143.5075752987045</c:v>
                </c:pt>
                <c:pt idx="845">
                  <c:v>3143.6298894444612</c:v>
                </c:pt>
                <c:pt idx="846">
                  <c:v>3143.5708289410027</c:v>
                </c:pt>
                <c:pt idx="847">
                  <c:v>3143.6080355510994</c:v>
                </c:pt>
                <c:pt idx="848">
                  <c:v>3143.434998133459</c:v>
                </c:pt>
                <c:pt idx="849">
                  <c:v>3142.5312592054152</c:v>
                </c:pt>
                <c:pt idx="850">
                  <c:v>3142.7393993714122</c:v>
                </c:pt>
                <c:pt idx="851">
                  <c:v>3143.1748939537383</c:v>
                </c:pt>
                <c:pt idx="852">
                  <c:v>3142.9860991440719</c:v>
                </c:pt>
                <c:pt idx="853">
                  <c:v>3143.4178950124065</c:v>
                </c:pt>
                <c:pt idx="854">
                  <c:v>3142.8316294421165</c:v>
                </c:pt>
                <c:pt idx="855">
                  <c:v>3143.1884326429936</c:v>
                </c:pt>
                <c:pt idx="856">
                  <c:v>3142.457838419657</c:v>
                </c:pt>
                <c:pt idx="857">
                  <c:v>3142.2723733775465</c:v>
                </c:pt>
                <c:pt idx="858">
                  <c:v>3142.3599160698391</c:v>
                </c:pt>
                <c:pt idx="859">
                  <c:v>3142.2956507133408</c:v>
                </c:pt>
                <c:pt idx="860">
                  <c:v>3142.0449014273986</c:v>
                </c:pt>
                <c:pt idx="861">
                  <c:v>3141.2813261452266</c:v>
                </c:pt>
                <c:pt idx="862">
                  <c:v>3141.6102053825812</c:v>
                </c:pt>
                <c:pt idx="863">
                  <c:v>3142.1397396592242</c:v>
                </c:pt>
                <c:pt idx="864">
                  <c:v>3142.6726167363699</c:v>
                </c:pt>
                <c:pt idx="865">
                  <c:v>3142.6693427743126</c:v>
                </c:pt>
                <c:pt idx="866">
                  <c:v>3142.1173370582414</c:v>
                </c:pt>
                <c:pt idx="867">
                  <c:v>3141.439214797821</c:v>
                </c:pt>
                <c:pt idx="868">
                  <c:v>3141.5357372942572</c:v>
                </c:pt>
                <c:pt idx="869">
                  <c:v>3141.2791999186184</c:v>
                </c:pt>
                <c:pt idx="870">
                  <c:v>3141.4100755627933</c:v>
                </c:pt>
                <c:pt idx="871">
                  <c:v>3141.1289488253778</c:v>
                </c:pt>
                <c:pt idx="872">
                  <c:v>3141.4305643938278</c:v>
                </c:pt>
                <c:pt idx="873">
                  <c:v>3141.3171018244425</c:v>
                </c:pt>
                <c:pt idx="874">
                  <c:v>3141.7712449120913</c:v>
                </c:pt>
                <c:pt idx="875">
                  <c:v>3141.9770021883978</c:v>
                </c:pt>
                <c:pt idx="876">
                  <c:v>3140.9073845173912</c:v>
                </c:pt>
                <c:pt idx="877">
                  <c:v>3141.0561584758661</c:v>
                </c:pt>
                <c:pt idx="878">
                  <c:v>3141.3130108295877</c:v>
                </c:pt>
                <c:pt idx="879">
                  <c:v>3141.6917484065239</c:v>
                </c:pt>
                <c:pt idx="880">
                  <c:v>3141.2584333002765</c:v>
                </c:pt>
                <c:pt idx="881">
                  <c:v>3141.0077106959716</c:v>
                </c:pt>
                <c:pt idx="882">
                  <c:v>3141.2848263688179</c:v>
                </c:pt>
                <c:pt idx="883">
                  <c:v>3141.4662803182168</c:v>
                </c:pt>
                <c:pt idx="884">
                  <c:v>3141.5099288837523</c:v>
                </c:pt>
                <c:pt idx="885">
                  <c:v>3141.9591798707133</c:v>
                </c:pt>
                <c:pt idx="886">
                  <c:v>3141.4086676501734</c:v>
                </c:pt>
                <c:pt idx="887">
                  <c:v>3141.3347552670625</c:v>
                </c:pt>
                <c:pt idx="888">
                  <c:v>3141.155291324576</c:v>
                </c:pt>
                <c:pt idx="889">
                  <c:v>3140.5953967909954</c:v>
                </c:pt>
                <c:pt idx="890">
                  <c:v>3141.1348170873821</c:v>
                </c:pt>
                <c:pt idx="891">
                  <c:v>3140.6418680474403</c:v>
                </c:pt>
                <c:pt idx="892">
                  <c:v>3140.9849204566353</c:v>
                </c:pt>
                <c:pt idx="893">
                  <c:v>3141.6973661470688</c:v>
                </c:pt>
                <c:pt idx="894">
                  <c:v>3141.218217101446</c:v>
                </c:pt>
                <c:pt idx="895">
                  <c:v>3140.4372350148092</c:v>
                </c:pt>
                <c:pt idx="896">
                  <c:v>3140.8942131784006</c:v>
                </c:pt>
                <c:pt idx="897">
                  <c:v>3140.6596839128142</c:v>
                </c:pt>
                <c:pt idx="898">
                  <c:v>3139.8861940546935</c:v>
                </c:pt>
                <c:pt idx="899">
                  <c:v>3139.1548357563615</c:v>
                </c:pt>
                <c:pt idx="900">
                  <c:v>3139.1638816868731</c:v>
                </c:pt>
                <c:pt idx="901">
                  <c:v>3138.6537618678108</c:v>
                </c:pt>
                <c:pt idx="902">
                  <c:v>3139.2407035503779</c:v>
                </c:pt>
                <c:pt idx="903">
                  <c:v>3138.450335017862</c:v>
                </c:pt>
                <c:pt idx="904">
                  <c:v>3138.9308636603228</c:v>
                </c:pt>
                <c:pt idx="905">
                  <c:v>3139.5810080408564</c:v>
                </c:pt>
                <c:pt idx="906">
                  <c:v>3139.7837729874832</c:v>
                </c:pt>
                <c:pt idx="907">
                  <c:v>3139.9557656168886</c:v>
                </c:pt>
                <c:pt idx="908">
                  <c:v>3139.9477262140381</c:v>
                </c:pt>
                <c:pt idx="909">
                  <c:v>3140.1629516135804</c:v>
                </c:pt>
                <c:pt idx="910">
                  <c:v>3140.2156463153688</c:v>
                </c:pt>
                <c:pt idx="911">
                  <c:v>3140.0088498470391</c:v>
                </c:pt>
                <c:pt idx="912">
                  <c:v>3139.5927741580067</c:v>
                </c:pt>
                <c:pt idx="913">
                  <c:v>3140.1333556248815</c:v>
                </c:pt>
                <c:pt idx="914">
                  <c:v>3140.1604372873967</c:v>
                </c:pt>
                <c:pt idx="915">
                  <c:v>3140.2591765609959</c:v>
                </c:pt>
                <c:pt idx="916">
                  <c:v>3140.7560267017848</c:v>
                </c:pt>
                <c:pt idx="917">
                  <c:v>3140.6185914087782</c:v>
                </c:pt>
                <c:pt idx="918">
                  <c:v>3141.0114112050865</c:v>
                </c:pt>
                <c:pt idx="919">
                  <c:v>3141.5750086700641</c:v>
                </c:pt>
                <c:pt idx="920">
                  <c:v>3141.8699622835502</c:v>
                </c:pt>
                <c:pt idx="921">
                  <c:v>3142.1968589122716</c:v>
                </c:pt>
                <c:pt idx="922">
                  <c:v>3142.5235871791192</c:v>
                </c:pt>
                <c:pt idx="923">
                  <c:v>3143.0903377005325</c:v>
                </c:pt>
                <c:pt idx="924">
                  <c:v>3143.1671398267908</c:v>
                </c:pt>
                <c:pt idx="925">
                  <c:v>3143.0019408530497</c:v>
                </c:pt>
                <c:pt idx="926">
                  <c:v>3142.8516151884342</c:v>
                </c:pt>
                <c:pt idx="927">
                  <c:v>3143.0806196881604</c:v>
                </c:pt>
                <c:pt idx="928">
                  <c:v>3143.5523770349737</c:v>
                </c:pt>
                <c:pt idx="929">
                  <c:v>3143.583140210445</c:v>
                </c:pt>
                <c:pt idx="930">
                  <c:v>3143.8308771265147</c:v>
                </c:pt>
                <c:pt idx="931">
                  <c:v>3143.6094253174574</c:v>
                </c:pt>
                <c:pt idx="932">
                  <c:v>3143.1783668249773</c:v>
                </c:pt>
                <c:pt idx="933">
                  <c:v>3143.1811380302743</c:v>
                </c:pt>
                <c:pt idx="934">
                  <c:v>3143.693500828228</c:v>
                </c:pt>
                <c:pt idx="935">
                  <c:v>3143.8072175266088</c:v>
                </c:pt>
                <c:pt idx="936">
                  <c:v>3143.7982414949611</c:v>
                </c:pt>
                <c:pt idx="937">
                  <c:v>3143.7729907770349</c:v>
                </c:pt>
                <c:pt idx="938">
                  <c:v>3144.0271472498152</c:v>
                </c:pt>
                <c:pt idx="939">
                  <c:v>3144.5123099120992</c:v>
                </c:pt>
                <c:pt idx="940">
                  <c:v>3144.4454925319469</c:v>
                </c:pt>
                <c:pt idx="941">
                  <c:v>3144.7742788191504</c:v>
                </c:pt>
                <c:pt idx="942">
                  <c:v>3145.2128104917583</c:v>
                </c:pt>
                <c:pt idx="943">
                  <c:v>3145.4564957300513</c:v>
                </c:pt>
                <c:pt idx="944">
                  <c:v>3144.8404945468205</c:v>
                </c:pt>
                <c:pt idx="945">
                  <c:v>3144.4609140343118</c:v>
                </c:pt>
                <c:pt idx="946">
                  <c:v>3143.3881478653711</c:v>
                </c:pt>
                <c:pt idx="947">
                  <c:v>3143.1609115130796</c:v>
                </c:pt>
                <c:pt idx="948">
                  <c:v>3143.3339772034014</c:v>
                </c:pt>
                <c:pt idx="949">
                  <c:v>3143.8498522034188</c:v>
                </c:pt>
                <c:pt idx="950">
                  <c:v>3143.9279391737787</c:v>
                </c:pt>
                <c:pt idx="951">
                  <c:v>3143.9229571715823</c:v>
                </c:pt>
                <c:pt idx="952">
                  <c:v>3144.2426374926304</c:v>
                </c:pt>
                <c:pt idx="953">
                  <c:v>3144.6183015192873</c:v>
                </c:pt>
                <c:pt idx="954">
                  <c:v>3144.7990201519297</c:v>
                </c:pt>
                <c:pt idx="955">
                  <c:v>3144.5539048668588</c:v>
                </c:pt>
                <c:pt idx="956">
                  <c:v>3143.6401785101493</c:v>
                </c:pt>
                <c:pt idx="957">
                  <c:v>3143.0715854047403</c:v>
                </c:pt>
                <c:pt idx="958">
                  <c:v>3143.262968416941</c:v>
                </c:pt>
                <c:pt idx="959">
                  <c:v>3143.1249983071225</c:v>
                </c:pt>
                <c:pt idx="960">
                  <c:v>3143.2098142960394</c:v>
                </c:pt>
                <c:pt idx="961">
                  <c:v>3142.8511681282112</c:v>
                </c:pt>
                <c:pt idx="962">
                  <c:v>3142.7015878405982</c:v>
                </c:pt>
                <c:pt idx="963">
                  <c:v>3142.1769443424901</c:v>
                </c:pt>
                <c:pt idx="964">
                  <c:v>3141.7938396389141</c:v>
                </c:pt>
                <c:pt idx="965">
                  <c:v>3141.8402771036708</c:v>
                </c:pt>
                <c:pt idx="966">
                  <c:v>3142.3527888458311</c:v>
                </c:pt>
                <c:pt idx="967">
                  <c:v>3141.8348016589994</c:v>
                </c:pt>
                <c:pt idx="968">
                  <c:v>3141.709808619667</c:v>
                </c:pt>
                <c:pt idx="969">
                  <c:v>3140.8932822290353</c:v>
                </c:pt>
                <c:pt idx="970">
                  <c:v>3139.8319547446026</c:v>
                </c:pt>
                <c:pt idx="971">
                  <c:v>3139.5244056814267</c:v>
                </c:pt>
                <c:pt idx="972">
                  <c:v>3138.9878909923423</c:v>
                </c:pt>
                <c:pt idx="973">
                  <c:v>3138.4081108854698</c:v>
                </c:pt>
                <c:pt idx="974">
                  <c:v>3138.6835368860975</c:v>
                </c:pt>
                <c:pt idx="975">
                  <c:v>3138.8104184564463</c:v>
                </c:pt>
                <c:pt idx="976">
                  <c:v>3138.7033306001886</c:v>
                </c:pt>
                <c:pt idx="977">
                  <c:v>3138.6170332956485</c:v>
                </c:pt>
                <c:pt idx="978">
                  <c:v>3138.2024116798502</c:v>
                </c:pt>
                <c:pt idx="979">
                  <c:v>3138.6533418685462</c:v>
                </c:pt>
                <c:pt idx="980">
                  <c:v>3138.7254084259725</c:v>
                </c:pt>
                <c:pt idx="981">
                  <c:v>3138.2543288662423</c:v>
                </c:pt>
                <c:pt idx="982">
                  <c:v>3138.5556531356042</c:v>
                </c:pt>
                <c:pt idx="983">
                  <c:v>3138.5521781960788</c:v>
                </c:pt>
                <c:pt idx="984">
                  <c:v>3138.0986429593672</c:v>
                </c:pt>
                <c:pt idx="985">
                  <c:v>3137.1210522989468</c:v>
                </c:pt>
                <c:pt idx="986">
                  <c:v>3136.87798388685</c:v>
                </c:pt>
                <c:pt idx="987">
                  <c:v>3137.1265967333102</c:v>
                </c:pt>
                <c:pt idx="988">
                  <c:v>3137.3320418858289</c:v>
                </c:pt>
                <c:pt idx="989">
                  <c:v>3137.7451513163232</c:v>
                </c:pt>
                <c:pt idx="990">
                  <c:v>3137.5180920909565</c:v>
                </c:pt>
                <c:pt idx="991">
                  <c:v>3137.2826970345009</c:v>
                </c:pt>
                <c:pt idx="992">
                  <c:v>3137.2231785354838</c:v>
                </c:pt>
                <c:pt idx="993">
                  <c:v>3137.3439244108831</c:v>
                </c:pt>
                <c:pt idx="994">
                  <c:v>3136.6352049178035</c:v>
                </c:pt>
                <c:pt idx="995">
                  <c:v>3136.8398542500336</c:v>
                </c:pt>
                <c:pt idx="996">
                  <c:v>3136.9665520695835</c:v>
                </c:pt>
                <c:pt idx="997">
                  <c:v>3137.2421959379631</c:v>
                </c:pt>
                <c:pt idx="998">
                  <c:v>3136.9386387766294</c:v>
                </c:pt>
                <c:pt idx="999">
                  <c:v>3137.3608184427953</c:v>
                </c:pt>
              </c:numCache>
            </c:numRef>
          </c:yVal>
          <c:smooth val="1"/>
          <c:extLst>
            <c:ext xmlns:c16="http://schemas.microsoft.com/office/drawing/2014/chart" uri="{C3380CC4-5D6E-409C-BE32-E72D297353CC}">
              <c16:uniqueId val="{00000000-DE1B-434C-99B0-972E3FF63540}"/>
            </c:ext>
          </c:extLst>
        </c:ser>
        <c:dLbls>
          <c:showLegendKey val="0"/>
          <c:showVal val="0"/>
          <c:showCatName val="0"/>
          <c:showSerName val="0"/>
          <c:showPercent val="0"/>
          <c:showBubbleSize val="0"/>
        </c:dLbls>
        <c:axId val="1741729744"/>
        <c:axId val="835439664"/>
      </c:scatterChart>
      <c:valAx>
        <c:axId val="174172974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35439664"/>
        <c:crosses val="autoZero"/>
        <c:crossBetween val="midCat"/>
      </c:valAx>
      <c:valAx>
        <c:axId val="835439664"/>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4172974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Number of Occupied Rooms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'SimulatedOutput-ConstantValue'!$O$6:$O$1005</c:f>
              <c:numCache>
                <c:formatCode>0</c:formatCode>
                <c:ptCount val="1000"/>
                <c:pt idx="0">
                  <c:v>16.455656277930608</c:v>
                </c:pt>
                <c:pt idx="1">
                  <c:v>16.621575247255979</c:v>
                </c:pt>
                <c:pt idx="2">
                  <c:v>19.414383498170654</c:v>
                </c:pt>
                <c:pt idx="3">
                  <c:v>19.245014416368747</c:v>
                </c:pt>
                <c:pt idx="4">
                  <c:v>20.396011533094999</c:v>
                </c:pt>
                <c:pt idx="5">
                  <c:v>20.589968659472049</c:v>
                </c:pt>
                <c:pt idx="6">
                  <c:v>20.715380794425077</c:v>
                </c:pt>
                <c:pt idx="7">
                  <c:v>20.706742884005564</c:v>
                </c:pt>
                <c:pt idx="8">
                  <c:v>21.183771452449392</c:v>
                </c:pt>
                <c:pt idx="9">
                  <c:v>21.128360691500237</c:v>
                </c:pt>
                <c:pt idx="10">
                  <c:v>21.317499774685576</c:v>
                </c:pt>
                <c:pt idx="11">
                  <c:v>21.06669864042248</c:v>
                </c:pt>
                <c:pt idx="12">
                  <c:v>20.951033179970384</c:v>
                </c:pt>
                <c:pt idx="13">
                  <c:v>20.665820507987149</c:v>
                </c:pt>
                <c:pt idx="14">
                  <c:v>20.882374872821899</c:v>
                </c:pt>
                <c:pt idx="15">
                  <c:v>21.043088059626925</c:v>
                </c:pt>
                <c:pt idx="16">
                  <c:v>20.92798665988364</c:v>
                </c:pt>
                <c:pt idx="17">
                  <c:v>20.844967028404408</c:v>
                </c:pt>
                <c:pt idx="18">
                  <c:v>20.917820067527803</c:v>
                </c:pt>
                <c:pt idx="19">
                  <c:v>20.877197057045723</c:v>
                </c:pt>
                <c:pt idx="20">
                  <c:v>21.073521006710212</c:v>
                </c:pt>
                <c:pt idx="21">
                  <c:v>21.066501755782742</c:v>
                </c:pt>
                <c:pt idx="22">
                  <c:v>21.170794377826816</c:v>
                </c:pt>
                <c:pt idx="23">
                  <c:v>21.149811564408832</c:v>
                </c:pt>
                <c:pt idx="24">
                  <c:v>21.213465031906843</c:v>
                </c:pt>
                <c:pt idx="25">
                  <c:v>21.238528078931189</c:v>
                </c:pt>
                <c:pt idx="26">
                  <c:v>21.37784185378559</c:v>
                </c:pt>
                <c:pt idx="27">
                  <c:v>21.360201031138249</c:v>
                </c:pt>
                <c:pt idx="28">
                  <c:v>21.288394064895829</c:v>
                </c:pt>
                <c:pt idx="29">
                  <c:v>21.257298280957773</c:v>
                </c:pt>
                <c:pt idx="30">
                  <c:v>21.378030594475263</c:v>
                </c:pt>
                <c:pt idx="31">
                  <c:v>21.491217138397911</c:v>
                </c:pt>
                <c:pt idx="32">
                  <c:v>21.494130868548101</c:v>
                </c:pt>
                <c:pt idx="33">
                  <c:v>21.491120646792897</c:v>
                </c:pt>
                <c:pt idx="34">
                  <c:v>21.591374342598815</c:v>
                </c:pt>
                <c:pt idx="35">
                  <c:v>21.674443105328947</c:v>
                </c:pt>
                <c:pt idx="36">
                  <c:v>21.721773665579601</c:v>
                </c:pt>
                <c:pt idx="37">
                  <c:v>21.747507580604786</c:v>
                </c:pt>
                <c:pt idx="38">
                  <c:v>21.788188678911212</c:v>
                </c:pt>
                <c:pt idx="39">
                  <c:v>21.688236479543665</c:v>
                </c:pt>
                <c:pt idx="40">
                  <c:v>21.548682076596574</c:v>
                </c:pt>
                <c:pt idx="41">
                  <c:v>21.597177051932775</c:v>
                </c:pt>
                <c:pt idx="42">
                  <c:v>21.554540581287668</c:v>
                </c:pt>
                <c:pt idx="43">
                  <c:v>21.510724619846776</c:v>
                </c:pt>
                <c:pt idx="44">
                  <c:v>21.588264072739072</c:v>
                </c:pt>
                <c:pt idx="45">
                  <c:v>21.662432245070828</c:v>
                </c:pt>
                <c:pt idx="46">
                  <c:v>21.701054210435483</c:v>
                </c:pt>
                <c:pt idx="47">
                  <c:v>21.582088384888603</c:v>
                </c:pt>
                <c:pt idx="48">
                  <c:v>21.651841683156182</c:v>
                </c:pt>
                <c:pt idx="49">
                  <c:v>21.718804849493058</c:v>
                </c:pt>
                <c:pt idx="50">
                  <c:v>21.74763057671781</c:v>
                </c:pt>
                <c:pt idx="51">
                  <c:v>21.718267492641509</c:v>
                </c:pt>
                <c:pt idx="52">
                  <c:v>21.779230065568953</c:v>
                </c:pt>
                <c:pt idx="53">
                  <c:v>21.813089221399824</c:v>
                </c:pt>
                <c:pt idx="54">
                  <c:v>21.763469661007804</c:v>
                </c:pt>
                <c:pt idx="55">
                  <c:v>21.821264845632665</c:v>
                </c:pt>
                <c:pt idx="56">
                  <c:v>21.815041840239743</c:v>
                </c:pt>
                <c:pt idx="57">
                  <c:v>21.869954911959749</c:v>
                </c:pt>
                <c:pt idx="58">
                  <c:v>21.859994416148933</c:v>
                </c:pt>
                <c:pt idx="59">
                  <c:v>21.881885717941184</c:v>
                </c:pt>
                <c:pt idx="60">
                  <c:v>21.933002345515916</c:v>
                </c:pt>
                <c:pt idx="61">
                  <c:v>21.982470049620499</c:v>
                </c:pt>
                <c:pt idx="62">
                  <c:v>22.000412630968587</c:v>
                </c:pt>
                <c:pt idx="63">
                  <c:v>22.017537667703369</c:v>
                </c:pt>
                <c:pt idx="64">
                  <c:v>22.063421703584854</c:v>
                </c:pt>
                <c:pt idx="65">
                  <c:v>22.025536348466908</c:v>
                </c:pt>
                <c:pt idx="66">
                  <c:v>22.026843598419628</c:v>
                </c:pt>
                <c:pt idx="67">
                  <c:v>21.95241177097984</c:v>
                </c:pt>
                <c:pt idx="68">
                  <c:v>21.924509443884588</c:v>
                </c:pt>
                <c:pt idx="69">
                  <c:v>21.939278497521617</c:v>
                </c:pt>
                <c:pt idx="70">
                  <c:v>21.861809311811012</c:v>
                </c:pt>
                <c:pt idx="71">
                  <c:v>21.889789734416624</c:v>
                </c:pt>
                <c:pt idx="72">
                  <c:v>21.85468848816457</c:v>
                </c:pt>
                <c:pt idx="73">
                  <c:v>21.897192697783968</c:v>
                </c:pt>
                <c:pt idx="74">
                  <c:v>21.938563461813516</c:v>
                </c:pt>
                <c:pt idx="75">
                  <c:v>21.978845521526495</c:v>
                </c:pt>
                <c:pt idx="76">
                  <c:v>21.995032652391949</c:v>
                </c:pt>
                <c:pt idx="77">
                  <c:v>21.980897637737403</c:v>
                </c:pt>
                <c:pt idx="78">
                  <c:v>22.017848423419601</c:v>
                </c:pt>
                <c:pt idx="79">
                  <c:v>21.998135175234516</c:v>
                </c:pt>
                <c:pt idx="80">
                  <c:v>21.896507048181341</c:v>
                </c:pt>
                <c:pt idx="81">
                  <c:v>21.818397995514456</c:v>
                </c:pt>
                <c:pt idx="82">
                  <c:v>21.856730549785368</c:v>
                </c:pt>
                <c:pt idx="83">
                  <c:v>21.866945835610686</c:v>
                </c:pt>
                <c:pt idx="84">
                  <c:v>21.877490204874778</c:v>
                </c:pt>
                <c:pt idx="85">
                  <c:v>21.876527245373332</c:v>
                </c:pt>
                <c:pt idx="86">
                  <c:v>21.880389685884765</c:v>
                </c:pt>
                <c:pt idx="87">
                  <c:v>21.896675365460531</c:v>
                </c:pt>
                <c:pt idx="88">
                  <c:v>21.931544181578953</c:v>
                </c:pt>
                <c:pt idx="89">
                  <c:v>21.938971616453074</c:v>
                </c:pt>
                <c:pt idx="90">
                  <c:v>21.954125003749191</c:v>
                </c:pt>
                <c:pt idx="91">
                  <c:v>21.939785716366483</c:v>
                </c:pt>
                <c:pt idx="92">
                  <c:v>21.88083710734891</c:v>
                </c:pt>
                <c:pt idx="93">
                  <c:v>21.914019691313285</c:v>
                </c:pt>
                <c:pt idx="94">
                  <c:v>21.879031771046989</c:v>
                </c:pt>
                <c:pt idx="95">
                  <c:v>21.83702972862292</c:v>
                </c:pt>
                <c:pt idx="96">
                  <c:v>21.782874070642194</c:v>
                </c:pt>
                <c:pt idx="97">
                  <c:v>21.796514832903696</c:v>
                </c:pt>
                <c:pt idx="98">
                  <c:v>21.783018444314699</c:v>
                </c:pt>
                <c:pt idx="99">
                  <c:v>21.76541320908267</c:v>
                </c:pt>
                <c:pt idx="100">
                  <c:v>21.797438820873932</c:v>
                </c:pt>
                <c:pt idx="101">
                  <c:v>21.828836479492814</c:v>
                </c:pt>
                <c:pt idx="102">
                  <c:v>21.809915333318472</c:v>
                </c:pt>
                <c:pt idx="103">
                  <c:v>21.824496303518423</c:v>
                </c:pt>
                <c:pt idx="104">
                  <c:v>21.79227558631564</c:v>
                </c:pt>
                <c:pt idx="105">
                  <c:v>21.80923591915894</c:v>
                </c:pt>
                <c:pt idx="106">
                  <c:v>21.763263247152519</c:v>
                </c:pt>
                <c:pt idx="107">
                  <c:v>21.74352042344357</c:v>
                </c:pt>
                <c:pt idx="108">
                  <c:v>21.773396382861517</c:v>
                </c:pt>
                <c:pt idx="109">
                  <c:v>21.802729143017324</c:v>
                </c:pt>
                <c:pt idx="110">
                  <c:v>21.80042853795419</c:v>
                </c:pt>
                <c:pt idx="111">
                  <c:v>21.767268303722059</c:v>
                </c:pt>
                <c:pt idx="112">
                  <c:v>21.767457603144532</c:v>
                </c:pt>
                <c:pt idx="113">
                  <c:v>21.778151468409501</c:v>
                </c:pt>
                <c:pt idx="114">
                  <c:v>21.784859822884968</c:v>
                </c:pt>
                <c:pt idx="115">
                  <c:v>21.812576548549753</c:v>
                </c:pt>
                <c:pt idx="116">
                  <c:v>21.812134400866448</c:v>
                </c:pt>
                <c:pt idx="117">
                  <c:v>21.800221732109581</c:v>
                </c:pt>
                <c:pt idx="118">
                  <c:v>21.780382192824185</c:v>
                </c:pt>
                <c:pt idx="119">
                  <c:v>21.786137928335584</c:v>
                </c:pt>
                <c:pt idx="120">
                  <c:v>21.747815563972662</c:v>
                </c:pt>
                <c:pt idx="121">
                  <c:v>21.752891223252863</c:v>
                </c:pt>
                <c:pt idx="122">
                  <c:v>21.772614871616028</c:v>
                </c:pt>
                <c:pt idx="123">
                  <c:v>21.784295218832124</c:v>
                </c:pt>
                <c:pt idx="124">
                  <c:v>21.810020857081469</c:v>
                </c:pt>
                <c:pt idx="125">
                  <c:v>21.764740019783918</c:v>
                </c:pt>
                <c:pt idx="126">
                  <c:v>21.787947887773772</c:v>
                </c:pt>
                <c:pt idx="127">
                  <c:v>21.813042044900538</c:v>
                </c:pt>
                <c:pt idx="128">
                  <c:v>21.778026193778672</c:v>
                </c:pt>
                <c:pt idx="129">
                  <c:v>21.802810607672683</c:v>
                </c:pt>
                <c:pt idx="130">
                  <c:v>21.820130442998824</c:v>
                </c:pt>
                <c:pt idx="131">
                  <c:v>21.844220363885199</c:v>
                </c:pt>
                <c:pt idx="132">
                  <c:v>21.859446686460938</c:v>
                </c:pt>
                <c:pt idx="133">
                  <c:v>21.836852604764818</c:v>
                </c:pt>
                <c:pt idx="134">
                  <c:v>21.809315175408194</c:v>
                </c:pt>
                <c:pt idx="135">
                  <c:v>21.832776093236074</c:v>
                </c:pt>
                <c:pt idx="136">
                  <c:v>21.833499983144613</c:v>
                </c:pt>
                <c:pt idx="137">
                  <c:v>21.838131889978893</c:v>
                </c:pt>
                <c:pt idx="138">
                  <c:v>21.860879142568972</c:v>
                </c:pt>
                <c:pt idx="139">
                  <c:v>21.859585978914883</c:v>
                </c:pt>
                <c:pt idx="140">
                  <c:v>21.881858418780734</c:v>
                </c:pt>
                <c:pt idx="141">
                  <c:v>21.843558295982255</c:v>
                </c:pt>
                <c:pt idx="142">
                  <c:v>21.86563131489147</c:v>
                </c:pt>
                <c:pt idx="143">
                  <c:v>21.887397764093613</c:v>
                </c:pt>
                <c:pt idx="144">
                  <c:v>21.884685567944857</c:v>
                </c:pt>
                <c:pt idx="145">
                  <c:v>21.837613059641566</c:v>
                </c:pt>
                <c:pt idx="146">
                  <c:v>21.829140602312549</c:v>
                </c:pt>
                <c:pt idx="147">
                  <c:v>21.824199992397116</c:v>
                </c:pt>
                <c:pt idx="148">
                  <c:v>21.809559361949823</c:v>
                </c:pt>
                <c:pt idx="149">
                  <c:v>21.821178630238286</c:v>
                </c:pt>
                <c:pt idx="150">
                  <c:v>21.803054519762274</c:v>
                </c:pt>
                <c:pt idx="151">
                  <c:v>21.813846699054878</c:v>
                </c:pt>
                <c:pt idx="152">
                  <c:v>21.788317626751525</c:v>
                </c:pt>
                <c:pt idx="153">
                  <c:v>21.782450759200163</c:v>
                </c:pt>
                <c:pt idx="154">
                  <c:v>21.747366759093804</c:v>
                </c:pt>
                <c:pt idx="155">
                  <c:v>21.745657119842342</c:v>
                </c:pt>
                <c:pt idx="156">
                  <c:v>21.723689416351103</c:v>
                </c:pt>
                <c:pt idx="157">
                  <c:v>21.744425559285592</c:v>
                </c:pt>
                <c:pt idx="158">
                  <c:v>21.751333023528893</c:v>
                </c:pt>
                <c:pt idx="159">
                  <c:v>21.758669728926883</c:v>
                </c:pt>
                <c:pt idx="160">
                  <c:v>21.778802215082617</c:v>
                </c:pt>
                <c:pt idx="161">
                  <c:v>21.738342653594742</c:v>
                </c:pt>
                <c:pt idx="162">
                  <c:v>21.741377835476115</c:v>
                </c:pt>
                <c:pt idx="163">
                  <c:v>21.754536695354627</c:v>
                </c:pt>
                <c:pt idx="164">
                  <c:v>21.774206169928238</c:v>
                </c:pt>
                <c:pt idx="165">
                  <c:v>21.770569953103035</c:v>
                </c:pt>
                <c:pt idx="166">
                  <c:v>21.780955589889295</c:v>
                </c:pt>
                <c:pt idx="167">
                  <c:v>21.800116568520906</c:v>
                </c:pt>
                <c:pt idx="168">
                  <c:v>21.764240757673303</c:v>
                </c:pt>
                <c:pt idx="169">
                  <c:v>21.76020521401993</c:v>
                </c:pt>
                <c:pt idx="170">
                  <c:v>21.770073997571011</c:v>
                </c:pt>
                <c:pt idx="171">
                  <c:v>21.788852637120019</c:v>
                </c:pt>
                <c:pt idx="172">
                  <c:v>21.778161789801352</c:v>
                </c:pt>
                <c:pt idx="173">
                  <c:v>21.780244593205083</c:v>
                </c:pt>
                <c:pt idx="174">
                  <c:v>21.793138203837955</c:v>
                </c:pt>
                <c:pt idx="175">
                  <c:v>21.811359009497966</c:v>
                </c:pt>
                <c:pt idx="176">
                  <c:v>21.826575510309883</c:v>
                </c:pt>
                <c:pt idx="177">
                  <c:v>21.822560493197049</c:v>
                </c:pt>
                <c:pt idx="178">
                  <c:v>21.840311551894271</c:v>
                </c:pt>
                <c:pt idx="179">
                  <c:v>21.856192444625695</c:v>
                </c:pt>
                <c:pt idx="180">
                  <c:v>21.868149562108531</c:v>
                </c:pt>
                <c:pt idx="181">
                  <c:v>21.885357531547495</c:v>
                </c:pt>
                <c:pt idx="182">
                  <c:v>21.883797069238593</c:v>
                </c:pt>
                <c:pt idx="183">
                  <c:v>21.900732954731861</c:v>
                </c:pt>
                <c:pt idx="184">
                  <c:v>21.88604363423034</c:v>
                </c:pt>
                <c:pt idx="185">
                  <c:v>21.871501925284694</c:v>
                </c:pt>
                <c:pt idx="186">
                  <c:v>21.86511929996151</c:v>
                </c:pt>
                <c:pt idx="187">
                  <c:v>21.864495308244368</c:v>
                </c:pt>
                <c:pt idx="188">
                  <c:v>21.827446778496157</c:v>
                </c:pt>
                <c:pt idx="189">
                  <c:v>21.830515698944659</c:v>
                </c:pt>
                <c:pt idx="190">
                  <c:v>21.835776176584112</c:v>
                </c:pt>
                <c:pt idx="191">
                  <c:v>21.833337863503886</c:v>
                </c:pt>
                <c:pt idx="192">
                  <c:v>21.802187336565286</c:v>
                </c:pt>
                <c:pt idx="193">
                  <c:v>21.811852316886156</c:v>
                </c:pt>
                <c:pt idx="194">
                  <c:v>21.796618294508736</c:v>
                </c:pt>
                <c:pt idx="195">
                  <c:v>21.812962078720425</c:v>
                </c:pt>
                <c:pt idx="196">
                  <c:v>21.791591699213068</c:v>
                </c:pt>
                <c:pt idx="197">
                  <c:v>21.807795781540275</c:v>
                </c:pt>
                <c:pt idx="198">
                  <c:v>21.793184264728044</c:v>
                </c:pt>
                <c:pt idx="199">
                  <c:v>21.806435274784068</c:v>
                </c:pt>
                <c:pt idx="200">
                  <c:v>21.800133041231277</c:v>
                </c:pt>
                <c:pt idx="201">
                  <c:v>21.77912072882545</c:v>
                </c:pt>
                <c:pt idx="202">
                  <c:v>21.789442065953086</c:v>
                </c:pt>
                <c:pt idx="203">
                  <c:v>21.783151243310318</c:v>
                </c:pt>
                <c:pt idx="204">
                  <c:v>21.768343482913512</c:v>
                </c:pt>
                <c:pt idx="205">
                  <c:v>21.752438324079943</c:v>
                </c:pt>
                <c:pt idx="206">
                  <c:v>21.7624494720047</c:v>
                </c:pt>
                <c:pt idx="207">
                  <c:v>21.766141476079376</c:v>
                </c:pt>
                <c:pt idx="208">
                  <c:v>21.773483083200709</c:v>
                </c:pt>
                <c:pt idx="209">
                  <c:v>21.788847449471181</c:v>
                </c:pt>
                <c:pt idx="210">
                  <c:v>21.758896541990641</c:v>
                </c:pt>
                <c:pt idx="211">
                  <c:v>21.748941109269275</c:v>
                </c:pt>
                <c:pt idx="212">
                  <c:v>21.719660700027877</c:v>
                </c:pt>
                <c:pt idx="213">
                  <c:v>21.728324369095123</c:v>
                </c:pt>
                <c:pt idx="214">
                  <c:v>21.72863076302048</c:v>
                </c:pt>
                <c:pt idx="215">
                  <c:v>21.707596927712437</c:v>
                </c:pt>
                <c:pt idx="216">
                  <c:v>21.72276929210086</c:v>
                </c:pt>
                <c:pt idx="217">
                  <c:v>21.72241822291744</c:v>
                </c:pt>
                <c:pt idx="218">
                  <c:v>21.732006613376029</c:v>
                </c:pt>
                <c:pt idx="219">
                  <c:v>21.743266280661516</c:v>
                </c:pt>
                <c:pt idx="220">
                  <c:v>21.74300247797947</c:v>
                </c:pt>
                <c:pt idx="221">
                  <c:v>21.745053616976552</c:v>
                </c:pt>
                <c:pt idx="222">
                  <c:v>21.738460766056527</c:v>
                </c:pt>
                <c:pt idx="223">
                  <c:v>21.747559677201803</c:v>
                </c:pt>
                <c:pt idx="224">
                  <c:v>21.762014967525353</c:v>
                </c:pt>
                <c:pt idx="225">
                  <c:v>21.772183775709312</c:v>
                </c:pt>
                <c:pt idx="226">
                  <c:v>21.778234275862697</c:v>
                </c:pt>
                <c:pt idx="227">
                  <c:v>21.766568174288594</c:v>
                </c:pt>
                <c:pt idx="228">
                  <c:v>21.780687963920521</c:v>
                </c:pt>
                <c:pt idx="229">
                  <c:v>21.765394479486133</c:v>
                </c:pt>
                <c:pt idx="230">
                  <c:v>21.769160108246293</c:v>
                </c:pt>
                <c:pt idx="231">
                  <c:v>21.758457997172439</c:v>
                </c:pt>
                <c:pt idx="232">
                  <c:v>21.771758004456903</c:v>
                </c:pt>
                <c:pt idx="233">
                  <c:v>21.759233800450048</c:v>
                </c:pt>
                <c:pt idx="234">
                  <c:v>21.757307343112245</c:v>
                </c:pt>
                <c:pt idx="235">
                  <c:v>21.751444757517973</c:v>
                </c:pt>
                <c:pt idx="236">
                  <c:v>21.738296923064816</c:v>
                </c:pt>
                <c:pt idx="237">
                  <c:v>21.738301420213507</c:v>
                </c:pt>
                <c:pt idx="238">
                  <c:v>21.734081348370189</c:v>
                </c:pt>
                <c:pt idx="239">
                  <c:v>21.726539033096113</c:v>
                </c:pt>
                <c:pt idx="240">
                  <c:v>21.720466892436846</c:v>
                </c:pt>
                <c:pt idx="241">
                  <c:v>21.734018682137521</c:v>
                </c:pt>
                <c:pt idx="242">
                  <c:v>21.747458934474405</c:v>
                </c:pt>
                <c:pt idx="243">
                  <c:v>21.740887548980467</c:v>
                </c:pt>
                <c:pt idx="244">
                  <c:v>21.733549838819492</c:v>
                </c:pt>
                <c:pt idx="245">
                  <c:v>21.703532905558685</c:v>
                </c:pt>
                <c:pt idx="246">
                  <c:v>21.716878926183952</c:v>
                </c:pt>
                <c:pt idx="247">
                  <c:v>21.709173006495792</c:v>
                </c:pt>
                <c:pt idx="248">
                  <c:v>21.717141907581155</c:v>
                </c:pt>
                <c:pt idx="249">
                  <c:v>21.680417869526053</c:v>
                </c:pt>
                <c:pt idx="250">
                  <c:v>21.675837322887304</c:v>
                </c:pt>
                <c:pt idx="251">
                  <c:v>21.68748796426188</c:v>
                </c:pt>
                <c:pt idx="252">
                  <c:v>21.674461114937699</c:v>
                </c:pt>
                <c:pt idx="253">
                  <c:v>21.666484019147379</c:v>
                </c:pt>
                <c:pt idx="254">
                  <c:v>21.674839403076149</c:v>
                </c:pt>
                <c:pt idx="255">
                  <c:v>21.674704175365871</c:v>
                </c:pt>
                <c:pt idx="256">
                  <c:v>21.680976000514587</c:v>
                </c:pt>
                <c:pt idx="257">
                  <c:v>21.693840434621119</c:v>
                </c:pt>
                <c:pt idx="258">
                  <c:v>21.692934908197053</c:v>
                </c:pt>
                <c:pt idx="259">
                  <c:v>21.697313499297756</c:v>
                </c:pt>
                <c:pt idx="260">
                  <c:v>21.705649869835622</c:v>
                </c:pt>
                <c:pt idx="261">
                  <c:v>21.709609988897782</c:v>
                </c:pt>
                <c:pt idx="262">
                  <c:v>21.699891849630344</c:v>
                </c:pt>
                <c:pt idx="263">
                  <c:v>21.701177606508928</c:v>
                </c:pt>
                <c:pt idx="264">
                  <c:v>21.704748421595049</c:v>
                </c:pt>
                <c:pt idx="265">
                  <c:v>21.717136585423638</c:v>
                </c:pt>
                <c:pt idx="266">
                  <c:v>21.72943195401756</c:v>
                </c:pt>
                <c:pt idx="267">
                  <c:v>21.712983640085547</c:v>
                </c:pt>
                <c:pt idx="268">
                  <c:v>21.725203031758088</c:v>
                </c:pt>
                <c:pt idx="269">
                  <c:v>21.721594614827193</c:v>
                </c:pt>
                <c:pt idx="270">
                  <c:v>21.7179623563955</c:v>
                </c:pt>
                <c:pt idx="271">
                  <c:v>21.724684721750531</c:v>
                </c:pt>
                <c:pt idx="272">
                  <c:v>21.716964590424961</c:v>
                </c:pt>
                <c:pt idx="273">
                  <c:v>21.713730226669412</c:v>
                </c:pt>
                <c:pt idx="274">
                  <c:v>21.725680298572431</c:v>
                </c:pt>
                <c:pt idx="275">
                  <c:v>21.700191819850613</c:v>
                </c:pt>
                <c:pt idx="276">
                  <c:v>21.7121044847609</c:v>
                </c:pt>
                <c:pt idx="277">
                  <c:v>21.708354363759593</c:v>
                </c:pt>
                <c:pt idx="278">
                  <c:v>21.720152376792711</c:v>
                </c:pt>
                <c:pt idx="279">
                  <c:v>21.727274345957163</c:v>
                </c:pt>
                <c:pt idx="280">
                  <c:v>21.723272187437658</c:v>
                </c:pt>
                <c:pt idx="281">
                  <c:v>21.734891789609865</c:v>
                </c:pt>
                <c:pt idx="282">
                  <c:v>21.731532684807995</c:v>
                </c:pt>
                <c:pt idx="283">
                  <c:v>21.743041372537544</c:v>
                </c:pt>
                <c:pt idx="284">
                  <c:v>21.741211647389171</c:v>
                </c:pt>
                <c:pt idx="285">
                  <c:v>21.748094429151635</c:v>
                </c:pt>
                <c:pt idx="286">
                  <c:v>21.754050351725759</c:v>
                </c:pt>
                <c:pt idx="287">
                  <c:v>21.765321010226714</c:v>
                </c:pt>
                <c:pt idx="288">
                  <c:v>21.771618511541188</c:v>
                </c:pt>
                <c:pt idx="289">
                  <c:v>21.758105729344834</c:v>
                </c:pt>
                <c:pt idx="290">
                  <c:v>21.764778807561964</c:v>
                </c:pt>
                <c:pt idx="291">
                  <c:v>21.762949066700536</c:v>
                </c:pt>
                <c:pt idx="292">
                  <c:v>21.747073349696375</c:v>
                </c:pt>
                <c:pt idx="293">
                  <c:v>21.758137726057953</c:v>
                </c:pt>
                <c:pt idx="294">
                  <c:v>21.763962242259069</c:v>
                </c:pt>
                <c:pt idx="295">
                  <c:v>21.774894802251435</c:v>
                </c:pt>
                <c:pt idx="296">
                  <c:v>21.785753742311197</c:v>
                </c:pt>
                <c:pt idx="297">
                  <c:v>21.778326248151345</c:v>
                </c:pt>
                <c:pt idx="298">
                  <c:v>21.775877061857951</c:v>
                </c:pt>
                <c:pt idx="299">
                  <c:v>21.78469633828875</c:v>
                </c:pt>
                <c:pt idx="300">
                  <c:v>21.775079481375251</c:v>
                </c:pt>
                <c:pt idx="301">
                  <c:v>21.781025685823057</c:v>
                </c:pt>
                <c:pt idx="302">
                  <c:v>21.788111359662619</c:v>
                </c:pt>
                <c:pt idx="303">
                  <c:v>21.779353283972856</c:v>
                </c:pt>
                <c:pt idx="304">
                  <c:v>21.789912781402453</c:v>
                </c:pt>
                <c:pt idx="305">
                  <c:v>21.788013007904361</c:v>
                </c:pt>
                <c:pt idx="306">
                  <c:v>21.770912915122771</c:v>
                </c:pt>
                <c:pt idx="307">
                  <c:v>21.765577064416405</c:v>
                </c:pt>
                <c:pt idx="308">
                  <c:v>21.775746297067812</c:v>
                </c:pt>
                <c:pt idx="309">
                  <c:v>21.783912142972181</c:v>
                </c:pt>
                <c:pt idx="310">
                  <c:v>21.777447705724484</c:v>
                </c:pt>
                <c:pt idx="311">
                  <c:v>21.779926968742974</c:v>
                </c:pt>
                <c:pt idx="312">
                  <c:v>21.773423962301344</c:v>
                </c:pt>
                <c:pt idx="313">
                  <c:v>21.777555775996323</c:v>
                </c:pt>
                <c:pt idx="314">
                  <c:v>21.738275396865557</c:v>
                </c:pt>
                <c:pt idx="315">
                  <c:v>21.717828552357108</c:v>
                </c:pt>
                <c:pt idx="316">
                  <c:v>21.72025761130913</c:v>
                </c:pt>
                <c:pt idx="317">
                  <c:v>21.728802497585459</c:v>
                </c:pt>
                <c:pt idx="318">
                  <c:v>21.698372252311987</c:v>
                </c:pt>
                <c:pt idx="319">
                  <c:v>21.707879166763192</c:v>
                </c:pt>
                <c:pt idx="320">
                  <c:v>21.706415156249474</c:v>
                </c:pt>
                <c:pt idx="321">
                  <c:v>21.692285900866761</c:v>
                </c:pt>
                <c:pt idx="322">
                  <c:v>21.702526501792871</c:v>
                </c:pt>
                <c:pt idx="323">
                  <c:v>21.708058273806962</c:v>
                </c:pt>
                <c:pt idx="324">
                  <c:v>21.698485448430148</c:v>
                </c:pt>
                <c:pt idx="325">
                  <c:v>21.708612793680363</c:v>
                </c:pt>
                <c:pt idx="326">
                  <c:v>21.70933110705549</c:v>
                </c:pt>
                <c:pt idx="327">
                  <c:v>21.719363634168126</c:v>
                </c:pt>
                <c:pt idx="328">
                  <c:v>21.713861101077125</c:v>
                </c:pt>
                <c:pt idx="329">
                  <c:v>21.712010741079833</c:v>
                </c:pt>
                <c:pt idx="330">
                  <c:v>21.716447346269689</c:v>
                </c:pt>
                <c:pt idx="331">
                  <c:v>21.718750060971068</c:v>
                </c:pt>
                <c:pt idx="332">
                  <c:v>21.728603664391574</c:v>
                </c:pt>
                <c:pt idx="333">
                  <c:v>21.725679088142236</c:v>
                </c:pt>
                <c:pt idx="334">
                  <c:v>21.731936709344669</c:v>
                </c:pt>
                <c:pt idx="335">
                  <c:v>21.741395474025914</c:v>
                </c:pt>
                <c:pt idx="336">
                  <c:v>21.737514381209866</c:v>
                </c:pt>
                <c:pt idx="337">
                  <c:v>21.732509004763475</c:v>
                </c:pt>
                <c:pt idx="338">
                  <c:v>21.7348606303282</c:v>
                </c:pt>
                <c:pt idx="339">
                  <c:v>21.73836993087955</c:v>
                </c:pt>
                <c:pt idx="340">
                  <c:v>21.746894823528713</c:v>
                </c:pt>
                <c:pt idx="341">
                  <c:v>21.746774233061032</c:v>
                </c:pt>
                <c:pt idx="342">
                  <c:v>21.745799963753583</c:v>
                </c:pt>
                <c:pt idx="343">
                  <c:v>21.749495508819333</c:v>
                </c:pt>
                <c:pt idx="344">
                  <c:v>21.758917260967685</c:v>
                </c:pt>
                <c:pt idx="345">
                  <c:v>21.767053857487756</c:v>
                </c:pt>
                <c:pt idx="346">
                  <c:v>21.769585837660792</c:v>
                </c:pt>
                <c:pt idx="347">
                  <c:v>21.776717338754942</c:v>
                </c:pt>
                <c:pt idx="348">
                  <c:v>21.778034647503731</c:v>
                </c:pt>
                <c:pt idx="349">
                  <c:v>21.785151649763243</c:v>
                </c:pt>
                <c:pt idx="350">
                  <c:v>21.780200935449184</c:v>
                </c:pt>
                <c:pt idx="351">
                  <c:v>21.779596130756417</c:v>
                </c:pt>
                <c:pt idx="352">
                  <c:v>21.772529351654661</c:v>
                </c:pt>
                <c:pt idx="353">
                  <c:v>21.765079619511777</c:v>
                </c:pt>
                <c:pt idx="354">
                  <c:v>21.7741920712878</c:v>
                </c:pt>
                <c:pt idx="355">
                  <c:v>21.769040255100478</c:v>
                </c:pt>
                <c:pt idx="356">
                  <c:v>21.776002097054935</c:v>
                </c:pt>
                <c:pt idx="357">
                  <c:v>21.775592463972838</c:v>
                </c:pt>
                <c:pt idx="358">
                  <c:v>21.775444440523941</c:v>
                </c:pt>
                <c:pt idx="359">
                  <c:v>21.757568294123132</c:v>
                </c:pt>
                <c:pt idx="360">
                  <c:v>21.766378892996297</c:v>
                </c:pt>
                <c:pt idx="361">
                  <c:v>21.768135581851919</c:v>
                </c:pt>
                <c:pt idx="362">
                  <c:v>21.753299571334413</c:v>
                </c:pt>
                <c:pt idx="363">
                  <c:v>21.747141152014908</c:v>
                </c:pt>
                <c:pt idx="364">
                  <c:v>21.735283751731583</c:v>
                </c:pt>
                <c:pt idx="365">
                  <c:v>21.744203741480948</c:v>
                </c:pt>
                <c:pt idx="366">
                  <c:v>21.745371858136238</c:v>
                </c:pt>
                <c:pt idx="367">
                  <c:v>21.726545662185572</c:v>
                </c:pt>
                <c:pt idx="368">
                  <c:v>21.731578111113759</c:v>
                </c:pt>
                <c:pt idx="369">
                  <c:v>21.740411683786427</c:v>
                </c:pt>
                <c:pt idx="370">
                  <c:v>21.731965658070536</c:v>
                </c:pt>
                <c:pt idx="371">
                  <c:v>21.740567447199492</c:v>
                </c:pt>
                <c:pt idx="372">
                  <c:v>21.742806447074884</c:v>
                </c:pt>
                <c:pt idx="373">
                  <c:v>21.744197745714704</c:v>
                </c:pt>
                <c:pt idx="374">
                  <c:v>21.732481457636382</c:v>
                </c:pt>
                <c:pt idx="375">
                  <c:v>21.730407620127004</c:v>
                </c:pt>
                <c:pt idx="376">
                  <c:v>21.739080278959563</c:v>
                </c:pt>
                <c:pt idx="377">
                  <c:v>21.736933486713887</c:v>
                </c:pt>
                <c:pt idx="378">
                  <c:v>21.745543160891422</c:v>
                </c:pt>
                <c:pt idx="379">
                  <c:v>21.731909707971063</c:v>
                </c:pt>
                <c:pt idx="380">
                  <c:v>21.735945866124922</c:v>
                </c:pt>
                <c:pt idx="381">
                  <c:v>21.728738019497776</c:v>
                </c:pt>
                <c:pt idx="382">
                  <c:v>21.729874762347098</c:v>
                </c:pt>
                <c:pt idx="383">
                  <c:v>21.738390713486819</c:v>
                </c:pt>
                <c:pt idx="384">
                  <c:v>21.723107722215467</c:v>
                </c:pt>
                <c:pt idx="385">
                  <c:v>21.711534557542326</c:v>
                </c:pt>
                <c:pt idx="386">
                  <c:v>21.690046776496047</c:v>
                </c:pt>
                <c:pt idx="387">
                  <c:v>21.690342941873759</c:v>
                </c:pt>
                <c:pt idx="388">
                  <c:v>21.697021985270453</c:v>
                </c:pt>
                <c:pt idx="389">
                  <c:v>21.69587126453554</c:v>
                </c:pt>
                <c:pt idx="390">
                  <c:v>21.687873778755765</c:v>
                </c:pt>
                <c:pt idx="391">
                  <c:v>21.688716836823343</c:v>
                </c:pt>
                <c:pt idx="392">
                  <c:v>21.670917002229373</c:v>
                </c:pt>
                <c:pt idx="393">
                  <c:v>21.657686232735092</c:v>
                </c:pt>
                <c:pt idx="394">
                  <c:v>21.655775799523717</c:v>
                </c:pt>
                <c:pt idx="395">
                  <c:v>21.664220810130981</c:v>
                </c:pt>
                <c:pt idx="396">
                  <c:v>21.649062923821731</c:v>
                </c:pt>
                <c:pt idx="397">
                  <c:v>21.657482363711626</c:v>
                </c:pt>
                <c:pt idx="398">
                  <c:v>21.650439581645955</c:v>
                </c:pt>
                <c:pt idx="399">
                  <c:v>21.658813482691841</c:v>
                </c:pt>
                <c:pt idx="400">
                  <c:v>21.652720579572772</c:v>
                </c:pt>
                <c:pt idx="401">
                  <c:v>21.660326716026333</c:v>
                </c:pt>
                <c:pt idx="402">
                  <c:v>21.665396047149553</c:v>
                </c:pt>
                <c:pt idx="403">
                  <c:v>21.673650017329877</c:v>
                </c:pt>
                <c:pt idx="404">
                  <c:v>21.681863227163628</c:v>
                </c:pt>
                <c:pt idx="405">
                  <c:v>21.677252186116089</c:v>
                </c:pt>
                <c:pt idx="406">
                  <c:v>21.683619837788502</c:v>
                </c:pt>
                <c:pt idx="407">
                  <c:v>21.669952150630742</c:v>
                </c:pt>
                <c:pt idx="408">
                  <c:v>21.670545221612894</c:v>
                </c:pt>
                <c:pt idx="409">
                  <c:v>21.669408999210113</c:v>
                </c:pt>
                <c:pt idx="410">
                  <c:v>21.666606317271423</c:v>
                </c:pt>
                <c:pt idx="411">
                  <c:v>21.661830843176169</c:v>
                </c:pt>
                <c:pt idx="412">
                  <c:v>21.65114148135843</c:v>
                </c:pt>
                <c:pt idx="413">
                  <c:v>21.654612891402635</c:v>
                </c:pt>
                <c:pt idx="414">
                  <c:v>21.653094866997449</c:v>
                </c:pt>
                <c:pt idx="415">
                  <c:v>21.657193499196939</c:v>
                </c:pt>
                <c:pt idx="416">
                  <c:v>21.651539011285621</c:v>
                </c:pt>
                <c:pt idx="417">
                  <c:v>21.659549683507429</c:v>
                </c:pt>
                <c:pt idx="418">
                  <c:v>21.653946469914892</c:v>
                </c:pt>
                <c:pt idx="419">
                  <c:v>21.63340137709077</c:v>
                </c:pt>
                <c:pt idx="420">
                  <c:v>21.62090382902597</c:v>
                </c:pt>
                <c:pt idx="421">
                  <c:v>21.628911165924013</c:v>
                </c:pt>
                <c:pt idx="422">
                  <c:v>21.633291703291629</c:v>
                </c:pt>
                <c:pt idx="423">
                  <c:v>21.634070536048036</c:v>
                </c:pt>
                <c:pt idx="424">
                  <c:v>21.639637039483389</c:v>
                </c:pt>
                <c:pt idx="425">
                  <c:v>21.639178731287956</c:v>
                </c:pt>
                <c:pt idx="426">
                  <c:v>21.647049507092905</c:v>
                </c:pt>
                <c:pt idx="427">
                  <c:v>21.651079763198112</c:v>
                </c:pt>
                <c:pt idx="428">
                  <c:v>21.658251821060958</c:v>
                </c:pt>
                <c:pt idx="429">
                  <c:v>21.649204917025351</c:v>
                </c:pt>
                <c:pt idx="430">
                  <c:v>21.650002565558022</c:v>
                </c:pt>
                <c:pt idx="431">
                  <c:v>21.647857698756781</c:v>
                </c:pt>
                <c:pt idx="432">
                  <c:v>21.642509448102711</c:v>
                </c:pt>
                <c:pt idx="433">
                  <c:v>21.648131557617841</c:v>
                </c:pt>
                <c:pt idx="434">
                  <c:v>21.655837002312971</c:v>
                </c:pt>
                <c:pt idx="435">
                  <c:v>21.663507100931522</c:v>
                </c:pt>
                <c:pt idx="436">
                  <c:v>21.660564828484343</c:v>
                </c:pt>
                <c:pt idx="437">
                  <c:v>21.668189109697849</c:v>
                </c:pt>
                <c:pt idx="438">
                  <c:v>21.675778656145006</c:v>
                </c:pt>
                <c:pt idx="439">
                  <c:v>21.681538152997124</c:v>
                </c:pt>
                <c:pt idx="440">
                  <c:v>21.680912804153241</c:v>
                </c:pt>
                <c:pt idx="441">
                  <c:v>21.688422051202668</c:v>
                </c:pt>
                <c:pt idx="442">
                  <c:v>21.675555793879234</c:v>
                </c:pt>
                <c:pt idx="443">
                  <c:v>21.667973877555575</c:v>
                </c:pt>
                <c:pt idx="444">
                  <c:v>21.671073078084198</c:v>
                </c:pt>
                <c:pt idx="445">
                  <c:v>21.678537039792531</c:v>
                </c:pt>
                <c:pt idx="446">
                  <c:v>21.67438593192821</c:v>
                </c:pt>
                <c:pt idx="447">
                  <c:v>21.65904680228881</c:v>
                </c:pt>
                <c:pt idx="448">
                  <c:v>21.655563220350203</c:v>
                </c:pt>
                <c:pt idx="449">
                  <c:v>21.658035625797392</c:v>
                </c:pt>
                <c:pt idx="450">
                  <c:v>21.658816605641146</c:v>
                </c:pt>
                <c:pt idx="451">
                  <c:v>21.646059576417588</c:v>
                </c:pt>
                <c:pt idx="452">
                  <c:v>21.649841085488017</c:v>
                </c:pt>
                <c:pt idx="453">
                  <c:v>21.639416331376726</c:v>
                </c:pt>
                <c:pt idx="454">
                  <c:v>21.620965796089596</c:v>
                </c:pt>
                <c:pt idx="455">
                  <c:v>21.62052909547517</c:v>
                </c:pt>
                <c:pt idx="456">
                  <c:v>21.623330872845795</c:v>
                </c:pt>
                <c:pt idx="457">
                  <c:v>21.624391346979763</c:v>
                </c:pt>
                <c:pt idx="458">
                  <c:v>21.628665058644458</c:v>
                </c:pt>
                <c:pt idx="459">
                  <c:v>21.633064174243383</c:v>
                </c:pt>
                <c:pt idx="460">
                  <c:v>21.622862154185878</c:v>
                </c:pt>
                <c:pt idx="461">
                  <c:v>21.626530049788073</c:v>
                </c:pt>
                <c:pt idx="462">
                  <c:v>21.621891880454875</c:v>
                </c:pt>
                <c:pt idx="463">
                  <c:v>21.625182559898583</c:v>
                </c:pt>
                <c:pt idx="464">
                  <c:v>21.626516319255128</c:v>
                </c:pt>
                <c:pt idx="465">
                  <c:v>21.627455324468116</c:v>
                </c:pt>
                <c:pt idx="466">
                  <c:v>21.630746373240704</c:v>
                </c:pt>
                <c:pt idx="467">
                  <c:v>21.62036074020001</c:v>
                </c:pt>
                <c:pt idx="468">
                  <c:v>21.62177361186302</c:v>
                </c:pt>
                <c:pt idx="469">
                  <c:v>21.618844616780201</c:v>
                </c:pt>
                <c:pt idx="470">
                  <c:v>21.626023290629924</c:v>
                </c:pt>
                <c:pt idx="471">
                  <c:v>21.62211937099897</c:v>
                </c:pt>
                <c:pt idx="472">
                  <c:v>21.629260767677621</c:v>
                </c:pt>
                <c:pt idx="473">
                  <c:v>21.624614405690949</c:v>
                </c:pt>
                <c:pt idx="474">
                  <c:v>21.630146397400988</c:v>
                </c:pt>
                <c:pt idx="475">
                  <c:v>21.627045158235969</c:v>
                </c:pt>
                <c:pt idx="476">
                  <c:v>21.624589203158624</c:v>
                </c:pt>
                <c:pt idx="477">
                  <c:v>21.630278138279024</c:v>
                </c:pt>
                <c:pt idx="478">
                  <c:v>21.621063176677541</c:v>
                </c:pt>
                <c:pt idx="479">
                  <c:v>21.617965327089692</c:v>
                </c:pt>
                <c:pt idx="480">
                  <c:v>21.620394733087021</c:v>
                </c:pt>
                <c:pt idx="481">
                  <c:v>21.627406362271486</c:v>
                </c:pt>
                <c:pt idx="482">
                  <c:v>21.626799234304706</c:v>
                </c:pt>
                <c:pt idx="483">
                  <c:v>21.623325942278914</c:v>
                </c:pt>
                <c:pt idx="484">
                  <c:v>21.623174591977307</c:v>
                </c:pt>
                <c:pt idx="485">
                  <c:v>21.629131941203426</c:v>
                </c:pt>
                <c:pt idx="486">
                  <c:v>21.615311175539542</c:v>
                </c:pt>
                <c:pt idx="487">
                  <c:v>21.622247013294583</c:v>
                </c:pt>
                <c:pt idx="488">
                  <c:v>21.616354731298262</c:v>
                </c:pt>
                <c:pt idx="489">
                  <c:v>21.623260129805814</c:v>
                </c:pt>
                <c:pt idx="490">
                  <c:v>21.623222158637763</c:v>
                </c:pt>
                <c:pt idx="491">
                  <c:v>21.630000386159352</c:v>
                </c:pt>
                <c:pt idx="492">
                  <c:v>21.623735876434019</c:v>
                </c:pt>
                <c:pt idx="493">
                  <c:v>21.62897852518358</c:v>
                </c:pt>
                <c:pt idx="494">
                  <c:v>21.634530419223086</c:v>
                </c:pt>
                <c:pt idx="495">
                  <c:v>21.631370754929737</c:v>
                </c:pt>
                <c:pt idx="496">
                  <c:v>21.628258027440893</c:v>
                </c:pt>
                <c:pt idx="497">
                  <c:v>21.624244909066469</c:v>
                </c:pt>
                <c:pt idx="498">
                  <c:v>21.63100994932886</c:v>
                </c:pt>
                <c:pt idx="499">
                  <c:v>21.637055842246994</c:v>
                </c:pt>
                <c:pt idx="500">
                  <c:v>21.637897424901649</c:v>
                </c:pt>
                <c:pt idx="501">
                  <c:v>21.644594840389889</c:v>
                </c:pt>
                <c:pt idx="502">
                  <c:v>21.645915469630044</c:v>
                </c:pt>
                <c:pt idx="503">
                  <c:v>21.651516606767064</c:v>
                </c:pt>
                <c:pt idx="504">
                  <c:v>21.641276497669921</c:v>
                </c:pt>
                <c:pt idx="505">
                  <c:v>21.641945847793835</c:v>
                </c:pt>
                <c:pt idx="506">
                  <c:v>21.648569228764654</c:v>
                </c:pt>
                <c:pt idx="507">
                  <c:v>21.642293711656897</c:v>
                </c:pt>
                <c:pt idx="508">
                  <c:v>21.64427080556969</c:v>
                </c:pt>
                <c:pt idx="509">
                  <c:v>21.643695644492389</c:v>
                </c:pt>
                <c:pt idx="510">
                  <c:v>21.650263754777139</c:v>
                </c:pt>
                <c:pt idx="511">
                  <c:v>21.648031957928104</c:v>
                </c:pt>
                <c:pt idx="512">
                  <c:v>21.641515619981053</c:v>
                </c:pt>
                <c:pt idx="513">
                  <c:v>21.6439884797399</c:v>
                </c:pt>
                <c:pt idx="514">
                  <c:v>21.645598409645736</c:v>
                </c:pt>
                <c:pt idx="515">
                  <c:v>21.652099187921618</c:v>
                </c:pt>
                <c:pt idx="516">
                  <c:v>21.653749859441522</c:v>
                </c:pt>
                <c:pt idx="517">
                  <c:v>21.650088256396469</c:v>
                </c:pt>
                <c:pt idx="518">
                  <c:v>21.642836845270072</c:v>
                </c:pt>
                <c:pt idx="519">
                  <c:v>21.637553654830516</c:v>
                </c:pt>
                <c:pt idx="520">
                  <c:v>21.624137309372561</c:v>
                </c:pt>
                <c:pt idx="521">
                  <c:v>21.621813419048841</c:v>
                </c:pt>
                <c:pt idx="522">
                  <c:v>21.615860570386847</c:v>
                </c:pt>
                <c:pt idx="523">
                  <c:v>21.61735922354233</c:v>
                </c:pt>
                <c:pt idx="524">
                  <c:v>21.619532768420285</c:v>
                </c:pt>
                <c:pt idx="525">
                  <c:v>21.623091911838593</c:v>
                </c:pt>
                <c:pt idx="526">
                  <c:v>21.620557082939008</c:v>
                </c:pt>
                <c:pt idx="527">
                  <c:v>21.626957543009198</c:v>
                </c:pt>
                <c:pt idx="528">
                  <c:v>21.633333804742641</c:v>
                </c:pt>
                <c:pt idx="529">
                  <c:v>21.633490350264669</c:v>
                </c:pt>
                <c:pt idx="530">
                  <c:v>21.639830293107863</c:v>
                </c:pt>
                <c:pt idx="531">
                  <c:v>21.645146273800648</c:v>
                </c:pt>
                <c:pt idx="532">
                  <c:v>21.649861183714396</c:v>
                </c:pt>
                <c:pt idx="533">
                  <c:v>21.656134851909687</c:v>
                </c:pt>
                <c:pt idx="534">
                  <c:v>21.656358774735335</c:v>
                </c:pt>
                <c:pt idx="535">
                  <c:v>21.662596911349635</c:v>
                </c:pt>
                <c:pt idx="536">
                  <c:v>21.662402509673854</c:v>
                </c:pt>
                <c:pt idx="537">
                  <c:v>21.661060556643019</c:v>
                </c:pt>
                <c:pt idx="538">
                  <c:v>21.66474444309873</c:v>
                </c:pt>
                <c:pt idx="539">
                  <c:v>21.65315175966326</c:v>
                </c:pt>
                <c:pt idx="540">
                  <c:v>21.654520221879899</c:v>
                </c:pt>
                <c:pt idx="541">
                  <c:v>21.658594996597508</c:v>
                </c:pt>
                <c:pt idx="542">
                  <c:v>21.657145181925806</c:v>
                </c:pt>
                <c:pt idx="543">
                  <c:v>21.655101717382362</c:v>
                </c:pt>
                <c:pt idx="544">
                  <c:v>21.656094864026326</c:v>
                </c:pt>
                <c:pt idx="545">
                  <c:v>21.648065617567855</c:v>
                </c:pt>
                <c:pt idx="546">
                  <c:v>21.654193468358407</c:v>
                </c:pt>
                <c:pt idx="547">
                  <c:v>21.65244163182064</c:v>
                </c:pt>
                <c:pt idx="548">
                  <c:v>21.641702677941069</c:v>
                </c:pt>
                <c:pt idx="549">
                  <c:v>21.647808673072085</c:v>
                </c:pt>
                <c:pt idx="550">
                  <c:v>21.637020066368205</c:v>
                </c:pt>
                <c:pt idx="551">
                  <c:v>21.643112421320435</c:v>
                </c:pt>
                <c:pt idx="552">
                  <c:v>21.649182742439205</c:v>
                </c:pt>
                <c:pt idx="553">
                  <c:v>21.655231149041299</c:v>
                </c:pt>
                <c:pt idx="554">
                  <c:v>21.656599520215465</c:v>
                </c:pt>
                <c:pt idx="555">
                  <c:v>21.647679220579025</c:v>
                </c:pt>
                <c:pt idx="556">
                  <c:v>21.652082714420757</c:v>
                </c:pt>
                <c:pt idx="557">
                  <c:v>21.657070497239832</c:v>
                </c:pt>
                <c:pt idx="558">
                  <c:v>21.659417902902707</c:v>
                </c:pt>
                <c:pt idx="559">
                  <c:v>21.657253928301362</c:v>
                </c:pt>
                <c:pt idx="560">
                  <c:v>21.659694956967325</c:v>
                </c:pt>
                <c:pt idx="561">
                  <c:v>21.663264897658433</c:v>
                </c:pt>
                <c:pt idx="562">
                  <c:v>21.661244679211517</c:v>
                </c:pt>
                <c:pt idx="563">
                  <c:v>21.658446506161752</c:v>
                </c:pt>
                <c:pt idx="564">
                  <c:v>21.657098377793847</c:v>
                </c:pt>
                <c:pt idx="565">
                  <c:v>21.655751717511389</c:v>
                </c:pt>
                <c:pt idx="566">
                  <c:v>21.655109152669691</c:v>
                </c:pt>
                <c:pt idx="567">
                  <c:v>21.655456954253196</c:v>
                </c:pt>
                <c:pt idx="568">
                  <c:v>21.647088605670106</c:v>
                </c:pt>
                <c:pt idx="569">
                  <c:v>21.64409502277271</c:v>
                </c:pt>
                <c:pt idx="570">
                  <c:v>21.649972264414089</c:v>
                </c:pt>
                <c:pt idx="571">
                  <c:v>21.655828956259519</c:v>
                </c:pt>
                <c:pt idx="572">
                  <c:v>21.644908257865502</c:v>
                </c:pt>
                <c:pt idx="573">
                  <c:v>21.650753365430194</c:v>
                </c:pt>
                <c:pt idx="574">
                  <c:v>21.656578142185968</c:v>
                </c:pt>
                <c:pt idx="575">
                  <c:v>21.654245867282739</c:v>
                </c:pt>
                <c:pt idx="576">
                  <c:v>21.658374028292684</c:v>
                </c:pt>
                <c:pt idx="577">
                  <c:v>21.657166371613354</c:v>
                </c:pt>
                <c:pt idx="578">
                  <c:v>21.66293983211143</c:v>
                </c:pt>
                <c:pt idx="579">
                  <c:v>21.668693384125032</c:v>
                </c:pt>
                <c:pt idx="580">
                  <c:v>21.674427130451839</c:v>
                </c:pt>
                <c:pt idx="581">
                  <c:v>21.667013805918199</c:v>
                </c:pt>
                <c:pt idx="582">
                  <c:v>21.66546676585957</c:v>
                </c:pt>
                <c:pt idx="583">
                  <c:v>21.654070639705765</c:v>
                </c:pt>
                <c:pt idx="584">
                  <c:v>21.659790177073791</c:v>
                </c:pt>
                <c:pt idx="585">
                  <c:v>21.665490193836462</c:v>
                </c:pt>
                <c:pt idx="586">
                  <c:v>21.661252380608204</c:v>
                </c:pt>
                <c:pt idx="587">
                  <c:v>21.657779044044869</c:v>
                </c:pt>
                <c:pt idx="588">
                  <c:v>21.6622322421555</c:v>
                </c:pt>
                <c:pt idx="589">
                  <c:v>21.667889475643371</c:v>
                </c:pt>
                <c:pt idx="590">
                  <c:v>21.667297433207747</c:v>
                </c:pt>
                <c:pt idx="591">
                  <c:v>21.67172299602548</c:v>
                </c:pt>
                <c:pt idx="592">
                  <c:v>21.660604001337486</c:v>
                </c:pt>
                <c:pt idx="593">
                  <c:v>21.658140128905337</c:v>
                </c:pt>
                <c:pt idx="594">
                  <c:v>21.657604370266526</c:v>
                </c:pt>
                <c:pt idx="595">
                  <c:v>21.643948526122394</c:v>
                </c:pt>
                <c:pt idx="596">
                  <c:v>21.644587692285207</c:v>
                </c:pt>
                <c:pt idx="597">
                  <c:v>21.647756633011731</c:v>
                </c:pt>
                <c:pt idx="598">
                  <c:v>21.653353032622732</c:v>
                </c:pt>
                <c:pt idx="599">
                  <c:v>21.655264053162686</c:v>
                </c:pt>
                <c:pt idx="600">
                  <c:v>21.643050633139744</c:v>
                </c:pt>
                <c:pt idx="601">
                  <c:v>21.6429546626498</c:v>
                </c:pt>
                <c:pt idx="602">
                  <c:v>21.634162101827716</c:v>
                </c:pt>
                <c:pt idx="603">
                  <c:v>21.639734681129326</c:v>
                </c:pt>
                <c:pt idx="604">
                  <c:v>21.644412230560754</c:v>
                </c:pt>
                <c:pt idx="605">
                  <c:v>21.646264862496224</c:v>
                </c:pt>
                <c:pt idx="606">
                  <c:v>21.643877460962081</c:v>
                </c:pt>
                <c:pt idx="607">
                  <c:v>21.647351015169427</c:v>
                </c:pt>
                <c:pt idx="608">
                  <c:v>21.639639938767271</c:v>
                </c:pt>
                <c:pt idx="609">
                  <c:v>21.642316465140855</c:v>
                </c:pt>
                <c:pt idx="610">
                  <c:v>21.645938942033919</c:v>
                </c:pt>
                <c:pt idx="611">
                  <c:v>21.640845207786587</c:v>
                </c:pt>
                <c:pt idx="612">
                  <c:v>21.645104570617981</c:v>
                </c:pt>
                <c:pt idx="613">
                  <c:v>21.648970434867415</c:v>
                </c:pt>
                <c:pt idx="614">
                  <c:v>21.643165395899004</c:v>
                </c:pt>
                <c:pt idx="615">
                  <c:v>21.64206533794901</c:v>
                </c:pt>
                <c:pt idx="616">
                  <c:v>21.640017296705089</c:v>
                </c:pt>
                <c:pt idx="617">
                  <c:v>21.645386743548897</c:v>
                </c:pt>
                <c:pt idx="618">
                  <c:v>21.639867399127716</c:v>
                </c:pt>
                <c:pt idx="619">
                  <c:v>21.645286967838803</c:v>
                </c:pt>
                <c:pt idx="620">
                  <c:v>21.650689082222314</c:v>
                </c:pt>
                <c:pt idx="621">
                  <c:v>21.646388027300674</c:v>
                </c:pt>
                <c:pt idx="622">
                  <c:v>21.642104151301091</c:v>
                </c:pt>
                <c:pt idx="623">
                  <c:v>21.637647578046717</c:v>
                </c:pt>
                <c:pt idx="624">
                  <c:v>21.63313920953409</c:v>
                </c:pt>
                <c:pt idx="625">
                  <c:v>21.628651548627133</c:v>
                </c:pt>
                <c:pt idx="626">
                  <c:v>21.623813870075509</c:v>
                </c:pt>
                <c:pt idx="627">
                  <c:v>21.626749109648308</c:v>
                </c:pt>
                <c:pt idx="628">
                  <c:v>21.624384203576955</c:v>
                </c:pt>
                <c:pt idx="629">
                  <c:v>21.623925878175321</c:v>
                </c:pt>
                <c:pt idx="630">
                  <c:v>21.618545894930268</c:v>
                </c:pt>
                <c:pt idx="631">
                  <c:v>21.611421525685973</c:v>
                </c:pt>
                <c:pt idx="632">
                  <c:v>21.616774730226751</c:v>
                </c:pt>
                <c:pt idx="633">
                  <c:v>21.622111047686964</c:v>
                </c:pt>
                <c:pt idx="634">
                  <c:v>21.627430557848086</c:v>
                </c:pt>
                <c:pt idx="635">
                  <c:v>21.622340448397097</c:v>
                </c:pt>
                <c:pt idx="636">
                  <c:v>21.623188034763093</c:v>
                </c:pt>
                <c:pt idx="637">
                  <c:v>21.622781357458706</c:v>
                </c:pt>
                <c:pt idx="638">
                  <c:v>21.626110738155436</c:v>
                </c:pt>
                <c:pt idx="639">
                  <c:v>21.631382440127066</c:v>
                </c:pt>
                <c:pt idx="640">
                  <c:v>21.631681686912902</c:v>
                </c:pt>
                <c:pt idx="641">
                  <c:v>21.630987911460231</c:v>
                </c:pt>
                <c:pt idx="642">
                  <c:v>21.628375086657705</c:v>
                </c:pt>
                <c:pt idx="643">
                  <c:v>21.62086519325209</c:v>
                </c:pt>
                <c:pt idx="644">
                  <c:v>21.622175619510809</c:v>
                </c:pt>
                <c:pt idx="645">
                  <c:v>21.627404449821164</c:v>
                </c:pt>
                <c:pt idx="646">
                  <c:v>21.632617116822985</c:v>
                </c:pt>
                <c:pt idx="647">
                  <c:v>21.632425151727368</c:v>
                </c:pt>
                <c:pt idx="648">
                  <c:v>21.637614018982028</c:v>
                </c:pt>
                <c:pt idx="649">
                  <c:v>21.629564082708754</c:v>
                </c:pt>
                <c:pt idx="650">
                  <c:v>21.632234589126508</c:v>
                </c:pt>
                <c:pt idx="651">
                  <c:v>21.631514245466427</c:v>
                </c:pt>
                <c:pt idx="652">
                  <c:v>21.635646462907371</c:v>
                </c:pt>
                <c:pt idx="653">
                  <c:v>21.634690730797121</c:v>
                </c:pt>
                <c:pt idx="654">
                  <c:v>21.639828607543997</c:v>
                </c:pt>
                <c:pt idx="655">
                  <c:v>21.641013884703593</c:v>
                </c:pt>
                <c:pt idx="656">
                  <c:v>21.642494606664119</c:v>
                </c:pt>
                <c:pt idx="657">
                  <c:v>21.645563637337087</c:v>
                </c:pt>
                <c:pt idx="658">
                  <c:v>21.639512411354847</c:v>
                </c:pt>
                <c:pt idx="659">
                  <c:v>21.643888556108465</c:v>
                </c:pt>
                <c:pt idx="660">
                  <c:v>21.642714749581582</c:v>
                </c:pt>
                <c:pt idx="661">
                  <c:v>21.638665561282131</c:v>
                </c:pt>
                <c:pt idx="662">
                  <c:v>21.643602622051979</c:v>
                </c:pt>
                <c:pt idx="663">
                  <c:v>21.645749780798937</c:v>
                </c:pt>
                <c:pt idx="664">
                  <c:v>21.647034183589952</c:v>
                </c:pt>
                <c:pt idx="665">
                  <c:v>21.652068666797774</c:v>
                </c:pt>
                <c:pt idx="666">
                  <c:v>21.647061090952732</c:v>
                </c:pt>
                <c:pt idx="667">
                  <c:v>21.652080460577054</c:v>
                </c:pt>
                <c:pt idx="668">
                  <c:v>21.648369372132958</c:v>
                </c:pt>
                <c:pt idx="669">
                  <c:v>21.649428252525428</c:v>
                </c:pt>
                <c:pt idx="670">
                  <c:v>21.65202464279826</c:v>
                </c:pt>
                <c:pt idx="671">
                  <c:v>21.652524912988099</c:v>
                </c:pt>
                <c:pt idx="672">
                  <c:v>21.64524620562522</c:v>
                </c:pt>
                <c:pt idx="673">
                  <c:v>21.642502834404549</c:v>
                </c:pt>
                <c:pt idx="674">
                  <c:v>21.645800869345141</c:v>
                </c:pt>
                <c:pt idx="675">
                  <c:v>21.63928149096159</c:v>
                </c:pt>
                <c:pt idx="676">
                  <c:v>21.641234210140425</c:v>
                </c:pt>
                <c:pt idx="677">
                  <c:v>21.637950285902853</c:v>
                </c:pt>
                <c:pt idx="678">
                  <c:v>21.640256575617904</c:v>
                </c:pt>
                <c:pt idx="679">
                  <c:v>21.643738030948999</c:v>
                </c:pt>
                <c:pt idx="680">
                  <c:v>21.63662831909306</c:v>
                </c:pt>
                <c:pt idx="681">
                  <c:v>21.637306564963037</c:v>
                </c:pt>
                <c:pt idx="682">
                  <c:v>21.639782204484852</c:v>
                </c:pt>
                <c:pt idx="683">
                  <c:v>21.644694803601105</c:v>
                </c:pt>
                <c:pt idx="684">
                  <c:v>21.6392347459098</c:v>
                </c:pt>
                <c:pt idx="685">
                  <c:v>21.644133820624219</c:v>
                </c:pt>
                <c:pt idx="686">
                  <c:v>21.637570823140003</c:v>
                </c:pt>
                <c:pt idx="687">
                  <c:v>21.642458074850556</c:v>
                </c:pt>
                <c:pt idx="688">
                  <c:v>21.639689608423559</c:v>
                </c:pt>
                <c:pt idx="689">
                  <c:v>21.636050332253678</c:v>
                </c:pt>
                <c:pt idx="690">
                  <c:v>21.637930659972742</c:v>
                </c:pt>
                <c:pt idx="691">
                  <c:v>21.642789141677984</c:v>
                </c:pt>
                <c:pt idx="692">
                  <c:v>21.633449618590152</c:v>
                </c:pt>
                <c:pt idx="693">
                  <c:v>21.635854182890256</c:v>
                </c:pt>
                <c:pt idx="694">
                  <c:v>21.636025261674437</c:v>
                </c:pt>
                <c:pt idx="695">
                  <c:v>21.631800791533859</c:v>
                </c:pt>
                <c:pt idx="696">
                  <c:v>21.629643973280704</c:v>
                </c:pt>
                <c:pt idx="697">
                  <c:v>21.630599503743834</c:v>
                </c:pt>
                <c:pt idx="698">
                  <c:v>21.635419819189121</c:v>
                </c:pt>
                <c:pt idx="699">
                  <c:v>21.636428415623151</c:v>
                </c:pt>
                <c:pt idx="700">
                  <c:v>21.633225191185289</c:v>
                </c:pt>
                <c:pt idx="701">
                  <c:v>21.631004136879476</c:v>
                </c:pt>
                <c:pt idx="702">
                  <c:v>21.635796449629289</c:v>
                </c:pt>
                <c:pt idx="703">
                  <c:v>21.639312289174558</c:v>
                </c:pt>
                <c:pt idx="704">
                  <c:v>21.642984105002817</c:v>
                </c:pt>
                <c:pt idx="705">
                  <c:v>21.646775914836706</c:v>
                </c:pt>
                <c:pt idx="706">
                  <c:v>21.64587431997905</c:v>
                </c:pt>
                <c:pt idx="707">
                  <c:v>21.64771066001391</c:v>
                </c:pt>
                <c:pt idx="708">
                  <c:v>21.645405032887805</c:v>
                </c:pt>
                <c:pt idx="709">
                  <c:v>21.640463643886218</c:v>
                </c:pt>
                <c:pt idx="710">
                  <c:v>21.638549616762912</c:v>
                </c:pt>
                <c:pt idx="711">
                  <c:v>21.643270754941618</c:v>
                </c:pt>
                <c:pt idx="712">
                  <c:v>21.643311468924036</c:v>
                </c:pt>
                <c:pt idx="713">
                  <c:v>21.640160970609486</c:v>
                </c:pt>
                <c:pt idx="714">
                  <c:v>21.642039100322382</c:v>
                </c:pt>
                <c:pt idx="715">
                  <c:v>21.64566493444196</c:v>
                </c:pt>
                <c:pt idx="716">
                  <c:v>21.645651086024671</c:v>
                </c:pt>
                <c:pt idx="717">
                  <c:v>21.645160462883421</c:v>
                </c:pt>
                <c:pt idx="718">
                  <c:v>21.635297762206438</c:v>
                </c:pt>
                <c:pt idx="719">
                  <c:v>21.634140421569874</c:v>
                </c:pt>
                <c:pt idx="720">
                  <c:v>21.631654990297992</c:v>
                </c:pt>
                <c:pt idx="721">
                  <c:v>21.633078394817506</c:v>
                </c:pt>
                <c:pt idx="722">
                  <c:v>21.636922660522487</c:v>
                </c:pt>
                <c:pt idx="723">
                  <c:v>21.629787351789361</c:v>
                </c:pt>
                <c:pt idx="724">
                  <c:v>21.633427328347686</c:v>
                </c:pt>
                <c:pt idx="725">
                  <c:v>21.636433545672464</c:v>
                </c:pt>
                <c:pt idx="726">
                  <c:v>21.641060184536737</c:v>
                </c:pt>
                <c:pt idx="727">
                  <c:v>21.644174062311063</c:v>
                </c:pt>
                <c:pt idx="728">
                  <c:v>21.647795973837326</c:v>
                </c:pt>
                <c:pt idx="729">
                  <c:v>21.642917371582325</c:v>
                </c:pt>
                <c:pt idx="730">
                  <c:v>21.646101237472173</c:v>
                </c:pt>
                <c:pt idx="731">
                  <c:v>21.650484888846076</c:v>
                </c:pt>
                <c:pt idx="732">
                  <c:v>21.648033729976607</c:v>
                </c:pt>
                <c:pt idx="733">
                  <c:v>21.652600441516149</c:v>
                </c:pt>
                <c:pt idx="734">
                  <c:v>21.651204621209036</c:v>
                </c:pt>
                <c:pt idx="735">
                  <c:v>21.650882910591012</c:v>
                </c:pt>
                <c:pt idx="736">
                  <c:v>21.655367417676459</c:v>
                </c:pt>
                <c:pt idx="737">
                  <c:v>21.65871024202076</c:v>
                </c:pt>
                <c:pt idx="738">
                  <c:v>21.660805303839915</c:v>
                </c:pt>
                <c:pt idx="739">
                  <c:v>21.663839835018756</c:v>
                </c:pt>
                <c:pt idx="740">
                  <c:v>21.660593050962074</c:v>
                </c:pt>
                <c:pt idx="741">
                  <c:v>21.665093599410913</c:v>
                </c:pt>
                <c:pt idx="742">
                  <c:v>21.667242749400845</c:v>
                </c:pt>
                <c:pt idx="743">
                  <c:v>21.671722261834446</c:v>
                </c:pt>
                <c:pt idx="744">
                  <c:v>21.674507592996093</c:v>
                </c:pt>
                <c:pt idx="745">
                  <c:v>21.672489988427131</c:v>
                </c:pt>
                <c:pt idx="746">
                  <c:v>21.676708010696334</c:v>
                </c:pt>
                <c:pt idx="747">
                  <c:v>21.681150914425352</c:v>
                </c:pt>
                <c:pt idx="748">
                  <c:v>21.683304572828014</c:v>
                </c:pt>
                <c:pt idx="749">
                  <c:v>21.687726833397576</c:v>
                </c:pt>
                <c:pt idx="750">
                  <c:v>21.684597006106717</c:v>
                </c:pt>
                <c:pt idx="751">
                  <c:v>21.68610882145278</c:v>
                </c:pt>
                <c:pt idx="752">
                  <c:v>21.688728416475719</c:v>
                </c:pt>
                <c:pt idx="753">
                  <c:v>21.687112330174518</c:v>
                </c:pt>
                <c:pt idx="754">
                  <c:v>21.689971204455016</c:v>
                </c:pt>
                <c:pt idx="755">
                  <c:v>21.689281566644269</c:v>
                </c:pt>
                <c:pt idx="756">
                  <c:v>21.691951843517263</c:v>
                </c:pt>
                <c:pt idx="757">
                  <c:v>21.696316023143229</c:v>
                </c:pt>
                <c:pt idx="758">
                  <c:v>21.69046396626949</c:v>
                </c:pt>
                <c:pt idx="759">
                  <c:v>21.690524845953394</c:v>
                </c:pt>
                <c:pt idx="760">
                  <c:v>21.693786921978525</c:v>
                </c:pt>
                <c:pt idx="761">
                  <c:v>21.694617195487961</c:v>
                </c:pt>
                <c:pt idx="762">
                  <c:v>21.690100137056518</c:v>
                </c:pt>
                <c:pt idx="763">
                  <c:v>21.694432466720059</c:v>
                </c:pt>
                <c:pt idx="764">
                  <c:v>21.698307958035631</c:v>
                </c:pt>
                <c:pt idx="765">
                  <c:v>21.702618260962478</c:v>
                </c:pt>
                <c:pt idx="766">
                  <c:v>21.70398949585875</c:v>
                </c:pt>
                <c:pt idx="767">
                  <c:v>21.708281176202686</c:v>
                </c:pt>
                <c:pt idx="768">
                  <c:v>21.702456494905611</c:v>
                </c:pt>
                <c:pt idx="769">
                  <c:v>21.706739018938201</c:v>
                </c:pt>
                <c:pt idx="770">
                  <c:v>21.706648916115704</c:v>
                </c:pt>
                <c:pt idx="771">
                  <c:v>21.697878570502386</c:v>
                </c:pt>
                <c:pt idx="772">
                  <c:v>21.702150396413767</c:v>
                </c:pt>
                <c:pt idx="773">
                  <c:v>21.702238999468815</c:v>
                </c:pt>
                <c:pt idx="774">
                  <c:v>21.70649417495337</c:v>
                </c:pt>
                <c:pt idx="775">
                  <c:v>21.710405961435537</c:v>
                </c:pt>
                <c:pt idx="776">
                  <c:v>21.714639673196881</c:v>
                </c:pt>
                <c:pt idx="777">
                  <c:v>21.718862501380436</c:v>
                </c:pt>
                <c:pt idx="778">
                  <c:v>21.722098703158451</c:v>
                </c:pt>
                <c:pt idx="779">
                  <c:v>21.726301140718505</c:v>
                </c:pt>
                <c:pt idx="780">
                  <c:v>21.725958649042447</c:v>
                </c:pt>
                <c:pt idx="781">
                  <c:v>21.721992906487696</c:v>
                </c:pt>
                <c:pt idx="782">
                  <c:v>21.721606229353462</c:v>
                </c:pt>
                <c:pt idx="783">
                  <c:v>21.721858719118181</c:v>
                </c:pt>
                <c:pt idx="784">
                  <c:v>21.721917519121334</c:v>
                </c:pt>
                <c:pt idx="785">
                  <c:v>21.726088107519399</c:v>
                </c:pt>
                <c:pt idx="786">
                  <c:v>21.728967255385953</c:v>
                </c:pt>
                <c:pt idx="787">
                  <c:v>21.733118312168457</c:v>
                </c:pt>
                <c:pt idx="788">
                  <c:v>21.737258846627054</c:v>
                </c:pt>
                <c:pt idx="789">
                  <c:v>21.735346298358532</c:v>
                </c:pt>
                <c:pt idx="790">
                  <c:v>21.739473547033175</c:v>
                </c:pt>
                <c:pt idx="791">
                  <c:v>21.737983260502912</c:v>
                </c:pt>
                <c:pt idx="792">
                  <c:v>21.733325692214482</c:v>
                </c:pt>
                <c:pt idx="793">
                  <c:v>21.737439891594565</c:v>
                </c:pt>
                <c:pt idx="794">
                  <c:v>21.729317174253215</c:v>
                </c:pt>
                <c:pt idx="795">
                  <c:v>21.733199008207407</c:v>
                </c:pt>
                <c:pt idx="796">
                  <c:v>21.737297880217184</c:v>
                </c:pt>
                <c:pt idx="797">
                  <c:v>21.739970801380288</c:v>
                </c:pt>
                <c:pt idx="798">
                  <c:v>21.739485217100871</c:v>
                </c:pt>
                <c:pt idx="799">
                  <c:v>21.737714611885135</c:v>
                </c:pt>
                <c:pt idx="800">
                  <c:v>21.741787377663055</c:v>
                </c:pt>
                <c:pt idx="801">
                  <c:v>21.74516663018937</c:v>
                </c:pt>
                <c:pt idx="802">
                  <c:v>21.749219971870328</c:v>
                </c:pt>
                <c:pt idx="803">
                  <c:v>21.747555492171752</c:v>
                </c:pt>
                <c:pt idx="804">
                  <c:v>21.748326862784484</c:v>
                </c:pt>
                <c:pt idx="805">
                  <c:v>21.75044472294163</c:v>
                </c:pt>
                <c:pt idx="806">
                  <c:v>21.754471433322124</c:v>
                </c:pt>
                <c:pt idx="807">
                  <c:v>21.758488176597712</c:v>
                </c:pt>
                <c:pt idx="808">
                  <c:v>21.762494989729237</c:v>
                </c:pt>
                <c:pt idx="809">
                  <c:v>21.763648196663961</c:v>
                </c:pt>
                <c:pt idx="810">
                  <c:v>21.766157057162452</c:v>
                </c:pt>
                <c:pt idx="811">
                  <c:v>21.769837910529738</c:v>
                </c:pt>
                <c:pt idx="812">
                  <c:v>21.772026578587315</c:v>
                </c:pt>
                <c:pt idx="813">
                  <c:v>21.774061649505068</c:v>
                </c:pt>
                <c:pt idx="814">
                  <c:v>21.769898013363264</c:v>
                </c:pt>
                <c:pt idx="815">
                  <c:v>21.772193107650363</c:v>
                </c:pt>
                <c:pt idx="816">
                  <c:v>21.774100459774413</c:v>
                </c:pt>
                <c:pt idx="817">
                  <c:v>21.775664011303267</c:v>
                </c:pt>
                <c:pt idx="818">
                  <c:v>21.779046689615875</c:v>
                </c:pt>
                <c:pt idx="819">
                  <c:v>21.777509528058342</c:v>
                </c:pt>
                <c:pt idx="820">
                  <c:v>21.778820935881836</c:v>
                </c:pt>
                <c:pt idx="821">
                  <c:v>21.782739645205581</c:v>
                </c:pt>
                <c:pt idx="822">
                  <c:v>21.786648831541907</c:v>
                </c:pt>
                <c:pt idx="823">
                  <c:v>21.788834236772271</c:v>
                </c:pt>
                <c:pt idx="824">
                  <c:v>21.791755122491789</c:v>
                </c:pt>
                <c:pt idx="825">
                  <c:v>21.794663965426146</c:v>
                </c:pt>
                <c:pt idx="826">
                  <c:v>21.798208568446523</c:v>
                </c:pt>
                <c:pt idx="827">
                  <c:v>21.793654813643183</c:v>
                </c:pt>
                <c:pt idx="828">
                  <c:v>21.791514998154383</c:v>
                </c:pt>
                <c:pt idx="829">
                  <c:v>21.786937949077267</c:v>
                </c:pt>
                <c:pt idx="830">
                  <c:v>21.790804449740229</c:v>
                </c:pt>
                <c:pt idx="831">
                  <c:v>21.789049736710009</c:v>
                </c:pt>
                <c:pt idx="832">
                  <c:v>21.786543178781546</c:v>
                </c:pt>
                <c:pt idx="833">
                  <c:v>21.788119933843458</c:v>
                </c:pt>
                <c:pt idx="834">
                  <c:v>21.790950596219094</c:v>
                </c:pt>
                <c:pt idx="835">
                  <c:v>21.79477950521775</c:v>
                </c:pt>
                <c:pt idx="836">
                  <c:v>21.796521081433131</c:v>
                </c:pt>
                <c:pt idx="837">
                  <c:v>21.800343848639056</c:v>
                </c:pt>
                <c:pt idx="838">
                  <c:v>21.794640105819067</c:v>
                </c:pt>
                <c:pt idx="839">
                  <c:v>21.788809336712422</c:v>
                </c:pt>
                <c:pt idx="840">
                  <c:v>21.792627637144392</c:v>
                </c:pt>
                <c:pt idx="841">
                  <c:v>21.796436867979139</c:v>
                </c:pt>
                <c:pt idx="842">
                  <c:v>21.792955991691013</c:v>
                </c:pt>
                <c:pt idx="843">
                  <c:v>21.790868532804392</c:v>
                </c:pt>
                <c:pt idx="844">
                  <c:v>21.794666321522968</c:v>
                </c:pt>
                <c:pt idx="845">
                  <c:v>21.79441132188656</c:v>
                </c:pt>
                <c:pt idx="846">
                  <c:v>21.798195960231443</c:v>
                </c:pt>
                <c:pt idx="847">
                  <c:v>21.79842758760395</c:v>
                </c:pt>
                <c:pt idx="848">
                  <c:v>21.802198579844699</c:v>
                </c:pt>
                <c:pt idx="849">
                  <c:v>21.794940075441147</c:v>
                </c:pt>
                <c:pt idx="850">
                  <c:v>21.795719377423179</c:v>
                </c:pt>
                <c:pt idx="851">
                  <c:v>21.798561190694549</c:v>
                </c:pt>
                <c:pt idx="852">
                  <c:v>21.802314342874276</c:v>
                </c:pt>
                <c:pt idx="853">
                  <c:v>21.805069841056724</c:v>
                </c:pt>
                <c:pt idx="854">
                  <c:v>21.800521420567478</c:v>
                </c:pt>
                <c:pt idx="855">
                  <c:v>21.802547773199297</c:v>
                </c:pt>
                <c:pt idx="856">
                  <c:v>21.796294993311282</c:v>
                </c:pt>
                <c:pt idx="857">
                  <c:v>21.794129603394993</c:v>
                </c:pt>
                <c:pt idx="858">
                  <c:v>21.793718602202635</c:v>
                </c:pt>
                <c:pt idx="859">
                  <c:v>21.792600451635867</c:v>
                </c:pt>
                <c:pt idx="860">
                  <c:v>21.790277835986608</c:v>
                </c:pt>
                <c:pt idx="861">
                  <c:v>21.784949413054463</c:v>
                </c:pt>
                <c:pt idx="862">
                  <c:v>21.786610482327575</c:v>
                </c:pt>
                <c:pt idx="863">
                  <c:v>21.790329683158213</c:v>
                </c:pt>
                <c:pt idx="864">
                  <c:v>21.793209182205182</c:v>
                </c:pt>
                <c:pt idx="865">
                  <c:v>21.793194969393877</c:v>
                </c:pt>
                <c:pt idx="866">
                  <c:v>21.788967823866688</c:v>
                </c:pt>
                <c:pt idx="867">
                  <c:v>21.792667169691725</c:v>
                </c:pt>
                <c:pt idx="868">
                  <c:v>21.792929952401444</c:v>
                </c:pt>
                <c:pt idx="869">
                  <c:v>21.791081495880984</c:v>
                </c:pt>
                <c:pt idx="870">
                  <c:v>21.791817726076971</c:v>
                </c:pt>
                <c:pt idx="871">
                  <c:v>21.789098647610622</c:v>
                </c:pt>
                <c:pt idx="872">
                  <c:v>21.791022999961783</c:v>
                </c:pt>
                <c:pt idx="873">
                  <c:v>21.789829445456409</c:v>
                </c:pt>
                <c:pt idx="874">
                  <c:v>21.793498211804458</c:v>
                </c:pt>
                <c:pt idx="875">
                  <c:v>21.793564439885891</c:v>
                </c:pt>
                <c:pt idx="876">
                  <c:v>21.785449339258101</c:v>
                </c:pt>
                <c:pt idx="877">
                  <c:v>21.785501668398606</c:v>
                </c:pt>
                <c:pt idx="878">
                  <c:v>21.786185995446637</c:v>
                </c:pt>
                <c:pt idx="879">
                  <c:v>21.788410067981683</c:v>
                </c:pt>
                <c:pt idx="880">
                  <c:v>21.792055459504972</c:v>
                </c:pt>
                <c:pt idx="881">
                  <c:v>21.789517353614556</c:v>
                </c:pt>
                <c:pt idx="882">
                  <c:v>21.790985402321578</c:v>
                </c:pt>
                <c:pt idx="883">
                  <c:v>21.794615509332527</c:v>
                </c:pt>
                <c:pt idx="884">
                  <c:v>21.794175221325105</c:v>
                </c:pt>
                <c:pt idx="885">
                  <c:v>21.796425419891669</c:v>
                </c:pt>
                <c:pt idx="886">
                  <c:v>21.793055361400551</c:v>
                </c:pt>
                <c:pt idx="887">
                  <c:v>21.791918963813291</c:v>
                </c:pt>
                <c:pt idx="888">
                  <c:v>21.795527603898993</c:v>
                </c:pt>
                <c:pt idx="889">
                  <c:v>21.791731051113779</c:v>
                </c:pt>
                <c:pt idx="890">
                  <c:v>21.795156442240824</c:v>
                </c:pt>
                <c:pt idx="891">
                  <c:v>21.790765653898202</c:v>
                </c:pt>
                <c:pt idx="892">
                  <c:v>21.792640314498328</c:v>
                </c:pt>
                <c:pt idx="893">
                  <c:v>21.796213229185135</c:v>
                </c:pt>
                <c:pt idx="894">
                  <c:v>21.799792879208393</c:v>
                </c:pt>
                <c:pt idx="895">
                  <c:v>21.793641181501282</c:v>
                </c:pt>
                <c:pt idx="896">
                  <c:v>21.795704401342242</c:v>
                </c:pt>
                <c:pt idx="897">
                  <c:v>21.793437287022034</c:v>
                </c:pt>
                <c:pt idx="898">
                  <c:v>21.787681944850373</c:v>
                </c:pt>
                <c:pt idx="899">
                  <c:v>21.78193293413015</c:v>
                </c:pt>
                <c:pt idx="900">
                  <c:v>21.785504595690494</c:v>
                </c:pt>
                <c:pt idx="901">
                  <c:v>21.780449067998102</c:v>
                </c:pt>
                <c:pt idx="902">
                  <c:v>21.784014462164219</c:v>
                </c:pt>
                <c:pt idx="903">
                  <c:v>21.778259531002025</c:v>
                </c:pt>
                <c:pt idx="904">
                  <c:v>21.781819465221911</c:v>
                </c:pt>
                <c:pt idx="905">
                  <c:v>21.785043410598622</c:v>
                </c:pt>
                <c:pt idx="906">
                  <c:v>21.788588015438094</c:v>
                </c:pt>
                <c:pt idx="907">
                  <c:v>21.789775655966626</c:v>
                </c:pt>
                <c:pt idx="908">
                  <c:v>21.789511644059807</c:v>
                </c:pt>
                <c:pt idx="909">
                  <c:v>21.790606052529679</c:v>
                </c:pt>
                <c:pt idx="910">
                  <c:v>21.790713452795</c:v>
                </c:pt>
                <c:pt idx="911">
                  <c:v>21.789436451630408</c:v>
                </c:pt>
                <c:pt idx="912">
                  <c:v>21.792952950588095</c:v>
                </c:pt>
                <c:pt idx="913">
                  <c:v>21.795903757916744</c:v>
                </c:pt>
                <c:pt idx="914">
                  <c:v>21.795342993536373</c:v>
                </c:pt>
                <c:pt idx="915">
                  <c:v>21.795399991209457</c:v>
                </c:pt>
                <c:pt idx="916">
                  <c:v>21.798894647707591</c:v>
                </c:pt>
                <c:pt idx="917">
                  <c:v>21.797406750015274</c:v>
                </c:pt>
                <c:pt idx="918">
                  <c:v>21.799934099534212</c:v>
                </c:pt>
                <c:pt idx="919">
                  <c:v>21.803412432034719</c:v>
                </c:pt>
                <c:pt idx="920">
                  <c:v>21.806883211153032</c:v>
                </c:pt>
                <c:pt idx="921">
                  <c:v>21.808126473740042</c:v>
                </c:pt>
                <c:pt idx="922">
                  <c:v>21.811584624906089</c:v>
                </c:pt>
                <c:pt idx="923">
                  <c:v>21.814149573702796</c:v>
                </c:pt>
                <c:pt idx="924">
                  <c:v>21.814653820820894</c:v>
                </c:pt>
                <c:pt idx="925">
                  <c:v>21.813469476218209</c:v>
                </c:pt>
                <c:pt idx="926">
                  <c:v>21.81090433968151</c:v>
                </c:pt>
                <c:pt idx="927">
                  <c:v>21.811547376536666</c:v>
                </c:pt>
                <c:pt idx="928">
                  <c:v>21.813922079965479</c:v>
                </c:pt>
                <c:pt idx="929">
                  <c:v>21.81294889820375</c:v>
                </c:pt>
                <c:pt idx="930">
                  <c:v>21.814021526702316</c:v>
                </c:pt>
                <c:pt idx="931">
                  <c:v>21.812112596579308</c:v>
                </c:pt>
                <c:pt idx="932">
                  <c:v>21.808523424079059</c:v>
                </c:pt>
                <c:pt idx="933">
                  <c:v>21.806899530247922</c:v>
                </c:pt>
                <c:pt idx="934">
                  <c:v>21.809655317509119</c:v>
                </c:pt>
                <c:pt idx="935">
                  <c:v>21.810012105305123</c:v>
                </c:pt>
                <c:pt idx="936">
                  <c:v>21.813416574776515</c:v>
                </c:pt>
                <c:pt idx="937">
                  <c:v>21.811890209171224</c:v>
                </c:pt>
                <c:pt idx="938">
                  <c:v>21.811096667324229</c:v>
                </c:pt>
                <c:pt idx="939">
                  <c:v>21.813509823067225</c:v>
                </c:pt>
                <c:pt idx="940">
                  <c:v>21.816896103807853</c:v>
                </c:pt>
                <c:pt idx="941">
                  <c:v>21.820275194992771</c:v>
                </c:pt>
                <c:pt idx="942">
                  <c:v>21.822687734668005</c:v>
                </c:pt>
                <c:pt idx="943">
                  <c:v>21.823430379705584</c:v>
                </c:pt>
                <c:pt idx="944">
                  <c:v>21.818088199779186</c:v>
                </c:pt>
                <c:pt idx="945">
                  <c:v>21.815247915858919</c:v>
                </c:pt>
                <c:pt idx="946">
                  <c:v>21.807446793869033</c:v>
                </c:pt>
                <c:pt idx="947">
                  <c:v>21.80508825998001</c:v>
                </c:pt>
                <c:pt idx="948">
                  <c:v>21.80845486876823</c:v>
                </c:pt>
                <c:pt idx="949">
                  <c:v>21.81160114415546</c:v>
                </c:pt>
                <c:pt idx="950">
                  <c:v>21.81056120136812</c:v>
                </c:pt>
                <c:pt idx="951">
                  <c:v>21.810325899524223</c:v>
                </c:pt>
                <c:pt idx="952">
                  <c:v>21.812349178731999</c:v>
                </c:pt>
                <c:pt idx="953">
                  <c:v>21.815133984546833</c:v>
                </c:pt>
                <c:pt idx="954">
                  <c:v>21.818468922782909</c:v>
                </c:pt>
                <c:pt idx="955">
                  <c:v>21.816293686156154</c:v>
                </c:pt>
                <c:pt idx="956">
                  <c:v>21.808885919208837</c:v>
                </c:pt>
                <c:pt idx="957">
                  <c:v>21.812216935994631</c:v>
                </c:pt>
                <c:pt idx="958">
                  <c:v>21.81377669305418</c:v>
                </c:pt>
                <c:pt idx="959">
                  <c:v>21.811376846964453</c:v>
                </c:pt>
                <c:pt idx="960">
                  <c:v>21.811422195296437</c:v>
                </c:pt>
                <c:pt idx="961">
                  <c:v>21.814736725238959</c:v>
                </c:pt>
                <c:pt idx="962">
                  <c:v>21.813076347178328</c:v>
                </c:pt>
                <c:pt idx="963">
                  <c:v>21.809045074146361</c:v>
                </c:pt>
                <c:pt idx="964">
                  <c:v>21.806397118062119</c:v>
                </c:pt>
                <c:pt idx="965">
                  <c:v>21.806766994956153</c:v>
                </c:pt>
                <c:pt idx="966">
                  <c:v>21.809669003149693</c:v>
                </c:pt>
                <c:pt idx="967">
                  <c:v>21.80617869911185</c:v>
                </c:pt>
                <c:pt idx="968">
                  <c:v>21.804413594254012</c:v>
                </c:pt>
                <c:pt idx="969">
                  <c:v>21.798320085609209</c:v>
                </c:pt>
                <c:pt idx="970">
                  <c:v>21.790758995042498</c:v>
                </c:pt>
                <c:pt idx="971">
                  <c:v>21.788377719366927</c:v>
                </c:pt>
                <c:pt idx="972">
                  <c:v>21.784419423923655</c:v>
                </c:pt>
                <c:pt idx="973">
                  <c:v>21.780498665983313</c:v>
                </c:pt>
                <c:pt idx="974">
                  <c:v>21.78152254382125</c:v>
                </c:pt>
                <c:pt idx="975">
                  <c:v>21.781389934688661</c:v>
                </c:pt>
                <c:pt idx="976">
                  <c:v>21.779288559738244</c:v>
                </c:pt>
                <c:pt idx="977">
                  <c:v>21.777688787407889</c:v>
                </c:pt>
                <c:pt idx="978">
                  <c:v>21.774374608241921</c:v>
                </c:pt>
                <c:pt idx="979">
                  <c:v>21.777120299594607</c:v>
                </c:pt>
                <c:pt idx="980">
                  <c:v>21.77752506502393</c:v>
                </c:pt>
                <c:pt idx="981">
                  <c:v>21.773461619790687</c:v>
                </c:pt>
                <c:pt idx="982">
                  <c:v>21.774200682926534</c:v>
                </c:pt>
                <c:pt idx="983">
                  <c:v>21.77385793322323</c:v>
                </c:pt>
                <c:pt idx="984">
                  <c:v>21.7699848182063</c:v>
                </c:pt>
                <c:pt idx="985">
                  <c:v>21.762381782230538</c:v>
                </c:pt>
                <c:pt idx="986">
                  <c:v>21.759707458239067</c:v>
                </c:pt>
                <c:pt idx="987">
                  <c:v>21.762987106560686</c:v>
                </c:pt>
                <c:pt idx="988">
                  <c:v>21.764237730561856</c:v>
                </c:pt>
                <c:pt idx="989">
                  <c:v>21.76750617729866</c:v>
                </c:pt>
                <c:pt idx="990">
                  <c:v>21.76570751855747</c:v>
                </c:pt>
                <c:pt idx="991">
                  <c:v>21.763321156545469</c:v>
                </c:pt>
                <c:pt idx="992">
                  <c:v>21.762256522942447</c:v>
                </c:pt>
                <c:pt idx="993">
                  <c:v>21.765513810142707</c:v>
                </c:pt>
                <c:pt idx="994">
                  <c:v>21.760710620093818</c:v>
                </c:pt>
                <c:pt idx="995">
                  <c:v>21.763962918668021</c:v>
                </c:pt>
                <c:pt idx="996">
                  <c:v>21.764112309241874</c:v>
                </c:pt>
                <c:pt idx="997">
                  <c:v>21.766035091999868</c:v>
                </c:pt>
                <c:pt idx="998">
                  <c:v>21.763178631044269</c:v>
                </c:pt>
                <c:pt idx="999">
                  <c:v>21.766415452413224</c:v>
                </c:pt>
              </c:numCache>
            </c:numRef>
          </c:yVal>
          <c:smooth val="1"/>
          <c:extLst>
            <c:ext xmlns:c16="http://schemas.microsoft.com/office/drawing/2014/chart" uri="{C3380CC4-5D6E-409C-BE32-E72D297353CC}">
              <c16:uniqueId val="{00000000-24A0-884E-AB82-357883E768F0}"/>
            </c:ext>
          </c:extLst>
        </c:ser>
        <c:dLbls>
          <c:showLegendKey val="0"/>
          <c:showVal val="0"/>
          <c:showCatName val="0"/>
          <c:showSerName val="0"/>
          <c:showPercent val="0"/>
          <c:showBubbleSize val="0"/>
        </c:dLbls>
        <c:axId val="937976463"/>
        <c:axId val="573362640"/>
      </c:scatterChart>
      <c:valAx>
        <c:axId val="93797646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3362640"/>
        <c:crosses val="autoZero"/>
        <c:crossBetween val="midCat"/>
      </c:valAx>
      <c:valAx>
        <c:axId val="573362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93797646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Showed Up Guests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'SimulatedOutput-ConstantValue'!$P$6:$P$1005</c:f>
              <c:numCache>
                <c:formatCode>0</c:formatCode>
                <c:ptCount val="1000"/>
                <c:pt idx="0">
                  <c:v>16.455656277930608</c:v>
                </c:pt>
                <c:pt idx="1">
                  <c:v>16.621575247255979</c:v>
                </c:pt>
                <c:pt idx="2">
                  <c:v>19.491799758872457</c:v>
                </c:pt>
                <c:pt idx="3">
                  <c:v>19.303076611895101</c:v>
                </c:pt>
                <c:pt idx="4">
                  <c:v>21.202414916056142</c:v>
                </c:pt>
                <c:pt idx="5">
                  <c:v>21.261971478606338</c:v>
                </c:pt>
                <c:pt idx="6">
                  <c:v>21.291383210825895</c:v>
                </c:pt>
                <c:pt idx="7">
                  <c:v>21.210744998356279</c:v>
                </c:pt>
                <c:pt idx="8">
                  <c:v>21.926397199177408</c:v>
                </c:pt>
                <c:pt idx="9">
                  <c:v>21.796723863555453</c:v>
                </c:pt>
                <c:pt idx="10">
                  <c:v>21.925102658372136</c:v>
                </c:pt>
                <c:pt idx="11">
                  <c:v>21.623667950468491</c:v>
                </c:pt>
                <c:pt idx="12">
                  <c:v>21.46515869693593</c:v>
                </c:pt>
                <c:pt idx="13">
                  <c:v>21.14322277374087</c:v>
                </c:pt>
                <c:pt idx="14">
                  <c:v>21.327950320858704</c:v>
                </c:pt>
                <c:pt idx="15">
                  <c:v>21.460815042161432</c:v>
                </c:pt>
                <c:pt idx="16">
                  <c:v>21.32114146697494</c:v>
                </c:pt>
                <c:pt idx="17">
                  <c:v>21.216279901768413</c:v>
                </c:pt>
                <c:pt idx="18">
                  <c:v>21.269590158083179</c:v>
                </c:pt>
                <c:pt idx="19">
                  <c:v>21.211378643073328</c:v>
                </c:pt>
                <c:pt idx="20">
                  <c:v>21.402554193920039</c:v>
                </c:pt>
                <c:pt idx="21">
                  <c:v>21.380578889028484</c:v>
                </c:pt>
                <c:pt idx="22">
                  <c:v>21.471215983540134</c:v>
                </c:pt>
                <c:pt idx="23">
                  <c:v>21.437715603217431</c:v>
                </c:pt>
                <c:pt idx="24">
                  <c:v>21.489852909163101</c:v>
                </c:pt>
                <c:pt idx="25">
                  <c:v>21.504285653216051</c:v>
                </c:pt>
                <c:pt idx="26">
                  <c:v>21.729792642219238</c:v>
                </c:pt>
                <c:pt idx="27">
                  <c:v>21.699582148556413</c:v>
                </c:pt>
                <c:pt idx="28">
                  <c:v>21.616072385161644</c:v>
                </c:pt>
                <c:pt idx="29">
                  <c:v>21.574053990548059</c:v>
                </c:pt>
                <c:pt idx="30">
                  <c:v>21.706882321845324</c:v>
                </c:pt>
                <c:pt idx="31">
                  <c:v>21.832810269106641</c:v>
                </c:pt>
                <c:pt idx="32">
                  <c:v>21.82537269226566</c:v>
                </c:pt>
                <c:pt idx="33">
                  <c:v>21.812620063930527</c:v>
                </c:pt>
                <c:pt idx="34">
                  <c:v>21.945507777638294</c:v>
                </c:pt>
                <c:pt idx="35">
                  <c:v>22.018739500506218</c:v>
                </c:pt>
                <c:pt idx="36">
                  <c:v>22.05676475277911</c:v>
                </c:pt>
                <c:pt idx="37">
                  <c:v>22.07368311287799</c:v>
                </c:pt>
                <c:pt idx="38">
                  <c:v>22.106000735997924</c:v>
                </c:pt>
                <c:pt idx="39">
                  <c:v>21.99810323520321</c:v>
                </c:pt>
                <c:pt idx="40">
                  <c:v>21.850991106508324</c:v>
                </c:pt>
                <c:pt idx="41">
                  <c:v>21.892288247799009</c:v>
                </c:pt>
                <c:pt idx="42">
                  <c:v>21.842788726087246</c:v>
                </c:pt>
                <c:pt idx="43">
                  <c:v>21.792421670446362</c:v>
                </c:pt>
                <c:pt idx="44">
                  <c:v>21.90378473660844</c:v>
                </c:pt>
                <c:pt idx="45">
                  <c:v>22.038387620901002</c:v>
                </c:pt>
                <c:pt idx="46">
                  <c:v>22.069010535716078</c:v>
                </c:pt>
                <c:pt idx="47">
                  <c:v>21.942378953392517</c:v>
                </c:pt>
                <c:pt idx="48">
                  <c:v>22.011814546073371</c:v>
                </c:pt>
                <c:pt idx="49">
                  <c:v>22.08233638870735</c:v>
                </c:pt>
                <c:pt idx="50">
                  <c:v>22.104034046535741</c:v>
                </c:pt>
                <c:pt idx="51">
                  <c:v>22.067817049578327</c:v>
                </c:pt>
                <c:pt idx="52">
                  <c:v>22.122184347846584</c:v>
                </c:pt>
                <c:pt idx="53">
                  <c:v>22.149692498450094</c:v>
                </c:pt>
                <c:pt idx="54">
                  <c:v>22.093952878475342</c:v>
                </c:pt>
                <c:pt idx="55">
                  <c:v>22.240767079538795</c:v>
                </c:pt>
                <c:pt idx="56">
                  <c:v>22.227184385831734</c:v>
                </c:pt>
                <c:pt idx="57">
                  <c:v>22.281750917810413</c:v>
                </c:pt>
                <c:pt idx="58">
                  <c:v>22.264810828680091</c:v>
                </c:pt>
                <c:pt idx="59">
                  <c:v>22.27995519026349</c:v>
                </c:pt>
                <c:pt idx="60">
                  <c:v>22.365166661252928</c:v>
                </c:pt>
                <c:pt idx="61">
                  <c:v>22.442966015607503</c:v>
                </c:pt>
                <c:pt idx="62">
                  <c:v>22.453599137178021</c:v>
                </c:pt>
                <c:pt idx="63">
                  <c:v>22.46364313475328</c:v>
                </c:pt>
                <c:pt idx="64">
                  <c:v>22.512564145542832</c:v>
                </c:pt>
                <c:pt idx="65">
                  <c:v>22.46787360191037</c:v>
                </c:pt>
                <c:pt idx="66">
                  <c:v>22.462578803304233</c:v>
                </c:pt>
                <c:pt idx="67">
                  <c:v>22.381739105204378</c:v>
                </c:pt>
                <c:pt idx="68">
                  <c:v>22.347614642830511</c:v>
                </c:pt>
                <c:pt idx="69">
                  <c:v>22.356339336482598</c:v>
                </c:pt>
                <c:pt idx="70">
                  <c:v>22.272996054448598</c:v>
                </c:pt>
                <c:pt idx="71">
                  <c:v>22.295265550073132</c:v>
                </c:pt>
                <c:pt idx="72">
                  <c:v>22.254609840592909</c:v>
                </c:pt>
                <c:pt idx="73">
                  <c:v>22.308853708595016</c:v>
                </c:pt>
                <c:pt idx="74">
                  <c:v>22.39045457762731</c:v>
                </c:pt>
                <c:pt idx="75">
                  <c:v>22.436045791020202</c:v>
                </c:pt>
                <c:pt idx="76">
                  <c:v>22.446295256048074</c:v>
                </c:pt>
                <c:pt idx="77">
                  <c:v>22.426374823397939</c:v>
                </c:pt>
                <c:pt idx="78">
                  <c:v>22.457686657362913</c:v>
                </c:pt>
                <c:pt idx="79">
                  <c:v>22.432475431253536</c:v>
                </c:pt>
                <c:pt idx="80">
                  <c:v>22.325485078817412</c:v>
                </c:pt>
                <c:pt idx="81">
                  <c:v>22.242144586752527</c:v>
                </c:pt>
                <c:pt idx="82">
                  <c:v>22.326426360942659</c:v>
                </c:pt>
                <c:pt idx="83">
                  <c:v>22.331050029968488</c:v>
                </c:pt>
                <c:pt idx="84">
                  <c:v>22.336134349887196</c:v>
                </c:pt>
                <c:pt idx="85">
                  <c:v>22.329838318932115</c:v>
                </c:pt>
                <c:pt idx="86">
                  <c:v>22.328490287333675</c:v>
                </c:pt>
                <c:pt idx="87">
                  <c:v>22.339683914620249</c:v>
                </c:pt>
                <c:pt idx="88">
                  <c:v>22.402790527898809</c:v>
                </c:pt>
                <c:pt idx="89">
                  <c:v>22.404981892258267</c:v>
                </c:pt>
                <c:pt idx="90">
                  <c:v>22.41501428751257</c:v>
                </c:pt>
                <c:pt idx="91">
                  <c:v>22.395665334002</c:v>
                </c:pt>
                <c:pt idx="92">
                  <c:v>22.331814793612001</c:v>
                </c:pt>
                <c:pt idx="93">
                  <c:v>22.369761918480005</c:v>
                </c:pt>
                <c:pt idx="94">
                  <c:v>22.329976711611955</c:v>
                </c:pt>
                <c:pt idx="95">
                  <c:v>22.283277326057</c:v>
                </c:pt>
                <c:pt idx="96">
                  <c:v>22.224521177381078</c:v>
                </c:pt>
                <c:pt idx="97">
                  <c:v>22.233655336512594</c:v>
                </c:pt>
                <c:pt idx="98">
                  <c:v>22.21574338728108</c:v>
                </c:pt>
                <c:pt idx="99">
                  <c:v>22.19381090261939</c:v>
                </c:pt>
                <c:pt idx="100">
                  <c:v>22.238040715105051</c:v>
                </c:pt>
                <c:pt idx="101">
                  <c:v>22.272035464021343</c:v>
                </c:pt>
                <c:pt idx="102">
                  <c:v>22.248811415084585</c:v>
                </c:pt>
                <c:pt idx="103">
                  <c:v>22.259172230652172</c:v>
                </c:pt>
                <c:pt idx="104">
                  <c:v>22.222811742714782</c:v>
                </c:pt>
                <c:pt idx="105">
                  <c:v>22.235710413705259</c:v>
                </c:pt>
                <c:pt idx="106">
                  <c:v>22.185751998759155</c:v>
                </c:pt>
                <c:pt idx="107">
                  <c:v>22.162097242164958</c:v>
                </c:pt>
                <c:pt idx="108">
                  <c:v>22.195142992438345</c:v>
                </c:pt>
                <c:pt idx="109">
                  <c:v>22.237613726752588</c:v>
                </c:pt>
                <c:pt idx="110">
                  <c:v>22.231395242556705</c:v>
                </c:pt>
                <c:pt idx="111">
                  <c:v>22.194387091319193</c:v>
                </c:pt>
                <c:pt idx="112">
                  <c:v>22.190796578462049</c:v>
                </c:pt>
                <c:pt idx="113">
                  <c:v>22.197776943943531</c:v>
                </c:pt>
                <c:pt idx="114">
                  <c:v>22.200836381240439</c:v>
                </c:pt>
                <c:pt idx="115">
                  <c:v>22.24163251800525</c:v>
                </c:pt>
                <c:pt idx="116">
                  <c:v>22.237523225283862</c:v>
                </c:pt>
                <c:pt idx="117">
                  <c:v>22.222005566489557</c:v>
                </c:pt>
                <c:pt idx="118">
                  <c:v>22.198621625234583</c:v>
                </c:pt>
                <c:pt idx="119">
                  <c:v>22.200892032142566</c:v>
                </c:pt>
                <c:pt idx="120">
                  <c:v>22.159141947913469</c:v>
                </c:pt>
                <c:pt idx="121">
                  <c:v>22.160846079456451</c:v>
                </c:pt>
                <c:pt idx="122">
                  <c:v>22.177253021671618</c:v>
                </c:pt>
                <c:pt idx="123">
                  <c:v>22.185670158000171</c:v>
                </c:pt>
                <c:pt idx="124">
                  <c:v>22.230344234899214</c:v>
                </c:pt>
                <c:pt idx="125">
                  <c:v>22.181727497777715</c:v>
                </c:pt>
                <c:pt idx="126">
                  <c:v>22.201651999799111</c:v>
                </c:pt>
                <c:pt idx="127">
                  <c:v>22.223614485707305</c:v>
                </c:pt>
                <c:pt idx="128">
                  <c:v>22.185415902486163</c:v>
                </c:pt>
                <c:pt idx="129">
                  <c:v>22.233027426104808</c:v>
                </c:pt>
                <c:pt idx="130">
                  <c:v>22.247063163580325</c:v>
                </c:pt>
                <c:pt idx="131">
                  <c:v>22.279153152025508</c:v>
                </c:pt>
                <c:pt idx="132">
                  <c:v>22.291109303261848</c:v>
                </c:pt>
                <c:pt idx="133">
                  <c:v>22.265293858753783</c:v>
                </c:pt>
                <c:pt idx="134">
                  <c:v>22.234582790478719</c:v>
                </c:pt>
                <c:pt idx="135">
                  <c:v>22.278205444604389</c:v>
                </c:pt>
                <c:pt idx="136">
                  <c:v>22.275678025378852</c:v>
                </c:pt>
                <c:pt idx="137">
                  <c:v>22.277105743501288</c:v>
                </c:pt>
                <c:pt idx="138">
                  <c:v>22.298987982696932</c:v>
                </c:pt>
                <c:pt idx="139">
                  <c:v>22.294565470184786</c:v>
                </c:pt>
                <c:pt idx="140">
                  <c:v>22.321547542386437</c:v>
                </c:pt>
                <c:pt idx="141">
                  <c:v>22.280151017309045</c:v>
                </c:pt>
                <c:pt idx="142">
                  <c:v>22.310228521745209</c:v>
                </c:pt>
                <c:pt idx="143">
                  <c:v>22.342418963205258</c:v>
                </c:pt>
                <c:pt idx="144">
                  <c:v>22.336568689821252</c:v>
                </c:pt>
                <c:pt idx="145">
                  <c:v>22.286401091642094</c:v>
                </c:pt>
                <c:pt idx="146">
                  <c:v>22.27487565450355</c:v>
                </c:pt>
                <c:pt idx="147">
                  <c:v>22.266923321262503</c:v>
                </c:pt>
                <c:pt idx="148">
                  <c:v>22.249311393306048</c:v>
                </c:pt>
                <c:pt idx="149">
                  <c:v>22.257998981385466</c:v>
                </c:pt>
                <c:pt idx="150">
                  <c:v>22.236982020901856</c:v>
                </c:pt>
                <c:pt idx="151">
                  <c:v>22.244919414002755</c:v>
                </c:pt>
                <c:pt idx="152">
                  <c:v>22.21657287297425</c:v>
                </c:pt>
                <c:pt idx="153">
                  <c:v>22.207925127200664</c:v>
                </c:pt>
                <c:pt idx="154">
                  <c:v>22.170096131171722</c:v>
                </c:pt>
                <c:pt idx="155">
                  <c:v>22.165676688253093</c:v>
                </c:pt>
                <c:pt idx="156">
                  <c:v>22.141033700886627</c:v>
                </c:pt>
                <c:pt idx="157">
                  <c:v>22.169998041333255</c:v>
                </c:pt>
                <c:pt idx="158">
                  <c:v>22.174228949085691</c:v>
                </c:pt>
                <c:pt idx="159">
                  <c:v>22.178922554948951</c:v>
                </c:pt>
                <c:pt idx="160">
                  <c:v>22.200839776869206</c:v>
                </c:pt>
                <c:pt idx="161">
                  <c:v>22.157775045246844</c:v>
                </c:pt>
                <c:pt idx="162">
                  <c:v>22.158237022271454</c:v>
                </c:pt>
                <c:pt idx="163">
                  <c:v>22.168854057840242</c:v>
                </c:pt>
                <c:pt idx="164">
                  <c:v>22.192189149440047</c:v>
                </c:pt>
                <c:pt idx="165">
                  <c:v>22.186034962858752</c:v>
                </c:pt>
                <c:pt idx="166">
                  <c:v>22.193932785215338</c:v>
                </c:pt>
                <c:pt idx="167">
                  <c:v>22.217549403892733</c:v>
                </c:pt>
                <c:pt idx="168">
                  <c:v>22.179203576267781</c:v>
                </c:pt>
                <c:pt idx="169">
                  <c:v>22.172727074857971</c:v>
                </c:pt>
                <c:pt idx="170">
                  <c:v>22.180183449866139</c:v>
                </c:pt>
                <c:pt idx="171">
                  <c:v>22.207612555021203</c:v>
                </c:pt>
                <c:pt idx="172">
                  <c:v>22.194501130142413</c:v>
                </c:pt>
                <c:pt idx="173">
                  <c:v>22.194191178716597</c:v>
                </c:pt>
                <c:pt idx="174">
                  <c:v>22.204719380289404</c:v>
                </c:pt>
                <c:pt idx="175">
                  <c:v>22.227170974507263</c:v>
                </c:pt>
                <c:pt idx="176">
                  <c:v>22.240038255177886</c:v>
                </c:pt>
                <c:pt idx="177">
                  <c:v>22.233700413655679</c:v>
                </c:pt>
                <c:pt idx="178">
                  <c:v>22.260594409136861</c:v>
                </c:pt>
                <c:pt idx="179">
                  <c:v>22.274140397105825</c:v>
                </c:pt>
                <c:pt idx="180">
                  <c:v>22.283788409878827</c:v>
                </c:pt>
                <c:pt idx="181">
                  <c:v>22.322434295695146</c:v>
                </c:pt>
                <c:pt idx="182">
                  <c:v>22.318485435767951</c:v>
                </c:pt>
                <c:pt idx="183">
                  <c:v>22.350848615657707</c:v>
                </c:pt>
                <c:pt idx="184">
                  <c:v>22.333726237529561</c:v>
                </c:pt>
                <c:pt idx="185">
                  <c:v>22.31677763286725</c:v>
                </c:pt>
                <c:pt idx="186">
                  <c:v>22.308013854027585</c:v>
                </c:pt>
                <c:pt idx="187">
                  <c:v>22.305034040214345</c:v>
                </c:pt>
                <c:pt idx="188">
                  <c:v>22.265654617704389</c:v>
                </c:pt>
                <c:pt idx="189">
                  <c:v>22.266417181104426</c:v>
                </c:pt>
                <c:pt idx="190">
                  <c:v>22.269395452031002</c:v>
                </c:pt>
                <c:pt idx="191">
                  <c:v>22.26469870522449</c:v>
                </c:pt>
                <c:pt idx="192">
                  <c:v>22.231313148017907</c:v>
                </c:pt>
                <c:pt idx="193">
                  <c:v>22.238766139619951</c:v>
                </c:pt>
                <c:pt idx="194">
                  <c:v>22.221342815587484</c:v>
                </c:pt>
                <c:pt idx="195">
                  <c:v>22.237959275813012</c:v>
                </c:pt>
                <c:pt idx="196">
                  <c:v>22.214431550127518</c:v>
                </c:pt>
                <c:pt idx="197">
                  <c:v>22.245948278694247</c:v>
                </c:pt>
                <c:pt idx="198">
                  <c:v>22.229134990539535</c:v>
                </c:pt>
                <c:pt idx="199">
                  <c:v>22.240206246966501</c:v>
                </c:pt>
                <c:pt idx="200">
                  <c:v>22.231745948875488</c:v>
                </c:pt>
                <c:pt idx="201">
                  <c:v>22.208596938907068</c:v>
                </c:pt>
                <c:pt idx="202">
                  <c:v>22.21680262967962</c:v>
                </c:pt>
                <c:pt idx="203">
                  <c:v>22.208416902312702</c:v>
                </c:pt>
                <c:pt idx="204">
                  <c:v>22.191534675286618</c:v>
                </c:pt>
                <c:pt idx="205">
                  <c:v>22.17357519027648</c:v>
                </c:pt>
                <c:pt idx="206">
                  <c:v>22.181551860586762</c:v>
                </c:pt>
                <c:pt idx="207">
                  <c:v>22.183228949331713</c:v>
                </c:pt>
                <c:pt idx="208">
                  <c:v>22.188574922609735</c:v>
                </c:pt>
                <c:pt idx="209">
                  <c:v>22.21929363971676</c:v>
                </c:pt>
                <c:pt idx="210">
                  <c:v>22.187302702898563</c:v>
                </c:pt>
                <c:pt idx="211">
                  <c:v>22.175326486399332</c:v>
                </c:pt>
                <c:pt idx="212">
                  <c:v>22.144044267875632</c:v>
                </c:pt>
                <c:pt idx="213">
                  <c:v>22.150724836158542</c:v>
                </c:pt>
                <c:pt idx="214">
                  <c:v>22.149066576748719</c:v>
                </c:pt>
                <c:pt idx="215">
                  <c:v>22.126086279340083</c:v>
                </c:pt>
                <c:pt idx="216">
                  <c:v>22.156078244191189</c:v>
                </c:pt>
                <c:pt idx="217">
                  <c:v>22.153739519264235</c:v>
                </c:pt>
                <c:pt idx="218">
                  <c:v>22.161358406086539</c:v>
                </c:pt>
                <c:pt idx="219">
                  <c:v>22.170666474314249</c:v>
                </c:pt>
                <c:pt idx="220">
                  <c:v>22.168468734104366</c:v>
                </c:pt>
                <c:pt idx="221">
                  <c:v>22.168603358434215</c:v>
                </c:pt>
                <c:pt idx="222">
                  <c:v>22.160111181319316</c:v>
                </c:pt>
                <c:pt idx="223">
                  <c:v>22.167327724539312</c:v>
                </c:pt>
                <c:pt idx="224">
                  <c:v>22.187491466769714</c:v>
                </c:pt>
                <c:pt idx="225">
                  <c:v>22.195777635576487</c:v>
                </c:pt>
                <c:pt idx="226">
                  <c:v>22.199962083483765</c:v>
                </c:pt>
                <c:pt idx="227">
                  <c:v>22.186446298542901</c:v>
                </c:pt>
                <c:pt idx="228">
                  <c:v>22.213633282406661</c:v>
                </c:pt>
                <c:pt idx="229">
                  <c:v>22.196457427022331</c:v>
                </c:pt>
                <c:pt idx="230">
                  <c:v>22.198356982416538</c:v>
                </c:pt>
                <c:pt idx="231">
                  <c:v>22.185804884816086</c:v>
                </c:pt>
                <c:pt idx="232">
                  <c:v>22.197270785286626</c:v>
                </c:pt>
                <c:pt idx="233">
                  <c:v>22.182928150592463</c:v>
                </c:pt>
                <c:pt idx="234">
                  <c:v>22.179198738573209</c:v>
                </c:pt>
                <c:pt idx="235">
                  <c:v>22.171548477574436</c:v>
                </c:pt>
                <c:pt idx="236">
                  <c:v>22.15662805358518</c:v>
                </c:pt>
                <c:pt idx="237">
                  <c:v>22.154874856908155</c:v>
                </c:pt>
                <c:pt idx="238">
                  <c:v>22.148911799974062</c:v>
                </c:pt>
                <c:pt idx="239">
                  <c:v>22.13964102448497</c:v>
                </c:pt>
                <c:pt idx="240">
                  <c:v>22.131854767678863</c:v>
                </c:pt>
                <c:pt idx="241">
                  <c:v>22.147986374791664</c:v>
                </c:pt>
                <c:pt idx="242">
                  <c:v>22.160853398351552</c:v>
                </c:pt>
                <c:pt idx="243">
                  <c:v>22.152587773251557</c:v>
                </c:pt>
                <c:pt idx="244">
                  <c:v>22.143569654011927</c:v>
                </c:pt>
                <c:pt idx="245">
                  <c:v>22.111885973534893</c:v>
                </c:pt>
                <c:pt idx="246">
                  <c:v>22.147704096458146</c:v>
                </c:pt>
                <c:pt idx="247">
                  <c:v>22.13826097850275</c:v>
                </c:pt>
                <c:pt idx="248">
                  <c:v>22.144506634720614</c:v>
                </c:pt>
                <c:pt idx="249">
                  <c:v>22.106073137756955</c:v>
                </c:pt>
                <c:pt idx="250">
                  <c:v>22.09979675339617</c:v>
                </c:pt>
                <c:pt idx="251">
                  <c:v>22.109765016078249</c:v>
                </c:pt>
                <c:pt idx="252">
                  <c:v>22.09506908749788</c:v>
                </c:pt>
                <c:pt idx="253">
                  <c:v>22.085436054807715</c:v>
                </c:pt>
                <c:pt idx="254">
                  <c:v>22.092148489577031</c:v>
                </c:pt>
                <c:pt idx="255">
                  <c:v>22.090383148247611</c:v>
                </c:pt>
                <c:pt idx="256">
                  <c:v>22.095037545486282</c:v>
                </c:pt>
                <c:pt idx="257">
                  <c:v>22.111326275096278</c:v>
                </c:pt>
                <c:pt idx="258">
                  <c:v>22.108808834230224</c:v>
                </c:pt>
                <c:pt idx="259">
                  <c:v>22.111587910230799</c:v>
                </c:pt>
                <c:pt idx="260">
                  <c:v>22.118337022489229</c:v>
                </c:pt>
                <c:pt idx="261">
                  <c:v>22.120721999747367</c:v>
                </c:pt>
                <c:pt idx="262">
                  <c:v>22.109440696940577</c:v>
                </c:pt>
                <c:pt idx="263">
                  <c:v>22.109175132427836</c:v>
                </c:pt>
                <c:pt idx="264">
                  <c:v>22.111206334208603</c:v>
                </c:pt>
                <c:pt idx="265">
                  <c:v>22.122510228107135</c:v>
                </c:pt>
                <c:pt idx="266">
                  <c:v>22.135839054129615</c:v>
                </c:pt>
                <c:pt idx="267">
                  <c:v>22.117874295794199</c:v>
                </c:pt>
                <c:pt idx="268">
                  <c:v>22.130417293487056</c:v>
                </c:pt>
                <c:pt idx="269">
                  <c:v>22.125308082994202</c:v>
                </c:pt>
                <c:pt idx="270">
                  <c:v>22.120186106967797</c:v>
                </c:pt>
                <c:pt idx="271">
                  <c:v>22.125429708533957</c:v>
                </c:pt>
                <c:pt idx="272">
                  <c:v>22.116241646853869</c:v>
                </c:pt>
                <c:pt idx="273">
                  <c:v>22.111550067563908</c:v>
                </c:pt>
                <c:pt idx="274">
                  <c:v>22.132556987315276</c:v>
                </c:pt>
                <c:pt idx="275">
                  <c:v>22.105594317692216</c:v>
                </c:pt>
                <c:pt idx="276">
                  <c:v>22.117350523078855</c:v>
                </c:pt>
                <c:pt idx="277">
                  <c:v>22.112142682515255</c:v>
                </c:pt>
                <c:pt idx="278">
                  <c:v>22.131128733643504</c:v>
                </c:pt>
                <c:pt idx="279">
                  <c:v>22.136782930104914</c:v>
                </c:pt>
                <c:pt idx="280">
                  <c:v>22.131323445663174</c:v>
                </c:pt>
                <c:pt idx="281">
                  <c:v>22.156234878694818</c:v>
                </c:pt>
                <c:pt idx="282">
                  <c:v>22.151386929055192</c:v>
                </c:pt>
                <c:pt idx="283">
                  <c:v>22.184053901246738</c:v>
                </c:pt>
                <c:pt idx="284">
                  <c:v>22.180676763716932</c:v>
                </c:pt>
                <c:pt idx="285">
                  <c:v>22.186022954163562</c:v>
                </c:pt>
                <c:pt idx="286">
                  <c:v>22.190452993375274</c:v>
                </c:pt>
                <c:pt idx="287">
                  <c:v>22.205460272582563</c:v>
                </c:pt>
                <c:pt idx="288">
                  <c:v>22.2102348006709</c:v>
                </c:pt>
                <c:pt idx="289">
                  <c:v>22.195209548512025</c:v>
                </c:pt>
                <c:pt idx="290">
                  <c:v>22.200380551749198</c:v>
                </c:pt>
                <c:pt idx="291">
                  <c:v>22.19705902409261</c:v>
                </c:pt>
                <c:pt idx="292">
                  <c:v>22.179701703138306</c:v>
                </c:pt>
                <c:pt idx="293">
                  <c:v>22.19180749926619</c:v>
                </c:pt>
                <c:pt idx="294">
                  <c:v>22.196161948439482</c:v>
                </c:pt>
                <c:pt idx="295">
                  <c:v>22.206493745355296</c:v>
                </c:pt>
                <c:pt idx="296">
                  <c:v>22.217782636935354</c:v>
                </c:pt>
                <c:pt idx="297">
                  <c:v>22.208905381384145</c:v>
                </c:pt>
                <c:pt idx="298">
                  <c:v>22.205016131100006</c:v>
                </c:pt>
                <c:pt idx="299">
                  <c:v>22.212404943966668</c:v>
                </c:pt>
                <c:pt idx="300">
                  <c:v>22.20136712823032</c:v>
                </c:pt>
                <c:pt idx="301">
                  <c:v>22.205901784178604</c:v>
                </c:pt>
                <c:pt idx="302">
                  <c:v>22.211585226670458</c:v>
                </c:pt>
                <c:pt idx="303">
                  <c:v>22.201434144839222</c:v>
                </c:pt>
                <c:pt idx="304">
                  <c:v>22.219757300805551</c:v>
                </c:pt>
                <c:pt idx="305">
                  <c:v>22.216452806655813</c:v>
                </c:pt>
                <c:pt idx="306">
                  <c:v>22.197957144497185</c:v>
                </c:pt>
                <c:pt idx="307">
                  <c:v>22.191234786552592</c:v>
                </c:pt>
                <c:pt idx="308">
                  <c:v>22.200026486122649</c:v>
                </c:pt>
                <c:pt idx="309">
                  <c:v>22.20682368625587</c:v>
                </c:pt>
                <c:pt idx="310">
                  <c:v>22.198999404817556</c:v>
                </c:pt>
                <c:pt idx="311">
                  <c:v>22.200127540595361</c:v>
                </c:pt>
                <c:pt idx="312">
                  <c:v>22.192282040313945</c:v>
                </c:pt>
                <c:pt idx="313">
                  <c:v>22.195079911085319</c:v>
                </c:pt>
                <c:pt idx="314">
                  <c:v>22.154474058509827</c:v>
                </c:pt>
                <c:pt idx="315">
                  <c:v>22.132710129629086</c:v>
                </c:pt>
                <c:pt idx="316">
                  <c:v>22.133830413889399</c:v>
                </c:pt>
                <c:pt idx="317">
                  <c:v>22.141074756761387</c:v>
                </c:pt>
                <c:pt idx="318">
                  <c:v>22.109352121960715</c:v>
                </c:pt>
                <c:pt idx="319">
                  <c:v>22.117574724319269</c:v>
                </c:pt>
                <c:pt idx="320">
                  <c:v>22.114834403657401</c:v>
                </c:pt>
                <c:pt idx="321">
                  <c:v>22.099436765518764</c:v>
                </c:pt>
                <c:pt idx="322">
                  <c:v>22.113964650374886</c:v>
                </c:pt>
                <c:pt idx="323">
                  <c:v>22.118226551560021</c:v>
                </c:pt>
                <c:pt idx="324">
                  <c:v>22.107391669943969</c:v>
                </c:pt>
                <c:pt idx="325">
                  <c:v>22.11908900752265</c:v>
                </c:pt>
                <c:pt idx="326">
                  <c:v>22.118552041956363</c:v>
                </c:pt>
                <c:pt idx="327">
                  <c:v>22.131868622658374</c:v>
                </c:pt>
                <c:pt idx="328">
                  <c:v>22.12511227501269</c:v>
                </c:pt>
                <c:pt idx="329">
                  <c:v>22.122015699336806</c:v>
                </c:pt>
                <c:pt idx="330">
                  <c:v>22.125213618852172</c:v>
                </c:pt>
                <c:pt idx="331">
                  <c:v>22.12628510984095</c:v>
                </c:pt>
                <c:pt idx="332">
                  <c:v>22.149346233647861</c:v>
                </c:pt>
                <c:pt idx="333">
                  <c:v>22.145161949107337</c:v>
                </c:pt>
                <c:pt idx="334">
                  <c:v>22.150167382665099</c:v>
                </c:pt>
                <c:pt idx="335">
                  <c:v>22.158381413199557</c:v>
                </c:pt>
                <c:pt idx="336">
                  <c:v>22.153262973382994</c:v>
                </c:pt>
                <c:pt idx="337">
                  <c:v>22.147027571515974</c:v>
                </c:pt>
                <c:pt idx="338">
                  <c:v>22.148156428447209</c:v>
                </c:pt>
                <c:pt idx="339">
                  <c:v>22.150450153121739</c:v>
                </c:pt>
                <c:pt idx="340">
                  <c:v>22.157766599371364</c:v>
                </c:pt>
                <c:pt idx="341">
                  <c:v>22.156444629442152</c:v>
                </c:pt>
                <c:pt idx="342">
                  <c:v>22.154275985801235</c:v>
                </c:pt>
                <c:pt idx="343">
                  <c:v>22.156784100570334</c:v>
                </c:pt>
                <c:pt idx="344">
                  <c:v>22.172126982188882</c:v>
                </c:pt>
                <c:pt idx="345">
                  <c:v>22.179069330959759</c:v>
                </c:pt>
                <c:pt idx="346">
                  <c:v>22.180413946655932</c:v>
                </c:pt>
                <c:pt idx="347">
                  <c:v>22.186364907206993</c:v>
                </c:pt>
                <c:pt idx="348">
                  <c:v>22.186508440688005</c:v>
                </c:pt>
                <c:pt idx="349">
                  <c:v>22.192458374966993</c:v>
                </c:pt>
                <c:pt idx="350">
                  <c:v>22.186347242632412</c:v>
                </c:pt>
                <c:pt idx="351">
                  <c:v>22.184588613203328</c:v>
                </c:pt>
                <c:pt idx="352">
                  <c:v>22.176374546615889</c:v>
                </c:pt>
                <c:pt idx="353">
                  <c:v>22.167784008837518</c:v>
                </c:pt>
                <c:pt idx="354">
                  <c:v>22.193727422446933</c:v>
                </c:pt>
                <c:pt idx="355">
                  <c:v>22.187397136172084</c:v>
                </c:pt>
                <c:pt idx="356">
                  <c:v>22.193187110112337</c:v>
                </c:pt>
                <c:pt idx="357">
                  <c:v>22.191612155764719</c:v>
                </c:pt>
                <c:pt idx="358">
                  <c:v>22.190305303090774</c:v>
                </c:pt>
                <c:pt idx="359">
                  <c:v>22.171276765405054</c:v>
                </c:pt>
                <c:pt idx="360">
                  <c:v>22.178941357432567</c:v>
                </c:pt>
                <c:pt idx="361">
                  <c:v>22.179558370972064</c:v>
                </c:pt>
                <c:pt idx="362">
                  <c:v>22.16358896434128</c:v>
                </c:pt>
                <c:pt idx="363">
                  <c:v>22.156303376359666</c:v>
                </c:pt>
                <c:pt idx="364">
                  <c:v>22.143324983680877</c:v>
                </c:pt>
                <c:pt idx="365">
                  <c:v>22.162065754337085</c:v>
                </c:pt>
                <c:pt idx="366">
                  <c:v>22.162095282401484</c:v>
                </c:pt>
                <c:pt idx="367">
                  <c:v>22.142136685841404</c:v>
                </c:pt>
                <c:pt idx="368">
                  <c:v>22.146042871832854</c:v>
                </c:pt>
                <c:pt idx="369">
                  <c:v>22.159090286540739</c:v>
                </c:pt>
                <c:pt idx="370">
                  <c:v>22.149515747070797</c:v>
                </c:pt>
                <c:pt idx="371">
                  <c:v>22.156995089723946</c:v>
                </c:pt>
                <c:pt idx="372">
                  <c:v>22.158117661603292</c:v>
                </c:pt>
                <c:pt idx="373">
                  <c:v>22.158398502450257</c:v>
                </c:pt>
                <c:pt idx="374">
                  <c:v>22.145577679020644</c:v>
                </c:pt>
                <c:pt idx="375">
                  <c:v>22.142405181348011</c:v>
                </c:pt>
                <c:pt idx="376">
                  <c:v>22.152566414173744</c:v>
                </c:pt>
                <c:pt idx="377">
                  <c:v>22.149325743263482</c:v>
                </c:pt>
                <c:pt idx="378">
                  <c:v>22.164939652125934</c:v>
                </c:pt>
                <c:pt idx="379">
                  <c:v>22.150202524228643</c:v>
                </c:pt>
                <c:pt idx="380">
                  <c:v>22.153140800975002</c:v>
                </c:pt>
                <c:pt idx="381">
                  <c:v>22.144840821010551</c:v>
                </c:pt>
                <c:pt idx="382">
                  <c:v>22.144891133568716</c:v>
                </c:pt>
                <c:pt idx="383">
                  <c:v>22.155709227766526</c:v>
                </c:pt>
                <c:pt idx="384">
                  <c:v>22.139342292302242</c:v>
                </c:pt>
                <c:pt idx="385">
                  <c:v>22.126690799727321</c:v>
                </c:pt>
                <c:pt idx="386">
                  <c:v>22.104130263533278</c:v>
                </c:pt>
                <c:pt idx="387">
                  <c:v>22.103359203428933</c:v>
                </c:pt>
                <c:pt idx="388">
                  <c:v>22.108976508364048</c:v>
                </c:pt>
                <c:pt idx="389">
                  <c:v>22.106769493980178</c:v>
                </c:pt>
                <c:pt idx="390">
                  <c:v>22.097721117588012</c:v>
                </c:pt>
                <c:pt idx="391">
                  <c:v>22.097518646729998</c:v>
                </c:pt>
                <c:pt idx="392">
                  <c:v>22.078678603968324</c:v>
                </c:pt>
                <c:pt idx="393">
                  <c:v>22.064412906550849</c:v>
                </c:pt>
                <c:pt idx="394">
                  <c:v>22.061472785557662</c:v>
                </c:pt>
                <c:pt idx="395">
                  <c:v>22.073044045756117</c:v>
                </c:pt>
                <c:pt idx="396">
                  <c:v>22.05685637799693</c:v>
                </c:pt>
                <c:pt idx="397">
                  <c:v>22.06837392612092</c:v>
                </c:pt>
                <c:pt idx="398">
                  <c:v>22.060301340640688</c:v>
                </c:pt>
                <c:pt idx="399">
                  <c:v>22.069982029006152</c:v>
                </c:pt>
                <c:pt idx="400">
                  <c:v>22.062863767916223</c:v>
                </c:pt>
                <c:pt idx="401">
                  <c:v>22.069449647682365</c:v>
                </c:pt>
                <c:pt idx="402">
                  <c:v>22.073503785426784</c:v>
                </c:pt>
                <c:pt idx="403">
                  <c:v>22.083098066454838</c:v>
                </c:pt>
                <c:pt idx="404">
                  <c:v>22.091248186312566</c:v>
                </c:pt>
                <c:pt idx="405">
                  <c:v>22.085628807927222</c:v>
                </c:pt>
                <c:pt idx="406">
                  <c:v>22.090993077236462</c:v>
                </c:pt>
                <c:pt idx="407">
                  <c:v>22.076326926256524</c:v>
                </c:pt>
                <c:pt idx="408">
                  <c:v>22.075926415880179</c:v>
                </c:pt>
                <c:pt idx="409">
                  <c:v>22.073801458857233</c:v>
                </c:pt>
                <c:pt idx="410">
                  <c:v>22.07001485365906</c:v>
                </c:pt>
                <c:pt idx="411">
                  <c:v>22.064260232630826</c:v>
                </c:pt>
                <c:pt idx="412">
                  <c:v>22.052596465511744</c:v>
                </c:pt>
                <c:pt idx="413">
                  <c:v>22.055098177526595</c:v>
                </c:pt>
                <c:pt idx="414">
                  <c:v>22.052615128335567</c:v>
                </c:pt>
                <c:pt idx="415">
                  <c:v>22.055753375291456</c:v>
                </c:pt>
                <c:pt idx="416">
                  <c:v>22.049143108300779</c:v>
                </c:pt>
                <c:pt idx="417">
                  <c:v>22.065828592709337</c:v>
                </c:pt>
                <c:pt idx="418">
                  <c:v>22.059255739715365</c:v>
                </c:pt>
                <c:pt idx="419">
                  <c:v>22.037745624820293</c:v>
                </c:pt>
                <c:pt idx="420">
                  <c:v>22.024287639112426</c:v>
                </c:pt>
                <c:pt idx="421">
                  <c:v>22.036135697080272</c:v>
                </c:pt>
                <c:pt idx="422">
                  <c:v>22.039553528700477</c:v>
                </c:pt>
                <c:pt idx="423">
                  <c:v>22.039374196774315</c:v>
                </c:pt>
                <c:pt idx="424">
                  <c:v>22.043987044537371</c:v>
                </c:pt>
                <c:pt idx="425">
                  <c:v>22.04257955792632</c:v>
                </c:pt>
                <c:pt idx="426">
                  <c:v>22.051268936453535</c:v>
                </c:pt>
                <c:pt idx="427">
                  <c:v>22.054354754639675</c:v>
                </c:pt>
                <c:pt idx="428">
                  <c:v>22.060586777557436</c:v>
                </c:pt>
                <c:pt idx="429">
                  <c:v>22.050604210832301</c:v>
                </c:pt>
                <c:pt idx="430">
                  <c:v>22.05047053849767</c:v>
                </c:pt>
                <c:pt idx="431">
                  <c:v>22.047398662499813</c:v>
                </c:pt>
                <c:pt idx="432">
                  <c:v>22.041127684446799</c:v>
                </c:pt>
                <c:pt idx="433">
                  <c:v>22.045831318762978</c:v>
                </c:pt>
                <c:pt idx="434">
                  <c:v>22.054495610567496</c:v>
                </c:pt>
                <c:pt idx="435">
                  <c:v>22.063286310173865</c:v>
                </c:pt>
                <c:pt idx="436">
                  <c:v>22.059429211160914</c:v>
                </c:pt>
                <c:pt idx="437">
                  <c:v>22.06617077944539</c:v>
                </c:pt>
                <c:pt idx="438">
                  <c:v>22.074532976643244</c:v>
                </c:pt>
                <c:pt idx="439">
                  <c:v>22.079386213676049</c:v>
                </c:pt>
                <c:pt idx="440">
                  <c:v>22.077858715034708</c:v>
                </c:pt>
                <c:pt idx="441">
                  <c:v>22.096069815366135</c:v>
                </c:pt>
                <c:pt idx="442">
                  <c:v>22.082283359929466</c:v>
                </c:pt>
                <c:pt idx="443">
                  <c:v>22.073785390529117</c:v>
                </c:pt>
                <c:pt idx="444">
                  <c:v>22.075972655073528</c:v>
                </c:pt>
                <c:pt idx="445">
                  <c:v>22.089440387045631</c:v>
                </c:pt>
                <c:pt idx="446">
                  <c:v>22.084370032319448</c:v>
                </c:pt>
                <c:pt idx="447">
                  <c:v>22.068115759598818</c:v>
                </c:pt>
                <c:pt idx="448">
                  <c:v>22.063721110940143</c:v>
                </c:pt>
                <c:pt idx="449">
                  <c:v>22.065286498852689</c:v>
                </c:pt>
                <c:pt idx="450">
                  <c:v>22.065164483412506</c:v>
                </c:pt>
                <c:pt idx="451">
                  <c:v>22.051508454459366</c:v>
                </c:pt>
                <c:pt idx="452">
                  <c:v>22.054394932893942</c:v>
                </c:pt>
                <c:pt idx="453">
                  <c:v>22.043079091013034</c:v>
                </c:pt>
                <c:pt idx="454">
                  <c:v>22.023741384825605</c:v>
                </c:pt>
                <c:pt idx="455">
                  <c:v>22.022421404411318</c:v>
                </c:pt>
                <c:pt idx="456">
                  <c:v>22.024343767539197</c:v>
                </c:pt>
                <c:pt idx="457">
                  <c:v>22.024528667667283</c:v>
                </c:pt>
                <c:pt idx="458">
                  <c:v>22.027930620463376</c:v>
                </c:pt>
                <c:pt idx="459">
                  <c:v>22.031461767449652</c:v>
                </c:pt>
                <c:pt idx="460">
                  <c:v>22.020395544370007</c:v>
                </c:pt>
                <c:pt idx="461">
                  <c:v>22.023202978088687</c:v>
                </c:pt>
                <c:pt idx="462">
                  <c:v>22.017708063769955</c:v>
                </c:pt>
                <c:pt idx="463">
                  <c:v>22.020145691094452</c:v>
                </c:pt>
                <c:pt idx="464">
                  <c:v>22.020630067373158</c:v>
                </c:pt>
                <c:pt idx="465">
                  <c:v>22.02072333492924</c:v>
                </c:pt>
                <c:pt idx="466">
                  <c:v>22.023172268047738</c:v>
                </c:pt>
                <c:pt idx="467">
                  <c:v>22.011948118137795</c:v>
                </c:pt>
                <c:pt idx="468">
                  <c:v>22.012526048696461</c:v>
                </c:pt>
                <c:pt idx="469">
                  <c:v>22.008765665450166</c:v>
                </c:pt>
                <c:pt idx="470">
                  <c:v>22.01664598874379</c:v>
                </c:pt>
                <c:pt idx="471">
                  <c:v>22.011914478650731</c:v>
                </c:pt>
                <c:pt idx="472">
                  <c:v>22.019156761559351</c:v>
                </c:pt>
                <c:pt idx="473">
                  <c:v>22.013687834184747</c:v>
                </c:pt>
                <c:pt idx="474">
                  <c:v>22.018400723940058</c:v>
                </c:pt>
                <c:pt idx="475">
                  <c:v>22.014483824425167</c:v>
                </c:pt>
                <c:pt idx="476">
                  <c:v>22.011215628957494</c:v>
                </c:pt>
                <c:pt idx="477">
                  <c:v>22.016095722182914</c:v>
                </c:pt>
                <c:pt idx="478">
                  <c:v>22.006075295896871</c:v>
                </c:pt>
                <c:pt idx="479">
                  <c:v>22.002175337727316</c:v>
                </c:pt>
                <c:pt idx="480">
                  <c:v>22.003805970313756</c:v>
                </c:pt>
                <c:pt idx="481">
                  <c:v>22.011290960593513</c:v>
                </c:pt>
                <c:pt idx="482">
                  <c:v>22.009889040497701</c:v>
                </c:pt>
                <c:pt idx="483">
                  <c:v>22.005624240607876</c:v>
                </c:pt>
                <c:pt idx="484">
                  <c:v>22.004684646392185</c:v>
                </c:pt>
                <c:pt idx="485">
                  <c:v>22.00985699550634</c:v>
                </c:pt>
                <c:pt idx="486">
                  <c:v>21.995254453550253</c:v>
                </c:pt>
                <c:pt idx="487">
                  <c:v>22.00679952353401</c:v>
                </c:pt>
                <c:pt idx="488">
                  <c:v>22.000120835586277</c:v>
                </c:pt>
                <c:pt idx="489">
                  <c:v>22.008809089623419</c:v>
                </c:pt>
                <c:pt idx="490">
                  <c:v>22.007985886357975</c:v>
                </c:pt>
                <c:pt idx="491">
                  <c:v>22.013982073782575</c:v>
                </c:pt>
                <c:pt idx="492">
                  <c:v>22.006938696536707</c:v>
                </c:pt>
                <c:pt idx="493">
                  <c:v>22.011405631075533</c:v>
                </c:pt>
                <c:pt idx="494">
                  <c:v>22.016184945103134</c:v>
                </c:pt>
                <c:pt idx="495">
                  <c:v>22.012255816039868</c:v>
                </c:pt>
                <c:pt idx="496">
                  <c:v>22.008376720218809</c:v>
                </c:pt>
                <c:pt idx="497">
                  <c:v>22.003600311296641</c:v>
                </c:pt>
                <c:pt idx="498">
                  <c:v>22.0154499839492</c:v>
                </c:pt>
                <c:pt idx="499">
                  <c:v>22.020726996798093</c:v>
                </c:pt>
                <c:pt idx="500">
                  <c:v>22.020802768765019</c:v>
                </c:pt>
                <c:pt idx="501">
                  <c:v>22.037599492281618</c:v>
                </c:pt>
                <c:pt idx="502">
                  <c:v>22.038138800146239</c:v>
                </c:pt>
                <c:pt idx="503">
                  <c:v>22.042961716389378</c:v>
                </c:pt>
                <c:pt idx="504">
                  <c:v>22.031946468461303</c:v>
                </c:pt>
                <c:pt idx="505">
                  <c:v>22.031843743544123</c:v>
                </c:pt>
                <c:pt idx="506">
                  <c:v>22.039988330492854</c:v>
                </c:pt>
                <c:pt idx="507">
                  <c:v>22.032942303342324</c:v>
                </c:pt>
                <c:pt idx="508">
                  <c:v>22.034151914756716</c:v>
                </c:pt>
                <c:pt idx="509">
                  <c:v>22.032812280916303</c:v>
                </c:pt>
                <c:pt idx="510">
                  <c:v>22.04538561592609</c:v>
                </c:pt>
                <c:pt idx="511">
                  <c:v>22.042382096691998</c:v>
                </c:pt>
                <c:pt idx="512">
                  <c:v>22.035097045024163</c:v>
                </c:pt>
                <c:pt idx="513">
                  <c:v>22.03680418216619</c:v>
                </c:pt>
                <c:pt idx="514">
                  <c:v>22.037651363135279</c:v>
                </c:pt>
                <c:pt idx="515">
                  <c:v>22.049272236638878</c:v>
                </c:pt>
                <c:pt idx="516">
                  <c:v>22.050154681758944</c:v>
                </c:pt>
                <c:pt idx="517">
                  <c:v>22.045727818439147</c:v>
                </c:pt>
                <c:pt idx="518">
                  <c:v>22.037714096017869</c:v>
                </c:pt>
                <c:pt idx="519">
                  <c:v>22.031671526249951</c:v>
                </c:pt>
                <c:pt idx="520">
                  <c:v>22.017498716547429</c:v>
                </c:pt>
                <c:pt idx="521">
                  <c:v>22.014421260309582</c:v>
                </c:pt>
                <c:pt idx="522">
                  <c:v>22.007717727438674</c:v>
                </c:pt>
                <c:pt idx="523">
                  <c:v>22.008468561592149</c:v>
                </c:pt>
                <c:pt idx="524">
                  <c:v>22.009897136302392</c:v>
                </c:pt>
                <c:pt idx="525">
                  <c:v>22.012714142139174</c:v>
                </c:pt>
                <c:pt idx="526">
                  <c:v>22.009439992119475</c:v>
                </c:pt>
                <c:pt idx="527">
                  <c:v>22.019466180318496</c:v>
                </c:pt>
                <c:pt idx="528">
                  <c:v>22.027017041796054</c:v>
                </c:pt>
                <c:pt idx="529">
                  <c:v>22.026430788757605</c:v>
                </c:pt>
                <c:pt idx="530">
                  <c:v>22.032380184876022</c:v>
                </c:pt>
                <c:pt idx="531">
                  <c:v>22.036958289832405</c:v>
                </c:pt>
                <c:pt idx="532">
                  <c:v>22.040938092774233</c:v>
                </c:pt>
                <c:pt idx="533">
                  <c:v>22.054396949498937</c:v>
                </c:pt>
                <c:pt idx="534">
                  <c:v>22.053876457188903</c:v>
                </c:pt>
                <c:pt idx="535">
                  <c:v>22.063426663017946</c:v>
                </c:pt>
                <c:pt idx="536">
                  <c:v>22.062485837223601</c:v>
                </c:pt>
                <c:pt idx="537">
                  <c:v>22.060400234885051</c:v>
                </c:pt>
                <c:pt idx="538">
                  <c:v>22.063343231399681</c:v>
                </c:pt>
                <c:pt idx="539">
                  <c:v>22.051012402059953</c:v>
                </c:pt>
                <c:pt idx="540">
                  <c:v>22.051645447192676</c:v>
                </c:pt>
                <c:pt idx="541">
                  <c:v>22.054987518542553</c:v>
                </c:pt>
                <c:pt idx="542">
                  <c:v>22.052807699226385</c:v>
                </c:pt>
                <c:pt idx="543">
                  <c:v>22.050036913879079</c:v>
                </c:pt>
                <c:pt idx="544">
                  <c:v>22.05030540878635</c:v>
                </c:pt>
                <c:pt idx="545">
                  <c:v>22.041554164993158</c:v>
                </c:pt>
                <c:pt idx="546">
                  <c:v>22.050847164119265</c:v>
                </c:pt>
                <c:pt idx="547">
                  <c:v>22.048371506968795</c:v>
                </c:pt>
                <c:pt idx="548">
                  <c:v>22.036911369345784</c:v>
                </c:pt>
                <c:pt idx="549">
                  <c:v>22.049012705870144</c:v>
                </c:pt>
                <c:pt idx="550">
                  <c:v>22.037495961175704</c:v>
                </c:pt>
                <c:pt idx="551">
                  <c:v>22.04302655937834</c:v>
                </c:pt>
                <c:pt idx="552">
                  <c:v>22.051441282541486</c:v>
                </c:pt>
                <c:pt idx="553">
                  <c:v>22.058396513200076</c:v>
                </c:pt>
                <c:pt idx="554">
                  <c:v>22.059038460294673</c:v>
                </c:pt>
                <c:pt idx="555">
                  <c:v>22.049394349614929</c:v>
                </c:pt>
                <c:pt idx="556">
                  <c:v>22.053076631375806</c:v>
                </c:pt>
                <c:pt idx="557">
                  <c:v>22.057345787103561</c:v>
                </c:pt>
                <c:pt idx="558">
                  <c:v>22.058977136791725</c:v>
                </c:pt>
                <c:pt idx="559">
                  <c:v>22.056099663558435</c:v>
                </c:pt>
                <c:pt idx="560">
                  <c:v>22.057829737259592</c:v>
                </c:pt>
                <c:pt idx="561">
                  <c:v>22.060691253074737</c:v>
                </c:pt>
                <c:pt idx="562">
                  <c:v>22.057965126358873</c:v>
                </c:pt>
                <c:pt idx="563">
                  <c:v>22.054463548260976</c:v>
                </c:pt>
                <c:pt idx="564">
                  <c:v>22.052414504774312</c:v>
                </c:pt>
                <c:pt idx="565">
                  <c:v>22.050369406104959</c:v>
                </c:pt>
                <c:pt idx="566">
                  <c:v>22.049030866503838</c:v>
                </c:pt>
                <c:pt idx="567">
                  <c:v>22.048685143943271</c:v>
                </c:pt>
                <c:pt idx="568">
                  <c:v>22.039625708910812</c:v>
                </c:pt>
                <c:pt idx="569">
                  <c:v>22.035943464428783</c:v>
                </c:pt>
                <c:pt idx="570">
                  <c:v>22.048199210025953</c:v>
                </c:pt>
                <c:pt idx="571">
                  <c:v>22.057594489677452</c:v>
                </c:pt>
                <c:pt idx="572">
                  <c:v>22.045972629794051</c:v>
                </c:pt>
                <c:pt idx="573">
                  <c:v>22.058110389803861</c:v>
                </c:pt>
                <c:pt idx="574">
                  <c:v>22.067893613095578</c:v>
                </c:pt>
                <c:pt idx="575">
                  <c:v>22.064847248833132</c:v>
                </c:pt>
                <c:pt idx="576">
                  <c:v>22.068263795663611</c:v>
                </c:pt>
                <c:pt idx="577">
                  <c:v>22.066346987137617</c:v>
                </c:pt>
                <c:pt idx="578">
                  <c:v>22.073025428454205</c:v>
                </c:pt>
                <c:pt idx="579">
                  <c:v>22.086775851950371</c:v>
                </c:pt>
                <c:pt idx="580">
                  <c:v>22.094682100447805</c:v>
                </c:pt>
                <c:pt idx="581">
                  <c:v>22.086546688336849</c:v>
                </c:pt>
                <c:pt idx="582">
                  <c:v>22.084280037845261</c:v>
                </c:pt>
                <c:pt idx="583">
                  <c:v>22.072166765677782</c:v>
                </c:pt>
                <c:pt idx="584">
                  <c:v>22.0796780913535</c:v>
                </c:pt>
                <c:pt idx="585">
                  <c:v>22.089354516487909</c:v>
                </c:pt>
                <c:pt idx="586">
                  <c:v>22.08439461753111</c:v>
                </c:pt>
                <c:pt idx="587">
                  <c:v>22.080201651313146</c:v>
                </c:pt>
                <c:pt idx="588">
                  <c:v>22.083937663333337</c:v>
                </c:pt>
                <c:pt idx="589">
                  <c:v>22.098070476279439</c:v>
                </c:pt>
                <c:pt idx="590">
                  <c:v>22.096750547209911</c:v>
                </c:pt>
                <c:pt idx="591">
                  <c:v>22.10045068247021</c:v>
                </c:pt>
                <c:pt idx="592">
                  <c:v>22.088608706860725</c:v>
                </c:pt>
                <c:pt idx="593">
                  <c:v>22.085424287786282</c:v>
                </c:pt>
                <c:pt idx="594">
                  <c:v>22.084170404510694</c:v>
                </c:pt>
                <c:pt idx="595">
                  <c:v>22.069798845544003</c:v>
                </c:pt>
                <c:pt idx="596">
                  <c:v>22.06972469458886</c:v>
                </c:pt>
                <c:pt idx="597">
                  <c:v>22.072182703873406</c:v>
                </c:pt>
                <c:pt idx="598">
                  <c:v>22.07831986563955</c:v>
                </c:pt>
                <c:pt idx="599">
                  <c:v>22.079522608124478</c:v>
                </c:pt>
                <c:pt idx="600">
                  <c:v>22.066603267045025</c:v>
                </c:pt>
                <c:pt idx="601">
                  <c:v>22.065803720751251</c:v>
                </c:pt>
                <c:pt idx="602">
                  <c:v>22.056309917710095</c:v>
                </c:pt>
                <c:pt idx="603">
                  <c:v>22.066922305555249</c:v>
                </c:pt>
                <c:pt idx="604">
                  <c:v>22.070893759739693</c:v>
                </c:pt>
                <c:pt idx="605">
                  <c:v>22.072042626775531</c:v>
                </c:pt>
                <c:pt idx="606">
                  <c:v>22.068953779171732</c:v>
                </c:pt>
                <c:pt idx="607">
                  <c:v>22.071728194697812</c:v>
                </c:pt>
                <c:pt idx="608">
                  <c:v>22.063320275636332</c:v>
                </c:pt>
                <c:pt idx="609">
                  <c:v>22.065302244080623</c:v>
                </c:pt>
                <c:pt idx="610">
                  <c:v>22.068232436556436</c:v>
                </c:pt>
                <c:pt idx="611">
                  <c:v>22.06244868025923</c:v>
                </c:pt>
                <c:pt idx="612">
                  <c:v>22.066020272336186</c:v>
                </c:pt>
                <c:pt idx="613">
                  <c:v>22.069200606126795</c:v>
                </c:pt>
                <c:pt idx="614">
                  <c:v>22.062712266066907</c:v>
                </c:pt>
                <c:pt idx="615">
                  <c:v>22.060931125535468</c:v>
                </c:pt>
                <c:pt idx="616">
                  <c:v>22.058204209433224</c:v>
                </c:pt>
                <c:pt idx="617">
                  <c:v>22.062896978424718</c:v>
                </c:pt>
                <c:pt idx="618">
                  <c:v>22.056703142509395</c:v>
                </c:pt>
                <c:pt idx="619">
                  <c:v>22.0636769783363</c:v>
                </c:pt>
                <c:pt idx="620">
                  <c:v>22.0704332076584</c:v>
                </c:pt>
                <c:pt idx="621">
                  <c:v>22.065457322953105</c:v>
                </c:pt>
                <c:pt idx="622">
                  <c:v>22.060500783557607</c:v>
                </c:pt>
                <c:pt idx="623">
                  <c:v>22.055373702879745</c:v>
                </c:pt>
                <c:pt idx="624">
                  <c:v>22.050196972567388</c:v>
                </c:pt>
                <c:pt idx="625">
                  <c:v>22.045043085201911</c:v>
                </c:pt>
                <c:pt idx="626">
                  <c:v>22.039541305316035</c:v>
                </c:pt>
                <c:pt idx="627">
                  <c:v>22.041814558526987</c:v>
                </c:pt>
                <c:pt idx="628">
                  <c:v>22.03878977097888</c:v>
                </c:pt>
                <c:pt idx="629">
                  <c:v>22.037673658962323</c:v>
                </c:pt>
                <c:pt idx="630">
                  <c:v>22.03163797400445</c:v>
                </c:pt>
                <c:pt idx="631">
                  <c:v>22.023859978052762</c:v>
                </c:pt>
                <c:pt idx="632">
                  <c:v>22.030503010237222</c:v>
                </c:pt>
                <c:pt idx="633">
                  <c:v>22.036014497309889</c:v>
                </c:pt>
                <c:pt idx="634">
                  <c:v>22.04223317231714</c:v>
                </c:pt>
                <c:pt idx="635">
                  <c:v>22.036490857497487</c:v>
                </c:pt>
                <c:pt idx="636">
                  <c:v>22.036688286235382</c:v>
                </c:pt>
                <c:pt idx="637">
                  <c:v>22.035633489414579</c:v>
                </c:pt>
                <c:pt idx="638">
                  <c:v>22.038316779137983</c:v>
                </c:pt>
                <c:pt idx="639">
                  <c:v>22.048254118952507</c:v>
                </c:pt>
                <c:pt idx="640">
                  <c:v>22.04790301990554</c:v>
                </c:pt>
                <c:pt idx="641">
                  <c:v>22.046560924619545</c:v>
                </c:pt>
                <c:pt idx="642">
                  <c:v>22.043301796530614</c:v>
                </c:pt>
                <c:pt idx="643">
                  <c:v>22.035147606991657</c:v>
                </c:pt>
                <c:pt idx="644">
                  <c:v>22.035815734934502</c:v>
                </c:pt>
                <c:pt idx="645">
                  <c:v>22.041436607618948</c:v>
                </c:pt>
                <c:pt idx="646">
                  <c:v>22.048260151249895</c:v>
                </c:pt>
                <c:pt idx="647">
                  <c:v>22.047426761718437</c:v>
                </c:pt>
                <c:pt idx="648">
                  <c:v>22.054730077118055</c:v>
                </c:pt>
                <c:pt idx="649">
                  <c:v>22.046038423832265</c:v>
                </c:pt>
                <c:pt idx="650">
                  <c:v>22.04806918471834</c:v>
                </c:pt>
                <c:pt idx="651">
                  <c:v>22.046711057936186</c:v>
                </c:pt>
                <c:pt idx="652">
                  <c:v>22.050207445649001</c:v>
                </c:pt>
                <c:pt idx="653">
                  <c:v>22.048617828244037</c:v>
                </c:pt>
                <c:pt idx="654">
                  <c:v>22.057420829559231</c:v>
                </c:pt>
                <c:pt idx="655">
                  <c:v>22.057969533209658</c:v>
                </c:pt>
                <c:pt idx="656">
                  <c:v>22.058815619479915</c:v>
                </c:pt>
                <c:pt idx="657">
                  <c:v>22.061251943446475</c:v>
                </c:pt>
                <c:pt idx="658">
                  <c:v>22.054569930960273</c:v>
                </c:pt>
                <c:pt idx="659">
                  <c:v>22.058317200684186</c:v>
                </c:pt>
                <c:pt idx="660">
                  <c:v>22.056516421926482</c:v>
                </c:pt>
                <c:pt idx="661">
                  <c:v>22.051842155572128</c:v>
                </c:pt>
                <c:pt idx="662">
                  <c:v>22.056156023892065</c:v>
                </c:pt>
                <c:pt idx="663">
                  <c:v>22.057681867274805</c:v>
                </c:pt>
                <c:pt idx="664">
                  <c:v>22.058346823319241</c:v>
                </c:pt>
                <c:pt idx="665">
                  <c:v>22.066850424575041</c:v>
                </c:pt>
                <c:pt idx="666">
                  <c:v>22.061220987024182</c:v>
                </c:pt>
                <c:pt idx="667">
                  <c:v>22.069827156601917</c:v>
                </c:pt>
                <c:pt idx="668">
                  <c:v>22.065491633634615</c:v>
                </c:pt>
                <c:pt idx="669">
                  <c:v>22.06592794348753</c:v>
                </c:pt>
                <c:pt idx="670">
                  <c:v>22.067903618870705</c:v>
                </c:pt>
                <c:pt idx="671">
                  <c:v>22.067785021536626</c:v>
                </c:pt>
                <c:pt idx="672">
                  <c:v>22.059889285780656</c:v>
                </c:pt>
                <c:pt idx="673">
                  <c:v>22.056530717111684</c:v>
                </c:pt>
                <c:pt idx="674">
                  <c:v>22.059215377411231</c:v>
                </c:pt>
                <c:pt idx="675">
                  <c:v>22.052084439104501</c:v>
                </c:pt>
                <c:pt idx="676">
                  <c:v>22.053427405036448</c:v>
                </c:pt>
                <c:pt idx="677">
                  <c:v>22.049535526234138</c:v>
                </c:pt>
                <c:pt idx="678">
                  <c:v>22.051235652119537</c:v>
                </c:pt>
                <c:pt idx="679">
                  <c:v>22.054112726455777</c:v>
                </c:pt>
                <c:pt idx="680">
                  <c:v>22.046400408585878</c:v>
                </c:pt>
                <c:pt idx="681">
                  <c:v>22.04647781561496</c:v>
                </c:pt>
                <c:pt idx="682">
                  <c:v>22.048354375706829</c:v>
                </c:pt>
                <c:pt idx="683">
                  <c:v>22.057178926882152</c:v>
                </c:pt>
                <c:pt idx="684">
                  <c:v>22.051116702587517</c:v>
                </c:pt>
                <c:pt idx="685">
                  <c:v>22.055799988486751</c:v>
                </c:pt>
                <c:pt idx="686">
                  <c:v>22.048637768050774</c:v>
                </c:pt>
                <c:pt idx="687">
                  <c:v>22.056962502576333</c:v>
                </c:pt>
                <c:pt idx="688">
                  <c:v>22.05359243320634</c:v>
                </c:pt>
                <c:pt idx="689">
                  <c:v>22.049353297870105</c:v>
                </c:pt>
                <c:pt idx="690">
                  <c:v>22.050635502628797</c:v>
                </c:pt>
                <c:pt idx="691">
                  <c:v>22.057949711792688</c:v>
                </c:pt>
                <c:pt idx="692">
                  <c:v>22.048011111403103</c:v>
                </c:pt>
                <c:pt idx="693">
                  <c:v>22.04981832484901</c:v>
                </c:pt>
                <c:pt idx="694">
                  <c:v>22.049393771774255</c:v>
                </c:pt>
                <c:pt idx="695">
                  <c:v>22.044575381360545</c:v>
                </c:pt>
                <c:pt idx="696">
                  <c:v>22.041826347053117</c:v>
                </c:pt>
                <c:pt idx="697">
                  <c:v>22.042191358356117</c:v>
                </c:pt>
                <c:pt idx="698">
                  <c:v>22.04787930524078</c:v>
                </c:pt>
                <c:pt idx="699">
                  <c:v>22.048298673837593</c:v>
                </c:pt>
                <c:pt idx="700">
                  <c:v>22.044507902669039</c:v>
                </c:pt>
                <c:pt idx="701">
                  <c:v>22.041700975554843</c:v>
                </c:pt>
                <c:pt idx="702">
                  <c:v>22.049098098981752</c:v>
                </c:pt>
                <c:pt idx="703">
                  <c:v>22.052026862320552</c:v>
                </c:pt>
                <c:pt idx="704">
                  <c:v>22.05511326740676</c:v>
                </c:pt>
                <c:pt idx="705">
                  <c:v>22.058321324885966</c:v>
                </c:pt>
                <c:pt idx="706">
                  <c:v>22.056837629023999</c:v>
                </c:pt>
                <c:pt idx="707">
                  <c:v>22.058093512407666</c:v>
                </c:pt>
                <c:pt idx="708">
                  <c:v>22.055209066025718</c:v>
                </c:pt>
                <c:pt idx="709">
                  <c:v>22.049690488245059</c:v>
                </c:pt>
                <c:pt idx="710">
                  <c:v>22.047200895939817</c:v>
                </c:pt>
                <c:pt idx="711">
                  <c:v>22.055997914184413</c:v>
                </c:pt>
                <c:pt idx="712">
                  <c:v>22.055459768195945</c:v>
                </c:pt>
                <c:pt idx="713">
                  <c:v>22.051732031367006</c:v>
                </c:pt>
                <c:pt idx="714">
                  <c:v>22.053034537218704</c:v>
                </c:pt>
                <c:pt idx="715">
                  <c:v>22.056086355364965</c:v>
                </c:pt>
                <c:pt idx="716">
                  <c:v>22.055500092134672</c:v>
                </c:pt>
                <c:pt idx="717">
                  <c:v>22.054438648650649</c:v>
                </c:pt>
                <c:pt idx="718">
                  <c:v>22.044006715448258</c:v>
                </c:pt>
                <c:pt idx="719">
                  <c:v>22.042281723487747</c:v>
                </c:pt>
                <c:pt idx="720">
                  <c:v>22.039230215514177</c:v>
                </c:pt>
                <c:pt idx="721">
                  <c:v>22.040089111411511</c:v>
                </c:pt>
                <c:pt idx="722">
                  <c:v>22.043370430067259</c:v>
                </c:pt>
                <c:pt idx="723">
                  <c:v>22.035673729387245</c:v>
                </c:pt>
                <c:pt idx="724">
                  <c:v>22.038753862666127</c:v>
                </c:pt>
                <c:pt idx="725">
                  <c:v>22.041201778979445</c:v>
                </c:pt>
                <c:pt idx="726">
                  <c:v>22.048627690195218</c:v>
                </c:pt>
                <c:pt idx="727">
                  <c:v>22.051181722494736</c:v>
                </c:pt>
                <c:pt idx="728">
                  <c:v>22.05424532447342</c:v>
                </c:pt>
                <c:pt idx="729">
                  <c:v>22.048809942286045</c:v>
                </c:pt>
                <c:pt idx="730">
                  <c:v>22.051438551581224</c:v>
                </c:pt>
                <c:pt idx="731">
                  <c:v>22.055268463454976</c:v>
                </c:pt>
                <c:pt idx="732">
                  <c:v>22.052265075970762</c:v>
                </c:pt>
                <c:pt idx="733">
                  <c:v>22.058057585094016</c:v>
                </c:pt>
                <c:pt idx="734">
                  <c:v>22.056110122414687</c:v>
                </c:pt>
                <c:pt idx="735">
                  <c:v>22.055238268452637</c:v>
                </c:pt>
                <c:pt idx="736">
                  <c:v>22.059174125120357</c:v>
                </c:pt>
                <c:pt idx="737">
                  <c:v>22.061969785904438</c:v>
                </c:pt>
                <c:pt idx="738">
                  <c:v>22.063519164984918</c:v>
                </c:pt>
                <c:pt idx="739">
                  <c:v>22.066009488243289</c:v>
                </c:pt>
                <c:pt idx="740">
                  <c:v>22.062219965113428</c:v>
                </c:pt>
                <c:pt idx="741">
                  <c:v>22.067715631493812</c:v>
                </c:pt>
                <c:pt idx="742">
                  <c:v>22.069322894495748</c:v>
                </c:pt>
                <c:pt idx="743">
                  <c:v>22.074442756931667</c:v>
                </c:pt>
                <c:pt idx="744">
                  <c:v>22.076687523670365</c:v>
                </c:pt>
                <c:pt idx="745">
                  <c:v>22.074130803912826</c:v>
                </c:pt>
                <c:pt idx="746">
                  <c:v>22.07781115440762</c:v>
                </c:pt>
                <c:pt idx="747">
                  <c:v>22.083033029854917</c:v>
                </c:pt>
                <c:pt idx="748">
                  <c:v>22.084650130026034</c:v>
                </c:pt>
                <c:pt idx="749">
                  <c:v>22.090833464628766</c:v>
                </c:pt>
                <c:pt idx="750">
                  <c:v>22.087166877509368</c:v>
                </c:pt>
                <c:pt idx="751">
                  <c:v>22.088143360579632</c:v>
                </c:pt>
                <c:pt idx="752">
                  <c:v>22.090229045192046</c:v>
                </c:pt>
                <c:pt idx="753">
                  <c:v>22.088080464688307</c:v>
                </c:pt>
                <c:pt idx="754">
                  <c:v>22.090408255346929</c:v>
                </c:pt>
                <c:pt idx="755">
                  <c:v>22.089188938897433</c:v>
                </c:pt>
                <c:pt idx="756">
                  <c:v>22.091330936546843</c:v>
                </c:pt>
                <c:pt idx="757">
                  <c:v>22.097931863846124</c:v>
                </c:pt>
                <c:pt idx="758">
                  <c:v>22.091550668842341</c:v>
                </c:pt>
                <c:pt idx="759">
                  <c:v>22.091083802864969</c:v>
                </c:pt>
                <c:pt idx="760">
                  <c:v>22.093819520208214</c:v>
                </c:pt>
                <c:pt idx="761">
                  <c:v>22.094124816554622</c:v>
                </c:pt>
                <c:pt idx="762">
                  <c:v>22.089084157047076</c:v>
                </c:pt>
                <c:pt idx="763">
                  <c:v>22.094744836756512</c:v>
                </c:pt>
                <c:pt idx="764">
                  <c:v>22.098097043928245</c:v>
                </c:pt>
                <c:pt idx="765">
                  <c:v>22.102885078030123</c:v>
                </c:pt>
                <c:pt idx="766">
                  <c:v>22.103734452669464</c:v>
                </c:pt>
                <c:pt idx="767">
                  <c:v>22.108117081638611</c:v>
                </c:pt>
                <c:pt idx="768">
                  <c:v>22.101772457681673</c:v>
                </c:pt>
                <c:pt idx="769">
                  <c:v>22.105768187597548</c:v>
                </c:pt>
                <c:pt idx="770">
                  <c:v>22.10516053721518</c:v>
                </c:pt>
                <c:pt idx="771">
                  <c:v>22.095873984838782</c:v>
                </c:pt>
                <c:pt idx="772">
                  <c:v>22.102120780148841</c:v>
                </c:pt>
                <c:pt idx="773">
                  <c:v>22.101692625602166</c:v>
                </c:pt>
                <c:pt idx="774">
                  <c:v>22.106098087667949</c:v>
                </c:pt>
                <c:pt idx="775">
                  <c:v>22.109494920654349</c:v>
                </c:pt>
                <c:pt idx="776">
                  <c:v>22.119919645153953</c:v>
                </c:pt>
                <c:pt idx="777">
                  <c:v>22.123997271442278</c:v>
                </c:pt>
                <c:pt idx="778">
                  <c:v>22.126713402912127</c:v>
                </c:pt>
                <c:pt idx="779">
                  <c:v>22.132741175790855</c:v>
                </c:pt>
                <c:pt idx="780">
                  <c:v>22.131878274338774</c:v>
                </c:pt>
                <c:pt idx="781">
                  <c:v>22.127393452979298</c:v>
                </c:pt>
                <c:pt idx="782">
                  <c:v>22.126489022912125</c:v>
                </c:pt>
                <c:pt idx="783">
                  <c:v>22.126225080542202</c:v>
                </c:pt>
                <c:pt idx="784">
                  <c:v>22.125768764161375</c:v>
                </c:pt>
                <c:pt idx="785">
                  <c:v>22.131100398999035</c:v>
                </c:pt>
                <c:pt idx="786">
                  <c:v>22.133464918795095</c:v>
                </c:pt>
                <c:pt idx="787">
                  <c:v>22.143763163937979</c:v>
                </c:pt>
                <c:pt idx="788">
                  <c:v>22.148967293086738</c:v>
                </c:pt>
                <c:pt idx="789">
                  <c:v>22.146533594885987</c:v>
                </c:pt>
                <c:pt idx="790">
                  <c:v>22.151855979088005</c:v>
                </c:pt>
                <c:pt idx="791">
                  <c:v>22.149845007668784</c:v>
                </c:pt>
                <c:pt idx="792">
                  <c:v>22.144668067694141</c:v>
                </c:pt>
                <c:pt idx="793">
                  <c:v>22.148349733175085</c:v>
                </c:pt>
                <c:pt idx="794">
                  <c:v>22.139710148108477</c:v>
                </c:pt>
                <c:pt idx="795">
                  <c:v>22.143076413000035</c:v>
                </c:pt>
                <c:pt idx="796">
                  <c:v>22.14709193313174</c:v>
                </c:pt>
                <c:pt idx="797">
                  <c:v>22.149251327912747</c:v>
                </c:pt>
                <c:pt idx="798">
                  <c:v>22.148253502673967</c:v>
                </c:pt>
                <c:pt idx="799">
                  <c:v>22.145971937101262</c:v>
                </c:pt>
                <c:pt idx="800">
                  <c:v>22.152352452052266</c:v>
                </c:pt>
                <c:pt idx="801">
                  <c:v>22.155219778051908</c:v>
                </c:pt>
                <c:pt idx="802">
                  <c:v>22.159930757834704</c:v>
                </c:pt>
                <c:pt idx="803">
                  <c:v>22.157755443825227</c:v>
                </c:pt>
                <c:pt idx="804">
                  <c:v>22.158017249280626</c:v>
                </c:pt>
                <c:pt idx="805">
                  <c:v>22.159626808710108</c:v>
                </c:pt>
                <c:pt idx="806">
                  <c:v>22.164955664635361</c:v>
                </c:pt>
                <c:pt idx="807">
                  <c:v>22.174324625227857</c:v>
                </c:pt>
                <c:pt idx="808">
                  <c:v>22.179597830771108</c:v>
                </c:pt>
                <c:pt idx="809">
                  <c:v>22.180236095926766</c:v>
                </c:pt>
                <c:pt idx="810">
                  <c:v>22.182231284539608</c:v>
                </c:pt>
                <c:pt idx="811">
                  <c:v>22.18539973122293</c:v>
                </c:pt>
                <c:pt idx="812">
                  <c:v>22.187077253129594</c:v>
                </c:pt>
                <c:pt idx="813">
                  <c:v>22.188602433783782</c:v>
                </c:pt>
                <c:pt idx="814">
                  <c:v>22.183930158642863</c:v>
                </c:pt>
                <c:pt idx="815">
                  <c:v>22.185717860595059</c:v>
                </c:pt>
                <c:pt idx="816">
                  <c:v>22.187119062470707</c:v>
                </c:pt>
                <c:pt idx="817">
                  <c:v>22.188177701282328</c:v>
                </c:pt>
                <c:pt idx="818">
                  <c:v>22.191056699875794</c:v>
                </c:pt>
                <c:pt idx="819">
                  <c:v>22.189017087086235</c:v>
                </c:pt>
                <c:pt idx="820">
                  <c:v>22.189827267675835</c:v>
                </c:pt>
                <c:pt idx="821">
                  <c:v>22.198890402635403</c:v>
                </c:pt>
                <c:pt idx="822">
                  <c:v>22.203378050479408</c:v>
                </c:pt>
                <c:pt idx="823">
                  <c:v>22.205057716366404</c:v>
                </c:pt>
                <c:pt idx="824">
                  <c:v>22.207474088777325</c:v>
                </c:pt>
                <c:pt idx="825">
                  <c:v>22.209879639984944</c:v>
                </c:pt>
                <c:pt idx="826">
                  <c:v>22.212922168429071</c:v>
                </c:pt>
                <c:pt idx="827">
                  <c:v>22.207867551789999</c:v>
                </c:pt>
                <c:pt idx="828">
                  <c:v>22.20522808281731</c:v>
                </c:pt>
                <c:pt idx="829">
                  <c:v>22.200152584240598</c:v>
                </c:pt>
                <c:pt idx="830">
                  <c:v>22.204242312357486</c:v>
                </c:pt>
                <c:pt idx="831">
                  <c:v>22.201990678819314</c:v>
                </c:pt>
                <c:pt idx="832">
                  <c:v>22.198988393469353</c:v>
                </c:pt>
                <c:pt idx="833">
                  <c:v>22.20007060990454</c:v>
                </c:pt>
                <c:pt idx="834">
                  <c:v>22.202407918177109</c:v>
                </c:pt>
                <c:pt idx="835">
                  <c:v>22.205744653345668</c:v>
                </c:pt>
                <c:pt idx="836">
                  <c:v>22.206995231773561</c:v>
                </c:pt>
                <c:pt idx="837">
                  <c:v>22.211790988297309</c:v>
                </c:pt>
                <c:pt idx="838">
                  <c:v>22.205596843642212</c:v>
                </c:pt>
                <c:pt idx="839">
                  <c:v>22.199276840323872</c:v>
                </c:pt>
                <c:pt idx="840">
                  <c:v>22.204572818266861</c:v>
                </c:pt>
                <c:pt idx="841">
                  <c:v>22.209113199427037</c:v>
                </c:pt>
                <c:pt idx="842">
                  <c:v>22.205142790124146</c:v>
                </c:pt>
                <c:pt idx="843">
                  <c:v>22.202566958253598</c:v>
                </c:pt>
                <c:pt idx="844">
                  <c:v>22.208410797147781</c:v>
                </c:pt>
                <c:pt idx="845">
                  <c:v>22.207666737847518</c:v>
                </c:pt>
                <c:pt idx="846">
                  <c:v>22.215212885640991</c:v>
                </c:pt>
                <c:pt idx="847">
                  <c:v>22.214952747771271</c:v>
                </c:pt>
                <c:pt idx="848">
                  <c:v>22.222514094989371</c:v>
                </c:pt>
                <c:pt idx="849">
                  <c:v>22.214761101744472</c:v>
                </c:pt>
                <c:pt idx="850">
                  <c:v>22.215047077021094</c:v>
                </c:pt>
                <c:pt idx="851">
                  <c:v>22.217396721630966</c:v>
                </c:pt>
                <c:pt idx="852">
                  <c:v>22.224718828966537</c:v>
                </c:pt>
                <c:pt idx="853">
                  <c:v>22.226979708312815</c:v>
                </c:pt>
                <c:pt idx="854">
                  <c:v>22.221937825990519</c:v>
                </c:pt>
                <c:pt idx="855">
                  <c:v>22.223471869737498</c:v>
                </c:pt>
                <c:pt idx="856">
                  <c:v>22.216727929876861</c:v>
                </c:pt>
                <c:pt idx="857">
                  <c:v>22.21407252488299</c:v>
                </c:pt>
                <c:pt idx="858">
                  <c:v>22.21317264950962</c:v>
                </c:pt>
                <c:pt idx="859">
                  <c:v>22.21156676167854</c:v>
                </c:pt>
                <c:pt idx="860">
                  <c:v>22.208757541720288</c:v>
                </c:pt>
                <c:pt idx="861">
                  <c:v>22.202943643491469</c:v>
                </c:pt>
                <c:pt idx="862">
                  <c:v>22.2041203625555</c:v>
                </c:pt>
                <c:pt idx="863">
                  <c:v>22.207625281862608</c:v>
                </c:pt>
                <c:pt idx="864">
                  <c:v>22.210022358252118</c:v>
                </c:pt>
                <c:pt idx="865">
                  <c:v>22.209526836923438</c:v>
                </c:pt>
                <c:pt idx="866">
                  <c:v>22.204819493163804</c:v>
                </c:pt>
                <c:pt idx="867">
                  <c:v>22.214823393685226</c:v>
                </c:pt>
                <c:pt idx="868">
                  <c:v>22.214600380970325</c:v>
                </c:pt>
                <c:pt idx="869">
                  <c:v>22.212267245796337</c:v>
                </c:pt>
                <c:pt idx="870">
                  <c:v>22.212519910263374</c:v>
                </c:pt>
                <c:pt idx="871">
                  <c:v>22.209318375163786</c:v>
                </c:pt>
                <c:pt idx="872">
                  <c:v>22.210761376166086</c:v>
                </c:pt>
                <c:pt idx="873">
                  <c:v>22.209087571802353</c:v>
                </c:pt>
                <c:pt idx="874">
                  <c:v>22.212521585871109</c:v>
                </c:pt>
                <c:pt idx="875">
                  <c:v>22.212109476767534</c:v>
                </c:pt>
                <c:pt idx="876">
                  <c:v>22.203517129803505</c:v>
                </c:pt>
                <c:pt idx="877">
                  <c:v>22.203093299729264</c:v>
                </c:pt>
                <c:pt idx="878">
                  <c:v>22.203302550973735</c:v>
                </c:pt>
                <c:pt idx="879">
                  <c:v>22.205052627422955</c:v>
                </c:pt>
                <c:pt idx="880">
                  <c:v>22.214001208445485</c:v>
                </c:pt>
                <c:pt idx="881">
                  <c:v>22.210984706014319</c:v>
                </c:pt>
                <c:pt idx="882">
                  <c:v>22.211975441751466</c:v>
                </c:pt>
                <c:pt idx="883">
                  <c:v>22.217447335771453</c:v>
                </c:pt>
                <c:pt idx="884">
                  <c:v>22.216529271688959</c:v>
                </c:pt>
                <c:pt idx="885">
                  <c:v>22.218302772681749</c:v>
                </c:pt>
                <c:pt idx="886">
                  <c:v>22.214457091470461</c:v>
                </c:pt>
                <c:pt idx="887">
                  <c:v>22.212846142385377</c:v>
                </c:pt>
                <c:pt idx="888">
                  <c:v>22.219989621676092</c:v>
                </c:pt>
                <c:pt idx="889">
                  <c:v>22.215716145275398</c:v>
                </c:pt>
                <c:pt idx="890">
                  <c:v>22.218665683322577</c:v>
                </c:pt>
                <c:pt idx="891">
                  <c:v>22.213800108835244</c:v>
                </c:pt>
                <c:pt idx="892">
                  <c:v>22.215201046641489</c:v>
                </c:pt>
                <c:pt idx="893">
                  <c:v>22.218301298316952</c:v>
                </c:pt>
                <c:pt idx="894">
                  <c:v>22.227559765096597</c:v>
                </c:pt>
                <c:pt idx="895">
                  <c:v>22.220930648990059</c:v>
                </c:pt>
                <c:pt idx="896">
                  <c:v>22.222517514909626</c:v>
                </c:pt>
                <c:pt idx="897">
                  <c:v>22.2197751075899</c:v>
                </c:pt>
                <c:pt idx="898">
                  <c:v>22.213545529800257</c:v>
                </c:pt>
                <c:pt idx="899">
                  <c:v>22.207323337318979</c:v>
                </c:pt>
                <c:pt idx="900">
                  <c:v>22.213971374624712</c:v>
                </c:pt>
                <c:pt idx="901">
                  <c:v>22.208440828330396</c:v>
                </c:pt>
                <c:pt idx="902">
                  <c:v>22.211642466075794</c:v>
                </c:pt>
                <c:pt idx="903">
                  <c:v>22.205414495086266</c:v>
                </c:pt>
                <c:pt idx="904">
                  <c:v>22.208901491557501</c:v>
                </c:pt>
                <c:pt idx="905">
                  <c:v>22.211654043969162</c:v>
                </c:pt>
                <c:pt idx="906">
                  <c:v>22.21698265345627</c:v>
                </c:pt>
                <c:pt idx="907">
                  <c:v>22.217698493722665</c:v>
                </c:pt>
                <c:pt idx="908">
                  <c:v>22.216963719618096</c:v>
                </c:pt>
                <c:pt idx="909">
                  <c:v>22.21758840053241</c:v>
                </c:pt>
                <c:pt idx="910">
                  <c:v>22.2172271044772</c:v>
                </c:pt>
                <c:pt idx="911">
                  <c:v>22.215482434834886</c:v>
                </c:pt>
                <c:pt idx="912">
                  <c:v>22.223974093202692</c:v>
                </c:pt>
                <c:pt idx="913">
                  <c:v>22.226453323788874</c:v>
                </c:pt>
                <c:pt idx="914">
                  <c:v>22.225422013434873</c:v>
                </c:pt>
                <c:pt idx="915">
                  <c:v>22.225009492527278</c:v>
                </c:pt>
                <c:pt idx="916">
                  <c:v>22.228323707814141</c:v>
                </c:pt>
                <c:pt idx="917">
                  <c:v>22.226368022474649</c:v>
                </c:pt>
                <c:pt idx="918">
                  <c:v>22.228428602382643</c:v>
                </c:pt>
                <c:pt idx="919">
                  <c:v>22.232151920147146</c:v>
                </c:pt>
                <c:pt idx="920">
                  <c:v>22.236956767345919</c:v>
                </c:pt>
                <c:pt idx="921">
                  <c:v>22.237733572713633</c:v>
                </c:pt>
                <c:pt idx="922">
                  <c:v>22.241883473839039</c:v>
                </c:pt>
                <c:pt idx="923">
                  <c:v>22.243982731240799</c:v>
                </c:pt>
                <c:pt idx="924">
                  <c:v>22.244022293864258</c:v>
                </c:pt>
                <c:pt idx="925">
                  <c:v>22.242374268405158</c:v>
                </c:pt>
                <c:pt idx="926">
                  <c:v>22.239346451402234</c:v>
                </c:pt>
                <c:pt idx="927">
                  <c:v>22.23952780494735</c:v>
                </c:pt>
                <c:pt idx="928">
                  <c:v>22.241441819002198</c:v>
                </c:pt>
                <c:pt idx="929">
                  <c:v>22.240008938596343</c:v>
                </c:pt>
                <c:pt idx="930">
                  <c:v>22.240622855988153</c:v>
                </c:pt>
                <c:pt idx="931">
                  <c:v>22.238256199116982</c:v>
                </c:pt>
                <c:pt idx="932">
                  <c:v>22.234210281062033</c:v>
                </c:pt>
                <c:pt idx="933">
                  <c:v>22.232130619718063</c:v>
                </c:pt>
                <c:pt idx="934">
                  <c:v>22.234431614370202</c:v>
                </c:pt>
                <c:pt idx="935">
                  <c:v>22.234334581336224</c:v>
                </c:pt>
                <c:pt idx="936">
                  <c:v>22.240774646863713</c:v>
                </c:pt>
                <c:pt idx="937">
                  <c:v>22.23879267563786</c:v>
                </c:pt>
                <c:pt idx="938">
                  <c:v>22.237544498576309</c:v>
                </c:pt>
                <c:pt idx="939">
                  <c:v>22.239503986413716</c:v>
                </c:pt>
                <c:pt idx="940">
                  <c:v>22.245464749362291</c:v>
                </c:pt>
                <c:pt idx="941">
                  <c:v>22.250058695822695</c:v>
                </c:pt>
                <c:pt idx="942">
                  <c:v>22.252015473567038</c:v>
                </c:pt>
                <c:pt idx="943">
                  <c:v>22.252303322271036</c:v>
                </c:pt>
                <c:pt idx="944">
                  <c:v>22.246507308542984</c:v>
                </c:pt>
                <c:pt idx="945">
                  <c:v>22.243214150300556</c:v>
                </c:pt>
                <c:pt idx="946">
                  <c:v>22.234961110428472</c:v>
                </c:pt>
                <c:pt idx="947">
                  <c:v>22.232151612070506</c:v>
                </c:pt>
                <c:pt idx="948">
                  <c:v>22.237537625992825</c:v>
                </c:pt>
                <c:pt idx="949">
                  <c:v>22.240232235319816</c:v>
                </c:pt>
                <c:pt idx="950">
                  <c:v>22.238741576348286</c:v>
                </c:pt>
                <c:pt idx="951">
                  <c:v>22.238056505202938</c:v>
                </c:pt>
                <c:pt idx="952">
                  <c:v>22.239630959011262</c:v>
                </c:pt>
                <c:pt idx="953">
                  <c:v>22.241967880360395</c:v>
                </c:pt>
                <c:pt idx="954">
                  <c:v>22.246372802581412</c:v>
                </c:pt>
                <c:pt idx="955">
                  <c:v>22.243749967754031</c:v>
                </c:pt>
                <c:pt idx="956">
                  <c:v>22.235895538025524</c:v>
                </c:pt>
                <c:pt idx="957">
                  <c:v>22.244910644431574</c:v>
                </c:pt>
                <c:pt idx="958">
                  <c:v>22.246019208885873</c:v>
                </c:pt>
                <c:pt idx="959">
                  <c:v>22.243169110175486</c:v>
                </c:pt>
                <c:pt idx="960">
                  <c:v>22.242765142937014</c:v>
                </c:pt>
                <c:pt idx="961">
                  <c:v>22.250267216803518</c:v>
                </c:pt>
                <c:pt idx="962">
                  <c:v>22.248154574473354</c:v>
                </c:pt>
                <c:pt idx="963">
                  <c:v>22.243671975479462</c:v>
                </c:pt>
                <c:pt idx="964">
                  <c:v>22.240573628823888</c:v>
                </c:pt>
                <c:pt idx="965">
                  <c:v>22.240494047632247</c:v>
                </c:pt>
                <c:pt idx="966">
                  <c:v>22.242947527332845</c:v>
                </c:pt>
                <c:pt idx="967">
                  <c:v>22.239009621513823</c:v>
                </c:pt>
                <c:pt idx="968">
                  <c:v>22.236797838717489</c:v>
                </c:pt>
                <c:pt idx="969">
                  <c:v>22.230258573119631</c:v>
                </c:pt>
                <c:pt idx="970">
                  <c:v>22.222252643739832</c:v>
                </c:pt>
                <c:pt idx="971">
                  <c:v>22.219427444557368</c:v>
                </c:pt>
                <c:pt idx="972">
                  <c:v>22.215026138091289</c:v>
                </c:pt>
                <c:pt idx="973">
                  <c:v>22.2106632788017</c:v>
                </c:pt>
                <c:pt idx="974">
                  <c:v>22.211245962164949</c:v>
                </c:pt>
                <c:pt idx="975">
                  <c:v>22.210673062644716</c:v>
                </c:pt>
                <c:pt idx="976">
                  <c:v>22.208132298617578</c:v>
                </c:pt>
                <c:pt idx="977">
                  <c:v>22.206094035756671</c:v>
                </c:pt>
                <c:pt idx="978">
                  <c:v>22.202342261852859</c:v>
                </c:pt>
                <c:pt idx="979">
                  <c:v>22.20465125151819</c:v>
                </c:pt>
                <c:pt idx="980">
                  <c:v>22.204620205579594</c:v>
                </c:pt>
                <c:pt idx="981">
                  <c:v>22.200121836577967</c:v>
                </c:pt>
                <c:pt idx="982">
                  <c:v>22.200426860836103</c:v>
                </c:pt>
                <c:pt idx="983">
                  <c:v>22.199650954447936</c:v>
                </c:pt>
                <c:pt idx="984">
                  <c:v>22.195345562252097</c:v>
                </c:pt>
                <c:pt idx="985">
                  <c:v>22.187311125927401</c:v>
                </c:pt>
                <c:pt idx="986">
                  <c:v>22.184206275751841</c:v>
                </c:pt>
                <c:pt idx="987">
                  <c:v>22.188987716866794</c:v>
                </c:pt>
                <c:pt idx="988">
                  <c:v>22.189807602131555</c:v>
                </c:pt>
                <c:pt idx="989">
                  <c:v>22.193240001405318</c:v>
                </c:pt>
                <c:pt idx="990">
                  <c:v>22.191011742437986</c:v>
                </c:pt>
                <c:pt idx="991">
                  <c:v>22.188196646329331</c:v>
                </c:pt>
                <c:pt idx="992">
                  <c:v>22.186704142142439</c:v>
                </c:pt>
                <c:pt idx="993">
                  <c:v>22.191349852121785</c:v>
                </c:pt>
                <c:pt idx="994">
                  <c:v>22.186118686151314</c:v>
                </c:pt>
                <c:pt idx="995">
                  <c:v>22.190622644712992</c:v>
                </c:pt>
                <c:pt idx="996">
                  <c:v>22.190344091730129</c:v>
                </c:pt>
                <c:pt idx="997">
                  <c:v>22.191839788533727</c:v>
                </c:pt>
                <c:pt idx="998">
                  <c:v>22.188557096650666</c:v>
                </c:pt>
                <c:pt idx="999">
                  <c:v>22.192073779661047</c:v>
                </c:pt>
              </c:numCache>
            </c:numRef>
          </c:yVal>
          <c:smooth val="1"/>
          <c:extLst>
            <c:ext xmlns:c16="http://schemas.microsoft.com/office/drawing/2014/chart" uri="{C3380CC4-5D6E-409C-BE32-E72D297353CC}">
              <c16:uniqueId val="{00000000-D486-8B40-933F-8253A6994DDD}"/>
            </c:ext>
          </c:extLst>
        </c:ser>
        <c:dLbls>
          <c:showLegendKey val="0"/>
          <c:showVal val="0"/>
          <c:showCatName val="0"/>
          <c:showSerName val="0"/>
          <c:showPercent val="0"/>
          <c:showBubbleSize val="0"/>
        </c:dLbls>
        <c:axId val="572932464"/>
        <c:axId val="595403039"/>
      </c:scatterChart>
      <c:valAx>
        <c:axId val="57293246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95403039"/>
        <c:crosses val="autoZero"/>
        <c:crossBetween val="midCat"/>
      </c:valAx>
      <c:valAx>
        <c:axId val="5954030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293246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Overbooked Guests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'SimulatedOutput-ConstantValue'!$Q$6:$Q$1005</c:f>
              <c:numCache>
                <c:formatCode>0</c:formatCode>
                <c:ptCount val="1000"/>
                <c:pt idx="0">
                  <c:v>0</c:v>
                </c:pt>
                <c:pt idx="1">
                  <c:v>0</c:v>
                </c:pt>
                <c:pt idx="2">
                  <c:v>7.7416260701802742E-2</c:v>
                </c:pt>
                <c:pt idx="3">
                  <c:v>5.8062195526352056E-2</c:v>
                </c:pt>
                <c:pt idx="4">
                  <c:v>0.80640338296114178</c:v>
                </c:pt>
                <c:pt idx="5">
                  <c:v>0.67200281913428483</c:v>
                </c:pt>
                <c:pt idx="6">
                  <c:v>0.57600241640081562</c:v>
                </c:pt>
                <c:pt idx="7">
                  <c:v>0.50400211435071363</c:v>
                </c:pt>
                <c:pt idx="8">
                  <c:v>0.74262574672801818</c:v>
                </c:pt>
                <c:pt idx="9">
                  <c:v>0.66836317205521634</c:v>
                </c:pt>
                <c:pt idx="10">
                  <c:v>0.60760288368656035</c:v>
                </c:pt>
                <c:pt idx="11">
                  <c:v>0.55696931004601369</c:v>
                </c:pt>
                <c:pt idx="12">
                  <c:v>0.51412551696555109</c:v>
                </c:pt>
                <c:pt idx="13">
                  <c:v>0.47740226575372596</c:v>
                </c:pt>
                <c:pt idx="14">
                  <c:v>0.44557544803681093</c:v>
                </c:pt>
                <c:pt idx="15">
                  <c:v>0.41772698253451024</c:v>
                </c:pt>
                <c:pt idx="16">
                  <c:v>0.39315480709130374</c:v>
                </c:pt>
                <c:pt idx="17">
                  <c:v>0.37131287336400909</c:v>
                </c:pt>
                <c:pt idx="18">
                  <c:v>0.35177009055537706</c:v>
                </c:pt>
                <c:pt idx="19">
                  <c:v>0.33418158602760817</c:v>
                </c:pt>
                <c:pt idx="20">
                  <c:v>0.32903318720982999</c:v>
                </c:pt>
                <c:pt idx="21">
                  <c:v>0.31407713324574682</c:v>
                </c:pt>
                <c:pt idx="22">
                  <c:v>0.30042160571332305</c:v>
                </c:pt>
                <c:pt idx="23">
                  <c:v>0.28790403880860121</c:v>
                </c:pt>
                <c:pt idx="24">
                  <c:v>0.27638787725625719</c:v>
                </c:pt>
                <c:pt idx="25">
                  <c:v>0.26575757428486269</c:v>
                </c:pt>
                <c:pt idx="26">
                  <c:v>0.35195078843364741</c:v>
                </c:pt>
                <c:pt idx="27">
                  <c:v>0.33938111741816002</c:v>
                </c:pt>
                <c:pt idx="28">
                  <c:v>0.32767832026580967</c:v>
                </c:pt>
                <c:pt idx="29">
                  <c:v>0.31675570959028271</c:v>
                </c:pt>
                <c:pt idx="30">
                  <c:v>0.3288517273700573</c:v>
                </c:pt>
                <c:pt idx="31">
                  <c:v>0.34159313070872654</c:v>
                </c:pt>
                <c:pt idx="32">
                  <c:v>0.33124182371755301</c:v>
                </c:pt>
                <c:pt idx="33">
                  <c:v>0.32149941713762498</c:v>
                </c:pt>
                <c:pt idx="34">
                  <c:v>0.35413343503947647</c:v>
                </c:pt>
                <c:pt idx="35">
                  <c:v>0.34429639517726884</c:v>
                </c:pt>
                <c:pt idx="36">
                  <c:v>0.33499108719950482</c:v>
                </c:pt>
                <c:pt idx="37">
                  <c:v>0.32617553227320206</c:v>
                </c:pt>
                <c:pt idx="38">
                  <c:v>0.31781205708670968</c:v>
                </c:pt>
                <c:pt idx="39">
                  <c:v>0.30986675565954191</c:v>
                </c:pt>
                <c:pt idx="40">
                  <c:v>0.30230902991174824</c:v>
                </c:pt>
                <c:pt idx="41">
                  <c:v>0.29511119586623041</c:v>
                </c:pt>
                <c:pt idx="42">
                  <c:v>0.28824814479957389</c:v>
                </c:pt>
                <c:pt idx="43">
                  <c:v>0.28169705059958355</c:v>
                </c:pt>
                <c:pt idx="44">
                  <c:v>0.31552066386936872</c:v>
                </c:pt>
                <c:pt idx="45">
                  <c:v>0.37595537583016869</c:v>
                </c:pt>
                <c:pt idx="46">
                  <c:v>0.36795632528059063</c:v>
                </c:pt>
                <c:pt idx="47">
                  <c:v>0.36029056850391167</c:v>
                </c:pt>
                <c:pt idx="48">
                  <c:v>0.35997286291718622</c:v>
                </c:pt>
                <c:pt idx="49">
                  <c:v>0.36353153921428732</c:v>
                </c:pt>
                <c:pt idx="50">
                  <c:v>0.35640346981792875</c:v>
                </c:pt>
                <c:pt idx="51">
                  <c:v>0.34954955693681478</c:v>
                </c:pt>
                <c:pt idx="52">
                  <c:v>0.34295428227762959</c:v>
                </c:pt>
                <c:pt idx="53">
                  <c:v>0.33660327705026605</c:v>
                </c:pt>
                <c:pt idx="54">
                  <c:v>0.33048321746753395</c:v>
                </c:pt>
                <c:pt idx="55">
                  <c:v>0.41950223390612928</c:v>
                </c:pt>
                <c:pt idx="56">
                  <c:v>0.41214254559198671</c:v>
                </c:pt>
                <c:pt idx="57">
                  <c:v>0.41179600585065973</c:v>
                </c:pt>
                <c:pt idx="58">
                  <c:v>0.40481641253115702</c:v>
                </c:pt>
                <c:pt idx="59">
                  <c:v>0.39806947232230439</c:v>
                </c:pt>
                <c:pt idx="60">
                  <c:v>0.43216431573700592</c:v>
                </c:pt>
                <c:pt idx="61">
                  <c:v>0.46049596598700249</c:v>
                </c:pt>
                <c:pt idx="62">
                  <c:v>0.45318650620943102</c:v>
                </c:pt>
                <c:pt idx="63">
                  <c:v>0.44610546704990867</c:v>
                </c:pt>
                <c:pt idx="64">
                  <c:v>0.44914244195797454</c:v>
                </c:pt>
                <c:pt idx="65">
                  <c:v>0.44233725344345975</c:v>
                </c:pt>
                <c:pt idx="66">
                  <c:v>0.43573520488460216</c:v>
                </c:pt>
                <c:pt idx="67">
                  <c:v>0.42932733422453451</c:v>
                </c:pt>
                <c:pt idx="68">
                  <c:v>0.42310519894591803</c:v>
                </c:pt>
                <c:pt idx="69">
                  <c:v>0.41706083896097634</c:v>
                </c:pt>
                <c:pt idx="70">
                  <c:v>0.41118674263758231</c:v>
                </c:pt>
                <c:pt idx="71">
                  <c:v>0.40547581565650481</c:v>
                </c:pt>
                <c:pt idx="72">
                  <c:v>0.39992135242833349</c:v>
                </c:pt>
                <c:pt idx="73">
                  <c:v>0.41166101081104434</c:v>
                </c:pt>
                <c:pt idx="74">
                  <c:v>0.45189111581379221</c:v>
                </c:pt>
                <c:pt idx="75">
                  <c:v>0.45720026949370463</c:v>
                </c:pt>
                <c:pt idx="76">
                  <c:v>0.45126260365612403</c:v>
                </c:pt>
                <c:pt idx="77">
                  <c:v>0.44547718566053274</c:v>
                </c:pt>
                <c:pt idx="78">
                  <c:v>0.43983823394331079</c:v>
                </c:pt>
                <c:pt idx="79">
                  <c:v>0.43434025601901938</c:v>
                </c:pt>
                <c:pt idx="80">
                  <c:v>0.42897803063606854</c:v>
                </c:pt>
                <c:pt idx="81">
                  <c:v>0.42374659123806768</c:v>
                </c:pt>
                <c:pt idx="82">
                  <c:v>0.46969581115729131</c:v>
                </c:pt>
                <c:pt idx="83">
                  <c:v>0.46410419435779976</c:v>
                </c:pt>
                <c:pt idx="84">
                  <c:v>0.45864414501241385</c:v>
                </c:pt>
                <c:pt idx="85">
                  <c:v>0.45331107355878114</c:v>
                </c:pt>
                <c:pt idx="86">
                  <c:v>0.44810060144891012</c:v>
                </c:pt>
                <c:pt idx="87">
                  <c:v>0.44300854915971793</c:v>
                </c:pt>
                <c:pt idx="88">
                  <c:v>0.47124634631985685</c:v>
                </c:pt>
                <c:pt idx="89">
                  <c:v>0.46601027580519178</c:v>
                </c:pt>
                <c:pt idx="90">
                  <c:v>0.46088928376337646</c:v>
                </c:pt>
                <c:pt idx="91">
                  <c:v>0.45587961763551371</c:v>
                </c:pt>
                <c:pt idx="92">
                  <c:v>0.45097768626308882</c:v>
                </c:pt>
                <c:pt idx="93">
                  <c:v>0.45574222716672108</c:v>
                </c:pt>
                <c:pt idx="94">
                  <c:v>0.45094494056496615</c:v>
                </c:pt>
                <c:pt idx="95">
                  <c:v>0.4462475974340811</c:v>
                </c:pt>
                <c:pt idx="96">
                  <c:v>0.44164710673888435</c:v>
                </c:pt>
                <c:pt idx="97">
                  <c:v>0.43714050360889578</c:v>
                </c:pt>
                <c:pt idx="98">
                  <c:v>0.43272494296638164</c:v>
                </c:pt>
                <c:pt idx="99">
                  <c:v>0.42839769353671786</c:v>
                </c:pt>
                <c:pt idx="100">
                  <c:v>0.44060189423111951</c:v>
                </c:pt>
                <c:pt idx="101">
                  <c:v>0.44319898452852602</c:v>
                </c:pt>
                <c:pt idx="102">
                  <c:v>0.43889608176611317</c:v>
                </c:pt>
                <c:pt idx="103">
                  <c:v>0.4346759271337467</c:v>
                </c:pt>
                <c:pt idx="104">
                  <c:v>0.43053615639913956</c:v>
                </c:pt>
                <c:pt idx="105">
                  <c:v>0.42647449454631753</c:v>
                </c:pt>
                <c:pt idx="106">
                  <c:v>0.4224887516066323</c:v>
                </c:pt>
                <c:pt idx="107">
                  <c:v>0.41857681872138569</c:v>
                </c:pt>
                <c:pt idx="108">
                  <c:v>0.42174660957682586</c:v>
                </c:pt>
                <c:pt idx="109">
                  <c:v>0.43488458373526578</c:v>
                </c:pt>
                <c:pt idx="110">
                  <c:v>0.43096670460251568</c:v>
                </c:pt>
                <c:pt idx="111">
                  <c:v>0.42711878759713606</c:v>
                </c:pt>
                <c:pt idx="112">
                  <c:v>0.42333897531751541</c:v>
                </c:pt>
                <c:pt idx="113">
                  <c:v>0.4196254755340284</c:v>
                </c:pt>
                <c:pt idx="114">
                  <c:v>0.41597655835547165</c:v>
                </c:pt>
                <c:pt idx="115">
                  <c:v>0.42905596945549607</c:v>
                </c:pt>
                <c:pt idx="116">
                  <c:v>0.42538882441741493</c:v>
                </c:pt>
                <c:pt idx="117">
                  <c:v>0.42178383437997918</c:v>
                </c:pt>
                <c:pt idx="118">
                  <c:v>0.41823943241039951</c:v>
                </c:pt>
                <c:pt idx="119">
                  <c:v>0.41475410380697952</c:v>
                </c:pt>
                <c:pt idx="120">
                  <c:v>0.41132638394080617</c:v>
                </c:pt>
                <c:pt idx="121">
                  <c:v>0.40795485620358646</c:v>
                </c:pt>
                <c:pt idx="122">
                  <c:v>0.40463815005558978</c:v>
                </c:pt>
                <c:pt idx="123">
                  <c:v>0.40137493916804473</c:v>
                </c:pt>
                <c:pt idx="124">
                  <c:v>0.42032337781774681</c:v>
                </c:pt>
                <c:pt idx="125">
                  <c:v>0.41698747799379643</c:v>
                </c:pt>
                <c:pt idx="126">
                  <c:v>0.41370411202534135</c:v>
                </c:pt>
                <c:pt idx="127">
                  <c:v>0.41057244080676747</c:v>
                </c:pt>
                <c:pt idx="128">
                  <c:v>0.40738970870749019</c:v>
                </c:pt>
                <c:pt idx="129">
                  <c:v>0.43021681843212617</c:v>
                </c:pt>
                <c:pt idx="130">
                  <c:v>0.42693272058149923</c:v>
                </c:pt>
                <c:pt idx="131">
                  <c:v>0.43493278814031</c:v>
                </c:pt>
                <c:pt idx="132">
                  <c:v>0.43166261680090917</c:v>
                </c:pt>
                <c:pt idx="133">
                  <c:v>0.4284412539889621</c:v>
                </c:pt>
                <c:pt idx="134">
                  <c:v>0.42526761507052535</c:v>
                </c:pt>
                <c:pt idx="135">
                  <c:v>0.44542935136831457</c:v>
                </c:pt>
                <c:pt idx="136">
                  <c:v>0.44217804223423929</c:v>
                </c:pt>
                <c:pt idx="137">
                  <c:v>0.43897385352239698</c:v>
                </c:pt>
                <c:pt idx="138">
                  <c:v>0.43810884012795875</c:v>
                </c:pt>
                <c:pt idx="139">
                  <c:v>0.43497949126990187</c:v>
                </c:pt>
                <c:pt idx="140">
                  <c:v>0.43968912360570217</c:v>
                </c:pt>
                <c:pt idx="141">
                  <c:v>0.43659272132678878</c:v>
                </c:pt>
                <c:pt idx="142">
                  <c:v>0.44459720685373527</c:v>
                </c:pt>
                <c:pt idx="143">
                  <c:v>0.45502119911164329</c:v>
                </c:pt>
                <c:pt idx="144">
                  <c:v>0.45188312187639057</c:v>
                </c:pt>
                <c:pt idx="145">
                  <c:v>0.44878803200052486</c:v>
                </c:pt>
                <c:pt idx="146">
                  <c:v>0.44573505219099746</c:v>
                </c:pt>
                <c:pt idx="147">
                  <c:v>0.44272332886538263</c:v>
                </c:pt>
                <c:pt idx="148">
                  <c:v>0.43975203135621899</c:v>
                </c:pt>
                <c:pt idx="149">
                  <c:v>0.43682035114717754</c:v>
                </c:pt>
                <c:pt idx="150">
                  <c:v>0.43392750113958034</c:v>
                </c:pt>
                <c:pt idx="151">
                  <c:v>0.43107271494787258</c:v>
                </c:pt>
                <c:pt idx="152">
                  <c:v>0.4282552462227231</c:v>
                </c:pt>
                <c:pt idx="153">
                  <c:v>0.42547436800049759</c:v>
                </c:pt>
                <c:pt idx="154">
                  <c:v>0.42272937207791372</c:v>
                </c:pt>
                <c:pt idx="155">
                  <c:v>0.42001956841074761</c:v>
                </c:pt>
                <c:pt idx="156">
                  <c:v>0.41734428453551992</c:v>
                </c:pt>
                <c:pt idx="157">
                  <c:v>0.42557248204765946</c:v>
                </c:pt>
                <c:pt idx="158">
                  <c:v>0.42289592555679367</c:v>
                </c:pt>
                <c:pt idx="159">
                  <c:v>0.42025282602206371</c:v>
                </c:pt>
                <c:pt idx="160">
                  <c:v>0.42203756178658308</c:v>
                </c:pt>
                <c:pt idx="161">
                  <c:v>0.419432391652098</c:v>
                </c:pt>
                <c:pt idx="162">
                  <c:v>0.41685918679533668</c:v>
                </c:pt>
                <c:pt idx="163">
                  <c:v>0.41431736248560902</c:v>
                </c:pt>
                <c:pt idx="164">
                  <c:v>0.41798297951180718</c:v>
                </c:pt>
                <c:pt idx="165">
                  <c:v>0.41546500975571199</c:v>
                </c:pt>
                <c:pt idx="166">
                  <c:v>0.41297719532603705</c:v>
                </c:pt>
                <c:pt idx="167">
                  <c:v>0.41743283537182291</c:v>
                </c:pt>
                <c:pt idx="168">
                  <c:v>0.41496281859447481</c:v>
                </c:pt>
                <c:pt idx="169">
                  <c:v>0.41252186083803677</c:v>
                </c:pt>
                <c:pt idx="170">
                  <c:v>0.41010945229512424</c:v>
                </c:pt>
                <c:pt idx="171">
                  <c:v>0.41875991790118089</c:v>
                </c:pt>
                <c:pt idx="172">
                  <c:v>0.41633934034105846</c:v>
                </c:pt>
                <c:pt idx="173">
                  <c:v>0.41394658551151214</c:v>
                </c:pt>
                <c:pt idx="174">
                  <c:v>0.41158117645144637</c:v>
                </c:pt>
                <c:pt idx="175">
                  <c:v>0.41581196500929624</c:v>
                </c:pt>
                <c:pt idx="176">
                  <c:v>0.41346274486800078</c:v>
                </c:pt>
                <c:pt idx="177">
                  <c:v>0.41113992045863001</c:v>
                </c:pt>
                <c:pt idx="178">
                  <c:v>0.42028285724258835</c:v>
                </c:pt>
                <c:pt idx="179">
                  <c:v>0.41794795248012956</c:v>
                </c:pt>
                <c:pt idx="180">
                  <c:v>0.41563884777029458</c:v>
                </c:pt>
                <c:pt idx="181">
                  <c:v>0.43707676414764846</c:v>
                </c:pt>
                <c:pt idx="182">
                  <c:v>0.43468836652935533</c:v>
                </c:pt>
                <c:pt idx="183">
                  <c:v>0.45011566092584265</c:v>
                </c:pt>
                <c:pt idx="184">
                  <c:v>0.44768260329921644</c:v>
                </c:pt>
                <c:pt idx="185">
                  <c:v>0.44527570758255403</c:v>
                </c:pt>
                <c:pt idx="186">
                  <c:v>0.44289455406606976</c:v>
                </c:pt>
                <c:pt idx="187">
                  <c:v>0.44053873196997362</c:v>
                </c:pt>
                <c:pt idx="188">
                  <c:v>0.43820783920822776</c:v>
                </c:pt>
                <c:pt idx="189">
                  <c:v>0.43590148215976338</c:v>
                </c:pt>
                <c:pt idx="190">
                  <c:v>0.43361927544688506</c:v>
                </c:pt>
                <c:pt idx="191">
                  <c:v>0.43136084172059919</c:v>
                </c:pt>
                <c:pt idx="192">
                  <c:v>0.4291258114526168</c:v>
                </c:pt>
                <c:pt idx="193">
                  <c:v>0.42691382273378886</c:v>
                </c:pt>
                <c:pt idx="194">
                  <c:v>0.42472452107874381</c:v>
                </c:pt>
                <c:pt idx="195">
                  <c:v>0.42499719709258105</c:v>
                </c:pt>
                <c:pt idx="196">
                  <c:v>0.42283985091444609</c:v>
                </c:pt>
                <c:pt idx="197">
                  <c:v>0.4381524971539692</c:v>
                </c:pt>
                <c:pt idx="198">
                  <c:v>0.43595072581148697</c:v>
                </c:pt>
                <c:pt idx="199">
                  <c:v>0.43377097218242949</c:v>
                </c:pt>
                <c:pt idx="200">
                  <c:v>0.43161290764420845</c:v>
                </c:pt>
                <c:pt idx="201">
                  <c:v>0.42947621008161341</c:v>
                </c:pt>
                <c:pt idx="202">
                  <c:v>0.42736056372653153</c:v>
                </c:pt>
                <c:pt idx="203">
                  <c:v>0.42526565900238189</c:v>
                </c:pt>
                <c:pt idx="204">
                  <c:v>0.42319119237310199</c:v>
                </c:pt>
                <c:pt idx="205">
                  <c:v>0.42113686619653351</c:v>
                </c:pt>
                <c:pt idx="206">
                  <c:v>0.41910238858205751</c:v>
                </c:pt>
                <c:pt idx="207">
                  <c:v>0.41708747325233608</c:v>
                </c:pt>
                <c:pt idx="208">
                  <c:v>0.41509183940902344</c:v>
                </c:pt>
                <c:pt idx="209">
                  <c:v>0.4304461902455779</c:v>
                </c:pt>
                <c:pt idx="210">
                  <c:v>0.42840616090792116</c:v>
                </c:pt>
                <c:pt idx="211">
                  <c:v>0.42638537713005359</c:v>
                </c:pt>
                <c:pt idx="212">
                  <c:v>0.42438356784775288</c:v>
                </c:pt>
                <c:pt idx="213">
                  <c:v>0.42240046706341761</c:v>
                </c:pt>
                <c:pt idx="214">
                  <c:v>0.42043581372823891</c:v>
                </c:pt>
                <c:pt idx="215">
                  <c:v>0.41848935162764522</c:v>
                </c:pt>
                <c:pt idx="216">
                  <c:v>0.4333089520903261</c:v>
                </c:pt>
                <c:pt idx="217">
                  <c:v>0.4313212963467925</c:v>
                </c:pt>
                <c:pt idx="218">
                  <c:v>0.42935179271050578</c:v>
                </c:pt>
                <c:pt idx="219">
                  <c:v>0.42740019365273074</c:v>
                </c:pt>
                <c:pt idx="220">
                  <c:v>0.42546625612489036</c:v>
                </c:pt>
                <c:pt idx="221">
                  <c:v>0.42354974145766111</c:v>
                </c:pt>
                <c:pt idx="222">
                  <c:v>0.42165041526278368</c:v>
                </c:pt>
                <c:pt idx="223">
                  <c:v>0.41976804733750345</c:v>
                </c:pt>
                <c:pt idx="224">
                  <c:v>0.42547649924436193</c:v>
                </c:pt>
                <c:pt idx="225">
                  <c:v>0.42359385986717452</c:v>
                </c:pt>
                <c:pt idx="226">
                  <c:v>0.4217278076210636</c:v>
                </c:pt>
                <c:pt idx="227">
                  <c:v>0.41987812425430454</c:v>
                </c:pt>
                <c:pt idx="228">
                  <c:v>0.43294531848613643</c:v>
                </c:pt>
                <c:pt idx="229">
                  <c:v>0.43106294753619673</c:v>
                </c:pt>
                <c:pt idx="230">
                  <c:v>0.42919687417023916</c:v>
                </c:pt>
                <c:pt idx="231">
                  <c:v>0.42734688764364331</c:v>
                </c:pt>
                <c:pt idx="232">
                  <c:v>0.4255127808297221</c:v>
                </c:pt>
                <c:pt idx="233">
                  <c:v>0.42369435014241558</c:v>
                </c:pt>
                <c:pt idx="234">
                  <c:v>0.4218913954609585</c:v>
                </c:pt>
                <c:pt idx="235">
                  <c:v>0.4201037200564629</c:v>
                </c:pt>
                <c:pt idx="236">
                  <c:v>0.4183311305203597</c:v>
                </c:pt>
                <c:pt idx="237">
                  <c:v>0.41657343669464392</c:v>
                </c:pt>
                <c:pt idx="238">
                  <c:v>0.41483045160387133</c:v>
                </c:pt>
                <c:pt idx="239">
                  <c:v>0.41310199138885523</c:v>
                </c:pt>
                <c:pt idx="240">
                  <c:v>0.41138787524201348</c:v>
                </c:pt>
                <c:pt idx="241">
                  <c:v>0.41396769265413824</c:v>
                </c:pt>
                <c:pt idx="242">
                  <c:v>0.41339446387714163</c:v>
                </c:pt>
                <c:pt idx="243">
                  <c:v>0.41170022427108777</c:v>
                </c:pt>
                <c:pt idx="244">
                  <c:v>0.41001981519243025</c:v>
                </c:pt>
                <c:pt idx="245">
                  <c:v>0.40835306797620086</c:v>
                </c:pt>
                <c:pt idx="246">
                  <c:v>0.43082517027418532</c:v>
                </c:pt>
                <c:pt idx="247">
                  <c:v>0.4290879720069507</c:v>
                </c:pt>
                <c:pt idx="248">
                  <c:v>0.42736472713945289</c:v>
                </c:pt>
                <c:pt idx="249">
                  <c:v>0.42565526823089511</c:v>
                </c:pt>
                <c:pt idx="250">
                  <c:v>0.42395943050885965</c:v>
                </c:pt>
                <c:pt idx="251">
                  <c:v>0.42227705181636421</c:v>
                </c:pt>
                <c:pt idx="252">
                  <c:v>0.42060797256017302</c:v>
                </c:pt>
                <c:pt idx="253">
                  <c:v>0.41895203566032985</c:v>
                </c:pt>
                <c:pt idx="254">
                  <c:v>0.41730908650087756</c:v>
                </c:pt>
                <c:pt idx="255">
                  <c:v>0.4156789728817335</c:v>
                </c:pt>
                <c:pt idx="256">
                  <c:v>0.41406154497168784</c:v>
                </c:pt>
                <c:pt idx="257">
                  <c:v>0.41748584047515513</c:v>
                </c:pt>
                <c:pt idx="258">
                  <c:v>0.41587392603316609</c:v>
                </c:pt>
                <c:pt idx="259">
                  <c:v>0.41427441093303852</c:v>
                </c:pt>
                <c:pt idx="260">
                  <c:v>0.41268715265360162</c:v>
                </c:pt>
                <c:pt idx="261">
                  <c:v>0.41111201084958021</c:v>
                </c:pt>
                <c:pt idx="262">
                  <c:v>0.40954884731022823</c:v>
                </c:pt>
                <c:pt idx="263">
                  <c:v>0.40799752591890159</c:v>
                </c:pt>
                <c:pt idx="264">
                  <c:v>0.40645791261354725</c:v>
                </c:pt>
                <c:pt idx="265">
                  <c:v>0.40537364268349046</c:v>
                </c:pt>
                <c:pt idx="266">
                  <c:v>0.406407100112053</c:v>
                </c:pt>
                <c:pt idx="267">
                  <c:v>0.40489065570864985</c:v>
                </c:pt>
                <c:pt idx="268">
                  <c:v>0.40521426172896252</c:v>
                </c:pt>
                <c:pt idx="269">
                  <c:v>0.40371346816700343</c:v>
                </c:pt>
                <c:pt idx="270">
                  <c:v>0.40222375057229126</c:v>
                </c:pt>
                <c:pt idx="271">
                  <c:v>0.40074498678342252</c:v>
                </c:pt>
                <c:pt idx="272">
                  <c:v>0.39927705642890449</c:v>
                </c:pt>
                <c:pt idx="273">
                  <c:v>0.3978198408944924</c:v>
                </c:pt>
                <c:pt idx="274">
                  <c:v>0.40687668874284139</c:v>
                </c:pt>
                <c:pt idx="275">
                  <c:v>0.40540249784159921</c:v>
                </c:pt>
                <c:pt idx="276">
                  <c:v>0.40524603831795286</c:v>
                </c:pt>
                <c:pt idx="277">
                  <c:v>0.40378831875565807</c:v>
                </c:pt>
                <c:pt idx="278">
                  <c:v>0.41097635685078676</c:v>
                </c:pt>
                <c:pt idx="279">
                  <c:v>0.40950858414774821</c:v>
                </c:pt>
                <c:pt idx="280">
                  <c:v>0.40805125822551425</c:v>
                </c:pt>
                <c:pt idx="281">
                  <c:v>0.42134308908494822</c:v>
                </c:pt>
                <c:pt idx="282">
                  <c:v>0.41985424424719225</c:v>
                </c:pt>
                <c:pt idx="283">
                  <c:v>0.44101252870918906</c:v>
                </c:pt>
                <c:pt idx="284">
                  <c:v>0.43946511632775331</c:v>
                </c:pt>
                <c:pt idx="285">
                  <c:v>0.43792852501192203</c:v>
                </c:pt>
                <c:pt idx="286">
                  <c:v>0.43640264164951115</c:v>
                </c:pt>
                <c:pt idx="287">
                  <c:v>0.44013926235584783</c:v>
                </c:pt>
                <c:pt idx="288">
                  <c:v>0.43861628912970302</c:v>
                </c:pt>
                <c:pt idx="289">
                  <c:v>0.43710381916718682</c:v>
                </c:pt>
                <c:pt idx="290">
                  <c:v>0.43560174418723085</c:v>
                </c:pt>
                <c:pt idx="291">
                  <c:v>0.43410995739206909</c:v>
                </c:pt>
                <c:pt idx="292">
                  <c:v>0.43262835344192552</c:v>
                </c:pt>
                <c:pt idx="293">
                  <c:v>0.43366977320823108</c:v>
                </c:pt>
                <c:pt idx="294">
                  <c:v>0.4321997061804066</c:v>
                </c:pt>
                <c:pt idx="295">
                  <c:v>0.431598943103851</c:v>
                </c:pt>
                <c:pt idx="296">
                  <c:v>0.43202889462415278</c:v>
                </c:pt>
                <c:pt idx="297">
                  <c:v>0.43057913323279656</c:v>
                </c:pt>
                <c:pt idx="298">
                  <c:v>0.42913906924205142</c:v>
                </c:pt>
                <c:pt idx="299">
                  <c:v>0.4277086056779113</c:v>
                </c:pt>
                <c:pt idx="300">
                  <c:v>0.4262876468550611</c:v>
                </c:pt>
                <c:pt idx="301">
                  <c:v>0.42487609835554102</c:v>
                </c:pt>
                <c:pt idx="302">
                  <c:v>0.42347386700783296</c:v>
                </c:pt>
                <c:pt idx="303">
                  <c:v>0.42208086086635982</c:v>
                </c:pt>
                <c:pt idx="304">
                  <c:v>0.4298445194030916</c:v>
                </c:pt>
                <c:pt idx="305">
                  <c:v>0.4284397987514475</c:v>
                </c:pt>
                <c:pt idx="306">
                  <c:v>0.42704422937440695</c:v>
                </c:pt>
                <c:pt idx="307">
                  <c:v>0.42565772213617836</c:v>
                </c:pt>
                <c:pt idx="308">
                  <c:v>0.4242801890548315</c:v>
                </c:pt>
                <c:pt idx="309">
                  <c:v>0.42291154328368691</c:v>
                </c:pt>
                <c:pt idx="310">
                  <c:v>0.42155169909306411</c:v>
                </c:pt>
                <c:pt idx="311">
                  <c:v>0.42020057185238119</c:v>
                </c:pt>
                <c:pt idx="312">
                  <c:v>0.41885807801259722</c:v>
                </c:pt>
                <c:pt idx="313">
                  <c:v>0.41752413508899022</c:v>
                </c:pt>
                <c:pt idx="314">
                  <c:v>0.41619866164426328</c:v>
                </c:pt>
                <c:pt idx="315">
                  <c:v>0.41488157727197134</c:v>
                </c:pt>
                <c:pt idx="316">
                  <c:v>0.41357280258026163</c:v>
                </c:pt>
                <c:pt idx="317">
                  <c:v>0.4122722591759212</c:v>
                </c:pt>
                <c:pt idx="318">
                  <c:v>0.41097986964872396</c:v>
                </c:pt>
                <c:pt idx="319">
                  <c:v>0.40969555755607168</c:v>
                </c:pt>
                <c:pt idx="320">
                  <c:v>0.4084192474079219</c:v>
                </c:pt>
                <c:pt idx="321">
                  <c:v>0.40715086465199668</c:v>
                </c:pt>
                <c:pt idx="322">
                  <c:v>0.41143814858200856</c:v>
                </c:pt>
                <c:pt idx="323">
                  <c:v>0.41016827775305176</c:v>
                </c:pt>
                <c:pt idx="324">
                  <c:v>0.40890622151381162</c:v>
                </c:pt>
                <c:pt idx="325">
                  <c:v>0.41047621384228078</c:v>
                </c:pt>
                <c:pt idx="326">
                  <c:v>0.40922093490086708</c:v>
                </c:pt>
                <c:pt idx="327">
                  <c:v>0.41250498849024114</c:v>
                </c:pt>
                <c:pt idx="328">
                  <c:v>0.41125117393555954</c:v>
                </c:pt>
                <c:pt idx="329">
                  <c:v>0.41000495825696698</c:v>
                </c:pt>
                <c:pt idx="330">
                  <c:v>0.40876627258247461</c:v>
                </c:pt>
                <c:pt idx="331">
                  <c:v>0.40753504886987679</c:v>
                </c:pt>
                <c:pt idx="332">
                  <c:v>0.42074256925628289</c:v>
                </c:pt>
                <c:pt idx="333">
                  <c:v>0.41948286096509646</c:v>
                </c:pt>
                <c:pt idx="334">
                  <c:v>0.41823067332042452</c:v>
                </c:pt>
                <c:pt idx="335">
                  <c:v>0.41698593917363752</c:v>
                </c:pt>
                <c:pt idx="336">
                  <c:v>0.41574859217312227</c:v>
                </c:pt>
                <c:pt idx="337">
                  <c:v>0.41451856675249177</c:v>
                </c:pt>
                <c:pt idx="338">
                  <c:v>0.41329579811900358</c:v>
                </c:pt>
                <c:pt idx="339">
                  <c:v>0.41208022224218299</c:v>
                </c:pt>
                <c:pt idx="340">
                  <c:v>0.41087177584264578</c:v>
                </c:pt>
                <c:pt idx="341">
                  <c:v>0.40967039638111757</c:v>
                </c:pt>
                <c:pt idx="342">
                  <c:v>0.40847602204764494</c:v>
                </c:pt>
                <c:pt idx="343">
                  <c:v>0.4072885917509948</c:v>
                </c:pt>
                <c:pt idx="344">
                  <c:v>0.41320972122119309</c:v>
                </c:pt>
                <c:pt idx="345">
                  <c:v>0.41201547347199885</c:v>
                </c:pt>
                <c:pt idx="346">
                  <c:v>0.41082810899513433</c:v>
                </c:pt>
                <c:pt idx="347">
                  <c:v>0.40964756845204486</c:v>
                </c:pt>
                <c:pt idx="348">
                  <c:v>0.40847379318427396</c:v>
                </c:pt>
                <c:pt idx="349">
                  <c:v>0.40730672520374744</c:v>
                </c:pt>
                <c:pt idx="350">
                  <c:v>0.40614630718322398</c:v>
                </c:pt>
                <c:pt idx="351">
                  <c:v>0.404992482446908</c:v>
                </c:pt>
                <c:pt idx="352">
                  <c:v>0.40384519496122268</c:v>
                </c:pt>
                <c:pt idx="353">
                  <c:v>0.40270438932573899</c:v>
                </c:pt>
                <c:pt idx="354">
                  <c:v>0.41953535115913093</c:v>
                </c:pt>
                <c:pt idx="355">
                  <c:v>0.41835688107160529</c:v>
                </c:pt>
                <c:pt idx="356">
                  <c:v>0.41718501305739913</c:v>
                </c:pt>
                <c:pt idx="357">
                  <c:v>0.41601969179187565</c:v>
                </c:pt>
                <c:pt idx="358">
                  <c:v>0.41486086256682864</c:v>
                </c:pt>
                <c:pt idx="359">
                  <c:v>0.41370847128192079</c:v>
                </c:pt>
                <c:pt idx="360">
                  <c:v>0.41256246443626454</c:v>
                </c:pt>
                <c:pt idx="361">
                  <c:v>0.41142278912014224</c:v>
                </c:pt>
                <c:pt idx="362">
                  <c:v>0.41028939300686362</c:v>
                </c:pt>
                <c:pt idx="363">
                  <c:v>0.40916222434475685</c:v>
                </c:pt>
                <c:pt idx="364">
                  <c:v>0.40804123194929176</c:v>
                </c:pt>
                <c:pt idx="365">
                  <c:v>0.41786201285613522</c:v>
                </c:pt>
                <c:pt idx="366">
                  <c:v>0.41672342426524656</c:v>
                </c:pt>
                <c:pt idx="367">
                  <c:v>0.41559102365583017</c:v>
                </c:pt>
                <c:pt idx="368">
                  <c:v>0.41446476071909349</c:v>
                </c:pt>
                <c:pt idx="369">
                  <c:v>0.41867860275431196</c:v>
                </c:pt>
                <c:pt idx="370">
                  <c:v>0.4175500890002572</c:v>
                </c:pt>
                <c:pt idx="371">
                  <c:v>0.41642764252445008</c:v>
                </c:pt>
                <c:pt idx="372">
                  <c:v>0.41531121452840597</c:v>
                </c:pt>
                <c:pt idx="373">
                  <c:v>0.41420075673554929</c:v>
                </c:pt>
                <c:pt idx="374">
                  <c:v>0.4130962213842545</c:v>
                </c:pt>
                <c:pt idx="375">
                  <c:v>0.41199756122099845</c:v>
                </c:pt>
                <c:pt idx="376">
                  <c:v>0.41348613521418232</c:v>
                </c:pt>
                <c:pt idx="377">
                  <c:v>0.41239225654959455</c:v>
                </c:pt>
                <c:pt idx="378">
                  <c:v>0.41939649123451322</c:v>
                </c:pt>
                <c:pt idx="379">
                  <c:v>0.41829281625758025</c:v>
                </c:pt>
                <c:pt idx="380">
                  <c:v>0.41719493485008008</c:v>
                </c:pt>
                <c:pt idx="381">
                  <c:v>0.41610280151277618</c:v>
                </c:pt>
                <c:pt idx="382">
                  <c:v>0.41501637122162011</c:v>
                </c:pt>
                <c:pt idx="383">
                  <c:v>0.41731851427971023</c:v>
                </c:pt>
                <c:pt idx="384">
                  <c:v>0.41623457008677589</c:v>
                </c:pt>
                <c:pt idx="385">
                  <c:v>0.41515624218499669</c:v>
                </c:pt>
                <c:pt idx="386">
                  <c:v>0.41408348703723186</c:v>
                </c:pt>
                <c:pt idx="387">
                  <c:v>0.41301626155517712</c:v>
                </c:pt>
                <c:pt idx="388">
                  <c:v>0.4119545230935957</c:v>
                </c:pt>
                <c:pt idx="389">
                  <c:v>0.41089822944463777</c:v>
                </c:pt>
                <c:pt idx="390">
                  <c:v>0.40984733883224739</c:v>
                </c:pt>
                <c:pt idx="391">
                  <c:v>0.40880180990665493</c:v>
                </c:pt>
                <c:pt idx="392">
                  <c:v>0.40776160173895348</c:v>
                </c:pt>
                <c:pt idx="393">
                  <c:v>0.40672667381575817</c:v>
                </c:pt>
                <c:pt idx="394">
                  <c:v>0.40569698603394616</c:v>
                </c:pt>
                <c:pt idx="395">
                  <c:v>0.40882323562513506</c:v>
                </c:pt>
                <c:pt idx="396">
                  <c:v>0.40779345417519769</c:v>
                </c:pt>
                <c:pt idx="397">
                  <c:v>0.41089156240929137</c:v>
                </c:pt>
                <c:pt idx="398">
                  <c:v>0.40986175899473171</c:v>
                </c:pt>
                <c:pt idx="399">
                  <c:v>0.41116854631431066</c:v>
                </c:pt>
                <c:pt idx="400">
                  <c:v>0.41014318834345204</c:v>
                </c:pt>
                <c:pt idx="401">
                  <c:v>0.40912293165603053</c:v>
                </c:pt>
                <c:pt idx="402">
                  <c:v>0.40810773827723146</c:v>
                </c:pt>
                <c:pt idx="403">
                  <c:v>0.40944804912496036</c:v>
                </c:pt>
                <c:pt idx="404">
                  <c:v>0.40938495914893547</c:v>
                </c:pt>
                <c:pt idx="405">
                  <c:v>0.40837662181113021</c:v>
                </c:pt>
                <c:pt idx="406">
                  <c:v>0.40737323944795795</c:v>
                </c:pt>
                <c:pt idx="407">
                  <c:v>0.40637477562578156</c:v>
                </c:pt>
                <c:pt idx="408">
                  <c:v>0.40538119426728331</c:v>
                </c:pt>
                <c:pt idx="409">
                  <c:v>0.40439245964711923</c:v>
                </c:pt>
                <c:pt idx="410">
                  <c:v>0.40340853638763718</c:v>
                </c:pt>
                <c:pt idx="411">
                  <c:v>0.40242938945465745</c:v>
                </c:pt>
                <c:pt idx="412">
                  <c:v>0.40145498415331449</c:v>
                </c:pt>
                <c:pt idx="413">
                  <c:v>0.40048528612395862</c:v>
                </c:pt>
                <c:pt idx="414">
                  <c:v>0.3995202613381178</c:v>
                </c:pt>
                <c:pt idx="415">
                  <c:v>0.39855987609451654</c:v>
                </c:pt>
                <c:pt idx="416">
                  <c:v>0.3976040970151532</c:v>
                </c:pt>
                <c:pt idx="417">
                  <c:v>0.40627890920190973</c:v>
                </c:pt>
                <c:pt idx="418">
                  <c:v>0.40530926980047316</c:v>
                </c:pt>
                <c:pt idx="419">
                  <c:v>0.40434424772951966</c:v>
                </c:pt>
                <c:pt idx="420">
                  <c:v>0.40338381008645668</c:v>
                </c:pt>
                <c:pt idx="421">
                  <c:v>0.40722453115625834</c:v>
                </c:pt>
                <c:pt idx="422">
                  <c:v>0.40626182540884398</c:v>
                </c:pt>
                <c:pt idx="423">
                  <c:v>0.40530366072627599</c:v>
                </c:pt>
                <c:pt idx="424">
                  <c:v>0.40435000505397883</c:v>
                </c:pt>
                <c:pt idx="425">
                  <c:v>0.40340082663835919</c:v>
                </c:pt>
                <c:pt idx="426">
                  <c:v>0.40421942936062755</c:v>
                </c:pt>
                <c:pt idx="427">
                  <c:v>0.4032749914415607</c:v>
                </c:pt>
                <c:pt idx="428">
                  <c:v>0.40233495649647544</c:v>
                </c:pt>
                <c:pt idx="429">
                  <c:v>0.40139929380694878</c:v>
                </c:pt>
                <c:pt idx="430">
                  <c:v>0.40046797293964725</c:v>
                </c:pt>
                <c:pt idx="431">
                  <c:v>0.39954096374302772</c:v>
                </c:pt>
                <c:pt idx="432">
                  <c:v>0.39861823634408305</c:v>
                </c:pt>
                <c:pt idx="433">
                  <c:v>0.39769976114513356</c:v>
                </c:pt>
                <c:pt idx="434">
                  <c:v>0.39865860825452026</c:v>
                </c:pt>
                <c:pt idx="435">
                  <c:v>0.3997792092423384</c:v>
                </c:pt>
                <c:pt idx="436">
                  <c:v>0.39886438267656643</c:v>
                </c:pt>
                <c:pt idx="437">
                  <c:v>0.39798166974753368</c:v>
                </c:pt>
                <c:pt idx="438">
                  <c:v>0.39875432049823073</c:v>
                </c:pt>
                <c:pt idx="439">
                  <c:v>0.39784806067891654</c:v>
                </c:pt>
                <c:pt idx="440">
                  <c:v>0.3969459108814587</c:v>
                </c:pt>
                <c:pt idx="441">
                  <c:v>0.40764776416345999</c:v>
                </c:pt>
                <c:pt idx="442">
                  <c:v>0.4067275660502242</c:v>
                </c:pt>
                <c:pt idx="443">
                  <c:v>0.40581151297353446</c:v>
                </c:pt>
                <c:pt idx="444">
                  <c:v>0.40489957698932427</c:v>
                </c:pt>
                <c:pt idx="445">
                  <c:v>0.4109033472530963</c:v>
                </c:pt>
                <c:pt idx="446">
                  <c:v>0.40998410039123256</c:v>
                </c:pt>
                <c:pt idx="447">
                  <c:v>0.40906895731000209</c:v>
                </c:pt>
                <c:pt idx="448">
                  <c:v>0.40815789058993529</c:v>
                </c:pt>
                <c:pt idx="449">
                  <c:v>0.40725087305529101</c:v>
                </c:pt>
                <c:pt idx="450">
                  <c:v>0.40634787777135467</c:v>
                </c:pt>
                <c:pt idx="451">
                  <c:v>0.40544887804177199</c:v>
                </c:pt>
                <c:pt idx="452">
                  <c:v>0.40455384740591821</c:v>
                </c:pt>
                <c:pt idx="453">
                  <c:v>0.40366275963630166</c:v>
                </c:pt>
                <c:pt idx="454">
                  <c:v>0.40277558873600205</c:v>
                </c:pt>
                <c:pt idx="455">
                  <c:v>0.40189230893614242</c:v>
                </c:pt>
                <c:pt idx="456">
                  <c:v>0.40101289469339374</c:v>
                </c:pt>
                <c:pt idx="457">
                  <c:v>0.40013732068751301</c:v>
                </c:pt>
                <c:pt idx="458">
                  <c:v>0.39926556181891276</c:v>
                </c:pt>
                <c:pt idx="459">
                  <c:v>0.39839759320626295</c:v>
                </c:pt>
                <c:pt idx="460">
                  <c:v>0.39753339018412354</c:v>
                </c:pt>
                <c:pt idx="461">
                  <c:v>0.39667292830060813</c:v>
                </c:pt>
                <c:pt idx="462">
                  <c:v>0.39581618331507762</c:v>
                </c:pt>
                <c:pt idx="463">
                  <c:v>0.39496313119586413</c:v>
                </c:pt>
                <c:pt idx="464">
                  <c:v>0.39411374811802352</c:v>
                </c:pt>
                <c:pt idx="465">
                  <c:v>0.39326801046111792</c:v>
                </c:pt>
                <c:pt idx="466">
                  <c:v>0.39242589480702561</c:v>
                </c:pt>
                <c:pt idx="467">
                  <c:v>0.39158737793777981</c:v>
                </c:pt>
                <c:pt idx="468">
                  <c:v>0.39075243683343486</c:v>
                </c:pt>
                <c:pt idx="469">
                  <c:v>0.38992104866995947</c:v>
                </c:pt>
                <c:pt idx="470">
                  <c:v>0.39062269811385975</c:v>
                </c:pt>
                <c:pt idx="471">
                  <c:v>0.38979510765175412</c:v>
                </c:pt>
                <c:pt idx="472">
                  <c:v>0.38989599388172591</c:v>
                </c:pt>
                <c:pt idx="473">
                  <c:v>0.38907342849378979</c:v>
                </c:pt>
                <c:pt idx="474">
                  <c:v>0.388254326539066</c:v>
                </c:pt>
                <c:pt idx="475">
                  <c:v>0.38743866618919404</c:v>
                </c:pt>
                <c:pt idx="476">
                  <c:v>0.38662642579886025</c:v>
                </c:pt>
                <c:pt idx="477">
                  <c:v>0.3858175839038836</c:v>
                </c:pt>
                <c:pt idx="478">
                  <c:v>0.38501211921932432</c:v>
                </c:pt>
                <c:pt idx="479">
                  <c:v>0.38421001063761739</c:v>
                </c:pt>
                <c:pt idx="480">
                  <c:v>0.38341123722672837</c:v>
                </c:pt>
                <c:pt idx="481">
                  <c:v>0.38388459832201871</c:v>
                </c:pt>
                <c:pt idx="482">
                  <c:v>0.3830898061929876</c:v>
                </c:pt>
                <c:pt idx="483">
                  <c:v>0.38229829832895251</c:v>
                </c:pt>
                <c:pt idx="484">
                  <c:v>0.38151005441487218</c:v>
                </c:pt>
                <c:pt idx="485">
                  <c:v>0.38072505430290743</c:v>
                </c:pt>
                <c:pt idx="486">
                  <c:v>0.37994327801070432</c:v>
                </c:pt>
                <c:pt idx="487">
                  <c:v>0.38455251023941744</c:v>
                </c:pt>
                <c:pt idx="488">
                  <c:v>0.38376610428800761</c:v>
                </c:pt>
                <c:pt idx="489">
                  <c:v>0.38554895981759607</c:v>
                </c:pt>
                <c:pt idx="490">
                  <c:v>0.38476372772020789</c:v>
                </c:pt>
                <c:pt idx="491">
                  <c:v>0.38398168762321555</c:v>
                </c:pt>
                <c:pt idx="492">
                  <c:v>0.3832028201026817</c:v>
                </c:pt>
                <c:pt idx="493">
                  <c:v>0.38242710589194751</c:v>
                </c:pt>
                <c:pt idx="494">
                  <c:v>0.38165452588004456</c:v>
                </c:pt>
                <c:pt idx="495">
                  <c:v>0.38088506111012516</c:v>
                </c:pt>
                <c:pt idx="496">
                  <c:v>0.3801186927779116</c:v>
                </c:pt>
                <c:pt idx="497">
                  <c:v>0.37935540223016478</c:v>
                </c:pt>
                <c:pt idx="498">
                  <c:v>0.38444003462033416</c:v>
                </c:pt>
                <c:pt idx="499">
                  <c:v>0.38367115455109346</c:v>
                </c:pt>
                <c:pt idx="500">
                  <c:v>0.38290534386336672</c:v>
                </c:pt>
                <c:pt idx="501">
                  <c:v>0.39300465189172212</c:v>
                </c:pt>
                <c:pt idx="502">
                  <c:v>0.3922233305161919</c:v>
                </c:pt>
                <c:pt idx="503">
                  <c:v>0.39144510962231055</c:v>
                </c:pt>
                <c:pt idx="504">
                  <c:v>0.39066997079137528</c:v>
                </c:pt>
                <c:pt idx="505">
                  <c:v>0.38989789575028561</c:v>
                </c:pt>
                <c:pt idx="506">
                  <c:v>0.39141910172819294</c:v>
                </c:pt>
                <c:pt idx="507">
                  <c:v>0.39064859168542088</c:v>
                </c:pt>
                <c:pt idx="508">
                  <c:v>0.38988110918702124</c:v>
                </c:pt>
                <c:pt idx="509">
                  <c:v>0.38911663642390942</c:v>
                </c:pt>
                <c:pt idx="510">
                  <c:v>0.3951218611489441</c:v>
                </c:pt>
                <c:pt idx="511">
                  <c:v>0.39435013876388758</c:v>
                </c:pt>
                <c:pt idx="512">
                  <c:v>0.39358142504310029</c:v>
                </c:pt>
                <c:pt idx="513">
                  <c:v>0.39281570242628489</c:v>
                </c:pt>
                <c:pt idx="514">
                  <c:v>0.39205295348953484</c:v>
                </c:pt>
                <c:pt idx="515">
                  <c:v>0.39717304871725345</c:v>
                </c:pt>
                <c:pt idx="516">
                  <c:v>0.39640482231741353</c:v>
                </c:pt>
                <c:pt idx="517">
                  <c:v>0.39563956204266948</c:v>
                </c:pt>
                <c:pt idx="518">
                  <c:v>0.39487725074778957</c:v>
                </c:pt>
                <c:pt idx="519">
                  <c:v>0.39411787141942844</c:v>
                </c:pt>
                <c:pt idx="520">
                  <c:v>0.3933614071748614</c:v>
                </c:pt>
                <c:pt idx="521">
                  <c:v>0.39260784126073334</c:v>
                </c:pt>
                <c:pt idx="522">
                  <c:v>0.39185715705182178</c:v>
                </c:pt>
                <c:pt idx="523">
                  <c:v>0.39110933804981451</c:v>
                </c:pt>
                <c:pt idx="524">
                  <c:v>0.39036436788210055</c:v>
                </c:pt>
                <c:pt idx="525">
                  <c:v>0.38962223030057563</c:v>
                </c:pt>
                <c:pt idx="526">
                  <c:v>0.3888829091804607</c:v>
                </c:pt>
                <c:pt idx="527">
                  <c:v>0.3925086373092932</c:v>
                </c:pt>
                <c:pt idx="528">
                  <c:v>0.39368323705340608</c:v>
                </c:pt>
                <c:pt idx="529">
                  <c:v>0.39294043849292792</c:v>
                </c:pt>
                <c:pt idx="530">
                  <c:v>0.39254989176815414</c:v>
                </c:pt>
                <c:pt idx="531">
                  <c:v>0.39181201603174787</c:v>
                </c:pt>
                <c:pt idx="532">
                  <c:v>0.39107690905983089</c:v>
                </c:pt>
                <c:pt idx="533">
                  <c:v>0.39826209758924358</c:v>
                </c:pt>
                <c:pt idx="534">
                  <c:v>0.39751768245356278</c:v>
                </c:pt>
                <c:pt idx="535">
                  <c:v>0.40082975166830487</c:v>
                </c:pt>
                <c:pt idx="536">
                  <c:v>0.40008332754974191</c:v>
                </c:pt>
                <c:pt idx="537">
                  <c:v>0.3993396782420286</c:v>
                </c:pt>
                <c:pt idx="538">
                  <c:v>0.3985987883009488</c:v>
                </c:pt>
                <c:pt idx="539">
                  <c:v>0.39786064239668778</c:v>
                </c:pt>
                <c:pt idx="540">
                  <c:v>0.39712522531277522</c:v>
                </c:pt>
                <c:pt idx="541">
                  <c:v>0.39639252194503949</c:v>
                </c:pt>
                <c:pt idx="542">
                  <c:v>0.3956625173005735</c:v>
                </c:pt>
                <c:pt idx="543">
                  <c:v>0.3949351964967121</c:v>
                </c:pt>
                <c:pt idx="544">
                  <c:v>0.39421054476002093</c:v>
                </c:pt>
                <c:pt idx="545">
                  <c:v>0.3934885474252956</c:v>
                </c:pt>
                <c:pt idx="546">
                  <c:v>0.39665369576085163</c:v>
                </c:pt>
                <c:pt idx="547">
                  <c:v>0.39592987514814937</c:v>
                </c:pt>
                <c:pt idx="548">
                  <c:v>0.3952086914047101</c:v>
                </c:pt>
                <c:pt idx="549">
                  <c:v>0.40120403279805611</c:v>
                </c:pt>
                <c:pt idx="550">
                  <c:v>0.40047589480749701</c:v>
                </c:pt>
                <c:pt idx="551">
                  <c:v>0.39991413805790371</c:v>
                </c:pt>
                <c:pt idx="552">
                  <c:v>0.4022585401022768</c:v>
                </c:pt>
                <c:pt idx="553">
                  <c:v>0.40316536415877352</c:v>
                </c:pt>
                <c:pt idx="554">
                  <c:v>0.40243894007920816</c:v>
                </c:pt>
                <c:pt idx="555">
                  <c:v>0.40171512903590023</c:v>
                </c:pt>
                <c:pt idx="556">
                  <c:v>0.40099391695504583</c:v>
                </c:pt>
                <c:pt idx="557">
                  <c:v>0.40027528986372857</c:v>
                </c:pt>
                <c:pt idx="558">
                  <c:v>0.39955923388901704</c:v>
                </c:pt>
                <c:pt idx="559">
                  <c:v>0.3988457352570724</c:v>
                </c:pt>
                <c:pt idx="560">
                  <c:v>0.39813478029226473</c:v>
                </c:pt>
                <c:pt idx="561">
                  <c:v>0.39742635541629989</c:v>
                </c:pt>
                <c:pt idx="562">
                  <c:v>0.39672044714735438</c:v>
                </c:pt>
                <c:pt idx="563">
                  <c:v>0.39601704209922078</c:v>
                </c:pt>
                <c:pt idx="564">
                  <c:v>0.39531612698046109</c:v>
                </c:pt>
                <c:pt idx="565">
                  <c:v>0.39461768859356983</c:v>
                </c:pt>
                <c:pt idx="566">
                  <c:v>0.39392171383414554</c:v>
                </c:pt>
                <c:pt idx="567">
                  <c:v>0.39322818969007134</c:v>
                </c:pt>
                <c:pt idx="568">
                  <c:v>0.3925371032407039</c:v>
                </c:pt>
                <c:pt idx="569">
                  <c:v>0.39184844165607108</c:v>
                </c:pt>
                <c:pt idx="570">
                  <c:v>0.39822694561186106</c:v>
                </c:pt>
                <c:pt idx="571">
                  <c:v>0.40176553341793342</c:v>
                </c:pt>
                <c:pt idx="572">
                  <c:v>0.40106437192854782</c:v>
                </c:pt>
                <c:pt idx="573">
                  <c:v>0.40735702437366239</c:v>
                </c:pt>
                <c:pt idx="574">
                  <c:v>0.41131547090960774</c:v>
                </c:pt>
                <c:pt idx="575">
                  <c:v>0.41060138155038967</c:v>
                </c:pt>
                <c:pt idx="576">
                  <c:v>0.40988976737092625</c:v>
                </c:pt>
                <c:pt idx="577">
                  <c:v>0.40918061552426377</c:v>
                </c:pt>
                <c:pt idx="578">
                  <c:v>0.41008559634277331</c:v>
                </c:pt>
                <c:pt idx="579">
                  <c:v>0.41808246782534209</c:v>
                </c:pt>
                <c:pt idx="580">
                  <c:v>0.42025496999596634</c:v>
                </c:pt>
                <c:pt idx="581">
                  <c:v>0.41953288241865366</c:v>
                </c:pt>
                <c:pt idx="582">
                  <c:v>0.41881327198568857</c:v>
                </c:pt>
                <c:pt idx="583">
                  <c:v>0.41809612597201445</c:v>
                </c:pt>
                <c:pt idx="584">
                  <c:v>0.41988791427970995</c:v>
                </c:pt>
                <c:pt idx="585">
                  <c:v>0.42386432265144736</c:v>
                </c:pt>
                <c:pt idx="586">
                  <c:v>0.42314223692290998</c:v>
                </c:pt>
                <c:pt idx="587">
                  <c:v>0.42242260726827918</c:v>
                </c:pt>
                <c:pt idx="588">
                  <c:v>0.42170542117784066</c:v>
                </c:pt>
                <c:pt idx="589">
                  <c:v>0.43018100063607012</c:v>
                </c:pt>
                <c:pt idx="590">
                  <c:v>0.42945311400216812</c:v>
                </c:pt>
                <c:pt idx="591">
                  <c:v>0.42872768644473203</c:v>
                </c:pt>
                <c:pt idx="592">
                  <c:v>0.4280047055232401</c:v>
                </c:pt>
                <c:pt idx="593">
                  <c:v>0.42728415888094506</c:v>
                </c:pt>
                <c:pt idx="594">
                  <c:v>0.42656603424417039</c:v>
                </c:pt>
                <c:pt idx="595">
                  <c:v>0.42585031942161305</c:v>
                </c:pt>
                <c:pt idx="596">
                  <c:v>0.42513700230365387</c:v>
                </c:pt>
                <c:pt idx="597">
                  <c:v>0.4244260708616745</c:v>
                </c:pt>
                <c:pt idx="598">
                  <c:v>0.42496683301682348</c:v>
                </c:pt>
                <c:pt idx="599">
                  <c:v>0.42425855496179543</c:v>
                </c:pt>
                <c:pt idx="600">
                  <c:v>0.42355263390528658</c:v>
                </c:pt>
                <c:pt idx="601">
                  <c:v>0.42284905810145723</c:v>
                </c:pt>
                <c:pt idx="602">
                  <c:v>0.42214781588238348</c:v>
                </c:pt>
                <c:pt idx="603">
                  <c:v>0.42718762442592811</c:v>
                </c:pt>
                <c:pt idx="604">
                  <c:v>0.42648152917894311</c:v>
                </c:pt>
                <c:pt idx="605">
                  <c:v>0.42577776427930791</c:v>
                </c:pt>
                <c:pt idx="606">
                  <c:v>0.42507631820965502</c:v>
                </c:pt>
                <c:pt idx="607">
                  <c:v>0.4243771795283891</c:v>
                </c:pt>
                <c:pt idx="608">
                  <c:v>0.42368033686906503</c:v>
                </c:pt>
                <c:pt idx="609">
                  <c:v>0.42298577893977146</c:v>
                </c:pt>
                <c:pt idx="610">
                  <c:v>0.42229349452252141</c:v>
                </c:pt>
                <c:pt idx="611">
                  <c:v>0.42160347247264801</c:v>
                </c:pt>
                <c:pt idx="612">
                  <c:v>0.42091570171820653</c:v>
                </c:pt>
                <c:pt idx="613">
                  <c:v>0.42023017125938206</c:v>
                </c:pt>
                <c:pt idx="614">
                  <c:v>0.41954687016790337</c:v>
                </c:pt>
                <c:pt idx="615">
                  <c:v>0.41886578758646198</c:v>
                </c:pt>
                <c:pt idx="616">
                  <c:v>0.41818691272813713</c:v>
                </c:pt>
                <c:pt idx="617">
                  <c:v>0.41751023487582622</c:v>
                </c:pt>
                <c:pt idx="618">
                  <c:v>0.41683574338168106</c:v>
                </c:pt>
                <c:pt idx="619">
                  <c:v>0.41839001049750252</c:v>
                </c:pt>
                <c:pt idx="620">
                  <c:v>0.41974412543609035</c:v>
                </c:pt>
                <c:pt idx="621">
                  <c:v>0.41906929565243106</c:v>
                </c:pt>
                <c:pt idx="622">
                  <c:v>0.41839663225652024</c:v>
                </c:pt>
                <c:pt idx="623">
                  <c:v>0.41772612483303223</c:v>
                </c:pt>
                <c:pt idx="624">
                  <c:v>0.41705776303329939</c:v>
                </c:pt>
                <c:pt idx="625">
                  <c:v>0.41639153657477973</c:v>
                </c:pt>
                <c:pt idx="626">
                  <c:v>0.41572743524052969</c:v>
                </c:pt>
                <c:pt idx="627">
                  <c:v>0.41506544887868174</c:v>
                </c:pt>
                <c:pt idx="628">
                  <c:v>0.41440556740192708</c:v>
                </c:pt>
                <c:pt idx="629">
                  <c:v>0.41374778078700336</c:v>
                </c:pt>
                <c:pt idx="630">
                  <c:v>0.41309207907418721</c:v>
                </c:pt>
                <c:pt idx="631">
                  <c:v>0.41243845236679133</c:v>
                </c:pt>
                <c:pt idx="632">
                  <c:v>0.41372828001047374</c:v>
                </c:pt>
                <c:pt idx="633">
                  <c:v>0.41390344962292702</c:v>
                </c:pt>
                <c:pt idx="634">
                  <c:v>0.4148026144690542</c:v>
                </c:pt>
                <c:pt idx="635">
                  <c:v>0.41415040910039214</c:v>
                </c:pt>
                <c:pt idx="636">
                  <c:v>0.41350025147229108</c:v>
                </c:pt>
                <c:pt idx="637">
                  <c:v>0.41285213195587683</c:v>
                </c:pt>
                <c:pt idx="638">
                  <c:v>0.41220604098254993</c:v>
                </c:pt>
                <c:pt idx="639">
                  <c:v>0.41687167882544029</c:v>
                </c:pt>
                <c:pt idx="640">
                  <c:v>0.4162213329926393</c:v>
                </c:pt>
                <c:pt idx="641">
                  <c:v>0.41557301315931744</c:v>
                </c:pt>
                <c:pt idx="642">
                  <c:v>0.41492670987291103</c:v>
                </c:pt>
                <c:pt idx="643">
                  <c:v>0.41428241373956798</c:v>
                </c:pt>
                <c:pt idx="644">
                  <c:v>0.41364011542369272</c:v>
                </c:pt>
                <c:pt idx="645">
                  <c:v>0.41403215779778701</c:v>
                </c:pt>
                <c:pt idx="646">
                  <c:v>0.41564303442691231</c:v>
                </c:pt>
                <c:pt idx="647">
                  <c:v>0.41500160999106828</c:v>
                </c:pt>
                <c:pt idx="648">
                  <c:v>0.41711605813602953</c:v>
                </c:pt>
                <c:pt idx="649">
                  <c:v>0.41647434112351256</c:v>
                </c:pt>
                <c:pt idx="650">
                  <c:v>0.41583459559183283</c:v>
                </c:pt>
                <c:pt idx="651">
                  <c:v>0.41519681246975942</c:v>
                </c:pt>
                <c:pt idx="652">
                  <c:v>0.41456098274162811</c:v>
                </c:pt>
                <c:pt idx="653">
                  <c:v>0.41392709744691614</c:v>
                </c:pt>
                <c:pt idx="654">
                  <c:v>0.41759222201523261</c:v>
                </c:pt>
                <c:pt idx="655">
                  <c:v>0.41695564850606304</c:v>
                </c:pt>
                <c:pt idx="656">
                  <c:v>0.41632101281579503</c:v>
                </c:pt>
                <c:pt idx="657">
                  <c:v>0.41568830610938806</c:v>
                </c:pt>
                <c:pt idx="658">
                  <c:v>0.41505751960542847</c:v>
                </c:pt>
                <c:pt idx="659">
                  <c:v>0.41442864457572326</c:v>
                </c:pt>
                <c:pt idx="660">
                  <c:v>0.41380167234489768</c:v>
                </c:pt>
                <c:pt idx="661">
                  <c:v>0.41317659428999598</c:v>
                </c:pt>
                <c:pt idx="662">
                  <c:v>0.41255340184008649</c:v>
                </c:pt>
                <c:pt idx="663">
                  <c:v>0.41193208647586949</c:v>
                </c:pt>
                <c:pt idx="664">
                  <c:v>0.41131263972928922</c:v>
                </c:pt>
                <c:pt idx="665">
                  <c:v>0.41478175777726511</c:v>
                </c:pt>
                <c:pt idx="666">
                  <c:v>0.41415989607145209</c:v>
                </c:pt>
                <c:pt idx="667">
                  <c:v>0.41774669602486308</c:v>
                </c:pt>
                <c:pt idx="668">
                  <c:v>0.41712226150165704</c:v>
                </c:pt>
                <c:pt idx="669">
                  <c:v>0.41649969096210232</c:v>
                </c:pt>
                <c:pt idx="670">
                  <c:v>0.41587897607244195</c:v>
                </c:pt>
                <c:pt idx="671">
                  <c:v>0.41526010854852463</c:v>
                </c:pt>
                <c:pt idx="672">
                  <c:v>0.41464308015543616</c:v>
                </c:pt>
                <c:pt idx="673">
                  <c:v>0.41402788270713436</c:v>
                </c:pt>
                <c:pt idx="674">
                  <c:v>0.41341450806608676</c:v>
                </c:pt>
                <c:pt idx="675">
                  <c:v>0.41280294814291207</c:v>
                </c:pt>
                <c:pt idx="676">
                  <c:v>0.41219319489602446</c:v>
                </c:pt>
                <c:pt idx="677">
                  <c:v>0.41158524033128102</c:v>
                </c:pt>
                <c:pt idx="678">
                  <c:v>0.41097907650163262</c:v>
                </c:pt>
                <c:pt idx="679">
                  <c:v>0.4103746955067773</c:v>
                </c:pt>
                <c:pt idx="680">
                  <c:v>0.40977208949281724</c:v>
                </c:pt>
                <c:pt idx="681">
                  <c:v>0.40917125065191867</c:v>
                </c:pt>
                <c:pt idx="682">
                  <c:v>0.40857217122197448</c:v>
                </c:pt>
                <c:pt idx="683">
                  <c:v>0.41248412328104683</c:v>
                </c:pt>
                <c:pt idx="684">
                  <c:v>0.41188195667771688</c:v>
                </c:pt>
                <c:pt idx="685">
                  <c:v>0.41166616786253396</c:v>
                </c:pt>
                <c:pt idx="686">
                  <c:v>0.41106694491076895</c:v>
                </c:pt>
                <c:pt idx="687">
                  <c:v>0.41450442772577545</c:v>
                </c:pt>
                <c:pt idx="688">
                  <c:v>0.41390282478277723</c:v>
                </c:pt>
                <c:pt idx="689">
                  <c:v>0.41330296561642538</c:v>
                </c:pt>
                <c:pt idx="690">
                  <c:v>0.41270484265605428</c:v>
                </c:pt>
                <c:pt idx="691">
                  <c:v>0.41516057011470048</c:v>
                </c:pt>
                <c:pt idx="692">
                  <c:v>0.41456149281294769</c:v>
                </c:pt>
                <c:pt idx="693">
                  <c:v>0.41396414195875036</c:v>
                </c:pt>
                <c:pt idx="694">
                  <c:v>0.4133685100998169</c:v>
                </c:pt>
                <c:pt idx="695">
                  <c:v>0.41277458982668497</c:v>
                </c:pt>
                <c:pt idx="696">
                  <c:v>0.41218237377241423</c:v>
                </c:pt>
                <c:pt idx="697">
                  <c:v>0.41159185461228187</c:v>
                </c:pt>
                <c:pt idx="698">
                  <c:v>0.41245948605165605</c:v>
                </c:pt>
                <c:pt idx="699">
                  <c:v>0.41187025821443946</c:v>
                </c:pt>
                <c:pt idx="700">
                  <c:v>0.41128271148374834</c:v>
                </c:pt>
                <c:pt idx="701">
                  <c:v>0.41069683867536694</c:v>
                </c:pt>
                <c:pt idx="702">
                  <c:v>0.41330164935245728</c:v>
                </c:pt>
                <c:pt idx="703">
                  <c:v>0.41271457314599069</c:v>
                </c:pt>
                <c:pt idx="704">
                  <c:v>0.41212916240393965</c:v>
                </c:pt>
                <c:pt idx="705">
                  <c:v>0.41154541004925987</c:v>
                </c:pt>
                <c:pt idx="706">
                  <c:v>0.41096330904494688</c:v>
                </c:pt>
                <c:pt idx="707">
                  <c:v>0.41038285239375349</c:v>
                </c:pt>
                <c:pt idx="708">
                  <c:v>0.40980403313790897</c:v>
                </c:pt>
                <c:pt idx="709">
                  <c:v>0.40922684435884149</c:v>
                </c:pt>
                <c:pt idx="710">
                  <c:v>0.40865127917690219</c:v>
                </c:pt>
                <c:pt idx="711">
                  <c:v>0.41272715924279385</c:v>
                </c:pt>
                <c:pt idx="712">
                  <c:v>0.41214829927190633</c:v>
                </c:pt>
                <c:pt idx="713">
                  <c:v>0.41157106075751992</c:v>
                </c:pt>
                <c:pt idx="714">
                  <c:v>0.41099543689632057</c:v>
                </c:pt>
                <c:pt idx="715">
                  <c:v>0.41042142092300171</c:v>
                </c:pt>
                <c:pt idx="716">
                  <c:v>0.40984900610999891</c:v>
                </c:pt>
                <c:pt idx="717">
                  <c:v>0.4092781857672273</c:v>
                </c:pt>
                <c:pt idx="718">
                  <c:v>0.40870895324182088</c:v>
                </c:pt>
                <c:pt idx="719">
                  <c:v>0.4081413019178739</c:v>
                </c:pt>
                <c:pt idx="720">
                  <c:v>0.40757522521618478</c:v>
                </c:pt>
                <c:pt idx="721">
                  <c:v>0.40701071659400168</c:v>
                </c:pt>
                <c:pt idx="722">
                  <c:v>0.40644776954477069</c:v>
                </c:pt>
                <c:pt idx="723">
                  <c:v>0.40588637759788565</c:v>
                </c:pt>
                <c:pt idx="724">
                  <c:v>0.40532653431844029</c:v>
                </c:pt>
                <c:pt idx="725">
                  <c:v>0.40476823330698242</c:v>
                </c:pt>
                <c:pt idx="726">
                  <c:v>0.40756750565847855</c:v>
                </c:pt>
                <c:pt idx="727">
                  <c:v>0.40700766018367296</c:v>
                </c:pt>
                <c:pt idx="728">
                  <c:v>0.40644935063609589</c:v>
                </c:pt>
                <c:pt idx="729">
                  <c:v>0.4058925707037177</c:v>
                </c:pt>
                <c:pt idx="730">
                  <c:v>0.40533731410904777</c:v>
                </c:pt>
                <c:pt idx="731">
                  <c:v>0.4047835746088988</c:v>
                </c:pt>
                <c:pt idx="732">
                  <c:v>0.40423134599415267</c:v>
                </c:pt>
                <c:pt idx="733">
                  <c:v>0.40545714357786605</c:v>
                </c:pt>
                <c:pt idx="734">
                  <c:v>0.40490550120565127</c:v>
                </c:pt>
                <c:pt idx="735">
                  <c:v>0.40435535786162186</c:v>
                </c:pt>
                <c:pt idx="736">
                  <c:v>0.40380670744389913</c:v>
                </c:pt>
                <c:pt idx="737">
                  <c:v>0.40325954388367707</c:v>
                </c:pt>
                <c:pt idx="738">
                  <c:v>0.40271386114499819</c:v>
                </c:pt>
                <c:pt idx="739">
                  <c:v>0.40216965322453196</c:v>
                </c:pt>
                <c:pt idx="740">
                  <c:v>0.40162691415135449</c:v>
                </c:pt>
                <c:pt idx="741">
                  <c:v>0.40262203208289687</c:v>
                </c:pt>
                <c:pt idx="742">
                  <c:v>0.40208014509489837</c:v>
                </c:pt>
                <c:pt idx="743">
                  <c:v>0.4027204950972153</c:v>
                </c:pt>
                <c:pt idx="744">
                  <c:v>0.40217993067426605</c:v>
                </c:pt>
                <c:pt idx="745">
                  <c:v>0.40164081548569464</c:v>
                </c:pt>
                <c:pt idx="746">
                  <c:v>0.40110314371128275</c:v>
                </c:pt>
                <c:pt idx="747">
                  <c:v>0.40188211542956381</c:v>
                </c:pt>
                <c:pt idx="748">
                  <c:v>0.40134555719801568</c:v>
                </c:pt>
                <c:pt idx="749">
                  <c:v>0.40310663123118229</c:v>
                </c:pt>
                <c:pt idx="750">
                  <c:v>0.40256987140264544</c:v>
                </c:pt>
                <c:pt idx="751">
                  <c:v>0.40203453912684406</c:v>
                </c:pt>
                <c:pt idx="752">
                  <c:v>0.40150062871631703</c:v>
                </c:pt>
                <c:pt idx="753">
                  <c:v>0.4009681345137755</c:v>
                </c:pt>
                <c:pt idx="754">
                  <c:v>0.40043705089190296</c:v>
                </c:pt>
                <c:pt idx="755">
                  <c:v>0.39990737225315703</c:v>
                </c:pt>
                <c:pt idx="756">
                  <c:v>0.39937909302957292</c:v>
                </c:pt>
                <c:pt idx="757">
                  <c:v>0.40161584070288914</c:v>
                </c:pt>
                <c:pt idx="758">
                  <c:v>0.40108670257284579</c:v>
                </c:pt>
                <c:pt idx="759">
                  <c:v>0.40055895691156573</c:v>
                </c:pt>
                <c:pt idx="760">
                  <c:v>0.40003259822968457</c:v>
                </c:pt>
                <c:pt idx="761">
                  <c:v>0.3995076210666535</c:v>
                </c:pt>
                <c:pt idx="762">
                  <c:v>0.39898401999055039</c:v>
                </c:pt>
                <c:pt idx="763">
                  <c:v>0.40031237003644682</c:v>
                </c:pt>
                <c:pt idx="764">
                  <c:v>0.39978908589260831</c:v>
                </c:pt>
                <c:pt idx="765">
                  <c:v>0.400266817067643</c:v>
                </c:pt>
                <c:pt idx="766">
                  <c:v>0.39974495681070993</c:v>
                </c:pt>
                <c:pt idx="767">
                  <c:v>0.39983590543592201</c:v>
                </c:pt>
                <c:pt idx="768">
                  <c:v>0.39931596277605735</c:v>
                </c:pt>
                <c:pt idx="769">
                  <c:v>0.39902916865934468</c:v>
                </c:pt>
                <c:pt idx="770">
                  <c:v>0.39851162109947524</c:v>
                </c:pt>
                <c:pt idx="771">
                  <c:v>0.39799541433639302</c:v>
                </c:pt>
                <c:pt idx="772">
                  <c:v>0.39997038373507032</c:v>
                </c:pt>
                <c:pt idx="773">
                  <c:v>0.3994536261333454</c:v>
                </c:pt>
                <c:pt idx="774">
                  <c:v>0.39960391271457163</c:v>
                </c:pt>
                <c:pt idx="775">
                  <c:v>0.39908895921880544</c:v>
                </c:pt>
                <c:pt idx="776">
                  <c:v>0.40527997195706666</c:v>
                </c:pt>
                <c:pt idx="777">
                  <c:v>0.40513477006183735</c:v>
                </c:pt>
                <c:pt idx="778">
                  <c:v>0.40461469975367065</c:v>
                </c:pt>
                <c:pt idx="779">
                  <c:v>0.40644003507234205</c:v>
                </c:pt>
                <c:pt idx="780">
                  <c:v>0.40591962529632108</c:v>
                </c:pt>
                <c:pt idx="781">
                  <c:v>0.40540054649159435</c:v>
                </c:pt>
                <c:pt idx="782">
                  <c:v>0.40488279355865492</c:v>
                </c:pt>
                <c:pt idx="783">
                  <c:v>0.40436636142401378</c:v>
                </c:pt>
                <c:pt idx="784">
                  <c:v>0.40385124504003411</c:v>
                </c:pt>
                <c:pt idx="785">
                  <c:v>0.40501229147962881</c:v>
                </c:pt>
                <c:pt idx="786">
                  <c:v>0.40449766340913373</c:v>
                </c:pt>
                <c:pt idx="787">
                  <c:v>0.41064485176951315</c:v>
                </c:pt>
                <c:pt idx="788">
                  <c:v>0.41170844645967691</c:v>
                </c:pt>
                <c:pt idx="789">
                  <c:v>0.41118729652744951</c:v>
                </c:pt>
                <c:pt idx="790">
                  <c:v>0.41238243205482233</c:v>
                </c:pt>
                <c:pt idx="791">
                  <c:v>0.41186174716586421</c:v>
                </c:pt>
                <c:pt idx="792">
                  <c:v>0.41134237547965252</c:v>
                </c:pt>
                <c:pt idx="793">
                  <c:v>0.4109098415805118</c:v>
                </c:pt>
                <c:pt idx="794">
                  <c:v>0.41039297385525331</c:v>
                </c:pt>
                <c:pt idx="795">
                  <c:v>0.40987740479262108</c:v>
                </c:pt>
                <c:pt idx="796">
                  <c:v>0.40979405291454996</c:v>
                </c:pt>
                <c:pt idx="797">
                  <c:v>0.40928052653245151</c:v>
                </c:pt>
                <c:pt idx="798">
                  <c:v>0.40876828557308675</c:v>
                </c:pt>
                <c:pt idx="799">
                  <c:v>0.4082573252161204</c:v>
                </c:pt>
                <c:pt idx="800">
                  <c:v>0.4105650743891992</c:v>
                </c:pt>
                <c:pt idx="801">
                  <c:v>0.41005314786252939</c:v>
                </c:pt>
                <c:pt idx="802">
                  <c:v>0.41071078596436883</c:v>
                </c:pt>
                <c:pt idx="803">
                  <c:v>0.41019995165346784</c:v>
                </c:pt>
                <c:pt idx="804">
                  <c:v>0.40969038649613437</c:v>
                </c:pt>
                <c:pt idx="805">
                  <c:v>0.40918208576847165</c:v>
                </c:pt>
                <c:pt idx="806">
                  <c:v>0.41048423131323281</c:v>
                </c:pt>
                <c:pt idx="807">
                  <c:v>0.41583644863013935</c:v>
                </c:pt>
                <c:pt idx="808">
                  <c:v>0.41710284104186718</c:v>
                </c:pt>
                <c:pt idx="809">
                  <c:v>0.41658789926280315</c:v>
                </c:pt>
                <c:pt idx="810">
                  <c:v>0.41607422737715233</c:v>
                </c:pt>
                <c:pt idx="811">
                  <c:v>0.41556182069319036</c:v>
                </c:pt>
                <c:pt idx="812">
                  <c:v>0.41505067454227623</c:v>
                </c:pt>
                <c:pt idx="813">
                  <c:v>0.41454078427871077</c:v>
                </c:pt>
                <c:pt idx="814">
                  <c:v>0.41403214527959575</c:v>
                </c:pt>
                <c:pt idx="815">
                  <c:v>0.41352475294469432</c:v>
                </c:pt>
                <c:pt idx="816">
                  <c:v>0.41301860269629198</c:v>
                </c:pt>
                <c:pt idx="817">
                  <c:v>0.41251368997905935</c:v>
                </c:pt>
                <c:pt idx="818">
                  <c:v>0.41201001025991524</c:v>
                </c:pt>
                <c:pt idx="819">
                  <c:v>0.41150755902789093</c:v>
                </c:pt>
                <c:pt idx="820">
                  <c:v>0.41100633179399582</c:v>
                </c:pt>
                <c:pt idx="821">
                  <c:v>0.41615075742981855</c:v>
                </c:pt>
                <c:pt idx="822">
                  <c:v>0.41672921893749987</c:v>
                </c:pt>
                <c:pt idx="823">
                  <c:v>0.41622347959412909</c:v>
                </c:pt>
                <c:pt idx="824">
                  <c:v>0.41571896628553012</c:v>
                </c:pt>
                <c:pt idx="825">
                  <c:v>0.41521567455879221</c:v>
                </c:pt>
                <c:pt idx="826">
                  <c:v>0.41471359998254215</c:v>
                </c:pt>
                <c:pt idx="827">
                  <c:v>0.41421273814681447</c:v>
                </c:pt>
                <c:pt idx="828">
                  <c:v>0.41371308466292206</c:v>
                </c:pt>
                <c:pt idx="829">
                  <c:v>0.41321463516332818</c:v>
                </c:pt>
                <c:pt idx="830">
                  <c:v>0.4134378626172549</c:v>
                </c:pt>
                <c:pt idx="831">
                  <c:v>0.41294094210930149</c:v>
                </c:pt>
                <c:pt idx="832">
                  <c:v>0.41244521468780171</c:v>
                </c:pt>
                <c:pt idx="833">
                  <c:v>0.41195067606107771</c:v>
                </c:pt>
                <c:pt idx="834">
                  <c:v>0.41145732195801055</c:v>
                </c:pt>
                <c:pt idx="835">
                  <c:v>0.41096514812791723</c:v>
                </c:pt>
                <c:pt idx="836">
                  <c:v>0.41047415034042872</c:v>
                </c:pt>
                <c:pt idx="837">
                  <c:v>0.41144713965825147</c:v>
                </c:pt>
                <c:pt idx="838">
                  <c:v>0.41095673782314029</c:v>
                </c:pt>
                <c:pt idx="839">
                  <c:v>0.41046750361144607</c:v>
                </c:pt>
                <c:pt idx="840">
                  <c:v>0.41194518112246614</c:v>
                </c:pt>
                <c:pt idx="841">
                  <c:v>0.41267633144789667</c:v>
                </c:pt>
                <c:pt idx="842">
                  <c:v>0.4121867984331305</c:v>
                </c:pt>
                <c:pt idx="843">
                  <c:v>0.41169842544920499</c:v>
                </c:pt>
                <c:pt idx="844">
                  <c:v>0.41374447562481381</c:v>
                </c:pt>
                <c:pt idx="845">
                  <c:v>0.41325541596095466</c:v>
                </c:pt>
                <c:pt idx="846">
                  <c:v>0.41701692540954804</c:v>
                </c:pt>
                <c:pt idx="847">
                  <c:v>0.41652516016731983</c:v>
                </c:pt>
                <c:pt idx="848">
                  <c:v>0.42031551514466819</c:v>
                </c:pt>
                <c:pt idx="849">
                  <c:v>0.41982102630332152</c:v>
                </c:pt>
                <c:pt idx="850">
                  <c:v>0.41932769959791222</c:v>
                </c:pt>
                <c:pt idx="851">
                  <c:v>0.41883553093641229</c:v>
                </c:pt>
                <c:pt idx="852">
                  <c:v>0.42240448609225978</c:v>
                </c:pt>
                <c:pt idx="853">
                  <c:v>0.42190986725608615</c:v>
                </c:pt>
                <c:pt idx="854">
                  <c:v>0.4214164054230381</c:v>
                </c:pt>
                <c:pt idx="855">
                  <c:v>0.42092409653819812</c:v>
                </c:pt>
                <c:pt idx="856">
                  <c:v>0.42043293656557479</c:v>
                </c:pt>
                <c:pt idx="857">
                  <c:v>0.4199429214879925</c:v>
                </c:pt>
                <c:pt idx="858">
                  <c:v>0.41945404730698205</c:v>
                </c:pt>
                <c:pt idx="859">
                  <c:v>0.4189663100426716</c:v>
                </c:pt>
                <c:pt idx="860">
                  <c:v>0.41847970573367899</c:v>
                </c:pt>
                <c:pt idx="861">
                  <c:v>0.41799423043700418</c:v>
                </c:pt>
                <c:pt idx="862">
                  <c:v>0.41750988022792307</c:v>
                </c:pt>
                <c:pt idx="863">
                  <c:v>0.41729559870439531</c:v>
                </c:pt>
                <c:pt idx="864">
                  <c:v>0.41681317604693358</c:v>
                </c:pt>
                <c:pt idx="865">
                  <c:v>0.41633186752955836</c:v>
                </c:pt>
                <c:pt idx="866">
                  <c:v>0.4158516692971137</c:v>
                </c:pt>
                <c:pt idx="867">
                  <c:v>0.42215622399349928</c:v>
                </c:pt>
                <c:pt idx="868">
                  <c:v>0.42167042856888076</c:v>
                </c:pt>
                <c:pt idx="869">
                  <c:v>0.42118574991535329</c:v>
                </c:pt>
                <c:pt idx="870">
                  <c:v>0.42070218418640337</c:v>
                </c:pt>
                <c:pt idx="871">
                  <c:v>0.42021972755316211</c:v>
                </c:pt>
                <c:pt idx="872">
                  <c:v>0.41973837620430399</c:v>
                </c:pt>
                <c:pt idx="873">
                  <c:v>0.41925812634594661</c:v>
                </c:pt>
                <c:pt idx="874">
                  <c:v>0.41902337406664919</c:v>
                </c:pt>
                <c:pt idx="875">
                  <c:v>0.41854503688164163</c:v>
                </c:pt>
                <c:pt idx="876">
                  <c:v>0.41806779054540255</c:v>
                </c:pt>
                <c:pt idx="877">
                  <c:v>0.41759163133065835</c:v>
                </c:pt>
                <c:pt idx="878">
                  <c:v>0.41711655552709676</c:v>
                </c:pt>
                <c:pt idx="879">
                  <c:v>0.41664255944127054</c:v>
                </c:pt>
                <c:pt idx="880">
                  <c:v>0.4219457489405119</c:v>
                </c:pt>
                <c:pt idx="881">
                  <c:v>0.42146735239976302</c:v>
                </c:pt>
                <c:pt idx="882">
                  <c:v>0.42099003942988789</c:v>
                </c:pt>
                <c:pt idx="883">
                  <c:v>0.42283182643892503</c:v>
                </c:pt>
                <c:pt idx="884">
                  <c:v>0.42235405036385282</c:v>
                </c:pt>
                <c:pt idx="885">
                  <c:v>0.42187735279007871</c:v>
                </c:pt>
                <c:pt idx="886">
                  <c:v>0.4214017300699095</c:v>
                </c:pt>
                <c:pt idx="887">
                  <c:v>0.42092717857208301</c:v>
                </c:pt>
                <c:pt idx="888">
                  <c:v>0.42446201777710163</c:v>
                </c:pt>
                <c:pt idx="889">
                  <c:v>0.42398509416162172</c:v>
                </c:pt>
                <c:pt idx="890">
                  <c:v>0.42350924108175458</c:v>
                </c:pt>
                <c:pt idx="891">
                  <c:v>0.42303445493704411</c:v>
                </c:pt>
                <c:pt idx="892">
                  <c:v>0.42256073214316164</c:v>
                </c:pt>
                <c:pt idx="893">
                  <c:v>0.42208806913181579</c:v>
                </c:pt>
                <c:pt idx="894">
                  <c:v>0.4277668858882081</c:v>
                </c:pt>
                <c:pt idx="895">
                  <c:v>0.42728946748877927</c:v>
                </c:pt>
                <c:pt idx="896">
                  <c:v>0.4268131135673871</c:v>
                </c:pt>
                <c:pt idx="897">
                  <c:v>0.42633782056786884</c:v>
                </c:pt>
                <c:pt idx="898">
                  <c:v>0.42586358494988458</c:v>
                </c:pt>
                <c:pt idx="899">
                  <c:v>0.42539040318882915</c:v>
                </c:pt>
                <c:pt idx="900">
                  <c:v>0.42846677893422119</c:v>
                </c:pt>
                <c:pt idx="901">
                  <c:v>0.42799176033229858</c:v>
                </c:pt>
                <c:pt idx="902">
                  <c:v>0.42762800391158157</c:v>
                </c:pt>
                <c:pt idx="903">
                  <c:v>0.42715496408424575</c:v>
                </c:pt>
                <c:pt idx="904">
                  <c:v>0.42708202633559333</c:v>
                </c:pt>
                <c:pt idx="905">
                  <c:v>0.426610633370543</c:v>
                </c:pt>
                <c:pt idx="906">
                  <c:v>0.42839463801817812</c:v>
                </c:pt>
                <c:pt idx="907">
                  <c:v>0.42792283775604356</c:v>
                </c:pt>
                <c:pt idx="908">
                  <c:v>0.42745207555829218</c:v>
                </c:pt>
                <c:pt idx="909">
                  <c:v>0.4269823480027336</c:v>
                </c:pt>
                <c:pt idx="910">
                  <c:v>0.42651365168220373</c:v>
                </c:pt>
                <c:pt idx="911">
                  <c:v>0.426045983204482</c:v>
                </c:pt>
                <c:pt idx="912">
                  <c:v>0.43102114261459967</c:v>
                </c:pt>
                <c:pt idx="913">
                  <c:v>0.43054956587213289</c:v>
                </c:pt>
                <c:pt idx="914">
                  <c:v>0.43007901989850217</c:v>
                </c:pt>
                <c:pt idx="915">
                  <c:v>0.42960950131782694</c:v>
                </c:pt>
                <c:pt idx="916">
                  <c:v>0.42942906010655285</c:v>
                </c:pt>
                <c:pt idx="917">
                  <c:v>0.42896127245937798</c:v>
                </c:pt>
                <c:pt idx="918">
                  <c:v>0.42849450284843194</c:v>
                </c:pt>
                <c:pt idx="919">
                  <c:v>0.42873948811242929</c:v>
                </c:pt>
                <c:pt idx="920">
                  <c:v>0.43007355619289228</c:v>
                </c:pt>
                <c:pt idx="921">
                  <c:v>0.42960709897359411</c:v>
                </c:pt>
                <c:pt idx="922">
                  <c:v>0.43029884893295534</c:v>
                </c:pt>
                <c:pt idx="923">
                  <c:v>0.42983315753800627</c:v>
                </c:pt>
                <c:pt idx="924">
                  <c:v>0.42936847304337056</c:v>
                </c:pt>
                <c:pt idx="925">
                  <c:v>0.42890479218695227</c:v>
                </c:pt>
                <c:pt idx="926">
                  <c:v>0.42844211172073116</c:v>
                </c:pt>
                <c:pt idx="927">
                  <c:v>0.42798042841068729</c:v>
                </c:pt>
                <c:pt idx="928">
                  <c:v>0.4275197390367253</c:v>
                </c:pt>
                <c:pt idx="929">
                  <c:v>0.42706004039259976</c:v>
                </c:pt>
                <c:pt idx="930">
                  <c:v>0.42660132928584082</c:v>
                </c:pt>
                <c:pt idx="931">
                  <c:v>0.42614360253768002</c:v>
                </c:pt>
                <c:pt idx="932">
                  <c:v>0.42568685698297726</c:v>
                </c:pt>
                <c:pt idx="933">
                  <c:v>0.42523108947014754</c:v>
                </c:pt>
                <c:pt idx="934">
                  <c:v>0.42477629686108853</c:v>
                </c:pt>
                <c:pt idx="935">
                  <c:v>0.42432247603110873</c:v>
                </c:pt>
                <c:pt idx="936">
                  <c:v>0.42735807208720122</c:v>
                </c:pt>
                <c:pt idx="937">
                  <c:v>0.42690246646663915</c:v>
                </c:pt>
                <c:pt idx="938">
                  <c:v>0.42644783125208469</c:v>
                </c:pt>
                <c:pt idx="939">
                  <c:v>0.42599416334649737</c:v>
                </c:pt>
                <c:pt idx="940">
                  <c:v>0.42856864555443985</c:v>
                </c:pt>
                <c:pt idx="941">
                  <c:v>0.42978350082992395</c:v>
                </c:pt>
                <c:pt idx="942">
                  <c:v>0.42932773889903325</c:v>
                </c:pt>
                <c:pt idx="943">
                  <c:v>0.42887294256545377</c:v>
                </c:pt>
                <c:pt idx="944">
                  <c:v>0.42841910876379719</c:v>
                </c:pt>
                <c:pt idx="945">
                  <c:v>0.42796623444163673</c:v>
                </c:pt>
                <c:pt idx="946">
                  <c:v>0.42751431655943861</c:v>
                </c:pt>
                <c:pt idx="947">
                  <c:v>0.42706335209049406</c:v>
                </c:pt>
                <c:pt idx="948">
                  <c:v>0.42908275722459427</c:v>
                </c:pt>
                <c:pt idx="949">
                  <c:v>0.42863109116435788</c:v>
                </c:pt>
                <c:pt idx="950">
                  <c:v>0.42818037498016825</c:v>
                </c:pt>
                <c:pt idx="951">
                  <c:v>0.42773060567871846</c:v>
                </c:pt>
                <c:pt idx="952">
                  <c:v>0.42728178027926544</c:v>
                </c:pt>
                <c:pt idx="953">
                  <c:v>0.4268338958135639</c:v>
                </c:pt>
                <c:pt idx="954">
                  <c:v>0.42790387979850464</c:v>
                </c:pt>
                <c:pt idx="955">
                  <c:v>0.42745628159787863</c:v>
                </c:pt>
                <c:pt idx="956">
                  <c:v>0.42700961881668958</c:v>
                </c:pt>
                <c:pt idx="957">
                  <c:v>0.43269370843694616</c:v>
                </c:pt>
                <c:pt idx="958">
                  <c:v>0.43224251583169387</c:v>
                </c:pt>
                <c:pt idx="959">
                  <c:v>0.43179226321103586</c:v>
                </c:pt>
                <c:pt idx="960">
                  <c:v>0.43134294764057696</c:v>
                </c:pt>
                <c:pt idx="961">
                  <c:v>0.43553049156456375</c:v>
                </c:pt>
                <c:pt idx="962">
                  <c:v>0.43507822729502632</c:v>
                </c:pt>
                <c:pt idx="963">
                  <c:v>0.434626901333102</c:v>
                </c:pt>
                <c:pt idx="964">
                  <c:v>0.43417651076177238</c:v>
                </c:pt>
                <c:pt idx="965">
                  <c:v>0.43372705267609762</c:v>
                </c:pt>
                <c:pt idx="966">
                  <c:v>0.43327852418315443</c:v>
                </c:pt>
                <c:pt idx="967">
                  <c:v>0.43283092240197346</c:v>
                </c:pt>
                <c:pt idx="968">
                  <c:v>0.43238424446347817</c:v>
                </c:pt>
                <c:pt idx="969">
                  <c:v>0.43193848751042302</c:v>
                </c:pt>
                <c:pt idx="970">
                  <c:v>0.43149364869733298</c:v>
                </c:pt>
                <c:pt idx="971">
                  <c:v>0.43104972519044271</c:v>
                </c:pt>
                <c:pt idx="972">
                  <c:v>0.43060671416763652</c:v>
                </c:pt>
                <c:pt idx="973">
                  <c:v>0.43016461281838841</c:v>
                </c:pt>
                <c:pt idx="974">
                  <c:v>0.42972341834370292</c:v>
                </c:pt>
                <c:pt idx="975">
                  <c:v>0.42928312795605567</c:v>
                </c:pt>
                <c:pt idx="976">
                  <c:v>0.42884373887933502</c:v>
                </c:pt>
                <c:pt idx="977">
                  <c:v>0.42840524834878357</c:v>
                </c:pt>
                <c:pt idx="978">
                  <c:v>0.42796765361094008</c:v>
                </c:pt>
                <c:pt idx="979">
                  <c:v>0.42753095192358198</c:v>
                </c:pt>
                <c:pt idx="980">
                  <c:v>0.427095140555668</c:v>
                </c:pt>
                <c:pt idx="981">
                  <c:v>0.42666021678728139</c:v>
                </c:pt>
                <c:pt idx="982">
                  <c:v>0.42622617790957307</c:v>
                </c:pt>
                <c:pt idx="983">
                  <c:v>0.42579302122470564</c:v>
                </c:pt>
                <c:pt idx="984">
                  <c:v>0.42536074404579727</c:v>
                </c:pt>
                <c:pt idx="985">
                  <c:v>0.42492934369686647</c:v>
                </c:pt>
                <c:pt idx="986">
                  <c:v>0.42449881751277641</c:v>
                </c:pt>
                <c:pt idx="987">
                  <c:v>0.42600061030611075</c:v>
                </c:pt>
                <c:pt idx="988">
                  <c:v>0.42556987156970416</c:v>
                </c:pt>
                <c:pt idx="989">
                  <c:v>0.42573382410665839</c:v>
                </c:pt>
                <c:pt idx="990">
                  <c:v>0.42530422388051647</c:v>
                </c:pt>
                <c:pt idx="991">
                  <c:v>0.42487548978386275</c:v>
                </c:pt>
                <c:pt idx="992">
                  <c:v>0.42444761919999174</c:v>
                </c:pt>
                <c:pt idx="993">
                  <c:v>0.42583604197908353</c:v>
                </c:pt>
                <c:pt idx="994">
                  <c:v>0.42540806605749654</c:v>
                </c:pt>
                <c:pt idx="995">
                  <c:v>0.42665972604497382</c:v>
                </c:pt>
                <c:pt idx="996">
                  <c:v>0.42623178248825871</c:v>
                </c:pt>
                <c:pt idx="997">
                  <c:v>0.42580469653386166</c:v>
                </c:pt>
                <c:pt idx="998">
                  <c:v>0.4253784656064003</c:v>
                </c:pt>
                <c:pt idx="999">
                  <c:v>0.42565832724782732</c:v>
                </c:pt>
              </c:numCache>
            </c:numRef>
          </c:yVal>
          <c:smooth val="1"/>
          <c:extLst>
            <c:ext xmlns:c16="http://schemas.microsoft.com/office/drawing/2014/chart" uri="{C3380CC4-5D6E-409C-BE32-E72D297353CC}">
              <c16:uniqueId val="{00000000-276D-804A-BFEA-78BD03315FDA}"/>
            </c:ext>
          </c:extLst>
        </c:ser>
        <c:dLbls>
          <c:showLegendKey val="0"/>
          <c:showVal val="0"/>
          <c:showCatName val="0"/>
          <c:showSerName val="0"/>
          <c:showPercent val="0"/>
          <c:showBubbleSize val="0"/>
        </c:dLbls>
        <c:axId val="613696224"/>
        <c:axId val="1087703008"/>
      </c:scatterChart>
      <c:valAx>
        <c:axId val="613696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087703008"/>
        <c:crosses val="autoZero"/>
        <c:crossBetween val="midCat"/>
      </c:valAx>
      <c:valAx>
        <c:axId val="108770300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136962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Operation Cost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'SimulatedOutput-ConstantValue'!$R$6:$R$1005</c:f>
              <c:numCache>
                <c:formatCode>[$$-C09]#,##0.00</c:formatCode>
                <c:ptCount val="1000"/>
                <c:pt idx="0">
                  <c:v>631.77157937375659</c:v>
                </c:pt>
                <c:pt idx="1">
                  <c:v>635.46285017887385</c:v>
                </c:pt>
                <c:pt idx="2">
                  <c:v>735.69887610413878</c:v>
                </c:pt>
                <c:pt idx="3">
                  <c:v>735.35338569895544</c:v>
                </c:pt>
                <c:pt idx="4">
                  <c:v>905.4255172772248</c:v>
                </c:pt>
                <c:pt idx="5">
                  <c:v>882.1733552500109</c:v>
                </c:pt>
                <c:pt idx="6">
                  <c:v>865.99861865367973</c:v>
                </c:pt>
                <c:pt idx="7">
                  <c:v>856.46061211036169</c:v>
                </c:pt>
                <c:pt idx="8">
                  <c:v>912.72380661657974</c:v>
                </c:pt>
                <c:pt idx="9">
                  <c:v>901.64914144629711</c:v>
                </c:pt>
                <c:pt idx="10">
                  <c:v>896.02465184658729</c:v>
                </c:pt>
                <c:pt idx="11">
                  <c:v>880.16203015895019</c:v>
                </c:pt>
                <c:pt idx="12">
                  <c:v>867.59272801894087</c:v>
                </c:pt>
                <c:pt idx="13">
                  <c:v>852.76122109013249</c:v>
                </c:pt>
                <c:pt idx="14">
                  <c:v>855.24786379055479</c:v>
                </c:pt>
                <c:pt idx="15">
                  <c:v>857.31067924857496</c:v>
                </c:pt>
                <c:pt idx="16">
                  <c:v>850.89001528792699</c:v>
                </c:pt>
                <c:pt idx="17">
                  <c:v>844.14289703420923</c:v>
                </c:pt>
                <c:pt idx="18">
                  <c:v>842.98092551641003</c:v>
                </c:pt>
                <c:pt idx="19">
                  <c:v>840.4723289166501</c:v>
                </c:pt>
                <c:pt idx="20">
                  <c:v>843.74711968597524</c:v>
                </c:pt>
                <c:pt idx="21">
                  <c:v>841.22557065894432</c:v>
                </c:pt>
                <c:pt idx="22">
                  <c:v>840.96373935805332</c:v>
                </c:pt>
                <c:pt idx="23">
                  <c:v>836.83608176463224</c:v>
                </c:pt>
                <c:pt idx="24">
                  <c:v>836.23267529269981</c:v>
                </c:pt>
                <c:pt idx="25">
                  <c:v>836.30281683710859</c:v>
                </c:pt>
                <c:pt idx="26">
                  <c:v>856.79210757467501</c:v>
                </c:pt>
                <c:pt idx="27">
                  <c:v>854.92269882423352</c:v>
                </c:pt>
                <c:pt idx="28">
                  <c:v>849.95746885421124</c:v>
                </c:pt>
                <c:pt idx="29">
                  <c:v>846.9788945683207</c:v>
                </c:pt>
                <c:pt idx="30">
                  <c:v>852.75445528662021</c:v>
                </c:pt>
                <c:pt idx="31">
                  <c:v>859.25573843672089</c:v>
                </c:pt>
                <c:pt idx="32">
                  <c:v>858.24909626291469</c:v>
                </c:pt>
                <c:pt idx="33">
                  <c:v>855.25666133540892</c:v>
                </c:pt>
                <c:pt idx="34">
                  <c:v>863.08435987105258</c:v>
                </c:pt>
                <c:pt idx="35">
                  <c:v>862.50563365971357</c:v>
                </c:pt>
                <c:pt idx="36">
                  <c:v>861.92208619091468</c:v>
                </c:pt>
                <c:pt idx="37">
                  <c:v>861.75826953066405</c:v>
                </c:pt>
                <c:pt idx="38">
                  <c:v>862.10025969249079</c:v>
                </c:pt>
                <c:pt idx="39">
                  <c:v>856.90496924551064</c:v>
                </c:pt>
                <c:pt idx="40">
                  <c:v>852.03086305266049</c:v>
                </c:pt>
                <c:pt idx="41">
                  <c:v>852.15139486973078</c:v>
                </c:pt>
                <c:pt idx="42">
                  <c:v>850.08345014992051</c:v>
                </c:pt>
                <c:pt idx="43">
                  <c:v>847.98458902231289</c:v>
                </c:pt>
                <c:pt idx="44">
                  <c:v>855.90908593333199</c:v>
                </c:pt>
                <c:pt idx="45">
                  <c:v>868.46624440611788</c:v>
                </c:pt>
                <c:pt idx="46">
                  <c:v>868.45499771764287</c:v>
                </c:pt>
                <c:pt idx="47">
                  <c:v>863.82227510625819</c:v>
                </c:pt>
                <c:pt idx="48">
                  <c:v>865.3578567362448</c:v>
                </c:pt>
                <c:pt idx="49">
                  <c:v>868.44601309804455</c:v>
                </c:pt>
                <c:pt idx="50">
                  <c:v>868.31718384897852</c:v>
                </c:pt>
                <c:pt idx="51">
                  <c:v>866.34057143302755</c:v>
                </c:pt>
                <c:pt idx="52">
                  <c:v>866.99686495536514</c:v>
                </c:pt>
                <c:pt idx="53">
                  <c:v>867.09007695557443</c:v>
                </c:pt>
                <c:pt idx="54">
                  <c:v>864.52949225679345</c:v>
                </c:pt>
                <c:pt idx="55">
                  <c:v>882.59937182054557</c:v>
                </c:pt>
                <c:pt idx="56">
                  <c:v>881.00313909100305</c:v>
                </c:pt>
                <c:pt idx="57">
                  <c:v>882.53270454241112</c:v>
                </c:pt>
                <c:pt idx="58">
                  <c:v>881.44648015239522</c:v>
                </c:pt>
                <c:pt idx="59">
                  <c:v>880.73071417529422</c:v>
                </c:pt>
                <c:pt idx="60">
                  <c:v>888.72205346056091</c:v>
                </c:pt>
                <c:pt idx="61">
                  <c:v>895.20539801989639</c:v>
                </c:pt>
                <c:pt idx="62">
                  <c:v>894.57458386993221</c:v>
                </c:pt>
                <c:pt idx="63">
                  <c:v>893.65338288071212</c:v>
                </c:pt>
                <c:pt idx="64">
                  <c:v>895.1537577932902</c:v>
                </c:pt>
                <c:pt idx="65">
                  <c:v>892.67258312914237</c:v>
                </c:pt>
                <c:pt idx="66">
                  <c:v>891.38879534737885</c:v>
                </c:pt>
                <c:pt idx="67">
                  <c:v>888.18743748705378</c:v>
                </c:pt>
                <c:pt idx="68">
                  <c:v>885.65542735182783</c:v>
                </c:pt>
                <c:pt idx="69">
                  <c:v>884.51865918052545</c:v>
                </c:pt>
                <c:pt idx="70">
                  <c:v>881.17148064082278</c:v>
                </c:pt>
                <c:pt idx="71">
                  <c:v>880.52500987406893</c:v>
                </c:pt>
                <c:pt idx="72">
                  <c:v>878.60940150340127</c:v>
                </c:pt>
                <c:pt idx="73">
                  <c:v>882.01313374291522</c:v>
                </c:pt>
                <c:pt idx="74">
                  <c:v>890.28361486571475</c:v>
                </c:pt>
                <c:pt idx="75">
                  <c:v>892.55733888971042</c:v>
                </c:pt>
                <c:pt idx="76">
                  <c:v>891.78805576325112</c:v>
                </c:pt>
                <c:pt idx="77">
                  <c:v>890.26612706310607</c:v>
                </c:pt>
                <c:pt idx="78">
                  <c:v>889.8917457484996</c:v>
                </c:pt>
                <c:pt idx="79">
                  <c:v>888.17708656673108</c:v>
                </c:pt>
                <c:pt idx="80">
                  <c:v>884.20779499349976</c:v>
                </c:pt>
                <c:pt idx="81">
                  <c:v>880.81645876074754</c:v>
                </c:pt>
                <c:pt idx="82">
                  <c:v>890.25968981668757</c:v>
                </c:pt>
                <c:pt idx="83">
                  <c:v>889.41550213179812</c:v>
                </c:pt>
                <c:pt idx="84">
                  <c:v>889.09062502155382</c:v>
                </c:pt>
                <c:pt idx="85">
                  <c:v>888.3745310726747</c:v>
                </c:pt>
                <c:pt idx="86">
                  <c:v>887.20929514340673</c:v>
                </c:pt>
                <c:pt idx="87">
                  <c:v>886.88129566855343</c:v>
                </c:pt>
                <c:pt idx="88">
                  <c:v>893.02240724564842</c:v>
                </c:pt>
                <c:pt idx="89">
                  <c:v>892.31653356699792</c:v>
                </c:pt>
                <c:pt idx="90">
                  <c:v>892.01946610322375</c:v>
                </c:pt>
                <c:pt idx="91">
                  <c:v>890.56165339775737</c:v>
                </c:pt>
                <c:pt idx="92">
                  <c:v>887.60499091134602</c:v>
                </c:pt>
                <c:pt idx="93">
                  <c:v>889.25397121717356</c:v>
                </c:pt>
                <c:pt idx="94">
                  <c:v>887.72485183596348</c:v>
                </c:pt>
                <c:pt idx="95">
                  <c:v>885.30926307393486</c:v>
                </c:pt>
                <c:pt idx="96">
                  <c:v>882.64748623699757</c:v>
                </c:pt>
                <c:pt idx="97">
                  <c:v>882.63012809433701</c:v>
                </c:pt>
                <c:pt idx="98">
                  <c:v>881.71465070259603</c:v>
                </c:pt>
                <c:pt idx="99">
                  <c:v>880.11065550184799</c:v>
                </c:pt>
                <c:pt idx="100">
                  <c:v>883.52134946705974</c:v>
                </c:pt>
                <c:pt idx="101">
                  <c:v>884.62290048926877</c:v>
                </c:pt>
                <c:pt idx="102">
                  <c:v>883.15454814411396</c:v>
                </c:pt>
                <c:pt idx="103">
                  <c:v>882.81025172330067</c:v>
                </c:pt>
                <c:pt idx="104">
                  <c:v>881.07429316455216</c:v>
                </c:pt>
                <c:pt idx="105">
                  <c:v>880.69708987534716</c:v>
                </c:pt>
                <c:pt idx="106">
                  <c:v>878.67142418514266</c:v>
                </c:pt>
                <c:pt idx="107">
                  <c:v>877.14818653189423</c:v>
                </c:pt>
                <c:pt idx="108">
                  <c:v>878.50737024650107</c:v>
                </c:pt>
                <c:pt idx="109">
                  <c:v>881.79907516799017</c:v>
                </c:pt>
                <c:pt idx="110">
                  <c:v>880.99113295132156</c:v>
                </c:pt>
                <c:pt idx="111">
                  <c:v>879.43352129782886</c:v>
                </c:pt>
                <c:pt idx="112">
                  <c:v>878.83539042516713</c:v>
                </c:pt>
                <c:pt idx="113">
                  <c:v>878.55970074624804</c:v>
                </c:pt>
                <c:pt idx="114">
                  <c:v>878.04420073356277</c:v>
                </c:pt>
                <c:pt idx="115">
                  <c:v>881.47033064947323</c:v>
                </c:pt>
                <c:pt idx="116">
                  <c:v>880.58915825446513</c:v>
                </c:pt>
                <c:pt idx="117">
                  <c:v>879.76306950606318</c:v>
                </c:pt>
                <c:pt idx="118">
                  <c:v>878.2858782029416</c:v>
                </c:pt>
                <c:pt idx="119">
                  <c:v>877.88663370692814</c:v>
                </c:pt>
                <c:pt idx="120">
                  <c:v>876.14195698394929</c:v>
                </c:pt>
                <c:pt idx="121">
                  <c:v>875.58847882032012</c:v>
                </c:pt>
                <c:pt idx="122">
                  <c:v>875.83011763161528</c:v>
                </c:pt>
                <c:pt idx="123">
                  <c:v>875.75587421068963</c:v>
                </c:pt>
                <c:pt idx="124">
                  <c:v>879.71792328816116</c:v>
                </c:pt>
                <c:pt idx="125">
                  <c:v>877.97220405905148</c:v>
                </c:pt>
                <c:pt idx="126">
                  <c:v>878.09172602735771</c:v>
                </c:pt>
                <c:pt idx="127">
                  <c:v>878.12933044120393</c:v>
                </c:pt>
                <c:pt idx="128">
                  <c:v>876.50716690871707</c:v>
                </c:pt>
                <c:pt idx="129">
                  <c:v>881.39909352253244</c:v>
                </c:pt>
                <c:pt idx="130">
                  <c:v>881.46805964373414</c:v>
                </c:pt>
                <c:pt idx="131">
                  <c:v>883.602666603991</c:v>
                </c:pt>
                <c:pt idx="132">
                  <c:v>883.22294387144086</c:v>
                </c:pt>
                <c:pt idx="133">
                  <c:v>881.9845346126657</c:v>
                </c:pt>
                <c:pt idx="134">
                  <c:v>880.58636488673858</c:v>
                </c:pt>
                <c:pt idx="135">
                  <c:v>884.78640404054488</c:v>
                </c:pt>
                <c:pt idx="136">
                  <c:v>883.97846993919188</c:v>
                </c:pt>
                <c:pt idx="137">
                  <c:v>883.67584531272587</c:v>
                </c:pt>
                <c:pt idx="138">
                  <c:v>884.1952566572578</c:v>
                </c:pt>
                <c:pt idx="139">
                  <c:v>883.48881424794126</c:v>
                </c:pt>
                <c:pt idx="140">
                  <c:v>884.80671151126091</c:v>
                </c:pt>
                <c:pt idx="141">
                  <c:v>883.07964457016078</c:v>
                </c:pt>
                <c:pt idx="142">
                  <c:v>885.31539465063827</c:v>
                </c:pt>
                <c:pt idx="143">
                  <c:v>887.90593130600223</c:v>
                </c:pt>
                <c:pt idx="144">
                  <c:v>887.04821350595603</c:v>
                </c:pt>
                <c:pt idx="145">
                  <c:v>885.31247607052103</c:v>
                </c:pt>
                <c:pt idx="146">
                  <c:v>884.48095397122609</c:v>
                </c:pt>
                <c:pt idx="147">
                  <c:v>883.73985744387915</c:v>
                </c:pt>
                <c:pt idx="148">
                  <c:v>882.98040919883965</c:v>
                </c:pt>
                <c:pt idx="149">
                  <c:v>882.88692412081855</c:v>
                </c:pt>
                <c:pt idx="150">
                  <c:v>881.54643325342715</c:v>
                </c:pt>
                <c:pt idx="151">
                  <c:v>881.28308329963022</c:v>
                </c:pt>
                <c:pt idx="152">
                  <c:v>879.99857486887743</c:v>
                </c:pt>
                <c:pt idx="153">
                  <c:v>879.43973662643225</c:v>
                </c:pt>
                <c:pt idx="154">
                  <c:v>878.03939827963814</c:v>
                </c:pt>
                <c:pt idx="155">
                  <c:v>877.52521848355877</c:v>
                </c:pt>
                <c:pt idx="156">
                  <c:v>876.56804115885916</c:v>
                </c:pt>
                <c:pt idx="157">
                  <c:v>878.60827986922232</c:v>
                </c:pt>
                <c:pt idx="158">
                  <c:v>878.37699537628157</c:v>
                </c:pt>
                <c:pt idx="159">
                  <c:v>878.22364016424638</c:v>
                </c:pt>
                <c:pt idx="160">
                  <c:v>878.95858537005392</c:v>
                </c:pt>
                <c:pt idx="161">
                  <c:v>877.47779658823572</c:v>
                </c:pt>
                <c:pt idx="162">
                  <c:v>877.00189703333376</c:v>
                </c:pt>
                <c:pt idx="163">
                  <c:v>877.0004155327739</c:v>
                </c:pt>
                <c:pt idx="164">
                  <c:v>878.15142255120372</c:v>
                </c:pt>
                <c:pt idx="165">
                  <c:v>877.50859113476929</c:v>
                </c:pt>
                <c:pt idx="166">
                  <c:v>877.34910599682235</c:v>
                </c:pt>
                <c:pt idx="167">
                  <c:v>878.68674842122573</c:v>
                </c:pt>
                <c:pt idx="168">
                  <c:v>877.11872436848887</c:v>
                </c:pt>
                <c:pt idx="169">
                  <c:v>876.76113344375392</c:v>
                </c:pt>
                <c:pt idx="170">
                  <c:v>876.43351159187523</c:v>
                </c:pt>
                <c:pt idx="171">
                  <c:v>878.72837033091309</c:v>
                </c:pt>
                <c:pt idx="172">
                  <c:v>877.93794728356693</c:v>
                </c:pt>
                <c:pt idx="173">
                  <c:v>877.57611988391614</c:v>
                </c:pt>
                <c:pt idx="174">
                  <c:v>877.37579546750237</c:v>
                </c:pt>
                <c:pt idx="175">
                  <c:v>878.74008497657928</c:v>
                </c:pt>
                <c:pt idx="176">
                  <c:v>878.64493203975098</c:v>
                </c:pt>
                <c:pt idx="177">
                  <c:v>878.24391951377004</c:v>
                </c:pt>
                <c:pt idx="178">
                  <c:v>880.343441096368</c:v>
                </c:pt>
                <c:pt idx="179">
                  <c:v>880.53000912851724</c:v>
                </c:pt>
                <c:pt idx="180">
                  <c:v>880.29833756732728</c:v>
                </c:pt>
                <c:pt idx="181">
                  <c:v>884.83109251002509</c:v>
                </c:pt>
                <c:pt idx="182">
                  <c:v>884.18357973083232</c:v>
                </c:pt>
                <c:pt idx="183">
                  <c:v>887.47891027071694</c:v>
                </c:pt>
                <c:pt idx="184">
                  <c:v>886.57860863496035</c:v>
                </c:pt>
                <c:pt idx="185">
                  <c:v>885.81804382984751</c:v>
                </c:pt>
                <c:pt idx="186">
                  <c:v>885.09332858785774</c:v>
                </c:pt>
                <c:pt idx="187">
                  <c:v>884.69155243918794</c:v>
                </c:pt>
                <c:pt idx="188">
                  <c:v>883.15853068651541</c:v>
                </c:pt>
                <c:pt idx="189">
                  <c:v>882.68079695262975</c:v>
                </c:pt>
                <c:pt idx="190">
                  <c:v>882.37506780149624</c:v>
                </c:pt>
                <c:pt idx="191">
                  <c:v>881.95319060099598</c:v>
                </c:pt>
                <c:pt idx="192">
                  <c:v>880.58652082463084</c:v>
                </c:pt>
                <c:pt idx="193">
                  <c:v>880.27791398891054</c:v>
                </c:pt>
                <c:pt idx="194">
                  <c:v>879.41419657804977</c:v>
                </c:pt>
                <c:pt idx="195">
                  <c:v>879.97596977974786</c:v>
                </c:pt>
                <c:pt idx="196">
                  <c:v>878.76494764990446</c:v>
                </c:pt>
                <c:pt idx="197">
                  <c:v>881.96307414463081</c:v>
                </c:pt>
                <c:pt idx="198">
                  <c:v>881.05221402628092</c:v>
                </c:pt>
                <c:pt idx="199">
                  <c:v>881.11647961249048</c:v>
                </c:pt>
                <c:pt idx="200">
                  <c:v>880.44355640577976</c:v>
                </c:pt>
                <c:pt idx="201">
                  <c:v>879.46129868155663</c:v>
                </c:pt>
                <c:pt idx="202">
                  <c:v>879.42307511363549</c:v>
                </c:pt>
                <c:pt idx="203">
                  <c:v>878.85415655029715</c:v>
                </c:pt>
                <c:pt idx="204">
                  <c:v>878.04360835088858</c:v>
                </c:pt>
                <c:pt idx="205">
                  <c:v>877.12253958907741</c:v>
                </c:pt>
                <c:pt idx="206">
                  <c:v>877.01108547488434</c:v>
                </c:pt>
                <c:pt idx="207">
                  <c:v>876.78454775306932</c:v>
                </c:pt>
                <c:pt idx="208">
                  <c:v>876.60691201328893</c:v>
                </c:pt>
                <c:pt idx="209">
                  <c:v>879.96620998053288</c:v>
                </c:pt>
                <c:pt idx="210">
                  <c:v>878.85285766579159</c:v>
                </c:pt>
                <c:pt idx="211">
                  <c:v>878.03048019247524</c:v>
                </c:pt>
                <c:pt idx="212">
                  <c:v>876.65554537837272</c:v>
                </c:pt>
                <c:pt idx="213">
                  <c:v>876.70681265535848</c:v>
                </c:pt>
                <c:pt idx="214">
                  <c:v>876.24962321861756</c:v>
                </c:pt>
                <c:pt idx="215">
                  <c:v>875.19670941108416</c:v>
                </c:pt>
                <c:pt idx="216">
                  <c:v>878.37229325991996</c:v>
                </c:pt>
                <c:pt idx="217">
                  <c:v>877.85608064016128</c:v>
                </c:pt>
                <c:pt idx="218">
                  <c:v>877.72408796096113</c:v>
                </c:pt>
                <c:pt idx="219">
                  <c:v>877.5938592871056</c:v>
                </c:pt>
                <c:pt idx="220">
                  <c:v>877.33540392570421</c:v>
                </c:pt>
                <c:pt idx="221">
                  <c:v>877.11011200500718</c:v>
                </c:pt>
                <c:pt idx="222">
                  <c:v>876.42473802187385</c:v>
                </c:pt>
                <c:pt idx="223">
                  <c:v>876.37055650942762</c:v>
                </c:pt>
                <c:pt idx="224">
                  <c:v>877.8982023860807</c:v>
                </c:pt>
                <c:pt idx="225">
                  <c:v>877.95904269791367</c:v>
                </c:pt>
                <c:pt idx="226">
                  <c:v>877.92457917125205</c:v>
                </c:pt>
                <c:pt idx="227">
                  <c:v>877.15441129529665</c:v>
                </c:pt>
                <c:pt idx="228">
                  <c:v>879.84514071096805</c:v>
                </c:pt>
                <c:pt idx="229">
                  <c:v>879.10330920734611</c:v>
                </c:pt>
                <c:pt idx="230">
                  <c:v>878.90495495110724</c:v>
                </c:pt>
                <c:pt idx="231">
                  <c:v>878.35277091232012</c:v>
                </c:pt>
                <c:pt idx="232">
                  <c:v>878.35522212666285</c:v>
                </c:pt>
                <c:pt idx="233">
                  <c:v>877.68197101073906</c:v>
                </c:pt>
                <c:pt idx="234">
                  <c:v>877.35486151294117</c:v>
                </c:pt>
                <c:pt idx="235">
                  <c:v>877.01695937940917</c:v>
                </c:pt>
                <c:pt idx="236">
                  <c:v>876.33171083240677</c:v>
                </c:pt>
                <c:pt idx="237">
                  <c:v>876.05984253245583</c:v>
                </c:pt>
                <c:pt idx="238">
                  <c:v>875.63842287623993</c:v>
                </c:pt>
                <c:pt idx="239">
                  <c:v>875.05392614271875</c:v>
                </c:pt>
                <c:pt idx="240">
                  <c:v>874.6395407550433</c:v>
                </c:pt>
                <c:pt idx="241">
                  <c:v>875.51841922138181</c:v>
                </c:pt>
                <c:pt idx="242">
                  <c:v>875.72778409245063</c:v>
                </c:pt>
                <c:pt idx="243">
                  <c:v>875.20767808891526</c:v>
                </c:pt>
                <c:pt idx="244">
                  <c:v>874.68946068709954</c:v>
                </c:pt>
                <c:pt idx="245">
                  <c:v>873.54091928569289</c:v>
                </c:pt>
                <c:pt idx="246">
                  <c:v>877.91158067392155</c:v>
                </c:pt>
                <c:pt idx="247">
                  <c:v>877.36312341155678</c:v>
                </c:pt>
                <c:pt idx="248">
                  <c:v>877.30999961683062</c:v>
                </c:pt>
                <c:pt idx="249">
                  <c:v>875.84117500441857</c:v>
                </c:pt>
                <c:pt idx="250">
                  <c:v>875.35620064107877</c:v>
                </c:pt>
                <c:pt idx="251">
                  <c:v>875.39428689812598</c:v>
                </c:pt>
                <c:pt idx="252">
                  <c:v>874.79943682799933</c:v>
                </c:pt>
                <c:pt idx="253">
                  <c:v>874.2580535368221</c:v>
                </c:pt>
                <c:pt idx="254">
                  <c:v>874.13764871472813</c:v>
                </c:pt>
                <c:pt idx="255">
                  <c:v>873.95483782410793</c:v>
                </c:pt>
                <c:pt idx="256">
                  <c:v>873.8154144151315</c:v>
                </c:pt>
                <c:pt idx="257">
                  <c:v>874.69279954004708</c:v>
                </c:pt>
                <c:pt idx="258">
                  <c:v>874.36215319354244</c:v>
                </c:pt>
                <c:pt idx="259">
                  <c:v>874.20030825875267</c:v>
                </c:pt>
                <c:pt idx="260">
                  <c:v>874.16981635151694</c:v>
                </c:pt>
                <c:pt idx="261">
                  <c:v>873.9269764635435</c:v>
                </c:pt>
                <c:pt idx="262">
                  <c:v>873.39083207565761</c:v>
                </c:pt>
                <c:pt idx="263">
                  <c:v>873.25761782893778</c:v>
                </c:pt>
                <c:pt idx="264">
                  <c:v>873.11920659265854</c:v>
                </c:pt>
                <c:pt idx="265">
                  <c:v>873.26235937846423</c:v>
                </c:pt>
                <c:pt idx="266">
                  <c:v>873.7757360213119</c:v>
                </c:pt>
                <c:pt idx="267">
                  <c:v>873.16605111737226</c:v>
                </c:pt>
                <c:pt idx="268">
                  <c:v>873.59803498235851</c:v>
                </c:pt>
                <c:pt idx="269">
                  <c:v>873.31607061860791</c:v>
                </c:pt>
                <c:pt idx="270">
                  <c:v>872.86283709814381</c:v>
                </c:pt>
                <c:pt idx="271">
                  <c:v>872.78809274208527</c:v>
                </c:pt>
                <c:pt idx="272">
                  <c:v>872.36562618574294</c:v>
                </c:pt>
                <c:pt idx="273">
                  <c:v>871.97330889446721</c:v>
                </c:pt>
                <c:pt idx="274">
                  <c:v>873.89469100537815</c:v>
                </c:pt>
                <c:pt idx="275">
                  <c:v>872.83737622101717</c:v>
                </c:pt>
                <c:pt idx="276">
                  <c:v>873.09790201951694</c:v>
                </c:pt>
                <c:pt idx="277">
                  <c:v>872.75014282684015</c:v>
                </c:pt>
                <c:pt idx="278">
                  <c:v>874.40904936951222</c:v>
                </c:pt>
                <c:pt idx="279">
                  <c:v>874.38495940576968</c:v>
                </c:pt>
                <c:pt idx="280">
                  <c:v>874.02405775344948</c:v>
                </c:pt>
                <c:pt idx="281">
                  <c:v>876.71736296455208</c:v>
                </c:pt>
                <c:pt idx="282">
                  <c:v>876.38048368735451</c:v>
                </c:pt>
                <c:pt idx="283">
                  <c:v>880.49857689200724</c:v>
                </c:pt>
                <c:pt idx="284">
                  <c:v>880.18583620157528</c:v>
                </c:pt>
                <c:pt idx="285">
                  <c:v>880.15296082678981</c:v>
                </c:pt>
                <c:pt idx="286">
                  <c:v>880.155171622833</c:v>
                </c:pt>
                <c:pt idx="287">
                  <c:v>881.18171311077049</c:v>
                </c:pt>
                <c:pt idx="288">
                  <c:v>881.17471474630736</c:v>
                </c:pt>
                <c:pt idx="289">
                  <c:v>880.47079045107864</c:v>
                </c:pt>
                <c:pt idx="290">
                  <c:v>880.48416536740569</c:v>
                </c:pt>
                <c:pt idx="291">
                  <c:v>880.22718504802378</c:v>
                </c:pt>
                <c:pt idx="292">
                  <c:v>879.36159165768856</c:v>
                </c:pt>
                <c:pt idx="293">
                  <c:v>879.95389314857732</c:v>
                </c:pt>
                <c:pt idx="294">
                  <c:v>879.86143904896016</c:v>
                </c:pt>
                <c:pt idx="295">
                  <c:v>880.14277351678004</c:v>
                </c:pt>
                <c:pt idx="296">
                  <c:v>880.48802375113883</c:v>
                </c:pt>
                <c:pt idx="297">
                  <c:v>879.97442333625895</c:v>
                </c:pt>
                <c:pt idx="298">
                  <c:v>879.5804895897453</c:v>
                </c:pt>
                <c:pt idx="299">
                  <c:v>879.7307196974574</c:v>
                </c:pt>
                <c:pt idx="300">
                  <c:v>879.11387880650125</c:v>
                </c:pt>
                <c:pt idx="301">
                  <c:v>878.96396175243808</c:v>
                </c:pt>
                <c:pt idx="302">
                  <c:v>878.81542883104896</c:v>
                </c:pt>
                <c:pt idx="303">
                  <c:v>878.31848500621061</c:v>
                </c:pt>
                <c:pt idx="304">
                  <c:v>880.15099518187685</c:v>
                </c:pt>
                <c:pt idx="305">
                  <c:v>879.76070682169313</c:v>
                </c:pt>
                <c:pt idx="306">
                  <c:v>879.03438392322028</c:v>
                </c:pt>
                <c:pt idx="307">
                  <c:v>878.67201419802666</c:v>
                </c:pt>
                <c:pt idx="308">
                  <c:v>878.84222717708678</c:v>
                </c:pt>
                <c:pt idx="309">
                  <c:v>878.79338797357627</c:v>
                </c:pt>
                <c:pt idx="310">
                  <c:v>878.37651810282296</c:v>
                </c:pt>
                <c:pt idx="311">
                  <c:v>878.29435218843071</c:v>
                </c:pt>
                <c:pt idx="312">
                  <c:v>877.75348203525425</c:v>
                </c:pt>
                <c:pt idx="313">
                  <c:v>877.67473521526472</c:v>
                </c:pt>
                <c:pt idx="314">
                  <c:v>876.22921203880719</c:v>
                </c:pt>
                <c:pt idx="315">
                  <c:v>875.40949164388576</c:v>
                </c:pt>
                <c:pt idx="316">
                  <c:v>875.3642361217029</c:v>
                </c:pt>
                <c:pt idx="317">
                  <c:v>875.2802821850355</c:v>
                </c:pt>
                <c:pt idx="318">
                  <c:v>874.12823757215381</c:v>
                </c:pt>
                <c:pt idx="319">
                  <c:v>874.10606129481857</c:v>
                </c:pt>
                <c:pt idx="320">
                  <c:v>873.78704051132229</c:v>
                </c:pt>
                <c:pt idx="321">
                  <c:v>873.11878795622681</c:v>
                </c:pt>
                <c:pt idx="322">
                  <c:v>874.15970759528807</c:v>
                </c:pt>
                <c:pt idx="323">
                  <c:v>874.02362042465279</c:v>
                </c:pt>
                <c:pt idx="324">
                  <c:v>873.5449138901057</c:v>
                </c:pt>
                <c:pt idx="325">
                  <c:v>874.26644065971072</c:v>
                </c:pt>
                <c:pt idx="326">
                  <c:v>874.06417212527413</c:v>
                </c:pt>
                <c:pt idx="327">
                  <c:v>875.01071281140003</c:v>
                </c:pt>
                <c:pt idx="328">
                  <c:v>874.69239301146433</c:v>
                </c:pt>
                <c:pt idx="329">
                  <c:v>874.33559350697715</c:v>
                </c:pt>
                <c:pt idx="330">
                  <c:v>874.2040586994691</c:v>
                </c:pt>
                <c:pt idx="331">
                  <c:v>874.02251422499864</c:v>
                </c:pt>
                <c:pt idx="332">
                  <c:v>876.61633253492369</c:v>
                </c:pt>
                <c:pt idx="333">
                  <c:v>876.29654305600729</c:v>
                </c:pt>
                <c:pt idx="334">
                  <c:v>876.25759508763315</c:v>
                </c:pt>
                <c:pt idx="335">
                  <c:v>876.41434469643991</c:v>
                </c:pt>
                <c:pt idx="336">
                  <c:v>876.04030948846901</c:v>
                </c:pt>
                <c:pt idx="337">
                  <c:v>875.71143198781749</c:v>
                </c:pt>
                <c:pt idx="338">
                  <c:v>875.63072715446492</c:v>
                </c:pt>
                <c:pt idx="339">
                  <c:v>875.61790186064434</c:v>
                </c:pt>
                <c:pt idx="340">
                  <c:v>875.63181907002604</c:v>
                </c:pt>
                <c:pt idx="341">
                  <c:v>875.34166707327984</c:v>
                </c:pt>
                <c:pt idx="342">
                  <c:v>875.19822318491163</c:v>
                </c:pt>
                <c:pt idx="343">
                  <c:v>875.05755606395746</c:v>
                </c:pt>
                <c:pt idx="344">
                  <c:v>876.36954258362346</c:v>
                </c:pt>
                <c:pt idx="345">
                  <c:v>876.50877414039235</c:v>
                </c:pt>
                <c:pt idx="346">
                  <c:v>876.32662520058511</c:v>
                </c:pt>
                <c:pt idx="347">
                  <c:v>876.32237055014707</c:v>
                </c:pt>
                <c:pt idx="348">
                  <c:v>876.20482668439365</c:v>
                </c:pt>
                <c:pt idx="349">
                  <c:v>876.15280030846293</c:v>
                </c:pt>
                <c:pt idx="350">
                  <c:v>875.6713619725183</c:v>
                </c:pt>
                <c:pt idx="351">
                  <c:v>875.47253721640288</c:v>
                </c:pt>
                <c:pt idx="352">
                  <c:v>875.13920321971943</c:v>
                </c:pt>
                <c:pt idx="353">
                  <c:v>874.66769407640288</c:v>
                </c:pt>
                <c:pt idx="354">
                  <c:v>878.05125226992016</c:v>
                </c:pt>
                <c:pt idx="355">
                  <c:v>877.61657911263342</c:v>
                </c:pt>
                <c:pt idx="356">
                  <c:v>877.66741923766517</c:v>
                </c:pt>
                <c:pt idx="357">
                  <c:v>877.38504453412258</c:v>
                </c:pt>
                <c:pt idx="358">
                  <c:v>877.20974361532694</c:v>
                </c:pt>
                <c:pt idx="359">
                  <c:v>876.48249277604964</c:v>
                </c:pt>
                <c:pt idx="360">
                  <c:v>876.50338008136623</c:v>
                </c:pt>
                <c:pt idx="361">
                  <c:v>876.41324506709577</c:v>
                </c:pt>
                <c:pt idx="362">
                  <c:v>875.8653466262258</c:v>
                </c:pt>
                <c:pt idx="363">
                  <c:v>875.45078324933718</c:v>
                </c:pt>
                <c:pt idx="364">
                  <c:v>874.86779856142903</c:v>
                </c:pt>
                <c:pt idx="365">
                  <c:v>876.99885717331517</c:v>
                </c:pt>
                <c:pt idx="366">
                  <c:v>876.87726561487943</c:v>
                </c:pt>
                <c:pt idx="367">
                  <c:v>876.06415611390423</c:v>
                </c:pt>
                <c:pt idx="368">
                  <c:v>876.10545499127966</c:v>
                </c:pt>
                <c:pt idx="369">
                  <c:v>877.19694406521694</c:v>
                </c:pt>
                <c:pt idx="370">
                  <c:v>876.85030644038011</c:v>
                </c:pt>
                <c:pt idx="371">
                  <c:v>876.89854052877001</c:v>
                </c:pt>
                <c:pt idx="372">
                  <c:v>876.82258350309246</c:v>
                </c:pt>
                <c:pt idx="373">
                  <c:v>876.59016035234299</c:v>
                </c:pt>
                <c:pt idx="374">
                  <c:v>876.06689643450591</c:v>
                </c:pt>
                <c:pt idx="375">
                  <c:v>875.73992409593131</c:v>
                </c:pt>
                <c:pt idx="376">
                  <c:v>876.24280777661033</c:v>
                </c:pt>
                <c:pt idx="377">
                  <c:v>876.06061386165641</c:v>
                </c:pt>
                <c:pt idx="378">
                  <c:v>877.49830477399303</c:v>
                </c:pt>
                <c:pt idx="379">
                  <c:v>876.92335673184459</c:v>
                </c:pt>
                <c:pt idx="380">
                  <c:v>876.79587276668644</c:v>
                </c:pt>
                <c:pt idx="381">
                  <c:v>876.42386198305906</c:v>
                </c:pt>
                <c:pt idx="382">
                  <c:v>876.29595135022146</c:v>
                </c:pt>
                <c:pt idx="383">
                  <c:v>876.8841369827046</c:v>
                </c:pt>
                <c:pt idx="384">
                  <c:v>876.21288500660739</c:v>
                </c:pt>
                <c:pt idx="385">
                  <c:v>875.66537835188842</c:v>
                </c:pt>
                <c:pt idx="386">
                  <c:v>874.73723597290029</c:v>
                </c:pt>
                <c:pt idx="387">
                  <c:v>874.62397721859861</c:v>
                </c:pt>
                <c:pt idx="388">
                  <c:v>874.64946140235759</c:v>
                </c:pt>
                <c:pt idx="389">
                  <c:v>874.36112955673184</c:v>
                </c:pt>
                <c:pt idx="390">
                  <c:v>873.84474340459803</c:v>
                </c:pt>
                <c:pt idx="391">
                  <c:v>873.79836932406761</c:v>
                </c:pt>
                <c:pt idx="392">
                  <c:v>873.0219381664042</c:v>
                </c:pt>
                <c:pt idx="393">
                  <c:v>872.41140875592737</c:v>
                </c:pt>
                <c:pt idx="394">
                  <c:v>872.19016356882003</c:v>
                </c:pt>
                <c:pt idx="395">
                  <c:v>872.99958794645761</c:v>
                </c:pt>
                <c:pt idx="396">
                  <c:v>872.34374655415854</c:v>
                </c:pt>
                <c:pt idx="397">
                  <c:v>873.08813862472641</c:v>
                </c:pt>
                <c:pt idx="398">
                  <c:v>872.64210282012311</c:v>
                </c:pt>
                <c:pt idx="399">
                  <c:v>873.13390796724207</c:v>
                </c:pt>
                <c:pt idx="400">
                  <c:v>872.76948143652612</c:v>
                </c:pt>
                <c:pt idx="401">
                  <c:v>872.79790458484467</c:v>
                </c:pt>
                <c:pt idx="402">
                  <c:v>872.70715529296865</c:v>
                </c:pt>
                <c:pt idx="403">
                  <c:v>873.24809841195827</c:v>
                </c:pt>
                <c:pt idx="404">
                  <c:v>873.50447621879732</c:v>
                </c:pt>
                <c:pt idx="405">
                  <c:v>873.20087143928401</c:v>
                </c:pt>
                <c:pt idx="406">
                  <c:v>873.24534321224507</c:v>
                </c:pt>
                <c:pt idx="407">
                  <c:v>872.57087422916311</c:v>
                </c:pt>
                <c:pt idx="408">
                  <c:v>872.43585258420137</c:v>
                </c:pt>
                <c:pt idx="409">
                  <c:v>872.21919611849478</c:v>
                </c:pt>
                <c:pt idx="410">
                  <c:v>871.99945026768091</c:v>
                </c:pt>
                <c:pt idx="411">
                  <c:v>871.65799156250182</c:v>
                </c:pt>
                <c:pt idx="412">
                  <c:v>871.109837443022</c:v>
                </c:pt>
                <c:pt idx="413">
                  <c:v>871.01562658782086</c:v>
                </c:pt>
                <c:pt idx="414">
                  <c:v>870.73539410689762</c:v>
                </c:pt>
                <c:pt idx="415">
                  <c:v>870.71676767484962</c:v>
                </c:pt>
                <c:pt idx="416">
                  <c:v>870.37736249590512</c:v>
                </c:pt>
                <c:pt idx="417">
                  <c:v>872.18212652989928</c:v>
                </c:pt>
                <c:pt idx="418">
                  <c:v>871.8924093063107</c:v>
                </c:pt>
                <c:pt idx="419">
                  <c:v>871.08462486628798</c:v>
                </c:pt>
                <c:pt idx="420">
                  <c:v>870.48342129398156</c:v>
                </c:pt>
                <c:pt idx="421">
                  <c:v>871.46193699909168</c:v>
                </c:pt>
                <c:pt idx="422">
                  <c:v>871.3841297634799</c:v>
                </c:pt>
                <c:pt idx="423">
                  <c:v>871.28719229248554</c:v>
                </c:pt>
                <c:pt idx="424">
                  <c:v>871.23686106676644</c:v>
                </c:pt>
                <c:pt idx="425">
                  <c:v>871.0320594707465</c:v>
                </c:pt>
                <c:pt idx="426">
                  <c:v>871.3709286893328</c:v>
                </c:pt>
                <c:pt idx="427">
                  <c:v>871.27748127710026</c:v>
                </c:pt>
                <c:pt idx="428">
                  <c:v>871.42981771140546</c:v>
                </c:pt>
                <c:pt idx="429">
                  <c:v>870.97224344277765</c:v>
                </c:pt>
                <c:pt idx="430">
                  <c:v>870.80583998999816</c:v>
                </c:pt>
                <c:pt idx="431">
                  <c:v>870.61356738298139</c:v>
                </c:pt>
                <c:pt idx="432">
                  <c:v>870.30453945244903</c:v>
                </c:pt>
                <c:pt idx="433">
                  <c:v>870.24869258574188</c:v>
                </c:pt>
                <c:pt idx="434">
                  <c:v>870.62566842662955</c:v>
                </c:pt>
                <c:pt idx="435">
                  <c:v>871.11494205108806</c:v>
                </c:pt>
                <c:pt idx="436">
                  <c:v>870.87594347803031</c:v>
                </c:pt>
                <c:pt idx="437">
                  <c:v>870.94502657825365</c:v>
                </c:pt>
                <c:pt idx="438">
                  <c:v>871.37618674429484</c:v>
                </c:pt>
                <c:pt idx="439">
                  <c:v>871.45168550297296</c:v>
                </c:pt>
                <c:pt idx="440">
                  <c:v>871.27141687241681</c:v>
                </c:pt>
                <c:pt idx="441">
                  <c:v>873.35550059084164</c:v>
                </c:pt>
                <c:pt idx="442">
                  <c:v>872.87958166807255</c:v>
                </c:pt>
                <c:pt idx="443">
                  <c:v>872.40916661057793</c:v>
                </c:pt>
                <c:pt idx="444">
                  <c:v>872.3444961573681</c:v>
                </c:pt>
                <c:pt idx="445">
                  <c:v>873.72979624059451</c:v>
                </c:pt>
                <c:pt idx="446">
                  <c:v>873.4933433159614</c:v>
                </c:pt>
                <c:pt idx="447">
                  <c:v>872.91415203344536</c:v>
                </c:pt>
                <c:pt idx="448">
                  <c:v>872.66267615065397</c:v>
                </c:pt>
                <c:pt idx="449">
                  <c:v>872.59356818134563</c:v>
                </c:pt>
                <c:pt idx="450">
                  <c:v>872.48921024579295</c:v>
                </c:pt>
                <c:pt idx="451">
                  <c:v>871.93724338149639</c:v>
                </c:pt>
                <c:pt idx="452">
                  <c:v>871.9252654635286</c:v>
                </c:pt>
                <c:pt idx="453">
                  <c:v>871.4047708693513</c:v>
                </c:pt>
                <c:pt idx="454">
                  <c:v>870.77589372293789</c:v>
                </c:pt>
                <c:pt idx="455">
                  <c:v>870.61722361158763</c:v>
                </c:pt>
                <c:pt idx="456">
                  <c:v>870.51602993844756</c:v>
                </c:pt>
                <c:pt idx="457">
                  <c:v>870.37690921065769</c:v>
                </c:pt>
                <c:pt idx="458">
                  <c:v>870.35402854822337</c:v>
                </c:pt>
                <c:pt idx="459">
                  <c:v>870.26540818828062</c:v>
                </c:pt>
                <c:pt idx="460">
                  <c:v>869.75784639795859</c:v>
                </c:pt>
                <c:pt idx="461">
                  <c:v>869.73292890031485</c:v>
                </c:pt>
                <c:pt idx="462">
                  <c:v>869.4282609530261</c:v>
                </c:pt>
                <c:pt idx="463">
                  <c:v>869.28369045681654</c:v>
                </c:pt>
                <c:pt idx="464">
                  <c:v>869.07857857804299</c:v>
                </c:pt>
                <c:pt idx="465">
                  <c:v>868.93713197160469</c:v>
                </c:pt>
                <c:pt idx="466">
                  <c:v>868.9187398339069</c:v>
                </c:pt>
                <c:pt idx="467">
                  <c:v>868.47838362343646</c:v>
                </c:pt>
                <c:pt idx="468">
                  <c:v>868.39388295832896</c:v>
                </c:pt>
                <c:pt idx="469">
                  <c:v>868.13399955324837</c:v>
                </c:pt>
                <c:pt idx="470">
                  <c:v>868.55118850677616</c:v>
                </c:pt>
                <c:pt idx="471">
                  <c:v>868.3467631314943</c:v>
                </c:pt>
                <c:pt idx="472">
                  <c:v>868.63993296862429</c:v>
                </c:pt>
                <c:pt idx="473">
                  <c:v>868.31956705408686</c:v>
                </c:pt>
                <c:pt idx="474">
                  <c:v>868.31998012331906</c:v>
                </c:pt>
                <c:pt idx="475">
                  <c:v>868.08749329221916</c:v>
                </c:pt>
                <c:pt idx="476">
                  <c:v>867.840264967645</c:v>
                </c:pt>
                <c:pt idx="477">
                  <c:v>867.83669991036436</c:v>
                </c:pt>
                <c:pt idx="478">
                  <c:v>867.43111034235824</c:v>
                </c:pt>
                <c:pt idx="479">
                  <c:v>867.20764832583313</c:v>
                </c:pt>
                <c:pt idx="480">
                  <c:v>867.10733395511909</c:v>
                </c:pt>
                <c:pt idx="481">
                  <c:v>867.41347489333634</c:v>
                </c:pt>
                <c:pt idx="482">
                  <c:v>867.20458623734999</c:v>
                </c:pt>
                <c:pt idx="483">
                  <c:v>866.98145638321409</c:v>
                </c:pt>
                <c:pt idx="484">
                  <c:v>866.77083387864798</c:v>
                </c:pt>
                <c:pt idx="485">
                  <c:v>866.81421499401756</c:v>
                </c:pt>
                <c:pt idx="486">
                  <c:v>866.31214509821257</c:v>
                </c:pt>
                <c:pt idx="487">
                  <c:v>867.39044007865323</c:v>
                </c:pt>
                <c:pt idx="488">
                  <c:v>867.08015170634496</c:v>
                </c:pt>
                <c:pt idx="489">
                  <c:v>867.58033149829578</c:v>
                </c:pt>
                <c:pt idx="490">
                  <c:v>867.4298225260128</c:v>
                </c:pt>
                <c:pt idx="491">
                  <c:v>867.48166834780955</c:v>
                </c:pt>
                <c:pt idx="492">
                  <c:v>867.1704213590989</c:v>
                </c:pt>
                <c:pt idx="493">
                  <c:v>867.14007724051567</c:v>
                </c:pt>
                <c:pt idx="494">
                  <c:v>867.15193265920368</c:v>
                </c:pt>
                <c:pt idx="495">
                  <c:v>866.9240502278725</c:v>
                </c:pt>
                <c:pt idx="496">
                  <c:v>866.6892696538016</c:v>
                </c:pt>
                <c:pt idx="497">
                  <c:v>866.42630894292415</c:v>
                </c:pt>
                <c:pt idx="498">
                  <c:v>867.57640350030806</c:v>
                </c:pt>
                <c:pt idx="499">
                  <c:v>867.67266260797828</c:v>
                </c:pt>
                <c:pt idx="500">
                  <c:v>867.60337791961558</c:v>
                </c:pt>
                <c:pt idx="501">
                  <c:v>869.63044078295957</c:v>
                </c:pt>
                <c:pt idx="502">
                  <c:v>869.53364243741726</c:v>
                </c:pt>
                <c:pt idx="503">
                  <c:v>869.62475096246408</c:v>
                </c:pt>
                <c:pt idx="504">
                  <c:v>869.16441486632391</c:v>
                </c:pt>
                <c:pt idx="505">
                  <c:v>869.01783269980388</c:v>
                </c:pt>
                <c:pt idx="506">
                  <c:v>869.51570782875342</c:v>
                </c:pt>
                <c:pt idx="507">
                  <c:v>869.22967108990861</c:v>
                </c:pt>
                <c:pt idx="508">
                  <c:v>869.18721278356384</c:v>
                </c:pt>
                <c:pt idx="509">
                  <c:v>869.09757107035921</c:v>
                </c:pt>
                <c:pt idx="510">
                  <c:v>870.43365493190925</c:v>
                </c:pt>
                <c:pt idx="511">
                  <c:v>870.24645534909791</c:v>
                </c:pt>
                <c:pt idx="512">
                  <c:v>869.89965251213539</c:v>
                </c:pt>
                <c:pt idx="513">
                  <c:v>869.81083852321353</c:v>
                </c:pt>
                <c:pt idx="514">
                  <c:v>869.74897411176732</c:v>
                </c:pt>
                <c:pt idx="515">
                  <c:v>870.92956989410254</c:v>
                </c:pt>
                <c:pt idx="516">
                  <c:v>870.79302837385717</c:v>
                </c:pt>
                <c:pt idx="517">
                  <c:v>870.51447055782774</c:v>
                </c:pt>
                <c:pt idx="518">
                  <c:v>870.24068939633298</c:v>
                </c:pt>
                <c:pt idx="519">
                  <c:v>869.91388745342999</c:v>
                </c:pt>
                <c:pt idx="520">
                  <c:v>869.32187377828268</c:v>
                </c:pt>
                <c:pt idx="521">
                  <c:v>869.08671711793056</c:v>
                </c:pt>
                <c:pt idx="522">
                  <c:v>868.72416516242879</c:v>
                </c:pt>
                <c:pt idx="523">
                  <c:v>868.66953165192501</c:v>
                </c:pt>
                <c:pt idx="524">
                  <c:v>868.57307727109981</c:v>
                </c:pt>
                <c:pt idx="525">
                  <c:v>868.54221251648187</c:v>
                </c:pt>
                <c:pt idx="526">
                  <c:v>868.2792284456915</c:v>
                </c:pt>
                <c:pt idx="527">
                  <c:v>869.11558108571421</c:v>
                </c:pt>
                <c:pt idx="528">
                  <c:v>869.51048417579648</c:v>
                </c:pt>
                <c:pt idx="529">
                  <c:v>869.3485898537408</c:v>
                </c:pt>
                <c:pt idx="530">
                  <c:v>869.51162008038932</c:v>
                </c:pt>
                <c:pt idx="531">
                  <c:v>869.61256754478097</c:v>
                </c:pt>
                <c:pt idx="532">
                  <c:v>869.54914745741894</c:v>
                </c:pt>
                <c:pt idx="533">
                  <c:v>871.01034991015308</c:v>
                </c:pt>
                <c:pt idx="534">
                  <c:v>870.89433491903753</c:v>
                </c:pt>
                <c:pt idx="535">
                  <c:v>871.65879579647321</c:v>
                </c:pt>
                <c:pt idx="536">
                  <c:v>871.4849621562314</c:v>
                </c:pt>
                <c:pt idx="537">
                  <c:v>871.32301638756633</c:v>
                </c:pt>
                <c:pt idx="538">
                  <c:v>871.33229654695185</c:v>
                </c:pt>
                <c:pt idx="539">
                  <c:v>870.86947026311259</c:v>
                </c:pt>
                <c:pt idx="540">
                  <c:v>870.82997753785082</c:v>
                </c:pt>
                <c:pt idx="541">
                  <c:v>870.77423506298214</c:v>
                </c:pt>
                <c:pt idx="542">
                  <c:v>870.5981394842056</c:v>
                </c:pt>
                <c:pt idx="543">
                  <c:v>870.38163478991805</c:v>
                </c:pt>
                <c:pt idx="544">
                  <c:v>870.308605745514</c:v>
                </c:pt>
                <c:pt idx="545">
                  <c:v>869.96967192376621</c:v>
                </c:pt>
                <c:pt idx="546">
                  <c:v>870.77468118599006</c:v>
                </c:pt>
                <c:pt idx="547">
                  <c:v>870.59888079094128</c:v>
                </c:pt>
                <c:pt idx="548">
                  <c:v>870.12801932541208</c:v>
                </c:pt>
                <c:pt idx="549">
                  <c:v>871.43409314290227</c:v>
                </c:pt>
                <c:pt idx="550">
                  <c:v>870.97955336944051</c:v>
                </c:pt>
                <c:pt idx="551">
                  <c:v>871.03599742402139</c:v>
                </c:pt>
                <c:pt idx="552">
                  <c:v>871.56470488313369</c:v>
                </c:pt>
                <c:pt idx="553">
                  <c:v>871.8704008437204</c:v>
                </c:pt>
                <c:pt idx="554">
                  <c:v>871.83159157423017</c:v>
                </c:pt>
                <c:pt idx="555">
                  <c:v>871.37372256839831</c:v>
                </c:pt>
                <c:pt idx="556">
                  <c:v>871.39084091091786</c:v>
                </c:pt>
                <c:pt idx="557">
                  <c:v>871.37552257337074</c:v>
                </c:pt>
                <c:pt idx="558">
                  <c:v>871.33542298396105</c:v>
                </c:pt>
                <c:pt idx="559">
                  <c:v>871.17325539511853</c:v>
                </c:pt>
                <c:pt idx="560">
                  <c:v>871.11406274973717</c:v>
                </c:pt>
                <c:pt idx="561">
                  <c:v>871.05094349786464</c:v>
                </c:pt>
                <c:pt idx="562">
                  <c:v>870.94217357482296</c:v>
                </c:pt>
                <c:pt idx="563">
                  <c:v>870.73409796275064</c:v>
                </c:pt>
                <c:pt idx="564">
                  <c:v>870.59494019161195</c:v>
                </c:pt>
                <c:pt idx="565">
                  <c:v>870.4695377148247</c:v>
                </c:pt>
                <c:pt idx="566">
                  <c:v>870.34703337259623</c:v>
                </c:pt>
                <c:pt idx="567">
                  <c:v>870.20156329999543</c:v>
                </c:pt>
                <c:pt idx="568">
                  <c:v>869.81234202315034</c:v>
                </c:pt>
                <c:pt idx="569">
                  <c:v>869.60945632050334</c:v>
                </c:pt>
                <c:pt idx="570">
                  <c:v>870.97768876471935</c:v>
                </c:pt>
                <c:pt idx="571">
                  <c:v>871.81149510471937</c:v>
                </c:pt>
                <c:pt idx="572">
                  <c:v>871.4189159342551</c:v>
                </c:pt>
                <c:pt idx="573">
                  <c:v>872.77993433703352</c:v>
                </c:pt>
                <c:pt idx="574">
                  <c:v>873.71176385839715</c:v>
                </c:pt>
                <c:pt idx="575">
                  <c:v>873.48980170180391</c:v>
                </c:pt>
                <c:pt idx="576">
                  <c:v>873.56147618221121</c:v>
                </c:pt>
                <c:pt idx="577">
                  <c:v>873.43376447154333</c:v>
                </c:pt>
                <c:pt idx="578">
                  <c:v>873.72755256622622</c:v>
                </c:pt>
                <c:pt idx="579">
                  <c:v>875.34778963751785</c:v>
                </c:pt>
                <c:pt idx="580">
                  <c:v>875.8609444121837</c:v>
                </c:pt>
                <c:pt idx="581">
                  <c:v>875.48961495894287</c:v>
                </c:pt>
                <c:pt idx="582">
                  <c:v>875.33880911644746</c:v>
                </c:pt>
                <c:pt idx="583">
                  <c:v>874.86170685131469</c:v>
                </c:pt>
                <c:pt idx="584">
                  <c:v>875.38650592051408</c:v>
                </c:pt>
                <c:pt idx="585">
                  <c:v>876.23357982904872</c:v>
                </c:pt>
                <c:pt idx="586">
                  <c:v>875.90735830858557</c:v>
                </c:pt>
                <c:pt idx="587">
                  <c:v>875.66471418007006</c:v>
                </c:pt>
                <c:pt idx="588">
                  <c:v>875.6693281116535</c:v>
                </c:pt>
                <c:pt idx="589">
                  <c:v>877.40746251722089</c:v>
                </c:pt>
                <c:pt idx="590">
                  <c:v>877.27642967466954</c:v>
                </c:pt>
                <c:pt idx="591">
                  <c:v>877.27471143237449</c:v>
                </c:pt>
                <c:pt idx="592">
                  <c:v>876.81524212975944</c:v>
                </c:pt>
                <c:pt idx="593">
                  <c:v>876.60568951579876</c:v>
                </c:pt>
                <c:pt idx="594">
                  <c:v>876.53480494783548</c:v>
                </c:pt>
                <c:pt idx="595">
                  <c:v>876.03802519434146</c:v>
                </c:pt>
                <c:pt idx="596">
                  <c:v>875.93736849015261</c:v>
                </c:pt>
                <c:pt idx="597">
                  <c:v>875.90126470980761</c:v>
                </c:pt>
                <c:pt idx="598">
                  <c:v>876.14057896916529</c:v>
                </c:pt>
                <c:pt idx="599">
                  <c:v>876.05409518663578</c:v>
                </c:pt>
                <c:pt idx="600">
                  <c:v>875.50130313191801</c:v>
                </c:pt>
                <c:pt idx="601">
                  <c:v>875.38160149453336</c:v>
                </c:pt>
                <c:pt idx="602">
                  <c:v>874.99930599153254</c:v>
                </c:pt>
                <c:pt idx="603">
                  <c:v>876.11407913698872</c:v>
                </c:pt>
                <c:pt idx="604">
                  <c:v>876.10570896607805</c:v>
                </c:pt>
                <c:pt idx="605">
                  <c:v>875.99850847366633</c:v>
                </c:pt>
                <c:pt idx="606">
                  <c:v>875.74381754466424</c:v>
                </c:pt>
                <c:pt idx="607">
                  <c:v>875.78397741155061</c:v>
                </c:pt>
                <c:pt idx="608">
                  <c:v>875.47685210995792</c:v>
                </c:pt>
                <c:pt idx="609">
                  <c:v>875.40464238506365</c:v>
                </c:pt>
                <c:pt idx="610">
                  <c:v>875.4626217740971</c:v>
                </c:pt>
                <c:pt idx="611">
                  <c:v>875.17582576583425</c:v>
                </c:pt>
                <c:pt idx="612">
                  <c:v>875.13167713368557</c:v>
                </c:pt>
                <c:pt idx="613">
                  <c:v>875.13176422798495</c:v>
                </c:pt>
                <c:pt idx="614">
                  <c:v>874.83285966924245</c:v>
                </c:pt>
                <c:pt idx="615">
                  <c:v>874.6938216701999</c:v>
                </c:pt>
                <c:pt idx="616">
                  <c:v>874.48620718721202</c:v>
                </c:pt>
                <c:pt idx="617">
                  <c:v>874.48520208014975</c:v>
                </c:pt>
                <c:pt idx="618">
                  <c:v>874.18991774307324</c:v>
                </c:pt>
                <c:pt idx="619">
                  <c:v>874.66290095688953</c:v>
                </c:pt>
                <c:pt idx="620">
                  <c:v>875.07539808048477</c:v>
                </c:pt>
                <c:pt idx="621">
                  <c:v>874.85346446713379</c:v>
                </c:pt>
                <c:pt idx="622">
                  <c:v>874.61046612579344</c:v>
                </c:pt>
                <c:pt idx="623">
                  <c:v>874.36662212808994</c:v>
                </c:pt>
                <c:pt idx="624">
                  <c:v>874.12794487101655</c:v>
                </c:pt>
                <c:pt idx="625">
                  <c:v>873.87878276152799</c:v>
                </c:pt>
                <c:pt idx="626">
                  <c:v>873.57025564263779</c:v>
                </c:pt>
                <c:pt idx="627">
                  <c:v>873.57781754567839</c:v>
                </c:pt>
                <c:pt idx="628">
                  <c:v>873.4271356965836</c:v>
                </c:pt>
                <c:pt idx="629">
                  <c:v>873.27454182240888</c:v>
                </c:pt>
                <c:pt idx="630">
                  <c:v>872.98004674037111</c:v>
                </c:pt>
                <c:pt idx="631">
                  <c:v>872.59388748777326</c:v>
                </c:pt>
                <c:pt idx="632">
                  <c:v>872.96823635602834</c:v>
                </c:pt>
                <c:pt idx="633">
                  <c:v>873.1644263274959</c:v>
                </c:pt>
                <c:pt idx="634">
                  <c:v>873.48368235474345</c:v>
                </c:pt>
                <c:pt idx="635">
                  <c:v>873.28792631436227</c:v>
                </c:pt>
                <c:pt idx="636">
                  <c:v>873.16082155676725</c:v>
                </c:pt>
                <c:pt idx="637">
                  <c:v>873.02701091190954</c:v>
                </c:pt>
                <c:pt idx="638">
                  <c:v>873.00486807779828</c:v>
                </c:pt>
                <c:pt idx="639">
                  <c:v>873.94472388948361</c:v>
                </c:pt>
                <c:pt idx="640">
                  <c:v>873.8419355701061</c:v>
                </c:pt>
                <c:pt idx="641">
                  <c:v>873.75803168169841</c:v>
                </c:pt>
                <c:pt idx="642">
                  <c:v>873.59664920654075</c:v>
                </c:pt>
                <c:pt idx="643">
                  <c:v>873.24268641085791</c:v>
                </c:pt>
                <c:pt idx="644">
                  <c:v>873.139118380735</c:v>
                </c:pt>
                <c:pt idx="645">
                  <c:v>873.38347067524865</c:v>
                </c:pt>
                <c:pt idx="646">
                  <c:v>873.85844986988593</c:v>
                </c:pt>
                <c:pt idx="647">
                  <c:v>873.77120030511526</c:v>
                </c:pt>
                <c:pt idx="648">
                  <c:v>874.2944975674709</c:v>
                </c:pt>
                <c:pt idx="649">
                  <c:v>873.96667675146705</c:v>
                </c:pt>
                <c:pt idx="650">
                  <c:v>873.94185470435809</c:v>
                </c:pt>
                <c:pt idx="651">
                  <c:v>873.80126743553728</c:v>
                </c:pt>
                <c:pt idx="652">
                  <c:v>873.80187136008601</c:v>
                </c:pt>
                <c:pt idx="653">
                  <c:v>873.72420704754461</c:v>
                </c:pt>
                <c:pt idx="654">
                  <c:v>874.5314197279273</c:v>
                </c:pt>
                <c:pt idx="655">
                  <c:v>874.4504196439409</c:v>
                </c:pt>
                <c:pt idx="656">
                  <c:v>874.44202213927531</c:v>
                </c:pt>
                <c:pt idx="657">
                  <c:v>874.37667104530317</c:v>
                </c:pt>
                <c:pt idx="658">
                  <c:v>874.02627181267223</c:v>
                </c:pt>
                <c:pt idx="659">
                  <c:v>874.06018283603782</c:v>
                </c:pt>
                <c:pt idx="660">
                  <c:v>873.92626777403132</c:v>
                </c:pt>
                <c:pt idx="661">
                  <c:v>873.70105662302058</c:v>
                </c:pt>
                <c:pt idx="662">
                  <c:v>873.75725814758687</c:v>
                </c:pt>
                <c:pt idx="663">
                  <c:v>873.7089967171836</c:v>
                </c:pt>
                <c:pt idx="664">
                  <c:v>873.6226072197785</c:v>
                </c:pt>
                <c:pt idx="665">
                  <c:v>874.40341938831921</c:v>
                </c:pt>
                <c:pt idx="666">
                  <c:v>874.1470297593479</c:v>
                </c:pt>
                <c:pt idx="667">
                  <c:v>874.93965085740479</c:v>
                </c:pt>
                <c:pt idx="668">
                  <c:v>874.69169060306922</c:v>
                </c:pt>
                <c:pt idx="669">
                  <c:v>874.61414448306823</c:v>
                </c:pt>
                <c:pt idx="670">
                  <c:v>874.56923751142688</c:v>
                </c:pt>
                <c:pt idx="671">
                  <c:v>874.49826924492663</c:v>
                </c:pt>
                <c:pt idx="672">
                  <c:v>874.16080665450909</c:v>
                </c:pt>
                <c:pt idx="673">
                  <c:v>873.92361691369035</c:v>
                </c:pt>
                <c:pt idx="674">
                  <c:v>873.92219197241729</c:v>
                </c:pt>
                <c:pt idx="675">
                  <c:v>873.62246835293377</c:v>
                </c:pt>
                <c:pt idx="676">
                  <c:v>873.52142534373354</c:v>
                </c:pt>
                <c:pt idx="677">
                  <c:v>873.28375277313205</c:v>
                </c:pt>
                <c:pt idx="678">
                  <c:v>873.23863590175927</c:v>
                </c:pt>
                <c:pt idx="679">
                  <c:v>873.26323491714959</c:v>
                </c:pt>
                <c:pt idx="680">
                  <c:v>872.91356991327075</c:v>
                </c:pt>
                <c:pt idx="681">
                  <c:v>872.81188019078331</c:v>
                </c:pt>
                <c:pt idx="682">
                  <c:v>872.76055046422834</c:v>
                </c:pt>
                <c:pt idx="683">
                  <c:v>873.65155764039139</c:v>
                </c:pt>
                <c:pt idx="684">
                  <c:v>873.38750338132991</c:v>
                </c:pt>
                <c:pt idx="685">
                  <c:v>873.46997435177718</c:v>
                </c:pt>
                <c:pt idx="686">
                  <c:v>873.12835897607738</c:v>
                </c:pt>
                <c:pt idx="687">
                  <c:v>873.94213894859934</c:v>
                </c:pt>
                <c:pt idx="688">
                  <c:v>873.73477452963755</c:v>
                </c:pt>
                <c:pt idx="689">
                  <c:v>873.51512203260256</c:v>
                </c:pt>
                <c:pt idx="690">
                  <c:v>873.44552113380848</c:v>
                </c:pt>
                <c:pt idx="691">
                  <c:v>874.00686731982296</c:v>
                </c:pt>
                <c:pt idx="692">
                  <c:v>873.61941220500501</c:v>
                </c:pt>
                <c:pt idx="693">
                  <c:v>873.59052713103381</c:v>
                </c:pt>
                <c:pt idx="694">
                  <c:v>873.4303260123113</c:v>
                </c:pt>
                <c:pt idx="695">
                  <c:v>873.1871370806706</c:v>
                </c:pt>
                <c:pt idx="696">
                  <c:v>872.97336325198637</c:v>
                </c:pt>
                <c:pt idx="697">
                  <c:v>872.89886494611858</c:v>
                </c:pt>
                <c:pt idx="698">
                  <c:v>873.23353021227467</c:v>
                </c:pt>
                <c:pt idx="699">
                  <c:v>873.14079141006869</c:v>
                </c:pt>
                <c:pt idx="700">
                  <c:v>872.96627326773933</c:v>
                </c:pt>
                <c:pt idx="701">
                  <c:v>872.76719302003107</c:v>
                </c:pt>
                <c:pt idx="702">
                  <c:v>873.37885229871131</c:v>
                </c:pt>
                <c:pt idx="703">
                  <c:v>873.34196658733447</c:v>
                </c:pt>
                <c:pt idx="704">
                  <c:v>873.34504506937526</c:v>
                </c:pt>
                <c:pt idx="705">
                  <c:v>873.34685038941177</c:v>
                </c:pt>
                <c:pt idx="706">
                  <c:v>873.23028284062684</c:v>
                </c:pt>
                <c:pt idx="707">
                  <c:v>873.22324739279202</c:v>
                </c:pt>
                <c:pt idx="708">
                  <c:v>873.04546353484966</c:v>
                </c:pt>
                <c:pt idx="709">
                  <c:v>872.8199044230563</c:v>
                </c:pt>
                <c:pt idx="710">
                  <c:v>872.69833831429094</c:v>
                </c:pt>
                <c:pt idx="711">
                  <c:v>873.52929707475153</c:v>
                </c:pt>
                <c:pt idx="712">
                  <c:v>873.41708712477771</c:v>
                </c:pt>
                <c:pt idx="713">
                  <c:v>873.2622486585301</c:v>
                </c:pt>
                <c:pt idx="714">
                  <c:v>873.18301155029303</c:v>
                </c:pt>
                <c:pt idx="715">
                  <c:v>873.16434457737955</c:v>
                </c:pt>
                <c:pt idx="716">
                  <c:v>873.11014619493562</c:v>
                </c:pt>
                <c:pt idx="717">
                  <c:v>872.97301930400704</c:v>
                </c:pt>
                <c:pt idx="718">
                  <c:v>872.56545160845712</c:v>
                </c:pt>
                <c:pt idx="719">
                  <c:v>872.38953561655785</c:v>
                </c:pt>
                <c:pt idx="720">
                  <c:v>872.22320690549429</c:v>
                </c:pt>
                <c:pt idx="721">
                  <c:v>872.19653458139032</c:v>
                </c:pt>
                <c:pt idx="722">
                  <c:v>872.22439886099789</c:v>
                </c:pt>
                <c:pt idx="723">
                  <c:v>871.85386104589588</c:v>
                </c:pt>
                <c:pt idx="724">
                  <c:v>871.91984280503675</c:v>
                </c:pt>
                <c:pt idx="725">
                  <c:v>871.90370069443907</c:v>
                </c:pt>
                <c:pt idx="726">
                  <c:v>872.59580321399574</c:v>
                </c:pt>
                <c:pt idx="727">
                  <c:v>872.55282531898445</c:v>
                </c:pt>
                <c:pt idx="728">
                  <c:v>872.58791230055147</c:v>
                </c:pt>
                <c:pt idx="729">
                  <c:v>872.36043942582546</c:v>
                </c:pt>
                <c:pt idx="730">
                  <c:v>872.39330304630403</c:v>
                </c:pt>
                <c:pt idx="731">
                  <c:v>872.40174510161171</c:v>
                </c:pt>
                <c:pt idx="732">
                  <c:v>872.26888676040642</c:v>
                </c:pt>
                <c:pt idx="733">
                  <c:v>872.65083086915627</c:v>
                </c:pt>
                <c:pt idx="734">
                  <c:v>872.53055005969964</c:v>
                </c:pt>
                <c:pt idx="735">
                  <c:v>872.43131035425711</c:v>
                </c:pt>
                <c:pt idx="736">
                  <c:v>872.43457609538211</c:v>
                </c:pt>
                <c:pt idx="737">
                  <c:v>872.40679126708824</c:v>
                </c:pt>
                <c:pt idx="738">
                  <c:v>872.34154221710389</c:v>
                </c:pt>
                <c:pt idx="739">
                  <c:v>872.32521041523103</c:v>
                </c:pt>
                <c:pt idx="740">
                  <c:v>872.1436866175643</c:v>
                </c:pt>
                <c:pt idx="741">
                  <c:v>872.4003924202209</c:v>
                </c:pt>
                <c:pt idx="742">
                  <c:v>872.39005958988639</c:v>
                </c:pt>
                <c:pt idx="743">
                  <c:v>872.62145995626679</c:v>
                </c:pt>
                <c:pt idx="744">
                  <c:v>872.67146825338807</c:v>
                </c:pt>
                <c:pt idx="745">
                  <c:v>872.51292303913783</c:v>
                </c:pt>
                <c:pt idx="746">
                  <c:v>872.56363474301338</c:v>
                </c:pt>
                <c:pt idx="747">
                  <c:v>872.81557101327337</c:v>
                </c:pt>
                <c:pt idx="748">
                  <c:v>872.78952746585048</c:v>
                </c:pt>
                <c:pt idx="749">
                  <c:v>873.23217803960199</c:v>
                </c:pt>
                <c:pt idx="750">
                  <c:v>873.09094916854599</c:v>
                </c:pt>
                <c:pt idx="751">
                  <c:v>873.02137911610441</c:v>
                </c:pt>
                <c:pt idx="752">
                  <c:v>873.0172796219739</c:v>
                </c:pt>
                <c:pt idx="753">
                  <c:v>872.86476963264147</c:v>
                </c:pt>
                <c:pt idx="754">
                  <c:v>872.84400556199125</c:v>
                </c:pt>
                <c:pt idx="755">
                  <c:v>872.7144954687567</c:v>
                </c:pt>
                <c:pt idx="756">
                  <c:v>872.74153656161332</c:v>
                </c:pt>
                <c:pt idx="757">
                  <c:v>873.27761745938494</c:v>
                </c:pt>
                <c:pt idx="758">
                  <c:v>872.99631224571237</c:v>
                </c:pt>
                <c:pt idx="759">
                  <c:v>872.94175167687877</c:v>
                </c:pt>
                <c:pt idx="760">
                  <c:v>872.88795549210624</c:v>
                </c:pt>
                <c:pt idx="761">
                  <c:v>872.80316555836691</c:v>
                </c:pt>
                <c:pt idx="762">
                  <c:v>872.59779010457464</c:v>
                </c:pt>
                <c:pt idx="763">
                  <c:v>872.94559193565647</c:v>
                </c:pt>
                <c:pt idx="764">
                  <c:v>872.92261436766933</c:v>
                </c:pt>
                <c:pt idx="765">
                  <c:v>873.19785928210683</c:v>
                </c:pt>
                <c:pt idx="766">
                  <c:v>873.12489030390918</c:v>
                </c:pt>
                <c:pt idx="767">
                  <c:v>873.29692379607889</c:v>
                </c:pt>
                <c:pt idx="768">
                  <c:v>873.03415976269025</c:v>
                </c:pt>
                <c:pt idx="769">
                  <c:v>873.12487649015236</c:v>
                </c:pt>
                <c:pt idx="770">
                  <c:v>873.01235387744498</c:v>
                </c:pt>
                <c:pt idx="771">
                  <c:v>872.6524416374458</c:v>
                </c:pt>
                <c:pt idx="772">
                  <c:v>873.1515381035606</c:v>
                </c:pt>
                <c:pt idx="773">
                  <c:v>873.08701609080481</c:v>
                </c:pt>
                <c:pt idx="774">
                  <c:v>873.29000008834771</c:v>
                </c:pt>
                <c:pt idx="775">
                  <c:v>873.26810649796391</c:v>
                </c:pt>
                <c:pt idx="776">
                  <c:v>874.4712160395751</c:v>
                </c:pt>
                <c:pt idx="777">
                  <c:v>874.55034884016709</c:v>
                </c:pt>
                <c:pt idx="778">
                  <c:v>874.55967023355959</c:v>
                </c:pt>
                <c:pt idx="779">
                  <c:v>874.97581770883721</c:v>
                </c:pt>
                <c:pt idx="780">
                  <c:v>874.87387728933913</c:v>
                </c:pt>
                <c:pt idx="781">
                  <c:v>874.65667713648975</c:v>
                </c:pt>
                <c:pt idx="782">
                  <c:v>874.53875388416975</c:v>
                </c:pt>
                <c:pt idx="783">
                  <c:v>874.46863952714921</c:v>
                </c:pt>
                <c:pt idx="784">
                  <c:v>874.39306984821621</c:v>
                </c:pt>
                <c:pt idx="785">
                  <c:v>874.70797370815865</c:v>
                </c:pt>
                <c:pt idx="786">
                  <c:v>874.68463625536901</c:v>
                </c:pt>
                <c:pt idx="787">
                  <c:v>875.89156543684715</c:v>
                </c:pt>
                <c:pt idx="788">
                  <c:v>876.23804849314286</c:v>
                </c:pt>
                <c:pt idx="789">
                  <c:v>876.10300827612423</c:v>
                </c:pt>
                <c:pt idx="790">
                  <c:v>876.40467226782118</c:v>
                </c:pt>
                <c:pt idx="791">
                  <c:v>876.30429135217037</c:v>
                </c:pt>
                <c:pt idx="792">
                  <c:v>876.06686539232146</c:v>
                </c:pt>
                <c:pt idx="793">
                  <c:v>876.06638423862205</c:v>
                </c:pt>
                <c:pt idx="794">
                  <c:v>875.68948884984661</c:v>
                </c:pt>
                <c:pt idx="795">
                  <c:v>875.73134791281905</c:v>
                </c:pt>
                <c:pt idx="796">
                  <c:v>875.82932345958113</c:v>
                </c:pt>
                <c:pt idx="797">
                  <c:v>875.85046863144419</c:v>
                </c:pt>
                <c:pt idx="798">
                  <c:v>875.74532237117955</c:v>
                </c:pt>
                <c:pt idx="799">
                  <c:v>875.57633766193089</c:v>
                </c:pt>
                <c:pt idx="800">
                  <c:v>876.06388339459704</c:v>
                </c:pt>
                <c:pt idx="801">
                  <c:v>876.03675249145931</c:v>
                </c:pt>
                <c:pt idx="802">
                  <c:v>876.2777338506246</c:v>
                </c:pt>
                <c:pt idx="803">
                  <c:v>876.11667894819345</c:v>
                </c:pt>
                <c:pt idx="804">
                  <c:v>876.08986132360633</c:v>
                </c:pt>
                <c:pt idx="805">
                  <c:v>876.07600130031608</c:v>
                </c:pt>
                <c:pt idx="806">
                  <c:v>876.4199003803833</c:v>
                </c:pt>
                <c:pt idx="807">
                  <c:v>877.50121485131933</c:v>
                </c:pt>
                <c:pt idx="808">
                  <c:v>877.85607908195368</c:v>
                </c:pt>
                <c:pt idx="809">
                  <c:v>877.79940573644092</c:v>
                </c:pt>
                <c:pt idx="810">
                  <c:v>877.78213151734678</c:v>
                </c:pt>
                <c:pt idx="811">
                  <c:v>877.79896774735334</c:v>
                </c:pt>
                <c:pt idx="812">
                  <c:v>877.79228528896886</c:v>
                </c:pt>
                <c:pt idx="813">
                  <c:v>877.78042663494602</c:v>
                </c:pt>
                <c:pt idx="814">
                  <c:v>877.56839433051289</c:v>
                </c:pt>
                <c:pt idx="815">
                  <c:v>877.52809660347828</c:v>
                </c:pt>
                <c:pt idx="816">
                  <c:v>877.51696576183599</c:v>
                </c:pt>
                <c:pt idx="817">
                  <c:v>877.51605295494483</c:v>
                </c:pt>
                <c:pt idx="818">
                  <c:v>877.52071395477617</c:v>
                </c:pt>
                <c:pt idx="819">
                  <c:v>877.38607838954181</c:v>
                </c:pt>
                <c:pt idx="820">
                  <c:v>877.31827831735916</c:v>
                </c:pt>
                <c:pt idx="821">
                  <c:v>878.32302807700421</c:v>
                </c:pt>
                <c:pt idx="822">
                  <c:v>878.56443372619128</c:v>
                </c:pt>
                <c:pt idx="823">
                  <c:v>878.49771095219512</c:v>
                </c:pt>
                <c:pt idx="824">
                  <c:v>878.47992923266747</c:v>
                </c:pt>
                <c:pt idx="825">
                  <c:v>878.49628278944476</c:v>
                </c:pt>
                <c:pt idx="826">
                  <c:v>878.50251944073977</c:v>
                </c:pt>
                <c:pt idx="827">
                  <c:v>878.28023425579829</c:v>
                </c:pt>
                <c:pt idx="828">
                  <c:v>878.16334561271765</c:v>
                </c:pt>
                <c:pt idx="829">
                  <c:v>877.90438548580619</c:v>
                </c:pt>
                <c:pt idx="830">
                  <c:v>878.08880626495636</c:v>
                </c:pt>
                <c:pt idx="831">
                  <c:v>877.94008849599845</c:v>
                </c:pt>
                <c:pt idx="832">
                  <c:v>877.77669201341007</c:v>
                </c:pt>
                <c:pt idx="833">
                  <c:v>877.73262677049877</c:v>
                </c:pt>
                <c:pt idx="834">
                  <c:v>877.69898903875333</c:v>
                </c:pt>
                <c:pt idx="835">
                  <c:v>877.76341825172642</c:v>
                </c:pt>
                <c:pt idx="836">
                  <c:v>877.73598489698145</c:v>
                </c:pt>
                <c:pt idx="837">
                  <c:v>877.99689557837553</c:v>
                </c:pt>
                <c:pt idx="838">
                  <c:v>877.72207602751439</c:v>
                </c:pt>
                <c:pt idx="839">
                  <c:v>877.47763952064918</c:v>
                </c:pt>
                <c:pt idx="840">
                  <c:v>877.90255664879101</c:v>
                </c:pt>
                <c:pt idx="841">
                  <c:v>878.12437454065457</c:v>
                </c:pt>
                <c:pt idx="842">
                  <c:v>877.94574630786667</c:v>
                </c:pt>
                <c:pt idx="843">
                  <c:v>877.8078110695659</c:v>
                </c:pt>
                <c:pt idx="844">
                  <c:v>878.28975902513821</c:v>
                </c:pt>
                <c:pt idx="845">
                  <c:v>878.18211539819822</c:v>
                </c:pt>
                <c:pt idx="846">
                  <c:v>878.98283823360202</c:v>
                </c:pt>
                <c:pt idx="847">
                  <c:v>878.92968493459728</c:v>
                </c:pt>
                <c:pt idx="848">
                  <c:v>879.72399712198364</c:v>
                </c:pt>
                <c:pt idx="849">
                  <c:v>879.44030731517228</c:v>
                </c:pt>
                <c:pt idx="850">
                  <c:v>879.3737548397354</c:v>
                </c:pt>
                <c:pt idx="851">
                  <c:v>879.33372600508812</c:v>
                </c:pt>
                <c:pt idx="852">
                  <c:v>880.08229968936348</c:v>
                </c:pt>
                <c:pt idx="853">
                  <c:v>880.08952415298495</c:v>
                </c:pt>
                <c:pt idx="854">
                  <c:v>879.85871748810507</c:v>
                </c:pt>
                <c:pt idx="855">
                  <c:v>879.80988615905358</c:v>
                </c:pt>
                <c:pt idx="856">
                  <c:v>879.53337006132676</c:v>
                </c:pt>
                <c:pt idx="857">
                  <c:v>879.38890395150668</c:v>
                </c:pt>
                <c:pt idx="858">
                  <c:v>879.28708075504574</c:v>
                </c:pt>
                <c:pt idx="859">
                  <c:v>879.15150034856265</c:v>
                </c:pt>
                <c:pt idx="860">
                  <c:v>878.98559685507382</c:v>
                </c:pt>
                <c:pt idx="861">
                  <c:v>878.73346611641421</c:v>
                </c:pt>
                <c:pt idx="862">
                  <c:v>878.70505802966579</c:v>
                </c:pt>
                <c:pt idx="863">
                  <c:v>878.78858479074052</c:v>
                </c:pt>
                <c:pt idx="864">
                  <c:v>878.77555629178153</c:v>
                </c:pt>
                <c:pt idx="865">
                  <c:v>878.72007042328778</c:v>
                </c:pt>
                <c:pt idx="866">
                  <c:v>878.51278819278514</c:v>
                </c:pt>
                <c:pt idx="867">
                  <c:v>879.74317989416079</c:v>
                </c:pt>
                <c:pt idx="868">
                  <c:v>879.63814435665051</c:v>
                </c:pt>
                <c:pt idx="869">
                  <c:v>879.50627393766558</c:v>
                </c:pt>
                <c:pt idx="870">
                  <c:v>879.45236197377653</c:v>
                </c:pt>
                <c:pt idx="871">
                  <c:v>879.24596370784286</c:v>
                </c:pt>
                <c:pt idx="872">
                  <c:v>879.17808877226514</c:v>
                </c:pt>
                <c:pt idx="873">
                  <c:v>879.0787429801419</c:v>
                </c:pt>
                <c:pt idx="874">
                  <c:v>879.17271892700228</c:v>
                </c:pt>
                <c:pt idx="875">
                  <c:v>879.09519059837396</c:v>
                </c:pt>
                <c:pt idx="876">
                  <c:v>878.76312026628989</c:v>
                </c:pt>
                <c:pt idx="877">
                  <c:v>878.68266119807492</c:v>
                </c:pt>
                <c:pt idx="878">
                  <c:v>878.60774935194991</c:v>
                </c:pt>
                <c:pt idx="879">
                  <c:v>878.63115473927519</c:v>
                </c:pt>
                <c:pt idx="880">
                  <c:v>879.66569242991989</c:v>
                </c:pt>
                <c:pt idx="881">
                  <c:v>879.51811136735193</c:v>
                </c:pt>
                <c:pt idx="882">
                  <c:v>879.45041694374811</c:v>
                </c:pt>
                <c:pt idx="883">
                  <c:v>879.8676787824578</c:v>
                </c:pt>
                <c:pt idx="884">
                  <c:v>879.74669570053459</c:v>
                </c:pt>
                <c:pt idx="885">
                  <c:v>879.7043934524562</c:v>
                </c:pt>
                <c:pt idx="886">
                  <c:v>879.53746425649661</c:v>
                </c:pt>
                <c:pt idx="887">
                  <c:v>879.40885641753357</c:v>
                </c:pt>
                <c:pt idx="888">
                  <c:v>880.1836593794975</c:v>
                </c:pt>
                <c:pt idx="889">
                  <c:v>880.00608004993865</c:v>
                </c:pt>
                <c:pt idx="890">
                  <c:v>880.02925721855274</c:v>
                </c:pt>
                <c:pt idx="891">
                  <c:v>879.79012005782818</c:v>
                </c:pt>
                <c:pt idx="892">
                  <c:v>879.78664074433448</c:v>
                </c:pt>
                <c:pt idx="893">
                  <c:v>879.77537752236844</c:v>
                </c:pt>
                <c:pt idx="894">
                  <c:v>880.90092573707568</c:v>
                </c:pt>
                <c:pt idx="895">
                  <c:v>880.63246336971281</c:v>
                </c:pt>
                <c:pt idx="896">
                  <c:v>880.60459690044274</c:v>
                </c:pt>
                <c:pt idx="897">
                  <c:v>880.43296984469771</c:v>
                </c:pt>
                <c:pt idx="898">
                  <c:v>880.17241808734389</c:v>
                </c:pt>
                <c:pt idx="899">
                  <c:v>879.9264257204037</c:v>
                </c:pt>
                <c:pt idx="900">
                  <c:v>880.61762256294764</c:v>
                </c:pt>
                <c:pt idx="901">
                  <c:v>880.38582868670858</c:v>
                </c:pt>
                <c:pt idx="902">
                  <c:v>880.38688302789046</c:v>
                </c:pt>
                <c:pt idx="903">
                  <c:v>880.14301773064847</c:v>
                </c:pt>
                <c:pt idx="904">
                  <c:v>880.24967875365871</c:v>
                </c:pt>
                <c:pt idx="905">
                  <c:v>880.2919272797036</c:v>
                </c:pt>
                <c:pt idx="906">
                  <c:v>880.7287732092401</c:v>
                </c:pt>
                <c:pt idx="907">
                  <c:v>880.66200223684439</c:v>
                </c:pt>
                <c:pt idx="908">
                  <c:v>880.56921020078028</c:v>
                </c:pt>
                <c:pt idx="909">
                  <c:v>880.4977861934151</c:v>
                </c:pt>
                <c:pt idx="910">
                  <c:v>880.41134818444323</c:v>
                </c:pt>
                <c:pt idx="911">
                  <c:v>880.28050092012325</c:v>
                </c:pt>
                <c:pt idx="912">
                  <c:v>881.27676351959724</c:v>
                </c:pt>
                <c:pt idx="913">
                  <c:v>881.26936456381361</c:v>
                </c:pt>
                <c:pt idx="914">
                  <c:v>881.14337805188757</c:v>
                </c:pt>
                <c:pt idx="915">
                  <c:v>881.05692666020457</c:v>
                </c:pt>
                <c:pt idx="916">
                  <c:v>881.13661293902192</c:v>
                </c:pt>
                <c:pt idx="917">
                  <c:v>881.00830551118736</c:v>
                </c:pt>
                <c:pt idx="918">
                  <c:v>881.01807600378652</c:v>
                </c:pt>
                <c:pt idx="919">
                  <c:v>881.13705518314725</c:v>
                </c:pt>
                <c:pt idx="920">
                  <c:v>881.46890714636754</c:v>
                </c:pt>
                <c:pt idx="921">
                  <c:v>881.42208857352284</c:v>
                </c:pt>
                <c:pt idx="922">
                  <c:v>881.66565397137094</c:v>
                </c:pt>
                <c:pt idx="923">
                  <c:v>881.61675872614944</c:v>
                </c:pt>
                <c:pt idx="924">
                  <c:v>881.52460197502876</c:v>
                </c:pt>
                <c:pt idx="925">
                  <c:v>881.42472469344659</c:v>
                </c:pt>
                <c:pt idx="926">
                  <c:v>881.22335581400466</c:v>
                </c:pt>
                <c:pt idx="927">
                  <c:v>881.16601153672013</c:v>
                </c:pt>
                <c:pt idx="928">
                  <c:v>881.17749402189554</c:v>
                </c:pt>
                <c:pt idx="929">
                  <c:v>881.08099479956775</c:v>
                </c:pt>
                <c:pt idx="930">
                  <c:v>881.02812120300007</c:v>
                </c:pt>
                <c:pt idx="931">
                  <c:v>880.85410386939748</c:v>
                </c:pt>
                <c:pt idx="932">
                  <c:v>880.6945418993979</c:v>
                </c:pt>
                <c:pt idx="933">
                  <c:v>880.56184807816771</c:v>
                </c:pt>
                <c:pt idx="934">
                  <c:v>880.54713012020898</c:v>
                </c:pt>
                <c:pt idx="935">
                  <c:v>880.49923493259109</c:v>
                </c:pt>
                <c:pt idx="936">
                  <c:v>881.17597355499731</c:v>
                </c:pt>
                <c:pt idx="937">
                  <c:v>881.03462427250986</c:v>
                </c:pt>
                <c:pt idx="938">
                  <c:v>880.90529014224501</c:v>
                </c:pt>
                <c:pt idx="939">
                  <c:v>880.85562845277059</c:v>
                </c:pt>
                <c:pt idx="940">
                  <c:v>881.42683697174891</c:v>
                </c:pt>
                <c:pt idx="941">
                  <c:v>881.76060659802374</c:v>
                </c:pt>
                <c:pt idx="942">
                  <c:v>881.75751409207101</c:v>
                </c:pt>
                <c:pt idx="943">
                  <c:v>881.70165058305918</c:v>
                </c:pt>
                <c:pt idx="944">
                  <c:v>881.46300046105569</c:v>
                </c:pt>
                <c:pt idx="945">
                  <c:v>881.27948249048757</c:v>
                </c:pt>
                <c:pt idx="946">
                  <c:v>880.94910713243166</c:v>
                </c:pt>
                <c:pt idx="947">
                  <c:v>880.8056081947193</c:v>
                </c:pt>
                <c:pt idx="948">
                  <c:v>881.29221951208115</c:v>
                </c:pt>
                <c:pt idx="949">
                  <c:v>881.29098532351566</c:v>
                </c:pt>
                <c:pt idx="950">
                  <c:v>881.1844335393647</c:v>
                </c:pt>
                <c:pt idx="951">
                  <c:v>881.09536860832884</c:v>
                </c:pt>
                <c:pt idx="952">
                  <c:v>881.08829442729746</c:v>
                </c:pt>
                <c:pt idx="953">
                  <c:v>881.11000857126396</c:v>
                </c:pt>
                <c:pt idx="954">
                  <c:v>881.42590950920749</c:v>
                </c:pt>
                <c:pt idx="955">
                  <c:v>881.28063228142048</c:v>
                </c:pt>
                <c:pt idx="956">
                  <c:v>880.96660147200112</c:v>
                </c:pt>
                <c:pt idx="957">
                  <c:v>882.0836217381808</c:v>
                </c:pt>
                <c:pt idx="958">
                  <c:v>882.06980817848864</c:v>
                </c:pt>
                <c:pt idx="959">
                  <c:v>881.93325081315061</c:v>
                </c:pt>
                <c:pt idx="960">
                  <c:v>881.85762726731366</c:v>
                </c:pt>
                <c:pt idx="961">
                  <c:v>882.70996632332981</c:v>
                </c:pt>
                <c:pt idx="962">
                  <c:v>882.56181197237777</c:v>
                </c:pt>
                <c:pt idx="963">
                  <c:v>882.36195738560207</c:v>
                </c:pt>
                <c:pt idx="964">
                  <c:v>882.21774523921431</c:v>
                </c:pt>
                <c:pt idx="965">
                  <c:v>882.18730579796443</c:v>
                </c:pt>
                <c:pt idx="966">
                  <c:v>882.19838663321696</c:v>
                </c:pt>
                <c:pt idx="967">
                  <c:v>882.03769475965032</c:v>
                </c:pt>
                <c:pt idx="968">
                  <c:v>881.89784784038386</c:v>
                </c:pt>
                <c:pt idx="969">
                  <c:v>881.61876617031783</c:v>
                </c:pt>
                <c:pt idx="970">
                  <c:v>881.32031832803625</c:v>
                </c:pt>
                <c:pt idx="971">
                  <c:v>881.14901590338991</c:v>
                </c:pt>
                <c:pt idx="972">
                  <c:v>880.97430623889409</c:v>
                </c:pt>
                <c:pt idx="973">
                  <c:v>880.79828143506222</c:v>
                </c:pt>
                <c:pt idx="974">
                  <c:v>880.75975177096166</c:v>
                </c:pt>
                <c:pt idx="975">
                  <c:v>880.66149109899129</c:v>
                </c:pt>
                <c:pt idx="976">
                  <c:v>880.49389162659861</c:v>
                </c:pt>
                <c:pt idx="977">
                  <c:v>880.34445355024934</c:v>
                </c:pt>
                <c:pt idx="978">
                  <c:v>880.16356734404667</c:v>
                </c:pt>
                <c:pt idx="979">
                  <c:v>880.15688348705817</c:v>
                </c:pt>
                <c:pt idx="980">
                  <c:v>880.10779848730897</c:v>
                </c:pt>
                <c:pt idx="981">
                  <c:v>879.89951626024038</c:v>
                </c:pt>
                <c:pt idx="982">
                  <c:v>879.83404049310798</c:v>
                </c:pt>
                <c:pt idx="983">
                  <c:v>879.77680262963486</c:v>
                </c:pt>
                <c:pt idx="984">
                  <c:v>879.58491873401431</c:v>
                </c:pt>
                <c:pt idx="985">
                  <c:v>879.29630947618546</c:v>
                </c:pt>
                <c:pt idx="986">
                  <c:v>879.16013873803001</c:v>
                </c:pt>
                <c:pt idx="987">
                  <c:v>879.55318771077521</c:v>
                </c:pt>
                <c:pt idx="988">
                  <c:v>879.52296397324631</c:v>
                </c:pt>
                <c:pt idx="989">
                  <c:v>879.64838483986387</c:v>
                </c:pt>
                <c:pt idx="990">
                  <c:v>879.55244994767611</c:v>
                </c:pt>
                <c:pt idx="991">
                  <c:v>879.40946598239714</c:v>
                </c:pt>
                <c:pt idx="992">
                  <c:v>879.32841351963816</c:v>
                </c:pt>
                <c:pt idx="993">
                  <c:v>879.69403425182929</c:v>
                </c:pt>
                <c:pt idx="994">
                  <c:v>879.48868659858408</c:v>
                </c:pt>
                <c:pt idx="995">
                  <c:v>879.7698566523818</c:v>
                </c:pt>
                <c:pt idx="996">
                  <c:v>879.72110592093702</c:v>
                </c:pt>
                <c:pt idx="997">
                  <c:v>879.74231701480096</c:v>
                </c:pt>
                <c:pt idx="998">
                  <c:v>879.58266396049055</c:v>
                </c:pt>
                <c:pt idx="999">
                  <c:v>879.69396299158723</c:v>
                </c:pt>
              </c:numCache>
            </c:numRef>
          </c:yVal>
          <c:smooth val="1"/>
          <c:extLst>
            <c:ext xmlns:c16="http://schemas.microsoft.com/office/drawing/2014/chart" uri="{C3380CC4-5D6E-409C-BE32-E72D297353CC}">
              <c16:uniqueId val="{00000000-60DA-4E4D-912F-50043BAD0D2E}"/>
            </c:ext>
          </c:extLst>
        </c:ser>
        <c:dLbls>
          <c:showLegendKey val="0"/>
          <c:showVal val="0"/>
          <c:showCatName val="0"/>
          <c:showSerName val="0"/>
          <c:showPercent val="0"/>
          <c:showBubbleSize val="0"/>
        </c:dLbls>
        <c:axId val="613696224"/>
        <c:axId val="587911807"/>
      </c:scatterChart>
      <c:valAx>
        <c:axId val="61369622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87911807"/>
        <c:crosses val="autoZero"/>
        <c:crossBetween val="midCat"/>
      </c:valAx>
      <c:valAx>
        <c:axId val="587911807"/>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1369622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Revenue at price of $180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'SimulatedOutput-ConstantValue'!$S$6:$S$1005</c:f>
              <c:numCache>
                <c:formatCode>[$$-C09]#,##0.00</c:formatCode>
                <c:ptCount val="1000"/>
                <c:pt idx="0">
                  <c:v>3112.0181300275094</c:v>
                </c:pt>
                <c:pt idx="1">
                  <c:v>3116.8835445060763</c:v>
                </c:pt>
                <c:pt idx="2">
                  <c:v>3594.5890296707171</c:v>
                </c:pt>
                <c:pt idx="3">
                  <c:v>3601.6025949463747</c:v>
                </c:pt>
                <c:pt idx="4">
                  <c:v>3801.2820759570996</c:v>
                </c:pt>
                <c:pt idx="5">
                  <c:v>3831.1943587049686</c:v>
                </c:pt>
                <c:pt idx="6">
                  <c:v>3843.0542572822283</c:v>
                </c:pt>
                <c:pt idx="7">
                  <c:v>3833.4637191210022</c:v>
                </c:pt>
                <c:pt idx="8">
                  <c:v>3907.5233058853355</c:v>
                </c:pt>
                <c:pt idx="9">
                  <c:v>3898.104924470043</c:v>
                </c:pt>
                <c:pt idx="10">
                  <c:v>3928.0590503524945</c:v>
                </c:pt>
                <c:pt idx="11">
                  <c:v>3879.5057552760463</c:v>
                </c:pt>
                <c:pt idx="12">
                  <c:v>3855.8013570100529</c:v>
                </c:pt>
                <c:pt idx="13">
                  <c:v>3809.1334057234012</c:v>
                </c:pt>
                <c:pt idx="14">
                  <c:v>3845.4941437746083</c:v>
                </c:pt>
                <c:pt idx="15">
                  <c:v>3872.1308507328467</c:v>
                </c:pt>
                <c:pt idx="16">
                  <c:v>3846.4493634849377</c:v>
                </c:pt>
                <c:pt idx="17">
                  <c:v>3838.2051762239043</c:v>
                </c:pt>
                <c:pt idx="18">
                  <c:v>3854.6812963655307</c:v>
                </c:pt>
                <c:pt idx="19">
                  <c:v>3847.8954702682299</c:v>
                </c:pt>
                <c:pt idx="20">
                  <c:v>3881.3290193030762</c:v>
                </c:pt>
                <c:pt idx="21">
                  <c:v>3885.1521342227115</c:v>
                </c:pt>
                <c:pt idx="22">
                  <c:v>3902.0473358349136</c:v>
                </c:pt>
                <c:pt idx="23">
                  <c:v>3898.6327482602569</c:v>
                </c:pt>
                <c:pt idx="24">
                  <c:v>3910.4237057432324</c:v>
                </c:pt>
                <c:pt idx="25">
                  <c:v>3917.1658234383835</c:v>
                </c:pt>
                <c:pt idx="26">
                  <c:v>3938.7522744221469</c:v>
                </c:pt>
                <c:pt idx="27">
                  <c:v>3934.1218998905997</c:v>
                </c:pt>
                <c:pt idx="28">
                  <c:v>3918.1178282329743</c:v>
                </c:pt>
                <c:pt idx="29">
                  <c:v>3912.9803572390665</c:v>
                </c:pt>
                <c:pt idx="30">
                  <c:v>3935.1422811990965</c:v>
                </c:pt>
                <c:pt idx="31">
                  <c:v>3952.7940849116249</c:v>
                </c:pt>
                <c:pt idx="32">
                  <c:v>3953.7920411871442</c:v>
                </c:pt>
                <c:pt idx="33">
                  <c:v>3953.6958340697815</c:v>
                </c:pt>
                <c:pt idx="34">
                  <c:v>3970.733095953502</c:v>
                </c:pt>
                <c:pt idx="35">
                  <c:v>3983.3442034036561</c:v>
                </c:pt>
                <c:pt idx="36">
                  <c:v>3991.0003408854104</c:v>
                </c:pt>
                <c:pt idx="37">
                  <c:v>3996.1303118772835</c:v>
                </c:pt>
                <c:pt idx="38">
                  <c:v>4002.6431929732498</c:v>
                </c:pt>
                <c:pt idx="39">
                  <c:v>3982.6325663178604</c:v>
                </c:pt>
                <c:pt idx="40">
                  <c:v>3962.909115250799</c:v>
                </c:pt>
                <c:pt idx="41">
                  <c:v>3972.01567887171</c:v>
                </c:pt>
                <c:pt idx="42">
                  <c:v>3962.3754441666647</c:v>
                </c:pt>
                <c:pt idx="43">
                  <c:v>3954.8849770269662</c:v>
                </c:pt>
                <c:pt idx="44">
                  <c:v>3968.1097553152558</c:v>
                </c:pt>
                <c:pt idx="45">
                  <c:v>3980.7595432431849</c:v>
                </c:pt>
                <c:pt idx="46">
                  <c:v>3987.0408217081754</c:v>
                </c:pt>
                <c:pt idx="47">
                  <c:v>3967.0675759466158</c:v>
                </c:pt>
                <c:pt idx="48">
                  <c:v>3979.9845641926031</c:v>
                </c:pt>
                <c:pt idx="49">
                  <c:v>3994.3848729087513</c:v>
                </c:pt>
                <c:pt idx="50">
                  <c:v>4000.8480136131275</c:v>
                </c:pt>
                <c:pt idx="51">
                  <c:v>3996.7881486754723</c:v>
                </c:pt>
                <c:pt idx="52">
                  <c:v>4007.0538646326008</c:v>
                </c:pt>
                <c:pt idx="53">
                  <c:v>4011.5412450371546</c:v>
                </c:pt>
                <c:pt idx="54">
                  <c:v>4002.8790844359514</c:v>
                </c:pt>
                <c:pt idx="55">
                  <c:v>4013.5419579281665</c:v>
                </c:pt>
                <c:pt idx="56">
                  <c:v>4012.6724435238571</c:v>
                </c:pt>
                <c:pt idx="57">
                  <c:v>4021.9367117389629</c:v>
                </c:pt>
                <c:pt idx="58">
                  <c:v>4020.3922152457917</c:v>
                </c:pt>
                <c:pt idx="59">
                  <c:v>4023.7394292294139</c:v>
                </c:pt>
                <c:pt idx="60">
                  <c:v>4031.5469795699155</c:v>
                </c:pt>
                <c:pt idx="61">
                  <c:v>4040.7155766736264</c:v>
                </c:pt>
                <c:pt idx="62">
                  <c:v>4043.4076069076796</c:v>
                </c:pt>
                <c:pt idx="63">
                  <c:v>4045.9692801866072</c:v>
                </c:pt>
                <c:pt idx="64">
                  <c:v>4053.7235989529677</c:v>
                </c:pt>
                <c:pt idx="65">
                  <c:v>4047.9298760573774</c:v>
                </c:pt>
                <c:pt idx="66">
                  <c:v>4048.4139372677728</c:v>
                </c:pt>
                <c:pt idx="67">
                  <c:v>4035.2576481881365</c:v>
                </c:pt>
                <c:pt idx="68">
                  <c:v>4032.6435839571977</c:v>
                </c:pt>
                <c:pt idx="69">
                  <c:v>4035.4987009824627</c:v>
                </c:pt>
                <c:pt idx="70">
                  <c:v>4021.0411690837291</c:v>
                </c:pt>
                <c:pt idx="71">
                  <c:v>4027.6621521949928</c:v>
                </c:pt>
                <c:pt idx="72">
                  <c:v>4022.2000922531852</c:v>
                </c:pt>
                <c:pt idx="73">
                  <c:v>4030.6838747903043</c:v>
                </c:pt>
                <c:pt idx="74">
                  <c:v>4037.6080897931001</c:v>
                </c:pt>
                <c:pt idx="75">
                  <c:v>4044.3500886116121</c:v>
                </c:pt>
                <c:pt idx="76">
                  <c:v>4047.4175657422393</c:v>
                </c:pt>
                <c:pt idx="77">
                  <c:v>4045.6641388952976</c:v>
                </c:pt>
                <c:pt idx="78">
                  <c:v>4052.4532225446428</c:v>
                </c:pt>
                <c:pt idx="79">
                  <c:v>4050.9143315422139</c:v>
                </c:pt>
                <c:pt idx="80">
                  <c:v>4033.9638612652348</c:v>
                </c:pt>
                <c:pt idx="81">
                  <c:v>4019.384809924311</c:v>
                </c:pt>
                <c:pt idx="82">
                  <c:v>4026.9825832987167</c:v>
                </c:pt>
                <c:pt idx="83">
                  <c:v>4028.3121551718295</c:v>
                </c:pt>
                <c:pt idx="84">
                  <c:v>4029.7129427598147</c:v>
                </c:pt>
                <c:pt idx="85">
                  <c:v>4030.2167646323173</c:v>
                </c:pt>
                <c:pt idx="86">
                  <c:v>4030.9988790914426</c:v>
                </c:pt>
                <c:pt idx="87">
                  <c:v>4033.4470203283508</c:v>
                </c:pt>
                <c:pt idx="88">
                  <c:v>4039.8127841448863</c:v>
                </c:pt>
                <c:pt idx="89">
                  <c:v>4040.6815576282206</c:v>
                </c:pt>
                <c:pt idx="90">
                  <c:v>4043.500742433097</c:v>
                </c:pt>
                <c:pt idx="91">
                  <c:v>4041.0092550329246</c:v>
                </c:pt>
                <c:pt idx="92">
                  <c:v>4031.0237976023745</c:v>
                </c:pt>
                <c:pt idx="93">
                  <c:v>4037.6086508193707</c:v>
                </c:pt>
                <c:pt idx="94">
                  <c:v>4030.8572977358272</c:v>
                </c:pt>
                <c:pt idx="95">
                  <c:v>4022.8528511521267</c:v>
                </c:pt>
                <c:pt idx="96">
                  <c:v>4014.216301787761</c:v>
                </c:pt>
                <c:pt idx="97">
                  <c:v>4017.7604250247073</c:v>
                </c:pt>
                <c:pt idx="98">
                  <c:v>4014.37766341099</c:v>
                </c:pt>
                <c:pt idx="99">
                  <c:v>4010.7743776348816</c:v>
                </c:pt>
                <c:pt idx="100">
                  <c:v>4016.6082946880015</c:v>
                </c:pt>
                <c:pt idx="101">
                  <c:v>4022.3278212106684</c:v>
                </c:pt>
                <c:pt idx="102">
                  <c:v>4018.5032065992668</c:v>
                </c:pt>
                <c:pt idx="103">
                  <c:v>4021.1977961717785</c:v>
                </c:pt>
                <c:pt idx="104">
                  <c:v>4016.8953198225304</c:v>
                </c:pt>
                <c:pt idx="105">
                  <c:v>4020.0020880901193</c:v>
                </c:pt>
                <c:pt idx="106">
                  <c:v>4011.7799078519402</c:v>
                </c:pt>
                <c:pt idx="107">
                  <c:v>4008.7410836272506</c:v>
                </c:pt>
                <c:pt idx="108">
                  <c:v>4014.165477355441</c:v>
                </c:pt>
                <c:pt idx="109">
                  <c:v>4019.4912457431192</c:v>
                </c:pt>
                <c:pt idx="110">
                  <c:v>4018.2212809758998</c:v>
                </c:pt>
                <c:pt idx="111">
                  <c:v>4011.4118660985437</c:v>
                </c:pt>
                <c:pt idx="112">
                  <c:v>4011.5052004244249</c:v>
                </c:pt>
                <c:pt idx="113">
                  <c:v>4013.0497204540625</c:v>
                </c:pt>
                <c:pt idx="114">
                  <c:v>4013.883463771469</c:v>
                </c:pt>
                <c:pt idx="115">
                  <c:v>4019.3672270148186</c:v>
                </c:pt>
                <c:pt idx="116">
                  <c:v>4018.4918844636541</c:v>
                </c:pt>
                <c:pt idx="117">
                  <c:v>4015.9890643220979</c:v>
                </c:pt>
                <c:pt idx="118">
                  <c:v>4012.4856014310431</c:v>
                </c:pt>
                <c:pt idx="119">
                  <c:v>4014.0048271004061</c:v>
                </c:pt>
                <c:pt idx="120">
                  <c:v>4007.9952312671467</c:v>
                </c:pt>
                <c:pt idx="121">
                  <c:v>4008.9630431363366</c:v>
                </c:pt>
                <c:pt idx="122">
                  <c:v>4012.5666118502359</c:v>
                </c:pt>
                <c:pt idx="123">
                  <c:v>4014.3183006801064</c:v>
                </c:pt>
                <c:pt idx="124">
                  <c:v>4018.6037542746653</c:v>
                </c:pt>
                <c:pt idx="125">
                  <c:v>4010.9071718150749</c:v>
                </c:pt>
                <c:pt idx="126">
                  <c:v>4014.7440056260516</c:v>
                </c:pt>
                <c:pt idx="127">
                  <c:v>4018.925693082098</c:v>
                </c:pt>
                <c:pt idx="128">
                  <c:v>4013.8431644925649</c:v>
                </c:pt>
                <c:pt idx="129">
                  <c:v>4017.582832458007</c:v>
                </c:pt>
                <c:pt idx="130">
                  <c:v>4020.3715713428428</c:v>
                </c:pt>
                <c:pt idx="131">
                  <c:v>4024.0051200447911</c:v>
                </c:pt>
                <c:pt idx="132">
                  <c:v>4026.0537870216167</c:v>
                </c:pt>
                <c:pt idx="133">
                  <c:v>4022.4245136337877</c:v>
                </c:pt>
                <c:pt idx="134">
                  <c:v>4017.5285834253273</c:v>
                </c:pt>
                <c:pt idx="135">
                  <c:v>4021.4438144295527</c:v>
                </c:pt>
                <c:pt idx="136">
                  <c:v>4021.6358363820896</c:v>
                </c:pt>
                <c:pt idx="137">
                  <c:v>4022.5304068628684</c:v>
                </c:pt>
                <c:pt idx="138">
                  <c:v>4027.4042888278836</c:v>
                </c:pt>
                <c:pt idx="139">
                  <c:v>4026.8683333475374</c:v>
                </c:pt>
                <c:pt idx="140">
                  <c:v>4030.2238770826616</c:v>
                </c:pt>
                <c:pt idx="141">
                  <c:v>4023.0376763753989</c:v>
                </c:pt>
                <c:pt idx="142">
                  <c:v>4028.4709793378083</c:v>
                </c:pt>
                <c:pt idx="143">
                  <c:v>4032.7871530924072</c:v>
                </c:pt>
                <c:pt idx="144">
                  <c:v>4031.6571953335238</c:v>
                </c:pt>
                <c:pt idx="145">
                  <c:v>4022.893638406716</c:v>
                </c:pt>
                <c:pt idx="146">
                  <c:v>4021.4221791645596</c:v>
                </c:pt>
                <c:pt idx="147">
                  <c:v>4021.2614040368881</c:v>
                </c:pt>
                <c:pt idx="148">
                  <c:v>4019.3448462247952</c:v>
                </c:pt>
                <c:pt idx="149">
                  <c:v>4020.8121534428933</c:v>
                </c:pt>
                <c:pt idx="150">
                  <c:v>4017.2650453452907</c:v>
                </c:pt>
                <c:pt idx="151">
                  <c:v>4018.9266163561956</c:v>
                </c:pt>
                <c:pt idx="152">
                  <c:v>4015.3612251028576</c:v>
                </c:pt>
                <c:pt idx="153">
                  <c:v>4014.3476301625237</c:v>
                </c:pt>
                <c:pt idx="154">
                  <c:v>4009.3647263143052</c:v>
                </c:pt>
                <c:pt idx="155">
                  <c:v>4008.7695636229046</c:v>
                </c:pt>
                <c:pt idx="156">
                  <c:v>4004.8500822043466</c:v>
                </c:pt>
                <c:pt idx="157">
                  <c:v>4007.9839424435595</c:v>
                </c:pt>
                <c:pt idx="158">
                  <c:v>4009.5795668767114</c:v>
                </c:pt>
                <c:pt idx="159">
                  <c:v>4010.9355512068405</c:v>
                </c:pt>
                <c:pt idx="160">
                  <c:v>4014.9048956092824</c:v>
                </c:pt>
                <c:pt idx="161">
                  <c:v>4008.2720480174253</c:v>
                </c:pt>
                <c:pt idx="162">
                  <c:v>4008.2332864593209</c:v>
                </c:pt>
                <c:pt idx="163">
                  <c:v>4010.3288002857853</c:v>
                </c:pt>
                <c:pt idx="164">
                  <c:v>4013.5995348295078</c:v>
                </c:pt>
                <c:pt idx="165">
                  <c:v>4012.6784951730051</c:v>
                </c:pt>
                <c:pt idx="166">
                  <c:v>4014.8833834255834</c:v>
                </c:pt>
                <c:pt idx="167">
                  <c:v>4018.0686013813838</c:v>
                </c:pt>
                <c:pt idx="168">
                  <c:v>4012.2378925942135</c:v>
                </c:pt>
                <c:pt idx="169">
                  <c:v>4011.5428208765302</c:v>
                </c:pt>
                <c:pt idx="170">
                  <c:v>4013.0577640072279</c:v>
                </c:pt>
                <c:pt idx="171">
                  <c:v>4015.8888235188138</c:v>
                </c:pt>
                <c:pt idx="172">
                  <c:v>4013.9997580023946</c:v>
                </c:pt>
                <c:pt idx="173">
                  <c:v>4013.8348313746164</c:v>
                </c:pt>
                <c:pt idx="174">
                  <c:v>4015.9077338336892</c:v>
                </c:pt>
                <c:pt idx="175">
                  <c:v>4019.5105308005436</c:v>
                </c:pt>
                <c:pt idx="176">
                  <c:v>4022.8513884659487</c:v>
                </c:pt>
                <c:pt idx="177">
                  <c:v>4021.881113494569</c:v>
                </c:pt>
                <c:pt idx="178">
                  <c:v>4025.1108279443201</c:v>
                </c:pt>
                <c:pt idx="179">
                  <c:v>4028.003528921513</c:v>
                </c:pt>
                <c:pt idx="180">
                  <c:v>4030.4658162071592</c:v>
                </c:pt>
                <c:pt idx="181">
                  <c:v>4033.5951249093177</c:v>
                </c:pt>
                <c:pt idx="182">
                  <c:v>4033.6189915886293</c:v>
                </c:pt>
                <c:pt idx="183">
                  <c:v>4036.1536709821694</c:v>
                </c:pt>
                <c:pt idx="184">
                  <c:v>4033.5419082155149</c:v>
                </c:pt>
                <c:pt idx="185">
                  <c:v>4030.9563680566202</c:v>
                </c:pt>
                <c:pt idx="186">
                  <c:v>4029.3043616936061</c:v>
                </c:pt>
                <c:pt idx="187">
                  <c:v>4028.9602193137735</c:v>
                </c:pt>
                <c:pt idx="188">
                  <c:v>4023.1203143092021</c:v>
                </c:pt>
                <c:pt idx="189">
                  <c:v>4023.9665100205648</c:v>
                </c:pt>
                <c:pt idx="190">
                  <c:v>4024.4187693767626</c:v>
                </c:pt>
                <c:pt idx="191">
                  <c:v>4024.2716487640319</c:v>
                </c:pt>
                <c:pt idx="192">
                  <c:v>4019.2123734314914</c:v>
                </c:pt>
                <c:pt idx="193">
                  <c:v>4020.7210459054872</c:v>
                </c:pt>
                <c:pt idx="194">
                  <c:v>4017.7502673705462</c:v>
                </c:pt>
                <c:pt idx="195">
                  <c:v>4020.4658272309002</c:v>
                </c:pt>
                <c:pt idx="196">
                  <c:v>4016.6489424065753</c:v>
                </c:pt>
                <c:pt idx="197">
                  <c:v>4019.342634616643</c:v>
                </c:pt>
                <c:pt idx="198">
                  <c:v>4017.2455294600932</c:v>
                </c:pt>
                <c:pt idx="199">
                  <c:v>4020.4083494611318</c:v>
                </c:pt>
                <c:pt idx="200">
                  <c:v>4019.2975792624261</c:v>
                </c:pt>
                <c:pt idx="201">
                  <c:v>4016.0338103965023</c:v>
                </c:pt>
                <c:pt idx="202">
                  <c:v>4017.4197689158909</c:v>
                </c:pt>
                <c:pt idx="203">
                  <c:v>4016.0652630115442</c:v>
                </c:pt>
                <c:pt idx="204">
                  <c:v>4013.179875704921</c:v>
                </c:pt>
                <c:pt idx="205">
                  <c:v>4010.8272478489534</c:v>
                </c:pt>
                <c:pt idx="206">
                  <c:v>4012.8930788738899</c:v>
                </c:pt>
                <c:pt idx="207">
                  <c:v>4013.818927232749</c:v>
                </c:pt>
                <c:pt idx="208">
                  <c:v>4015.1599693301951</c:v>
                </c:pt>
                <c:pt idx="209">
                  <c:v>4017.944921857194</c:v>
                </c:pt>
                <c:pt idx="210">
                  <c:v>4012.3359747147138</c:v>
                </c:pt>
                <c:pt idx="211">
                  <c:v>4010.5641166496016</c:v>
                </c:pt>
                <c:pt idx="212">
                  <c:v>4005.7830574604172</c:v>
                </c:pt>
                <c:pt idx="213">
                  <c:v>4006.8927789604868</c:v>
                </c:pt>
                <c:pt idx="214">
                  <c:v>4006.9674908320594</c:v>
                </c:pt>
                <c:pt idx="215">
                  <c:v>4003.2007803215729</c:v>
                </c:pt>
                <c:pt idx="216">
                  <c:v>4005.9510071403674</c:v>
                </c:pt>
                <c:pt idx="217">
                  <c:v>4006.3655553544982</c:v>
                </c:pt>
                <c:pt idx="218">
                  <c:v>4008.3365328734403</c:v>
                </c:pt>
                <c:pt idx="219">
                  <c:v>4010.1515668827096</c:v>
                </c:pt>
                <c:pt idx="220">
                  <c:v>4010.3467808779342</c:v>
                </c:pt>
                <c:pt idx="221">
                  <c:v>4010.5060474521761</c:v>
                </c:pt>
                <c:pt idx="222">
                  <c:v>4009.5597091906238</c:v>
                </c:pt>
                <c:pt idx="223">
                  <c:v>4011.2125276106112</c:v>
                </c:pt>
                <c:pt idx="224">
                  <c:v>4013.3849163767859</c:v>
                </c:pt>
                <c:pt idx="225">
                  <c:v>4014.7895398046676</c:v>
                </c:pt>
                <c:pt idx="226">
                  <c:v>4016.1174119460347</c:v>
                </c:pt>
                <c:pt idx="227">
                  <c:v>4014.2542011965083</c:v>
                </c:pt>
                <c:pt idx="228">
                  <c:v>4016.5937025013272</c:v>
                </c:pt>
                <c:pt idx="229">
                  <c:v>4013.8579628292432</c:v>
                </c:pt>
                <c:pt idx="230">
                  <c:v>4014.5527155882296</c:v>
                </c:pt>
                <c:pt idx="231">
                  <c:v>4012.6431291462118</c:v>
                </c:pt>
                <c:pt idx="232">
                  <c:v>4015.0537798580367</c:v>
                </c:pt>
                <c:pt idx="233">
                  <c:v>4012.8159302348545</c:v>
                </c:pt>
                <c:pt idx="234">
                  <c:v>4012.4855345261622</c:v>
                </c:pt>
                <c:pt idx="235">
                  <c:v>4011.0227682176419</c:v>
                </c:pt>
                <c:pt idx="236">
                  <c:v>4008.6740368689671</c:v>
                </c:pt>
                <c:pt idx="237">
                  <c:v>4009.11274303339</c:v>
                </c:pt>
                <c:pt idx="238">
                  <c:v>4008.5781573509862</c:v>
                </c:pt>
                <c:pt idx="239">
                  <c:v>4007.2353592906343</c:v>
                </c:pt>
                <c:pt idx="240">
                  <c:v>4005.9496008046076</c:v>
                </c:pt>
                <c:pt idx="241">
                  <c:v>4008.1977429500434</c:v>
                </c:pt>
                <c:pt idx="242">
                  <c:v>4011.2504271354342</c:v>
                </c:pt>
                <c:pt idx="243">
                  <c:v>4010.0810702918939</c:v>
                </c:pt>
                <c:pt idx="244">
                  <c:v>4008.3655015997533</c:v>
                </c:pt>
                <c:pt idx="245">
                  <c:v>4003.1806384477181</c:v>
                </c:pt>
                <c:pt idx="246">
                  <c:v>4005.5969111665531</c:v>
                </c:pt>
                <c:pt idx="247">
                  <c:v>4004.6269476208558</c:v>
                </c:pt>
                <c:pt idx="248">
                  <c:v>4006.0734951718364</c:v>
                </c:pt>
                <c:pt idx="249">
                  <c:v>3999.2752165146894</c:v>
                </c:pt>
                <c:pt idx="250">
                  <c:v>3998.4634671236986</c:v>
                </c:pt>
                <c:pt idx="251">
                  <c:v>4000.9700557893602</c:v>
                </c:pt>
                <c:pt idx="252">
                  <c:v>3999.0314591868091</c:v>
                </c:pt>
                <c:pt idx="253">
                  <c:v>3997.4080683284169</c:v>
                </c:pt>
                <c:pt idx="254">
                  <c:v>3998.9220729458625</c:v>
                </c:pt>
                <c:pt idx="255">
                  <c:v>3998.9076890658562</c:v>
                </c:pt>
                <c:pt idx="256">
                  <c:v>3999.8519446840646</c:v>
                </c:pt>
                <c:pt idx="257">
                  <c:v>4002.1780999372272</c:v>
                </c:pt>
                <c:pt idx="258">
                  <c:v>4002.0255807727663</c:v>
                </c:pt>
                <c:pt idx="259">
                  <c:v>4002.6318144889801</c:v>
                </c:pt>
                <c:pt idx="260">
                  <c:v>4004.3349842332464</c:v>
                </c:pt>
                <c:pt idx="261">
                  <c:v>4005.2488819710661</c:v>
                </c:pt>
                <c:pt idx="262">
                  <c:v>4003.6991641121695</c:v>
                </c:pt>
                <c:pt idx="263">
                  <c:v>4003.7498479594865</c:v>
                </c:pt>
                <c:pt idx="264">
                  <c:v>4004.213206453147</c:v>
                </c:pt>
                <c:pt idx="265">
                  <c:v>4006.640976353699</c:v>
                </c:pt>
                <c:pt idx="266">
                  <c:v>4008.4887629591158</c:v>
                </c:pt>
                <c:pt idx="267">
                  <c:v>4005.5385477527116</c:v>
                </c:pt>
                <c:pt idx="268">
                  <c:v>4007.5625680212888</c:v>
                </c:pt>
                <c:pt idx="269">
                  <c:v>4007.2944380763029</c:v>
                </c:pt>
                <c:pt idx="270">
                  <c:v>4006.8347001659513</c:v>
                </c:pt>
                <c:pt idx="271">
                  <c:v>4008.0535440327435</c:v>
                </c:pt>
                <c:pt idx="272">
                  <c:v>4006.6726738955413</c:v>
                </c:pt>
                <c:pt idx="273">
                  <c:v>4006.2816597785977</c:v>
                </c:pt>
                <c:pt idx="274">
                  <c:v>4008.4406355612209</c:v>
                </c:pt>
                <c:pt idx="275">
                  <c:v>4003.679455109344</c:v>
                </c:pt>
                <c:pt idx="276">
                  <c:v>4005.6517314446892</c:v>
                </c:pt>
                <c:pt idx="277">
                  <c:v>4004.9857998652178</c:v>
                </c:pt>
                <c:pt idx="278">
                  <c:v>4007.2976787187472</c:v>
                </c:pt>
                <c:pt idx="279">
                  <c:v>4008.5879537008627</c:v>
                </c:pt>
                <c:pt idx="280">
                  <c:v>4007.6978905359333</c:v>
                </c:pt>
                <c:pt idx="281">
                  <c:v>4009.7982526262313</c:v>
                </c:pt>
                <c:pt idx="282">
                  <c:v>4009.2023850322253</c:v>
                </c:pt>
                <c:pt idx="283">
                  <c:v>4010.9305456483089</c:v>
                </c:pt>
                <c:pt idx="284">
                  <c:v>4010.4356403897018</c:v>
                </c:pt>
                <c:pt idx="285">
                  <c:v>4011.6849692752676</c:v>
                </c:pt>
                <c:pt idx="286">
                  <c:v>4012.5931748088956</c:v>
                </c:pt>
                <c:pt idx="287">
                  <c:v>4014.2855596185868</c:v>
                </c:pt>
                <c:pt idx="288">
                  <c:v>4015.4311244649584</c:v>
                </c:pt>
                <c:pt idx="289">
                  <c:v>4013.0107554200017</c:v>
                </c:pt>
                <c:pt idx="290">
                  <c:v>4014.0519379384741</c:v>
                </c:pt>
                <c:pt idx="291">
                  <c:v>4013.3924758417143</c:v>
                </c:pt>
                <c:pt idx="292">
                  <c:v>4010.8895851979087</c:v>
                </c:pt>
                <c:pt idx="293">
                  <c:v>4012.8933621190045</c:v>
                </c:pt>
                <c:pt idx="294">
                  <c:v>4013.7843900473117</c:v>
                </c:pt>
                <c:pt idx="295">
                  <c:v>4015.595929270125</c:v>
                </c:pt>
                <c:pt idx="296">
                  <c:v>4017.7319699123132</c:v>
                </c:pt>
                <c:pt idx="297">
                  <c:v>4016.4074494994588</c:v>
                </c:pt>
                <c:pt idx="298">
                  <c:v>4015.8117172882799</c:v>
                </c:pt>
                <c:pt idx="299">
                  <c:v>4017.2453408919773</c:v>
                </c:pt>
                <c:pt idx="300">
                  <c:v>4015.3614827272818</c:v>
                </c:pt>
                <c:pt idx="301">
                  <c:v>4016.2799876865629</c:v>
                </c:pt>
                <c:pt idx="302">
                  <c:v>4017.7346321980194</c:v>
                </c:pt>
                <c:pt idx="303">
                  <c:v>4016.0072753256427</c:v>
                </c:pt>
                <c:pt idx="304">
                  <c:v>4017.7580711442474</c:v>
                </c:pt>
                <c:pt idx="305">
                  <c:v>4017.4305767169049</c:v>
                </c:pt>
                <c:pt idx="306">
                  <c:v>4014.2040641357826</c:v>
                </c:pt>
                <c:pt idx="307">
                  <c:v>4013.2584170495015</c:v>
                </c:pt>
                <c:pt idx="308">
                  <c:v>4015.2654014333734</c:v>
                </c:pt>
                <c:pt idx="309">
                  <c:v>4016.5880567027361</c:v>
                </c:pt>
                <c:pt idx="310">
                  <c:v>4015.7605227217277</c:v>
                </c:pt>
                <c:pt idx="311">
                  <c:v>4016.3804441173261</c:v>
                </c:pt>
                <c:pt idx="312">
                  <c:v>4015.2227029906007</c:v>
                </c:pt>
                <c:pt idx="313">
                  <c:v>4016.138383628384</c:v>
                </c:pt>
                <c:pt idx="314">
                  <c:v>4010.1911587373884</c:v>
                </c:pt>
                <c:pt idx="315">
                  <c:v>4006.3610381584576</c:v>
                </c:pt>
                <c:pt idx="316">
                  <c:v>4006.8072533164018</c:v>
                </c:pt>
                <c:pt idx="317">
                  <c:v>4008.1970281817362</c:v>
                </c:pt>
                <c:pt idx="318">
                  <c:v>4003.0424286136504</c:v>
                </c:pt>
                <c:pt idx="319">
                  <c:v>4004.7620000173752</c:v>
                </c:pt>
                <c:pt idx="320">
                  <c:v>4004.8182795267753</c:v>
                </c:pt>
                <c:pt idx="321">
                  <c:v>4002.9033876218573</c:v>
                </c:pt>
                <c:pt idx="322">
                  <c:v>4004.4423864217893</c:v>
                </c:pt>
                <c:pt idx="323">
                  <c:v>4005.1356744704399</c:v>
                </c:pt>
                <c:pt idx="324">
                  <c:v>4003.5735345635821</c:v>
                </c:pt>
                <c:pt idx="325">
                  <c:v>4005.2496893655343</c:v>
                </c:pt>
                <c:pt idx="326">
                  <c:v>4005.5389264871151</c:v>
                </c:pt>
                <c:pt idx="327">
                  <c:v>4007.0464297600201</c:v>
                </c:pt>
                <c:pt idx="328">
                  <c:v>4006.3673386194159</c:v>
                </c:pt>
                <c:pt idx="329">
                  <c:v>4006.3437515761893</c:v>
                </c:pt>
                <c:pt idx="330">
                  <c:v>4007.4499483104187</c:v>
                </c:pt>
                <c:pt idx="331">
                  <c:v>4007.7183844687693</c:v>
                </c:pt>
                <c:pt idx="332">
                  <c:v>4009.4970079388331</c:v>
                </c:pt>
                <c:pt idx="333">
                  <c:v>4009.1252298775803</c:v>
                </c:pt>
                <c:pt idx="334">
                  <c:v>4010.1068166372665</c:v>
                </c:pt>
                <c:pt idx="335">
                  <c:v>4011.8142805627617</c:v>
                </c:pt>
                <c:pt idx="336">
                  <c:v>4011.7140129501222</c:v>
                </c:pt>
                <c:pt idx="337">
                  <c:v>4010.8161178988476</c:v>
                </c:pt>
                <c:pt idx="338">
                  <c:v>4010.9474798307597</c:v>
                </c:pt>
                <c:pt idx="339">
                  <c:v>4011.5830581465566</c:v>
                </c:pt>
                <c:pt idx="340">
                  <c:v>4013.1214201413295</c:v>
                </c:pt>
                <c:pt idx="341">
                  <c:v>4013.1035724773033</c:v>
                </c:pt>
                <c:pt idx="342">
                  <c:v>4012.7862675281258</c:v>
                </c:pt>
                <c:pt idx="343">
                  <c:v>4013.8917497270172</c:v>
                </c:pt>
                <c:pt idx="344">
                  <c:v>4015.5906142205622</c:v>
                </c:pt>
                <c:pt idx="345">
                  <c:v>4016.9136249836361</c:v>
                </c:pt>
                <c:pt idx="346">
                  <c:v>4017.228620807763</c:v>
                </c:pt>
                <c:pt idx="347">
                  <c:v>4018.3723393666965</c:v>
                </c:pt>
                <c:pt idx="348">
                  <c:v>4018.6135717942266</c:v>
                </c:pt>
                <c:pt idx="349">
                  <c:v>4019.755868385957</c:v>
                </c:pt>
                <c:pt idx="350">
                  <c:v>4018.7267666714533</c:v>
                </c:pt>
                <c:pt idx="351">
                  <c:v>4018.6227580816117</c:v>
                </c:pt>
                <c:pt idx="352">
                  <c:v>4017.2139235244695</c:v>
                </c:pt>
                <c:pt idx="353">
                  <c:v>4015.8781733200308</c:v>
                </c:pt>
                <c:pt idx="354">
                  <c:v>4017.3827418458895</c:v>
                </c:pt>
                <c:pt idx="355">
                  <c:v>4016.3205043450535</c:v>
                </c:pt>
                <c:pt idx="356">
                  <c:v>4017.4394811113466</c:v>
                </c:pt>
                <c:pt idx="357">
                  <c:v>4017.372006643604</c:v>
                </c:pt>
                <c:pt idx="358">
                  <c:v>4017.212311272026</c:v>
                </c:pt>
                <c:pt idx="359">
                  <c:v>4013.862292942164</c:v>
                </c:pt>
                <c:pt idx="360">
                  <c:v>4015.3166217919661</c:v>
                </c:pt>
                <c:pt idx="361">
                  <c:v>4015.3638522471583</c:v>
                </c:pt>
                <c:pt idx="362">
                  <c:v>4012.8391019035562</c:v>
                </c:pt>
                <c:pt idx="363">
                  <c:v>4011.8755172527945</c:v>
                </c:pt>
                <c:pt idx="364">
                  <c:v>4009.6113492842883</c:v>
                </c:pt>
                <c:pt idx="365">
                  <c:v>4011.0878210075552</c:v>
                </c:pt>
                <c:pt idx="366">
                  <c:v>4011.4421388241972</c:v>
                </c:pt>
                <c:pt idx="367">
                  <c:v>4008.3325670194913</c:v>
                </c:pt>
                <c:pt idx="368">
                  <c:v>4009.3805369652478</c:v>
                </c:pt>
                <c:pt idx="369">
                  <c:v>4010.8416706491257</c:v>
                </c:pt>
                <c:pt idx="370">
                  <c:v>4009.867025999868</c:v>
                </c:pt>
                <c:pt idx="371">
                  <c:v>4011.5548286679536</c:v>
                </c:pt>
                <c:pt idx="372">
                  <c:v>4011.9625331276366</c:v>
                </c:pt>
                <c:pt idx="373">
                  <c:v>4011.9502466350664</c:v>
                </c:pt>
                <c:pt idx="374">
                  <c:v>4009.8466623745512</c:v>
                </c:pt>
                <c:pt idx="375">
                  <c:v>4009.6116694952034</c:v>
                </c:pt>
                <c:pt idx="376">
                  <c:v>4010.9124342976033</c:v>
                </c:pt>
                <c:pt idx="377">
                  <c:v>4010.399350359824</c:v>
                </c:pt>
                <c:pt idx="378">
                  <c:v>4011.691172654389</c:v>
                </c:pt>
                <c:pt idx="379">
                  <c:v>4009.1121684874247</c:v>
                </c:pt>
                <c:pt idx="380">
                  <c:v>4009.8455839864769</c:v>
                </c:pt>
                <c:pt idx="381">
                  <c:v>4008.5550424624803</c:v>
                </c:pt>
                <c:pt idx="382">
                  <c:v>4008.5053945592936</c:v>
                </c:pt>
                <c:pt idx="383">
                  <c:v>4009.9155367609619</c:v>
                </c:pt>
                <c:pt idx="384">
                  <c:v>4007.3022471416425</c:v>
                </c:pt>
                <c:pt idx="385">
                  <c:v>4005.3560131037343</c:v>
                </c:pt>
                <c:pt idx="386">
                  <c:v>4001.3660425083085</c:v>
                </c:pt>
                <c:pt idx="387">
                  <c:v>4001.5555439702684</c:v>
                </c:pt>
                <c:pt idx="388">
                  <c:v>4002.6361938525397</c:v>
                </c:pt>
                <c:pt idx="389">
                  <c:v>4002.5645199240912</c:v>
                </c:pt>
                <c:pt idx="390">
                  <c:v>4001.1318581811543</c:v>
                </c:pt>
                <c:pt idx="391">
                  <c:v>4001.0353571588157</c:v>
                </c:pt>
                <c:pt idx="392">
                  <c:v>3998.2205311392022</c:v>
                </c:pt>
                <c:pt idx="393">
                  <c:v>3996.3530650395264</c:v>
                </c:pt>
                <c:pt idx="394">
                  <c:v>3996.0143274585739</c:v>
                </c:pt>
                <c:pt idx="395">
                  <c:v>3997.5395438033756</c:v>
                </c:pt>
                <c:pt idx="396">
                  <c:v>3995.1940466909359</c:v>
                </c:pt>
                <c:pt idx="397">
                  <c:v>3996.7136596389487</c:v>
                </c:pt>
                <c:pt idx="398">
                  <c:v>3995.1994254481529</c:v>
                </c:pt>
                <c:pt idx="399">
                  <c:v>3996.4614268845326</c:v>
                </c:pt>
                <c:pt idx="400">
                  <c:v>3995.4946918542728</c:v>
                </c:pt>
                <c:pt idx="401">
                  <c:v>3996.7443810240452</c:v>
                </c:pt>
                <c:pt idx="402">
                  <c:v>3997.4139683876651</c:v>
                </c:pt>
                <c:pt idx="403">
                  <c:v>3998.7817555946267</c:v>
                </c:pt>
                <c:pt idx="404">
                  <c:v>4000.2662450869857</c:v>
                </c:pt>
                <c:pt idx="405">
                  <c:v>3999.5654920230645</c:v>
                </c:pt>
                <c:pt idx="406">
                  <c:v>4000.594568344929</c:v>
                </c:pt>
                <c:pt idx="407">
                  <c:v>3998.2629557409859</c:v>
                </c:pt>
                <c:pt idx="408">
                  <c:v>3998.2531521152614</c:v>
                </c:pt>
                <c:pt idx="409">
                  <c:v>3997.932644248066</c:v>
                </c:pt>
                <c:pt idx="410">
                  <c:v>3997.5560470845271</c:v>
                </c:pt>
                <c:pt idx="411">
                  <c:v>3996.459648859091</c:v>
                </c:pt>
                <c:pt idx="412">
                  <c:v>3994.7841591384663</c:v>
                </c:pt>
                <c:pt idx="413">
                  <c:v>3995.1733156215587</c:v>
                </c:pt>
                <c:pt idx="414">
                  <c:v>3994.785991722194</c:v>
                </c:pt>
                <c:pt idx="415">
                  <c:v>3995.6505990862206</c:v>
                </c:pt>
                <c:pt idx="416">
                  <c:v>3994.6391323431649</c:v>
                </c:pt>
                <c:pt idx="417">
                  <c:v>3995.9677468590903</c:v>
                </c:pt>
                <c:pt idx="418">
                  <c:v>3995.0850662553275</c:v>
                </c:pt>
                <c:pt idx="419">
                  <c:v>3991.8693907334841</c:v>
                </c:pt>
                <c:pt idx="420">
                  <c:v>3989.7436868493796</c:v>
                </c:pt>
                <c:pt idx="421">
                  <c:v>3991.0713084445233</c:v>
                </c:pt>
                <c:pt idx="422">
                  <c:v>3991.7466437083353</c:v>
                </c:pt>
                <c:pt idx="423">
                  <c:v>3991.8921304509126</c:v>
                </c:pt>
                <c:pt idx="424">
                  <c:v>3993.0170200481884</c:v>
                </c:pt>
                <c:pt idx="425">
                  <c:v>3993.0568664675156</c:v>
                </c:pt>
                <c:pt idx="426">
                  <c:v>3994.3611829394886</c:v>
                </c:pt>
                <c:pt idx="427">
                  <c:v>3995.0915536373445</c:v>
                </c:pt>
                <c:pt idx="428">
                  <c:v>3996.1543254599724</c:v>
                </c:pt>
                <c:pt idx="429">
                  <c:v>3994.7638618087522</c:v>
                </c:pt>
                <c:pt idx="430">
                  <c:v>3994.6802761855979</c:v>
                </c:pt>
                <c:pt idx="431">
                  <c:v>3994.0680894799275</c:v>
                </c:pt>
                <c:pt idx="432">
                  <c:v>3993.34223183632</c:v>
                </c:pt>
                <c:pt idx="433">
                  <c:v>3994.58994765232</c:v>
                </c:pt>
                <c:pt idx="434">
                  <c:v>3995.8667523703607</c:v>
                </c:pt>
                <c:pt idx="435">
                  <c:v>3997.2523790851078</c:v>
                </c:pt>
                <c:pt idx="436">
                  <c:v>3996.8421725596786</c:v>
                </c:pt>
                <c:pt idx="437">
                  <c:v>3997.990934722784</c:v>
                </c:pt>
                <c:pt idx="438">
                  <c:v>3999.2483585616842</c:v>
                </c:pt>
                <c:pt idx="439">
                  <c:v>4000.1768675394846</c:v>
                </c:pt>
                <c:pt idx="440">
                  <c:v>3999.8432163122111</c:v>
                </c:pt>
                <c:pt idx="441">
                  <c:v>4001.3141592617312</c:v>
                </c:pt>
                <c:pt idx="442">
                  <c:v>3999.0041061036823</c:v>
                </c:pt>
                <c:pt idx="443">
                  <c:v>3997.6452078699162</c:v>
                </c:pt>
                <c:pt idx="444">
                  <c:v>3998.0965248416746</c:v>
                </c:pt>
                <c:pt idx="445">
                  <c:v>3999.4460842030162</c:v>
                </c:pt>
                <c:pt idx="446">
                  <c:v>3998.8167608119575</c:v>
                </c:pt>
                <c:pt idx="447">
                  <c:v>3996.2846744119888</c:v>
                </c:pt>
                <c:pt idx="448">
                  <c:v>3995.8855667454445</c:v>
                </c:pt>
                <c:pt idx="449">
                  <c:v>3996.2241904213111</c:v>
                </c:pt>
                <c:pt idx="450">
                  <c:v>3996.4805588601985</c:v>
                </c:pt>
                <c:pt idx="451">
                  <c:v>3994.4101927817173</c:v>
                </c:pt>
                <c:pt idx="452">
                  <c:v>3994.8742651450202</c:v>
                </c:pt>
                <c:pt idx="453">
                  <c:v>3992.8922964760072</c:v>
                </c:pt>
                <c:pt idx="454">
                  <c:v>3990.1254916477783</c:v>
                </c:pt>
                <c:pt idx="455">
                  <c:v>3990.0505003434282</c:v>
                </c:pt>
                <c:pt idx="456">
                  <c:v>3990.5584192566666</c:v>
                </c:pt>
                <c:pt idx="457">
                  <c:v>3990.7528878712078</c:v>
                </c:pt>
                <c:pt idx="458">
                  <c:v>3991.3078587041537</c:v>
                </c:pt>
                <c:pt idx="459">
                  <c:v>3992.1037252768556</c:v>
                </c:pt>
                <c:pt idx="460">
                  <c:v>3990.1629100961941</c:v>
                </c:pt>
                <c:pt idx="461">
                  <c:v>3990.6109067973539</c:v>
                </c:pt>
                <c:pt idx="462">
                  <c:v>3989.7807112680575</c:v>
                </c:pt>
                <c:pt idx="463">
                  <c:v>3990.3776883679557</c:v>
                </c:pt>
                <c:pt idx="464">
                  <c:v>3990.5148729497978</c:v>
                </c:pt>
                <c:pt idx="465">
                  <c:v>3990.5814433828054</c:v>
                </c:pt>
                <c:pt idx="466">
                  <c:v>3991.2859531790477</c:v>
                </c:pt>
                <c:pt idx="467">
                  <c:v>3989.6350187060907</c:v>
                </c:pt>
                <c:pt idx="468">
                  <c:v>3989.8936637814027</c:v>
                </c:pt>
                <c:pt idx="469">
                  <c:v>3989.2643714459718</c:v>
                </c:pt>
                <c:pt idx="470">
                  <c:v>3990.5610500628591</c:v>
                </c:pt>
                <c:pt idx="471">
                  <c:v>3989.9687749154114</c:v>
                </c:pt>
                <c:pt idx="472">
                  <c:v>3991.1527732771124</c:v>
                </c:pt>
                <c:pt idx="473">
                  <c:v>3990.4263736150924</c:v>
                </c:pt>
                <c:pt idx="474">
                  <c:v>3991.3210883742868</c:v>
                </c:pt>
                <c:pt idx="475">
                  <c:v>3990.9773721799575</c:v>
                </c:pt>
                <c:pt idx="476">
                  <c:v>3990.4344423127914</c:v>
                </c:pt>
                <c:pt idx="477">
                  <c:v>3991.253412170563</c:v>
                </c:pt>
                <c:pt idx="478">
                  <c:v>3989.5993049961157</c:v>
                </c:pt>
                <c:pt idx="479">
                  <c:v>3988.9420922094819</c:v>
                </c:pt>
                <c:pt idx="480">
                  <c:v>3989.4880997727155</c:v>
                </c:pt>
                <c:pt idx="481">
                  <c:v>3990.7547219723569</c:v>
                </c:pt>
                <c:pt idx="482">
                  <c:v>3990.7534688001097</c:v>
                </c:pt>
                <c:pt idx="483">
                  <c:v>3990.1325539077288</c:v>
                </c:pt>
                <c:pt idx="484">
                  <c:v>3990.418849236331</c:v>
                </c:pt>
                <c:pt idx="485">
                  <c:v>3991.391897564768</c:v>
                </c:pt>
                <c:pt idx="486">
                  <c:v>3988.7026235067715</c:v>
                </c:pt>
                <c:pt idx="487">
                  <c:v>3989.9552820651593</c:v>
                </c:pt>
                <c:pt idx="488">
                  <c:v>3988.7966123698861</c:v>
                </c:pt>
                <c:pt idx="489">
                  <c:v>3989.9419254058657</c:v>
                </c:pt>
                <c:pt idx="490">
                  <c:v>3989.8378296953292</c:v>
                </c:pt>
                <c:pt idx="491">
                  <c:v>3990.9610451184421</c:v>
                </c:pt>
                <c:pt idx="492">
                  <c:v>3989.9398005573148</c:v>
                </c:pt>
                <c:pt idx="493">
                  <c:v>3990.9894138852737</c:v>
                </c:pt>
                <c:pt idx="494">
                  <c:v>3991.892243136926</c:v>
                </c:pt>
                <c:pt idx="495">
                  <c:v>3991.5298004034848</c:v>
                </c:pt>
                <c:pt idx="496">
                  <c:v>3990.8731652612951</c:v>
                </c:pt>
                <c:pt idx="497">
                  <c:v>3990.0548466841765</c:v>
                </c:pt>
                <c:pt idx="498">
                  <c:v>3991.1769812599596</c:v>
                </c:pt>
                <c:pt idx="499">
                  <c:v>3992.0700516044617</c:v>
                </c:pt>
                <c:pt idx="500">
                  <c:v>3992.1269257038562</c:v>
                </c:pt>
                <c:pt idx="501">
                  <c:v>3993.1386250550436</c:v>
                </c:pt>
                <c:pt idx="502">
                  <c:v>3993.4814843346035</c:v>
                </c:pt>
                <c:pt idx="503">
                  <c:v>3994.4952114402968</c:v>
                </c:pt>
                <c:pt idx="504">
                  <c:v>3992.855512154847</c:v>
                </c:pt>
                <c:pt idx="505">
                  <c:v>3992.9810826424191</c:v>
                </c:pt>
                <c:pt idx="506">
                  <c:v>3994.3755972723156</c:v>
                </c:pt>
                <c:pt idx="507">
                  <c:v>3993.1522381769855</c:v>
                </c:pt>
                <c:pt idx="508">
                  <c:v>3993.5129493247482</c:v>
                </c:pt>
                <c:pt idx="509">
                  <c:v>3993.5122748321633</c:v>
                </c:pt>
                <c:pt idx="510">
                  <c:v>3994.5034445487345</c:v>
                </c:pt>
                <c:pt idx="511">
                  <c:v>3994.2043461770622</c:v>
                </c:pt>
                <c:pt idx="512">
                  <c:v>3993.0361644231039</c:v>
                </c:pt>
                <c:pt idx="513">
                  <c:v>3993.3887434738085</c:v>
                </c:pt>
                <c:pt idx="514">
                  <c:v>3993.5863545129355</c:v>
                </c:pt>
                <c:pt idx="515">
                  <c:v>3994.7615747561276</c:v>
                </c:pt>
                <c:pt idx="516">
                  <c:v>3994.9670443319733</c:v>
                </c:pt>
                <c:pt idx="517">
                  <c:v>3994.4097085451913</c:v>
                </c:pt>
                <c:pt idx="518">
                  <c:v>3993.2058151929327</c:v>
                </c:pt>
                <c:pt idx="519">
                  <c:v>3992.259657869497</c:v>
                </c:pt>
                <c:pt idx="520">
                  <c:v>3990.0414527312109</c:v>
                </c:pt>
                <c:pt idx="521">
                  <c:v>3989.9149211759218</c:v>
                </c:pt>
                <c:pt idx="522">
                  <c:v>3988.8472544860801</c:v>
                </c:pt>
                <c:pt idx="523">
                  <c:v>3989.3116831383868</c:v>
                </c:pt>
                <c:pt idx="524">
                  <c:v>3989.6111364108938</c:v>
                </c:pt>
                <c:pt idx="525">
                  <c:v>3990.3504604807604</c:v>
                </c:pt>
                <c:pt idx="526">
                  <c:v>3990.277125023902</c:v>
                </c:pt>
                <c:pt idx="527">
                  <c:v>3991.242509256811</c:v>
                </c:pt>
                <c:pt idx="528">
                  <c:v>3992.4877975190857</c:v>
                </c:pt>
                <c:pt idx="529">
                  <c:v>3992.330149840097</c:v>
                </c:pt>
                <c:pt idx="530">
                  <c:v>3993.3803755466129</c:v>
                </c:pt>
                <c:pt idx="531">
                  <c:v>3994.1526450735937</c:v>
                </c:pt>
                <c:pt idx="532">
                  <c:v>3995.0988404607151</c:v>
                </c:pt>
                <c:pt idx="533">
                  <c:v>3996.1379812089158</c:v>
                </c:pt>
                <c:pt idx="534">
                  <c:v>3996.088504686008</c:v>
                </c:pt>
                <c:pt idx="535">
                  <c:v>3997.215205236967</c:v>
                </c:pt>
                <c:pt idx="536">
                  <c:v>3997.2771444787259</c:v>
                </c:pt>
                <c:pt idx="537">
                  <c:v>3997.1321641362661</c:v>
                </c:pt>
                <c:pt idx="538">
                  <c:v>3997.7059478097212</c:v>
                </c:pt>
                <c:pt idx="539">
                  <c:v>3995.5302797023528</c:v>
                </c:pt>
                <c:pt idx="540">
                  <c:v>3995.7803682193448</c:v>
                </c:pt>
                <c:pt idx="541">
                  <c:v>3996.5175790923504</c:v>
                </c:pt>
                <c:pt idx="542">
                  <c:v>3996.3524310891885</c:v>
                </c:pt>
                <c:pt idx="543">
                  <c:v>3995.9881620700035</c:v>
                </c:pt>
                <c:pt idx="544">
                  <c:v>3996.1704700201535</c:v>
                </c:pt>
                <c:pt idx="545">
                  <c:v>3994.9118844222894</c:v>
                </c:pt>
                <c:pt idx="546">
                  <c:v>3995.9266707396164</c:v>
                </c:pt>
                <c:pt idx="547">
                  <c:v>3995.6146762094691</c:v>
                </c:pt>
                <c:pt idx="548">
                  <c:v>3993.8671377670998</c:v>
                </c:pt>
                <c:pt idx="549">
                  <c:v>3994.8782884257048</c:v>
                </c:pt>
                <c:pt idx="550">
                  <c:v>3993.0302181168781</c:v>
                </c:pt>
                <c:pt idx="551">
                  <c:v>3994.2203807652172</c:v>
                </c:pt>
                <c:pt idx="552">
                  <c:v>3995.1349912882456</c:v>
                </c:pt>
                <c:pt idx="553">
                  <c:v>3996.2268053833932</c:v>
                </c:pt>
                <c:pt idx="554">
                  <c:v>3996.5662920171649</c:v>
                </c:pt>
                <c:pt idx="555">
                  <c:v>3995.2333388409179</c:v>
                </c:pt>
                <c:pt idx="556">
                  <c:v>3995.9386228865833</c:v>
                </c:pt>
                <c:pt idx="557">
                  <c:v>3996.6597862773665</c:v>
                </c:pt>
                <c:pt idx="558">
                  <c:v>3996.9957591951202</c:v>
                </c:pt>
                <c:pt idx="559">
                  <c:v>3996.4307070942486</c:v>
                </c:pt>
                <c:pt idx="560">
                  <c:v>3997.0516876195411</c:v>
                </c:pt>
                <c:pt idx="561">
                  <c:v>3997.6083221479162</c:v>
                </c:pt>
                <c:pt idx="562">
                  <c:v>3997.3366532705099</c:v>
                </c:pt>
                <c:pt idx="563">
                  <c:v>3996.6586689814599</c:v>
                </c:pt>
                <c:pt idx="564">
                  <c:v>3996.5077964984712</c:v>
                </c:pt>
                <c:pt idx="565">
                  <c:v>3996.0918462545274</c:v>
                </c:pt>
                <c:pt idx="566">
                  <c:v>3995.9796122071798</c:v>
                </c:pt>
                <c:pt idx="567">
                  <c:v>3995.8695757092414</c:v>
                </c:pt>
                <c:pt idx="568">
                  <c:v>3994.5427328519063</c:v>
                </c:pt>
                <c:pt idx="569">
                  <c:v>3994.1827181341796</c:v>
                </c:pt>
                <c:pt idx="570">
                  <c:v>3995.068562760915</c:v>
                </c:pt>
                <c:pt idx="571">
                  <c:v>3995.9513100288154</c:v>
                </c:pt>
                <c:pt idx="572">
                  <c:v>3993.9892455780982</c:v>
                </c:pt>
                <c:pt idx="573">
                  <c:v>3994.8707974150702</c:v>
                </c:pt>
                <c:pt idx="574">
                  <c:v>3995.8362395065219</c:v>
                </c:pt>
                <c:pt idx="575">
                  <c:v>3995.4205061108973</c:v>
                </c:pt>
                <c:pt idx="576">
                  <c:v>3996.1676370510927</c:v>
                </c:pt>
                <c:pt idx="577">
                  <c:v>3995.9543067519994</c:v>
                </c:pt>
                <c:pt idx="578">
                  <c:v>3996.9112077766076</c:v>
                </c:pt>
                <c:pt idx="579">
                  <c:v>3997.9510160390619</c:v>
                </c:pt>
                <c:pt idx="580">
                  <c:v>3998.8151278875316</c:v>
                </c:pt>
                <c:pt idx="581">
                  <c:v>3997.5710761305722</c:v>
                </c:pt>
                <c:pt idx="582">
                  <c:v>3997.2111190554133</c:v>
                </c:pt>
                <c:pt idx="583">
                  <c:v>3995.1642219963578</c:v>
                </c:pt>
                <c:pt idx="584">
                  <c:v>3996.1981293091844</c:v>
                </c:pt>
                <c:pt idx="585">
                  <c:v>3997.1431836960287</c:v>
                </c:pt>
                <c:pt idx="586">
                  <c:v>3996.299704489039</c:v>
                </c:pt>
                <c:pt idx="587">
                  <c:v>3995.5941054791015</c:v>
                </c:pt>
                <c:pt idx="588">
                  <c:v>3996.4004453536991</c:v>
                </c:pt>
                <c:pt idx="589">
                  <c:v>3997.3387496836081</c:v>
                </c:pt>
                <c:pt idx="590">
                  <c:v>3997.3216598048098</c:v>
                </c:pt>
                <c:pt idx="591">
                  <c:v>3998.0385176629688</c:v>
                </c:pt>
                <c:pt idx="592">
                  <c:v>3995.9576241193349</c:v>
                </c:pt>
                <c:pt idx="593">
                  <c:v>3995.3507450884867</c:v>
                </c:pt>
                <c:pt idx="594">
                  <c:v>3995.1755093370539</c:v>
                </c:pt>
                <c:pt idx="595">
                  <c:v>3992.9744930912962</c:v>
                </c:pt>
                <c:pt idx="596">
                  <c:v>3993.0107092344565</c:v>
                </c:pt>
                <c:pt idx="597">
                  <c:v>3993.6697725374329</c:v>
                </c:pt>
                <c:pt idx="598">
                  <c:v>3994.5150650707596</c:v>
                </c:pt>
                <c:pt idx="599">
                  <c:v>3995.0308629026204</c:v>
                </c:pt>
                <c:pt idx="600">
                  <c:v>3993.0036896723122</c:v>
                </c:pt>
                <c:pt idx="601">
                  <c:v>3992.9909754895916</c:v>
                </c:pt>
                <c:pt idx="602">
                  <c:v>3991.4957786606674</c:v>
                </c:pt>
                <c:pt idx="603">
                  <c:v>3992.3376730668583</c:v>
                </c:pt>
                <c:pt idx="604">
                  <c:v>3993.1842841455673</c:v>
                </c:pt>
                <c:pt idx="605">
                  <c:v>3993.3573782196208</c:v>
                </c:pt>
                <c:pt idx="606">
                  <c:v>3993.0149116716952</c:v>
                </c:pt>
                <c:pt idx="607">
                  <c:v>3993.6448932568155</c:v>
                </c:pt>
                <c:pt idx="608">
                  <c:v>3992.1795239534813</c:v>
                </c:pt>
                <c:pt idx="609">
                  <c:v>3992.6661440532257</c:v>
                </c:pt>
                <c:pt idx="610">
                  <c:v>3993.404852446632</c:v>
                </c:pt>
                <c:pt idx="611">
                  <c:v>3992.3292615845953</c:v>
                </c:pt>
                <c:pt idx="612">
                  <c:v>3993.0193121076513</c:v>
                </c:pt>
                <c:pt idx="613">
                  <c:v>3993.7202157354218</c:v>
                </c:pt>
                <c:pt idx="614">
                  <c:v>3992.7616411805238</c:v>
                </c:pt>
                <c:pt idx="615">
                  <c:v>3992.6496829087478</c:v>
                </c:pt>
                <c:pt idx="616">
                  <c:v>3992.2857714296106</c:v>
                </c:pt>
                <c:pt idx="617">
                  <c:v>3993.176086330714</c:v>
                </c:pt>
                <c:pt idx="618">
                  <c:v>3992.3489912937198</c:v>
                </c:pt>
                <c:pt idx="619">
                  <c:v>3993.2484284045363</c:v>
                </c:pt>
                <c:pt idx="620">
                  <c:v>3994.1449687774757</c:v>
                </c:pt>
                <c:pt idx="621">
                  <c:v>3993.3755683867939</c:v>
                </c:pt>
                <c:pt idx="622">
                  <c:v>3992.8500152919851</c:v>
                </c:pt>
                <c:pt idx="623">
                  <c:v>3992.1323332791821</c:v>
                </c:pt>
                <c:pt idx="624">
                  <c:v>3991.4050577161402</c:v>
                </c:pt>
                <c:pt idx="625">
                  <c:v>3990.6812404142297</c:v>
                </c:pt>
                <c:pt idx="626">
                  <c:v>3990.1333865657489</c:v>
                </c:pt>
                <c:pt idx="627">
                  <c:v>3990.7447760424325</c:v>
                </c:pt>
                <c:pt idx="628">
                  <c:v>3990.3223839888492</c:v>
                </c:pt>
                <c:pt idx="629">
                  <c:v>3990.2431660080706</c:v>
                </c:pt>
                <c:pt idx="630">
                  <c:v>3989.1195606120173</c:v>
                </c:pt>
                <c:pt idx="631">
                  <c:v>3987.9989125981633</c:v>
                </c:pt>
                <c:pt idx="632">
                  <c:v>3988.8867500190195</c:v>
                </c:pt>
                <c:pt idx="633">
                  <c:v>3989.9295153975381</c:v>
                </c:pt>
                <c:pt idx="634">
                  <c:v>3990.7327760032113</c:v>
                </c:pt>
                <c:pt idx="635">
                  <c:v>3989.7414064976451</c:v>
                </c:pt>
                <c:pt idx="636">
                  <c:v>3989.8190581882868</c:v>
                </c:pt>
                <c:pt idx="637">
                  <c:v>3989.671177257932</c:v>
                </c:pt>
                <c:pt idx="638">
                  <c:v>3990.1960205049154</c:v>
                </c:pt>
                <c:pt idx="639">
                  <c:v>3990.9925892228762</c:v>
                </c:pt>
                <c:pt idx="640">
                  <c:v>3991.0505975600827</c:v>
                </c:pt>
                <c:pt idx="641">
                  <c:v>3991.0077306049016</c:v>
                </c:pt>
                <c:pt idx="642">
                  <c:v>3990.6191796730409</c:v>
                </c:pt>
                <c:pt idx="643">
                  <c:v>3989.7371012450076</c:v>
                </c:pt>
                <c:pt idx="644">
                  <c:v>3989.976107635981</c:v>
                </c:pt>
                <c:pt idx="645">
                  <c:v>3990.920417066885</c:v>
                </c:pt>
                <c:pt idx="646">
                  <c:v>3991.7072479524072</c:v>
                </c:pt>
                <c:pt idx="647">
                  <c:v>3991.5217124961159</c:v>
                </c:pt>
                <c:pt idx="648">
                  <c:v>3992.3822337403435</c:v>
                </c:pt>
                <c:pt idx="649">
                  <c:v>3990.936919502964</c:v>
                </c:pt>
                <c:pt idx="650">
                  <c:v>3991.4980785773369</c:v>
                </c:pt>
                <c:pt idx="651">
                  <c:v>3991.3719506870279</c:v>
                </c:pt>
                <c:pt idx="652">
                  <c:v>3992.2724123279249</c:v>
                </c:pt>
                <c:pt idx="653">
                  <c:v>3992.1036587606109</c:v>
                </c:pt>
                <c:pt idx="654">
                  <c:v>3993.1080806556329</c:v>
                </c:pt>
                <c:pt idx="655">
                  <c:v>3993.4007919295768</c:v>
                </c:pt>
                <c:pt idx="656">
                  <c:v>3993.5942346789971</c:v>
                </c:pt>
                <c:pt idx="657">
                  <c:v>3994.1497829881564</c:v>
                </c:pt>
                <c:pt idx="658">
                  <c:v>3993.2154206903092</c:v>
                </c:pt>
                <c:pt idx="659">
                  <c:v>3994.0817582813443</c:v>
                </c:pt>
                <c:pt idx="660">
                  <c:v>3993.7975807945822</c:v>
                </c:pt>
                <c:pt idx="661">
                  <c:v>3992.9960548072222</c:v>
                </c:pt>
                <c:pt idx="662">
                  <c:v>3993.7368580930402</c:v>
                </c:pt>
                <c:pt idx="663">
                  <c:v>3994.0512256040533</c:v>
                </c:pt>
                <c:pt idx="664">
                  <c:v>3994.1353259785255</c:v>
                </c:pt>
                <c:pt idx="665">
                  <c:v>3995.0450326962755</c:v>
                </c:pt>
                <c:pt idx="666">
                  <c:v>3994.147158290536</c:v>
                </c:pt>
                <c:pt idx="667">
                  <c:v>3995.0541236224362</c:v>
                </c:pt>
                <c:pt idx="668">
                  <c:v>3994.6885497642052</c:v>
                </c:pt>
                <c:pt idx="669">
                  <c:v>3994.8075332157746</c:v>
                </c:pt>
                <c:pt idx="670">
                  <c:v>3995.2779975516787</c:v>
                </c:pt>
                <c:pt idx="671">
                  <c:v>3995.2967462426232</c:v>
                </c:pt>
                <c:pt idx="672">
                  <c:v>3994.1383734761384</c:v>
                </c:pt>
                <c:pt idx="673">
                  <c:v>3993.499174881249</c:v>
                </c:pt>
                <c:pt idx="674">
                  <c:v>3994.0960083339805</c:v>
                </c:pt>
                <c:pt idx="675">
                  <c:v>3993.0736269529712</c:v>
                </c:pt>
                <c:pt idx="676">
                  <c:v>3993.5019214884996</c:v>
                </c:pt>
                <c:pt idx="677">
                  <c:v>3992.9136473327239</c:v>
                </c:pt>
                <c:pt idx="678">
                  <c:v>3993.4788787511379</c:v>
                </c:pt>
                <c:pt idx="679">
                  <c:v>3994.181669100235</c:v>
                </c:pt>
                <c:pt idx="680">
                  <c:v>3992.9778257774301</c:v>
                </c:pt>
                <c:pt idx="681">
                  <c:v>3993.1022784675442</c:v>
                </c:pt>
                <c:pt idx="682">
                  <c:v>3993.550255079605</c:v>
                </c:pt>
                <c:pt idx="683">
                  <c:v>3994.3637780984945</c:v>
                </c:pt>
                <c:pt idx="684">
                  <c:v>3993.3104294462496</c:v>
                </c:pt>
                <c:pt idx="685">
                  <c:v>3994.3405891700891</c:v>
                </c:pt>
                <c:pt idx="686">
                  <c:v>3993.2343638857287</c:v>
                </c:pt>
                <c:pt idx="687">
                  <c:v>3994.1162906824061</c:v>
                </c:pt>
                <c:pt idx="688">
                  <c:v>3993.5476128253881</c:v>
                </c:pt>
                <c:pt idx="689">
                  <c:v>3992.9673206752309</c:v>
                </c:pt>
                <c:pt idx="690">
                  <c:v>3993.2356229919128</c:v>
                </c:pt>
                <c:pt idx="691">
                  <c:v>3993.9679414557972</c:v>
                </c:pt>
                <c:pt idx="692">
                  <c:v>3992.3614796867787</c:v>
                </c:pt>
                <c:pt idx="693">
                  <c:v>3992.7966924015168</c:v>
                </c:pt>
                <c:pt idx="694">
                  <c:v>3992.7579283963655</c:v>
                </c:pt>
                <c:pt idx="695">
                  <c:v>3992.0718436255229</c:v>
                </c:pt>
                <c:pt idx="696">
                  <c:v>3991.6142509150627</c:v>
                </c:pt>
                <c:pt idx="697">
                  <c:v>3991.7170797283343</c:v>
                </c:pt>
                <c:pt idx="698">
                  <c:v>3992.5872984983939</c:v>
                </c:pt>
                <c:pt idx="699">
                  <c:v>3992.6999719550276</c:v>
                </c:pt>
                <c:pt idx="700">
                  <c:v>3992.1260408327562</c:v>
                </c:pt>
                <c:pt idx="701">
                  <c:v>3991.8713429289069</c:v>
                </c:pt>
                <c:pt idx="702">
                  <c:v>3992.6652670499184</c:v>
                </c:pt>
                <c:pt idx="703">
                  <c:v>3993.3716665968782</c:v>
                </c:pt>
                <c:pt idx="704">
                  <c:v>3994.0350112409355</c:v>
                </c:pt>
                <c:pt idx="705">
                  <c:v>3994.7199479567284</c:v>
                </c:pt>
                <c:pt idx="706">
                  <c:v>3994.56006500783</c:v>
                </c:pt>
                <c:pt idx="707">
                  <c:v>3994.8223820793419</c:v>
                </c:pt>
                <c:pt idx="708">
                  <c:v>3994.4098593753788</c:v>
                </c:pt>
                <c:pt idx="709">
                  <c:v>3993.5228925192396</c:v>
                </c:pt>
                <c:pt idx="710">
                  <c:v>3993.1808438162011</c:v>
                </c:pt>
                <c:pt idx="711">
                  <c:v>3993.8926684737626</c:v>
                </c:pt>
                <c:pt idx="712">
                  <c:v>3994.1831611805228</c:v>
                </c:pt>
                <c:pt idx="713">
                  <c:v>3993.5483024408018</c:v>
                </c:pt>
                <c:pt idx="714">
                  <c:v>3993.8187863097787</c:v>
                </c:pt>
                <c:pt idx="715">
                  <c:v>3994.3342133392198</c:v>
                </c:pt>
                <c:pt idx="716">
                  <c:v>3994.404085303132</c:v>
                </c:pt>
                <c:pt idx="717">
                  <c:v>3994.2486604777919</c:v>
                </c:pt>
                <c:pt idx="718">
                  <c:v>3992.5455304377724</c:v>
                </c:pt>
                <c:pt idx="719">
                  <c:v>3992.3397203270229</c:v>
                </c:pt>
                <c:pt idx="720">
                  <c:v>3991.8254988084245</c:v>
                </c:pt>
                <c:pt idx="721">
                  <c:v>3992.0150528954073</c:v>
                </c:pt>
                <c:pt idx="722">
                  <c:v>3992.7788589770362</c:v>
                </c:pt>
                <c:pt idx="723">
                  <c:v>3991.4970824381076</c:v>
                </c:pt>
                <c:pt idx="724">
                  <c:v>3992.1548501370676</c:v>
                </c:pt>
                <c:pt idx="725">
                  <c:v>3992.6296635653975</c:v>
                </c:pt>
                <c:pt idx="726">
                  <c:v>3993.3963352798878</c:v>
                </c:pt>
                <c:pt idx="727">
                  <c:v>3993.9595729742341</c:v>
                </c:pt>
                <c:pt idx="728">
                  <c:v>3994.5456621219955</c:v>
                </c:pt>
                <c:pt idx="729">
                  <c:v>3993.807318665642</c:v>
                </c:pt>
                <c:pt idx="730">
                  <c:v>3994.4514375192748</c:v>
                </c:pt>
                <c:pt idx="731">
                  <c:v>3995.243017697213</c:v>
                </c:pt>
                <c:pt idx="732">
                  <c:v>3994.7361123234855</c:v>
                </c:pt>
                <c:pt idx="733">
                  <c:v>3995.5607225246795</c:v>
                </c:pt>
                <c:pt idx="734">
                  <c:v>3995.5161515455193</c:v>
                </c:pt>
                <c:pt idx="735">
                  <c:v>3995.3926195585582</c:v>
                </c:pt>
                <c:pt idx="736">
                  <c:v>3996.2700700528635</c:v>
                </c:pt>
                <c:pt idx="737">
                  <c:v>3996.7385752710557</c:v>
                </c:pt>
                <c:pt idx="738">
                  <c:v>3997.2534797250164</c:v>
                </c:pt>
                <c:pt idx="739">
                  <c:v>3997.869548681756</c:v>
                </c:pt>
                <c:pt idx="740">
                  <c:v>3997.2873159747942</c:v>
                </c:pt>
                <c:pt idx="741">
                  <c:v>3998.0995972201113</c:v>
                </c:pt>
                <c:pt idx="742">
                  <c:v>3998.4886208679281</c:v>
                </c:pt>
                <c:pt idx="743">
                  <c:v>3999.297103904396</c:v>
                </c:pt>
                <c:pt idx="744">
                  <c:v>3999.7335143903056</c:v>
                </c:pt>
                <c:pt idx="745">
                  <c:v>3999.372594699727</c:v>
                </c:pt>
                <c:pt idx="746">
                  <c:v>4000.0671474139631</c:v>
                </c:pt>
                <c:pt idx="747">
                  <c:v>4000.8691966821261</c:v>
                </c:pt>
                <c:pt idx="748">
                  <c:v>4001.3259312532368</c:v>
                </c:pt>
                <c:pt idx="749">
                  <c:v>4002.124163344899</c:v>
                </c:pt>
                <c:pt idx="750">
                  <c:v>4001.8293252803028</c:v>
                </c:pt>
                <c:pt idx="751">
                  <c:v>4002.0368219040561</c:v>
                </c:pt>
                <c:pt idx="752">
                  <c:v>4002.4438905300408</c:v>
                </c:pt>
                <c:pt idx="753">
                  <c:v>4002.1550204924238</c:v>
                </c:pt>
                <c:pt idx="754">
                  <c:v>4002.6054128283954</c:v>
                </c:pt>
                <c:pt idx="755">
                  <c:v>4002.4833804086688</c:v>
                </c:pt>
                <c:pt idx="756">
                  <c:v>4002.9661270774955</c:v>
                </c:pt>
                <c:pt idx="757">
                  <c:v>4003.6878076486332</c:v>
                </c:pt>
                <c:pt idx="758">
                  <c:v>4002.5048578020278</c:v>
                </c:pt>
                <c:pt idx="759">
                  <c:v>4002.5181564821396</c:v>
                </c:pt>
                <c:pt idx="760">
                  <c:v>4003.3047734199995</c:v>
                </c:pt>
                <c:pt idx="761">
                  <c:v>4003.4562920382286</c:v>
                </c:pt>
                <c:pt idx="762">
                  <c:v>4002.7108162822328</c:v>
                </c:pt>
                <c:pt idx="763">
                  <c:v>4003.4271633813396</c:v>
                </c:pt>
                <c:pt idx="764">
                  <c:v>4003.9960860411861</c:v>
                </c:pt>
                <c:pt idx="765">
                  <c:v>4004.7088848844746</c:v>
                </c:pt>
                <c:pt idx="766">
                  <c:v>4004.8928159038596</c:v>
                </c:pt>
                <c:pt idx="767">
                  <c:v>4005.6025908831512</c:v>
                </c:pt>
                <c:pt idx="768">
                  <c:v>4004.6216229191614</c:v>
                </c:pt>
                <c:pt idx="769">
                  <c:v>4005.5247117205649</c:v>
                </c:pt>
                <c:pt idx="770">
                  <c:v>4005.7052355104256</c:v>
                </c:pt>
                <c:pt idx="771">
                  <c:v>4004.1932722241086</c:v>
                </c:pt>
                <c:pt idx="772">
                  <c:v>4004.9640441875963</c:v>
                </c:pt>
                <c:pt idx="773">
                  <c:v>4005.0464307571001</c:v>
                </c:pt>
                <c:pt idx="774">
                  <c:v>4005.8141127819299</c:v>
                </c:pt>
                <c:pt idx="775">
                  <c:v>4006.4555472852012</c:v>
                </c:pt>
                <c:pt idx="776">
                  <c:v>4007.0907396310376</c:v>
                </c:pt>
                <c:pt idx="777">
                  <c:v>4008.0456358525917</c:v>
                </c:pt>
                <c:pt idx="778">
                  <c:v>4008.5656998162754</c:v>
                </c:pt>
                <c:pt idx="779">
                  <c:v>4009.2598463549725</c:v>
                </c:pt>
                <c:pt idx="780">
                  <c:v>4009.2000856368595</c:v>
                </c:pt>
                <c:pt idx="781">
                  <c:v>4008.6160121703438</c:v>
                </c:pt>
                <c:pt idx="782">
                  <c:v>4008.5481251150418</c:v>
                </c:pt>
                <c:pt idx="783">
                  <c:v>4008.6590592371917</c:v>
                </c:pt>
                <c:pt idx="784">
                  <c:v>4008.5438795564905</c:v>
                </c:pt>
                <c:pt idx="785">
                  <c:v>4009.2327550277923</c:v>
                </c:pt>
                <c:pt idx="786">
                  <c:v>4009.752860734402</c:v>
                </c:pt>
                <c:pt idx="787">
                  <c:v>4010.5019053273786</c:v>
                </c:pt>
                <c:pt idx="788">
                  <c:v>4011.3124225576353</c:v>
                </c:pt>
                <c:pt idx="789">
                  <c:v>4011.0332197804851</c:v>
                </c:pt>
                <c:pt idx="790">
                  <c:v>4011.6513825873367</c:v>
                </c:pt>
                <c:pt idx="791">
                  <c:v>4011.3849666885039</c:v>
                </c:pt>
                <c:pt idx="792">
                  <c:v>4010.5484354435002</c:v>
                </c:pt>
                <c:pt idx="793">
                  <c:v>4011.2908177666191</c:v>
                </c:pt>
                <c:pt idx="794">
                  <c:v>4010.0821228121204</c:v>
                </c:pt>
                <c:pt idx="795">
                  <c:v>4010.8451682110026</c:v>
                </c:pt>
                <c:pt idx="796">
                  <c:v>4011.5216485520177</c:v>
                </c:pt>
                <c:pt idx="797">
                  <c:v>4012.0669246995803</c:v>
                </c:pt>
                <c:pt idx="798">
                  <c:v>4011.9183528453668</c:v>
                </c:pt>
                <c:pt idx="799">
                  <c:v>4011.6636301393246</c:v>
                </c:pt>
                <c:pt idx="800">
                  <c:v>4012.3981324737329</c:v>
                </c:pt>
                <c:pt idx="801">
                  <c:v>4013.007798920371</c:v>
                </c:pt>
                <c:pt idx="802">
                  <c:v>4013.6142649242061</c:v>
                </c:pt>
                <c:pt idx="803">
                  <c:v>4013.1918293869358</c:v>
                </c:pt>
                <c:pt idx="804">
                  <c:v>4013.2081520713941</c:v>
                </c:pt>
                <c:pt idx="805">
                  <c:v>4013.5912163825956</c:v>
                </c:pt>
                <c:pt idx="806">
                  <c:v>4014.2559112817494</c:v>
                </c:pt>
                <c:pt idx="807">
                  <c:v>4014.8570797083812</c:v>
                </c:pt>
                <c:pt idx="808">
                  <c:v>4015.5185666308676</c:v>
                </c:pt>
                <c:pt idx="809">
                  <c:v>4015.6665519427233</c:v>
                </c:pt>
                <c:pt idx="810">
                  <c:v>4016.0587018552096</c:v>
                </c:pt>
                <c:pt idx="811">
                  <c:v>4016.6003805455998</c:v>
                </c:pt>
                <c:pt idx="812">
                  <c:v>4017.0582650805268</c:v>
                </c:pt>
                <c:pt idx="813">
                  <c:v>4017.4269200067365</c:v>
                </c:pt>
                <c:pt idx="814">
                  <c:v>4016.8025013010943</c:v>
                </c:pt>
                <c:pt idx="815">
                  <c:v>4017.1565240829486</c:v>
                </c:pt>
                <c:pt idx="816">
                  <c:v>4017.6856959784895</c:v>
                </c:pt>
                <c:pt idx="817">
                  <c:v>4017.9691552864228</c:v>
                </c:pt>
                <c:pt idx="818">
                  <c:v>4018.5800524825072</c:v>
                </c:pt>
                <c:pt idx="819">
                  <c:v>4018.4273248066002</c:v>
                </c:pt>
                <c:pt idx="820">
                  <c:v>4018.6043336231655</c:v>
                </c:pt>
                <c:pt idx="821">
                  <c:v>4019.1899731199742</c:v>
                </c:pt>
                <c:pt idx="822">
                  <c:v>4019.8956961173985</c:v>
                </c:pt>
                <c:pt idx="823">
                  <c:v>4020.3518131044466</c:v>
                </c:pt>
                <c:pt idx="824">
                  <c:v>4020.8189523515534</c:v>
                </c:pt>
                <c:pt idx="825">
                  <c:v>4021.4051312101219</c:v>
                </c:pt>
                <c:pt idx="826">
                  <c:v>4022.0451360325883</c:v>
                </c:pt>
                <c:pt idx="827">
                  <c:v>4021.1670451997352</c:v>
                </c:pt>
                <c:pt idx="828">
                  <c:v>4020.9648588957757</c:v>
                </c:pt>
                <c:pt idx="829">
                  <c:v>4020.0825657736673</c:v>
                </c:pt>
                <c:pt idx="830">
                  <c:v>4020.7202522167795</c:v>
                </c:pt>
                <c:pt idx="831">
                  <c:v>4020.3462603001099</c:v>
                </c:pt>
                <c:pt idx="832">
                  <c:v>4019.9571239213756</c:v>
                </c:pt>
                <c:pt idx="833">
                  <c:v>4020.3627871325907</c:v>
                </c:pt>
                <c:pt idx="834">
                  <c:v>4020.9339815709345</c:v>
                </c:pt>
                <c:pt idx="835">
                  <c:v>4021.6249042406312</c:v>
                </c:pt>
                <c:pt idx="836">
                  <c:v>4021.820628588669</c:v>
                </c:pt>
                <c:pt idx="837">
                  <c:v>4022.3912483636232</c:v>
                </c:pt>
                <c:pt idx="838">
                  <c:v>4021.5453501558959</c:v>
                </c:pt>
                <c:pt idx="839">
                  <c:v>4020.7952044177605</c:v>
                </c:pt>
                <c:pt idx="840">
                  <c:v>4021.4244610117944</c:v>
                </c:pt>
                <c:pt idx="841">
                  <c:v>4021.9928405117803</c:v>
                </c:pt>
                <c:pt idx="842">
                  <c:v>4021.4865269029597</c:v>
                </c:pt>
                <c:pt idx="843">
                  <c:v>4021.1715017815682</c:v>
                </c:pt>
                <c:pt idx="844">
                  <c:v>4021.7973343238382</c:v>
                </c:pt>
                <c:pt idx="845">
                  <c:v>4021.8120048426549</c:v>
                </c:pt>
                <c:pt idx="846">
                  <c:v>4022.5536671745999</c:v>
                </c:pt>
                <c:pt idx="847">
                  <c:v>4022.5377204856927</c:v>
                </c:pt>
                <c:pt idx="848">
                  <c:v>4023.1589952554386</c:v>
                </c:pt>
                <c:pt idx="849">
                  <c:v>4021.9715665205836</c:v>
                </c:pt>
                <c:pt idx="850">
                  <c:v>4022.1131542111434</c:v>
                </c:pt>
                <c:pt idx="851">
                  <c:v>4022.5086199588222</c:v>
                </c:pt>
                <c:pt idx="852">
                  <c:v>4023.0683988334308</c:v>
                </c:pt>
                <c:pt idx="853">
                  <c:v>4023.5074191653862</c:v>
                </c:pt>
                <c:pt idx="854">
                  <c:v>4022.6903469302169</c:v>
                </c:pt>
                <c:pt idx="855">
                  <c:v>4022.9983188020424</c:v>
                </c:pt>
                <c:pt idx="856">
                  <c:v>4021.9912084809789</c:v>
                </c:pt>
                <c:pt idx="857">
                  <c:v>4021.6612773290481</c:v>
                </c:pt>
                <c:pt idx="858">
                  <c:v>4021.6469968248803</c:v>
                </c:pt>
                <c:pt idx="859">
                  <c:v>4021.4471510618982</c:v>
                </c:pt>
                <c:pt idx="860">
                  <c:v>4021.0304982824678</c:v>
                </c:pt>
                <c:pt idx="861">
                  <c:v>4020.0147922616366</c:v>
                </c:pt>
                <c:pt idx="862">
                  <c:v>4020.3152634122425</c:v>
                </c:pt>
                <c:pt idx="863">
                  <c:v>4020.9283244499597</c:v>
                </c:pt>
                <c:pt idx="864">
                  <c:v>4021.4481730281468</c:v>
                </c:pt>
                <c:pt idx="865">
                  <c:v>4021.3894131975953</c:v>
                </c:pt>
                <c:pt idx="866">
                  <c:v>4020.6301252510211</c:v>
                </c:pt>
                <c:pt idx="867">
                  <c:v>4021.1823946919762</c:v>
                </c:pt>
                <c:pt idx="868">
                  <c:v>4021.1738816509023</c:v>
                </c:pt>
                <c:pt idx="869">
                  <c:v>4020.7854738562787</c:v>
                </c:pt>
                <c:pt idx="870">
                  <c:v>4020.8624375365648</c:v>
                </c:pt>
                <c:pt idx="871">
                  <c:v>4020.3749125332156</c:v>
                </c:pt>
                <c:pt idx="872">
                  <c:v>4020.6086531660876</c:v>
                </c:pt>
                <c:pt idx="873">
                  <c:v>4020.3958448045792</c:v>
                </c:pt>
                <c:pt idx="874">
                  <c:v>4020.9439638390882</c:v>
                </c:pt>
                <c:pt idx="875">
                  <c:v>4021.0721927867671</c:v>
                </c:pt>
                <c:pt idx="876">
                  <c:v>4019.6705047836758</c:v>
                </c:pt>
                <c:pt idx="877">
                  <c:v>4019.7388196739357</c:v>
                </c:pt>
                <c:pt idx="878">
                  <c:v>4019.9207601815328</c:v>
                </c:pt>
                <c:pt idx="879">
                  <c:v>4020.322903145794</c:v>
                </c:pt>
                <c:pt idx="880">
                  <c:v>4020.9241257301915</c:v>
                </c:pt>
                <c:pt idx="881">
                  <c:v>4020.5258220633182</c:v>
                </c:pt>
                <c:pt idx="882">
                  <c:v>4020.7352433125611</c:v>
                </c:pt>
                <c:pt idx="883">
                  <c:v>4021.3339591006688</c:v>
                </c:pt>
                <c:pt idx="884">
                  <c:v>4021.2566245842809</c:v>
                </c:pt>
                <c:pt idx="885">
                  <c:v>4021.6635733231633</c:v>
                </c:pt>
                <c:pt idx="886">
                  <c:v>4020.9461319066645</c:v>
                </c:pt>
                <c:pt idx="887">
                  <c:v>4020.7436116845902</c:v>
                </c:pt>
                <c:pt idx="888">
                  <c:v>4021.3389507040679</c:v>
                </c:pt>
                <c:pt idx="889">
                  <c:v>4020.6014768409286</c:v>
                </c:pt>
                <c:pt idx="890">
                  <c:v>4021.1640743059288</c:v>
                </c:pt>
                <c:pt idx="891">
                  <c:v>4020.4319881052629</c:v>
                </c:pt>
                <c:pt idx="892">
                  <c:v>4020.7715612009642</c:v>
                </c:pt>
                <c:pt idx="893">
                  <c:v>4021.4727436694316</c:v>
                </c:pt>
                <c:pt idx="894">
                  <c:v>4022.1191428385159</c:v>
                </c:pt>
                <c:pt idx="895">
                  <c:v>4021.0696983845164</c:v>
                </c:pt>
                <c:pt idx="896">
                  <c:v>4021.4988100788382</c:v>
                </c:pt>
                <c:pt idx="897">
                  <c:v>4021.092653757506</c:v>
                </c:pt>
                <c:pt idx="898">
                  <c:v>4020.0586121420324</c:v>
                </c:pt>
                <c:pt idx="899">
                  <c:v>4019.0812614767606</c:v>
                </c:pt>
                <c:pt idx="900">
                  <c:v>4019.7815042498164</c:v>
                </c:pt>
                <c:pt idx="901">
                  <c:v>4019.0395905545142</c:v>
                </c:pt>
                <c:pt idx="902">
                  <c:v>4019.6275865782636</c:v>
                </c:pt>
                <c:pt idx="903">
                  <c:v>4018.5933527485054</c:v>
                </c:pt>
                <c:pt idx="904">
                  <c:v>4019.1805424139766</c:v>
                </c:pt>
                <c:pt idx="905">
                  <c:v>4019.8729353205554</c:v>
                </c:pt>
                <c:pt idx="906">
                  <c:v>4020.5125461967182</c:v>
                </c:pt>
                <c:pt idx="907">
                  <c:v>4020.6177678537279</c:v>
                </c:pt>
                <c:pt idx="908">
                  <c:v>4020.5169364148132</c:v>
                </c:pt>
                <c:pt idx="909">
                  <c:v>4020.6607378069898</c:v>
                </c:pt>
                <c:pt idx="910">
                  <c:v>4020.6269944998062</c:v>
                </c:pt>
                <c:pt idx="911">
                  <c:v>4020.2893507671574</c:v>
                </c:pt>
                <c:pt idx="912">
                  <c:v>4020.8695376775986</c:v>
                </c:pt>
                <c:pt idx="913">
                  <c:v>4021.4027201886897</c:v>
                </c:pt>
                <c:pt idx="914">
                  <c:v>4021.303815339279</c:v>
                </c:pt>
                <c:pt idx="915">
                  <c:v>4021.3161032211951</c:v>
                </c:pt>
                <c:pt idx="916">
                  <c:v>4021.8926396408015</c:v>
                </c:pt>
                <c:pt idx="917">
                  <c:v>4021.6268969199605</c:v>
                </c:pt>
                <c:pt idx="918">
                  <c:v>4022.029487208868</c:v>
                </c:pt>
                <c:pt idx="919">
                  <c:v>4022.7120638532065</c:v>
                </c:pt>
                <c:pt idx="920">
                  <c:v>4023.3388694299128</c:v>
                </c:pt>
                <c:pt idx="921">
                  <c:v>4023.6189474857897</c:v>
                </c:pt>
                <c:pt idx="922">
                  <c:v>4024.1892411504855</c:v>
                </c:pt>
                <c:pt idx="923">
                  <c:v>4024.7070964266773</c:v>
                </c:pt>
                <c:pt idx="924">
                  <c:v>4024.6917418018156</c:v>
                </c:pt>
                <c:pt idx="925">
                  <c:v>4024.4266655464921</c:v>
                </c:pt>
                <c:pt idx="926">
                  <c:v>4024.0749710024347</c:v>
                </c:pt>
                <c:pt idx="927">
                  <c:v>4024.2466312248762</c:v>
                </c:pt>
                <c:pt idx="928">
                  <c:v>4024.7298710568652</c:v>
                </c:pt>
                <c:pt idx="929">
                  <c:v>4024.6641350100081</c:v>
                </c:pt>
                <c:pt idx="930">
                  <c:v>4024.8589983295101</c:v>
                </c:pt>
                <c:pt idx="931">
                  <c:v>4024.4635291868503</c:v>
                </c:pt>
                <c:pt idx="932">
                  <c:v>4023.8729087243701</c:v>
                </c:pt>
                <c:pt idx="933">
                  <c:v>4023.742986108437</c:v>
                </c:pt>
                <c:pt idx="934">
                  <c:v>4024.2406309484327</c:v>
                </c:pt>
                <c:pt idx="935">
                  <c:v>4024.306452459195</c:v>
                </c:pt>
                <c:pt idx="936">
                  <c:v>4024.9742150499537</c:v>
                </c:pt>
                <c:pt idx="937">
                  <c:v>4024.8076150495403</c:v>
                </c:pt>
                <c:pt idx="938">
                  <c:v>4024.9324373920554</c:v>
                </c:pt>
                <c:pt idx="939">
                  <c:v>4025.3679383648655</c:v>
                </c:pt>
                <c:pt idx="940">
                  <c:v>4025.8723295036912</c:v>
                </c:pt>
                <c:pt idx="941">
                  <c:v>4026.5348854171693</c:v>
                </c:pt>
                <c:pt idx="942">
                  <c:v>4026.9703245838245</c:v>
                </c:pt>
                <c:pt idx="943">
                  <c:v>4027.158146313106</c:v>
                </c:pt>
                <c:pt idx="944">
                  <c:v>4026.3034950078718</c:v>
                </c:pt>
                <c:pt idx="945">
                  <c:v>4025.740396524795</c:v>
                </c:pt>
                <c:pt idx="946">
                  <c:v>4024.337254997798</c:v>
                </c:pt>
                <c:pt idx="947">
                  <c:v>4023.9665197077943</c:v>
                </c:pt>
                <c:pt idx="948">
                  <c:v>4024.6261967154783</c:v>
                </c:pt>
                <c:pt idx="949">
                  <c:v>4025.1408375269302</c:v>
                </c:pt>
                <c:pt idx="950">
                  <c:v>4025.1123727131389</c:v>
                </c:pt>
                <c:pt idx="951">
                  <c:v>4025.0183257799063</c:v>
                </c:pt>
                <c:pt idx="952">
                  <c:v>4025.3309319199229</c:v>
                </c:pt>
                <c:pt idx="953">
                  <c:v>4025.728310090547</c:v>
                </c:pt>
                <c:pt idx="954">
                  <c:v>4026.2249296611326</c:v>
                </c:pt>
                <c:pt idx="955">
                  <c:v>4025.8345371482746</c:v>
                </c:pt>
                <c:pt idx="956">
                  <c:v>4024.6067799821458</c:v>
                </c:pt>
                <c:pt idx="957">
                  <c:v>4025.155207142916</c:v>
                </c:pt>
                <c:pt idx="958">
                  <c:v>4025.3327765954241</c:v>
                </c:pt>
                <c:pt idx="959">
                  <c:v>4025.0582491202672</c:v>
                </c:pt>
                <c:pt idx="960">
                  <c:v>4025.067441563348</c:v>
                </c:pt>
                <c:pt idx="961">
                  <c:v>4025.5611344515355</c:v>
                </c:pt>
                <c:pt idx="962">
                  <c:v>4025.2633998129704</c:v>
                </c:pt>
                <c:pt idx="963">
                  <c:v>4024.5389017280868</c:v>
                </c:pt>
                <c:pt idx="964">
                  <c:v>4024.0115848781234</c:v>
                </c:pt>
                <c:pt idx="965">
                  <c:v>4024.0275829016296</c:v>
                </c:pt>
                <c:pt idx="966">
                  <c:v>4024.5511754790423</c:v>
                </c:pt>
                <c:pt idx="967">
                  <c:v>4023.872496418644</c:v>
                </c:pt>
                <c:pt idx="968">
                  <c:v>4023.6076564600448</c:v>
                </c:pt>
                <c:pt idx="969">
                  <c:v>4022.5120483993469</c:v>
                </c:pt>
                <c:pt idx="970">
                  <c:v>4021.1522730726333</c:v>
                </c:pt>
                <c:pt idx="971">
                  <c:v>4020.673421584811</c:v>
                </c:pt>
                <c:pt idx="972">
                  <c:v>4019.9621972312307</c:v>
                </c:pt>
                <c:pt idx="973">
                  <c:v>4019.2063923205264</c:v>
                </c:pt>
                <c:pt idx="974">
                  <c:v>4019.4432886570539</c:v>
                </c:pt>
                <c:pt idx="975">
                  <c:v>4019.4719095554324</c:v>
                </c:pt>
                <c:pt idx="976">
                  <c:v>4019.1972222267823</c:v>
                </c:pt>
                <c:pt idx="977">
                  <c:v>4018.961486845893</c:v>
                </c:pt>
                <c:pt idx="978">
                  <c:v>4018.3659790238917</c:v>
                </c:pt>
                <c:pt idx="979">
                  <c:v>4018.8102253555994</c:v>
                </c:pt>
                <c:pt idx="980">
                  <c:v>4018.8332069132762</c:v>
                </c:pt>
                <c:pt idx="981">
                  <c:v>4018.1538451264773</c:v>
                </c:pt>
                <c:pt idx="982">
                  <c:v>4018.3896936287074</c:v>
                </c:pt>
                <c:pt idx="983">
                  <c:v>4018.3289808257091</c:v>
                </c:pt>
                <c:pt idx="984">
                  <c:v>4017.6835616933763</c:v>
                </c:pt>
                <c:pt idx="985">
                  <c:v>4016.4173617751267</c:v>
                </c:pt>
                <c:pt idx="986">
                  <c:v>4016.0381226248746</c:v>
                </c:pt>
                <c:pt idx="987">
                  <c:v>4016.6797844440803</c:v>
                </c:pt>
                <c:pt idx="988">
                  <c:v>4016.8550058590695</c:v>
                </c:pt>
                <c:pt idx="989">
                  <c:v>4017.3935361561817</c:v>
                </c:pt>
                <c:pt idx="990">
                  <c:v>4017.0705420386275</c:v>
                </c:pt>
                <c:pt idx="991">
                  <c:v>4016.6921630168927</c:v>
                </c:pt>
                <c:pt idx="992">
                  <c:v>4016.551592055117</c:v>
                </c:pt>
                <c:pt idx="993">
                  <c:v>4017.0379586627073</c:v>
                </c:pt>
                <c:pt idx="994">
                  <c:v>4016.1238915163831</c:v>
                </c:pt>
                <c:pt idx="995">
                  <c:v>4016.6097109024108</c:v>
                </c:pt>
                <c:pt idx="996">
                  <c:v>4016.6876579905161</c:v>
                </c:pt>
                <c:pt idx="997">
                  <c:v>4016.9845129527598</c:v>
                </c:pt>
                <c:pt idx="998">
                  <c:v>4016.5213027371151</c:v>
                </c:pt>
                <c:pt idx="999">
                  <c:v>4017.0547814343781</c:v>
                </c:pt>
              </c:numCache>
            </c:numRef>
          </c:yVal>
          <c:smooth val="1"/>
          <c:extLst>
            <c:ext xmlns:c16="http://schemas.microsoft.com/office/drawing/2014/chart" uri="{C3380CC4-5D6E-409C-BE32-E72D297353CC}">
              <c16:uniqueId val="{00000000-E738-5D41-9428-926D8EB930BB}"/>
            </c:ext>
          </c:extLst>
        </c:ser>
        <c:dLbls>
          <c:showLegendKey val="0"/>
          <c:showVal val="0"/>
          <c:showCatName val="0"/>
          <c:showSerName val="0"/>
          <c:showPercent val="0"/>
          <c:showBubbleSize val="0"/>
        </c:dLbls>
        <c:axId val="1637695472"/>
        <c:axId val="343575503"/>
      </c:scatterChart>
      <c:valAx>
        <c:axId val="16376954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43575503"/>
        <c:crosses val="autoZero"/>
        <c:crossBetween val="midCat"/>
      </c:valAx>
      <c:valAx>
        <c:axId val="343575503"/>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3769547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Profit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'SimulatedOutput-ConstantValue'!$AP$6:$AP$1005</c:f>
              <c:numCache>
                <c:formatCode>[$$-C09]#,##0.00</c:formatCode>
                <c:ptCount val="1000"/>
                <c:pt idx="0">
                  <c:v>2612.6238727823225</c:v>
                </c:pt>
                <c:pt idx="1">
                  <c:v>3169.3947124978986</c:v>
                </c:pt>
                <c:pt idx="2">
                  <c:v>3147.7662993709819</c:v>
                </c:pt>
                <c:pt idx="3">
                  <c:v>3282.0734263378508</c:v>
                </c:pt>
                <c:pt idx="4">
                  <c:v>3115.2204701359733</c:v>
                </c:pt>
                <c:pt idx="5">
                  <c:v>3030.512990903308</c:v>
                </c:pt>
                <c:pt idx="6">
                  <c:v>3099.8180973932185</c:v>
                </c:pt>
                <c:pt idx="7">
                  <c:v>3048.5389245238393</c:v>
                </c:pt>
                <c:pt idx="8">
                  <c:v>3078.5683398571746</c:v>
                </c:pt>
                <c:pt idx="9">
                  <c:v>3070.756805098511</c:v>
                </c:pt>
                <c:pt idx="10">
                  <c:v>3016.3335315019426</c:v>
                </c:pt>
                <c:pt idx="11">
                  <c:v>3020.0550210842025</c:v>
                </c:pt>
                <c:pt idx="12">
                  <c:v>3015.2014739566139</c:v>
                </c:pt>
                <c:pt idx="13">
                  <c:v>2996.7644368004053</c:v>
                </c:pt>
                <c:pt idx="14">
                  <c:v>3037.1348396663616</c:v>
                </c:pt>
                <c:pt idx="15">
                  <c:v>3033.8950206094619</c:v>
                </c:pt>
                <c:pt idx="16">
                  <c:v>3045.6366241517321</c:v>
                </c:pt>
                <c:pt idx="17">
                  <c:v>3061.2890399417956</c:v>
                </c:pt>
                <c:pt idx="18">
                  <c:v>3093.2155439475478</c:v>
                </c:pt>
                <c:pt idx="19">
                  <c:v>3090.9160357798364</c:v>
                </c:pt>
                <c:pt idx="20">
                  <c:v>3097.3602178787964</c:v>
                </c:pt>
                <c:pt idx="21">
                  <c:v>3084.1368422513215</c:v>
                </c:pt>
                <c:pt idx="22">
                  <c:v>3102.3682190653576</c:v>
                </c:pt>
                <c:pt idx="23">
                  <c:v>3111.295341656069</c:v>
                </c:pt>
                <c:pt idx="24">
                  <c:v>3127.6027224467457</c:v>
                </c:pt>
                <c:pt idx="25">
                  <c:v>3133.7565392500564</c:v>
                </c:pt>
                <c:pt idx="26">
                  <c:v>3136.8963468357865</c:v>
                </c:pt>
                <c:pt idx="27">
                  <c:v>3140.0702579190556</c:v>
                </c:pt>
                <c:pt idx="28">
                  <c:v>3142.4979263308446</c:v>
                </c:pt>
                <c:pt idx="29">
                  <c:v>3150.3926919163368</c:v>
                </c:pt>
                <c:pt idx="30">
                  <c:v>3139.4016458285805</c:v>
                </c:pt>
                <c:pt idx="31">
                  <c:v>3145.002111227469</c:v>
                </c:pt>
                <c:pt idx="32">
                  <c:v>3134.3049988909174</c:v>
                </c:pt>
                <c:pt idx="33">
                  <c:v>3124.1523759327229</c:v>
                </c:pt>
                <c:pt idx="34">
                  <c:v>3136.1548154437232</c:v>
                </c:pt>
                <c:pt idx="35">
                  <c:v>3130.1849867814117</c:v>
                </c:pt>
                <c:pt idx="36">
                  <c:v>3139.9779712666382</c:v>
                </c:pt>
                <c:pt idx="37">
                  <c:v>3154.841736722678</c:v>
                </c:pt>
                <c:pt idx="38">
                  <c:v>3148.2135414709301</c:v>
                </c:pt>
                <c:pt idx="39">
                  <c:v>3136.1899874294968</c:v>
                </c:pt>
                <c:pt idx="40">
                  <c:v>3144.538871406563</c:v>
                </c:pt>
                <c:pt idx="41">
                  <c:v>3154.9166782220832</c:v>
                </c:pt>
                <c:pt idx="42">
                  <c:v>3142.64329626361</c:v>
                </c:pt>
                <c:pt idx="43">
                  <c:v>3125.0334052536082</c:v>
                </c:pt>
                <c:pt idx="44">
                  <c:v>3123.5398328122642</c:v>
                </c:pt>
                <c:pt idx="45">
                  <c:v>3124.155970653906</c:v>
                </c:pt>
                <c:pt idx="46">
                  <c:v>3129.8242232082343</c:v>
                </c:pt>
                <c:pt idx="47">
                  <c:v>3121.4734118374622</c:v>
                </c:pt>
                <c:pt idx="48">
                  <c:v>3114.3664807374184</c:v>
                </c:pt>
                <c:pt idx="49">
                  <c:v>3123.011071348315</c:v>
                </c:pt>
                <c:pt idx="50">
                  <c:v>3105.8409472630115</c:v>
                </c:pt>
                <c:pt idx="51">
                  <c:v>3095.4310425111444</c:v>
                </c:pt>
                <c:pt idx="52">
                  <c:v>3093.8048516072759</c:v>
                </c:pt>
                <c:pt idx="53">
                  <c:v>3082.469436333467</c:v>
                </c:pt>
                <c:pt idx="54">
                  <c:v>3094.3446334099208</c:v>
                </c:pt>
                <c:pt idx="55">
                  <c:v>3083.2441097270885</c:v>
                </c:pt>
                <c:pt idx="56">
                  <c:v>3091.6882862143134</c:v>
                </c:pt>
                <c:pt idx="57">
                  <c:v>3085.6638113802924</c:v>
                </c:pt>
                <c:pt idx="58">
                  <c:v>3081.0326903465798</c:v>
                </c:pt>
                <c:pt idx="59">
                  <c:v>3072.1524649140729</c:v>
                </c:pt>
                <c:pt idx="60">
                  <c:v>3077.163637061085</c:v>
                </c:pt>
                <c:pt idx="61">
                  <c:v>3078.4510388114354</c:v>
                </c:pt>
                <c:pt idx="62">
                  <c:v>3078.4908062771487</c:v>
                </c:pt>
                <c:pt idx="63">
                  <c:v>3074.0433458813714</c:v>
                </c:pt>
                <c:pt idx="64">
                  <c:v>3081.1142557310818</c:v>
                </c:pt>
                <c:pt idx="65">
                  <c:v>3087.3656818026379</c:v>
                </c:pt>
                <c:pt idx="66">
                  <c:v>3084.219361024816</c:v>
                </c:pt>
                <c:pt idx="67">
                  <c:v>3086.2521620680845</c:v>
                </c:pt>
                <c:pt idx="68">
                  <c:v>3081.5044975303231</c:v>
                </c:pt>
                <c:pt idx="69">
                  <c:v>3083.2480031146297</c:v>
                </c:pt>
                <c:pt idx="70">
                  <c:v>3089.8396901123983</c:v>
                </c:pt>
                <c:pt idx="71">
                  <c:v>3090.3139273730271</c:v>
                </c:pt>
                <c:pt idx="72">
                  <c:v>3093.5111283553015</c:v>
                </c:pt>
                <c:pt idx="73">
                  <c:v>3087.5557480061566</c:v>
                </c:pt>
                <c:pt idx="74">
                  <c:v>3092.304741085859</c:v>
                </c:pt>
                <c:pt idx="75">
                  <c:v>3095.520858674578</c:v>
                </c:pt>
                <c:pt idx="76">
                  <c:v>3097.3249044007703</c:v>
                </c:pt>
                <c:pt idx="77">
                  <c:v>3099.3728096664208</c:v>
                </c:pt>
                <c:pt idx="78">
                  <c:v>3098.8254425360342</c:v>
                </c:pt>
                <c:pt idx="79">
                  <c:v>3096.020475067412</c:v>
                </c:pt>
                <c:pt idx="80">
                  <c:v>3100.4265882015466</c:v>
                </c:pt>
                <c:pt idx="81">
                  <c:v>3107.3150322842334</c:v>
                </c:pt>
                <c:pt idx="82">
                  <c:v>3114.1031418695907</c:v>
                </c:pt>
                <c:pt idx="83">
                  <c:v>3102.3979788768388</c:v>
                </c:pt>
                <c:pt idx="84">
                  <c:v>3104.2397814776309</c:v>
                </c:pt>
                <c:pt idx="85">
                  <c:v>3098.6743479821489</c:v>
                </c:pt>
                <c:pt idx="86">
                  <c:v>3098.8901219555669</c:v>
                </c:pt>
                <c:pt idx="87">
                  <c:v>3094.0668779871498</c:v>
                </c:pt>
                <c:pt idx="88">
                  <c:v>3095.9382544896935</c:v>
                </c:pt>
                <c:pt idx="89">
                  <c:v>3096.9821429646754</c:v>
                </c:pt>
                <c:pt idx="90">
                  <c:v>3096.4535088968914</c:v>
                </c:pt>
                <c:pt idx="91">
                  <c:v>3099.4357140189968</c:v>
                </c:pt>
                <c:pt idx="92">
                  <c:v>3096.8631120394712</c:v>
                </c:pt>
                <c:pt idx="93">
                  <c:v>3098.0794656658659</c:v>
                </c:pt>
                <c:pt idx="94">
                  <c:v>3102.0678877246364</c:v>
                </c:pt>
                <c:pt idx="95">
                  <c:v>3094.6470897487375</c:v>
                </c:pt>
                <c:pt idx="96">
                  <c:v>3091.0601225873693</c:v>
                </c:pt>
                <c:pt idx="97">
                  <c:v>3085.7124695141379</c:v>
                </c:pt>
                <c:pt idx="98">
                  <c:v>3083.6506436102109</c:v>
                </c:pt>
                <c:pt idx="99">
                  <c:v>3087.3615729224775</c:v>
                </c:pt>
                <c:pt idx="100">
                  <c:v>3092.211139770553</c:v>
                </c:pt>
                <c:pt idx="101">
                  <c:v>3089.6542044123139</c:v>
                </c:pt>
                <c:pt idx="102">
                  <c:v>3093.053862371657</c:v>
                </c:pt>
                <c:pt idx="103">
                  <c:v>3094.7101751913942</c:v>
                </c:pt>
                <c:pt idx="104">
                  <c:v>3094.5476359064519</c:v>
                </c:pt>
                <c:pt idx="105">
                  <c:v>3099.0352917958589</c:v>
                </c:pt>
                <c:pt idx="106">
                  <c:v>3098.0040728956997</c:v>
                </c:pt>
                <c:pt idx="107">
                  <c:v>3098.9487035215193</c:v>
                </c:pt>
                <c:pt idx="108">
                  <c:v>3101.4579759554786</c:v>
                </c:pt>
                <c:pt idx="109">
                  <c:v>3107.481766600657</c:v>
                </c:pt>
                <c:pt idx="110">
                  <c:v>3107.9396210992677</c:v>
                </c:pt>
                <c:pt idx="111">
                  <c:v>3106.9321215264267</c:v>
                </c:pt>
                <c:pt idx="112">
                  <c:v>3108.0995220317827</c:v>
                </c:pt>
                <c:pt idx="113">
                  <c:v>3111.0898924525823</c:v>
                </c:pt>
                <c:pt idx="114">
                  <c:v>3112.6411490162436</c:v>
                </c:pt>
                <c:pt idx="115">
                  <c:v>3112.3592199664736</c:v>
                </c:pt>
                <c:pt idx="116">
                  <c:v>3107.4162232463314</c:v>
                </c:pt>
                <c:pt idx="117">
                  <c:v>3108.0321424331469</c:v>
                </c:pt>
                <c:pt idx="118">
                  <c:v>3105.6860040552474</c:v>
                </c:pt>
                <c:pt idx="119">
                  <c:v>3109.9887617605327</c:v>
                </c:pt>
                <c:pt idx="120">
                  <c:v>3108.4081106416857</c:v>
                </c:pt>
                <c:pt idx="121">
                  <c:v>3108.5839865888292</c:v>
                </c:pt>
                <c:pt idx="122">
                  <c:v>3106.5396518482144</c:v>
                </c:pt>
                <c:pt idx="123">
                  <c:v>3104.7112784360902</c:v>
                </c:pt>
                <c:pt idx="124">
                  <c:v>3104.9649523994231</c:v>
                </c:pt>
                <c:pt idx="125">
                  <c:v>3096.2914105016525</c:v>
                </c:pt>
                <c:pt idx="126">
                  <c:v>3100.5678594102405</c:v>
                </c:pt>
                <c:pt idx="127">
                  <c:v>3103.476190255391</c:v>
                </c:pt>
                <c:pt idx="128">
                  <c:v>3105.045790972757</c:v>
                </c:pt>
                <c:pt idx="129">
                  <c:v>3102.3494170437812</c:v>
                </c:pt>
                <c:pt idx="130">
                  <c:v>3105.7979727179895</c:v>
                </c:pt>
                <c:pt idx="131">
                  <c:v>3104.8204301361011</c:v>
                </c:pt>
                <c:pt idx="132">
                  <c:v>3105.8419473769691</c:v>
                </c:pt>
                <c:pt idx="133">
                  <c:v>3109.9757997022948</c:v>
                </c:pt>
                <c:pt idx="134">
                  <c:v>3112.6243279582995</c:v>
                </c:pt>
                <c:pt idx="135">
                  <c:v>3112.8800839853002</c:v>
                </c:pt>
                <c:pt idx="136">
                  <c:v>3114.6957206680759</c:v>
                </c:pt>
                <c:pt idx="137">
                  <c:v>3117.7039610051065</c:v>
                </c:pt>
                <c:pt idx="138">
                  <c:v>3122.013833832591</c:v>
                </c:pt>
                <c:pt idx="139">
                  <c:v>3124.5876489593184</c:v>
                </c:pt>
                <c:pt idx="140">
                  <c:v>3127.5639806206386</c:v>
                </c:pt>
                <c:pt idx="141">
                  <c:v>3130.5503556146623</c:v>
                </c:pt>
                <c:pt idx="142">
                  <c:v>3127.2292756456191</c:v>
                </c:pt>
                <c:pt idx="143">
                  <c:v>3126.1460439697166</c:v>
                </c:pt>
                <c:pt idx="144">
                  <c:v>3128.2803452855501</c:v>
                </c:pt>
                <c:pt idx="145">
                  <c:v>3127.7510058402754</c:v>
                </c:pt>
                <c:pt idx="146">
                  <c:v>3125.6473011540534</c:v>
                </c:pt>
                <c:pt idx="147">
                  <c:v>3127.9422887723367</c:v>
                </c:pt>
                <c:pt idx="148">
                  <c:v>3129.5803116506145</c:v>
                </c:pt>
                <c:pt idx="149">
                  <c:v>3132.6800954018354</c:v>
                </c:pt>
                <c:pt idx="150">
                  <c:v>3128.0735730571992</c:v>
                </c:pt>
                <c:pt idx="151">
                  <c:v>3130.1351928562653</c:v>
                </c:pt>
                <c:pt idx="152">
                  <c:v>3131.1642921979155</c:v>
                </c:pt>
                <c:pt idx="153">
                  <c:v>3130.0392798081307</c:v>
                </c:pt>
                <c:pt idx="154">
                  <c:v>3128.7840365801194</c:v>
                </c:pt>
                <c:pt idx="155">
                  <c:v>3130.9353354489476</c:v>
                </c:pt>
                <c:pt idx="156">
                  <c:v>3132.5539658114662</c:v>
                </c:pt>
                <c:pt idx="157">
                  <c:v>3131.1286115628122</c:v>
                </c:pt>
                <c:pt idx="158">
                  <c:v>3128.8682334090972</c:v>
                </c:pt>
                <c:pt idx="159">
                  <c:v>3130.0487757442438</c:v>
                </c:pt>
                <c:pt idx="160">
                  <c:v>3129.8869229773741</c:v>
                </c:pt>
                <c:pt idx="161">
                  <c:v>3130.092436452423</c:v>
                </c:pt>
                <c:pt idx="162">
                  <c:v>3131.5932053416486</c:v>
                </c:pt>
                <c:pt idx="163">
                  <c:v>3130.3599492831568</c:v>
                </c:pt>
                <c:pt idx="164">
                  <c:v>3132.4627099374075</c:v>
                </c:pt>
                <c:pt idx="165">
                  <c:v>3135.1380970894029</c:v>
                </c:pt>
                <c:pt idx="166">
                  <c:v>3138.9211967324754</c:v>
                </c:pt>
                <c:pt idx="167">
                  <c:v>3140.5031931408294</c:v>
                </c:pt>
                <c:pt idx="168">
                  <c:v>3139.7355814191214</c:v>
                </c:pt>
                <c:pt idx="169">
                  <c:v>3139.4107285522018</c:v>
                </c:pt>
                <c:pt idx="170">
                  <c:v>3143.582954511628</c:v>
                </c:pt>
                <c:pt idx="171">
                  <c:v>3145.0860885293278</c:v>
                </c:pt>
                <c:pt idx="172">
                  <c:v>3146.2136338591094</c:v>
                </c:pt>
                <c:pt idx="173">
                  <c:v>3144.0427755238711</c:v>
                </c:pt>
                <c:pt idx="174">
                  <c:v>3145.2832805076609</c:v>
                </c:pt>
                <c:pt idx="175">
                  <c:v>3141.8292002303865</c:v>
                </c:pt>
                <c:pt idx="176">
                  <c:v>3140.4839638308299</c:v>
                </c:pt>
                <c:pt idx="177">
                  <c:v>3139.5231636442377</c:v>
                </c:pt>
                <c:pt idx="178">
                  <c:v>3141.7738379139996</c:v>
                </c:pt>
                <c:pt idx="179">
                  <c:v>3141.8899955526449</c:v>
                </c:pt>
                <c:pt idx="180">
                  <c:v>3142.0670467159916</c:v>
                </c:pt>
                <c:pt idx="181">
                  <c:v>3144.2080816481548</c:v>
                </c:pt>
                <c:pt idx="182">
                  <c:v>3145.1161286090401</c:v>
                </c:pt>
                <c:pt idx="183">
                  <c:v>3146.8771826168163</c:v>
                </c:pt>
                <c:pt idx="184">
                  <c:v>3146.4287469497372</c:v>
                </c:pt>
                <c:pt idx="185">
                  <c:v>3148.5685358864239</c:v>
                </c:pt>
                <c:pt idx="186">
                  <c:v>3147.6142723192697</c:v>
                </c:pt>
                <c:pt idx="187">
                  <c:v>3149.1319200552193</c:v>
                </c:pt>
                <c:pt idx="188">
                  <c:v>3152.5591857844611</c:v>
                </c:pt>
                <c:pt idx="189">
                  <c:v>3154.8528791905619</c:v>
                </c:pt>
                <c:pt idx="190">
                  <c:v>3156.0651089205085</c:v>
                </c:pt>
                <c:pt idx="191">
                  <c:v>3158.4723971552262</c:v>
                </c:pt>
                <c:pt idx="192">
                  <c:v>3160.3329773384858</c:v>
                </c:pt>
                <c:pt idx="193">
                  <c:v>3160.6380572083117</c:v>
                </c:pt>
                <c:pt idx="194">
                  <c:v>3160.5814956854956</c:v>
                </c:pt>
                <c:pt idx="195">
                  <c:v>3162.6648713467598</c:v>
                </c:pt>
                <c:pt idx="196">
                  <c:v>3164.2547366534782</c:v>
                </c:pt>
                <c:pt idx="197">
                  <c:v>3166.4889923339178</c:v>
                </c:pt>
                <c:pt idx="198">
                  <c:v>3168.234425636821</c:v>
                </c:pt>
                <c:pt idx="199">
                  <c:v>3171.1255683716909</c:v>
                </c:pt>
                <c:pt idx="200">
                  <c:v>3173.3387558882591</c:v>
                </c:pt>
                <c:pt idx="201">
                  <c:v>3174.9944519036931</c:v>
                </c:pt>
                <c:pt idx="202">
                  <c:v>3176.0088176490863</c:v>
                </c:pt>
                <c:pt idx="203">
                  <c:v>3177.6133080714371</c:v>
                </c:pt>
                <c:pt idx="204">
                  <c:v>3174.4549393503694</c:v>
                </c:pt>
                <c:pt idx="205">
                  <c:v>3173.506116123081</c:v>
                </c:pt>
                <c:pt idx="206">
                  <c:v>3175.1976186524635</c:v>
                </c:pt>
                <c:pt idx="207">
                  <c:v>3176.3593682445626</c:v>
                </c:pt>
                <c:pt idx="208">
                  <c:v>3179.3765195111891</c:v>
                </c:pt>
                <c:pt idx="209">
                  <c:v>3176.480417052659</c:v>
                </c:pt>
                <c:pt idx="210">
                  <c:v>3178.2919123351567</c:v>
                </c:pt>
                <c:pt idx="211">
                  <c:v>3177.6373177761475</c:v>
                </c:pt>
                <c:pt idx="212">
                  <c:v>3179.5138152795807</c:v>
                </c:pt>
                <c:pt idx="213">
                  <c:v>3179.995440284607</c:v>
                </c:pt>
                <c:pt idx="214">
                  <c:v>3174.725559806147</c:v>
                </c:pt>
                <c:pt idx="215">
                  <c:v>3174.6432328405422</c:v>
                </c:pt>
                <c:pt idx="216">
                  <c:v>3172.1681136813354</c:v>
                </c:pt>
                <c:pt idx="217">
                  <c:v>3172.6622996663386</c:v>
                </c:pt>
                <c:pt idx="218">
                  <c:v>3172.2397959160062</c:v>
                </c:pt>
                <c:pt idx="219">
                  <c:v>3169.5336891678903</c:v>
                </c:pt>
                <c:pt idx="220">
                  <c:v>3172.1189101840946</c:v>
                </c:pt>
                <c:pt idx="221">
                  <c:v>3174.6339250063411</c:v>
                </c:pt>
                <c:pt idx="222">
                  <c:v>3175.154774212589</c:v>
                </c:pt>
                <c:pt idx="223">
                  <c:v>3174.6400732575576</c:v>
                </c:pt>
                <c:pt idx="224">
                  <c:v>3174.4697075120257</c:v>
                </c:pt>
                <c:pt idx="225">
                  <c:v>3173.6505355961763</c:v>
                </c:pt>
                <c:pt idx="226">
                  <c:v>3172.3034975196297</c:v>
                </c:pt>
                <c:pt idx="227">
                  <c:v>3172.0224460476584</c:v>
                </c:pt>
                <c:pt idx="228">
                  <c:v>3172.3585935649503</c:v>
                </c:pt>
                <c:pt idx="229">
                  <c:v>3171.8202893282596</c:v>
                </c:pt>
                <c:pt idx="230">
                  <c:v>3173.8925192528495</c:v>
                </c:pt>
                <c:pt idx="231">
                  <c:v>3173.818845748187</c:v>
                </c:pt>
                <c:pt idx="232">
                  <c:v>3173.0208783336243</c:v>
                </c:pt>
                <c:pt idx="233">
                  <c:v>3174.4060435728011</c:v>
                </c:pt>
                <c:pt idx="234">
                  <c:v>3177.1197891922129</c:v>
                </c:pt>
                <c:pt idx="235">
                  <c:v>3176.6259923926305</c:v>
                </c:pt>
                <c:pt idx="236">
                  <c:v>3176.0216405193491</c:v>
                </c:pt>
                <c:pt idx="237">
                  <c:v>3177.9473204535752</c:v>
                </c:pt>
                <c:pt idx="238">
                  <c:v>3178.2135076233599</c:v>
                </c:pt>
                <c:pt idx="239">
                  <c:v>3177.2454094767118</c:v>
                </c:pt>
                <c:pt idx="240">
                  <c:v>3175.8796459199325</c:v>
                </c:pt>
                <c:pt idx="241">
                  <c:v>3175.7597071789019</c:v>
                </c:pt>
                <c:pt idx="242">
                  <c:v>3174.3373211182707</c:v>
                </c:pt>
                <c:pt idx="243">
                  <c:v>3175.8290543052785</c:v>
                </c:pt>
                <c:pt idx="244">
                  <c:v>3174.3748496023604</c:v>
                </c:pt>
                <c:pt idx="245">
                  <c:v>3173.7520465053753</c:v>
                </c:pt>
                <c:pt idx="246">
                  <c:v>3172.9450793885107</c:v>
                </c:pt>
                <c:pt idx="247">
                  <c:v>3173.7947835011723</c:v>
                </c:pt>
                <c:pt idx="248">
                  <c:v>3174.6571775207217</c:v>
                </c:pt>
                <c:pt idx="249">
                  <c:v>3175.5563022380466</c:v>
                </c:pt>
                <c:pt idx="250">
                  <c:v>3174.2570580000338</c:v>
                </c:pt>
                <c:pt idx="251">
                  <c:v>3173.0497910828244</c:v>
                </c:pt>
                <c:pt idx="252">
                  <c:v>3174.0817322125772</c:v>
                </c:pt>
                <c:pt idx="253">
                  <c:v>3172.4555443625618</c:v>
                </c:pt>
                <c:pt idx="254">
                  <c:v>3172.3593250733948</c:v>
                </c:pt>
                <c:pt idx="255">
                  <c:v>3172.372271880919</c:v>
                </c:pt>
                <c:pt idx="256">
                  <c:v>3172.75413772817</c:v>
                </c:pt>
                <c:pt idx="257">
                  <c:v>3172.9192568564408</c:v>
                </c:pt>
                <c:pt idx="258">
                  <c:v>3174.4768561772303</c:v>
                </c:pt>
                <c:pt idx="259">
                  <c:v>3175.8273867743201</c:v>
                </c:pt>
                <c:pt idx="260">
                  <c:v>3175.6365513294304</c:v>
                </c:pt>
                <c:pt idx="261">
                  <c:v>3177.1231928513039</c:v>
                </c:pt>
                <c:pt idx="262">
                  <c:v>3179.28920926</c:v>
                </c:pt>
                <c:pt idx="263">
                  <c:v>3179.635590930945</c:v>
                </c:pt>
                <c:pt idx="264">
                  <c:v>3179.0829165535283</c:v>
                </c:pt>
                <c:pt idx="265">
                  <c:v>3179.5100604848499</c:v>
                </c:pt>
                <c:pt idx="266">
                  <c:v>3181.2447245004314</c:v>
                </c:pt>
                <c:pt idx="267">
                  <c:v>3181.4291528250837</c:v>
                </c:pt>
                <c:pt idx="268">
                  <c:v>3181.5050249533215</c:v>
                </c:pt>
                <c:pt idx="269">
                  <c:v>3181.3658820597961</c:v>
                </c:pt>
                <c:pt idx="270">
                  <c:v>3181.6963054465091</c:v>
                </c:pt>
                <c:pt idx="271">
                  <c:v>3181.4007904515333</c:v>
                </c:pt>
                <c:pt idx="272">
                  <c:v>3178.0486429709399</c:v>
                </c:pt>
                <c:pt idx="273">
                  <c:v>3179.8999770283049</c:v>
                </c:pt>
                <c:pt idx="274">
                  <c:v>3179.9639428356963</c:v>
                </c:pt>
                <c:pt idx="275">
                  <c:v>3180.893313020395</c:v>
                </c:pt>
                <c:pt idx="276">
                  <c:v>3183.0801876233472</c:v>
                </c:pt>
                <c:pt idx="277">
                  <c:v>3183.889504603007</c:v>
                </c:pt>
                <c:pt idx="278">
                  <c:v>3184.8719625600584</c:v>
                </c:pt>
                <c:pt idx="279">
                  <c:v>3186.1779430196784</c:v>
                </c:pt>
                <c:pt idx="280">
                  <c:v>3186.4240885870613</c:v>
                </c:pt>
                <c:pt idx="281">
                  <c:v>3183.3351972811761</c:v>
                </c:pt>
                <c:pt idx="282">
                  <c:v>3183.8707135487657</c:v>
                </c:pt>
                <c:pt idx="283">
                  <c:v>3182.5082366124529</c:v>
                </c:pt>
                <c:pt idx="284">
                  <c:v>3183.6770920210797</c:v>
                </c:pt>
                <c:pt idx="285">
                  <c:v>3182.4196182282117</c:v>
                </c:pt>
                <c:pt idx="286">
                  <c:v>3181.3808171758296</c:v>
                </c:pt>
                <c:pt idx="287">
                  <c:v>3181.7306962403377</c:v>
                </c:pt>
                <c:pt idx="288">
                  <c:v>3180.3148511310346</c:v>
                </c:pt>
                <c:pt idx="289">
                  <c:v>3181.8425192652439</c:v>
                </c:pt>
                <c:pt idx="290">
                  <c:v>3181.1322044549056</c:v>
                </c:pt>
                <c:pt idx="291">
                  <c:v>3182.3079648842331</c:v>
                </c:pt>
                <c:pt idx="292">
                  <c:v>3180.4297466194516</c:v>
                </c:pt>
                <c:pt idx="293">
                  <c:v>3180.1058691889884</c:v>
                </c:pt>
                <c:pt idx="294">
                  <c:v>3181.9371207841168</c:v>
                </c:pt>
                <c:pt idx="295">
                  <c:v>3180.0456903870845</c:v>
                </c:pt>
                <c:pt idx="296">
                  <c:v>3180.4380769601216</c:v>
                </c:pt>
                <c:pt idx="297">
                  <c:v>3179.6388430315401</c:v>
                </c:pt>
                <c:pt idx="298">
                  <c:v>3178.789631345122</c:v>
                </c:pt>
                <c:pt idx="299">
                  <c:v>3178.7636891176048</c:v>
                </c:pt>
                <c:pt idx="300">
                  <c:v>3180.2262892357276</c:v>
                </c:pt>
                <c:pt idx="301">
                  <c:v>3181.3088820262533</c:v>
                </c:pt>
                <c:pt idx="302">
                  <c:v>3181.5251966438282</c:v>
                </c:pt>
                <c:pt idx="303">
                  <c:v>3179.3697417722128</c:v>
                </c:pt>
                <c:pt idx="304">
                  <c:v>3178.5918322979242</c:v>
                </c:pt>
                <c:pt idx="305">
                  <c:v>3178.0009586204033</c:v>
                </c:pt>
                <c:pt idx="306">
                  <c:v>3176.1471853874623</c:v>
                </c:pt>
                <c:pt idx="307">
                  <c:v>3177.3121252945311</c:v>
                </c:pt>
                <c:pt idx="308">
                  <c:v>3177.8682349106471</c:v>
                </c:pt>
                <c:pt idx="309">
                  <c:v>3176.3630178794397</c:v>
                </c:pt>
                <c:pt idx="310">
                  <c:v>3174.3317332508564</c:v>
                </c:pt>
                <c:pt idx="311">
                  <c:v>3174.1844557820973</c:v>
                </c:pt>
                <c:pt idx="312">
                  <c:v>3174.5881959748012</c:v>
                </c:pt>
                <c:pt idx="313">
                  <c:v>3173.4672695610766</c:v>
                </c:pt>
                <c:pt idx="314">
                  <c:v>3174.8347023247907</c:v>
                </c:pt>
                <c:pt idx="315">
                  <c:v>3174.2418371640233</c:v>
                </c:pt>
                <c:pt idx="316">
                  <c:v>3170.8976273309154</c:v>
                </c:pt>
                <c:pt idx="317">
                  <c:v>3171.8684436706781</c:v>
                </c:pt>
                <c:pt idx="318">
                  <c:v>3172.8794820222861</c:v>
                </c:pt>
                <c:pt idx="319">
                  <c:v>3173.3997424118484</c:v>
                </c:pt>
                <c:pt idx="320">
                  <c:v>3173.8168103926764</c:v>
                </c:pt>
                <c:pt idx="321">
                  <c:v>3171.0108592352167</c:v>
                </c:pt>
                <c:pt idx="322">
                  <c:v>3170.1403787264298</c:v>
                </c:pt>
                <c:pt idx="323">
                  <c:v>3169.8031184360502</c:v>
                </c:pt>
                <c:pt idx="324">
                  <c:v>3169.6052576406146</c:v>
                </c:pt>
                <c:pt idx="325">
                  <c:v>3171.3092844039443</c:v>
                </c:pt>
                <c:pt idx="326">
                  <c:v>3171.7599184059413</c:v>
                </c:pt>
                <c:pt idx="327">
                  <c:v>3172.9640742115716</c:v>
                </c:pt>
                <c:pt idx="328">
                  <c:v>3174.3839170583988</c:v>
                </c:pt>
                <c:pt idx="329">
                  <c:v>3175.3408438001607</c:v>
                </c:pt>
                <c:pt idx="330">
                  <c:v>3176.2523932021927</c:v>
                </c:pt>
                <c:pt idx="331">
                  <c:v>3175.8311968639155</c:v>
                </c:pt>
                <c:pt idx="332">
                  <c:v>3176.0637350449219</c:v>
                </c:pt>
                <c:pt idx="333">
                  <c:v>3176.8572048792284</c:v>
                </c:pt>
                <c:pt idx="334">
                  <c:v>3176.4810630089146</c:v>
                </c:pt>
                <c:pt idx="335">
                  <c:v>3175.7533477232141</c:v>
                </c:pt>
                <c:pt idx="336">
                  <c:v>3176.5750002460704</c:v>
                </c:pt>
                <c:pt idx="337">
                  <c:v>3177.7740180202259</c:v>
                </c:pt>
                <c:pt idx="338">
                  <c:v>3177.8745447295569</c:v>
                </c:pt>
                <c:pt idx="339">
                  <c:v>3178.457408895516</c:v>
                </c:pt>
                <c:pt idx="340">
                  <c:v>3176.3386409405675</c:v>
                </c:pt>
                <c:pt idx="341">
                  <c:v>3174.8523300444763</c:v>
                </c:pt>
                <c:pt idx="342">
                  <c:v>3175.10667545456</c:v>
                </c:pt>
                <c:pt idx="343">
                  <c:v>3172.4821486291639</c:v>
                </c:pt>
                <c:pt idx="344">
                  <c:v>3173.0383403732717</c:v>
                </c:pt>
                <c:pt idx="345">
                  <c:v>3174.3865750073437</c:v>
                </c:pt>
                <c:pt idx="346">
                  <c:v>3174.2971894388961</c:v>
                </c:pt>
                <c:pt idx="347">
                  <c:v>3172.6082410341346</c:v>
                </c:pt>
                <c:pt idx="348">
                  <c:v>3171.8641223207651</c:v>
                </c:pt>
                <c:pt idx="349">
                  <c:v>3171.1835471857717</c:v>
                </c:pt>
                <c:pt idx="350">
                  <c:v>3171.5354169606758</c:v>
                </c:pt>
                <c:pt idx="351">
                  <c:v>3172.1655168902262</c:v>
                </c:pt>
                <c:pt idx="352">
                  <c:v>3171.1658531948942</c:v>
                </c:pt>
                <c:pt idx="353">
                  <c:v>3170.5222845486087</c:v>
                </c:pt>
                <c:pt idx="354">
                  <c:v>3171.0036579445609</c:v>
                </c:pt>
                <c:pt idx="355">
                  <c:v>3171.4180879186724</c:v>
                </c:pt>
                <c:pt idx="356">
                  <c:v>3171.9664864949509</c:v>
                </c:pt>
                <c:pt idx="357">
                  <c:v>3172.36649517246</c:v>
                </c:pt>
                <c:pt idx="358">
                  <c:v>3173.7568748436224</c:v>
                </c:pt>
                <c:pt idx="359">
                  <c:v>3171.2603212335689</c:v>
                </c:pt>
                <c:pt idx="360">
                  <c:v>3171.6279804272126</c:v>
                </c:pt>
                <c:pt idx="361">
                  <c:v>3172.5485891089079</c:v>
                </c:pt>
                <c:pt idx="362">
                  <c:v>3173.8614726348296</c:v>
                </c:pt>
                <c:pt idx="363">
                  <c:v>3174.2310610531599</c:v>
                </c:pt>
                <c:pt idx="364">
                  <c:v>3171.9945650787272</c:v>
                </c:pt>
                <c:pt idx="365">
                  <c:v>3171.7477603515736</c:v>
                </c:pt>
                <c:pt idx="366">
                  <c:v>3171.7365849316375</c:v>
                </c:pt>
                <c:pt idx="367">
                  <c:v>3172.5777785245773</c:v>
                </c:pt>
                <c:pt idx="368">
                  <c:v>3171.7656997700651</c:v>
                </c:pt>
                <c:pt idx="369">
                  <c:v>3171.7323896876396</c:v>
                </c:pt>
                <c:pt idx="370">
                  <c:v>3172.9883187136379</c:v>
                </c:pt>
                <c:pt idx="371">
                  <c:v>3173.906516045472</c:v>
                </c:pt>
                <c:pt idx="372">
                  <c:v>3172.256379582886</c:v>
                </c:pt>
                <c:pt idx="373">
                  <c:v>3170.9110758779143</c:v>
                </c:pt>
                <c:pt idx="374">
                  <c:v>3169.2599642424502</c:v>
                </c:pt>
                <c:pt idx="375">
                  <c:v>3168.9274783076939</c:v>
                </c:pt>
                <c:pt idx="376">
                  <c:v>3168.8946464012479</c:v>
                </c:pt>
                <c:pt idx="377">
                  <c:v>3169.4435388495212</c:v>
                </c:pt>
                <c:pt idx="378">
                  <c:v>3168.7357490533313</c:v>
                </c:pt>
                <c:pt idx="379">
                  <c:v>3166.2860242799225</c:v>
                </c:pt>
                <c:pt idx="380">
                  <c:v>3166.6212583864381</c:v>
                </c:pt>
                <c:pt idx="381">
                  <c:v>3167.0135543976126</c:v>
                </c:pt>
                <c:pt idx="382">
                  <c:v>3166.9415745384376</c:v>
                </c:pt>
                <c:pt idx="383">
                  <c:v>3165.825846098553</c:v>
                </c:pt>
                <c:pt idx="384">
                  <c:v>3165.908848650412</c:v>
                </c:pt>
                <c:pt idx="385">
                  <c:v>3165.0086286740407</c:v>
                </c:pt>
                <c:pt idx="386">
                  <c:v>3163.9501436129312</c:v>
                </c:pt>
                <c:pt idx="387">
                  <c:v>3164.1749478073125</c:v>
                </c:pt>
                <c:pt idx="388">
                  <c:v>3164.6349671655657</c:v>
                </c:pt>
                <c:pt idx="389">
                  <c:v>3162.3109525865279</c:v>
                </c:pt>
                <c:pt idx="390">
                  <c:v>3161.1622813329877</c:v>
                </c:pt>
                <c:pt idx="391">
                  <c:v>3161.6981814546002</c:v>
                </c:pt>
                <c:pt idx="392">
                  <c:v>3161.3558702668911</c:v>
                </c:pt>
                <c:pt idx="393">
                  <c:v>3161.9014660869293</c:v>
                </c:pt>
                <c:pt idx="394">
                  <c:v>3161.7246277873373</c:v>
                </c:pt>
                <c:pt idx="395">
                  <c:v>3161.3488042712579</c:v>
                </c:pt>
                <c:pt idx="396">
                  <c:v>3160.0957757343322</c:v>
                </c:pt>
                <c:pt idx="397">
                  <c:v>3161.1141505556038</c:v>
                </c:pt>
                <c:pt idx="398">
                  <c:v>3161.0870636562386</c:v>
                </c:pt>
                <c:pt idx="399">
                  <c:v>3161.6256354613606</c:v>
                </c:pt>
                <c:pt idx="400">
                  <c:v>3162.0716531005946</c:v>
                </c:pt>
                <c:pt idx="401">
                  <c:v>3159.9036115157473</c:v>
                </c:pt>
                <c:pt idx="402">
                  <c:v>3159.1042584506072</c:v>
                </c:pt>
                <c:pt idx="403">
                  <c:v>3156.2317790098837</c:v>
                </c:pt>
                <c:pt idx="404">
                  <c:v>3155.898205306954</c:v>
                </c:pt>
                <c:pt idx="405">
                  <c:v>3154.4607736895414</c:v>
                </c:pt>
                <c:pt idx="406">
                  <c:v>3154.7389441037863</c:v>
                </c:pt>
                <c:pt idx="407">
                  <c:v>3155.7311540655069</c:v>
                </c:pt>
                <c:pt idx="408">
                  <c:v>3155.377527954668</c:v>
                </c:pt>
                <c:pt idx="409">
                  <c:v>3156.7179074923438</c:v>
                </c:pt>
                <c:pt idx="410">
                  <c:v>3158.1147129565175</c:v>
                </c:pt>
                <c:pt idx="411">
                  <c:v>3156.3516226913689</c:v>
                </c:pt>
                <c:pt idx="412">
                  <c:v>3156.9769587979263</c:v>
                </c:pt>
                <c:pt idx="413">
                  <c:v>3156.5204580469272</c:v>
                </c:pt>
                <c:pt idx="414">
                  <c:v>3155.720789648376</c:v>
                </c:pt>
                <c:pt idx="415">
                  <c:v>3155.2214114650228</c:v>
                </c:pt>
                <c:pt idx="416">
                  <c:v>3155.1544798716468</c:v>
                </c:pt>
                <c:pt idx="417">
                  <c:v>3155.0106660107831</c:v>
                </c:pt>
                <c:pt idx="418">
                  <c:v>3156.2660311075851</c:v>
                </c:pt>
                <c:pt idx="419">
                  <c:v>3157.574877428026</c:v>
                </c:pt>
                <c:pt idx="420">
                  <c:v>3158.8737158988065</c:v>
                </c:pt>
                <c:pt idx="421">
                  <c:v>3159.8653961505047</c:v>
                </c:pt>
                <c:pt idx="422">
                  <c:v>3159.8548145607147</c:v>
                </c:pt>
                <c:pt idx="423">
                  <c:v>3160.6401039799198</c:v>
                </c:pt>
                <c:pt idx="424">
                  <c:v>3158.9629403590093</c:v>
                </c:pt>
                <c:pt idx="425">
                  <c:v>3160.1055012514094</c:v>
                </c:pt>
                <c:pt idx="426">
                  <c:v>3159.7543567406283</c:v>
                </c:pt>
                <c:pt idx="427">
                  <c:v>3158.9630223363915</c:v>
                </c:pt>
                <c:pt idx="428">
                  <c:v>3159.8985649917608</c:v>
                </c:pt>
                <c:pt idx="429">
                  <c:v>3159.2461025920675</c:v>
                </c:pt>
                <c:pt idx="430">
                  <c:v>3159.8799548554039</c:v>
                </c:pt>
                <c:pt idx="431">
                  <c:v>3160.2006163599731</c:v>
                </c:pt>
                <c:pt idx="432">
                  <c:v>3159.5797689812061</c:v>
                </c:pt>
                <c:pt idx="433">
                  <c:v>3158.7890645678326</c:v>
                </c:pt>
                <c:pt idx="434">
                  <c:v>3159.9684850020503</c:v>
                </c:pt>
                <c:pt idx="435">
                  <c:v>3161.1639636138175</c:v>
                </c:pt>
                <c:pt idx="436">
                  <c:v>3160.0685516284098</c:v>
                </c:pt>
                <c:pt idx="437">
                  <c:v>3160.3582393413917</c:v>
                </c:pt>
                <c:pt idx="438">
                  <c:v>3161.2401930480623</c:v>
                </c:pt>
                <c:pt idx="439">
                  <c:v>3161.2522793659386</c:v>
                </c:pt>
                <c:pt idx="440">
                  <c:v>3161.7910336335144</c:v>
                </c:pt>
                <c:pt idx="441">
                  <c:v>3161.0192079600224</c:v>
                </c:pt>
                <c:pt idx="442">
                  <c:v>3161.705672223934</c:v>
                </c:pt>
                <c:pt idx="443">
                  <c:v>3161.4925963322949</c:v>
                </c:pt>
                <c:pt idx="444">
                  <c:v>3161.2733549421491</c:v>
                </c:pt>
                <c:pt idx="445">
                  <c:v>3161.9543719932117</c:v>
                </c:pt>
                <c:pt idx="446">
                  <c:v>3161.5845374044679</c:v>
                </c:pt>
                <c:pt idx="447">
                  <c:v>3160.6638596709831</c:v>
                </c:pt>
                <c:pt idx="448">
                  <c:v>3162.0322713303813</c:v>
                </c:pt>
                <c:pt idx="449">
                  <c:v>3163.3279012535186</c:v>
                </c:pt>
                <c:pt idx="450">
                  <c:v>3163.5748822984365</c:v>
                </c:pt>
                <c:pt idx="451">
                  <c:v>3163.9186868134225</c:v>
                </c:pt>
                <c:pt idx="452">
                  <c:v>3164.7685371565922</c:v>
                </c:pt>
                <c:pt idx="453">
                  <c:v>3164.1831454542826</c:v>
                </c:pt>
                <c:pt idx="454">
                  <c:v>3163.7434662435344</c:v>
                </c:pt>
                <c:pt idx="455">
                  <c:v>3164.3076208490456</c:v>
                </c:pt>
                <c:pt idx="456">
                  <c:v>3163.9413009692967</c:v>
                </c:pt>
                <c:pt idx="457">
                  <c:v>3165.1123445645121</c:v>
                </c:pt>
                <c:pt idx="458">
                  <c:v>3163.6334295681854</c:v>
                </c:pt>
                <c:pt idx="459">
                  <c:v>3163.4647382155913</c:v>
                </c:pt>
                <c:pt idx="460">
                  <c:v>3163.4752499463666</c:v>
                </c:pt>
                <c:pt idx="461">
                  <c:v>3162.9302297462682</c:v>
                </c:pt>
                <c:pt idx="462">
                  <c:v>3162.1588711923791</c:v>
                </c:pt>
                <c:pt idx="463">
                  <c:v>3162.2103942491849</c:v>
                </c:pt>
                <c:pt idx="464">
                  <c:v>3161.2468866193663</c:v>
                </c:pt>
                <c:pt idx="465">
                  <c:v>3162.3263640192281</c:v>
                </c:pt>
                <c:pt idx="466">
                  <c:v>3162.5856268666289</c:v>
                </c:pt>
                <c:pt idx="467">
                  <c:v>3163.4858328491191</c:v>
                </c:pt>
                <c:pt idx="468">
                  <c:v>3162.9418325912593</c:v>
                </c:pt>
                <c:pt idx="469">
                  <c:v>3163.432556190638</c:v>
                </c:pt>
                <c:pt idx="470">
                  <c:v>3164.2487275320032</c:v>
                </c:pt>
                <c:pt idx="471">
                  <c:v>3163.6332250078908</c:v>
                </c:pt>
                <c:pt idx="472">
                  <c:v>3164.3623228378951</c:v>
                </c:pt>
                <c:pt idx="473">
                  <c:v>3165.1616585170859</c:v>
                </c:pt>
                <c:pt idx="474">
                  <c:v>3164.6125417222993</c:v>
                </c:pt>
                <c:pt idx="475">
                  <c:v>3164.5550233303738</c:v>
                </c:pt>
                <c:pt idx="476">
                  <c:v>3164.6857786812134</c:v>
                </c:pt>
                <c:pt idx="477">
                  <c:v>3164.6344445371265</c:v>
                </c:pt>
                <c:pt idx="478">
                  <c:v>3164.540002273523</c:v>
                </c:pt>
                <c:pt idx="479">
                  <c:v>3163.4893084884393</c:v>
                </c:pt>
                <c:pt idx="480">
                  <c:v>3163.8227936732437</c:v>
                </c:pt>
                <c:pt idx="481">
                  <c:v>3163.8835226674696</c:v>
                </c:pt>
                <c:pt idx="482">
                  <c:v>3163.4441593014908</c:v>
                </c:pt>
                <c:pt idx="483">
                  <c:v>3164.5290062977997</c:v>
                </c:pt>
                <c:pt idx="484">
                  <c:v>3163.9355083602036</c:v>
                </c:pt>
                <c:pt idx="485">
                  <c:v>3162.500083148052</c:v>
                </c:pt>
                <c:pt idx="486">
                  <c:v>3161.7370932741887</c:v>
                </c:pt>
                <c:pt idx="487">
                  <c:v>3160.3809433864985</c:v>
                </c:pt>
                <c:pt idx="488">
                  <c:v>3159.1747286213204</c:v>
                </c:pt>
                <c:pt idx="489">
                  <c:v>3160.0078143165365</c:v>
                </c:pt>
                <c:pt idx="490">
                  <c:v>3158.6846543884171</c:v>
                </c:pt>
                <c:pt idx="491">
                  <c:v>3158.92980130659</c:v>
                </c:pt>
                <c:pt idx="492">
                  <c:v>3156.6243798166593</c:v>
                </c:pt>
                <c:pt idx="493">
                  <c:v>3155.1890632799345</c:v>
                </c:pt>
                <c:pt idx="494">
                  <c:v>3154.5625993726276</c:v>
                </c:pt>
                <c:pt idx="495">
                  <c:v>3154.972831816895</c:v>
                </c:pt>
                <c:pt idx="496">
                  <c:v>3155.3380638933513</c:v>
                </c:pt>
                <c:pt idx="497">
                  <c:v>3155.9734529882917</c:v>
                </c:pt>
                <c:pt idx="498">
                  <c:v>3156.0448780488136</c:v>
                </c:pt>
                <c:pt idx="499">
                  <c:v>3156.155348364905</c:v>
                </c:pt>
                <c:pt idx="500">
                  <c:v>3157.2923382124945</c:v>
                </c:pt>
                <c:pt idx="501">
                  <c:v>3157.6170820143611</c:v>
                </c:pt>
                <c:pt idx="502">
                  <c:v>3158.1331535122245</c:v>
                </c:pt>
                <c:pt idx="503">
                  <c:v>3155.693019473857</c:v>
                </c:pt>
                <c:pt idx="504">
                  <c:v>3154.7471327927965</c:v>
                </c:pt>
                <c:pt idx="505">
                  <c:v>3154.25194714385</c:v>
                </c:pt>
                <c:pt idx="506">
                  <c:v>3153.8233099488189</c:v>
                </c:pt>
                <c:pt idx="507">
                  <c:v>3153.5069493568276</c:v>
                </c:pt>
                <c:pt idx="508">
                  <c:v>3152.0725960594141</c:v>
                </c:pt>
                <c:pt idx="509">
                  <c:v>3152.8118770914989</c:v>
                </c:pt>
                <c:pt idx="510">
                  <c:v>3152.3563530212009</c:v>
                </c:pt>
                <c:pt idx="511">
                  <c:v>3152.2957470262545</c:v>
                </c:pt>
                <c:pt idx="512">
                  <c:v>3151.7914288249481</c:v>
                </c:pt>
                <c:pt idx="513">
                  <c:v>3152.1056036451191</c:v>
                </c:pt>
                <c:pt idx="514">
                  <c:v>3153.2076523374021</c:v>
                </c:pt>
                <c:pt idx="515">
                  <c:v>3153.6865196045728</c:v>
                </c:pt>
                <c:pt idx="516">
                  <c:v>3152.8121767673847</c:v>
                </c:pt>
                <c:pt idx="517">
                  <c:v>3152.8479255739912</c:v>
                </c:pt>
                <c:pt idx="518">
                  <c:v>3153.4478667842504</c:v>
                </c:pt>
                <c:pt idx="519">
                  <c:v>3152.5583095125371</c:v>
                </c:pt>
                <c:pt idx="520">
                  <c:v>3153.3924584483866</c:v>
                </c:pt>
                <c:pt idx="521">
                  <c:v>3154.5487018557064</c:v>
                </c:pt>
                <c:pt idx="522">
                  <c:v>3155.0965807012367</c:v>
                </c:pt>
                <c:pt idx="523">
                  <c:v>3155.763317738214</c:v>
                </c:pt>
                <c:pt idx="524">
                  <c:v>3154.4220931509744</c:v>
                </c:pt>
                <c:pt idx="525">
                  <c:v>3153.9486531622711</c:v>
                </c:pt>
                <c:pt idx="526">
                  <c:v>3152.6497382050034</c:v>
                </c:pt>
                <c:pt idx="527">
                  <c:v>3152.751452802243</c:v>
                </c:pt>
                <c:pt idx="528">
                  <c:v>3152.0266819185517</c:v>
                </c:pt>
                <c:pt idx="529">
                  <c:v>3152.5196431641584</c:v>
                </c:pt>
                <c:pt idx="530">
                  <c:v>3153.0365902425497</c:v>
                </c:pt>
                <c:pt idx="531">
                  <c:v>3153.1464136344316</c:v>
                </c:pt>
                <c:pt idx="532">
                  <c:v>3153.4334563562561</c:v>
                </c:pt>
                <c:pt idx="533">
                  <c:v>3153.6053470961897</c:v>
                </c:pt>
                <c:pt idx="534">
                  <c:v>3154.3584295798291</c:v>
                </c:pt>
                <c:pt idx="535">
                  <c:v>3154.96563005896</c:v>
                </c:pt>
                <c:pt idx="536">
                  <c:v>3155.4138749905142</c:v>
                </c:pt>
                <c:pt idx="537">
                  <c:v>3156.0679190293913</c:v>
                </c:pt>
                <c:pt idx="538">
                  <c:v>3156.407644150348</c:v>
                </c:pt>
                <c:pt idx="539">
                  <c:v>3156.0731901137933</c:v>
                </c:pt>
                <c:pt idx="540">
                  <c:v>3156.0487871874138</c:v>
                </c:pt>
                <c:pt idx="541">
                  <c:v>3157.0635813932099</c:v>
                </c:pt>
                <c:pt idx="542">
                  <c:v>3157.8001090660418</c:v>
                </c:pt>
                <c:pt idx="543">
                  <c:v>3157.282612357144</c:v>
                </c:pt>
                <c:pt idx="544">
                  <c:v>3157.3241172818593</c:v>
                </c:pt>
                <c:pt idx="545">
                  <c:v>3156.8688222761089</c:v>
                </c:pt>
                <c:pt idx="546">
                  <c:v>3155.863581324897</c:v>
                </c:pt>
                <c:pt idx="547">
                  <c:v>3155.2146695146889</c:v>
                </c:pt>
                <c:pt idx="548">
                  <c:v>3153.8267507813312</c:v>
                </c:pt>
                <c:pt idx="549">
                  <c:v>3152.867630431595</c:v>
                </c:pt>
                <c:pt idx="550">
                  <c:v>3153.2727734732975</c:v>
                </c:pt>
                <c:pt idx="551">
                  <c:v>3153.5091266430186</c:v>
                </c:pt>
                <c:pt idx="552">
                  <c:v>3154.7270554383299</c:v>
                </c:pt>
                <c:pt idx="553">
                  <c:v>3154.9212905395698</c:v>
                </c:pt>
                <c:pt idx="554">
                  <c:v>3155.7034395376581</c:v>
                </c:pt>
                <c:pt idx="555">
                  <c:v>3155.0155273942073</c:v>
                </c:pt>
                <c:pt idx="556">
                  <c:v>3155.1599524126304</c:v>
                </c:pt>
                <c:pt idx="557">
                  <c:v>3155.1767266711863</c:v>
                </c:pt>
                <c:pt idx="558">
                  <c:v>3154.9723137476726</c:v>
                </c:pt>
                <c:pt idx="559">
                  <c:v>3156.042108555278</c:v>
                </c:pt>
                <c:pt idx="560">
                  <c:v>3156.5547978224954</c:v>
                </c:pt>
                <c:pt idx="561">
                  <c:v>3155.4831221918121</c:v>
                </c:pt>
                <c:pt idx="562">
                  <c:v>3154.7393369204733</c:v>
                </c:pt>
                <c:pt idx="563">
                  <c:v>3155.165273065068</c:v>
                </c:pt>
                <c:pt idx="564">
                  <c:v>3154.1467678345512</c:v>
                </c:pt>
                <c:pt idx="565">
                  <c:v>3154.4091738279089</c:v>
                </c:pt>
                <c:pt idx="566">
                  <c:v>3154.9637953687511</c:v>
                </c:pt>
                <c:pt idx="567">
                  <c:v>3155.3175706913598</c:v>
                </c:pt>
                <c:pt idx="568">
                  <c:v>3155.8975770456636</c:v>
                </c:pt>
                <c:pt idx="569">
                  <c:v>3155.4240394909766</c:v>
                </c:pt>
                <c:pt idx="570">
                  <c:v>3155.297707710055</c:v>
                </c:pt>
                <c:pt idx="571">
                  <c:v>3156.001345891586</c:v>
                </c:pt>
                <c:pt idx="572">
                  <c:v>3156.0012759195138</c:v>
                </c:pt>
                <c:pt idx="573">
                  <c:v>3155.9542129673737</c:v>
                </c:pt>
                <c:pt idx="574">
                  <c:v>3156.3644577432401</c:v>
                </c:pt>
                <c:pt idx="575">
                  <c:v>3157.3462930828105</c:v>
                </c:pt>
                <c:pt idx="576">
                  <c:v>3158.1025860143968</c:v>
                </c:pt>
                <c:pt idx="577">
                  <c:v>3158.5363281925174</c:v>
                </c:pt>
                <c:pt idx="578">
                  <c:v>3159.296854504033</c:v>
                </c:pt>
                <c:pt idx="579">
                  <c:v>3158.6487119181347</c:v>
                </c:pt>
                <c:pt idx="580">
                  <c:v>3158.8542322120752</c:v>
                </c:pt>
                <c:pt idx="581">
                  <c:v>3159.4558616926738</c:v>
                </c:pt>
                <c:pt idx="582">
                  <c:v>3160.023178069257</c:v>
                </c:pt>
                <c:pt idx="583">
                  <c:v>3160.2434934378211</c:v>
                </c:pt>
                <c:pt idx="584">
                  <c:v>3160.2981811975246</c:v>
                </c:pt>
                <c:pt idx="585">
                  <c:v>3159.5941875883768</c:v>
                </c:pt>
                <c:pt idx="586">
                  <c:v>3160.3030448640839</c:v>
                </c:pt>
                <c:pt idx="587">
                  <c:v>3159.7849830955674</c:v>
                </c:pt>
                <c:pt idx="588">
                  <c:v>3160.3002179413998</c:v>
                </c:pt>
                <c:pt idx="589">
                  <c:v>3159.3190175496279</c:v>
                </c:pt>
                <c:pt idx="590">
                  <c:v>3158.9477919628771</c:v>
                </c:pt>
                <c:pt idx="591">
                  <c:v>3159.089668724821</c:v>
                </c:pt>
                <c:pt idx="592">
                  <c:v>3158.6430889857265</c:v>
                </c:pt>
                <c:pt idx="593">
                  <c:v>3159.4158164438245</c:v>
                </c:pt>
                <c:pt idx="594">
                  <c:v>3159.0398133949152</c:v>
                </c:pt>
                <c:pt idx="595">
                  <c:v>3159.0159999053785</c:v>
                </c:pt>
                <c:pt idx="596">
                  <c:v>3158.8774527611668</c:v>
                </c:pt>
                <c:pt idx="597">
                  <c:v>3159.5991625522283</c:v>
                </c:pt>
                <c:pt idx="598">
                  <c:v>3160.0984418505327</c:v>
                </c:pt>
                <c:pt idx="599">
                  <c:v>3160.073887072665</c:v>
                </c:pt>
                <c:pt idx="600">
                  <c:v>3160.1364915200493</c:v>
                </c:pt>
                <c:pt idx="601">
                  <c:v>3160.0105577885629</c:v>
                </c:pt>
                <c:pt idx="602">
                  <c:v>3159.0739533391675</c:v>
                </c:pt>
                <c:pt idx="603">
                  <c:v>3157.7887643542622</c:v>
                </c:pt>
                <c:pt idx="604">
                  <c:v>3157.7038945668696</c:v>
                </c:pt>
                <c:pt idx="605">
                  <c:v>3158.4441446250507</c:v>
                </c:pt>
                <c:pt idx="606">
                  <c:v>3158.5835664208107</c:v>
                </c:pt>
                <c:pt idx="607">
                  <c:v>3158.5907829226048</c:v>
                </c:pt>
                <c:pt idx="608">
                  <c:v>3159.334746182622</c:v>
                </c:pt>
                <c:pt idx="609">
                  <c:v>3159.0340497618122</c:v>
                </c:pt>
                <c:pt idx="610">
                  <c:v>3157.9337295222936</c:v>
                </c:pt>
                <c:pt idx="611">
                  <c:v>3158.1978967320938</c:v>
                </c:pt>
                <c:pt idx="612">
                  <c:v>3158.0844617526009</c:v>
                </c:pt>
                <c:pt idx="613">
                  <c:v>3157.2044920413982</c:v>
                </c:pt>
                <c:pt idx="614">
                  <c:v>3156.6930508575697</c:v>
                </c:pt>
                <c:pt idx="615">
                  <c:v>3156.9034754894487</c:v>
                </c:pt>
                <c:pt idx="616">
                  <c:v>3157.8422118988769</c:v>
                </c:pt>
                <c:pt idx="617">
                  <c:v>3157.6185312994371</c:v>
                </c:pt>
                <c:pt idx="618">
                  <c:v>3157.7054957905975</c:v>
                </c:pt>
                <c:pt idx="619">
                  <c:v>3157.3702506442523</c:v>
                </c:pt>
                <c:pt idx="620">
                  <c:v>3156.9141108163071</c:v>
                </c:pt>
                <c:pt idx="621">
                  <c:v>3156.8415190512578</c:v>
                </c:pt>
                <c:pt idx="622">
                  <c:v>3157.4015987943585</c:v>
                </c:pt>
                <c:pt idx="623">
                  <c:v>3158.0008873156194</c:v>
                </c:pt>
                <c:pt idx="624">
                  <c:v>3157.8514052218429</c:v>
                </c:pt>
                <c:pt idx="625">
                  <c:v>3157.8091190317796</c:v>
                </c:pt>
                <c:pt idx="626">
                  <c:v>3158.3134681779866</c:v>
                </c:pt>
                <c:pt idx="627">
                  <c:v>3159.0041306914477</c:v>
                </c:pt>
                <c:pt idx="628">
                  <c:v>3159.5520013912746</c:v>
                </c:pt>
                <c:pt idx="629">
                  <c:v>3159.5728192025385</c:v>
                </c:pt>
                <c:pt idx="630">
                  <c:v>3159.964666865128</c:v>
                </c:pt>
                <c:pt idx="631">
                  <c:v>3159.4114451133009</c:v>
                </c:pt>
                <c:pt idx="632">
                  <c:v>3160.1139266146565</c:v>
                </c:pt>
                <c:pt idx="633">
                  <c:v>3160.7953194338729</c:v>
                </c:pt>
                <c:pt idx="634">
                  <c:v>3161.4926201571257</c:v>
                </c:pt>
                <c:pt idx="635">
                  <c:v>3161.043450887596</c:v>
                </c:pt>
                <c:pt idx="636">
                  <c:v>3161.713382522667</c:v>
                </c:pt>
                <c:pt idx="637">
                  <c:v>3161.9293042693216</c:v>
                </c:pt>
                <c:pt idx="638">
                  <c:v>3161.8248572704761</c:v>
                </c:pt>
                <c:pt idx="639">
                  <c:v>3162.202322945886</c:v>
                </c:pt>
                <c:pt idx="640">
                  <c:v>3162.498844639144</c:v>
                </c:pt>
                <c:pt idx="641">
                  <c:v>3162.740171219581</c:v>
                </c:pt>
                <c:pt idx="642">
                  <c:v>3163.4083081320123</c:v>
                </c:pt>
                <c:pt idx="643">
                  <c:v>3163.4302679071279</c:v>
                </c:pt>
                <c:pt idx="644">
                  <c:v>3163.9431402921527</c:v>
                </c:pt>
                <c:pt idx="645">
                  <c:v>3163.3601873802891</c:v>
                </c:pt>
                <c:pt idx="646">
                  <c:v>3163.781295448875</c:v>
                </c:pt>
                <c:pt idx="647">
                  <c:v>3163.6730983580155</c:v>
                </c:pt>
                <c:pt idx="648">
                  <c:v>3164.4744733595467</c:v>
                </c:pt>
                <c:pt idx="649">
                  <c:v>3164.3008808335112</c:v>
                </c:pt>
                <c:pt idx="650">
                  <c:v>3163.4075524022801</c:v>
                </c:pt>
                <c:pt idx="651">
                  <c:v>3164.0624067235285</c:v>
                </c:pt>
                <c:pt idx="652">
                  <c:v>3164.857589037867</c:v>
                </c:pt>
                <c:pt idx="653">
                  <c:v>3165.5781076649278</c:v>
                </c:pt>
                <c:pt idx="654">
                  <c:v>3165.4901368494056</c:v>
                </c:pt>
                <c:pt idx="655">
                  <c:v>3165.4398630901301</c:v>
                </c:pt>
                <c:pt idx="656">
                  <c:v>3164.6727428238923</c:v>
                </c:pt>
                <c:pt idx="657">
                  <c:v>3164.1853755982283</c:v>
                </c:pt>
                <c:pt idx="658">
                  <c:v>3164.2060459849336</c:v>
                </c:pt>
                <c:pt idx="659">
                  <c:v>3164.286961904992</c:v>
                </c:pt>
                <c:pt idx="660">
                  <c:v>3163.8231164299555</c:v>
                </c:pt>
                <c:pt idx="661">
                  <c:v>3163.8930386356119</c:v>
                </c:pt>
                <c:pt idx="662">
                  <c:v>3163.2660451994334</c:v>
                </c:pt>
                <c:pt idx="663">
                  <c:v>3164.0978241657394</c:v>
                </c:pt>
                <c:pt idx="664">
                  <c:v>3164.1305339965625</c:v>
                </c:pt>
                <c:pt idx="665">
                  <c:v>3164.7693483576913</c:v>
                </c:pt>
                <c:pt idx="666">
                  <c:v>3164.6833267954412</c:v>
                </c:pt>
                <c:pt idx="667">
                  <c:v>3164.5859189436828</c:v>
                </c:pt>
                <c:pt idx="668">
                  <c:v>3164.3228300790342</c:v>
                </c:pt>
                <c:pt idx="669">
                  <c:v>3163.0823921327033</c:v>
                </c:pt>
                <c:pt idx="670">
                  <c:v>3160.9887295825688</c:v>
                </c:pt>
                <c:pt idx="671">
                  <c:v>3160.4639118202999</c:v>
                </c:pt>
                <c:pt idx="672">
                  <c:v>3160.9185016351962</c:v>
                </c:pt>
                <c:pt idx="673">
                  <c:v>3160.0942625412254</c:v>
                </c:pt>
                <c:pt idx="674">
                  <c:v>3160.1139321600685</c:v>
                </c:pt>
                <c:pt idx="675">
                  <c:v>3159.4576300728741</c:v>
                </c:pt>
                <c:pt idx="676">
                  <c:v>3160.0141492534394</c:v>
                </c:pt>
                <c:pt idx="677">
                  <c:v>3160.8865559736828</c:v>
                </c:pt>
                <c:pt idx="678">
                  <c:v>3159.4296971920226</c:v>
                </c:pt>
                <c:pt idx="679">
                  <c:v>3159.1476727234899</c:v>
                </c:pt>
                <c:pt idx="680">
                  <c:v>3160.0838731477215</c:v>
                </c:pt>
                <c:pt idx="681">
                  <c:v>3159.7845832483099</c:v>
                </c:pt>
                <c:pt idx="682">
                  <c:v>3159.2353571362796</c:v>
                </c:pt>
                <c:pt idx="683">
                  <c:v>3159.5430212151859</c:v>
                </c:pt>
                <c:pt idx="684">
                  <c:v>3159.7455759395061</c:v>
                </c:pt>
                <c:pt idx="685">
                  <c:v>3159.3139300282983</c:v>
                </c:pt>
                <c:pt idx="686">
                  <c:v>3159.5637201374284</c:v>
                </c:pt>
                <c:pt idx="687">
                  <c:v>3160.3428522940999</c:v>
                </c:pt>
                <c:pt idx="688">
                  <c:v>3160.1079068658382</c:v>
                </c:pt>
                <c:pt idx="689">
                  <c:v>3159.9032206831776</c:v>
                </c:pt>
                <c:pt idx="690">
                  <c:v>3160.056035928832</c:v>
                </c:pt>
                <c:pt idx="691">
                  <c:v>3160.7149010279218</c:v>
                </c:pt>
                <c:pt idx="692">
                  <c:v>3161.0574364929189</c:v>
                </c:pt>
                <c:pt idx="693">
                  <c:v>3160.1063166668991</c:v>
                </c:pt>
                <c:pt idx="694">
                  <c:v>3160.6666103702646</c:v>
                </c:pt>
                <c:pt idx="695">
                  <c:v>3160.5396498038504</c:v>
                </c:pt>
                <c:pt idx="696">
                  <c:v>3160.9606546796317</c:v>
                </c:pt>
                <c:pt idx="697">
                  <c:v>3160.5945327063077</c:v>
                </c:pt>
                <c:pt idx="698">
                  <c:v>3160.2882012596383</c:v>
                </c:pt>
                <c:pt idx="699">
                  <c:v>3159.4253182249349</c:v>
                </c:pt>
                <c:pt idx="700">
                  <c:v>3160.1229689107663</c:v>
                </c:pt>
                <c:pt idx="701">
                  <c:v>3159.9772832607287</c:v>
                </c:pt>
                <c:pt idx="702">
                  <c:v>3160.6239313628989</c:v>
                </c:pt>
                <c:pt idx="703">
                  <c:v>3161.3719136736258</c:v>
                </c:pt>
                <c:pt idx="704">
                  <c:v>3161.5638972900379</c:v>
                </c:pt>
                <c:pt idx="705">
                  <c:v>3162.0060942477412</c:v>
                </c:pt>
                <c:pt idx="706">
                  <c:v>3162.0645890819487</c:v>
                </c:pt>
                <c:pt idx="707">
                  <c:v>3161.4810934468896</c:v>
                </c:pt>
                <c:pt idx="708">
                  <c:v>3160.080591331397</c:v>
                </c:pt>
                <c:pt idx="709">
                  <c:v>3159.5865717186816</c:v>
                </c:pt>
                <c:pt idx="710">
                  <c:v>3160.3159148400591</c:v>
                </c:pt>
                <c:pt idx="711">
                  <c:v>3160.7661464461576</c:v>
                </c:pt>
                <c:pt idx="712">
                  <c:v>3160.7312631429654</c:v>
                </c:pt>
                <c:pt idx="713">
                  <c:v>3160.6232378270593</c:v>
                </c:pt>
                <c:pt idx="714">
                  <c:v>3160.1248601313496</c:v>
                </c:pt>
                <c:pt idx="715">
                  <c:v>3160.1934430157362</c:v>
                </c:pt>
                <c:pt idx="716">
                  <c:v>3159.3909232346382</c:v>
                </c:pt>
                <c:pt idx="717">
                  <c:v>3159.8956987545175</c:v>
                </c:pt>
                <c:pt idx="718">
                  <c:v>3159.7950916008508</c:v>
                </c:pt>
                <c:pt idx="719">
                  <c:v>3159.5054359991859</c:v>
                </c:pt>
                <c:pt idx="720">
                  <c:v>3159.8791083161314</c:v>
                </c:pt>
                <c:pt idx="721">
                  <c:v>3159.8584635240031</c:v>
                </c:pt>
                <c:pt idx="722">
                  <c:v>3160.6147626232014</c:v>
                </c:pt>
                <c:pt idx="723">
                  <c:v>3160.614302608798</c:v>
                </c:pt>
                <c:pt idx="724">
                  <c:v>3160.7701444776458</c:v>
                </c:pt>
                <c:pt idx="725">
                  <c:v>3161.1332531417561</c:v>
                </c:pt>
                <c:pt idx="726">
                  <c:v>3161.7432539212286</c:v>
                </c:pt>
                <c:pt idx="727">
                  <c:v>3162.1276556282319</c:v>
                </c:pt>
                <c:pt idx="728">
                  <c:v>3162.2667958103534</c:v>
                </c:pt>
                <c:pt idx="729">
                  <c:v>3162.5783078053091</c:v>
                </c:pt>
                <c:pt idx="730">
                  <c:v>3162.0347804676471</c:v>
                </c:pt>
                <c:pt idx="731">
                  <c:v>3162.2244681442689</c:v>
                </c:pt>
                <c:pt idx="732">
                  <c:v>3161.9814249203955</c:v>
                </c:pt>
                <c:pt idx="733">
                  <c:v>3162.2999922537938</c:v>
                </c:pt>
                <c:pt idx="734">
                  <c:v>3162.713628609004</c:v>
                </c:pt>
                <c:pt idx="735">
                  <c:v>3163.559274622336</c:v>
                </c:pt>
                <c:pt idx="736">
                  <c:v>3163.0423834250491</c:v>
                </c:pt>
                <c:pt idx="737">
                  <c:v>3162.2701678041767</c:v>
                </c:pt>
                <c:pt idx="738">
                  <c:v>3162.4790500759068</c:v>
                </c:pt>
                <c:pt idx="739">
                  <c:v>3162.8794062991319</c:v>
                </c:pt>
                <c:pt idx="740">
                  <c:v>3163.5067771832564</c:v>
                </c:pt>
                <c:pt idx="741">
                  <c:v>3163.2056371615954</c:v>
                </c:pt>
                <c:pt idx="742">
                  <c:v>3162.3772015980617</c:v>
                </c:pt>
                <c:pt idx="743">
                  <c:v>3162.605482287292</c:v>
                </c:pt>
                <c:pt idx="744">
                  <c:v>3161.5335217374532</c:v>
                </c:pt>
                <c:pt idx="745">
                  <c:v>3161.2067094805207</c:v>
                </c:pt>
                <c:pt idx="746">
                  <c:v>3161.1215042731551</c:v>
                </c:pt>
                <c:pt idx="747">
                  <c:v>3161.8520444974533</c:v>
                </c:pt>
                <c:pt idx="748">
                  <c:v>3161.3068798234312</c:v>
                </c:pt>
                <c:pt idx="749">
                  <c:v>3161.754297499956</c:v>
                </c:pt>
                <c:pt idx="750">
                  <c:v>3162.2894885793939</c:v>
                </c:pt>
                <c:pt idx="751">
                  <c:v>3161.1883058227863</c:v>
                </c:pt>
                <c:pt idx="752">
                  <c:v>3161.0711713111291</c:v>
                </c:pt>
                <c:pt idx="753">
                  <c:v>3161.7667652356581</c:v>
                </c:pt>
                <c:pt idx="754">
                  <c:v>3161.2823324364513</c:v>
                </c:pt>
                <c:pt idx="755">
                  <c:v>3161.0946817951544</c:v>
                </c:pt>
                <c:pt idx="756">
                  <c:v>3160.8473052849522</c:v>
                </c:pt>
                <c:pt idx="757">
                  <c:v>3161.0260170124438</c:v>
                </c:pt>
                <c:pt idx="758">
                  <c:v>3161.2313452532503</c:v>
                </c:pt>
                <c:pt idx="759">
                  <c:v>3160.8529069138403</c:v>
                </c:pt>
                <c:pt idx="760">
                  <c:v>3161.5571516319005</c:v>
                </c:pt>
                <c:pt idx="761">
                  <c:v>3160.410901730223</c:v>
                </c:pt>
                <c:pt idx="762">
                  <c:v>3160.8484280322969</c:v>
                </c:pt>
                <c:pt idx="763">
                  <c:v>3159.1529216534409</c:v>
                </c:pt>
                <c:pt idx="764">
                  <c:v>3158.7749009807953</c:v>
                </c:pt>
                <c:pt idx="765">
                  <c:v>3158.0587809829481</c:v>
                </c:pt>
                <c:pt idx="766">
                  <c:v>3157.9781891316802</c:v>
                </c:pt>
                <c:pt idx="767">
                  <c:v>3157.55311636232</c:v>
                </c:pt>
                <c:pt idx="768">
                  <c:v>3157.57727809076</c:v>
                </c:pt>
                <c:pt idx="769">
                  <c:v>3156.093689902671</c:v>
                </c:pt>
                <c:pt idx="770">
                  <c:v>3156.5158544672231</c:v>
                </c:pt>
                <c:pt idx="771">
                  <c:v>3156.9705422345442</c:v>
                </c:pt>
                <c:pt idx="772">
                  <c:v>3156.3938460917434</c:v>
                </c:pt>
                <c:pt idx="773">
                  <c:v>3155.6909914538746</c:v>
                </c:pt>
                <c:pt idx="774">
                  <c:v>3156.15978014128</c:v>
                </c:pt>
                <c:pt idx="775">
                  <c:v>3155.762740484045</c:v>
                </c:pt>
                <c:pt idx="776">
                  <c:v>3156.4580233969855</c:v>
                </c:pt>
                <c:pt idx="777">
                  <c:v>3156.8721165638808</c:v>
                </c:pt>
                <c:pt idx="778">
                  <c:v>3156.2700651557598</c:v>
                </c:pt>
                <c:pt idx="779">
                  <c:v>3155.6635333448671</c:v>
                </c:pt>
                <c:pt idx="780">
                  <c:v>3156.4586307094378</c:v>
                </c:pt>
                <c:pt idx="781">
                  <c:v>3156.4080049725644</c:v>
                </c:pt>
                <c:pt idx="782">
                  <c:v>3156.0420894067911</c:v>
                </c:pt>
                <c:pt idx="783">
                  <c:v>3155.6148460550498</c:v>
                </c:pt>
                <c:pt idx="784">
                  <c:v>3155.625327730033</c:v>
                </c:pt>
                <c:pt idx="785">
                  <c:v>3155.9077191506394</c:v>
                </c:pt>
                <c:pt idx="786">
                  <c:v>3155.8626774717595</c:v>
                </c:pt>
                <c:pt idx="787">
                  <c:v>3156.3227397895098</c:v>
                </c:pt>
                <c:pt idx="788">
                  <c:v>3156.0201255613574</c:v>
                </c:pt>
                <c:pt idx="789">
                  <c:v>3156.3193717239897</c:v>
                </c:pt>
                <c:pt idx="790">
                  <c:v>3156.6919167636111</c:v>
                </c:pt>
                <c:pt idx="791">
                  <c:v>3155.5948662358892</c:v>
                </c:pt>
                <c:pt idx="792">
                  <c:v>3156.0202196258224</c:v>
                </c:pt>
                <c:pt idx="793">
                  <c:v>3155.7110092262237</c:v>
                </c:pt>
                <c:pt idx="794">
                  <c:v>3156.2466275856814</c:v>
                </c:pt>
                <c:pt idx="795">
                  <c:v>3156.2455395472093</c:v>
                </c:pt>
                <c:pt idx="796">
                  <c:v>3156.3055487172214</c:v>
                </c:pt>
                <c:pt idx="797">
                  <c:v>3155.8736236383979</c:v>
                </c:pt>
                <c:pt idx="798">
                  <c:v>3155.3210530568499</c:v>
                </c:pt>
                <c:pt idx="799">
                  <c:v>3154.8536660364898</c:v>
                </c:pt>
                <c:pt idx="800">
                  <c:v>3155.2011276075764</c:v>
                </c:pt>
                <c:pt idx="801">
                  <c:v>3155.04888312107</c:v>
                </c:pt>
                <c:pt idx="802">
                  <c:v>3155.1399990256905</c:v>
                </c:pt>
                <c:pt idx="803">
                  <c:v>3154.8248200672306</c:v>
                </c:pt>
                <c:pt idx="804">
                  <c:v>3155.1301132406697</c:v>
                </c:pt>
                <c:pt idx="805">
                  <c:v>3155.3168209653068</c:v>
                </c:pt>
                <c:pt idx="806">
                  <c:v>3154.0492660157074</c:v>
                </c:pt>
                <c:pt idx="807">
                  <c:v>3153.4649309077545</c:v>
                </c:pt>
                <c:pt idx="808">
                  <c:v>3153.6649036557355</c:v>
                </c:pt>
                <c:pt idx="809">
                  <c:v>3154.2134451340044</c:v>
                </c:pt>
                <c:pt idx="810">
                  <c:v>3153.5541311027946</c:v>
                </c:pt>
                <c:pt idx="811">
                  <c:v>3154.1056308174643</c:v>
                </c:pt>
                <c:pt idx="812">
                  <c:v>3153.9803585257391</c:v>
                </c:pt>
                <c:pt idx="813">
                  <c:v>3154.0927649049777</c:v>
                </c:pt>
                <c:pt idx="814">
                  <c:v>3154.3196102088887</c:v>
                </c:pt>
                <c:pt idx="815">
                  <c:v>3154.9075498117377</c:v>
                </c:pt>
                <c:pt idx="816">
                  <c:v>3154.3848453234696</c:v>
                </c:pt>
                <c:pt idx="817">
                  <c:v>3154.2821361789006</c:v>
                </c:pt>
                <c:pt idx="818">
                  <c:v>3154.3604367908251</c:v>
                </c:pt>
                <c:pt idx="819">
                  <c:v>3154.4761682027356</c:v>
                </c:pt>
                <c:pt idx="820">
                  <c:v>3154.6694579313476</c:v>
                </c:pt>
                <c:pt idx="821">
                  <c:v>3153.8538199667701</c:v>
                </c:pt>
                <c:pt idx="822">
                  <c:v>3154.30192873124</c:v>
                </c:pt>
                <c:pt idx="823">
                  <c:v>3154.4598772819691</c:v>
                </c:pt>
                <c:pt idx="824">
                  <c:v>3154.8406482602491</c:v>
                </c:pt>
                <c:pt idx="825">
                  <c:v>3155.3796492415436</c:v>
                </c:pt>
                <c:pt idx="826">
                  <c:v>3154.9721370115403</c:v>
                </c:pt>
                <c:pt idx="827">
                  <c:v>3154.960595142617</c:v>
                </c:pt>
                <c:pt idx="828">
                  <c:v>3155.5352998690132</c:v>
                </c:pt>
                <c:pt idx="829">
                  <c:v>3155.9144241696613</c:v>
                </c:pt>
                <c:pt idx="830">
                  <c:v>3155.8296466362326</c:v>
                </c:pt>
                <c:pt idx="831">
                  <c:v>3155.6126895157545</c:v>
                </c:pt>
                <c:pt idx="832">
                  <c:v>3155.1513141841237</c:v>
                </c:pt>
                <c:pt idx="833">
                  <c:v>3155.3767477218303</c:v>
                </c:pt>
                <c:pt idx="834">
                  <c:v>3155.0240920489987</c:v>
                </c:pt>
                <c:pt idx="835">
                  <c:v>3154.9708630250761</c:v>
                </c:pt>
                <c:pt idx="836">
                  <c:v>3154.9227800331219</c:v>
                </c:pt>
                <c:pt idx="837">
                  <c:v>3155.0208975490987</c:v>
                </c:pt>
                <c:pt idx="838">
                  <c:v>3155.5507861806009</c:v>
                </c:pt>
                <c:pt idx="839">
                  <c:v>3155.7560221593794</c:v>
                </c:pt>
                <c:pt idx="840">
                  <c:v>3156.0147143919512</c:v>
                </c:pt>
                <c:pt idx="841">
                  <c:v>3155.8907240888152</c:v>
                </c:pt>
                <c:pt idx="842">
                  <c:v>3155.5937927966334</c:v>
                </c:pt>
                <c:pt idx="843">
                  <c:v>3155.4608332451699</c:v>
                </c:pt>
                <c:pt idx="844">
                  <c:v>3155.5354282145363</c:v>
                </c:pt>
                <c:pt idx="845">
                  <c:v>3156.0595114612302</c:v>
                </c:pt>
                <c:pt idx="846">
                  <c:v>3156.1483776489467</c:v>
                </c:pt>
                <c:pt idx="847">
                  <c:v>3156.5936709135131</c:v>
                </c:pt>
                <c:pt idx="848">
                  <c:v>3156.5551762598116</c:v>
                </c:pt>
                <c:pt idx="849">
                  <c:v>3156.3097418536499</c:v>
                </c:pt>
                <c:pt idx="850">
                  <c:v>3156.8434613791565</c:v>
                </c:pt>
                <c:pt idx="851">
                  <c:v>3157.2935270783009</c:v>
                </c:pt>
                <c:pt idx="852">
                  <c:v>3157.7263669561244</c:v>
                </c:pt>
                <c:pt idx="853">
                  <c:v>3157.2878736879566</c:v>
                </c:pt>
                <c:pt idx="854">
                  <c:v>3157.6546524831033</c:v>
                </c:pt>
                <c:pt idx="855">
                  <c:v>3158.0367470555052</c:v>
                </c:pt>
                <c:pt idx="856">
                  <c:v>3157.2948504485389</c:v>
                </c:pt>
                <c:pt idx="857">
                  <c:v>3157.5067166608546</c:v>
                </c:pt>
                <c:pt idx="858">
                  <c:v>3157.7373844672484</c:v>
                </c:pt>
                <c:pt idx="859">
                  <c:v>3157.3115016455408</c:v>
                </c:pt>
                <c:pt idx="860">
                  <c:v>3157.2304475628689</c:v>
                </c:pt>
                <c:pt idx="861">
                  <c:v>3157.6329443841805</c:v>
                </c:pt>
                <c:pt idx="862">
                  <c:v>3157.7424382405184</c:v>
                </c:pt>
                <c:pt idx="863">
                  <c:v>3157.7345284798475</c:v>
                </c:pt>
                <c:pt idx="864">
                  <c:v>3158.2422733989483</c:v>
                </c:pt>
                <c:pt idx="865">
                  <c:v>3158.8188454238816</c:v>
                </c:pt>
                <c:pt idx="866">
                  <c:v>3158.098749456582</c:v>
                </c:pt>
                <c:pt idx="867">
                  <c:v>3158.4364517825907</c:v>
                </c:pt>
                <c:pt idx="868">
                  <c:v>3158.4266485525022</c:v>
                </c:pt>
                <c:pt idx="869">
                  <c:v>3158.700549804721</c:v>
                </c:pt>
                <c:pt idx="870">
                  <c:v>3158.6545711945005</c:v>
                </c:pt>
                <c:pt idx="871">
                  <c:v>3157.9635957107375</c:v>
                </c:pt>
                <c:pt idx="872">
                  <c:v>3157.6552565829243</c:v>
                </c:pt>
                <c:pt idx="873">
                  <c:v>3157.3986073026654</c:v>
                </c:pt>
                <c:pt idx="874">
                  <c:v>3157.6312714753176</c:v>
                </c:pt>
                <c:pt idx="875">
                  <c:v>3157.9731298388947</c:v>
                </c:pt>
                <c:pt idx="876">
                  <c:v>3157.7569562231142</c:v>
                </c:pt>
                <c:pt idx="877">
                  <c:v>3157.3732074277832</c:v>
                </c:pt>
                <c:pt idx="878">
                  <c:v>3158.0650778077438</c:v>
                </c:pt>
                <c:pt idx="879">
                  <c:v>3158.0664258091783</c:v>
                </c:pt>
                <c:pt idx="880">
                  <c:v>3157.2745968074551</c:v>
                </c:pt>
                <c:pt idx="881">
                  <c:v>3157.2665292769757</c:v>
                </c:pt>
                <c:pt idx="882">
                  <c:v>3156.9304556709003</c:v>
                </c:pt>
                <c:pt idx="883">
                  <c:v>3156.9133111060701</c:v>
                </c:pt>
                <c:pt idx="884">
                  <c:v>3156.3543749991427</c:v>
                </c:pt>
                <c:pt idx="885">
                  <c:v>3155.9626662844307</c:v>
                </c:pt>
                <c:pt idx="886">
                  <c:v>3155.9299566638506</c:v>
                </c:pt>
                <c:pt idx="887">
                  <c:v>3155.835441685088</c:v>
                </c:pt>
                <c:pt idx="888">
                  <c:v>3155.9019201319306</c:v>
                </c:pt>
                <c:pt idx="889">
                  <c:v>3155.4256084406938</c:v>
                </c:pt>
                <c:pt idx="890">
                  <c:v>3155.855102097255</c:v>
                </c:pt>
                <c:pt idx="891">
                  <c:v>3155.5538385556938</c:v>
                </c:pt>
                <c:pt idx="892">
                  <c:v>3155.222205576385</c:v>
                </c:pt>
                <c:pt idx="893">
                  <c:v>3155.7225258991925</c:v>
                </c:pt>
                <c:pt idx="894">
                  <c:v>3155.6852095831064</c:v>
                </c:pt>
                <c:pt idx="895">
                  <c:v>3155.1894204936393</c:v>
                </c:pt>
                <c:pt idx="896">
                  <c:v>3155.4668263841104</c:v>
                </c:pt>
                <c:pt idx="897">
                  <c:v>3155.4539814773639</c:v>
                </c:pt>
                <c:pt idx="898">
                  <c:v>3154.8983788894006</c:v>
                </c:pt>
                <c:pt idx="899">
                  <c:v>3154.9473990783645</c:v>
                </c:pt>
                <c:pt idx="900">
                  <c:v>3154.7521889070617</c:v>
                </c:pt>
                <c:pt idx="901">
                  <c:v>3154.3965618081802</c:v>
                </c:pt>
                <c:pt idx="902">
                  <c:v>3154.5879208080241</c:v>
                </c:pt>
                <c:pt idx="903">
                  <c:v>3154.4705291363384</c:v>
                </c:pt>
                <c:pt idx="904">
                  <c:v>3154.7336229771813</c:v>
                </c:pt>
                <c:pt idx="905">
                  <c:v>3155.0063427357559</c:v>
                </c:pt>
                <c:pt idx="906">
                  <c:v>3155.1497341790605</c:v>
                </c:pt>
                <c:pt idx="907">
                  <c:v>3155.7808055713658</c:v>
                </c:pt>
                <c:pt idx="908">
                  <c:v>3156.2945655304993</c:v>
                </c:pt>
                <c:pt idx="909">
                  <c:v>3156.6446658852833</c:v>
                </c:pt>
                <c:pt idx="910">
                  <c:v>3156.9949617206903</c:v>
                </c:pt>
                <c:pt idx="911">
                  <c:v>3157.0253258092639</c:v>
                </c:pt>
                <c:pt idx="912">
                  <c:v>3156.6637947425702</c:v>
                </c:pt>
                <c:pt idx="913">
                  <c:v>3156.8161465363651</c:v>
                </c:pt>
                <c:pt idx="914">
                  <c:v>3156.3888222111095</c:v>
                </c:pt>
                <c:pt idx="915">
                  <c:v>3155.6214885078102</c:v>
                </c:pt>
                <c:pt idx="916">
                  <c:v>3156.0636570044462</c:v>
                </c:pt>
                <c:pt idx="917">
                  <c:v>3155.7977914788817</c:v>
                </c:pt>
                <c:pt idx="918">
                  <c:v>3155.7791873609281</c:v>
                </c:pt>
                <c:pt idx="919">
                  <c:v>3155.9106649794312</c:v>
                </c:pt>
                <c:pt idx="920">
                  <c:v>3156.1358330938838</c:v>
                </c:pt>
                <c:pt idx="921">
                  <c:v>3156.2577708504136</c:v>
                </c:pt>
                <c:pt idx="922">
                  <c:v>3156.5906533960783</c:v>
                </c:pt>
                <c:pt idx="923">
                  <c:v>3156.7528331803378</c:v>
                </c:pt>
                <c:pt idx="924">
                  <c:v>3157.2042024993239</c:v>
                </c:pt>
                <c:pt idx="925">
                  <c:v>3157.1179553864617</c:v>
                </c:pt>
                <c:pt idx="926">
                  <c:v>3157.4903554546499</c:v>
                </c:pt>
                <c:pt idx="927">
                  <c:v>3157.7933408819049</c:v>
                </c:pt>
                <c:pt idx="928">
                  <c:v>3157.7123411028683</c:v>
                </c:pt>
                <c:pt idx="929">
                  <c:v>3157.8283370197009</c:v>
                </c:pt>
                <c:pt idx="930">
                  <c:v>3157.5364740501668</c:v>
                </c:pt>
                <c:pt idx="931">
                  <c:v>3157.4586011482306</c:v>
                </c:pt>
                <c:pt idx="932">
                  <c:v>3156.7184962809238</c:v>
                </c:pt>
                <c:pt idx="933">
                  <c:v>3157.0022785889573</c:v>
                </c:pt>
                <c:pt idx="934">
                  <c:v>3156.8685438042735</c:v>
                </c:pt>
                <c:pt idx="935">
                  <c:v>3156.8253587559057</c:v>
                </c:pt>
                <c:pt idx="936">
                  <c:v>3156.6784632161525</c:v>
                </c:pt>
                <c:pt idx="937">
                  <c:v>3156.7144642923581</c:v>
                </c:pt>
                <c:pt idx="938">
                  <c:v>3156.2411005808026</c:v>
                </c:pt>
                <c:pt idx="939">
                  <c:v>3156.6232098207511</c:v>
                </c:pt>
                <c:pt idx="940">
                  <c:v>3156.7266818834637</c:v>
                </c:pt>
                <c:pt idx="941">
                  <c:v>3157.1082544847995</c:v>
                </c:pt>
                <c:pt idx="942">
                  <c:v>3157.4553858564036</c:v>
                </c:pt>
                <c:pt idx="943">
                  <c:v>3156.7337296046771</c:v>
                </c:pt>
                <c:pt idx="944">
                  <c:v>3156.5983226899939</c:v>
                </c:pt>
                <c:pt idx="945">
                  <c:v>3157.3617089172576</c:v>
                </c:pt>
                <c:pt idx="946">
                  <c:v>3157.3692911858802</c:v>
                </c:pt>
                <c:pt idx="947">
                  <c:v>3156.7499293026317</c:v>
                </c:pt>
                <c:pt idx="948">
                  <c:v>3156.7862024176316</c:v>
                </c:pt>
                <c:pt idx="949">
                  <c:v>3157.2870969183145</c:v>
                </c:pt>
                <c:pt idx="950">
                  <c:v>3156.6523534839689</c:v>
                </c:pt>
                <c:pt idx="951">
                  <c:v>3157.1939824992833</c:v>
                </c:pt>
                <c:pt idx="952">
                  <c:v>3157.4857329964643</c:v>
                </c:pt>
                <c:pt idx="953">
                  <c:v>3158.0523312886794</c:v>
                </c:pt>
                <c:pt idx="954">
                  <c:v>3158.1309497473785</c:v>
                </c:pt>
                <c:pt idx="955">
                  <c:v>3158.1410179365539</c:v>
                </c:pt>
                <c:pt idx="956">
                  <c:v>3158.2765482257478</c:v>
                </c:pt>
                <c:pt idx="957">
                  <c:v>3157.561057164387</c:v>
                </c:pt>
                <c:pt idx="958">
                  <c:v>3157.8160711547803</c:v>
                </c:pt>
                <c:pt idx="959">
                  <c:v>3157.9096991537072</c:v>
                </c:pt>
                <c:pt idx="960">
                  <c:v>3158.4044089151021</c:v>
                </c:pt>
                <c:pt idx="961">
                  <c:v>3157.7942520358047</c:v>
                </c:pt>
                <c:pt idx="962">
                  <c:v>3157.4867479244326</c:v>
                </c:pt>
                <c:pt idx="963">
                  <c:v>3156.9418799852479</c:v>
                </c:pt>
                <c:pt idx="964">
                  <c:v>3157.2010886805997</c:v>
                </c:pt>
                <c:pt idx="965">
                  <c:v>3157.265793741778</c:v>
                </c:pt>
                <c:pt idx="966">
                  <c:v>3157.1696079336011</c:v>
                </c:pt>
                <c:pt idx="967">
                  <c:v>3157.6884344255818</c:v>
                </c:pt>
                <c:pt idx="968">
                  <c:v>3157.2786772102577</c:v>
                </c:pt>
                <c:pt idx="969">
                  <c:v>3157.1817916816995</c:v>
                </c:pt>
                <c:pt idx="970">
                  <c:v>3157.1573205036307</c:v>
                </c:pt>
                <c:pt idx="971">
                  <c:v>3156.847294175906</c:v>
                </c:pt>
                <c:pt idx="972">
                  <c:v>3157.4703935677308</c:v>
                </c:pt>
                <c:pt idx="973">
                  <c:v>3157.6545711716994</c:v>
                </c:pt>
                <c:pt idx="974">
                  <c:v>3157.5496037815192</c:v>
                </c:pt>
                <c:pt idx="975">
                  <c:v>3157.4108726485547</c:v>
                </c:pt>
                <c:pt idx="976">
                  <c:v>3157.7527360193094</c:v>
                </c:pt>
                <c:pt idx="977">
                  <c:v>3157.9342812047771</c:v>
                </c:pt>
                <c:pt idx="978">
                  <c:v>3157.6017958791317</c:v>
                </c:pt>
                <c:pt idx="979">
                  <c:v>3158.3389329902052</c:v>
                </c:pt>
                <c:pt idx="980">
                  <c:v>3157.6219956317532</c:v>
                </c:pt>
                <c:pt idx="981">
                  <c:v>3156.9614499936265</c:v>
                </c:pt>
                <c:pt idx="982">
                  <c:v>3157.1436137226942</c:v>
                </c:pt>
                <c:pt idx="983">
                  <c:v>3157.3161398660827</c:v>
                </c:pt>
                <c:pt idx="984">
                  <c:v>3157.6219398814446</c:v>
                </c:pt>
                <c:pt idx="985">
                  <c:v>3157.3725869502978</c:v>
                </c:pt>
                <c:pt idx="986">
                  <c:v>3157.0042239874074</c:v>
                </c:pt>
                <c:pt idx="987">
                  <c:v>3156.7434161812753</c:v>
                </c:pt>
                <c:pt idx="988">
                  <c:v>3156.9930808875038</c:v>
                </c:pt>
                <c:pt idx="989">
                  <c:v>3156.4824685981807</c:v>
                </c:pt>
                <c:pt idx="990">
                  <c:v>3156.3097820670191</c:v>
                </c:pt>
                <c:pt idx="991">
                  <c:v>3156.4241788537497</c:v>
                </c:pt>
                <c:pt idx="992">
                  <c:v>3156.7245331239928</c:v>
                </c:pt>
                <c:pt idx="993">
                  <c:v>3156.8228651958862</c:v>
                </c:pt>
                <c:pt idx="994">
                  <c:v>3156.8602353220322</c:v>
                </c:pt>
                <c:pt idx="995">
                  <c:v>3157.078165583298</c:v>
                </c:pt>
                <c:pt idx="996">
                  <c:v>3157.2642043948963</c:v>
                </c:pt>
                <c:pt idx="997">
                  <c:v>3157.6913756008953</c:v>
                </c:pt>
                <c:pt idx="998">
                  <c:v>3157.2945015383038</c:v>
                </c:pt>
                <c:pt idx="999">
                  <c:v>3157.5548046070294</c:v>
                </c:pt>
              </c:numCache>
            </c:numRef>
          </c:yVal>
          <c:smooth val="1"/>
          <c:extLst>
            <c:ext xmlns:c16="http://schemas.microsoft.com/office/drawing/2014/chart" uri="{C3380CC4-5D6E-409C-BE32-E72D297353CC}">
              <c16:uniqueId val="{00000000-C2EF-2D46-95FB-C0BD168CA354}"/>
            </c:ext>
          </c:extLst>
        </c:ser>
        <c:dLbls>
          <c:showLegendKey val="0"/>
          <c:showVal val="0"/>
          <c:showCatName val="0"/>
          <c:showSerName val="0"/>
          <c:showPercent val="0"/>
          <c:showBubbleSize val="0"/>
        </c:dLbls>
        <c:axId val="89914159"/>
        <c:axId val="188613071"/>
      </c:scatterChart>
      <c:valAx>
        <c:axId val="8991415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88613071"/>
        <c:crosses val="autoZero"/>
        <c:crossBetween val="midCat"/>
      </c:valAx>
      <c:valAx>
        <c:axId val="188613071"/>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991415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Number of Occupied Rooms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'SimulatedOutput-ConstantValue'!$AK$6:$AK$1005</c:f>
              <c:numCache>
                <c:formatCode>0</c:formatCode>
                <c:ptCount val="1000"/>
                <c:pt idx="0">
                  <c:v>17.472979129526035</c:v>
                </c:pt>
                <c:pt idx="1">
                  <c:v>20.999982739616151</c:v>
                </c:pt>
                <c:pt idx="2">
                  <c:v>21.334772592931625</c:v>
                </c:pt>
                <c:pt idx="3">
                  <c:v>22.251079444698718</c:v>
                </c:pt>
                <c:pt idx="4">
                  <c:v>21.084695984011809</c:v>
                </c:pt>
                <c:pt idx="5">
                  <c:v>21.737246653343174</c:v>
                </c:pt>
                <c:pt idx="6">
                  <c:v>21.985487300008732</c:v>
                </c:pt>
                <c:pt idx="7">
                  <c:v>21.46228827862592</c:v>
                </c:pt>
                <c:pt idx="8">
                  <c:v>21.855367358778594</c:v>
                </c:pt>
                <c:pt idx="9">
                  <c:v>21.711712676795123</c:v>
                </c:pt>
                <c:pt idx="10">
                  <c:v>21.212953626172222</c:v>
                </c:pt>
                <c:pt idx="11">
                  <c:v>21.159352250869848</c:v>
                </c:pt>
                <c:pt idx="12">
                  <c:v>21.059574557799198</c:v>
                </c:pt>
                <c:pt idx="13">
                  <c:v>20.870349286157857</c:v>
                </c:pt>
                <c:pt idx="14">
                  <c:v>21.081861042427089</c:v>
                </c:pt>
                <c:pt idx="15">
                  <c:v>20.994707723840058</c:v>
                </c:pt>
                <c:pt idx="16">
                  <c:v>21.004460710535415</c:v>
                </c:pt>
                <c:pt idx="17">
                  <c:v>21.038703132389351</c:v>
                </c:pt>
                <c:pt idx="18">
                  <c:v>21.247192441210963</c:v>
                </c:pt>
                <c:pt idx="19">
                  <c:v>21.169552537780714</c:v>
                </c:pt>
                <c:pt idx="20">
                  <c:v>21.211409161374643</c:v>
                </c:pt>
                <c:pt idx="21">
                  <c:v>21.09511920456827</c:v>
                </c:pt>
                <c:pt idx="22">
                  <c:v>21.21576528181977</c:v>
                </c:pt>
                <c:pt idx="23">
                  <c:v>21.255460526861935</c:v>
                </c:pt>
                <c:pt idx="24">
                  <c:v>21.294497447465552</c:v>
                </c:pt>
                <c:pt idx="25">
                  <c:v>21.338024089714597</c:v>
                </c:pt>
                <c:pt idx="26">
                  <c:v>21.373654388560499</c:v>
                </c:pt>
                <c:pt idx="27">
                  <c:v>21.40382890865957</c:v>
                </c:pt>
                <c:pt idx="28">
                  <c:v>21.356884089050943</c:v>
                </c:pt>
                <c:pt idx="29">
                  <c:v>21.40430054653724</c:v>
                </c:pt>
                <c:pt idx="30">
                  <c:v>21.340905072257595</c:v>
                </c:pt>
                <c:pt idx="31">
                  <c:v>21.383841921461531</c:v>
                </c:pt>
                <c:pt idx="32">
                  <c:v>21.303305888565934</c:v>
                </c:pt>
                <c:pt idx="33">
                  <c:v>21.215524699990148</c:v>
                </c:pt>
                <c:pt idx="34">
                  <c:v>21.323652565704716</c:v>
                </c:pt>
                <c:pt idx="35">
                  <c:v>21.294211437691985</c:v>
                </c:pt>
                <c:pt idx="36">
                  <c:v>21.39436788532193</c:v>
                </c:pt>
                <c:pt idx="37">
                  <c:v>21.47827031802969</c:v>
                </c:pt>
                <c:pt idx="38">
                  <c:v>21.426562511034454</c:v>
                </c:pt>
                <c:pt idx="39">
                  <c:v>21.345003418456237</c:v>
                </c:pt>
                <c:pt idx="40">
                  <c:v>21.43414967654267</c:v>
                </c:pt>
                <c:pt idx="41">
                  <c:v>21.489696051852011</c:v>
                </c:pt>
                <c:pt idx="42">
                  <c:v>21.390751802055842</c:v>
                </c:pt>
                <c:pt idx="43">
                  <c:v>21.232661290556084</c:v>
                </c:pt>
                <c:pt idx="44">
                  <c:v>21.206414763926663</c:v>
                </c:pt>
                <c:pt idx="45">
                  <c:v>21.220516212919062</c:v>
                </c:pt>
                <c:pt idx="46">
                  <c:v>21.242694810575248</c:v>
                </c:pt>
                <c:pt idx="47">
                  <c:v>21.320972002021595</c:v>
                </c:pt>
                <c:pt idx="48">
                  <c:v>21.266468827586234</c:v>
                </c:pt>
                <c:pt idx="49">
                  <c:v>21.291072624260472</c:v>
                </c:pt>
                <c:pt idx="50">
                  <c:v>21.166557637315321</c:v>
                </c:pt>
                <c:pt idx="51">
                  <c:v>21.054224163507577</c:v>
                </c:pt>
                <c:pt idx="52">
                  <c:v>21.128672764196114</c:v>
                </c:pt>
                <c:pt idx="53">
                  <c:v>21.016983716842251</c:v>
                </c:pt>
                <c:pt idx="54">
                  <c:v>21.089402194717849</c:v>
                </c:pt>
                <c:pt idx="55">
                  <c:v>20.999137879610007</c:v>
                </c:pt>
                <c:pt idx="56">
                  <c:v>21.064623370668635</c:v>
                </c:pt>
                <c:pt idx="57">
                  <c:v>21.010598434269514</c:v>
                </c:pt>
                <c:pt idx="58">
                  <c:v>20.97445031699414</c:v>
                </c:pt>
                <c:pt idx="59">
                  <c:v>20.916448268465647</c:v>
                </c:pt>
                <c:pt idx="60">
                  <c:v>20.983391739474406</c:v>
                </c:pt>
                <c:pt idx="61">
                  <c:v>21.048175743676431</c:v>
                </c:pt>
                <c:pt idx="62">
                  <c:v>21.047979563842183</c:v>
                </c:pt>
                <c:pt idx="63">
                  <c:v>21.012863631321284</c:v>
                </c:pt>
                <c:pt idx="64">
                  <c:v>21.046534664187476</c:v>
                </c:pt>
                <c:pt idx="65">
                  <c:v>21.106435654124027</c:v>
                </c:pt>
                <c:pt idx="66">
                  <c:v>21.078480195791961</c:v>
                </c:pt>
                <c:pt idx="67">
                  <c:v>21.099098626614037</c:v>
                </c:pt>
                <c:pt idx="68">
                  <c:v>21.066433757520958</c:v>
                </c:pt>
                <c:pt idx="69">
                  <c:v>21.074282527243298</c:v>
                </c:pt>
                <c:pt idx="70">
                  <c:v>21.129574322634237</c:v>
                </c:pt>
                <c:pt idx="71">
                  <c:v>21.183330234819874</c:v>
                </c:pt>
                <c:pt idx="72">
                  <c:v>21.235613382288093</c:v>
                </c:pt>
                <c:pt idx="73">
                  <c:v>21.175653959443078</c:v>
                </c:pt>
                <c:pt idx="74">
                  <c:v>21.204908270006054</c:v>
                </c:pt>
                <c:pt idx="75">
                  <c:v>21.217935854677137</c:v>
                </c:pt>
                <c:pt idx="76">
                  <c:v>21.226337199626801</c:v>
                </c:pt>
                <c:pt idx="77">
                  <c:v>21.274717491939278</c:v>
                </c:pt>
                <c:pt idx="78">
                  <c:v>21.246797245623103</c:v>
                </c:pt>
                <c:pt idx="79">
                  <c:v>21.215508400307858</c:v>
                </c:pt>
                <c:pt idx="80">
                  <c:v>21.262230518822577</c:v>
                </c:pt>
                <c:pt idx="81">
                  <c:v>21.290994419792487</c:v>
                </c:pt>
                <c:pt idx="82">
                  <c:v>21.330648404294063</c:v>
                </c:pt>
                <c:pt idx="83">
                  <c:v>21.251946913297662</c:v>
                </c:pt>
                <c:pt idx="84">
                  <c:v>21.252230329243012</c:v>
                </c:pt>
                <c:pt idx="85">
                  <c:v>21.210582140928789</c:v>
                </c:pt>
                <c:pt idx="86">
                  <c:v>21.20593532357783</c:v>
                </c:pt>
                <c:pt idx="87">
                  <c:v>21.174544447410828</c:v>
                </c:pt>
                <c:pt idx="88">
                  <c:v>21.183874991069377</c:v>
                </c:pt>
                <c:pt idx="89">
                  <c:v>21.188126116965901</c:v>
                </c:pt>
                <c:pt idx="90">
                  <c:v>21.167778873393953</c:v>
                </c:pt>
                <c:pt idx="91">
                  <c:v>21.166776701331429</c:v>
                </c:pt>
                <c:pt idx="92">
                  <c:v>21.207994156155824</c:v>
                </c:pt>
                <c:pt idx="93">
                  <c:v>21.215643385698364</c:v>
                </c:pt>
                <c:pt idx="94">
                  <c:v>21.241114647842732</c:v>
                </c:pt>
                <c:pt idx="95">
                  <c:v>21.19799441202197</c:v>
                </c:pt>
                <c:pt idx="96">
                  <c:v>21.171377938234574</c:v>
                </c:pt>
                <c:pt idx="97">
                  <c:v>21.133488694709893</c:v>
                </c:pt>
                <c:pt idx="98">
                  <c:v>21.172544364460297</c:v>
                </c:pt>
                <c:pt idx="99">
                  <c:v>21.210818920815697</c:v>
                </c:pt>
                <c:pt idx="100">
                  <c:v>21.242168655962278</c:v>
                </c:pt>
                <c:pt idx="101">
                  <c:v>21.219114262754346</c:v>
                </c:pt>
                <c:pt idx="102">
                  <c:v>21.223808043298828</c:v>
                </c:pt>
                <c:pt idx="103">
                  <c:v>21.26011758134403</c:v>
                </c:pt>
                <c:pt idx="104">
                  <c:v>21.257062730437401</c:v>
                </c:pt>
                <c:pt idx="105">
                  <c:v>21.282488932377525</c:v>
                </c:pt>
                <c:pt idx="106">
                  <c:v>21.279518365135335</c:v>
                </c:pt>
                <c:pt idx="107">
                  <c:v>21.28004367947208</c:v>
                </c:pt>
                <c:pt idx="108">
                  <c:v>21.295202348069036</c:v>
                </c:pt>
                <c:pt idx="109">
                  <c:v>21.328882326722955</c:v>
                </c:pt>
                <c:pt idx="110">
                  <c:v>21.328759803731884</c:v>
                </c:pt>
                <c:pt idx="111">
                  <c:v>21.317630523306551</c:v>
                </c:pt>
                <c:pt idx="112">
                  <c:v>21.329018840478795</c:v>
                </c:pt>
                <c:pt idx="113">
                  <c:v>21.347827074175367</c:v>
                </c:pt>
                <c:pt idx="114">
                  <c:v>21.355914255618991</c:v>
                </c:pt>
                <c:pt idx="115">
                  <c:v>21.340675185827983</c:v>
                </c:pt>
                <c:pt idx="116">
                  <c:v>21.304514441071071</c:v>
                </c:pt>
                <c:pt idx="117">
                  <c:v>21.30743840697993</c:v>
                </c:pt>
                <c:pt idx="118">
                  <c:v>21.282487940472464</c:v>
                </c:pt>
                <c:pt idx="119">
                  <c:v>21.30774178907016</c:v>
                </c:pt>
                <c:pt idx="120">
                  <c:v>21.293988311990379</c:v>
                </c:pt>
                <c:pt idx="121">
                  <c:v>21.294860279199106</c:v>
                </c:pt>
                <c:pt idx="122">
                  <c:v>21.277172767776108</c:v>
                </c:pt>
                <c:pt idx="123">
                  <c:v>21.259074905769459</c:v>
                </c:pt>
                <c:pt idx="124">
                  <c:v>21.247870948257816</c:v>
                </c:pt>
                <c:pt idx="125">
                  <c:v>21.183987552873127</c:v>
                </c:pt>
                <c:pt idx="126">
                  <c:v>21.214034894976489</c:v>
                </c:pt>
                <c:pt idx="127">
                  <c:v>21.243612747359485</c:v>
                </c:pt>
                <c:pt idx="128">
                  <c:v>21.257799469257741</c:v>
                </c:pt>
                <c:pt idx="129">
                  <c:v>21.239784452427028</c:v>
                </c:pt>
                <c:pt idx="130">
                  <c:v>21.255345597078939</c:v>
                </c:pt>
                <c:pt idx="131">
                  <c:v>21.247241767768141</c:v>
                </c:pt>
                <c:pt idx="132">
                  <c:v>21.248055926646746</c:v>
                </c:pt>
                <c:pt idx="133">
                  <c:v>21.274005468376036</c:v>
                </c:pt>
                <c:pt idx="134">
                  <c:v>21.301605427869546</c:v>
                </c:pt>
                <c:pt idx="135">
                  <c:v>21.308380415804422</c:v>
                </c:pt>
                <c:pt idx="136">
                  <c:v>21.314828016832717</c:v>
                </c:pt>
                <c:pt idx="137">
                  <c:v>21.330881404329478</c:v>
                </c:pt>
                <c:pt idx="138">
                  <c:v>21.356309050278043</c:v>
                </c:pt>
                <c:pt idx="139">
                  <c:v>21.382335414204629</c:v>
                </c:pt>
                <c:pt idx="140">
                  <c:v>21.407992609848566</c:v>
                </c:pt>
                <c:pt idx="141">
                  <c:v>21.425759971411171</c:v>
                </c:pt>
                <c:pt idx="142">
                  <c:v>21.403826946419155</c:v>
                </c:pt>
                <c:pt idx="143">
                  <c:v>21.428800370402357</c:v>
                </c:pt>
                <c:pt idx="144">
                  <c:v>21.442822522902382</c:v>
                </c:pt>
                <c:pt idx="145">
                  <c:v>21.434785110893714</c:v>
                </c:pt>
                <c:pt idx="146">
                  <c:v>21.420822447182925</c:v>
                </c:pt>
                <c:pt idx="147">
                  <c:v>21.435550195764474</c:v>
                </c:pt>
                <c:pt idx="148">
                  <c:v>21.441856939739804</c:v>
                </c:pt>
                <c:pt idx="149">
                  <c:v>21.465577893474872</c:v>
                </c:pt>
                <c:pt idx="150">
                  <c:v>21.43750584033042</c:v>
                </c:pt>
                <c:pt idx="151">
                  <c:v>21.438806828876505</c:v>
                </c:pt>
                <c:pt idx="152">
                  <c:v>21.442308032073448</c:v>
                </c:pt>
                <c:pt idx="153">
                  <c:v>21.432497872850828</c:v>
                </c:pt>
                <c:pt idx="154">
                  <c:v>21.455514015606628</c:v>
                </c:pt>
                <c:pt idx="155">
                  <c:v>21.472579506043314</c:v>
                </c:pt>
                <c:pt idx="156">
                  <c:v>21.482895874771149</c:v>
                </c:pt>
                <c:pt idx="157">
                  <c:v>21.467709326955383</c:v>
                </c:pt>
                <c:pt idx="158">
                  <c:v>21.441367420544243</c:v>
                </c:pt>
                <c:pt idx="159">
                  <c:v>21.44656222637807</c:v>
                </c:pt>
                <c:pt idx="160">
                  <c:v>21.435886709777741</c:v>
                </c:pt>
                <c:pt idx="161">
                  <c:v>21.432694748504371</c:v>
                </c:pt>
                <c:pt idx="162">
                  <c:v>21.427935486031178</c:v>
                </c:pt>
                <c:pt idx="163">
                  <c:v>21.416785245128811</c:v>
                </c:pt>
                <c:pt idx="164">
                  <c:v>21.438501698188634</c:v>
                </c:pt>
                <c:pt idx="165">
                  <c:v>21.449842654855651</c:v>
                </c:pt>
                <c:pt idx="166">
                  <c:v>21.469981496177891</c:v>
                </c:pt>
                <c:pt idx="167">
                  <c:v>21.481438464602906</c:v>
                </c:pt>
                <c:pt idx="168">
                  <c:v>21.465452714039881</c:v>
                </c:pt>
                <c:pt idx="169">
                  <c:v>21.486244168663173</c:v>
                </c:pt>
                <c:pt idx="170">
                  <c:v>21.505582864976031</c:v>
                </c:pt>
                <c:pt idx="171">
                  <c:v>21.51334141823661</c:v>
                </c:pt>
                <c:pt idx="172">
                  <c:v>21.533495514084954</c:v>
                </c:pt>
                <c:pt idx="173">
                  <c:v>21.521325104865635</c:v>
                </c:pt>
                <c:pt idx="174">
                  <c:v>21.526403200233421</c:v>
                </c:pt>
                <c:pt idx="175">
                  <c:v>21.504310325891346</c:v>
                </c:pt>
                <c:pt idx="176">
                  <c:v>21.489971066411314</c:v>
                </c:pt>
                <c:pt idx="177">
                  <c:v>21.509690330083163</c:v>
                </c:pt>
                <c:pt idx="178">
                  <c:v>21.524307682574602</c:v>
                </c:pt>
                <c:pt idx="179">
                  <c:v>21.520260900555318</c:v>
                </c:pt>
                <c:pt idx="180">
                  <c:v>21.523620965197527</c:v>
                </c:pt>
                <c:pt idx="181">
                  <c:v>21.537993858113516</c:v>
                </c:pt>
                <c:pt idx="182">
                  <c:v>21.539432541164548</c:v>
                </c:pt>
                <c:pt idx="183">
                  <c:v>21.548357184374598</c:v>
                </c:pt>
                <c:pt idx="184">
                  <c:v>21.537426237499457</c:v>
                </c:pt>
                <c:pt idx="185">
                  <c:v>21.556042225469891</c:v>
                </c:pt>
                <c:pt idx="186">
                  <c:v>21.544582596951596</c:v>
                </c:pt>
                <c:pt idx="187">
                  <c:v>21.552372599719625</c:v>
                </c:pt>
                <c:pt idx="188">
                  <c:v>21.569814020602507</c:v>
                </c:pt>
                <c:pt idx="189">
                  <c:v>21.577906622410474</c:v>
                </c:pt>
                <c:pt idx="190">
                  <c:v>21.579881044569522</c:v>
                </c:pt>
                <c:pt idx="191">
                  <c:v>21.593161656005005</c:v>
                </c:pt>
                <c:pt idx="192">
                  <c:v>21.610813668150055</c:v>
                </c:pt>
                <c:pt idx="193">
                  <c:v>21.609995341315983</c:v>
                </c:pt>
                <c:pt idx="194">
                  <c:v>21.627379980591286</c:v>
                </c:pt>
                <c:pt idx="195">
                  <c:v>21.641428704997704</c:v>
                </c:pt>
                <c:pt idx="196">
                  <c:v>21.650075381396825</c:v>
                </c:pt>
                <c:pt idx="197">
                  <c:v>21.666994192601891</c:v>
                </c:pt>
                <c:pt idx="198">
                  <c:v>21.683742965503388</c:v>
                </c:pt>
                <c:pt idx="199">
                  <c:v>21.700324250675873</c:v>
                </c:pt>
                <c:pt idx="200">
                  <c:v>21.71674054793619</c:v>
                </c:pt>
                <c:pt idx="201">
                  <c:v>21.732994307599874</c:v>
                </c:pt>
                <c:pt idx="202">
                  <c:v>21.740375208294868</c:v>
                </c:pt>
                <c:pt idx="203">
                  <c:v>21.748869744629459</c:v>
                </c:pt>
                <c:pt idx="204">
                  <c:v>21.723630563328122</c:v>
                </c:pt>
                <c:pt idx="205">
                  <c:v>21.715340397832126</c:v>
                </c:pt>
                <c:pt idx="206">
                  <c:v>21.725782797526556</c:v>
                </c:pt>
                <c:pt idx="207">
                  <c:v>21.736962014545558</c:v>
                </c:pt>
                <c:pt idx="208">
                  <c:v>21.751147002202757</c:v>
                </c:pt>
                <c:pt idx="209">
                  <c:v>21.732704537228702</c:v>
                </c:pt>
                <c:pt idx="210">
                  <c:v>21.736496932487871</c:v>
                </c:pt>
                <c:pt idx="211">
                  <c:v>21.729496865866697</c:v>
                </c:pt>
                <c:pt idx="212">
                  <c:v>21.744851340674831</c:v>
                </c:pt>
                <c:pt idx="213">
                  <c:v>21.760062315718407</c:v>
                </c:pt>
                <c:pt idx="214">
                  <c:v>21.721420368858592</c:v>
                </c:pt>
                <c:pt idx="215">
                  <c:v>21.736598978262027</c:v>
                </c:pt>
                <c:pt idx="216">
                  <c:v>21.718022321769137</c:v>
                </c:pt>
                <c:pt idx="217">
                  <c:v>21.715570229955592</c:v>
                </c:pt>
                <c:pt idx="218">
                  <c:v>21.704014959341357</c:v>
                </c:pt>
                <c:pt idx="219">
                  <c:v>21.687177516139698</c:v>
                </c:pt>
                <c:pt idx="220">
                  <c:v>21.700841633046199</c:v>
                </c:pt>
                <c:pt idx="221">
                  <c:v>21.715702706771214</c:v>
                </c:pt>
                <c:pt idx="222">
                  <c:v>21.719226826450797</c:v>
                </c:pt>
                <c:pt idx="223">
                  <c:v>21.717679400154946</c:v>
                </c:pt>
                <c:pt idx="224">
                  <c:v>21.714690681773714</c:v>
                </c:pt>
                <c:pt idx="225">
                  <c:v>21.729227448668521</c:v>
                </c:pt>
                <c:pt idx="226">
                  <c:v>21.718002955901806</c:v>
                </c:pt>
                <c:pt idx="227">
                  <c:v>21.732397679779428</c:v>
                </c:pt>
                <c:pt idx="228">
                  <c:v>21.746666685544582</c:v>
                </c:pt>
                <c:pt idx="229">
                  <c:v>21.760811612998737</c:v>
                </c:pt>
                <c:pt idx="230">
                  <c:v>21.774834073548526</c:v>
                </c:pt>
                <c:pt idx="231">
                  <c:v>21.77028426796802</c:v>
                </c:pt>
                <c:pt idx="232">
                  <c:v>21.758761399758399</c:v>
                </c:pt>
                <c:pt idx="233">
                  <c:v>21.772612846767977</c:v>
                </c:pt>
                <c:pt idx="234">
                  <c:v>21.786346409122157</c:v>
                </c:pt>
                <c:pt idx="235">
                  <c:v>21.780640775664594</c:v>
                </c:pt>
                <c:pt idx="236">
                  <c:v>21.769593042814972</c:v>
                </c:pt>
                <c:pt idx="237">
                  <c:v>21.783166181290539</c:v>
                </c:pt>
                <c:pt idx="238">
                  <c:v>21.783504943704465</c:v>
                </c:pt>
                <c:pt idx="239">
                  <c:v>21.772392537190456</c:v>
                </c:pt>
                <c:pt idx="240">
                  <c:v>21.757154931516578</c:v>
                </c:pt>
                <c:pt idx="241">
                  <c:v>21.770555117749982</c:v>
                </c:pt>
                <c:pt idx="242">
                  <c:v>21.763810119951309</c:v>
                </c:pt>
                <c:pt idx="243">
                  <c:v>21.773531839379768</c:v>
                </c:pt>
                <c:pt idx="244">
                  <c:v>21.76215002170936</c:v>
                </c:pt>
                <c:pt idx="245">
                  <c:v>21.775312013491028</c:v>
                </c:pt>
                <c:pt idx="246">
                  <c:v>21.768003289832233</c:v>
                </c:pt>
                <c:pt idx="247">
                  <c:v>21.781035534631297</c:v>
                </c:pt>
                <c:pt idx="248">
                  <c:v>21.783986370677077</c:v>
                </c:pt>
                <c:pt idx="249">
                  <c:v>21.796850425194371</c:v>
                </c:pt>
                <c:pt idx="250">
                  <c:v>21.786154846504072</c:v>
                </c:pt>
                <c:pt idx="251">
                  <c:v>21.771969310265888</c:v>
                </c:pt>
                <c:pt idx="252">
                  <c:v>21.778558120732551</c:v>
                </c:pt>
                <c:pt idx="253">
                  <c:v>21.767710023424517</c:v>
                </c:pt>
                <c:pt idx="254">
                  <c:v>21.764632072190473</c:v>
                </c:pt>
                <c:pt idx="255">
                  <c:v>21.761780802781026</c:v>
                </c:pt>
                <c:pt idx="256">
                  <c:v>21.758154673464968</c:v>
                </c:pt>
                <c:pt idx="257">
                  <c:v>21.770719965428281</c:v>
                </c:pt>
                <c:pt idx="258">
                  <c:v>21.779275929235308</c:v>
                </c:pt>
                <c:pt idx="259">
                  <c:v>21.780125890991066</c:v>
                </c:pt>
                <c:pt idx="260">
                  <c:v>21.771539206453159</c:v>
                </c:pt>
                <c:pt idx="261">
                  <c:v>21.781443178168416</c:v>
                </c:pt>
                <c:pt idx="262">
                  <c:v>21.793681036806557</c:v>
                </c:pt>
                <c:pt idx="263">
                  <c:v>21.805826184394412</c:v>
                </c:pt>
                <c:pt idx="264">
                  <c:v>21.802459306296779</c:v>
                </c:pt>
                <c:pt idx="265">
                  <c:v>21.801810204156187</c:v>
                </c:pt>
                <c:pt idx="266">
                  <c:v>21.81192357459231</c:v>
                </c:pt>
                <c:pt idx="267">
                  <c:v>21.823819382149804</c:v>
                </c:pt>
                <c:pt idx="268">
                  <c:v>21.826856761102253</c:v>
                </c:pt>
                <c:pt idx="269">
                  <c:v>21.838609143468542</c:v>
                </c:pt>
                <c:pt idx="270">
                  <c:v>21.841646751786381</c:v>
                </c:pt>
                <c:pt idx="271">
                  <c:v>21.833210958732622</c:v>
                </c:pt>
                <c:pt idx="272">
                  <c:v>21.811158947493656</c:v>
                </c:pt>
                <c:pt idx="273">
                  <c:v>21.822797053524702</c:v>
                </c:pt>
                <c:pt idx="274">
                  <c:v>21.818919011591991</c:v>
                </c:pt>
                <c:pt idx="275">
                  <c:v>21.82044141582714</c:v>
                </c:pt>
                <c:pt idx="276">
                  <c:v>21.830303285512493</c:v>
                </c:pt>
                <c:pt idx="277">
                  <c:v>21.841705072255255</c:v>
                </c:pt>
                <c:pt idx="278">
                  <c:v>21.847212696331653</c:v>
                </c:pt>
                <c:pt idx="279">
                  <c:v>21.855606630564562</c:v>
                </c:pt>
                <c:pt idx="280">
                  <c:v>21.866796642555435</c:v>
                </c:pt>
                <c:pt idx="281">
                  <c:v>21.84308310130012</c:v>
                </c:pt>
                <c:pt idx="282">
                  <c:v>21.845514344677301</c:v>
                </c:pt>
                <c:pt idx="283">
                  <c:v>21.856621688534073</c:v>
                </c:pt>
                <c:pt idx="284">
                  <c:v>21.867651086118165</c:v>
                </c:pt>
                <c:pt idx="285">
                  <c:v>21.854161592358782</c:v>
                </c:pt>
                <c:pt idx="286">
                  <c:v>21.848574932935918</c:v>
                </c:pt>
                <c:pt idx="287">
                  <c:v>21.859517381085446</c:v>
                </c:pt>
                <c:pt idx="288">
                  <c:v>21.848379058117562</c:v>
                </c:pt>
                <c:pt idx="289">
                  <c:v>21.857170480525578</c:v>
                </c:pt>
                <c:pt idx="290">
                  <c:v>21.867970581967072</c:v>
                </c:pt>
                <c:pt idx="291">
                  <c:v>21.873068128882711</c:v>
                </c:pt>
                <c:pt idx="292">
                  <c:v>21.883740251309732</c:v>
                </c:pt>
                <c:pt idx="293">
                  <c:v>21.894339774264459</c:v>
                </c:pt>
                <c:pt idx="294">
                  <c:v>21.904867436046615</c:v>
                </c:pt>
                <c:pt idx="295">
                  <c:v>21.892054579013084</c:v>
                </c:pt>
                <c:pt idx="296">
                  <c:v>21.894192820635013</c:v>
                </c:pt>
                <c:pt idx="297">
                  <c:v>21.885500505405474</c:v>
                </c:pt>
                <c:pt idx="298">
                  <c:v>21.876003177923611</c:v>
                </c:pt>
                <c:pt idx="299">
                  <c:v>21.874031097101806</c:v>
                </c:pt>
                <c:pt idx="300">
                  <c:v>21.884416375848975</c:v>
                </c:pt>
                <c:pt idx="301">
                  <c:v>21.890573841753184</c:v>
                </c:pt>
                <c:pt idx="302">
                  <c:v>21.89256266701166</c:v>
                </c:pt>
                <c:pt idx="303">
                  <c:v>21.878584974376277</c:v>
                </c:pt>
                <c:pt idx="304">
                  <c:v>21.866874900828229</c:v>
                </c:pt>
                <c:pt idx="305">
                  <c:v>21.877113871740555</c:v>
                </c:pt>
                <c:pt idx="306">
                  <c:v>21.861034695656443</c:v>
                </c:pt>
                <c:pt idx="307">
                  <c:v>21.870043732969837</c:v>
                </c:pt>
                <c:pt idx="308">
                  <c:v>21.880173041277381</c:v>
                </c:pt>
                <c:pt idx="309">
                  <c:v>21.867924346911298</c:v>
                </c:pt>
                <c:pt idx="310">
                  <c:v>21.855324325567853</c:v>
                </c:pt>
                <c:pt idx="311">
                  <c:v>21.865403414267956</c:v>
                </c:pt>
                <c:pt idx="312">
                  <c:v>21.867777535787624</c:v>
                </c:pt>
                <c:pt idx="313">
                  <c:v>21.85792396294784</c:v>
                </c:pt>
                <c:pt idx="314">
                  <c:v>21.862469779381303</c:v>
                </c:pt>
                <c:pt idx="315">
                  <c:v>21.856351986689802</c:v>
                </c:pt>
                <c:pt idx="316">
                  <c:v>21.831352109189925</c:v>
                </c:pt>
                <c:pt idx="317">
                  <c:v>21.83317040936744</c:v>
                </c:pt>
                <c:pt idx="318">
                  <c:v>21.840684751704856</c:v>
                </c:pt>
                <c:pt idx="319">
                  <c:v>21.845924257967159</c:v>
                </c:pt>
                <c:pt idx="320">
                  <c:v>21.847205134964796</c:v>
                </c:pt>
                <c:pt idx="321">
                  <c:v>21.828009741805911</c:v>
                </c:pt>
                <c:pt idx="322">
                  <c:v>21.821689499186451</c:v>
                </c:pt>
                <c:pt idx="323">
                  <c:v>21.815395966741242</c:v>
                </c:pt>
                <c:pt idx="324">
                  <c:v>21.813469410742595</c:v>
                </c:pt>
                <c:pt idx="325">
                  <c:v>21.823142303149108</c:v>
                </c:pt>
                <c:pt idx="326">
                  <c:v>21.826307387788692</c:v>
                </c:pt>
                <c:pt idx="327">
                  <c:v>21.835983279899093</c:v>
                </c:pt>
                <c:pt idx="328">
                  <c:v>21.841714482896307</c:v>
                </c:pt>
                <c:pt idx="329">
                  <c:v>21.85128504506935</c:v>
                </c:pt>
                <c:pt idx="330">
                  <c:v>21.860797779072161</c:v>
                </c:pt>
                <c:pt idx="331">
                  <c:v>21.857228725184115</c:v>
                </c:pt>
                <c:pt idx="332">
                  <c:v>21.855685462037879</c:v>
                </c:pt>
                <c:pt idx="333">
                  <c:v>21.856019478595975</c:v>
                </c:pt>
                <c:pt idx="334">
                  <c:v>21.850601842595374</c:v>
                </c:pt>
                <c:pt idx="335">
                  <c:v>21.846058105834999</c:v>
                </c:pt>
                <c:pt idx="336">
                  <c:v>21.849402048145151</c:v>
                </c:pt>
                <c:pt idx="337">
                  <c:v>21.854080057241912</c:v>
                </c:pt>
                <c:pt idx="338">
                  <c:v>21.852903686606837</c:v>
                </c:pt>
                <c:pt idx="339">
                  <c:v>21.856009561000509</c:v>
                </c:pt>
                <c:pt idx="340">
                  <c:v>21.837607879857426</c:v>
                </c:pt>
                <c:pt idx="341">
                  <c:v>21.824275308848652</c:v>
                </c:pt>
                <c:pt idx="342">
                  <c:v>21.821910168511849</c:v>
                </c:pt>
                <c:pt idx="343">
                  <c:v>21.801390335147698</c:v>
                </c:pt>
                <c:pt idx="344">
                  <c:v>21.802738767062113</c:v>
                </c:pt>
                <c:pt idx="345">
                  <c:v>21.810079546778791</c:v>
                </c:pt>
                <c:pt idx="346">
                  <c:v>21.809453860960652</c:v>
                </c:pt>
                <c:pt idx="347">
                  <c:v>21.796860839497086</c:v>
                </c:pt>
                <c:pt idx="348">
                  <c:v>21.788599702547621</c:v>
                </c:pt>
                <c:pt idx="349">
                  <c:v>21.782294004789119</c:v>
                </c:pt>
                <c:pt idx="350">
                  <c:v>21.783079180310121</c:v>
                </c:pt>
                <c:pt idx="351">
                  <c:v>21.792218159911513</c:v>
                </c:pt>
                <c:pt idx="352">
                  <c:v>21.782489193456531</c:v>
                </c:pt>
                <c:pt idx="353">
                  <c:v>21.777353161942621</c:v>
                </c:pt>
                <c:pt idx="354">
                  <c:v>21.779170793061976</c:v>
                </c:pt>
                <c:pt idx="355">
                  <c:v>21.788218066115174</c:v>
                </c:pt>
                <c:pt idx="356">
                  <c:v>21.79721465416527</c:v>
                </c:pt>
                <c:pt idx="357">
                  <c:v>21.797146225733393</c:v>
                </c:pt>
                <c:pt idx="358">
                  <c:v>21.804946117068244</c:v>
                </c:pt>
                <c:pt idx="359">
                  <c:v>21.786710301646391</c:v>
                </c:pt>
                <c:pt idx="360">
                  <c:v>21.790397025366737</c:v>
                </c:pt>
                <c:pt idx="361">
                  <c:v>21.7992633319265</c:v>
                </c:pt>
                <c:pt idx="362">
                  <c:v>21.806846274977957</c:v>
                </c:pt>
                <c:pt idx="363">
                  <c:v>21.810320980281176</c:v>
                </c:pt>
                <c:pt idx="364">
                  <c:v>21.794187336983111</c:v>
                </c:pt>
                <c:pt idx="365">
                  <c:v>21.792233138872149</c:v>
                </c:pt>
                <c:pt idx="366">
                  <c:v>21.792110937524221</c:v>
                </c:pt>
                <c:pt idx="367">
                  <c:v>21.797302955058036</c:v>
                </c:pt>
                <c:pt idx="368">
                  <c:v>21.791784955053707</c:v>
                </c:pt>
                <c:pt idx="369">
                  <c:v>21.790462407480561</c:v>
                </c:pt>
                <c:pt idx="370">
                  <c:v>21.798484608765609</c:v>
                </c:pt>
                <c:pt idx="371">
                  <c:v>21.804940446107008</c:v>
                </c:pt>
                <c:pt idx="372">
                  <c:v>21.79388540972819</c:v>
                </c:pt>
                <c:pt idx="373">
                  <c:v>21.784710063533392</c:v>
                </c:pt>
                <c:pt idx="374">
                  <c:v>21.772580925939074</c:v>
                </c:pt>
                <c:pt idx="375">
                  <c:v>21.78116448730626</c:v>
                </c:pt>
                <c:pt idx="376">
                  <c:v>21.781764762549429</c:v>
                </c:pt>
                <c:pt idx="377">
                  <c:v>21.784845897160121</c:v>
                </c:pt>
                <c:pt idx="378">
                  <c:v>21.793329153368145</c:v>
                </c:pt>
                <c:pt idx="379">
                  <c:v>21.776181575961004</c:v>
                </c:pt>
                <c:pt idx="380">
                  <c:v>21.784643041640898</c:v>
                </c:pt>
                <c:pt idx="381">
                  <c:v>21.787215478976719</c:v>
                </c:pt>
                <c:pt idx="382">
                  <c:v>21.787183634195003</c:v>
                </c:pt>
                <c:pt idx="383">
                  <c:v>21.778710495679665</c:v>
                </c:pt>
                <c:pt idx="384">
                  <c:v>21.776634038689636</c:v>
                </c:pt>
                <c:pt idx="385">
                  <c:v>21.784984727708576</c:v>
                </c:pt>
                <c:pt idx="386">
                  <c:v>21.776174213155141</c:v>
                </c:pt>
                <c:pt idx="387">
                  <c:v>21.777316091933436</c:v>
                </c:pt>
                <c:pt idx="388">
                  <c:v>21.779938293802168</c:v>
                </c:pt>
                <c:pt idx="389">
                  <c:v>21.762944352006144</c:v>
                </c:pt>
                <c:pt idx="390">
                  <c:v>21.754905571830388</c:v>
                </c:pt>
                <c:pt idx="391">
                  <c:v>21.757579661247259</c:v>
                </c:pt>
                <c:pt idx="392">
                  <c:v>21.751300972478184</c:v>
                </c:pt>
                <c:pt idx="393">
                  <c:v>21.75455156188762</c:v>
                </c:pt>
                <c:pt idx="394">
                  <c:v>21.750890281483599</c:v>
                </c:pt>
                <c:pt idx="395">
                  <c:v>21.759095104005105</c:v>
                </c:pt>
                <c:pt idx="396">
                  <c:v>21.749931084982677</c:v>
                </c:pt>
                <c:pt idx="397">
                  <c:v>21.753317747022553</c:v>
                </c:pt>
                <c:pt idx="398">
                  <c:v>21.751241064343372</c:v>
                </c:pt>
                <c:pt idx="399">
                  <c:v>21.750836622986597</c:v>
                </c:pt>
                <c:pt idx="400">
                  <c:v>21.748496050217579</c:v>
                </c:pt>
                <c:pt idx="401">
                  <c:v>21.731751572528651</c:v>
                </c:pt>
                <c:pt idx="402">
                  <c:v>21.726996498622906</c:v>
                </c:pt>
                <c:pt idx="403">
                  <c:v>21.702534884045246</c:v>
                </c:pt>
                <c:pt idx="404">
                  <c:v>21.710676773220442</c:v>
                </c:pt>
                <c:pt idx="405">
                  <c:v>21.700700835827842</c:v>
                </c:pt>
                <c:pt idx="406">
                  <c:v>21.701643599627207</c:v>
                </c:pt>
                <c:pt idx="407">
                  <c:v>21.705209102808951</c:v>
                </c:pt>
                <c:pt idx="408">
                  <c:v>21.698717714529096</c:v>
                </c:pt>
                <c:pt idx="409">
                  <c:v>21.705377851949052</c:v>
                </c:pt>
                <c:pt idx="410">
                  <c:v>21.711767908728575</c:v>
                </c:pt>
                <c:pt idx="411">
                  <c:v>21.698005334068707</c:v>
                </c:pt>
                <c:pt idx="412">
                  <c:v>21.706000478538272</c:v>
                </c:pt>
                <c:pt idx="413">
                  <c:v>21.704208020403971</c:v>
                </c:pt>
                <c:pt idx="414">
                  <c:v>21.696993477804348</c:v>
                </c:pt>
                <c:pt idx="415">
                  <c:v>21.693065880345728</c:v>
                </c:pt>
                <c:pt idx="416">
                  <c:v>21.693676797633415</c:v>
                </c:pt>
                <c:pt idx="417">
                  <c:v>21.690948045160706</c:v>
                </c:pt>
                <c:pt idx="418">
                  <c:v>21.698845543859605</c:v>
                </c:pt>
                <c:pt idx="419">
                  <c:v>21.706104277805156</c:v>
                </c:pt>
                <c:pt idx="420">
                  <c:v>21.713200010676598</c:v>
                </c:pt>
                <c:pt idx="421">
                  <c:v>21.718316498384819</c:v>
                </c:pt>
                <c:pt idx="422">
                  <c:v>21.715881983920898</c:v>
                </c:pt>
                <c:pt idx="423">
                  <c:v>21.722255029006931</c:v>
                </c:pt>
                <c:pt idx="424">
                  <c:v>21.729967370115148</c:v>
                </c:pt>
                <c:pt idx="425">
                  <c:v>21.732421143571106</c:v>
                </c:pt>
                <c:pt idx="426">
                  <c:v>21.728614746782</c:v>
                </c:pt>
                <c:pt idx="427">
                  <c:v>21.736258170270826</c:v>
                </c:pt>
                <c:pt idx="428">
                  <c:v>21.741769527287648</c:v>
                </c:pt>
                <c:pt idx="429">
                  <c:v>21.733853465116784</c:v>
                </c:pt>
                <c:pt idx="430">
                  <c:v>21.737920006978406</c:v>
                </c:pt>
                <c:pt idx="431">
                  <c:v>21.745471118073365</c:v>
                </c:pt>
                <c:pt idx="432">
                  <c:v>21.739950467664471</c:v>
                </c:pt>
                <c:pt idx="433">
                  <c:v>21.735674470323662</c:v>
                </c:pt>
                <c:pt idx="434">
                  <c:v>21.741813890065277</c:v>
                </c:pt>
                <c:pt idx="435">
                  <c:v>21.748512777953358</c:v>
                </c:pt>
                <c:pt idx="436">
                  <c:v>21.737649984083241</c:v>
                </c:pt>
                <c:pt idx="437">
                  <c:v>21.735803655528752</c:v>
                </c:pt>
                <c:pt idx="438">
                  <c:v>21.740292404883707</c:v>
                </c:pt>
                <c:pt idx="439">
                  <c:v>21.741135621068182</c:v>
                </c:pt>
                <c:pt idx="440">
                  <c:v>21.748525336213152</c:v>
                </c:pt>
                <c:pt idx="441">
                  <c:v>21.755881613733031</c:v>
                </c:pt>
                <c:pt idx="442">
                  <c:v>21.761133837737916</c:v>
                </c:pt>
                <c:pt idx="443">
                  <c:v>21.757931189551975</c:v>
                </c:pt>
                <c:pt idx="444">
                  <c:v>21.765216737440621</c:v>
                </c:pt>
                <c:pt idx="445">
                  <c:v>21.76833899347578</c:v>
                </c:pt>
                <c:pt idx="446">
                  <c:v>21.764353235678357</c:v>
                </c:pt>
                <c:pt idx="447">
                  <c:v>21.755091773216684</c:v>
                </c:pt>
                <c:pt idx="448">
                  <c:v>21.762226898305855</c:v>
                </c:pt>
                <c:pt idx="449">
                  <c:v>21.769421949642954</c:v>
                </c:pt>
                <c:pt idx="450">
                  <c:v>21.769983532106711</c:v>
                </c:pt>
                <c:pt idx="451">
                  <c:v>21.770853897670737</c:v>
                </c:pt>
                <c:pt idx="452">
                  <c:v>21.777982255512523</c:v>
                </c:pt>
                <c:pt idx="453">
                  <c:v>21.772202381644654</c:v>
                </c:pt>
                <c:pt idx="454">
                  <c:v>21.769053544022889</c:v>
                </c:pt>
                <c:pt idx="455">
                  <c:v>21.776138952917574</c:v>
                </c:pt>
                <c:pt idx="456">
                  <c:v>21.772403841708119</c:v>
                </c:pt>
                <c:pt idx="457">
                  <c:v>21.779450994892162</c:v>
                </c:pt>
                <c:pt idx="458">
                  <c:v>21.764479206314267</c:v>
                </c:pt>
                <c:pt idx="459">
                  <c:v>21.771512947170105</c:v>
                </c:pt>
                <c:pt idx="460">
                  <c:v>21.770201841154126</c:v>
                </c:pt>
                <c:pt idx="461">
                  <c:v>21.766862288891723</c:v>
                </c:pt>
                <c:pt idx="462">
                  <c:v>21.760792426667237</c:v>
                </c:pt>
                <c:pt idx="463">
                  <c:v>21.761355717234121</c:v>
                </c:pt>
                <c:pt idx="464">
                  <c:v>21.75386598259119</c:v>
                </c:pt>
                <c:pt idx="465">
                  <c:v>21.759104938648701</c:v>
                </c:pt>
                <c:pt idx="466">
                  <c:v>21.758220028613554</c:v>
                </c:pt>
                <c:pt idx="467">
                  <c:v>21.761886812688978</c:v>
                </c:pt>
                <c:pt idx="468">
                  <c:v>21.756835372236523</c:v>
                </c:pt>
                <c:pt idx="469">
                  <c:v>21.756240691419354</c:v>
                </c:pt>
                <c:pt idx="470">
                  <c:v>21.759593944653517</c:v>
                </c:pt>
                <c:pt idx="471">
                  <c:v>21.753858504233939</c:v>
                </c:pt>
                <c:pt idx="472">
                  <c:v>21.759918396308681</c:v>
                </c:pt>
                <c:pt idx="473">
                  <c:v>21.764096744878376</c:v>
                </c:pt>
                <c:pt idx="474">
                  <c:v>21.759187054648567</c:v>
                </c:pt>
                <c:pt idx="475">
                  <c:v>21.75723386128082</c:v>
                </c:pt>
                <c:pt idx="476">
                  <c:v>21.756430037397472</c:v>
                </c:pt>
                <c:pt idx="477">
                  <c:v>21.757045208310178</c:v>
                </c:pt>
                <c:pt idx="478">
                  <c:v>21.754190812329401</c:v>
                </c:pt>
                <c:pt idx="479">
                  <c:v>21.747870427584058</c:v>
                </c:pt>
                <c:pt idx="480">
                  <c:v>21.745748300716507</c:v>
                </c:pt>
                <c:pt idx="481">
                  <c:v>21.752499860258588</c:v>
                </c:pt>
                <c:pt idx="482">
                  <c:v>21.747951804634329</c:v>
                </c:pt>
                <c:pt idx="483">
                  <c:v>21.754391736738768</c:v>
                </c:pt>
                <c:pt idx="484">
                  <c:v>21.750363336175845</c:v>
                </c:pt>
                <c:pt idx="485">
                  <c:v>21.739581231386946</c:v>
                </c:pt>
                <c:pt idx="486">
                  <c:v>21.73446986291216</c:v>
                </c:pt>
                <c:pt idx="487">
                  <c:v>21.722261314165326</c:v>
                </c:pt>
                <c:pt idx="488">
                  <c:v>21.711137452009794</c:v>
                </c:pt>
                <c:pt idx="489">
                  <c:v>21.717849416393449</c:v>
                </c:pt>
                <c:pt idx="490">
                  <c:v>21.708067904432799</c:v>
                </c:pt>
                <c:pt idx="491">
                  <c:v>21.709288865567604</c:v>
                </c:pt>
                <c:pt idx="492">
                  <c:v>21.693040011440342</c:v>
                </c:pt>
                <c:pt idx="493">
                  <c:v>21.682343712815495</c:v>
                </c:pt>
                <c:pt idx="494">
                  <c:v>21.678078950639286</c:v>
                </c:pt>
                <c:pt idx="495">
                  <c:v>21.684776372109773</c:v>
                </c:pt>
                <c:pt idx="496">
                  <c:v>21.68792529449177</c:v>
                </c:pt>
                <c:pt idx="497">
                  <c:v>21.690066547701413</c:v>
                </c:pt>
                <c:pt idx="498">
                  <c:v>21.689284106429923</c:v>
                </c:pt>
                <c:pt idx="499">
                  <c:v>21.69028213231153</c:v>
                </c:pt>
                <c:pt idx="500">
                  <c:v>21.696573298969938</c:v>
                </c:pt>
                <c:pt idx="501">
                  <c:v>21.703153830246887</c:v>
                </c:pt>
                <c:pt idx="502">
                  <c:v>21.705946368792251</c:v>
                </c:pt>
                <c:pt idx="503">
                  <c:v>21.687778471892891</c:v>
                </c:pt>
                <c:pt idx="504">
                  <c:v>21.678777891608092</c:v>
                </c:pt>
                <c:pt idx="505">
                  <c:v>21.685341571664203</c:v>
                </c:pt>
                <c:pt idx="506">
                  <c:v>21.68118361312257</c:v>
                </c:pt>
                <c:pt idx="507">
                  <c:v>21.676742214207852</c:v>
                </c:pt>
                <c:pt idx="508">
                  <c:v>21.663899307257577</c:v>
                </c:pt>
                <c:pt idx="509">
                  <c:v>21.666955186912098</c:v>
                </c:pt>
                <c:pt idx="510">
                  <c:v>21.661794076468649</c:v>
                </c:pt>
                <c:pt idx="511">
                  <c:v>21.659895071219651</c:v>
                </c:pt>
                <c:pt idx="512">
                  <c:v>21.654553940890693</c:v>
                </c:pt>
                <c:pt idx="513">
                  <c:v>21.661062590811138</c:v>
                </c:pt>
                <c:pt idx="514">
                  <c:v>21.665605965149147</c:v>
                </c:pt>
                <c:pt idx="515">
                  <c:v>21.669652373811733</c:v>
                </c:pt>
                <c:pt idx="516">
                  <c:v>21.662247973306918</c:v>
                </c:pt>
                <c:pt idx="517">
                  <c:v>21.660518603461306</c:v>
                </c:pt>
                <c:pt idx="518">
                  <c:v>21.662279172585265</c:v>
                </c:pt>
                <c:pt idx="519">
                  <c:v>21.65622521617518</c:v>
                </c:pt>
                <c:pt idx="520">
                  <c:v>21.661729629930718</c:v>
                </c:pt>
                <c:pt idx="521">
                  <c:v>21.667215312101806</c:v>
                </c:pt>
                <c:pt idx="522">
                  <c:v>21.67150566390405</c:v>
                </c:pt>
                <c:pt idx="523">
                  <c:v>21.677857752331715</c:v>
                </c:pt>
                <c:pt idx="524">
                  <c:v>21.667658788852545</c:v>
                </c:pt>
                <c:pt idx="525">
                  <c:v>21.663714532581555</c:v>
                </c:pt>
                <c:pt idx="526">
                  <c:v>21.654152369636176</c:v>
                </c:pt>
                <c:pt idx="527">
                  <c:v>21.652090301851821</c:v>
                </c:pt>
                <c:pt idx="528">
                  <c:v>21.645719663394139</c:v>
                </c:pt>
                <c:pt idx="529">
                  <c:v>21.648596038099424</c:v>
                </c:pt>
                <c:pt idx="530">
                  <c:v>21.649870060676903</c:v>
                </c:pt>
                <c:pt idx="531">
                  <c:v>21.651876177484784</c:v>
                </c:pt>
                <c:pt idx="532">
                  <c:v>21.653251213817896</c:v>
                </c:pt>
                <c:pt idx="533">
                  <c:v>21.652371294618057</c:v>
                </c:pt>
                <c:pt idx="534">
                  <c:v>21.658628544534658</c:v>
                </c:pt>
                <c:pt idx="535">
                  <c:v>21.662043353777857</c:v>
                </c:pt>
                <c:pt idx="536">
                  <c:v>21.66409918788727</c:v>
                </c:pt>
                <c:pt idx="537">
                  <c:v>21.66577314436643</c:v>
                </c:pt>
                <c:pt idx="538">
                  <c:v>21.668698084789305</c:v>
                </c:pt>
                <c:pt idx="539">
                  <c:v>21.666427648825067</c:v>
                </c:pt>
                <c:pt idx="540">
                  <c:v>21.66452489557885</c:v>
                </c:pt>
                <c:pt idx="541">
                  <c:v>21.670678908686639</c:v>
                </c:pt>
                <c:pt idx="542">
                  <c:v>21.676053302858939</c:v>
                </c:pt>
                <c:pt idx="543">
                  <c:v>21.672593805637806</c:v>
                </c:pt>
                <c:pt idx="544">
                  <c:v>21.66901318586434</c:v>
                </c:pt>
                <c:pt idx="545">
                  <c:v>21.663627150413735</c:v>
                </c:pt>
                <c:pt idx="546">
                  <c:v>21.657008470649323</c:v>
                </c:pt>
                <c:pt idx="547">
                  <c:v>21.652974683170068</c:v>
                </c:pt>
                <c:pt idx="548">
                  <c:v>21.642095889407511</c:v>
                </c:pt>
                <c:pt idx="549">
                  <c:v>21.63549495702107</c:v>
                </c:pt>
                <c:pt idx="550">
                  <c:v>21.641601136772394</c:v>
                </c:pt>
                <c:pt idx="551">
                  <c:v>21.643131274176561</c:v>
                </c:pt>
                <c:pt idx="552">
                  <c:v>21.64920156120337</c:v>
                </c:pt>
                <c:pt idx="553">
                  <c:v>21.649510184630266</c:v>
                </c:pt>
                <c:pt idx="554">
                  <c:v>21.653069965060183</c:v>
                </c:pt>
                <c:pt idx="555">
                  <c:v>21.646456572642634</c:v>
                </c:pt>
                <c:pt idx="556">
                  <c:v>21.647761126387476</c:v>
                </c:pt>
                <c:pt idx="557">
                  <c:v>21.647822663758244</c:v>
                </c:pt>
                <c:pt idx="558">
                  <c:v>21.653819403179071</c:v>
                </c:pt>
                <c:pt idx="559">
                  <c:v>21.659794725673393</c:v>
                </c:pt>
                <c:pt idx="560">
                  <c:v>21.66403638107106</c:v>
                </c:pt>
                <c:pt idx="561">
                  <c:v>21.656046816659511</c:v>
                </c:pt>
                <c:pt idx="562">
                  <c:v>21.651142180807774</c:v>
                </c:pt>
                <c:pt idx="563">
                  <c:v>21.657079871976556</c:v>
                </c:pt>
                <c:pt idx="564">
                  <c:v>21.650255508313347</c:v>
                </c:pt>
                <c:pt idx="565">
                  <c:v>21.650598281107371</c:v>
                </c:pt>
                <c:pt idx="566">
                  <c:v>21.656505515179493</c:v>
                </c:pt>
                <c:pt idx="567">
                  <c:v>21.657107436669001</c:v>
                </c:pt>
                <c:pt idx="568">
                  <c:v>21.662982467536015</c:v>
                </c:pt>
                <c:pt idx="569">
                  <c:v>21.659114764978028</c:v>
                </c:pt>
                <c:pt idx="570">
                  <c:v>21.656587742746321</c:v>
                </c:pt>
                <c:pt idx="571">
                  <c:v>21.662096451300748</c:v>
                </c:pt>
                <c:pt idx="572">
                  <c:v>21.662298476920942</c:v>
                </c:pt>
                <c:pt idx="573">
                  <c:v>21.659304133263696</c:v>
                </c:pt>
                <c:pt idx="574">
                  <c:v>21.665114039118887</c:v>
                </c:pt>
                <c:pt idx="575">
                  <c:v>21.670903771689861</c:v>
                </c:pt>
                <c:pt idx="576">
                  <c:v>21.674838475737857</c:v>
                </c:pt>
                <c:pt idx="577">
                  <c:v>21.676109100054752</c:v>
                </c:pt>
                <c:pt idx="578">
                  <c:v>21.681849844268818</c:v>
                </c:pt>
                <c:pt idx="579">
                  <c:v>21.6764851875106</c:v>
                </c:pt>
                <c:pt idx="580">
                  <c:v>21.674284635040049</c:v>
                </c:pt>
                <c:pt idx="581">
                  <c:v>21.678521282190566</c:v>
                </c:pt>
                <c:pt idx="582">
                  <c:v>21.682079521385962</c:v>
                </c:pt>
                <c:pt idx="583">
                  <c:v>21.687760892068518</c:v>
                </c:pt>
                <c:pt idx="584">
                  <c:v>21.686334498835766</c:v>
                </c:pt>
                <c:pt idx="585">
                  <c:v>21.69198921812103</c:v>
                </c:pt>
                <c:pt idx="586">
                  <c:v>21.695944700756815</c:v>
                </c:pt>
                <c:pt idx="587">
                  <c:v>21.691289363267064</c:v>
                </c:pt>
                <c:pt idx="588">
                  <c:v>21.692079055055547</c:v>
                </c:pt>
                <c:pt idx="589">
                  <c:v>21.68292770492916</c:v>
                </c:pt>
                <c:pt idx="590">
                  <c:v>21.681563410292931</c:v>
                </c:pt>
                <c:pt idx="591">
                  <c:v>21.681501963456896</c:v>
                </c:pt>
                <c:pt idx="592">
                  <c:v>21.677910086467854</c:v>
                </c:pt>
                <c:pt idx="593">
                  <c:v>21.682926411732037</c:v>
                </c:pt>
                <c:pt idx="594">
                  <c:v>21.688501325325763</c:v>
                </c:pt>
                <c:pt idx="595">
                  <c:v>21.687163791027491</c:v>
                </c:pt>
                <c:pt idx="596">
                  <c:v>21.685614051453385</c:v>
                </c:pt>
                <c:pt idx="597">
                  <c:v>21.691156502872357</c:v>
                </c:pt>
                <c:pt idx="598">
                  <c:v>21.692803214651931</c:v>
                </c:pt>
                <c:pt idx="599">
                  <c:v>21.69278256767026</c:v>
                </c:pt>
                <c:pt idx="600">
                  <c:v>21.692242795890213</c:v>
                </c:pt>
                <c:pt idx="601">
                  <c:v>21.697737409186075</c:v>
                </c:pt>
                <c:pt idx="602">
                  <c:v>21.691090252399025</c:v>
                </c:pt>
                <c:pt idx="603">
                  <c:v>21.681098822193395</c:v>
                </c:pt>
                <c:pt idx="604">
                  <c:v>21.676941513767467</c:v>
                </c:pt>
                <c:pt idx="605">
                  <c:v>21.682425108629236</c:v>
                </c:pt>
                <c:pt idx="606">
                  <c:v>21.681928271425445</c:v>
                </c:pt>
                <c:pt idx="607">
                  <c:v>21.6798629033526</c:v>
                </c:pt>
                <c:pt idx="608">
                  <c:v>21.683498695086296</c:v>
                </c:pt>
                <c:pt idx="609">
                  <c:v>21.68150853663149</c:v>
                </c:pt>
                <c:pt idx="610">
                  <c:v>21.672310259294758</c:v>
                </c:pt>
                <c:pt idx="611">
                  <c:v>21.674650185295178</c:v>
                </c:pt>
                <c:pt idx="612">
                  <c:v>21.672481582429956</c:v>
                </c:pt>
                <c:pt idx="613">
                  <c:v>21.664859543147827</c:v>
                </c:pt>
                <c:pt idx="614">
                  <c:v>21.66219178157575</c:v>
                </c:pt>
                <c:pt idx="615">
                  <c:v>21.662615907222882</c:v>
                </c:pt>
                <c:pt idx="616">
                  <c:v>21.666262471636244</c:v>
                </c:pt>
                <c:pt idx="617">
                  <c:v>21.663082485374634</c:v>
                </c:pt>
                <c:pt idx="618">
                  <c:v>21.662824249812989</c:v>
                </c:pt>
                <c:pt idx="619">
                  <c:v>21.660157255759692</c:v>
                </c:pt>
                <c:pt idx="620">
                  <c:v>21.65592820342987</c:v>
                </c:pt>
                <c:pt idx="621">
                  <c:v>21.654407435303018</c:v>
                </c:pt>
                <c:pt idx="622">
                  <c:v>21.65977756783062</c:v>
                </c:pt>
                <c:pt idx="623">
                  <c:v>21.662922575328015</c:v>
                </c:pt>
                <c:pt idx="624">
                  <c:v>21.661106371454565</c:v>
                </c:pt>
                <c:pt idx="625">
                  <c:v>21.658580837757825</c:v>
                </c:pt>
                <c:pt idx="626">
                  <c:v>21.660342962959703</c:v>
                </c:pt>
                <c:pt idx="627">
                  <c:v>21.662873190682891</c:v>
                </c:pt>
                <c:pt idx="628">
                  <c:v>21.663474336140599</c:v>
                </c:pt>
                <c:pt idx="629">
                  <c:v>21.662841288253475</c:v>
                </c:pt>
                <c:pt idx="630">
                  <c:v>21.664374898917259</c:v>
                </c:pt>
                <c:pt idx="631">
                  <c:v>21.659774109408108</c:v>
                </c:pt>
                <c:pt idx="632">
                  <c:v>21.664187719116558</c:v>
                </c:pt>
                <c:pt idx="633">
                  <c:v>21.668389586739881</c:v>
                </c:pt>
                <c:pt idx="634">
                  <c:v>21.672119874188152</c:v>
                </c:pt>
                <c:pt idx="635">
                  <c:v>21.668543371058846</c:v>
                </c:pt>
                <c:pt idx="636">
                  <c:v>21.673773287273821</c:v>
                </c:pt>
                <c:pt idx="637">
                  <c:v>21.678986808767124</c:v>
                </c:pt>
                <c:pt idx="638">
                  <c:v>21.676879592172408</c:v>
                </c:pt>
                <c:pt idx="639">
                  <c:v>21.678496959445759</c:v>
                </c:pt>
                <c:pt idx="640">
                  <c:v>21.678096669901002</c:v>
                </c:pt>
                <c:pt idx="641">
                  <c:v>21.679607640171941</c:v>
                </c:pt>
                <c:pt idx="642">
                  <c:v>21.683938484400105</c:v>
                </c:pt>
                <c:pt idx="643">
                  <c:v>21.684773363134823</c:v>
                </c:pt>
                <c:pt idx="644">
                  <c:v>21.68991324939353</c:v>
                </c:pt>
                <c:pt idx="645">
                  <c:v>21.68565680684177</c:v>
                </c:pt>
                <c:pt idx="646">
                  <c:v>21.69077943928869</c:v>
                </c:pt>
                <c:pt idx="647">
                  <c:v>21.688864182820787</c:v>
                </c:pt>
                <c:pt idx="648">
                  <c:v>21.693966087007503</c:v>
                </c:pt>
                <c:pt idx="649">
                  <c:v>21.693196337767379</c:v>
                </c:pt>
                <c:pt idx="650">
                  <c:v>21.68744530262688</c:v>
                </c:pt>
                <c:pt idx="651">
                  <c:v>21.692394269631677</c:v>
                </c:pt>
                <c:pt idx="652">
                  <c:v>21.697459515773129</c:v>
                </c:pt>
                <c:pt idx="653">
                  <c:v>21.701508088264635</c:v>
                </c:pt>
                <c:pt idx="654">
                  <c:v>21.700295903883347</c:v>
                </c:pt>
                <c:pt idx="655">
                  <c:v>21.700277209855464</c:v>
                </c:pt>
                <c:pt idx="656">
                  <c:v>21.695353028761666</c:v>
                </c:pt>
                <c:pt idx="657">
                  <c:v>21.691711618785629</c:v>
                </c:pt>
                <c:pt idx="658">
                  <c:v>21.696731783248776</c:v>
                </c:pt>
                <c:pt idx="659">
                  <c:v>21.697019524570848</c:v>
                </c:pt>
                <c:pt idx="660">
                  <c:v>21.692624431039974</c:v>
                </c:pt>
                <c:pt idx="661">
                  <c:v>21.691841001446193</c:v>
                </c:pt>
                <c:pt idx="662">
                  <c:v>21.686940810212384</c:v>
                </c:pt>
                <c:pt idx="663">
                  <c:v>21.691930357184955</c:v>
                </c:pt>
                <c:pt idx="664">
                  <c:v>21.692520327768907</c:v>
                </c:pt>
                <c:pt idx="665">
                  <c:v>21.697150897669587</c:v>
                </c:pt>
                <c:pt idx="666">
                  <c:v>21.696677241193637</c:v>
                </c:pt>
                <c:pt idx="667">
                  <c:v>21.695656965936315</c:v>
                </c:pt>
                <c:pt idx="668">
                  <c:v>21.691500081723731</c:v>
                </c:pt>
                <c:pt idx="669">
                  <c:v>21.682617504268539</c:v>
                </c:pt>
                <c:pt idx="670">
                  <c:v>21.666009351566842</c:v>
                </c:pt>
                <c:pt idx="671">
                  <c:v>21.658837787007037</c:v>
                </c:pt>
                <c:pt idx="672">
                  <c:v>21.661038522382935</c:v>
                </c:pt>
                <c:pt idx="673">
                  <c:v>21.655195363249788</c:v>
                </c:pt>
                <c:pt idx="674">
                  <c:v>21.654162664687032</c:v>
                </c:pt>
                <c:pt idx="675">
                  <c:v>21.6477802781124</c:v>
                </c:pt>
                <c:pt idx="676">
                  <c:v>21.651399685507673</c:v>
                </c:pt>
                <c:pt idx="677">
                  <c:v>21.656338624024624</c:v>
                </c:pt>
                <c:pt idx="678">
                  <c:v>21.644709786464087</c:v>
                </c:pt>
                <c:pt idx="679">
                  <c:v>21.642210496183207</c:v>
                </c:pt>
                <c:pt idx="680">
                  <c:v>21.646733902319124</c:v>
                </c:pt>
                <c:pt idx="681">
                  <c:v>21.644262725543779</c:v>
                </c:pt>
                <c:pt idx="682">
                  <c:v>21.639799682822151</c:v>
                </c:pt>
                <c:pt idx="683">
                  <c:v>21.644712256385276</c:v>
                </c:pt>
                <c:pt idx="684">
                  <c:v>21.646506795853789</c:v>
                </c:pt>
                <c:pt idx="685">
                  <c:v>21.641408094697628</c:v>
                </c:pt>
                <c:pt idx="686">
                  <c:v>21.643635215918742</c:v>
                </c:pt>
                <c:pt idx="687">
                  <c:v>21.648406727376713</c:v>
                </c:pt>
                <c:pt idx="688">
                  <c:v>21.647311384313451</c:v>
                </c:pt>
                <c:pt idx="689">
                  <c:v>21.652170353321694</c:v>
                </c:pt>
                <c:pt idx="690">
                  <c:v>21.651768771318455</c:v>
                </c:pt>
                <c:pt idx="691">
                  <c:v>21.655435952524712</c:v>
                </c:pt>
                <c:pt idx="692">
                  <c:v>21.655085982038354</c:v>
                </c:pt>
                <c:pt idx="693">
                  <c:v>21.6477239441971</c:v>
                </c:pt>
                <c:pt idx="694">
                  <c:v>21.648661525227919</c:v>
                </c:pt>
                <c:pt idx="695">
                  <c:v>21.647397169872079</c:v>
                </c:pt>
                <c:pt idx="696">
                  <c:v>21.650770788923499</c:v>
                </c:pt>
                <c:pt idx="697">
                  <c:v>21.647920539130368</c:v>
                </c:pt>
                <c:pt idx="698">
                  <c:v>21.645437076585221</c:v>
                </c:pt>
                <c:pt idx="699">
                  <c:v>21.640178329236036</c:v>
                </c:pt>
                <c:pt idx="700">
                  <c:v>21.644245720722207</c:v>
                </c:pt>
                <c:pt idx="701">
                  <c:v>21.649025997473316</c:v>
                </c:pt>
                <c:pt idx="702">
                  <c:v>21.652075653575846</c:v>
                </c:pt>
                <c:pt idx="703">
                  <c:v>21.656208919015064</c:v>
                </c:pt>
                <c:pt idx="704">
                  <c:v>21.660951885087385</c:v>
                </c:pt>
                <c:pt idx="705">
                  <c:v>21.663740726720683</c:v>
                </c:pt>
                <c:pt idx="706">
                  <c:v>21.663051599724149</c:v>
                </c:pt>
                <c:pt idx="707">
                  <c:v>21.658673849807226</c:v>
                </c:pt>
                <c:pt idx="708">
                  <c:v>21.648097414026619</c:v>
                </c:pt>
                <c:pt idx="709">
                  <c:v>21.643844603666988</c:v>
                </c:pt>
                <c:pt idx="710">
                  <c:v>21.648564934744812</c:v>
                </c:pt>
                <c:pt idx="711">
                  <c:v>21.650902683631642</c:v>
                </c:pt>
                <c:pt idx="712">
                  <c:v>21.649849679562305</c:v>
                </c:pt>
                <c:pt idx="713">
                  <c:v>21.648623449908623</c:v>
                </c:pt>
                <c:pt idx="714">
                  <c:v>21.645646895304303</c:v>
                </c:pt>
                <c:pt idx="715">
                  <c:v>21.650331746009183</c:v>
                </c:pt>
                <c:pt idx="716">
                  <c:v>21.644302493214973</c:v>
                </c:pt>
                <c:pt idx="717">
                  <c:v>21.645075648657318</c:v>
                </c:pt>
                <c:pt idx="718">
                  <c:v>21.64397100896084</c:v>
                </c:pt>
                <c:pt idx="719">
                  <c:v>21.642045123997519</c:v>
                </c:pt>
                <c:pt idx="720">
                  <c:v>21.64402258052132</c:v>
                </c:pt>
                <c:pt idx="721">
                  <c:v>21.642169819716518</c:v>
                </c:pt>
                <c:pt idx="722">
                  <c:v>21.645803159041257</c:v>
                </c:pt>
                <c:pt idx="723">
                  <c:v>21.64456103646959</c:v>
                </c:pt>
                <c:pt idx="724">
                  <c:v>21.645011045817427</c:v>
                </c:pt>
                <c:pt idx="725">
                  <c:v>21.649632242724017</c:v>
                </c:pt>
                <c:pt idx="726">
                  <c:v>21.652936221531363</c:v>
                </c:pt>
                <c:pt idx="727">
                  <c:v>21.653959744331011</c:v>
                </c:pt>
                <c:pt idx="728">
                  <c:v>21.653444394604154</c:v>
                </c:pt>
                <c:pt idx="729">
                  <c:v>21.65353970399191</c:v>
                </c:pt>
                <c:pt idx="730">
                  <c:v>21.649792018807563</c:v>
                </c:pt>
                <c:pt idx="731">
                  <c:v>21.648523441516495</c:v>
                </c:pt>
                <c:pt idx="732">
                  <c:v>21.646171511609499</c:v>
                </c:pt>
                <c:pt idx="733">
                  <c:v>21.648202691133569</c:v>
                </c:pt>
                <c:pt idx="734">
                  <c:v>21.650510063581475</c:v>
                </c:pt>
                <c:pt idx="735">
                  <c:v>21.65504104624031</c:v>
                </c:pt>
                <c:pt idx="736">
                  <c:v>21.651570352702883</c:v>
                </c:pt>
                <c:pt idx="737">
                  <c:v>21.645217554701599</c:v>
                </c:pt>
                <c:pt idx="738">
                  <c:v>21.649757179120133</c:v>
                </c:pt>
                <c:pt idx="739">
                  <c:v>21.654284534283487</c:v>
                </c:pt>
                <c:pt idx="740">
                  <c:v>21.656470819538445</c:v>
                </c:pt>
                <c:pt idx="741">
                  <c:v>21.654953375288393</c:v>
                </c:pt>
                <c:pt idx="742">
                  <c:v>21.647586225502973</c:v>
                </c:pt>
                <c:pt idx="743">
                  <c:v>21.648619338018921</c:v>
                </c:pt>
                <c:pt idx="744">
                  <c:v>21.640783841420774</c:v>
                </c:pt>
                <c:pt idx="745">
                  <c:v>21.637316877546432</c:v>
                </c:pt>
                <c:pt idx="746">
                  <c:v>21.636595567333561</c:v>
                </c:pt>
                <c:pt idx="747">
                  <c:v>21.640313657769052</c:v>
                </c:pt>
                <c:pt idx="748">
                  <c:v>21.635904845173222</c:v>
                </c:pt>
                <c:pt idx="749">
                  <c:v>21.638628129027303</c:v>
                </c:pt>
                <c:pt idx="750">
                  <c:v>21.643103990373472</c:v>
                </c:pt>
                <c:pt idx="751">
                  <c:v>21.633749830485055</c:v>
                </c:pt>
                <c:pt idx="752">
                  <c:v>21.63217171388613</c:v>
                </c:pt>
                <c:pt idx="753">
                  <c:v>21.636470260603229</c:v>
                </c:pt>
                <c:pt idx="754">
                  <c:v>21.631609855048417</c:v>
                </c:pt>
                <c:pt idx="755">
                  <c:v>21.629025558312215</c:v>
                </c:pt>
                <c:pt idx="756">
                  <c:v>21.627089583833204</c:v>
                </c:pt>
                <c:pt idx="757">
                  <c:v>21.627646317325205</c:v>
                </c:pt>
                <c:pt idx="758">
                  <c:v>21.625517851800652</c:v>
                </c:pt>
                <c:pt idx="759">
                  <c:v>21.621641505689183</c:v>
                </c:pt>
                <c:pt idx="760">
                  <c:v>21.625612085825207</c:v>
                </c:pt>
                <c:pt idx="761">
                  <c:v>21.616767544044812</c:v>
                </c:pt>
                <c:pt idx="762">
                  <c:v>21.617072729264908</c:v>
                </c:pt>
                <c:pt idx="763">
                  <c:v>21.605760520235457</c:v>
                </c:pt>
                <c:pt idx="764">
                  <c:v>21.601816285250443</c:v>
                </c:pt>
                <c:pt idx="765">
                  <c:v>21.596723814052215</c:v>
                </c:pt>
                <c:pt idx="766">
                  <c:v>21.595897280295546</c:v>
                </c:pt>
                <c:pt idx="767">
                  <c:v>21.591586481258513</c:v>
                </c:pt>
                <c:pt idx="768">
                  <c:v>21.588952759775225</c:v>
                </c:pt>
                <c:pt idx="769">
                  <c:v>21.578362252189443</c:v>
                </c:pt>
                <c:pt idx="770">
                  <c:v>21.580540100707069</c:v>
                </c:pt>
                <c:pt idx="771">
                  <c:v>21.583734944449859</c:v>
                </c:pt>
                <c:pt idx="772">
                  <c:v>21.579070699981447</c:v>
                </c:pt>
                <c:pt idx="773">
                  <c:v>21.57166432016308</c:v>
                </c:pt>
                <c:pt idx="774">
                  <c:v>21.573825530543353</c:v>
                </c:pt>
                <c:pt idx="775">
                  <c:v>21.571778386835533</c:v>
                </c:pt>
                <c:pt idx="776">
                  <c:v>21.57448257742001</c:v>
                </c:pt>
                <c:pt idx="777">
                  <c:v>21.578885556112272</c:v>
                </c:pt>
                <c:pt idx="778">
                  <c:v>21.575400189447407</c:v>
                </c:pt>
                <c:pt idx="779">
                  <c:v>21.571398152325141</c:v>
                </c:pt>
                <c:pt idx="780">
                  <c:v>21.574908456190673</c:v>
                </c:pt>
                <c:pt idx="781">
                  <c:v>21.579288368650786</c:v>
                </c:pt>
                <c:pt idx="782">
                  <c:v>21.58365709359504</c:v>
                </c:pt>
                <c:pt idx="783">
                  <c:v>21.580716460107489</c:v>
                </c:pt>
                <c:pt idx="784">
                  <c:v>21.580240449873333</c:v>
                </c:pt>
                <c:pt idx="785">
                  <c:v>21.580609069002328</c:v>
                </c:pt>
                <c:pt idx="786">
                  <c:v>21.578169820456623</c:v>
                </c:pt>
                <c:pt idx="787">
                  <c:v>21.581713688563635</c:v>
                </c:pt>
                <c:pt idx="788">
                  <c:v>21.578649834835385</c:v>
                </c:pt>
                <c:pt idx="789">
                  <c:v>21.5792223615796</c:v>
                </c:pt>
                <c:pt idx="790">
                  <c:v>21.580692233208335</c:v>
                </c:pt>
                <c:pt idx="791">
                  <c:v>21.573321250677179</c:v>
                </c:pt>
                <c:pt idx="792">
                  <c:v>21.577642409251357</c:v>
                </c:pt>
                <c:pt idx="793">
                  <c:v>21.574424557539743</c:v>
                </c:pt>
                <c:pt idx="794">
                  <c:v>21.577342480120279</c:v>
                </c:pt>
                <c:pt idx="795">
                  <c:v>21.581642301125154</c:v>
                </c:pt>
                <c:pt idx="796">
                  <c:v>21.581548231037576</c:v>
                </c:pt>
                <c:pt idx="797">
                  <c:v>21.578463423280159</c:v>
                </c:pt>
                <c:pt idx="798">
                  <c:v>21.5727388188349</c:v>
                </c:pt>
                <c:pt idx="799">
                  <c:v>21.569032586364923</c:v>
                </c:pt>
                <c:pt idx="800">
                  <c:v>21.571189820125035</c:v>
                </c:pt>
                <c:pt idx="801">
                  <c:v>21.569025337669821</c:v>
                </c:pt>
                <c:pt idx="802">
                  <c:v>21.568370452208708</c:v>
                </c:pt>
                <c:pt idx="803">
                  <c:v>21.566718825784864</c:v>
                </c:pt>
                <c:pt idx="804">
                  <c:v>21.569035203094863</c:v>
                </c:pt>
                <c:pt idx="805">
                  <c:v>21.568845054577995</c:v>
                </c:pt>
                <c:pt idx="806">
                  <c:v>21.560679645444299</c:v>
                </c:pt>
                <c:pt idx="807">
                  <c:v>21.564936230041521</c:v>
                </c:pt>
                <c:pt idx="808">
                  <c:v>21.565236456884659</c:v>
                </c:pt>
                <c:pt idx="809">
                  <c:v>21.568363738796712</c:v>
                </c:pt>
                <c:pt idx="810">
                  <c:v>21.563889911840363</c:v>
                </c:pt>
                <c:pt idx="811">
                  <c:v>21.567063836110876</c:v>
                </c:pt>
                <c:pt idx="812">
                  <c:v>21.565113813577177</c:v>
                </c:pt>
                <c:pt idx="813">
                  <c:v>21.564619325290138</c:v>
                </c:pt>
                <c:pt idx="814">
                  <c:v>21.566710244029075</c:v>
                </c:pt>
                <c:pt idx="815">
                  <c:v>21.570837937616364</c:v>
                </c:pt>
                <c:pt idx="816">
                  <c:v>21.56679974698886</c:v>
                </c:pt>
                <c:pt idx="817">
                  <c:v>21.56572981203561</c:v>
                </c:pt>
                <c:pt idx="818">
                  <c:v>21.566456343677789</c:v>
                </c:pt>
                <c:pt idx="819">
                  <c:v>21.56542980210612</c:v>
                </c:pt>
                <c:pt idx="820">
                  <c:v>21.566175525048603</c:v>
                </c:pt>
                <c:pt idx="821">
                  <c:v>21.559494481563593</c:v>
                </c:pt>
                <c:pt idx="822">
                  <c:v>21.563674925692919</c:v>
                </c:pt>
                <c:pt idx="823">
                  <c:v>21.567845223113196</c:v>
                </c:pt>
                <c:pt idx="824">
                  <c:v>21.570061793153492</c:v>
                </c:pt>
                <c:pt idx="825">
                  <c:v>21.572756567643591</c:v>
                </c:pt>
                <c:pt idx="826">
                  <c:v>21.569158844115286</c:v>
                </c:pt>
                <c:pt idx="827">
                  <c:v>21.569037138030708</c:v>
                </c:pt>
                <c:pt idx="828">
                  <c:v>21.57307782402513</c:v>
                </c:pt>
                <c:pt idx="829">
                  <c:v>21.577206645923894</c:v>
                </c:pt>
                <c:pt idx="830">
                  <c:v>21.576685979567706</c:v>
                </c:pt>
                <c:pt idx="831">
                  <c:v>21.574559196169364</c:v>
                </c:pt>
                <c:pt idx="832">
                  <c:v>21.571603452090347</c:v>
                </c:pt>
                <c:pt idx="833">
                  <c:v>21.573159656988299</c:v>
                </c:pt>
                <c:pt idx="834">
                  <c:v>21.569776955115127</c:v>
                </c:pt>
                <c:pt idx="835">
                  <c:v>21.573880092728626</c:v>
                </c:pt>
                <c:pt idx="836">
                  <c:v>21.573547600597983</c:v>
                </c:pt>
                <c:pt idx="837">
                  <c:v>21.57763644594333</c:v>
                </c:pt>
                <c:pt idx="838">
                  <c:v>21.581715544339108</c:v>
                </c:pt>
                <c:pt idx="839">
                  <c:v>21.580758930958968</c:v>
                </c:pt>
                <c:pt idx="840">
                  <c:v>21.581377030100672</c:v>
                </c:pt>
                <c:pt idx="841">
                  <c:v>21.581109812042055</c:v>
                </c:pt>
                <c:pt idx="842">
                  <c:v>21.578364208391822</c:v>
                </c:pt>
                <c:pt idx="843">
                  <c:v>21.582418279234961</c:v>
                </c:pt>
                <c:pt idx="844">
                  <c:v>21.586462754644149</c:v>
                </c:pt>
                <c:pt idx="845">
                  <c:v>21.588153275292182</c:v>
                </c:pt>
                <c:pt idx="846">
                  <c:v>21.592181429630681</c:v>
                </c:pt>
                <c:pt idx="847">
                  <c:v>21.594249668362238</c:v>
                </c:pt>
                <c:pt idx="848">
                  <c:v>21.593764341328576</c:v>
                </c:pt>
                <c:pt idx="849">
                  <c:v>21.592629886239152</c:v>
                </c:pt>
                <c:pt idx="850">
                  <c:v>21.596633846419834</c:v>
                </c:pt>
                <c:pt idx="851">
                  <c:v>21.598561768092409</c:v>
                </c:pt>
                <c:pt idx="852">
                  <c:v>21.601337057659432</c:v>
                </c:pt>
                <c:pt idx="853">
                  <c:v>21.594348065391745</c:v>
                </c:pt>
                <c:pt idx="854">
                  <c:v>21.595768784193055</c:v>
                </c:pt>
                <c:pt idx="855">
                  <c:v>21.597362062193817</c:v>
                </c:pt>
                <c:pt idx="856">
                  <c:v>21.592035012108838</c:v>
                </c:pt>
                <c:pt idx="857">
                  <c:v>21.593227299808511</c:v>
                </c:pt>
                <c:pt idx="858">
                  <c:v>21.594569856321893</c:v>
                </c:pt>
                <c:pt idx="859">
                  <c:v>21.592221082170752</c:v>
                </c:pt>
                <c:pt idx="860">
                  <c:v>21.59120058812314</c:v>
                </c:pt>
                <c:pt idx="861">
                  <c:v>21.594274190728189</c:v>
                </c:pt>
                <c:pt idx="862">
                  <c:v>21.598220570576707</c:v>
                </c:pt>
                <c:pt idx="863">
                  <c:v>21.598439193760619</c:v>
                </c:pt>
                <c:pt idx="864">
                  <c:v>21.599740807367212</c:v>
                </c:pt>
                <c:pt idx="865">
                  <c:v>21.602741540108344</c:v>
                </c:pt>
                <c:pt idx="866">
                  <c:v>21.597952900907568</c:v>
                </c:pt>
                <c:pt idx="867">
                  <c:v>21.59954718516861</c:v>
                </c:pt>
                <c:pt idx="868">
                  <c:v>21.598903532115688</c:v>
                </c:pt>
                <c:pt idx="869">
                  <c:v>21.600261122589799</c:v>
                </c:pt>
                <c:pt idx="870">
                  <c:v>21.599593693169997</c:v>
                </c:pt>
                <c:pt idx="871">
                  <c:v>21.594206099593134</c:v>
                </c:pt>
                <c:pt idx="872">
                  <c:v>21.591394241636859</c:v>
                </c:pt>
                <c:pt idx="873">
                  <c:v>21.589869291669267</c:v>
                </c:pt>
                <c:pt idx="874">
                  <c:v>21.589777845639389</c:v>
                </c:pt>
                <c:pt idx="875">
                  <c:v>21.593670793304184</c:v>
                </c:pt>
                <c:pt idx="876">
                  <c:v>21.592455065593313</c:v>
                </c:pt>
                <c:pt idx="877">
                  <c:v>21.589914903042104</c:v>
                </c:pt>
                <c:pt idx="878">
                  <c:v>21.593370592832468</c:v>
                </c:pt>
                <c:pt idx="879">
                  <c:v>21.591925581061311</c:v>
                </c:pt>
                <c:pt idx="880">
                  <c:v>21.58632564117136</c:v>
                </c:pt>
                <c:pt idx="881">
                  <c:v>21.586077289203715</c:v>
                </c:pt>
                <c:pt idx="882">
                  <c:v>21.583701611096224</c:v>
                </c:pt>
                <c:pt idx="883">
                  <c:v>21.58295316565669</c:v>
                </c:pt>
                <c:pt idx="884">
                  <c:v>21.577409480350671</c:v>
                </c:pt>
                <c:pt idx="885">
                  <c:v>21.574930777826012</c:v>
                </c:pt>
                <c:pt idx="886">
                  <c:v>21.573959377767359</c:v>
                </c:pt>
                <c:pt idx="887">
                  <c:v>21.572147357697347</c:v>
                </c:pt>
                <c:pt idx="888">
                  <c:v>21.571886580244104</c:v>
                </c:pt>
                <c:pt idx="889">
                  <c:v>21.567812567898869</c:v>
                </c:pt>
                <c:pt idx="890">
                  <c:v>21.571664630112227</c:v>
                </c:pt>
                <c:pt idx="891">
                  <c:v>21.56946326140638</c:v>
                </c:pt>
                <c:pt idx="892">
                  <c:v>21.566078576871419</c:v>
                </c:pt>
                <c:pt idx="893">
                  <c:v>21.568911943698883</c:v>
                </c:pt>
                <c:pt idx="894">
                  <c:v>21.569244236813393</c:v>
                </c:pt>
                <c:pt idx="895">
                  <c:v>21.565245454334367</c:v>
                </c:pt>
                <c:pt idx="896">
                  <c:v>21.566220962342111</c:v>
                </c:pt>
                <c:pt idx="897">
                  <c:v>21.566156390571539</c:v>
                </c:pt>
                <c:pt idx="898">
                  <c:v>21.563259597357604</c:v>
                </c:pt>
                <c:pt idx="899">
                  <c:v>21.563075544772328</c:v>
                </c:pt>
                <c:pt idx="900">
                  <c:v>21.56689011131531</c:v>
                </c:pt>
                <c:pt idx="901">
                  <c:v>21.564544461547378</c:v>
                </c:pt>
                <c:pt idx="902">
                  <c:v>21.565735136938333</c:v>
                </c:pt>
                <c:pt idx="903">
                  <c:v>21.56498079395103</c:v>
                </c:pt>
                <c:pt idx="904">
                  <c:v>21.568776395283681</c:v>
                </c:pt>
                <c:pt idx="905">
                  <c:v>21.572563617805443</c:v>
                </c:pt>
                <c:pt idx="906">
                  <c:v>21.573146025437492</c:v>
                </c:pt>
                <c:pt idx="907">
                  <c:v>21.576920093691417</c:v>
                </c:pt>
                <c:pt idx="908">
                  <c:v>21.580521910321902</c:v>
                </c:pt>
                <c:pt idx="909">
                  <c:v>21.583343874982933</c:v>
                </c:pt>
                <c:pt idx="910">
                  <c:v>21.585887876742635</c:v>
                </c:pt>
                <c:pt idx="911">
                  <c:v>21.589631420737437</c:v>
                </c:pt>
                <c:pt idx="912">
                  <c:v>21.587086139936886</c:v>
                </c:pt>
                <c:pt idx="913">
                  <c:v>21.588288417148021</c:v>
                </c:pt>
                <c:pt idx="914">
                  <c:v>21.585516783524188</c:v>
                </c:pt>
                <c:pt idx="915">
                  <c:v>21.578732383300018</c:v>
                </c:pt>
                <c:pt idx="916">
                  <c:v>21.581282318530299</c:v>
                </c:pt>
                <c:pt idx="917">
                  <c:v>21.579899123614442</c:v>
                </c:pt>
                <c:pt idx="918">
                  <c:v>21.579531529509079</c:v>
                </c:pt>
                <c:pt idx="919">
                  <c:v>21.579293069851243</c:v>
                </c:pt>
                <c:pt idx="920">
                  <c:v>21.581351709642373</c:v>
                </c:pt>
                <c:pt idx="921">
                  <c:v>21.580445917138647</c:v>
                </c:pt>
                <c:pt idx="922">
                  <c:v>21.580527513392841</c:v>
                </c:pt>
                <c:pt idx="923">
                  <c:v>21.581173801159924</c:v>
                </c:pt>
                <c:pt idx="924">
                  <c:v>21.584197014399848</c:v>
                </c:pt>
                <c:pt idx="925">
                  <c:v>21.58371129096631</c:v>
                </c:pt>
                <c:pt idx="926">
                  <c:v>21.585547486856491</c:v>
                </c:pt>
                <c:pt idx="927">
                  <c:v>21.58633683538454</c:v>
                </c:pt>
                <c:pt idx="928">
                  <c:v>21.585646710193355</c:v>
                </c:pt>
                <c:pt idx="929">
                  <c:v>21.585625199796812</c:v>
                </c:pt>
                <c:pt idx="930">
                  <c:v>21.58169543462947</c:v>
                </c:pt>
                <c:pt idx="931">
                  <c:v>21.581571117394006</c:v>
                </c:pt>
                <c:pt idx="932">
                  <c:v>21.574696256057667</c:v>
                </c:pt>
                <c:pt idx="933">
                  <c:v>21.576649022362091</c:v>
                </c:pt>
                <c:pt idx="934">
                  <c:v>21.580310360306086</c:v>
                </c:pt>
                <c:pt idx="935">
                  <c:v>21.57971570078055</c:v>
                </c:pt>
                <c:pt idx="936">
                  <c:v>21.578756863836364</c:v>
                </c:pt>
                <c:pt idx="937">
                  <c:v>21.578780507018383</c:v>
                </c:pt>
                <c:pt idx="938">
                  <c:v>21.572028333546644</c:v>
                </c:pt>
                <c:pt idx="939">
                  <c:v>21.57353383908881</c:v>
                </c:pt>
                <c:pt idx="940">
                  <c:v>21.5771751421291</c:v>
                </c:pt>
                <c:pt idx="941">
                  <c:v>21.578984056692022</c:v>
                </c:pt>
                <c:pt idx="942">
                  <c:v>21.57995600584962</c:v>
                </c:pt>
                <c:pt idx="943">
                  <c:v>21.575346013186046</c:v>
                </c:pt>
                <c:pt idx="944">
                  <c:v>21.574486991484299</c:v>
                </c:pt>
                <c:pt idx="945">
                  <c:v>21.578108041176176</c:v>
                </c:pt>
                <c:pt idx="946">
                  <c:v>21.577698791759534</c:v>
                </c:pt>
                <c:pt idx="947">
                  <c:v>21.573063826419364</c:v>
                </c:pt>
                <c:pt idx="948">
                  <c:v>21.572778661163905</c:v>
                </c:pt>
                <c:pt idx="949">
                  <c:v>21.576386262573205</c:v>
                </c:pt>
                <c:pt idx="950">
                  <c:v>21.579986277018449</c:v>
                </c:pt>
                <c:pt idx="951">
                  <c:v>21.583578728408138</c:v>
                </c:pt>
                <c:pt idx="952">
                  <c:v>21.585566556108535</c:v>
                </c:pt>
                <c:pt idx="953">
                  <c:v>21.589145626804438</c:v>
                </c:pt>
                <c:pt idx="954">
                  <c:v>21.588432758121943</c:v>
                </c:pt>
                <c:pt idx="955">
                  <c:v>21.587543477914505</c:v>
                </c:pt>
                <c:pt idx="956">
                  <c:v>21.587876979632949</c:v>
                </c:pt>
                <c:pt idx="957">
                  <c:v>21.582617921438509</c:v>
                </c:pt>
                <c:pt idx="958">
                  <c:v>21.586181406400513</c:v>
                </c:pt>
                <c:pt idx="959">
                  <c:v>21.589737467435512</c:v>
                </c:pt>
                <c:pt idx="960">
                  <c:v>21.592239459825088</c:v>
                </c:pt>
                <c:pt idx="961">
                  <c:v>21.58854160804912</c:v>
                </c:pt>
                <c:pt idx="962">
                  <c:v>21.585964846857259</c:v>
                </c:pt>
                <c:pt idx="963">
                  <c:v>21.582323541126375</c:v>
                </c:pt>
                <c:pt idx="964">
                  <c:v>21.584179915742901</c:v>
                </c:pt>
                <c:pt idx="965">
                  <c:v>21.583410947630657</c:v>
                </c:pt>
                <c:pt idx="966">
                  <c:v>21.582050593122155</c:v>
                </c:pt>
                <c:pt idx="967">
                  <c:v>21.585581532592069</c:v>
                </c:pt>
                <c:pt idx="968">
                  <c:v>21.589105184261221</c:v>
                </c:pt>
                <c:pt idx="969">
                  <c:v>21.587598489276317</c:v>
                </c:pt>
                <c:pt idx="970">
                  <c:v>21.587822640592673</c:v>
                </c:pt>
                <c:pt idx="971">
                  <c:v>21.584450695259743</c:v>
                </c:pt>
                <c:pt idx="972">
                  <c:v>21.587961023424945</c:v>
                </c:pt>
                <c:pt idx="973">
                  <c:v>21.588668598831955</c:v>
                </c:pt>
                <c:pt idx="974">
                  <c:v>21.588071491799486</c:v>
                </c:pt>
                <c:pt idx="975">
                  <c:v>21.586238678533679</c:v>
                </c:pt>
                <c:pt idx="976">
                  <c:v>21.588289462859937</c:v>
                </c:pt>
                <c:pt idx="977">
                  <c:v>21.588365937369105</c:v>
                </c:pt>
                <c:pt idx="978">
                  <c:v>21.584470749325725</c:v>
                </c:pt>
                <c:pt idx="979">
                  <c:v>21.587955983254986</c:v>
                </c:pt>
                <c:pt idx="980">
                  <c:v>21.581801505198655</c:v>
                </c:pt>
                <c:pt idx="981">
                  <c:v>21.576775640830139</c:v>
                </c:pt>
                <c:pt idx="982">
                  <c:v>21.576650244958547</c:v>
                </c:pt>
                <c:pt idx="983">
                  <c:v>21.57737202081513</c:v>
                </c:pt>
                <c:pt idx="984">
                  <c:v>21.578011597918632</c:v>
                </c:pt>
                <c:pt idx="985">
                  <c:v>21.581482174391333</c:v>
                </c:pt>
                <c:pt idx="986">
                  <c:v>21.577917525446672</c:v>
                </c:pt>
                <c:pt idx="987">
                  <c:v>21.574912387914086</c:v>
                </c:pt>
                <c:pt idx="988">
                  <c:v>21.575845631894676</c:v>
                </c:pt>
                <c:pt idx="989">
                  <c:v>21.572544711928643</c:v>
                </c:pt>
                <c:pt idx="990">
                  <c:v>21.571091757622398</c:v>
                </c:pt>
                <c:pt idx="991">
                  <c:v>21.574548318350601</c:v>
                </c:pt>
                <c:pt idx="992">
                  <c:v>21.575158782005381</c:v>
                </c:pt>
                <c:pt idx="993">
                  <c:v>21.575400628858429</c:v>
                </c:pt>
                <c:pt idx="994">
                  <c:v>21.576388181268136</c:v>
                </c:pt>
                <c:pt idx="995">
                  <c:v>21.579825542531925</c:v>
                </c:pt>
                <c:pt idx="996">
                  <c:v>21.580375067599228</c:v>
                </c:pt>
                <c:pt idx="997">
                  <c:v>21.583801545487407</c:v>
                </c:pt>
                <c:pt idx="998">
                  <c:v>21.580129933818181</c:v>
                </c:pt>
                <c:pt idx="999">
                  <c:v>21.581838417617032</c:v>
                </c:pt>
              </c:numCache>
            </c:numRef>
          </c:yVal>
          <c:smooth val="1"/>
          <c:extLst>
            <c:ext xmlns:c16="http://schemas.microsoft.com/office/drawing/2014/chart" uri="{C3380CC4-5D6E-409C-BE32-E72D297353CC}">
              <c16:uniqueId val="{00000000-649C-7A4F-B31E-085EED7A7D64}"/>
            </c:ext>
          </c:extLst>
        </c:ser>
        <c:dLbls>
          <c:showLegendKey val="0"/>
          <c:showVal val="0"/>
          <c:showCatName val="0"/>
          <c:showSerName val="0"/>
          <c:showPercent val="0"/>
          <c:showBubbleSize val="0"/>
        </c:dLbls>
        <c:axId val="846793151"/>
        <c:axId val="641261568"/>
      </c:scatterChart>
      <c:valAx>
        <c:axId val="8467931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41261568"/>
        <c:crosses val="autoZero"/>
        <c:crossBetween val="midCat"/>
      </c:valAx>
      <c:valAx>
        <c:axId val="641261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467931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Showed Up Guests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'SimulatedOutput-ConstantValue'!$AL$6:$AL$1005</c:f>
              <c:numCache>
                <c:formatCode>0</c:formatCode>
                <c:ptCount val="1000"/>
                <c:pt idx="0">
                  <c:v>17.472979129526035</c:v>
                </c:pt>
                <c:pt idx="1">
                  <c:v>20.999982739616151</c:v>
                </c:pt>
                <c:pt idx="2">
                  <c:v>21.334772592931625</c:v>
                </c:pt>
                <c:pt idx="3">
                  <c:v>22.379687604564204</c:v>
                </c:pt>
                <c:pt idx="4">
                  <c:v>21.187582511904196</c:v>
                </c:pt>
                <c:pt idx="5">
                  <c:v>22.78028632250221</c:v>
                </c:pt>
                <c:pt idx="6">
                  <c:v>22.879521302145047</c:v>
                </c:pt>
                <c:pt idx="7">
                  <c:v>22.244568030495195</c:v>
                </c:pt>
                <c:pt idx="8">
                  <c:v>22.776033816129175</c:v>
                </c:pt>
                <c:pt idx="9">
                  <c:v>22.540312488410642</c:v>
                </c:pt>
                <c:pt idx="10">
                  <c:v>21.966226182186332</c:v>
                </c:pt>
                <c:pt idx="11">
                  <c:v>21.849852093882784</c:v>
                </c:pt>
                <c:pt idx="12">
                  <c:v>21.696959028272676</c:v>
                </c:pt>
                <c:pt idx="13">
                  <c:v>21.46220629445466</c:v>
                </c:pt>
                <c:pt idx="14">
                  <c:v>21.634260916837437</c:v>
                </c:pt>
                <c:pt idx="15">
                  <c:v>21.512582606099759</c:v>
                </c:pt>
                <c:pt idx="16">
                  <c:v>21.491872364426897</c:v>
                </c:pt>
                <c:pt idx="17">
                  <c:v>21.49903636106464</c:v>
                </c:pt>
                <c:pt idx="18">
                  <c:v>21.698352554023675</c:v>
                </c:pt>
                <c:pt idx="19">
                  <c:v>21.598154644952793</c:v>
                </c:pt>
                <c:pt idx="20">
                  <c:v>21.619601644395669</c:v>
                </c:pt>
                <c:pt idx="21">
                  <c:v>21.484757483815613</c:v>
                </c:pt>
                <c:pt idx="22">
                  <c:v>21.588462766317228</c:v>
                </c:pt>
                <c:pt idx="23">
                  <c:v>21.612628949505332</c:v>
                </c:pt>
                <c:pt idx="24">
                  <c:v>21.637379133203211</c:v>
                </c:pt>
                <c:pt idx="25">
                  <c:v>21.667718018308502</c:v>
                </c:pt>
                <c:pt idx="26">
                  <c:v>21.691137430910185</c:v>
                </c:pt>
                <c:pt idx="27">
                  <c:v>21.709973270925339</c:v>
                </c:pt>
                <c:pt idx="28">
                  <c:v>21.652471749169617</c:v>
                </c:pt>
                <c:pt idx="29">
                  <c:v>21.690035284651959</c:v>
                </c:pt>
                <c:pt idx="30">
                  <c:v>21.61742256075571</c:v>
                </c:pt>
                <c:pt idx="31">
                  <c:v>21.651718238444079</c:v>
                </c:pt>
                <c:pt idx="32">
                  <c:v>21.563064741397493</c:v>
                </c:pt>
                <c:pt idx="33">
                  <c:v>21.467643586561959</c:v>
                </c:pt>
                <c:pt idx="34">
                  <c:v>21.577460358204121</c:v>
                </c:pt>
                <c:pt idx="35">
                  <c:v>21.540969013733072</c:v>
                </c:pt>
                <c:pt idx="36">
                  <c:v>21.667439178323011</c:v>
                </c:pt>
                <c:pt idx="37">
                  <c:v>21.744155524372847</c:v>
                </c:pt>
                <c:pt idx="38">
                  <c:v>21.685630147984195</c:v>
                </c:pt>
                <c:pt idx="39">
                  <c:v>21.597594364482234</c:v>
                </c:pt>
                <c:pt idx="40">
                  <c:v>21.703163711065216</c:v>
                </c:pt>
                <c:pt idx="41">
                  <c:v>21.752304990314499</c:v>
                </c:pt>
                <c:pt idx="42">
                  <c:v>21.647253555902921</c:v>
                </c:pt>
                <c:pt idx="43">
                  <c:v>21.483333459088456</c:v>
                </c:pt>
                <c:pt idx="44">
                  <c:v>21.451516439824982</c:v>
                </c:pt>
                <c:pt idx="45">
                  <c:v>21.460289591515245</c:v>
                </c:pt>
                <c:pt idx="46">
                  <c:v>21.477366627924702</c:v>
                </c:pt>
                <c:pt idx="47">
                  <c:v>21.659373175263124</c:v>
                </c:pt>
                <c:pt idx="48">
                  <c:v>21.597963854435076</c:v>
                </c:pt>
                <c:pt idx="49">
                  <c:v>21.615937750572339</c:v>
                </c:pt>
                <c:pt idx="50">
                  <c:v>21.4850528591897</c:v>
                </c:pt>
                <c:pt idx="51">
                  <c:v>21.366594477268986</c:v>
                </c:pt>
                <c:pt idx="52">
                  <c:v>21.506742567693841</c:v>
                </c:pt>
                <c:pt idx="53">
                  <c:v>21.388052227682611</c:v>
                </c:pt>
                <c:pt idx="54">
                  <c:v>21.454154202528198</c:v>
                </c:pt>
                <c:pt idx="55">
                  <c:v>21.35737645870946</c:v>
                </c:pt>
                <c:pt idx="56">
                  <c:v>21.416577062415463</c:v>
                </c:pt>
                <c:pt idx="57">
                  <c:v>21.356483958917263</c:v>
                </c:pt>
                <c:pt idx="58">
                  <c:v>21.314473375122436</c:v>
                </c:pt>
                <c:pt idx="59">
                  <c:v>21.250804275625132</c:v>
                </c:pt>
                <c:pt idx="60">
                  <c:v>21.335941960244064</c:v>
                </c:pt>
                <c:pt idx="61">
                  <c:v>21.431197243559279</c:v>
                </c:pt>
                <c:pt idx="62">
                  <c:v>21.424921357377688</c:v>
                </c:pt>
                <c:pt idx="63">
                  <c:v>21.383915709332793</c:v>
                </c:pt>
                <c:pt idx="64">
                  <c:v>21.411878248691114</c:v>
                </c:pt>
                <c:pt idx="65">
                  <c:v>21.482251425940479</c:v>
                </c:pt>
                <c:pt idx="66">
                  <c:v>21.448686776984285</c:v>
                </c:pt>
                <c:pt idx="67">
                  <c:v>21.463860993377061</c:v>
                </c:pt>
                <c:pt idx="68">
                  <c:v>21.425909713171475</c:v>
                </c:pt>
                <c:pt idx="69">
                  <c:v>21.428623112098808</c:v>
                </c:pt>
                <c:pt idx="70">
                  <c:v>21.488268376120985</c:v>
                </c:pt>
                <c:pt idx="71">
                  <c:v>21.578223236653795</c:v>
                </c:pt>
                <c:pt idx="72">
                  <c:v>21.646006515580446</c:v>
                </c:pt>
                <c:pt idx="73">
                  <c:v>21.58050123958283</c:v>
                </c:pt>
                <c:pt idx="74">
                  <c:v>21.604357586410607</c:v>
                </c:pt>
                <c:pt idx="75">
                  <c:v>21.612129259023739</c:v>
                </c:pt>
                <c:pt idx="76">
                  <c:v>21.615411209111759</c:v>
                </c:pt>
                <c:pt idx="77">
                  <c:v>21.68823379785206</c:v>
                </c:pt>
                <c:pt idx="78">
                  <c:v>21.655079167916735</c:v>
                </c:pt>
                <c:pt idx="79">
                  <c:v>21.618686798572817</c:v>
                </c:pt>
                <c:pt idx="80">
                  <c:v>21.675172428691585</c:v>
                </c:pt>
                <c:pt idx="81">
                  <c:v>21.698900452711875</c:v>
                </c:pt>
                <c:pt idx="82">
                  <c:v>21.73363990669635</c:v>
                </c:pt>
                <c:pt idx="83">
                  <c:v>21.650140897814207</c:v>
                </c:pt>
                <c:pt idx="84">
                  <c:v>21.645739678647601</c:v>
                </c:pt>
                <c:pt idx="85">
                  <c:v>21.599515800224022</c:v>
                </c:pt>
                <c:pt idx="86">
                  <c:v>21.590398481042079</c:v>
                </c:pt>
                <c:pt idx="87">
                  <c:v>21.554638705358439</c:v>
                </c:pt>
                <c:pt idx="88">
                  <c:v>21.559698527017577</c:v>
                </c:pt>
                <c:pt idx="89">
                  <c:v>21.559773835848009</c:v>
                </c:pt>
                <c:pt idx="90">
                  <c:v>21.535342551409226</c:v>
                </c:pt>
                <c:pt idx="91">
                  <c:v>21.530345121976971</c:v>
                </c:pt>
                <c:pt idx="92">
                  <c:v>21.610058994311174</c:v>
                </c:pt>
                <c:pt idx="93">
                  <c:v>21.613430938341427</c:v>
                </c:pt>
                <c:pt idx="94">
                  <c:v>21.63471496308955</c:v>
                </c:pt>
                <c:pt idx="95">
                  <c:v>21.587494723984971</c:v>
                </c:pt>
                <c:pt idx="96">
                  <c:v>21.556862783063934</c:v>
                </c:pt>
                <c:pt idx="97">
                  <c:v>21.515040020714466</c:v>
                </c:pt>
                <c:pt idx="98">
                  <c:v>21.590548567112194</c:v>
                </c:pt>
                <c:pt idx="99">
                  <c:v>21.63738885632317</c:v>
                </c:pt>
                <c:pt idx="100">
                  <c:v>21.664515126761756</c:v>
                </c:pt>
                <c:pt idx="101">
                  <c:v>21.63732008187932</c:v>
                </c:pt>
                <c:pt idx="102">
                  <c:v>21.637953611752685</c:v>
                </c:pt>
                <c:pt idx="103">
                  <c:v>21.697014372298419</c:v>
                </c:pt>
                <c:pt idx="104">
                  <c:v>21.689798599573177</c:v>
                </c:pt>
                <c:pt idx="105">
                  <c:v>21.711142387653531</c:v>
                </c:pt>
                <c:pt idx="106">
                  <c:v>21.704165713352683</c:v>
                </c:pt>
                <c:pt idx="107">
                  <c:v>21.700759107798529</c:v>
                </c:pt>
                <c:pt idx="108">
                  <c:v>21.712058001823682</c:v>
                </c:pt>
                <c:pt idx="109">
                  <c:v>21.743201443502965</c:v>
                </c:pt>
                <c:pt idx="110">
                  <c:v>21.739346315856221</c:v>
                </c:pt>
                <c:pt idx="111">
                  <c:v>21.724551084429777</c:v>
                </c:pt>
                <c:pt idx="112">
                  <c:v>21.732338334689427</c:v>
                </c:pt>
                <c:pt idx="113">
                  <c:v>21.747608678085907</c:v>
                </c:pt>
                <c:pt idx="114">
                  <c:v>21.752219497756393</c:v>
                </c:pt>
                <c:pt idx="115">
                  <c:v>21.733564003464199</c:v>
                </c:pt>
                <c:pt idx="116">
                  <c:v>21.694045234624927</c:v>
                </c:pt>
                <c:pt idx="117">
                  <c:v>21.693668092113839</c:v>
                </c:pt>
                <c:pt idx="118">
                  <c:v>21.665471998000207</c:v>
                </c:pt>
                <c:pt idx="119">
                  <c:v>21.687534312785168</c:v>
                </c:pt>
                <c:pt idx="120">
                  <c:v>21.670642054517664</c:v>
                </c:pt>
                <c:pt idx="121">
                  <c:v>21.66842669596797</c:v>
                </c:pt>
                <c:pt idx="122">
                  <c:v>21.647702059205386</c:v>
                </c:pt>
                <c:pt idx="123">
                  <c:v>21.626616057751725</c:v>
                </c:pt>
                <c:pt idx="124">
                  <c:v>21.612471771024225</c:v>
                </c:pt>
                <c:pt idx="125">
                  <c:v>21.545694718315996</c:v>
                </c:pt>
                <c:pt idx="126">
                  <c:v>21.578402005373341</c:v>
                </c:pt>
                <c:pt idx="127">
                  <c:v>21.611435955143271</c:v>
                </c:pt>
                <c:pt idx="128">
                  <c:v>21.622771334345529</c:v>
                </c:pt>
                <c:pt idx="129">
                  <c:v>21.601948841629525</c:v>
                </c:pt>
                <c:pt idx="130">
                  <c:v>21.6147453726234</c:v>
                </c:pt>
                <c:pt idx="131">
                  <c:v>21.603918817740297</c:v>
                </c:pt>
                <c:pt idx="132">
                  <c:v>21.602051194288283</c:v>
                </c:pt>
                <c:pt idx="133">
                  <c:v>21.625358980288905</c:v>
                </c:pt>
                <c:pt idx="134">
                  <c:v>21.660169068424938</c:v>
                </c:pt>
                <c:pt idx="135">
                  <c:v>21.66430755900279</c:v>
                </c:pt>
                <c:pt idx="136">
                  <c:v>21.668157151686572</c:v>
                </c:pt>
                <c:pt idx="137">
                  <c:v>21.681650183133666</c:v>
                </c:pt>
                <c:pt idx="138">
                  <c:v>21.704554312687957</c:v>
                </c:pt>
                <c:pt idx="139">
                  <c:v>21.732361777117983</c:v>
                </c:pt>
                <c:pt idx="140">
                  <c:v>21.764455338362886</c:v>
                </c:pt>
                <c:pt idx="141">
                  <c:v>21.779712399020461</c:v>
                </c:pt>
                <c:pt idx="142">
                  <c:v>21.755304182226979</c:v>
                </c:pt>
                <c:pt idx="143">
                  <c:v>21.807573310147649</c:v>
                </c:pt>
                <c:pt idx="144">
                  <c:v>21.81898323547702</c:v>
                </c:pt>
                <c:pt idx="145">
                  <c:v>21.808369380231539</c:v>
                </c:pt>
                <c:pt idx="146">
                  <c:v>21.791865326933419</c:v>
                </c:pt>
                <c:pt idx="147">
                  <c:v>21.804086029030167</c:v>
                </c:pt>
                <c:pt idx="148">
                  <c:v>21.807919378151364</c:v>
                </c:pt>
                <c:pt idx="149">
                  <c:v>21.83552067861455</c:v>
                </c:pt>
                <c:pt idx="150">
                  <c:v>21.804998673250633</c:v>
                </c:pt>
                <c:pt idx="151">
                  <c:v>21.803881945790664</c:v>
                </c:pt>
                <c:pt idx="152">
                  <c:v>21.804997037112351</c:v>
                </c:pt>
                <c:pt idx="153">
                  <c:v>21.792831754480385</c:v>
                </c:pt>
                <c:pt idx="154">
                  <c:v>21.837617676682008</c:v>
                </c:pt>
                <c:pt idx="155">
                  <c:v>21.852233784675906</c:v>
                </c:pt>
                <c:pt idx="156">
                  <c:v>21.860131973285057</c:v>
                </c:pt>
                <c:pt idx="157">
                  <c:v>21.842557855225536</c:v>
                </c:pt>
                <c:pt idx="158">
                  <c:v>21.813858410900746</c:v>
                </c:pt>
                <c:pt idx="159">
                  <c:v>21.816725148044846</c:v>
                </c:pt>
                <c:pt idx="160">
                  <c:v>21.803750482862736</c:v>
                </c:pt>
                <c:pt idx="161">
                  <c:v>21.798287757557979</c:v>
                </c:pt>
                <c:pt idx="162">
                  <c:v>21.79128559318875</c:v>
                </c:pt>
                <c:pt idx="163">
                  <c:v>21.777919802852495</c:v>
                </c:pt>
                <c:pt idx="164">
                  <c:v>21.801323924083292</c:v>
                </c:pt>
                <c:pt idx="165">
                  <c:v>21.810479204690701</c:v>
                </c:pt>
                <c:pt idx="166">
                  <c:v>21.828458545714529</c:v>
                </c:pt>
                <c:pt idx="167">
                  <c:v>21.837781722178015</c:v>
                </c:pt>
                <c:pt idx="168">
                  <c:v>21.819687431629337</c:v>
                </c:pt>
                <c:pt idx="169">
                  <c:v>21.856956354966243</c:v>
                </c:pt>
                <c:pt idx="170">
                  <c:v>21.874127143756859</c:v>
                </c:pt>
                <c:pt idx="171">
                  <c:v>21.8797429977222</c:v>
                </c:pt>
                <c:pt idx="172">
                  <c:v>21.907768081951357</c:v>
                </c:pt>
                <c:pt idx="173">
                  <c:v>21.89344668096269</c:v>
                </c:pt>
                <c:pt idx="174">
                  <c:v>21.896398367324206</c:v>
                </c:pt>
                <c:pt idx="175">
                  <c:v>21.87220324771457</c:v>
                </c:pt>
                <c:pt idx="176">
                  <c:v>21.855785497150794</c:v>
                </c:pt>
                <c:pt idx="177">
                  <c:v>21.89380681769919</c:v>
                </c:pt>
                <c:pt idx="178">
                  <c:v>21.906278268025176</c:v>
                </c:pt>
                <c:pt idx="179">
                  <c:v>21.900109427197833</c:v>
                </c:pt>
                <c:pt idx="180">
                  <c:v>21.901370881195607</c:v>
                </c:pt>
                <c:pt idx="181">
                  <c:v>21.913668225122596</c:v>
                </c:pt>
                <c:pt idx="182">
                  <c:v>21.913054042780136</c:v>
                </c:pt>
                <c:pt idx="183">
                  <c:v>21.919948134350975</c:v>
                </c:pt>
                <c:pt idx="184">
                  <c:v>21.90700858774623</c:v>
                </c:pt>
                <c:pt idx="185">
                  <c:v>21.931293486358772</c:v>
                </c:pt>
                <c:pt idx="186">
                  <c:v>21.917827166605779</c:v>
                </c:pt>
                <c:pt idx="187">
                  <c:v>21.9236318259182</c:v>
                </c:pt>
                <c:pt idx="188">
                  <c:v>21.939108912270928</c:v>
                </c:pt>
                <c:pt idx="189">
                  <c:v>21.945257856754324</c:v>
                </c:pt>
                <c:pt idx="190">
                  <c:v>21.945308974021522</c:v>
                </c:pt>
                <c:pt idx="191">
                  <c:v>21.956686314991106</c:v>
                </c:pt>
                <c:pt idx="192">
                  <c:v>21.975608399948783</c:v>
                </c:pt>
                <c:pt idx="193">
                  <c:v>21.972909687899254</c:v>
                </c:pt>
                <c:pt idx="194">
                  <c:v>22.001001549275728</c:v>
                </c:pt>
                <c:pt idx="195">
                  <c:v>22.013144041188855</c:v>
                </c:pt>
                <c:pt idx="196">
                  <c:v>22.019903837708831</c:v>
                </c:pt>
                <c:pt idx="197">
                  <c:v>22.037395632912791</c:v>
                </c:pt>
                <c:pt idx="198">
                  <c:v>22.056753508313207</c:v>
                </c:pt>
                <c:pt idx="199">
                  <c:v>22.072363000380314</c:v>
                </c:pt>
                <c:pt idx="200">
                  <c:v>22.088991456139063</c:v>
                </c:pt>
                <c:pt idx="201">
                  <c:v>22.113847081198742</c:v>
                </c:pt>
                <c:pt idx="202">
                  <c:v>22.119351859856305</c:v>
                </c:pt>
                <c:pt idx="203">
                  <c:v>22.125988667506771</c:v>
                </c:pt>
                <c:pt idx="204">
                  <c:v>22.098909881703591</c:v>
                </c:pt>
                <c:pt idx="205">
                  <c:v>22.088797971943638</c:v>
                </c:pt>
                <c:pt idx="206">
                  <c:v>22.097436228767965</c:v>
                </c:pt>
                <c:pt idx="207">
                  <c:v>22.106828650444456</c:v>
                </c:pt>
                <c:pt idx="208">
                  <c:v>22.119243941279169</c:v>
                </c:pt>
                <c:pt idx="209">
                  <c:v>22.099048633738086</c:v>
                </c:pt>
                <c:pt idx="210">
                  <c:v>22.101104801051711</c:v>
                </c:pt>
                <c:pt idx="211">
                  <c:v>22.092384885993916</c:v>
                </c:pt>
                <c:pt idx="212">
                  <c:v>22.108747181652816</c:v>
                </c:pt>
                <c:pt idx="213">
                  <c:v>22.133540874028327</c:v>
                </c:pt>
                <c:pt idx="214">
                  <c:v>22.093161817594975</c:v>
                </c:pt>
                <c:pt idx="215">
                  <c:v>22.121714402124653</c:v>
                </c:pt>
                <c:pt idx="216">
                  <c:v>22.101363020176176</c:v>
                </c:pt>
                <c:pt idx="217">
                  <c:v>22.097152484791955</c:v>
                </c:pt>
                <c:pt idx="218">
                  <c:v>22.083854829452441</c:v>
                </c:pt>
                <c:pt idx="219">
                  <c:v>22.065290841386641</c:v>
                </c:pt>
                <c:pt idx="220">
                  <c:v>22.077244038269399</c:v>
                </c:pt>
                <c:pt idx="221">
                  <c:v>22.090632943739745</c:v>
                </c:pt>
                <c:pt idx="222">
                  <c:v>22.092475761908258</c:v>
                </c:pt>
                <c:pt idx="223">
                  <c:v>22.089262045721973</c:v>
                </c:pt>
                <c:pt idx="224">
                  <c:v>22.084621848915997</c:v>
                </c:pt>
                <c:pt idx="225">
                  <c:v>22.112265897237158</c:v>
                </c:pt>
                <c:pt idx="226">
                  <c:v>22.099354010423884</c:v>
                </c:pt>
                <c:pt idx="227">
                  <c:v>22.125553720126465</c:v>
                </c:pt>
                <c:pt idx="228">
                  <c:v>22.146647350090962</c:v>
                </c:pt>
                <c:pt idx="229">
                  <c:v>22.172859280878026</c:v>
                </c:pt>
                <c:pt idx="230">
                  <c:v>22.186154804527405</c:v>
                </c:pt>
                <c:pt idx="231">
                  <c:v>22.179832064761648</c:v>
                </c:pt>
                <c:pt idx="232">
                  <c:v>22.166551480685957</c:v>
                </c:pt>
                <c:pt idx="233">
                  <c:v>22.182774679729153</c:v>
                </c:pt>
                <c:pt idx="234">
                  <c:v>22.19508532538633</c:v>
                </c:pt>
                <c:pt idx="235">
                  <c:v>22.187647747368327</c:v>
                </c:pt>
                <c:pt idx="236">
                  <c:v>22.174882685524175</c:v>
                </c:pt>
                <c:pt idx="237">
                  <c:v>22.187955936897971</c:v>
                </c:pt>
                <c:pt idx="238">
                  <c:v>22.18660101832609</c:v>
                </c:pt>
                <c:pt idx="239">
                  <c:v>22.173809044834496</c:v>
                </c:pt>
                <c:pt idx="240">
                  <c:v>22.156905810498195</c:v>
                </c:pt>
                <c:pt idx="241">
                  <c:v>22.18007065929843</c:v>
                </c:pt>
                <c:pt idx="242">
                  <c:v>22.171640412357583</c:v>
                </c:pt>
                <c:pt idx="243">
                  <c:v>22.179690696161426</c:v>
                </c:pt>
                <c:pt idx="244">
                  <c:v>22.166651087238847</c:v>
                </c:pt>
                <c:pt idx="245">
                  <c:v>22.193721588487161</c:v>
                </c:pt>
                <c:pt idx="246">
                  <c:v>22.184718898937692</c:v>
                </c:pt>
                <c:pt idx="247">
                  <c:v>22.203667486337945</c:v>
                </c:pt>
                <c:pt idx="248">
                  <c:v>22.204921005308599</c:v>
                </c:pt>
                <c:pt idx="249">
                  <c:v>22.221970676361451</c:v>
                </c:pt>
                <c:pt idx="250">
                  <c:v>22.209581391491206</c:v>
                </c:pt>
                <c:pt idx="251">
                  <c:v>22.193715591185612</c:v>
                </c:pt>
                <c:pt idx="252">
                  <c:v>22.198637420304767</c:v>
                </c:pt>
                <c:pt idx="253">
                  <c:v>22.186135467486604</c:v>
                </c:pt>
                <c:pt idx="254">
                  <c:v>22.1814166321582</c:v>
                </c:pt>
                <c:pt idx="255">
                  <c:v>22.176937298061379</c:v>
                </c:pt>
                <c:pt idx="256">
                  <c:v>22.171695773822051</c:v>
                </c:pt>
                <c:pt idx="257">
                  <c:v>22.192759539876864</c:v>
                </c:pt>
                <c:pt idx="258">
                  <c:v>22.199686007257451</c:v>
                </c:pt>
                <c:pt idx="259">
                  <c:v>22.198919007174659</c:v>
                </c:pt>
                <c:pt idx="260">
                  <c:v>22.188727751310381</c:v>
                </c:pt>
                <c:pt idx="261">
                  <c:v>22.197039400335342</c:v>
                </c:pt>
                <c:pt idx="262">
                  <c:v>22.208084221913282</c:v>
                </c:pt>
                <c:pt idx="263">
                  <c:v>22.227202358872812</c:v>
                </c:pt>
                <c:pt idx="264">
                  <c:v>22.22224538200356</c:v>
                </c:pt>
                <c:pt idx="265">
                  <c:v>22.220018136721215</c:v>
                </c:pt>
                <c:pt idx="266">
                  <c:v>22.228565185312526</c:v>
                </c:pt>
                <c:pt idx="267">
                  <c:v>22.248552852209095</c:v>
                </c:pt>
                <c:pt idx="268">
                  <c:v>22.250011296328609</c:v>
                </c:pt>
                <c:pt idx="269">
                  <c:v>22.270898602472851</c:v>
                </c:pt>
                <c:pt idx="270">
                  <c:v>22.27234104673532</c:v>
                </c:pt>
                <c:pt idx="271">
                  <c:v>22.26232181877366</c:v>
                </c:pt>
                <c:pt idx="272">
                  <c:v>22.238697972882534</c:v>
                </c:pt>
                <c:pt idx="273">
                  <c:v>22.249339077702643</c:v>
                </c:pt>
                <c:pt idx="274">
                  <c:v>22.243909973863829</c:v>
                </c:pt>
                <c:pt idx="275">
                  <c:v>22.243892555771911</c:v>
                </c:pt>
                <c:pt idx="276">
                  <c:v>22.252225720980928</c:v>
                </c:pt>
                <c:pt idx="277">
                  <c:v>22.266201164041714</c:v>
                </c:pt>
                <c:pt idx="278">
                  <c:v>22.270187296749704</c:v>
                </c:pt>
                <c:pt idx="279">
                  <c:v>22.277070607409691</c:v>
                </c:pt>
                <c:pt idx="280">
                  <c:v>22.2946398556149</c:v>
                </c:pt>
                <c:pt idx="281">
                  <c:v>22.269409139845187</c:v>
                </c:pt>
                <c:pt idx="282">
                  <c:v>22.270333930789349</c:v>
                </c:pt>
                <c:pt idx="283">
                  <c:v>22.295934562988261</c:v>
                </c:pt>
                <c:pt idx="284">
                  <c:v>22.309457223823397</c:v>
                </c:pt>
                <c:pt idx="285">
                  <c:v>22.294422953358751</c:v>
                </c:pt>
                <c:pt idx="286">
                  <c:v>22.287302282225088</c:v>
                </c:pt>
                <c:pt idx="287">
                  <c:v>22.302615461133119</c:v>
                </c:pt>
                <c:pt idx="288">
                  <c:v>22.289943926815589</c:v>
                </c:pt>
                <c:pt idx="289">
                  <c:v>22.297212711745335</c:v>
                </c:pt>
                <c:pt idx="290">
                  <c:v>22.318458598114205</c:v>
                </c:pt>
                <c:pt idx="291">
                  <c:v>22.32201337785126</c:v>
                </c:pt>
                <c:pt idx="292">
                  <c:v>22.349709774743182</c:v>
                </c:pt>
                <c:pt idx="293">
                  <c:v>22.371186368672682</c:v>
                </c:pt>
                <c:pt idx="294">
                  <c:v>22.380383381411086</c:v>
                </c:pt>
                <c:pt idx="295">
                  <c:v>22.365964051589163</c:v>
                </c:pt>
                <c:pt idx="296">
                  <c:v>22.366506638421274</c:v>
                </c:pt>
                <c:pt idx="297">
                  <c:v>22.356229377494465</c:v>
                </c:pt>
                <c:pt idx="298">
                  <c:v>22.345157705958794</c:v>
                </c:pt>
                <c:pt idx="299">
                  <c:v>22.341621776710205</c:v>
                </c:pt>
                <c:pt idx="300">
                  <c:v>22.351212341307974</c:v>
                </c:pt>
                <c:pt idx="301">
                  <c:v>22.355824125207352</c:v>
                </c:pt>
                <c:pt idx="302">
                  <c:v>22.35627747098248</c:v>
                </c:pt>
                <c:pt idx="303">
                  <c:v>22.340774400702458</c:v>
                </c:pt>
                <c:pt idx="304">
                  <c:v>22.327548951986124</c:v>
                </c:pt>
                <c:pt idx="305">
                  <c:v>22.350848861880454</c:v>
                </c:pt>
                <c:pt idx="306">
                  <c:v>22.333226575079276</c:v>
                </c:pt>
                <c:pt idx="307">
                  <c:v>22.340702521875066</c:v>
                </c:pt>
                <c:pt idx="308">
                  <c:v>22.353339413372453</c:v>
                </c:pt>
                <c:pt idx="309">
                  <c:v>22.339564375870584</c:v>
                </c:pt>
                <c:pt idx="310">
                  <c:v>22.325447827102831</c:v>
                </c:pt>
                <c:pt idx="311">
                  <c:v>22.342526981112876</c:v>
                </c:pt>
                <c:pt idx="312">
                  <c:v>22.343376746188952</c:v>
                </c:pt>
                <c:pt idx="313">
                  <c:v>22.332008526182282</c:v>
                </c:pt>
                <c:pt idx="314">
                  <c:v>22.335049312256274</c:v>
                </c:pt>
                <c:pt idx="315">
                  <c:v>22.3274360147139</c:v>
                </c:pt>
                <c:pt idx="316">
                  <c:v>22.300950067724987</c:v>
                </c:pt>
                <c:pt idx="317">
                  <c:v>22.301291644762454</c:v>
                </c:pt>
                <c:pt idx="318">
                  <c:v>22.307338522412113</c:v>
                </c:pt>
                <c:pt idx="319">
                  <c:v>22.311119735640954</c:v>
                </c:pt>
                <c:pt idx="320">
                  <c:v>22.310951405543033</c:v>
                </c:pt>
                <c:pt idx="321">
                  <c:v>22.290315806574903</c:v>
                </c:pt>
                <c:pt idx="322">
                  <c:v>22.282564275829223</c:v>
                </c:pt>
                <c:pt idx="323">
                  <c:v>22.274848290369683</c:v>
                </c:pt>
                <c:pt idx="324">
                  <c:v>22.271508034913719</c:v>
                </c:pt>
                <c:pt idx="325">
                  <c:v>22.279775900865719</c:v>
                </c:pt>
                <c:pt idx="326">
                  <c:v>22.281544552484764</c:v>
                </c:pt>
                <c:pt idx="327">
                  <c:v>22.29171612873478</c:v>
                </c:pt>
                <c:pt idx="328">
                  <c:v>22.29606212550453</c:v>
                </c:pt>
                <c:pt idx="329">
                  <c:v>22.308308021684002</c:v>
                </c:pt>
                <c:pt idx="330">
                  <c:v>22.321918034958408</c:v>
                </c:pt>
                <c:pt idx="331">
                  <c:v>22.316960064636969</c:v>
                </c:pt>
                <c:pt idx="332">
                  <c:v>22.31403622689778</c:v>
                </c:pt>
                <c:pt idx="333">
                  <c:v>22.312997935776657</c:v>
                </c:pt>
                <c:pt idx="334">
                  <c:v>22.306216184978503</c:v>
                </c:pt>
                <c:pt idx="335">
                  <c:v>22.30031645315151</c:v>
                </c:pt>
                <c:pt idx="336">
                  <c:v>22.302312447843512</c:v>
                </c:pt>
                <c:pt idx="337">
                  <c:v>22.305650485343531</c:v>
                </c:pt>
                <c:pt idx="338">
                  <c:v>22.303142048548864</c:v>
                </c:pt>
                <c:pt idx="339">
                  <c:v>22.304923692466236</c:v>
                </c:pt>
                <c:pt idx="340">
                  <c:v>22.285205547594515</c:v>
                </c:pt>
                <c:pt idx="341">
                  <c:v>22.270564211475399</c:v>
                </c:pt>
                <c:pt idx="342">
                  <c:v>22.266897937311693</c:v>
                </c:pt>
                <c:pt idx="343">
                  <c:v>22.245084534852197</c:v>
                </c:pt>
                <c:pt idx="344">
                  <c:v>22.245146896622543</c:v>
                </c:pt>
                <c:pt idx="345">
                  <c:v>22.251209040126618</c:v>
                </c:pt>
                <c:pt idx="346">
                  <c:v>22.249312087757044</c:v>
                </c:pt>
                <c:pt idx="347">
                  <c:v>22.235455105871647</c:v>
                </c:pt>
                <c:pt idx="348">
                  <c:v>22.225937251826554</c:v>
                </c:pt>
                <c:pt idx="349">
                  <c:v>22.218382018212967</c:v>
                </c:pt>
                <c:pt idx="350">
                  <c:v>22.217924777741313</c:v>
                </c:pt>
                <c:pt idx="351">
                  <c:v>22.23027223355092</c:v>
                </c:pt>
                <c:pt idx="352">
                  <c:v>22.219302320711687</c:v>
                </c:pt>
                <c:pt idx="353">
                  <c:v>22.212932353810054</c:v>
                </c:pt>
                <c:pt idx="354">
                  <c:v>22.213523001290344</c:v>
                </c:pt>
                <c:pt idx="355">
                  <c:v>22.226199437077945</c:v>
                </c:pt>
                <c:pt idx="356">
                  <c:v>22.2383256661637</c:v>
                </c:pt>
                <c:pt idx="357">
                  <c:v>22.237025084067021</c:v>
                </c:pt>
                <c:pt idx="358">
                  <c:v>22.243599686102893</c:v>
                </c:pt>
                <c:pt idx="359">
                  <c:v>22.224145388544834</c:v>
                </c:pt>
                <c:pt idx="360">
                  <c:v>22.226620380722526</c:v>
                </c:pt>
                <c:pt idx="361">
                  <c:v>22.236701176005013</c:v>
                </c:pt>
                <c:pt idx="362">
                  <c:v>22.243079056125126</c:v>
                </c:pt>
                <c:pt idx="363">
                  <c:v>22.245355319721895</c:v>
                </c:pt>
                <c:pt idx="364">
                  <c:v>22.228029801521252</c:v>
                </c:pt>
                <c:pt idx="365">
                  <c:v>22.224890241485323</c:v>
                </c:pt>
                <c:pt idx="366">
                  <c:v>22.223589137950437</c:v>
                </c:pt>
                <c:pt idx="367">
                  <c:v>22.227608660374404</c:v>
                </c:pt>
                <c:pt idx="368">
                  <c:v>22.220924520247262</c:v>
                </c:pt>
                <c:pt idx="369">
                  <c:v>22.218442136011429</c:v>
                </c:pt>
                <c:pt idx="370">
                  <c:v>22.225310753122535</c:v>
                </c:pt>
                <c:pt idx="371">
                  <c:v>22.230619208355449</c:v>
                </c:pt>
                <c:pt idx="372">
                  <c:v>22.218422942051035</c:v>
                </c:pt>
                <c:pt idx="373">
                  <c:v>22.208112468764462</c:v>
                </c:pt>
                <c:pt idx="374">
                  <c:v>22.194854258089531</c:v>
                </c:pt>
                <c:pt idx="375">
                  <c:v>22.2127453715859</c:v>
                </c:pt>
                <c:pt idx="376">
                  <c:v>22.212200869947694</c:v>
                </c:pt>
                <c:pt idx="377">
                  <c:v>22.214143284697542</c:v>
                </c:pt>
                <c:pt idx="378">
                  <c:v>22.232589272116748</c:v>
                </c:pt>
                <c:pt idx="379">
                  <c:v>22.214285747028693</c:v>
                </c:pt>
                <c:pt idx="380">
                  <c:v>22.227814174494231</c:v>
                </c:pt>
                <c:pt idx="381">
                  <c:v>22.229226477974418</c:v>
                </c:pt>
                <c:pt idx="382">
                  <c:v>22.228040557477303</c:v>
                </c:pt>
                <c:pt idx="383">
                  <c:v>22.218419354057584</c:v>
                </c:pt>
                <c:pt idx="384">
                  <c:v>22.215200796136703</c:v>
                </c:pt>
                <c:pt idx="385">
                  <c:v>22.233513684262292</c:v>
                </c:pt>
                <c:pt idx="386">
                  <c:v>22.223544180157038</c:v>
                </c:pt>
                <c:pt idx="387">
                  <c:v>22.223533043556461</c:v>
                </c:pt>
                <c:pt idx="388">
                  <c:v>22.225008158145961</c:v>
                </c:pt>
                <c:pt idx="389">
                  <c:v>22.206873011569563</c:v>
                </c:pt>
                <c:pt idx="390">
                  <c:v>22.197698863978047</c:v>
                </c:pt>
                <c:pt idx="391">
                  <c:v>22.199243378670051</c:v>
                </c:pt>
                <c:pt idx="392">
                  <c:v>22.191840863647993</c:v>
                </c:pt>
                <c:pt idx="393">
                  <c:v>22.193973331506236</c:v>
                </c:pt>
                <c:pt idx="394">
                  <c:v>22.189199590925963</c:v>
                </c:pt>
                <c:pt idx="395">
                  <c:v>22.206328589366091</c:v>
                </c:pt>
                <c:pt idx="396">
                  <c:v>22.196038037634946</c:v>
                </c:pt>
                <c:pt idx="397">
                  <c:v>22.198303827934488</c:v>
                </c:pt>
                <c:pt idx="398">
                  <c:v>22.195111891919691</c:v>
                </c:pt>
                <c:pt idx="399">
                  <c:v>22.193597773493977</c:v>
                </c:pt>
                <c:pt idx="400">
                  <c:v>22.190153058204988</c:v>
                </c:pt>
                <c:pt idx="401">
                  <c:v>22.172309931242459</c:v>
                </c:pt>
                <c:pt idx="402">
                  <c:v>22.166461660416825</c:v>
                </c:pt>
                <c:pt idx="403">
                  <c:v>22.140912260785221</c:v>
                </c:pt>
                <c:pt idx="404">
                  <c:v>22.156728887774179</c:v>
                </c:pt>
                <c:pt idx="405">
                  <c:v>22.145654299853121</c:v>
                </c:pt>
                <c:pt idx="406">
                  <c:v>22.145503811898124</c:v>
                </c:pt>
                <c:pt idx="407">
                  <c:v>22.147981422402733</c:v>
                </c:pt>
                <c:pt idx="408">
                  <c:v>22.140407461214338</c:v>
                </c:pt>
                <c:pt idx="409">
                  <c:v>22.145990306569207</c:v>
                </c:pt>
                <c:pt idx="410">
                  <c:v>22.151308313580799</c:v>
                </c:pt>
                <c:pt idx="411">
                  <c:v>22.136478893278085</c:v>
                </c:pt>
                <c:pt idx="412">
                  <c:v>22.145946142032546</c:v>
                </c:pt>
                <c:pt idx="413">
                  <c:v>22.143091013213475</c:v>
                </c:pt>
                <c:pt idx="414">
                  <c:v>22.134818921233585</c:v>
                </c:pt>
                <c:pt idx="415">
                  <c:v>22.129838858766725</c:v>
                </c:pt>
                <c:pt idx="416">
                  <c:v>22.129402358839972</c:v>
                </c:pt>
                <c:pt idx="417">
                  <c:v>22.125631200718441</c:v>
                </c:pt>
                <c:pt idx="418">
                  <c:v>22.133252352794475</c:v>
                </c:pt>
                <c:pt idx="419">
                  <c:v>22.139476784813986</c:v>
                </c:pt>
                <c:pt idx="420">
                  <c:v>22.14554312930774</c:v>
                </c:pt>
                <c:pt idx="421">
                  <c:v>22.14963510725617</c:v>
                </c:pt>
                <c:pt idx="422">
                  <c:v>22.146180927050235</c:v>
                </c:pt>
                <c:pt idx="423">
                  <c:v>22.15153911613832</c:v>
                </c:pt>
                <c:pt idx="424">
                  <c:v>22.173198146472018</c:v>
                </c:pt>
                <c:pt idx="425">
                  <c:v>22.174611472096153</c:v>
                </c:pt>
                <c:pt idx="426">
                  <c:v>22.16976950076717</c:v>
                </c:pt>
                <c:pt idx="427">
                  <c:v>22.186066687539061</c:v>
                </c:pt>
                <c:pt idx="428">
                  <c:v>22.190529539853628</c:v>
                </c:pt>
                <c:pt idx="429">
                  <c:v>22.181569849746563</c:v>
                </c:pt>
                <c:pt idx="430">
                  <c:v>22.184597606493035</c:v>
                </c:pt>
                <c:pt idx="431">
                  <c:v>22.195989349445707</c:v>
                </c:pt>
                <c:pt idx="432">
                  <c:v>22.189428241227645</c:v>
                </c:pt>
                <c:pt idx="433">
                  <c:v>22.184116580814106</c:v>
                </c:pt>
                <c:pt idx="434">
                  <c:v>22.189225099152296</c:v>
                </c:pt>
                <c:pt idx="435">
                  <c:v>22.194897814542472</c:v>
                </c:pt>
                <c:pt idx="436">
                  <c:v>22.183013544616088</c:v>
                </c:pt>
                <c:pt idx="437">
                  <c:v>22.180150404279559</c:v>
                </c:pt>
                <c:pt idx="438">
                  <c:v>22.183626974252395</c:v>
                </c:pt>
                <c:pt idx="439">
                  <c:v>22.183462611870123</c:v>
                </c:pt>
                <c:pt idx="440">
                  <c:v>22.194761331421418</c:v>
                </c:pt>
                <c:pt idx="441">
                  <c:v>22.211248045893679</c:v>
                </c:pt>
                <c:pt idx="442">
                  <c:v>22.215472354701813</c:v>
                </c:pt>
                <c:pt idx="443">
                  <c:v>22.211246421567754</c:v>
                </c:pt>
                <c:pt idx="444">
                  <c:v>22.226315765846152</c:v>
                </c:pt>
                <c:pt idx="445">
                  <c:v>22.228404167557532</c:v>
                </c:pt>
                <c:pt idx="446">
                  <c:v>22.223389181182746</c:v>
                </c:pt>
                <c:pt idx="447">
                  <c:v>22.213103084914142</c:v>
                </c:pt>
                <c:pt idx="448">
                  <c:v>22.219218140266793</c:v>
                </c:pt>
                <c:pt idx="449">
                  <c:v>22.226502311652606</c:v>
                </c:pt>
                <c:pt idx="450">
                  <c:v>22.226050412160685</c:v>
                </c:pt>
                <c:pt idx="451">
                  <c:v>22.22591178020247</c:v>
                </c:pt>
                <c:pt idx="452">
                  <c:v>22.233328272565082</c:v>
                </c:pt>
                <c:pt idx="453">
                  <c:v>22.226545433901943</c:v>
                </c:pt>
                <c:pt idx="454">
                  <c:v>22.222398040121369</c:v>
                </c:pt>
                <c:pt idx="455">
                  <c:v>22.231937029028597</c:v>
                </c:pt>
                <c:pt idx="456">
                  <c:v>22.227204547849531</c:v>
                </c:pt>
                <c:pt idx="457">
                  <c:v>22.234866726101071</c:v>
                </c:pt>
                <c:pt idx="458">
                  <c:v>22.218902746387645</c:v>
                </c:pt>
                <c:pt idx="459">
                  <c:v>22.232337774675315</c:v>
                </c:pt>
                <c:pt idx="460">
                  <c:v>22.230027048643056</c:v>
                </c:pt>
                <c:pt idx="461">
                  <c:v>22.225692203723749</c:v>
                </c:pt>
                <c:pt idx="462">
                  <c:v>22.218631348162695</c:v>
                </c:pt>
                <c:pt idx="463">
                  <c:v>22.218207916916008</c:v>
                </c:pt>
                <c:pt idx="464">
                  <c:v>22.2097357044243</c:v>
                </c:pt>
                <c:pt idx="465">
                  <c:v>22.213996399276162</c:v>
                </c:pt>
                <c:pt idx="466">
                  <c:v>22.212137417590849</c:v>
                </c:pt>
                <c:pt idx="467">
                  <c:v>22.214834292715466</c:v>
                </c:pt>
                <c:pt idx="468">
                  <c:v>22.208817079384492</c:v>
                </c:pt>
                <c:pt idx="469">
                  <c:v>22.207260735360624</c:v>
                </c:pt>
                <c:pt idx="470">
                  <c:v>22.20965640888366</c:v>
                </c:pt>
                <c:pt idx="471">
                  <c:v>22.2029674462941</c:v>
                </c:pt>
                <c:pt idx="472">
                  <c:v>22.208077848005079</c:v>
                </c:pt>
                <c:pt idx="473">
                  <c:v>22.211310712499465</c:v>
                </c:pt>
                <c:pt idx="474">
                  <c:v>22.205459519179929</c:v>
                </c:pt>
                <c:pt idx="475">
                  <c:v>22.202568778617785</c:v>
                </c:pt>
                <c:pt idx="476">
                  <c:v>22.200831338555538</c:v>
                </c:pt>
                <c:pt idx="477">
                  <c:v>22.200516799633185</c:v>
                </c:pt>
                <c:pt idx="478">
                  <c:v>22.196736575695574</c:v>
                </c:pt>
                <c:pt idx="479">
                  <c:v>22.189494220609884</c:v>
                </c:pt>
                <c:pt idx="480">
                  <c:v>22.186453956958495</c:v>
                </c:pt>
                <c:pt idx="481">
                  <c:v>22.198551538839258</c:v>
                </c:pt>
                <c:pt idx="482">
                  <c:v>22.193079980774872</c:v>
                </c:pt>
                <c:pt idx="483">
                  <c:v>22.19860022656497</c:v>
                </c:pt>
                <c:pt idx="484">
                  <c:v>22.193655932208589</c:v>
                </c:pt>
                <c:pt idx="485">
                  <c:v>22.181961702736498</c:v>
                </c:pt>
                <c:pt idx="486">
                  <c:v>22.175941955470439</c:v>
                </c:pt>
                <c:pt idx="487">
                  <c:v>22.16282875079623</c:v>
                </c:pt>
                <c:pt idx="488">
                  <c:v>22.150803932737571</c:v>
                </c:pt>
                <c:pt idx="489">
                  <c:v>22.157585969034308</c:v>
                </c:pt>
                <c:pt idx="490">
                  <c:v>22.146908863280093</c:v>
                </c:pt>
                <c:pt idx="491">
                  <c:v>22.14723787124651</c:v>
                </c:pt>
                <c:pt idx="492">
                  <c:v>22.130100682422132</c:v>
                </c:pt>
                <c:pt idx="493">
                  <c:v>22.118519645596916</c:v>
                </c:pt>
                <c:pt idx="494">
                  <c:v>22.113373719920141</c:v>
                </c:pt>
                <c:pt idx="495">
                  <c:v>22.122318386370949</c:v>
                </c:pt>
                <c:pt idx="496">
                  <c:v>22.12458694252707</c:v>
                </c:pt>
                <c:pt idx="497">
                  <c:v>22.125851365118166</c:v>
                </c:pt>
                <c:pt idx="498">
                  <c:v>22.12419560757931</c:v>
                </c:pt>
                <c:pt idx="499">
                  <c:v>22.12432381045862</c:v>
                </c:pt>
                <c:pt idx="500">
                  <c:v>22.129748626462039</c:v>
                </c:pt>
                <c:pt idx="501">
                  <c:v>22.140076753096011</c:v>
                </c:pt>
                <c:pt idx="502">
                  <c:v>22.142000657599922</c:v>
                </c:pt>
                <c:pt idx="503">
                  <c:v>22.122967573619597</c:v>
                </c:pt>
                <c:pt idx="504">
                  <c:v>22.113105232737318</c:v>
                </c:pt>
                <c:pt idx="505">
                  <c:v>22.126161665160428</c:v>
                </c:pt>
                <c:pt idx="506">
                  <c:v>22.121134238978762</c:v>
                </c:pt>
                <c:pt idx="507">
                  <c:v>22.115826795524956</c:v>
                </c:pt>
                <c:pt idx="508">
                  <c:v>22.102121246961094</c:v>
                </c:pt>
                <c:pt idx="509">
                  <c:v>22.104317867910314</c:v>
                </c:pt>
                <c:pt idx="510">
                  <c:v>22.098300861809335</c:v>
                </c:pt>
                <c:pt idx="511">
                  <c:v>22.095549304245218</c:v>
                </c:pt>
                <c:pt idx="512">
                  <c:v>22.089358945391844</c:v>
                </c:pt>
                <c:pt idx="513">
                  <c:v>22.098214690850817</c:v>
                </c:pt>
                <c:pt idx="514">
                  <c:v>22.101909226159624</c:v>
                </c:pt>
                <c:pt idx="515">
                  <c:v>22.105110085866762</c:v>
                </c:pt>
                <c:pt idx="516">
                  <c:v>22.09686340738892</c:v>
                </c:pt>
                <c:pt idx="517">
                  <c:v>22.094295011608786</c:v>
                </c:pt>
                <c:pt idx="518">
                  <c:v>22.095219788038818</c:v>
                </c:pt>
                <c:pt idx="519">
                  <c:v>22.088333253522094</c:v>
                </c:pt>
                <c:pt idx="520">
                  <c:v>22.093008285248175</c:v>
                </c:pt>
                <c:pt idx="521">
                  <c:v>22.09766776309873</c:v>
                </c:pt>
                <c:pt idx="522">
                  <c:v>22.101135070061591</c:v>
                </c:pt>
                <c:pt idx="523">
                  <c:v>22.10839435721045</c:v>
                </c:pt>
                <c:pt idx="524">
                  <c:v>22.0973753240077</c:v>
                </c:pt>
                <c:pt idx="525">
                  <c:v>22.092614116148962</c:v>
                </c:pt>
                <c:pt idx="526">
                  <c:v>22.082238102001369</c:v>
                </c:pt>
                <c:pt idx="527">
                  <c:v>22.079365265784503</c:v>
                </c:pt>
                <c:pt idx="528">
                  <c:v>22.072186924181391</c:v>
                </c:pt>
                <c:pt idx="529">
                  <c:v>22.074258643677645</c:v>
                </c:pt>
                <c:pt idx="530">
                  <c:v>22.074731041762512</c:v>
                </c:pt>
                <c:pt idx="531">
                  <c:v>22.075938547703689</c:v>
                </c:pt>
                <c:pt idx="532">
                  <c:v>22.076517969833763</c:v>
                </c:pt>
                <c:pt idx="533">
                  <c:v>22.074845416259361</c:v>
                </c:pt>
                <c:pt idx="534">
                  <c:v>22.080744707557511</c:v>
                </c:pt>
                <c:pt idx="535">
                  <c:v>22.083371986645819</c:v>
                </c:pt>
                <c:pt idx="536">
                  <c:v>22.084643223673542</c:v>
                </c:pt>
                <c:pt idx="537">
                  <c:v>22.085535499788786</c:v>
                </c:pt>
                <c:pt idx="538">
                  <c:v>22.087681660331473</c:v>
                </c:pt>
                <c:pt idx="539">
                  <c:v>22.084635328856972</c:v>
                </c:pt>
                <c:pt idx="540">
                  <c:v>22.081959548475762</c:v>
                </c:pt>
                <c:pt idx="541">
                  <c:v>22.089589798177517</c:v>
                </c:pt>
                <c:pt idx="542">
                  <c:v>22.094192717415208</c:v>
                </c:pt>
                <c:pt idx="543">
                  <c:v>22.089964581564377</c:v>
                </c:pt>
                <c:pt idx="544">
                  <c:v>22.085618143853434</c:v>
                </c:pt>
                <c:pt idx="545">
                  <c:v>22.07946909565926</c:v>
                </c:pt>
                <c:pt idx="546">
                  <c:v>22.072090192960211</c:v>
                </c:pt>
                <c:pt idx="547">
                  <c:v>22.067298957082578</c:v>
                </c:pt>
                <c:pt idx="548">
                  <c:v>22.0556654742965</c:v>
                </c:pt>
                <c:pt idx="549">
                  <c:v>22.048312597210263</c:v>
                </c:pt>
                <c:pt idx="550">
                  <c:v>22.057314318237843</c:v>
                </c:pt>
                <c:pt idx="551">
                  <c:v>22.058091352052401</c:v>
                </c:pt>
                <c:pt idx="552">
                  <c:v>22.064192565258146</c:v>
                </c:pt>
                <c:pt idx="553">
                  <c:v>22.063752107450288</c:v>
                </c:pt>
                <c:pt idx="554">
                  <c:v>22.066565506037286</c:v>
                </c:pt>
                <c:pt idx="555">
                  <c:v>22.059208416603589</c:v>
                </c:pt>
                <c:pt idx="556">
                  <c:v>22.059771943698593</c:v>
                </c:pt>
                <c:pt idx="557">
                  <c:v>22.05909511042902</c:v>
                </c:pt>
                <c:pt idx="558">
                  <c:v>22.070615501743116</c:v>
                </c:pt>
                <c:pt idx="559">
                  <c:v>22.076289042499173</c:v>
                </c:pt>
                <c:pt idx="560">
                  <c:v>22.07978828378485</c:v>
                </c:pt>
                <c:pt idx="561">
                  <c:v>22.071058947304419</c:v>
                </c:pt>
                <c:pt idx="562">
                  <c:v>22.065417167348517</c:v>
                </c:pt>
                <c:pt idx="563">
                  <c:v>22.073900141576832</c:v>
                </c:pt>
                <c:pt idx="564">
                  <c:v>22.066338042923181</c:v>
                </c:pt>
                <c:pt idx="565">
                  <c:v>22.065945687564181</c:v>
                </c:pt>
                <c:pt idx="566">
                  <c:v>22.072378118378754</c:v>
                </c:pt>
                <c:pt idx="567">
                  <c:v>22.072247869792211</c:v>
                </c:pt>
                <c:pt idx="568">
                  <c:v>22.078940888718417</c:v>
                </c:pt>
                <c:pt idx="569">
                  <c:v>22.074343434544321</c:v>
                </c:pt>
                <c:pt idx="570">
                  <c:v>22.071089216744198</c:v>
                </c:pt>
                <c:pt idx="571">
                  <c:v>22.075873272372053</c:v>
                </c:pt>
                <c:pt idx="572">
                  <c:v>22.075353174395264</c:v>
                </c:pt>
                <c:pt idx="573">
                  <c:v>22.071639223251129</c:v>
                </c:pt>
                <c:pt idx="574">
                  <c:v>22.079923935980084</c:v>
                </c:pt>
                <c:pt idx="575">
                  <c:v>22.085443658435683</c:v>
                </c:pt>
                <c:pt idx="576">
                  <c:v>22.088659922471987</c:v>
                </c:pt>
                <c:pt idx="577">
                  <c:v>22.089214592728787</c:v>
                </c:pt>
                <c:pt idx="578">
                  <c:v>22.095165021074092</c:v>
                </c:pt>
                <c:pt idx="579">
                  <c:v>22.089087751942071</c:v>
                </c:pt>
                <c:pt idx="580">
                  <c:v>22.086177040152357</c:v>
                </c:pt>
                <c:pt idx="581">
                  <c:v>22.089705968393748</c:v>
                </c:pt>
                <c:pt idx="582">
                  <c:v>22.092558916532191</c:v>
                </c:pt>
                <c:pt idx="583">
                  <c:v>22.101756230883435</c:v>
                </c:pt>
                <c:pt idx="584">
                  <c:v>22.099622153310829</c:v>
                </c:pt>
                <c:pt idx="585">
                  <c:v>22.112271431654733</c:v>
                </c:pt>
                <c:pt idx="586">
                  <c:v>22.115510930962518</c:v>
                </c:pt>
                <c:pt idx="587">
                  <c:v>22.110142045462215</c:v>
                </c:pt>
                <c:pt idx="588">
                  <c:v>22.110220612153594</c:v>
                </c:pt>
                <c:pt idx="589">
                  <c:v>22.10036054752365</c:v>
                </c:pt>
                <c:pt idx="590">
                  <c:v>22.098289936740901</c:v>
                </c:pt>
                <c:pt idx="591">
                  <c:v>22.097524559961538</c:v>
                </c:pt>
                <c:pt idx="592">
                  <c:v>22.093231127160518</c:v>
                </c:pt>
                <c:pt idx="593">
                  <c:v>22.097548258753498</c:v>
                </c:pt>
                <c:pt idx="594">
                  <c:v>22.109918767386702</c:v>
                </c:pt>
                <c:pt idx="595">
                  <c:v>22.107874156843359</c:v>
                </c:pt>
                <c:pt idx="596">
                  <c:v>22.105619709788826</c:v>
                </c:pt>
                <c:pt idx="597">
                  <c:v>22.11073417948138</c:v>
                </c:pt>
                <c:pt idx="598">
                  <c:v>22.111680427693994</c:v>
                </c:pt>
                <c:pt idx="599">
                  <c:v>22.110961652023921</c:v>
                </c:pt>
                <c:pt idx="600">
                  <c:v>22.109726074779058</c:v>
                </c:pt>
                <c:pt idx="601">
                  <c:v>22.119956943657144</c:v>
                </c:pt>
                <c:pt idx="602">
                  <c:v>22.112609588637142</c:v>
                </c:pt>
                <c:pt idx="603">
                  <c:v>22.101920278735751</c:v>
                </c:pt>
                <c:pt idx="604">
                  <c:v>22.097067397654381</c:v>
                </c:pt>
                <c:pt idx="605">
                  <c:v>22.102237421888034</c:v>
                </c:pt>
                <c:pt idx="606">
                  <c:v>22.101048966375743</c:v>
                </c:pt>
                <c:pt idx="607">
                  <c:v>22.098294255054626</c:v>
                </c:pt>
                <c:pt idx="608">
                  <c:v>22.101242967393084</c:v>
                </c:pt>
                <c:pt idx="609">
                  <c:v>22.098567982262363</c:v>
                </c:pt>
                <c:pt idx="610">
                  <c:v>22.088687119908229</c:v>
                </c:pt>
                <c:pt idx="611">
                  <c:v>22.090346691561244</c:v>
                </c:pt>
                <c:pt idx="612">
                  <c:v>22.087499954101787</c:v>
                </c:pt>
                <c:pt idx="613">
                  <c:v>22.079201989132898</c:v>
                </c:pt>
                <c:pt idx="614">
                  <c:v>22.075860500006375</c:v>
                </c:pt>
                <c:pt idx="615">
                  <c:v>22.075613085526182</c:v>
                </c:pt>
                <c:pt idx="616">
                  <c:v>22.078590286603561</c:v>
                </c:pt>
                <c:pt idx="617">
                  <c:v>22.07474310323035</c:v>
                </c:pt>
                <c:pt idx="618">
                  <c:v>22.073819826282833</c:v>
                </c:pt>
                <c:pt idx="619">
                  <c:v>22.070489936138454</c:v>
                </c:pt>
                <c:pt idx="620">
                  <c:v>22.0656001226486</c:v>
                </c:pt>
                <c:pt idx="621">
                  <c:v>22.063420717995673</c:v>
                </c:pt>
                <c:pt idx="622">
                  <c:v>22.069025941284192</c:v>
                </c:pt>
                <c:pt idx="623">
                  <c:v>22.071515102029259</c:v>
                </c:pt>
                <c:pt idx="624">
                  <c:v>22.069045150113087</c:v>
                </c:pt>
                <c:pt idx="625">
                  <c:v>22.065867957025521</c:v>
                </c:pt>
                <c:pt idx="626">
                  <c:v>22.066980501494911</c:v>
                </c:pt>
                <c:pt idx="627">
                  <c:v>22.068863217214062</c:v>
                </c:pt>
                <c:pt idx="628">
                  <c:v>22.068818909529433</c:v>
                </c:pt>
                <c:pt idx="629">
                  <c:v>22.067542457557565</c:v>
                </c:pt>
                <c:pt idx="630">
                  <c:v>22.068434703452247</c:v>
                </c:pt>
                <c:pt idx="631">
                  <c:v>22.063194578809338</c:v>
                </c:pt>
                <c:pt idx="632">
                  <c:v>22.066970873400251</c:v>
                </c:pt>
                <c:pt idx="633">
                  <c:v>22.070537436363818</c:v>
                </c:pt>
                <c:pt idx="634">
                  <c:v>22.073634420111894</c:v>
                </c:pt>
                <c:pt idx="635">
                  <c:v>22.069426604803461</c:v>
                </c:pt>
                <c:pt idx="636">
                  <c:v>22.074795915931382</c:v>
                </c:pt>
                <c:pt idx="637">
                  <c:v>22.082600458776366</c:v>
                </c:pt>
                <c:pt idx="638">
                  <c:v>22.079861608926553</c:v>
                </c:pt>
                <c:pt idx="639">
                  <c:v>22.080849316798727</c:v>
                </c:pt>
                <c:pt idx="640">
                  <c:v>22.079821332468704</c:v>
                </c:pt>
                <c:pt idx="641">
                  <c:v>22.08070656338985</c:v>
                </c:pt>
                <c:pt idx="642">
                  <c:v>22.084413614580349</c:v>
                </c:pt>
                <c:pt idx="643">
                  <c:v>22.084626637522863</c:v>
                </c:pt>
                <c:pt idx="644">
                  <c:v>22.091363403161047</c:v>
                </c:pt>
                <c:pt idx="645">
                  <c:v>22.086485520742777</c:v>
                </c:pt>
                <c:pt idx="646">
                  <c:v>22.092984930664311</c:v>
                </c:pt>
                <c:pt idx="647">
                  <c:v>22.090448986709717</c:v>
                </c:pt>
                <c:pt idx="648">
                  <c:v>22.095046467603872</c:v>
                </c:pt>
                <c:pt idx="649">
                  <c:v>22.093659671624369</c:v>
                </c:pt>
                <c:pt idx="650">
                  <c:v>22.087293485433396</c:v>
                </c:pt>
                <c:pt idx="651">
                  <c:v>22.091629188354137</c:v>
                </c:pt>
                <c:pt idx="652">
                  <c:v>22.097186291674308</c:v>
                </c:pt>
                <c:pt idx="653">
                  <c:v>22.10062366114456</c:v>
                </c:pt>
                <c:pt idx="654">
                  <c:v>22.098802140010779</c:v>
                </c:pt>
                <c:pt idx="655">
                  <c:v>22.098175966964412</c:v>
                </c:pt>
                <c:pt idx="656">
                  <c:v>22.092646156103321</c:v>
                </c:pt>
                <c:pt idx="657">
                  <c:v>22.08840095717996</c:v>
                </c:pt>
                <c:pt idx="658">
                  <c:v>22.096407695068816</c:v>
                </c:pt>
                <c:pt idx="659">
                  <c:v>22.096089866827519</c:v>
                </c:pt>
                <c:pt idx="660">
                  <c:v>22.09109103601638</c:v>
                </c:pt>
                <c:pt idx="661">
                  <c:v>22.089705693122031</c:v>
                </c:pt>
                <c:pt idx="662">
                  <c:v>22.084205404314051</c:v>
                </c:pt>
                <c:pt idx="663">
                  <c:v>22.090300530063985</c:v>
                </c:pt>
                <c:pt idx="664">
                  <c:v>22.090291447756389</c:v>
                </c:pt>
                <c:pt idx="665">
                  <c:v>22.094324763723154</c:v>
                </c:pt>
                <c:pt idx="666">
                  <c:v>22.093255644179656</c:v>
                </c:pt>
                <c:pt idx="667">
                  <c:v>22.091641688678344</c:v>
                </c:pt>
                <c:pt idx="668">
                  <c:v>22.0868928990506</c:v>
                </c:pt>
                <c:pt idx="669">
                  <c:v>22.077420183062081</c:v>
                </c:pt>
                <c:pt idx="670">
                  <c:v>22.060223650809277</c:v>
                </c:pt>
                <c:pt idx="671">
                  <c:v>22.052465457827982</c:v>
                </c:pt>
                <c:pt idx="672">
                  <c:v>22.054081308106078</c:v>
                </c:pt>
                <c:pt idx="673">
                  <c:v>22.047654999439217</c:v>
                </c:pt>
                <c:pt idx="674">
                  <c:v>22.046040879193217</c:v>
                </c:pt>
                <c:pt idx="675">
                  <c:v>22.039078791117838</c:v>
                </c:pt>
                <c:pt idx="676">
                  <c:v>22.042120209572186</c:v>
                </c:pt>
                <c:pt idx="677">
                  <c:v>22.046957455675955</c:v>
                </c:pt>
                <c:pt idx="678">
                  <c:v>22.034753332649068</c:v>
                </c:pt>
                <c:pt idx="679">
                  <c:v>22.031680448917918</c:v>
                </c:pt>
                <c:pt idx="680">
                  <c:v>22.035631946165822</c:v>
                </c:pt>
                <c:pt idx="681">
                  <c:v>22.032590537654631</c:v>
                </c:pt>
                <c:pt idx="682">
                  <c:v>22.027558932982622</c:v>
                </c:pt>
                <c:pt idx="683">
                  <c:v>22.03553292503625</c:v>
                </c:pt>
                <c:pt idx="684">
                  <c:v>22.036756923382644</c:v>
                </c:pt>
                <c:pt idx="685">
                  <c:v>22.031089344489558</c:v>
                </c:pt>
                <c:pt idx="686">
                  <c:v>22.032749244095257</c:v>
                </c:pt>
                <c:pt idx="687">
                  <c:v>22.036955182837854</c:v>
                </c:pt>
                <c:pt idx="688">
                  <c:v>22.035295908779727</c:v>
                </c:pt>
                <c:pt idx="689">
                  <c:v>22.044863718361771</c:v>
                </c:pt>
                <c:pt idx="690">
                  <c:v>22.043893839158766</c:v>
                </c:pt>
                <c:pt idx="691">
                  <c:v>22.046994365642711</c:v>
                </c:pt>
                <c:pt idx="692">
                  <c:v>22.046079375801202</c:v>
                </c:pt>
                <c:pt idx="693">
                  <c:v>22.038153946902654</c:v>
                </c:pt>
                <c:pt idx="694">
                  <c:v>22.038529758145408</c:v>
                </c:pt>
                <c:pt idx="695">
                  <c:v>22.036705247282502</c:v>
                </c:pt>
                <c:pt idx="696">
                  <c:v>22.039520318159731</c:v>
                </c:pt>
                <c:pt idx="697">
                  <c:v>22.036113120616978</c:v>
                </c:pt>
                <c:pt idx="698">
                  <c:v>22.033074303878003</c:v>
                </c:pt>
                <c:pt idx="699">
                  <c:v>22.027261789061257</c:v>
                </c:pt>
                <c:pt idx="700">
                  <c:v>22.030776993015579</c:v>
                </c:pt>
                <c:pt idx="701">
                  <c:v>22.039811280875149</c:v>
                </c:pt>
                <c:pt idx="702">
                  <c:v>22.042305054639982</c:v>
                </c:pt>
                <c:pt idx="703">
                  <c:v>22.045884016952691</c:v>
                </c:pt>
                <c:pt idx="704">
                  <c:v>22.052897379676281</c:v>
                </c:pt>
                <c:pt idx="705">
                  <c:v>22.05513105771951</c:v>
                </c:pt>
                <c:pt idx="706">
                  <c:v>22.053888337609827</c:v>
                </c:pt>
                <c:pt idx="707">
                  <c:v>22.048958558402102</c:v>
                </c:pt>
                <c:pt idx="708">
                  <c:v>22.037831650536027</c:v>
                </c:pt>
                <c:pt idx="709">
                  <c:v>22.033029918716526</c:v>
                </c:pt>
                <c:pt idx="710">
                  <c:v>22.037489738632601</c:v>
                </c:pt>
                <c:pt idx="711">
                  <c:v>22.039281244817342</c:v>
                </c:pt>
                <c:pt idx="712">
                  <c:v>22.037683530283509</c:v>
                </c:pt>
                <c:pt idx="713">
                  <c:v>22.03591411596495</c:v>
                </c:pt>
                <c:pt idx="714">
                  <c:v>22.032395896093419</c:v>
                </c:pt>
                <c:pt idx="715">
                  <c:v>22.039580331441996</c:v>
                </c:pt>
                <c:pt idx="716">
                  <c:v>22.033008193591392</c:v>
                </c:pt>
                <c:pt idx="717">
                  <c:v>22.033239976191989</c:v>
                </c:pt>
                <c:pt idx="718">
                  <c:v>22.031595469558745</c:v>
                </c:pt>
                <c:pt idx="719">
                  <c:v>22.029131217289038</c:v>
                </c:pt>
                <c:pt idx="720">
                  <c:v>22.030571799897039</c:v>
                </c:pt>
                <c:pt idx="721">
                  <c:v>22.0281836523618</c:v>
                </c:pt>
                <c:pt idx="722">
                  <c:v>22.031283085970571</c:v>
                </c:pt>
                <c:pt idx="723">
                  <c:v>22.029508532560602</c:v>
                </c:pt>
                <c:pt idx="724">
                  <c:v>22.029427579844867</c:v>
                </c:pt>
                <c:pt idx="725">
                  <c:v>22.035745904515188</c:v>
                </c:pt>
                <c:pt idx="726">
                  <c:v>22.03851877787303</c:v>
                </c:pt>
                <c:pt idx="727">
                  <c:v>22.039012654304074</c:v>
                </c:pt>
                <c:pt idx="728">
                  <c:v>22.037969111285076</c:v>
                </c:pt>
                <c:pt idx="729">
                  <c:v>22.037537674485595</c:v>
                </c:pt>
                <c:pt idx="730">
                  <c:v>22.033264684280056</c:v>
                </c:pt>
                <c:pt idx="731">
                  <c:v>22.031472237227412</c:v>
                </c:pt>
                <c:pt idx="732">
                  <c:v>22.028597866944278</c:v>
                </c:pt>
                <c:pt idx="733">
                  <c:v>22.030108029635464</c:v>
                </c:pt>
                <c:pt idx="734">
                  <c:v>22.031895802983367</c:v>
                </c:pt>
                <c:pt idx="735">
                  <c:v>22.035908598496277</c:v>
                </c:pt>
                <c:pt idx="736">
                  <c:v>22.031921124019561</c:v>
                </c:pt>
                <c:pt idx="737">
                  <c:v>22.025052945569339</c:v>
                </c:pt>
                <c:pt idx="738">
                  <c:v>22.031220708048629</c:v>
                </c:pt>
                <c:pt idx="739">
                  <c:v>22.036895799334548</c:v>
                </c:pt>
                <c:pt idx="740">
                  <c:v>22.038565740102257</c:v>
                </c:pt>
                <c:pt idx="741">
                  <c:v>22.036533343129076</c:v>
                </c:pt>
                <c:pt idx="742">
                  <c:v>22.028652626765137</c:v>
                </c:pt>
                <c:pt idx="743">
                  <c:v>22.029173553257884</c:v>
                </c:pt>
                <c:pt idx="744">
                  <c:v>22.020827245632571</c:v>
                </c:pt>
                <c:pt idx="745">
                  <c:v>22.016850840197623</c:v>
                </c:pt>
                <c:pt idx="746">
                  <c:v>22.015621452390842</c:v>
                </c:pt>
                <c:pt idx="747">
                  <c:v>22.018832823728662</c:v>
                </c:pt>
                <c:pt idx="748">
                  <c:v>22.013918645090161</c:v>
                </c:pt>
                <c:pt idx="749">
                  <c:v>22.016137910544352</c:v>
                </c:pt>
                <c:pt idx="750">
                  <c:v>22.020928055306516</c:v>
                </c:pt>
                <c:pt idx="751">
                  <c:v>22.011071469799841</c:v>
                </c:pt>
                <c:pt idx="752">
                  <c:v>22.008992262046444</c:v>
                </c:pt>
                <c:pt idx="753">
                  <c:v>22.012791046763336</c:v>
                </c:pt>
                <c:pt idx="754">
                  <c:v>22.007432203081162</c:v>
                </c:pt>
                <c:pt idx="755">
                  <c:v>22.00435078683698</c:v>
                </c:pt>
                <c:pt idx="756">
                  <c:v>22.001919006243671</c:v>
                </c:pt>
                <c:pt idx="757">
                  <c:v>22.001981241816921</c:v>
                </c:pt>
                <c:pt idx="758">
                  <c:v>21.999359581398437</c:v>
                </c:pt>
                <c:pt idx="759">
                  <c:v>21.994991338274342</c:v>
                </c:pt>
                <c:pt idx="760">
                  <c:v>21.998471314162554</c:v>
                </c:pt>
                <c:pt idx="761">
                  <c:v>21.989137455809537</c:v>
                </c:pt>
                <c:pt idx="762">
                  <c:v>21.98895460706926</c:v>
                </c:pt>
                <c:pt idx="763">
                  <c:v>21.977155641655248</c:v>
                </c:pt>
                <c:pt idx="764">
                  <c:v>21.972725922851385</c:v>
                </c:pt>
                <c:pt idx="765">
                  <c:v>21.96714923541608</c:v>
                </c:pt>
                <c:pt idx="766">
                  <c:v>21.965839748046161</c:v>
                </c:pt>
                <c:pt idx="767">
                  <c:v>21.961047253087575</c:v>
                </c:pt>
                <c:pt idx="768">
                  <c:v>21.957933088467971</c:v>
                </c:pt>
                <c:pt idx="769">
                  <c:v>21.946863385650119</c:v>
                </c:pt>
                <c:pt idx="770">
                  <c:v>21.948563281984267</c:v>
                </c:pt>
                <c:pt idx="771">
                  <c:v>21.951281411761673</c:v>
                </c:pt>
                <c:pt idx="772">
                  <c:v>21.946141686740464</c:v>
                </c:pt>
                <c:pt idx="773">
                  <c:v>21.93826105500122</c:v>
                </c:pt>
                <c:pt idx="774">
                  <c:v>21.939949237336542</c:v>
                </c:pt>
                <c:pt idx="775">
                  <c:v>21.937430284728212</c:v>
                </c:pt>
                <c:pt idx="776">
                  <c:v>21.939663880849508</c:v>
                </c:pt>
                <c:pt idx="777">
                  <c:v>21.945466080036862</c:v>
                </c:pt>
                <c:pt idx="778">
                  <c:v>21.941510135035763</c:v>
                </c:pt>
                <c:pt idx="779">
                  <c:v>21.937038726188387</c:v>
                </c:pt>
                <c:pt idx="780">
                  <c:v>21.940080860305056</c:v>
                </c:pt>
                <c:pt idx="781">
                  <c:v>21.947576002258145</c:v>
                </c:pt>
                <c:pt idx="782">
                  <c:v>21.957085749667193</c:v>
                </c:pt>
                <c:pt idx="783">
                  <c:v>21.953668804118326</c:v>
                </c:pt>
                <c:pt idx="784">
                  <c:v>21.952717695356768</c:v>
                </c:pt>
                <c:pt idx="785">
                  <c:v>21.952612424860465</c:v>
                </c:pt>
                <c:pt idx="786">
                  <c:v>21.9497004909833</c:v>
                </c:pt>
                <c:pt idx="787">
                  <c:v>21.952772873467818</c:v>
                </c:pt>
                <c:pt idx="788">
                  <c:v>21.949238729264405</c:v>
                </c:pt>
                <c:pt idx="789">
                  <c:v>21.949342156142251</c:v>
                </c:pt>
                <c:pt idx="790">
                  <c:v>21.950344113997836</c:v>
                </c:pt>
                <c:pt idx="791">
                  <c:v>21.942506399293965</c:v>
                </c:pt>
                <c:pt idx="792">
                  <c:v>21.948654870087335</c:v>
                </c:pt>
                <c:pt idx="793">
                  <c:v>21.944969748273913</c:v>
                </c:pt>
                <c:pt idx="794">
                  <c:v>21.947421576274909</c:v>
                </c:pt>
                <c:pt idx="795">
                  <c:v>21.955558442274622</c:v>
                </c:pt>
                <c:pt idx="796">
                  <c:v>21.954995217681208</c:v>
                </c:pt>
                <c:pt idx="797">
                  <c:v>21.951442431243787</c:v>
                </c:pt>
                <c:pt idx="798">
                  <c:v>21.945251019529486</c:v>
                </c:pt>
                <c:pt idx="799">
                  <c:v>21.941079146808644</c:v>
                </c:pt>
                <c:pt idx="800">
                  <c:v>21.942771902965202</c:v>
                </c:pt>
                <c:pt idx="801">
                  <c:v>21.940144101204702</c:v>
                </c:pt>
                <c:pt idx="802">
                  <c:v>21.939027050409173</c:v>
                </c:pt>
                <c:pt idx="803">
                  <c:v>21.936914408315928</c:v>
                </c:pt>
                <c:pt idx="804">
                  <c:v>21.93877091533707</c:v>
                </c:pt>
                <c:pt idx="805">
                  <c:v>21.938122037648686</c:v>
                </c:pt>
                <c:pt idx="806">
                  <c:v>21.92949903621874</c:v>
                </c:pt>
                <c:pt idx="807">
                  <c:v>21.940251671168774</c:v>
                </c:pt>
                <c:pt idx="808">
                  <c:v>21.940087972868366</c:v>
                </c:pt>
                <c:pt idx="809">
                  <c:v>21.942752475131055</c:v>
                </c:pt>
                <c:pt idx="810">
                  <c:v>21.937817009782187</c:v>
                </c:pt>
                <c:pt idx="811">
                  <c:v>21.940530432700555</c:v>
                </c:pt>
                <c:pt idx="812">
                  <c:v>21.938121041659365</c:v>
                </c:pt>
                <c:pt idx="813">
                  <c:v>21.937168313534389</c:v>
                </c:pt>
                <c:pt idx="814">
                  <c:v>21.938802116950324</c:v>
                </c:pt>
                <c:pt idx="815">
                  <c:v>21.94247381559531</c:v>
                </c:pt>
                <c:pt idx="816">
                  <c:v>21.93798074629219</c:v>
                </c:pt>
                <c:pt idx="817">
                  <c:v>21.936457044836125</c:v>
                </c:pt>
                <c:pt idx="818">
                  <c:v>21.936730918074392</c:v>
                </c:pt>
                <c:pt idx="819">
                  <c:v>21.935252822143703</c:v>
                </c:pt>
                <c:pt idx="820">
                  <c:v>21.935548090737786</c:v>
                </c:pt>
                <c:pt idx="821">
                  <c:v>21.928417688900353</c:v>
                </c:pt>
                <c:pt idx="822">
                  <c:v>21.932499827374762</c:v>
                </c:pt>
                <c:pt idx="823">
                  <c:v>21.939203373137982</c:v>
                </c:pt>
                <c:pt idx="824">
                  <c:v>21.940969812087339</c:v>
                </c:pt>
                <c:pt idx="825">
                  <c:v>21.943215545392288</c:v>
                </c:pt>
                <c:pt idx="826">
                  <c:v>21.939169866630913</c:v>
                </c:pt>
                <c:pt idx="827">
                  <c:v>21.938601287330737</c:v>
                </c:pt>
                <c:pt idx="828">
                  <c:v>21.942196178211407</c:v>
                </c:pt>
                <c:pt idx="829">
                  <c:v>21.947304483222492</c:v>
                </c:pt>
                <c:pt idx="830">
                  <c:v>21.946338452441154</c:v>
                </c:pt>
                <c:pt idx="831">
                  <c:v>21.943767375205223</c:v>
                </c:pt>
                <c:pt idx="832">
                  <c:v>21.940368404020521</c:v>
                </c:pt>
                <c:pt idx="833">
                  <c:v>21.941482444707528</c:v>
                </c:pt>
                <c:pt idx="834">
                  <c:v>21.937658637699361</c:v>
                </c:pt>
                <c:pt idx="835">
                  <c:v>21.945806319889087</c:v>
                </c:pt>
                <c:pt idx="836">
                  <c:v>21.945029471453591</c:v>
                </c:pt>
                <c:pt idx="837">
                  <c:v>21.951091558772514</c:v>
                </c:pt>
                <c:pt idx="838">
                  <c:v>21.955968552791244</c:v>
                </c:pt>
                <c:pt idx="839">
                  <c:v>21.954566400115329</c:v>
                </c:pt>
                <c:pt idx="840">
                  <c:v>21.954740019507739</c:v>
                </c:pt>
                <c:pt idx="841">
                  <c:v>21.954029377471205</c:v>
                </c:pt>
                <c:pt idx="842">
                  <c:v>21.950841401857236</c:v>
                </c:pt>
                <c:pt idx="843">
                  <c:v>21.958094100519808</c:v>
                </c:pt>
                <c:pt idx="844">
                  <c:v>21.964675203453631</c:v>
                </c:pt>
                <c:pt idx="845">
                  <c:v>21.965918664469502</c:v>
                </c:pt>
                <c:pt idx="846">
                  <c:v>21.971947271204915</c:v>
                </c:pt>
                <c:pt idx="847">
                  <c:v>21.973567672859144</c:v>
                </c:pt>
                <c:pt idx="848">
                  <c:v>21.9726355637236</c:v>
                </c:pt>
                <c:pt idx="849">
                  <c:v>21.9710553777843</c:v>
                </c:pt>
                <c:pt idx="850">
                  <c:v>21.975202812840728</c:v>
                </c:pt>
                <c:pt idx="851">
                  <c:v>21.976686404740509</c:v>
                </c:pt>
                <c:pt idx="852">
                  <c:v>21.979018406339598</c:v>
                </c:pt>
                <c:pt idx="853">
                  <c:v>21.971587164249097</c:v>
                </c:pt>
                <c:pt idx="854">
                  <c:v>21.97256666773011</c:v>
                </c:pt>
                <c:pt idx="855">
                  <c:v>21.973719761287484</c:v>
                </c:pt>
                <c:pt idx="856">
                  <c:v>21.967953554027368</c:v>
                </c:pt>
                <c:pt idx="857">
                  <c:v>21.968707708228301</c:v>
                </c:pt>
                <c:pt idx="858">
                  <c:v>21.96961315134422</c:v>
                </c:pt>
                <c:pt idx="859">
                  <c:v>21.966828280338405</c:v>
                </c:pt>
                <c:pt idx="860">
                  <c:v>21.965372702436937</c:v>
                </c:pt>
                <c:pt idx="861">
                  <c:v>21.968012230663433</c:v>
                </c:pt>
                <c:pt idx="862">
                  <c:v>21.974291994795777</c:v>
                </c:pt>
                <c:pt idx="863">
                  <c:v>21.974075350127581</c:v>
                </c:pt>
                <c:pt idx="864">
                  <c:v>21.974942702281727</c:v>
                </c:pt>
                <c:pt idx="865">
                  <c:v>21.977510176483698</c:v>
                </c:pt>
                <c:pt idx="866">
                  <c:v>21.972289278186757</c:v>
                </c:pt>
                <c:pt idx="867">
                  <c:v>21.973452299340334</c:v>
                </c:pt>
                <c:pt idx="868">
                  <c:v>21.972378375730251</c:v>
                </c:pt>
                <c:pt idx="869">
                  <c:v>21.973306684774922</c:v>
                </c:pt>
                <c:pt idx="870">
                  <c:v>21.972210959646524</c:v>
                </c:pt>
                <c:pt idx="871">
                  <c:v>21.966396052690676</c:v>
                </c:pt>
                <c:pt idx="872">
                  <c:v>21.96315786030932</c:v>
                </c:pt>
                <c:pt idx="873">
                  <c:v>21.961207551510292</c:v>
                </c:pt>
                <c:pt idx="874">
                  <c:v>21.960691718897742</c:v>
                </c:pt>
                <c:pt idx="875">
                  <c:v>21.965067664946755</c:v>
                </c:pt>
                <c:pt idx="876">
                  <c:v>21.963428451635377</c:v>
                </c:pt>
                <c:pt idx="877">
                  <c:v>21.960465768143344</c:v>
                </c:pt>
                <c:pt idx="878">
                  <c:v>21.963499898360215</c:v>
                </c:pt>
                <c:pt idx="879">
                  <c:v>21.961634285105504</c:v>
                </c:pt>
                <c:pt idx="880">
                  <c:v>21.95561469855943</c:v>
                </c:pt>
                <c:pt idx="881">
                  <c:v>21.954947651515379</c:v>
                </c:pt>
                <c:pt idx="882">
                  <c:v>21.952154226678207</c:v>
                </c:pt>
                <c:pt idx="883">
                  <c:v>21.950988979637334</c:v>
                </c:pt>
                <c:pt idx="884">
                  <c:v>21.945029434654501</c:v>
                </c:pt>
                <c:pt idx="885">
                  <c:v>21.942135811188191</c:v>
                </c:pt>
                <c:pt idx="886">
                  <c:v>21.940750425748071</c:v>
                </c:pt>
                <c:pt idx="887">
                  <c:v>21.938525352696097</c:v>
                </c:pt>
                <c:pt idx="888">
                  <c:v>21.937852451513947</c:v>
                </c:pt>
                <c:pt idx="889">
                  <c:v>21.933367241560543</c:v>
                </c:pt>
                <c:pt idx="890">
                  <c:v>21.938442304319196</c:v>
                </c:pt>
                <c:pt idx="891">
                  <c:v>21.935829749879936</c:v>
                </c:pt>
                <c:pt idx="892">
                  <c:v>21.932034800520256</c:v>
                </c:pt>
                <c:pt idx="893">
                  <c:v>21.934458820341398</c:v>
                </c:pt>
                <c:pt idx="894">
                  <c:v>21.934382681191504</c:v>
                </c:pt>
                <c:pt idx="895">
                  <c:v>21.929976378127236</c:v>
                </c:pt>
                <c:pt idx="896">
                  <c:v>21.930545274179803</c:v>
                </c:pt>
                <c:pt idx="897">
                  <c:v>21.93007499604861</c:v>
                </c:pt>
                <c:pt idx="898">
                  <c:v>21.926773399046603</c:v>
                </c:pt>
                <c:pt idx="899">
                  <c:v>21.926185442237227</c:v>
                </c:pt>
                <c:pt idx="900">
                  <c:v>21.934422620814956</c:v>
                </c:pt>
                <c:pt idx="901">
                  <c:v>21.931669507067536</c:v>
                </c:pt>
                <c:pt idx="902">
                  <c:v>21.932453620946283</c:v>
                </c:pt>
                <c:pt idx="903">
                  <c:v>21.931293615919152</c:v>
                </c:pt>
                <c:pt idx="904">
                  <c:v>21.937510547951295</c:v>
                </c:pt>
                <c:pt idx="905">
                  <c:v>21.942917019875154</c:v>
                </c:pt>
                <c:pt idx="906">
                  <c:v>21.943091099610765</c:v>
                </c:pt>
                <c:pt idx="907">
                  <c:v>21.947206643960371</c:v>
                </c:pt>
                <c:pt idx="908">
                  <c:v>21.95040110464997</c:v>
                </c:pt>
                <c:pt idx="909">
                  <c:v>21.952816608657891</c:v>
                </c:pt>
                <c:pt idx="910">
                  <c:v>21.954955042104011</c:v>
                </c:pt>
                <c:pt idx="911">
                  <c:v>21.961490517697069</c:v>
                </c:pt>
                <c:pt idx="912">
                  <c:v>21.958537943252534</c:v>
                </c:pt>
                <c:pt idx="913">
                  <c:v>21.95933381805304</c:v>
                </c:pt>
                <c:pt idx="914">
                  <c:v>21.956156670329854</c:v>
                </c:pt>
                <c:pt idx="915">
                  <c:v>21.948967641408299</c:v>
                </c:pt>
                <c:pt idx="916">
                  <c:v>21.951113830446531</c:v>
                </c:pt>
                <c:pt idx="917">
                  <c:v>21.949327768959957</c:v>
                </c:pt>
                <c:pt idx="918">
                  <c:v>21.948558185033761</c:v>
                </c:pt>
                <c:pt idx="919">
                  <c:v>21.94791860944601</c:v>
                </c:pt>
                <c:pt idx="920">
                  <c:v>21.949577004351585</c:v>
                </c:pt>
                <c:pt idx="921">
                  <c:v>21.94827183517247</c:v>
                </c:pt>
                <c:pt idx="922">
                  <c:v>21.947954920139519</c:v>
                </c:pt>
                <c:pt idx="923">
                  <c:v>21.948203559198003</c:v>
                </c:pt>
                <c:pt idx="924">
                  <c:v>21.950829983510321</c:v>
                </c:pt>
                <c:pt idx="925">
                  <c:v>21.949948328144696</c:v>
                </c:pt>
                <c:pt idx="926">
                  <c:v>21.951389446324868</c:v>
                </c:pt>
                <c:pt idx="927">
                  <c:v>21.95178456860349</c:v>
                </c:pt>
                <c:pt idx="928">
                  <c:v>21.950701065873854</c:v>
                </c:pt>
                <c:pt idx="929">
                  <c:v>21.950287023912065</c:v>
                </c:pt>
                <c:pt idx="930">
                  <c:v>21.945965570426662</c:v>
                </c:pt>
                <c:pt idx="931">
                  <c:v>21.945450405406007</c:v>
                </c:pt>
                <c:pt idx="932">
                  <c:v>21.938185534114673</c:v>
                </c:pt>
                <c:pt idx="933">
                  <c:v>21.939749125603186</c:v>
                </c:pt>
                <c:pt idx="934">
                  <c:v>21.94612212901372</c:v>
                </c:pt>
                <c:pt idx="935">
                  <c:v>21.945136644948963</c:v>
                </c:pt>
                <c:pt idx="936">
                  <c:v>21.943787817669484</c:v>
                </c:pt>
                <c:pt idx="937">
                  <c:v>21.94342230205211</c:v>
                </c:pt>
                <c:pt idx="938">
                  <c:v>21.936281798660207</c:v>
                </c:pt>
                <c:pt idx="939">
                  <c:v>21.937399800516083</c:v>
                </c:pt>
                <c:pt idx="940">
                  <c:v>21.94388788825551</c:v>
                </c:pt>
                <c:pt idx="941">
                  <c:v>21.945307511155875</c:v>
                </c:pt>
                <c:pt idx="942">
                  <c:v>21.945890994296018</c:v>
                </c:pt>
                <c:pt idx="943">
                  <c:v>21.940893358636206</c:v>
                </c:pt>
                <c:pt idx="944">
                  <c:v>21.939647514346682</c:v>
                </c:pt>
                <c:pt idx="945">
                  <c:v>21.942961516591406</c:v>
                </c:pt>
                <c:pt idx="946">
                  <c:v>21.94216699423346</c:v>
                </c:pt>
                <c:pt idx="947">
                  <c:v>21.9371475687641</c:v>
                </c:pt>
                <c:pt idx="948">
                  <c:v>21.93647875362208</c:v>
                </c:pt>
                <c:pt idx="949">
                  <c:v>21.93990045266656</c:v>
                </c:pt>
                <c:pt idx="950">
                  <c:v>21.949840245542347</c:v>
                </c:pt>
                <c:pt idx="951">
                  <c:v>21.953316135210478</c:v>
                </c:pt>
                <c:pt idx="952">
                  <c:v>21.954915990815596</c:v>
                </c:pt>
                <c:pt idx="953">
                  <c:v>21.959197741766285</c:v>
                </c:pt>
                <c:pt idx="954">
                  <c:v>21.958097383958176</c:v>
                </c:pt>
                <c:pt idx="955">
                  <c:v>21.95682142527183</c:v>
                </c:pt>
                <c:pt idx="956">
                  <c:v>21.95676905661686</c:v>
                </c:pt>
                <c:pt idx="957">
                  <c:v>21.951124933623898</c:v>
                </c:pt>
                <c:pt idx="958">
                  <c:v>21.955397786943458</c:v>
                </c:pt>
                <c:pt idx="959">
                  <c:v>21.96111113538419</c:v>
                </c:pt>
                <c:pt idx="960">
                  <c:v>21.963226682749884</c:v>
                </c:pt>
                <c:pt idx="961">
                  <c:v>21.959143189370042</c:v>
                </c:pt>
                <c:pt idx="962">
                  <c:v>21.956181587491454</c:v>
                </c:pt>
                <c:pt idx="963">
                  <c:v>21.9521562394985</c:v>
                </c:pt>
                <c:pt idx="964">
                  <c:v>21.953629367795468</c:v>
                </c:pt>
                <c:pt idx="965">
                  <c:v>21.952477946834311</c:v>
                </c:pt>
                <c:pt idx="966">
                  <c:v>21.950735930485887</c:v>
                </c:pt>
                <c:pt idx="967">
                  <c:v>21.954384905597426</c:v>
                </c:pt>
                <c:pt idx="968">
                  <c:v>21.962329526010439</c:v>
                </c:pt>
                <c:pt idx="969">
                  <c:v>21.960438063662906</c:v>
                </c:pt>
                <c:pt idx="970">
                  <c:v>21.960278240134372</c:v>
                </c:pt>
                <c:pt idx="971">
                  <c:v>21.956523110028254</c:v>
                </c:pt>
                <c:pt idx="972">
                  <c:v>21.959910559350025</c:v>
                </c:pt>
                <c:pt idx="973">
                  <c:v>21.960236256383393</c:v>
                </c:pt>
                <c:pt idx="974">
                  <c:v>21.959258054317537</c:v>
                </c:pt>
                <c:pt idx="975">
                  <c:v>21.95704492695079</c:v>
                </c:pt>
                <c:pt idx="976">
                  <c:v>21.958716175710602</c:v>
                </c:pt>
                <c:pt idx="977">
                  <c:v>21.958413890799676</c:v>
                </c:pt>
                <c:pt idx="978">
                  <c:v>21.954140717104174</c:v>
                </c:pt>
                <c:pt idx="979">
                  <c:v>21.957529751967826</c:v>
                </c:pt>
                <c:pt idx="980">
                  <c:v>21.950998542241045</c:v>
                </c:pt>
                <c:pt idx="981">
                  <c:v>21.945596713476355</c:v>
                </c:pt>
                <c:pt idx="982">
                  <c:v>21.945096118141237</c:v>
                </c:pt>
                <c:pt idx="983">
                  <c:v>21.945443457134829</c:v>
                </c:pt>
                <c:pt idx="984">
                  <c:v>21.945709357653236</c:v>
                </c:pt>
                <c:pt idx="985">
                  <c:v>21.953058761759731</c:v>
                </c:pt>
                <c:pt idx="986">
                  <c:v>21.949117642108519</c:v>
                </c:pt>
                <c:pt idx="987">
                  <c:v>21.945736795955828</c:v>
                </c:pt>
                <c:pt idx="988">
                  <c:v>21.946295091091077</c:v>
                </c:pt>
                <c:pt idx="989">
                  <c:v>21.94261997975212</c:v>
                </c:pt>
                <c:pt idx="990">
                  <c:v>21.940793589252308</c:v>
                </c:pt>
                <c:pt idx="991">
                  <c:v>21.946078574142959</c:v>
                </c:pt>
                <c:pt idx="992">
                  <c:v>21.946314888496843</c:v>
                </c:pt>
                <c:pt idx="993">
                  <c:v>21.946183338864486</c:v>
                </c:pt>
                <c:pt idx="994">
                  <c:v>21.946798245334488</c:v>
                </c:pt>
                <c:pt idx="995">
                  <c:v>21.951893764983932</c:v>
                </c:pt>
                <c:pt idx="996">
                  <c:v>21.952070102265427</c:v>
                </c:pt>
                <c:pt idx="997">
                  <c:v>21.955978442533858</c:v>
                </c:pt>
                <c:pt idx="998">
                  <c:v>21.951934281418136</c:v>
                </c:pt>
                <c:pt idx="999">
                  <c:v>21.953270960869393</c:v>
                </c:pt>
              </c:numCache>
            </c:numRef>
          </c:yVal>
          <c:smooth val="1"/>
          <c:extLst>
            <c:ext xmlns:c16="http://schemas.microsoft.com/office/drawing/2014/chart" uri="{C3380CC4-5D6E-409C-BE32-E72D297353CC}">
              <c16:uniqueId val="{00000000-BC2A-C14F-8D82-1ABD0814AEE6}"/>
            </c:ext>
          </c:extLst>
        </c:ser>
        <c:dLbls>
          <c:showLegendKey val="0"/>
          <c:showVal val="0"/>
          <c:showCatName val="0"/>
          <c:showSerName val="0"/>
          <c:showPercent val="0"/>
          <c:showBubbleSize val="0"/>
        </c:dLbls>
        <c:axId val="846328127"/>
        <c:axId val="519983631"/>
      </c:scatterChart>
      <c:valAx>
        <c:axId val="8463281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19983631"/>
        <c:crosses val="autoZero"/>
        <c:crossBetween val="midCat"/>
      </c:valAx>
      <c:valAx>
        <c:axId val="51998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463281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Overbooked Guests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'SimulatedOutput-ConstantValue'!$AM$6:$AM$1005</c:f>
              <c:numCache>
                <c:formatCode>0</c:formatCode>
                <c:ptCount val="1000"/>
                <c:pt idx="0">
                  <c:v>0</c:v>
                </c:pt>
                <c:pt idx="1">
                  <c:v>0</c:v>
                </c:pt>
                <c:pt idx="2">
                  <c:v>0</c:v>
                </c:pt>
                <c:pt idx="3">
                  <c:v>0.12860815986548513</c:v>
                </c:pt>
                <c:pt idx="4">
                  <c:v>0.1028865278923881</c:v>
                </c:pt>
                <c:pt idx="5">
                  <c:v>1.0430396691590367</c:v>
                </c:pt>
                <c:pt idx="6">
                  <c:v>0.89403400213631712</c:v>
                </c:pt>
                <c:pt idx="7">
                  <c:v>0.78227975186927745</c:v>
                </c:pt>
                <c:pt idx="8">
                  <c:v>0.92066645735057995</c:v>
                </c:pt>
                <c:pt idx="9">
                  <c:v>0.82859981161552199</c:v>
                </c:pt>
                <c:pt idx="10">
                  <c:v>0.75327255601411092</c:v>
                </c:pt>
                <c:pt idx="11">
                  <c:v>0.69049984301293499</c:v>
                </c:pt>
                <c:pt idx="12">
                  <c:v>0.63738447047347846</c:v>
                </c:pt>
                <c:pt idx="13">
                  <c:v>0.59185700829680143</c:v>
                </c:pt>
                <c:pt idx="14">
                  <c:v>0.55239987441034799</c:v>
                </c:pt>
                <c:pt idx="15">
                  <c:v>0.51787488225970124</c:v>
                </c:pt>
                <c:pt idx="16">
                  <c:v>0.4874116538914835</c:v>
                </c:pt>
                <c:pt idx="17">
                  <c:v>0.46033322867528997</c:v>
                </c:pt>
                <c:pt idx="18">
                  <c:v>0.45116011281271184</c:v>
                </c:pt>
                <c:pt idx="19">
                  <c:v>0.42860210717207625</c:v>
                </c:pt>
                <c:pt idx="20">
                  <c:v>0.40819248302102501</c:v>
                </c:pt>
                <c:pt idx="21">
                  <c:v>0.38963827924734207</c:v>
                </c:pt>
                <c:pt idx="22">
                  <c:v>0.3726974844974576</c:v>
                </c:pt>
                <c:pt idx="23">
                  <c:v>0.35716842264339688</c:v>
                </c:pt>
                <c:pt idx="24">
                  <c:v>0.34288168573766098</c:v>
                </c:pt>
                <c:pt idx="25">
                  <c:v>0.32969392859390478</c:v>
                </c:pt>
                <c:pt idx="26">
                  <c:v>0.31748304234968611</c:v>
                </c:pt>
                <c:pt idx="27">
                  <c:v>0.30614436226576874</c:v>
                </c:pt>
                <c:pt idx="28">
                  <c:v>0.29558766011867327</c:v>
                </c:pt>
                <c:pt idx="29">
                  <c:v>0.2857347381147175</c:v>
                </c:pt>
                <c:pt idx="30">
                  <c:v>0.27651748849811369</c:v>
                </c:pt>
                <c:pt idx="31">
                  <c:v>0.26787631698254766</c:v>
                </c:pt>
                <c:pt idx="32">
                  <c:v>0.25975885283156136</c:v>
                </c:pt>
                <c:pt idx="33">
                  <c:v>0.25211888657180959</c:v>
                </c:pt>
                <c:pt idx="34">
                  <c:v>0.25380779249940416</c:v>
                </c:pt>
                <c:pt idx="35">
                  <c:v>0.24675757604108739</c:v>
                </c:pt>
                <c:pt idx="36">
                  <c:v>0.27307129300107746</c:v>
                </c:pt>
                <c:pt idx="37">
                  <c:v>0.26588520634315438</c:v>
                </c:pt>
                <c:pt idx="38">
                  <c:v>0.25906763694974017</c:v>
                </c:pt>
                <c:pt idx="39">
                  <c:v>0.25259094602599663</c:v>
                </c:pt>
                <c:pt idx="40">
                  <c:v>0.26901403452254502</c:v>
                </c:pt>
                <c:pt idx="41">
                  <c:v>0.26260893846248445</c:v>
                </c:pt>
                <c:pt idx="42">
                  <c:v>0.25650175384707785</c:v>
                </c:pt>
                <c:pt idx="43">
                  <c:v>0.25067216853237151</c:v>
                </c:pt>
                <c:pt idx="44">
                  <c:v>0.24510167589831883</c:v>
                </c:pt>
                <c:pt idx="45">
                  <c:v>0.23977337859618145</c:v>
                </c:pt>
                <c:pt idx="46">
                  <c:v>0.23467181734945419</c:v>
                </c:pt>
                <c:pt idx="47">
                  <c:v>0.33840117324152441</c:v>
                </c:pt>
                <c:pt idx="48">
                  <c:v>0.33149502684884025</c:v>
                </c:pt>
                <c:pt idx="49">
                  <c:v>0.32486512631186343</c:v>
                </c:pt>
                <c:pt idx="50">
                  <c:v>0.3184952218743759</c:v>
                </c:pt>
                <c:pt idx="51">
                  <c:v>0.31237031376140717</c:v>
                </c:pt>
                <c:pt idx="52">
                  <c:v>0.3780698034977209</c:v>
                </c:pt>
                <c:pt idx="53">
                  <c:v>0.37106851084035569</c:v>
                </c:pt>
                <c:pt idx="54">
                  <c:v>0.36475200781034622</c:v>
                </c:pt>
                <c:pt idx="55">
                  <c:v>0.35823857909944717</c:v>
                </c:pt>
                <c:pt idx="56">
                  <c:v>0.35195369174682528</c:v>
                </c:pt>
                <c:pt idx="57">
                  <c:v>0.34588552464774208</c:v>
                </c:pt>
                <c:pt idx="58">
                  <c:v>0.34002305812828887</c:v>
                </c:pt>
                <c:pt idx="59">
                  <c:v>0.33435600715948405</c:v>
                </c:pt>
                <c:pt idx="60">
                  <c:v>0.35255022076965192</c:v>
                </c:pt>
                <c:pt idx="61">
                  <c:v>0.38302149988284173</c:v>
                </c:pt>
                <c:pt idx="62">
                  <c:v>0.37694179353549501</c:v>
                </c:pt>
                <c:pt idx="63">
                  <c:v>0.37105207801150292</c:v>
                </c:pt>
                <c:pt idx="64">
                  <c:v>0.36534358450363363</c:v>
                </c:pt>
                <c:pt idx="65">
                  <c:v>0.37581577181644549</c:v>
                </c:pt>
                <c:pt idx="66">
                  <c:v>0.37020658119231942</c:v>
                </c:pt>
                <c:pt idx="67">
                  <c:v>0.3647623667630206</c:v>
                </c:pt>
                <c:pt idx="68">
                  <c:v>0.35947595565051305</c:v>
                </c:pt>
                <c:pt idx="69">
                  <c:v>0.35434058485550574</c:v>
                </c:pt>
                <c:pt idx="70">
                  <c:v>0.3586940534867441</c:v>
                </c:pt>
                <c:pt idx="71">
                  <c:v>0.39489300183391834</c:v>
                </c:pt>
                <c:pt idx="72">
                  <c:v>0.41039313329234767</c:v>
                </c:pt>
                <c:pt idx="73">
                  <c:v>0.40484728013974836</c:v>
                </c:pt>
                <c:pt idx="74">
                  <c:v>0.39944931640455172</c:v>
                </c:pt>
                <c:pt idx="75">
                  <c:v>0.39419340434659711</c:v>
                </c:pt>
                <c:pt idx="76">
                  <c:v>0.38907400948495297</c:v>
                </c:pt>
                <c:pt idx="77">
                  <c:v>0.41351630591277638</c:v>
                </c:pt>
                <c:pt idx="78">
                  <c:v>0.40828192229362731</c:v>
                </c:pt>
                <c:pt idx="79">
                  <c:v>0.40317839826495694</c:v>
                </c:pt>
                <c:pt idx="80">
                  <c:v>0.4129419098690062</c:v>
                </c:pt>
                <c:pt idx="81">
                  <c:v>0.40790603291938415</c:v>
                </c:pt>
                <c:pt idx="82">
                  <c:v>0.40299150240228315</c:v>
                </c:pt>
                <c:pt idx="83">
                  <c:v>0.39819398451654164</c:v>
                </c:pt>
                <c:pt idx="84">
                  <c:v>0.39350934940458238</c:v>
                </c:pt>
                <c:pt idx="85">
                  <c:v>0.38893365929522672</c:v>
                </c:pt>
                <c:pt idx="86">
                  <c:v>0.38446315746424714</c:v>
                </c:pt>
                <c:pt idx="87">
                  <c:v>0.38009425794760793</c:v>
                </c:pt>
                <c:pt idx="88">
                  <c:v>0.37582353594819662</c:v>
                </c:pt>
                <c:pt idx="89">
                  <c:v>0.37164771888210557</c:v>
                </c:pt>
                <c:pt idx="90">
                  <c:v>0.36756367801526924</c:v>
                </c:pt>
                <c:pt idx="91">
                  <c:v>0.36356842064553802</c:v>
                </c:pt>
                <c:pt idx="92">
                  <c:v>0.40206483815534777</c:v>
                </c:pt>
                <c:pt idx="93">
                  <c:v>0.39778755264305687</c:v>
                </c:pt>
                <c:pt idx="94">
                  <c:v>0.39360031524681416</c:v>
                </c:pt>
                <c:pt idx="95">
                  <c:v>0.38950031196299317</c:v>
                </c:pt>
                <c:pt idx="96">
                  <c:v>0.38548484482935408</c:v>
                </c:pt>
                <c:pt idx="97">
                  <c:v>0.38155132600456476</c:v>
                </c:pt>
                <c:pt idx="98">
                  <c:v>0.4180042026518902</c:v>
                </c:pt>
                <c:pt idx="99">
                  <c:v>0.42656993550746919</c:v>
                </c:pt>
                <c:pt idx="100">
                  <c:v>0.42234647079947446</c:v>
                </c:pt>
                <c:pt idx="101">
                  <c:v>0.41820581912496979</c:v>
                </c:pt>
                <c:pt idx="102">
                  <c:v>0.41414556845385359</c:v>
                </c:pt>
                <c:pt idx="103">
                  <c:v>0.43689679095438455</c:v>
                </c:pt>
                <c:pt idx="104">
                  <c:v>0.43273586913577133</c:v>
                </c:pt>
                <c:pt idx="105">
                  <c:v>0.42865345527599991</c:v>
                </c:pt>
                <c:pt idx="106">
                  <c:v>0.42464734821734573</c:v>
                </c:pt>
                <c:pt idx="107">
                  <c:v>0.42071542832644437</c:v>
                </c:pt>
                <c:pt idx="108">
                  <c:v>0.41685565375464212</c:v>
                </c:pt>
                <c:pt idx="109">
                  <c:v>0.41431911678000821</c:v>
                </c:pt>
                <c:pt idx="110">
                  <c:v>0.4105865121243325</c:v>
                </c:pt>
                <c:pt idx="111">
                  <c:v>0.40692056112322239</c:v>
                </c:pt>
                <c:pt idx="112">
                  <c:v>0.40331949421062746</c:v>
                </c:pt>
                <c:pt idx="113">
                  <c:v>0.39978160391053424</c:v>
                </c:pt>
                <c:pt idx="114">
                  <c:v>0.39630524213739921</c:v>
                </c:pt>
                <c:pt idx="115">
                  <c:v>0.39288881763621469</c:v>
                </c:pt>
                <c:pt idx="116">
                  <c:v>0.38953079355385389</c:v>
                </c:pt>
                <c:pt idx="117">
                  <c:v>0.38622968513390599</c:v>
                </c:pt>
                <c:pt idx="118">
                  <c:v>0.38298405752773873</c:v>
                </c:pt>
                <c:pt idx="119">
                  <c:v>0.37979252371500755</c:v>
                </c:pt>
                <c:pt idx="120">
                  <c:v>0.37665374252728023</c:v>
                </c:pt>
                <c:pt idx="121">
                  <c:v>0.37356641676885988</c:v>
                </c:pt>
                <c:pt idx="122">
                  <c:v>0.37052929142927565</c:v>
                </c:pt>
                <c:pt idx="123">
                  <c:v>0.36754115198226539</c:v>
                </c:pt>
                <c:pt idx="124">
                  <c:v>0.36460082276640726</c:v>
                </c:pt>
                <c:pt idx="125">
                  <c:v>0.36170716544286435</c:v>
                </c:pt>
                <c:pt idx="126">
                  <c:v>0.36436711039685143</c:v>
                </c:pt>
                <c:pt idx="127">
                  <c:v>0.36782320778378447</c:v>
                </c:pt>
                <c:pt idx="128">
                  <c:v>0.36497186508778612</c:v>
                </c:pt>
                <c:pt idx="129">
                  <c:v>0.3621643892024955</c:v>
                </c:pt>
                <c:pt idx="130">
                  <c:v>0.35939977554446118</c:v>
                </c:pt>
                <c:pt idx="131">
                  <c:v>0.35667704997215466</c:v>
                </c:pt>
                <c:pt idx="132">
                  <c:v>0.35399526764153694</c:v>
                </c:pt>
                <c:pt idx="133">
                  <c:v>0.35135351191286873</c:v>
                </c:pt>
                <c:pt idx="134">
                  <c:v>0.35856364055539053</c:v>
                </c:pt>
                <c:pt idx="135">
                  <c:v>0.3559271431983656</c:v>
                </c:pt>
                <c:pt idx="136">
                  <c:v>0.35332913485385198</c:v>
                </c:pt>
                <c:pt idx="137">
                  <c:v>0.35076877880418639</c:v>
                </c:pt>
                <c:pt idx="138">
                  <c:v>0.34824526240991166</c:v>
                </c:pt>
                <c:pt idx="139">
                  <c:v>0.35002636291335376</c:v>
                </c:pt>
                <c:pt idx="140">
                  <c:v>0.35646272851431676</c:v>
                </c:pt>
                <c:pt idx="141">
                  <c:v>0.35395242760928636</c:v>
                </c:pt>
                <c:pt idx="142">
                  <c:v>0.35147723580782281</c:v>
                </c:pt>
                <c:pt idx="143">
                  <c:v>0.37877293974529613</c:v>
                </c:pt>
                <c:pt idx="144">
                  <c:v>0.37616071257463896</c:v>
                </c:pt>
                <c:pt idx="145">
                  <c:v>0.37358426933782635</c:v>
                </c:pt>
                <c:pt idx="146">
                  <c:v>0.37104287975049421</c:v>
                </c:pt>
                <c:pt idx="147">
                  <c:v>0.36853583326569356</c:v>
                </c:pt>
                <c:pt idx="148">
                  <c:v>0.36606243841156139</c:v>
                </c:pt>
                <c:pt idx="149">
                  <c:v>0.36994278513968126</c:v>
                </c:pt>
                <c:pt idx="150">
                  <c:v>0.36749283292021317</c:v>
                </c:pt>
                <c:pt idx="151">
                  <c:v>0.36507511691415911</c:v>
                </c:pt>
                <c:pt idx="152">
                  <c:v>0.36268900503890322</c:v>
                </c:pt>
                <c:pt idx="153">
                  <c:v>0.36033388162955965</c:v>
                </c:pt>
                <c:pt idx="154">
                  <c:v>0.38210366107538141</c:v>
                </c:pt>
                <c:pt idx="155">
                  <c:v>0.37965427863259049</c:v>
                </c:pt>
                <c:pt idx="156">
                  <c:v>0.37723609851391154</c:v>
                </c:pt>
                <c:pt idx="157">
                  <c:v>0.37484852827015264</c:v>
                </c:pt>
                <c:pt idx="158">
                  <c:v>0.37249099035650385</c:v>
                </c:pt>
                <c:pt idx="159">
                  <c:v>0.37016292166677572</c:v>
                </c:pt>
                <c:pt idx="160">
                  <c:v>0.36786377308499452</c:v>
                </c:pt>
                <c:pt idx="161">
                  <c:v>0.36559300905360564</c:v>
                </c:pt>
                <c:pt idx="162">
                  <c:v>0.36335010715757127</c:v>
                </c:pt>
                <c:pt idx="163">
                  <c:v>0.36113455772368364</c:v>
                </c:pt>
                <c:pt idx="164">
                  <c:v>0.36282222589465574</c:v>
                </c:pt>
                <c:pt idx="165">
                  <c:v>0.36063654983504939</c:v>
                </c:pt>
                <c:pt idx="166">
                  <c:v>0.35847704953663589</c:v>
                </c:pt>
                <c:pt idx="167">
                  <c:v>0.35634325757510832</c:v>
                </c:pt>
                <c:pt idx="168">
                  <c:v>0.35423471758945679</c:v>
                </c:pt>
                <c:pt idx="169">
                  <c:v>0.37071218630306713</c:v>
                </c:pt>
                <c:pt idx="170">
                  <c:v>0.36854427878082696</c:v>
                </c:pt>
                <c:pt idx="171">
                  <c:v>0.3664015794855896</c:v>
                </c:pt>
                <c:pt idx="172">
                  <c:v>0.37427256786640251</c:v>
                </c:pt>
                <c:pt idx="173">
                  <c:v>0.37212157609705537</c:v>
                </c:pt>
                <c:pt idx="174">
                  <c:v>0.3699951670907865</c:v>
                </c:pt>
                <c:pt idx="175">
                  <c:v>0.36789292182322519</c:v>
                </c:pt>
                <c:pt idx="176">
                  <c:v>0.36581443073947817</c:v>
                </c:pt>
                <c:pt idx="177">
                  <c:v>0.3841164876160289</c:v>
                </c:pt>
                <c:pt idx="178">
                  <c:v>0.38197058545057622</c:v>
                </c:pt>
                <c:pt idx="179">
                  <c:v>0.37984852664251745</c:v>
                </c:pt>
                <c:pt idx="180">
                  <c:v>0.37774991599808366</c:v>
                </c:pt>
                <c:pt idx="181">
                  <c:v>0.37567436700908319</c:v>
                </c:pt>
                <c:pt idx="182">
                  <c:v>0.37362150161559093</c:v>
                </c:pt>
                <c:pt idx="183">
                  <c:v>0.37159094997637576</c:v>
                </c:pt>
                <c:pt idx="184">
                  <c:v>0.36958235024677377</c:v>
                </c:pt>
                <c:pt idx="185">
                  <c:v>0.37525126088888194</c:v>
                </c:pt>
                <c:pt idx="186">
                  <c:v>0.37324456965418207</c:v>
                </c:pt>
                <c:pt idx="187">
                  <c:v>0.37125922619857471</c:v>
                </c:pt>
                <c:pt idx="188">
                  <c:v>0.3692948916684235</c:v>
                </c:pt>
                <c:pt idx="189">
                  <c:v>0.36735123434385286</c:v>
                </c:pt>
                <c:pt idx="190">
                  <c:v>0.3654279294520002</c:v>
                </c:pt>
                <c:pt idx="191">
                  <c:v>0.36352465898610437</c:v>
                </c:pt>
                <c:pt idx="192">
                  <c:v>0.36479473179872929</c:v>
                </c:pt>
                <c:pt idx="193">
                  <c:v>0.36291434658327193</c:v>
                </c:pt>
                <c:pt idx="194">
                  <c:v>0.37362156868443991</c:v>
                </c:pt>
                <c:pt idx="195">
                  <c:v>0.37171533619115193</c:v>
                </c:pt>
                <c:pt idx="196">
                  <c:v>0.36982845631200906</c:v>
                </c:pt>
                <c:pt idx="197">
                  <c:v>0.37040144031089817</c:v>
                </c:pt>
                <c:pt idx="198">
                  <c:v>0.37301054280981427</c:v>
                </c:pt>
                <c:pt idx="199">
                  <c:v>0.37203874970443934</c:v>
                </c:pt>
                <c:pt idx="200">
                  <c:v>0.37225090820286988</c:v>
                </c:pt>
                <c:pt idx="201">
                  <c:v>0.38085277359886871</c:v>
                </c:pt>
                <c:pt idx="202">
                  <c:v>0.3789766515614359</c:v>
                </c:pt>
                <c:pt idx="203">
                  <c:v>0.37711892287731119</c:v>
                </c:pt>
                <c:pt idx="204">
                  <c:v>0.37527931837547063</c:v>
                </c:pt>
                <c:pt idx="205">
                  <c:v>0.37345757411151204</c:v>
                </c:pt>
                <c:pt idx="206">
                  <c:v>0.37165343124140815</c:v>
                </c:pt>
                <c:pt idx="207">
                  <c:v>0.36986663589890134</c:v>
                </c:pt>
                <c:pt idx="208">
                  <c:v>0.36809693907641855</c:v>
                </c:pt>
                <c:pt idx="209">
                  <c:v>0.36634409650938804</c:v>
                </c:pt>
                <c:pt idx="210">
                  <c:v>0.36460786856384592</c:v>
                </c:pt>
                <c:pt idx="211">
                  <c:v>0.36288802012722399</c:v>
                </c:pt>
                <c:pt idx="212">
                  <c:v>0.36389584097798916</c:v>
                </c:pt>
                <c:pt idx="213">
                  <c:v>0.37347855830992271</c:v>
                </c:pt>
                <c:pt idx="214">
                  <c:v>0.3717414487363882</c:v>
                </c:pt>
                <c:pt idx="215">
                  <c:v>0.3851154238626322</c:v>
                </c:pt>
                <c:pt idx="216">
                  <c:v>0.38334069840704404</c:v>
                </c:pt>
                <c:pt idx="217">
                  <c:v>0.38158225483636954</c:v>
                </c:pt>
                <c:pt idx="218">
                  <c:v>0.37983987011108933</c:v>
                </c:pt>
                <c:pt idx="219">
                  <c:v>0.37811332524694796</c:v>
                </c:pt>
                <c:pt idx="220">
                  <c:v>0.37640240522320612</c:v>
                </c:pt>
                <c:pt idx="221">
                  <c:v>0.37493023696853522</c:v>
                </c:pt>
                <c:pt idx="222">
                  <c:v>0.37324893545746557</c:v>
                </c:pt>
                <c:pt idx="223">
                  <c:v>0.37158264556703047</c:v>
                </c:pt>
                <c:pt idx="224">
                  <c:v>0.36993116714228808</c:v>
                </c:pt>
                <c:pt idx="225">
                  <c:v>0.38303844856863895</c:v>
                </c:pt>
                <c:pt idx="226">
                  <c:v>0.38135105452208107</c:v>
                </c:pt>
                <c:pt idx="227">
                  <c:v>0.39315604034703894</c:v>
                </c:pt>
                <c:pt idx="228">
                  <c:v>0.39998066454637726</c:v>
                </c:pt>
                <c:pt idx="229">
                  <c:v>0.41204766787928748</c:v>
                </c:pt>
                <c:pt idx="230">
                  <c:v>0.41132073097887656</c:v>
                </c:pt>
                <c:pt idx="231">
                  <c:v>0.4095477967936228</c:v>
                </c:pt>
                <c:pt idx="232">
                  <c:v>0.40779008092755575</c:v>
                </c:pt>
                <c:pt idx="233">
                  <c:v>0.41016183296117303</c:v>
                </c:pt>
                <c:pt idx="234">
                  <c:v>0.40873891626417258</c:v>
                </c:pt>
                <c:pt idx="235">
                  <c:v>0.40700697170373118</c:v>
                </c:pt>
                <c:pt idx="236">
                  <c:v>0.40528964270920065</c:v>
                </c:pt>
                <c:pt idx="237">
                  <c:v>0.40478975560743147</c:v>
                </c:pt>
                <c:pt idx="238">
                  <c:v>0.40309607462162628</c:v>
                </c:pt>
                <c:pt idx="239">
                  <c:v>0.40141650764403619</c:v>
                </c:pt>
                <c:pt idx="240">
                  <c:v>0.39975087898161277</c:v>
                </c:pt>
                <c:pt idx="241">
                  <c:v>0.40951554154844461</c:v>
                </c:pt>
                <c:pt idx="242">
                  <c:v>0.40783029240626995</c:v>
                </c:pt>
                <c:pt idx="243">
                  <c:v>0.40615885678165409</c:v>
                </c:pt>
                <c:pt idx="244">
                  <c:v>0.40450106552948406</c:v>
                </c:pt>
                <c:pt idx="245">
                  <c:v>0.41840957499612708</c:v>
                </c:pt>
                <c:pt idx="246">
                  <c:v>0.41671560910545447</c:v>
                </c:pt>
                <c:pt idx="247">
                  <c:v>0.42263195170664325</c:v>
                </c:pt>
                <c:pt idx="248">
                  <c:v>0.42093463463151615</c:v>
                </c:pt>
                <c:pt idx="249">
                  <c:v>0.42512025116707763</c:v>
                </c:pt>
                <c:pt idx="250">
                  <c:v>0.42342654498712912</c:v>
                </c:pt>
                <c:pt idx="251">
                  <c:v>0.42174628091971988</c:v>
                </c:pt>
                <c:pt idx="252">
                  <c:v>0.42007929957221113</c:v>
                </c:pt>
                <c:pt idx="253">
                  <c:v>0.41842544406208432</c:v>
                </c:pt>
                <c:pt idx="254">
                  <c:v>0.41678455996772318</c:v>
                </c:pt>
                <c:pt idx="255">
                  <c:v>0.41515649528034926</c:v>
                </c:pt>
                <c:pt idx="256">
                  <c:v>0.41354110035707942</c:v>
                </c:pt>
                <c:pt idx="257">
                  <c:v>0.42203957444857843</c:v>
                </c:pt>
                <c:pt idx="258">
                  <c:v>0.42041007802213604</c:v>
                </c:pt>
                <c:pt idx="259">
                  <c:v>0.41879311618358933</c:v>
                </c:pt>
                <c:pt idx="260">
                  <c:v>0.41718854485721546</c:v>
                </c:pt>
                <c:pt idx="261">
                  <c:v>0.41559622216692071</c:v>
                </c:pt>
                <c:pt idx="262">
                  <c:v>0.41440318510671886</c:v>
                </c:pt>
                <c:pt idx="263">
                  <c:v>0.42137617447839143</c:v>
                </c:pt>
                <c:pt idx="264">
                  <c:v>0.41978607570677484</c:v>
                </c:pt>
                <c:pt idx="265">
                  <c:v>0.41820793256502004</c:v>
                </c:pt>
                <c:pt idx="266">
                  <c:v>0.41664161072020728</c:v>
                </c:pt>
                <c:pt idx="267">
                  <c:v>0.42473347005928241</c:v>
                </c:pt>
                <c:pt idx="268">
                  <c:v>0.42315453522634827</c:v>
                </c:pt>
                <c:pt idx="269">
                  <c:v>0.43228945900430138</c:v>
                </c:pt>
                <c:pt idx="270">
                  <c:v>0.43069429494893491</c:v>
                </c:pt>
                <c:pt idx="271">
                  <c:v>0.42911086004103444</c:v>
                </c:pt>
                <c:pt idx="272">
                  <c:v>0.42753902538886945</c:v>
                </c:pt>
                <c:pt idx="273">
                  <c:v>0.42654202417793591</c:v>
                </c:pt>
                <c:pt idx="274">
                  <c:v>0.42499096227183436</c:v>
                </c:pt>
                <c:pt idx="275">
                  <c:v>0.42345113994476247</c:v>
                </c:pt>
                <c:pt idx="276">
                  <c:v>0.42192243546842761</c:v>
                </c:pt>
                <c:pt idx="277">
                  <c:v>0.4244960917864527</c:v>
                </c:pt>
                <c:pt idx="278">
                  <c:v>0.42297460041804252</c:v>
                </c:pt>
                <c:pt idx="279">
                  <c:v>0.42146397684512094</c:v>
                </c:pt>
                <c:pt idx="280">
                  <c:v>0.42784321305945783</c:v>
                </c:pt>
                <c:pt idx="281">
                  <c:v>0.42632603854506262</c:v>
                </c:pt>
                <c:pt idx="282">
                  <c:v>0.42481958611204118</c:v>
                </c:pt>
                <c:pt idx="283">
                  <c:v>0.43931287445418032</c:v>
                </c:pt>
                <c:pt idx="284">
                  <c:v>0.44180613770522514</c:v>
                </c:pt>
                <c:pt idx="285">
                  <c:v>0.44026136099996216</c:v>
                </c:pt>
                <c:pt idx="286">
                  <c:v>0.43872734928916085</c:v>
                </c:pt>
                <c:pt idx="287">
                  <c:v>0.44309808004766366</c:v>
                </c:pt>
                <c:pt idx="288">
                  <c:v>0.44156486869801775</c:v>
                </c:pt>
                <c:pt idx="289">
                  <c:v>0.44004223121974873</c:v>
                </c:pt>
                <c:pt idx="290">
                  <c:v>0.45048801614712958</c:v>
                </c:pt>
                <c:pt idx="291">
                  <c:v>0.44894524896854349</c:v>
                </c:pt>
                <c:pt idx="292">
                  <c:v>0.46596952343344511</c:v>
                </c:pt>
                <c:pt idx="293">
                  <c:v>0.47684659440821586</c:v>
                </c:pt>
                <c:pt idx="294">
                  <c:v>0.47551594536446845</c:v>
                </c:pt>
                <c:pt idx="295">
                  <c:v>0.47390947257607496</c:v>
                </c:pt>
                <c:pt idx="296">
                  <c:v>0.47231381778625653</c:v>
                </c:pt>
                <c:pt idx="297">
                  <c:v>0.47072887208898723</c:v>
                </c:pt>
                <c:pt idx="298">
                  <c:v>0.46915452803517793</c:v>
                </c:pt>
                <c:pt idx="299">
                  <c:v>0.46759067960839396</c:v>
                </c:pt>
                <c:pt idx="300">
                  <c:v>0.46679596545899532</c:v>
                </c:pt>
                <c:pt idx="301">
                  <c:v>0.46525028345416419</c:v>
                </c:pt>
                <c:pt idx="302">
                  <c:v>0.4637148039708171</c:v>
                </c:pt>
                <c:pt idx="303">
                  <c:v>0.46218942632617627</c:v>
                </c:pt>
                <c:pt idx="304">
                  <c:v>0.46067405115789373</c:v>
                </c:pt>
                <c:pt idx="305">
                  <c:v>0.47373499013989701</c:v>
                </c:pt>
                <c:pt idx="306">
                  <c:v>0.47219187942282892</c:v>
                </c:pt>
                <c:pt idx="307">
                  <c:v>0.47065878890522234</c:v>
                </c:pt>
                <c:pt idx="308">
                  <c:v>0.47316637209507079</c:v>
                </c:pt>
                <c:pt idx="309">
                  <c:v>0.47164002895928026</c:v>
                </c:pt>
                <c:pt idx="310">
                  <c:v>0.4701235015349739</c:v>
                </c:pt>
                <c:pt idx="311">
                  <c:v>0.47712356684491508</c:v>
                </c:pt>
                <c:pt idx="312">
                  <c:v>0.47559921040132108</c:v>
                </c:pt>
                <c:pt idx="313">
                  <c:v>0.47408456323443793</c:v>
                </c:pt>
                <c:pt idx="314">
                  <c:v>0.47257953287496351</c:v>
                </c:pt>
                <c:pt idx="315">
                  <c:v>0.47108402802409338</c:v>
                </c:pt>
                <c:pt idx="316">
                  <c:v>0.46959795853505837</c:v>
                </c:pt>
                <c:pt idx="317">
                  <c:v>0.46812123539501099</c:v>
                </c:pt>
                <c:pt idx="318">
                  <c:v>0.46665377070725234</c:v>
                </c:pt>
                <c:pt idx="319">
                  <c:v>0.46519547767379221</c:v>
                </c:pt>
                <c:pt idx="320">
                  <c:v>0.4637462705782352</c:v>
                </c:pt>
                <c:pt idx="321">
                  <c:v>0.462306064768986</c:v>
                </c:pt>
                <c:pt idx="322">
                  <c:v>0.46087477664276627</c:v>
                </c:pt>
                <c:pt idx="323">
                  <c:v>0.45945232362843674</c:v>
                </c:pt>
                <c:pt idx="324">
                  <c:v>0.45803862417111846</c:v>
                </c:pt>
                <c:pt idx="325">
                  <c:v>0.45663359771660583</c:v>
                </c:pt>
                <c:pt idx="326">
                  <c:v>0.45523716469606573</c:v>
                </c:pt>
                <c:pt idx="327">
                  <c:v>0.45573284883568288</c:v>
                </c:pt>
                <c:pt idx="328">
                  <c:v>0.4543476426082188</c:v>
                </c:pt>
                <c:pt idx="329">
                  <c:v>0.45702297661464925</c:v>
                </c:pt>
                <c:pt idx="330">
                  <c:v>0.46112025588624433</c:v>
                </c:pt>
                <c:pt idx="331">
                  <c:v>0.45973133945285205</c:v>
                </c:pt>
                <c:pt idx="332">
                  <c:v>0.45835076485990056</c:v>
                </c:pt>
                <c:pt idx="333">
                  <c:v>0.45697845718067925</c:v>
                </c:pt>
                <c:pt idx="334">
                  <c:v>0.45561434238312504</c:v>
                </c:pt>
                <c:pt idx="335">
                  <c:v>0.45425834731650855</c:v>
                </c:pt>
                <c:pt idx="336">
                  <c:v>0.45291039969835867</c:v>
                </c:pt>
                <c:pt idx="337">
                  <c:v>0.45157042810161796</c:v>
                </c:pt>
                <c:pt idx="338">
                  <c:v>0.45023836194202621</c:v>
                </c:pt>
                <c:pt idx="339">
                  <c:v>0.44891413146572612</c:v>
                </c:pt>
                <c:pt idx="340">
                  <c:v>0.44759766773708765</c:v>
                </c:pt>
                <c:pt idx="341">
                  <c:v>0.44628890262674525</c:v>
                </c:pt>
                <c:pt idx="342">
                  <c:v>0.44498776879984514</c:v>
                </c:pt>
                <c:pt idx="343">
                  <c:v>0.44369419970449675</c:v>
                </c:pt>
                <c:pt idx="344">
                  <c:v>0.44240812956042574</c:v>
                </c:pt>
                <c:pt idx="345">
                  <c:v>0.44112949334782336</c:v>
                </c:pt>
                <c:pt idx="346">
                  <c:v>0.4398582267963887</c:v>
                </c:pt>
                <c:pt idx="347">
                  <c:v>0.43859426637456</c:v>
                </c:pt>
                <c:pt idx="348">
                  <c:v>0.43733754927893087</c:v>
                </c:pt>
                <c:pt idx="349">
                  <c:v>0.43608801342384823</c:v>
                </c:pt>
                <c:pt idx="350">
                  <c:v>0.43484559743118767</c:v>
                </c:pt>
                <c:pt idx="351">
                  <c:v>0.43805407363940441</c:v>
                </c:pt>
                <c:pt idx="352">
                  <c:v>0.43681312725515681</c:v>
                </c:pt>
                <c:pt idx="353">
                  <c:v>0.43557919186743038</c:v>
                </c:pt>
                <c:pt idx="354">
                  <c:v>0.43435220822836718</c:v>
                </c:pt>
                <c:pt idx="355">
                  <c:v>0.43798137096277145</c:v>
                </c:pt>
                <c:pt idx="356">
                  <c:v>0.44111101199842617</c:v>
                </c:pt>
                <c:pt idx="357">
                  <c:v>0.43987885833362611</c:v>
                </c:pt>
                <c:pt idx="358">
                  <c:v>0.43865356903464664</c:v>
                </c:pt>
                <c:pt idx="359">
                  <c:v>0.4374350868984393</c:v>
                </c:pt>
                <c:pt idx="360">
                  <c:v>0.43622335535578433</c:v>
                </c:pt>
                <c:pt idx="361">
                  <c:v>0.43743784407851105</c:v>
                </c:pt>
                <c:pt idx="362">
                  <c:v>0.43623278114716529</c:v>
                </c:pt>
                <c:pt idx="363">
                  <c:v>0.43503433944071707</c:v>
                </c:pt>
                <c:pt idx="364">
                  <c:v>0.43384246453813974</c:v>
                </c:pt>
                <c:pt idx="365">
                  <c:v>0.43265710261317214</c:v>
                </c:pt>
                <c:pt idx="366">
                  <c:v>0.43147820042621526</c:v>
                </c:pt>
                <c:pt idx="367">
                  <c:v>0.43030570531636142</c:v>
                </c:pt>
                <c:pt idx="368">
                  <c:v>0.4291395651935529</c:v>
                </c:pt>
                <c:pt idx="369">
                  <c:v>0.42797972853086758</c:v>
                </c:pt>
                <c:pt idx="370">
                  <c:v>0.42682614435692995</c:v>
                </c:pt>
                <c:pt idx="371">
                  <c:v>0.42567876224844359</c:v>
                </c:pt>
                <c:pt idx="372">
                  <c:v>0.42453753232284452</c:v>
                </c:pt>
                <c:pt idx="373">
                  <c:v>0.4234024052310722</c:v>
                </c:pt>
                <c:pt idx="374">
                  <c:v>0.42227333215045604</c:v>
                </c:pt>
                <c:pt idx="375">
                  <c:v>0.43158088427964469</c:v>
                </c:pt>
                <c:pt idx="376">
                  <c:v>0.43043610739826638</c:v>
                </c:pt>
                <c:pt idx="377">
                  <c:v>0.42929738753742436</c:v>
                </c:pt>
                <c:pt idx="378">
                  <c:v>0.43926011874861171</c:v>
                </c:pt>
                <c:pt idx="379">
                  <c:v>0.43810417106769428</c:v>
                </c:pt>
                <c:pt idx="380">
                  <c:v>0.44317113285334148</c:v>
                </c:pt>
                <c:pt idx="381">
                  <c:v>0.44201099899770446</c:v>
                </c:pt>
                <c:pt idx="382">
                  <c:v>0.44085692328230575</c:v>
                </c:pt>
                <c:pt idx="383">
                  <c:v>0.43970885837792473</c:v>
                </c:pt>
                <c:pt idx="384">
                  <c:v>0.43856675744707296</c:v>
                </c:pt>
                <c:pt idx="385">
                  <c:v>0.44852895655372194</c:v>
                </c:pt>
                <c:pt idx="386">
                  <c:v>0.44736996700190351</c:v>
                </c:pt>
                <c:pt idx="387">
                  <c:v>0.44621695162303265</c:v>
                </c:pt>
                <c:pt idx="388">
                  <c:v>0.44506986434379608</c:v>
                </c:pt>
                <c:pt idx="389">
                  <c:v>0.44392865956342736</c:v>
                </c:pt>
                <c:pt idx="390">
                  <c:v>0.44279329214766411</c:v>
                </c:pt>
                <c:pt idx="391">
                  <c:v>0.44166371742279764</c:v>
                </c:pt>
                <c:pt idx="392">
                  <c:v>0.4405398911698134</c:v>
                </c:pt>
                <c:pt idx="393">
                  <c:v>0.43942176961862101</c:v>
                </c:pt>
                <c:pt idx="394">
                  <c:v>0.43830930944237134</c:v>
                </c:pt>
                <c:pt idx="395">
                  <c:v>0.44723348536099267</c:v>
                </c:pt>
                <c:pt idx="396">
                  <c:v>0.44610695265227485</c:v>
                </c:pt>
                <c:pt idx="397">
                  <c:v>0.44498608091194247</c:v>
                </c:pt>
                <c:pt idx="398">
                  <c:v>0.44387082757632357</c:v>
                </c:pt>
                <c:pt idx="399">
                  <c:v>0.44276115050738274</c:v>
                </c:pt>
                <c:pt idx="400">
                  <c:v>0.44165700798741425</c:v>
                </c:pt>
                <c:pt idx="401">
                  <c:v>0.44055835871381371</c:v>
                </c:pt>
                <c:pt idx="402">
                  <c:v>0.43946516179392831</c:v>
                </c:pt>
                <c:pt idx="403">
                  <c:v>0.43837737673998295</c:v>
                </c:pt>
                <c:pt idx="404">
                  <c:v>0.4460521145537451</c:v>
                </c:pt>
                <c:pt idx="405">
                  <c:v>0.44495346402528763</c:v>
                </c:pt>
                <c:pt idx="406">
                  <c:v>0.44386021227092576</c:v>
                </c:pt>
                <c:pt idx="407">
                  <c:v>0.4427723195937911</c:v>
                </c:pt>
                <c:pt idx="408">
                  <c:v>0.44168974668524885</c:v>
                </c:pt>
                <c:pt idx="409">
                  <c:v>0.44061245462016285</c:v>
                </c:pt>
                <c:pt idx="410">
                  <c:v>0.43954040485223062</c:v>
                </c:pt>
                <c:pt idx="411">
                  <c:v>0.43847355920938536</c:v>
                </c:pt>
                <c:pt idx="412">
                  <c:v>0.43994566349427794</c:v>
                </c:pt>
                <c:pt idx="413">
                  <c:v>0.43888299280950915</c:v>
                </c:pt>
                <c:pt idx="414">
                  <c:v>0.43782544342924529</c:v>
                </c:pt>
                <c:pt idx="415">
                  <c:v>0.43677297842100188</c:v>
                </c:pt>
                <c:pt idx="416">
                  <c:v>0.43572556120656303</c:v>
                </c:pt>
                <c:pt idx="417">
                  <c:v>0.43468315555774351</c:v>
                </c:pt>
                <c:pt idx="418">
                  <c:v>0.43440680893487449</c:v>
                </c:pt>
                <c:pt idx="419">
                  <c:v>0.43337250700883906</c:v>
                </c:pt>
                <c:pt idx="420">
                  <c:v>0.43234311863114588</c:v>
                </c:pt>
                <c:pt idx="421">
                  <c:v>0.43131860887135642</c:v>
                </c:pt>
                <c:pt idx="422">
                  <c:v>0.43029894312934375</c:v>
                </c:pt>
                <c:pt idx="423">
                  <c:v>0.42928408713139721</c:v>
                </c:pt>
                <c:pt idx="424">
                  <c:v>0.44323077635687286</c:v>
                </c:pt>
                <c:pt idx="425">
                  <c:v>0.44219032852504925</c:v>
                </c:pt>
                <c:pt idx="426">
                  <c:v>0.44115475398517795</c:v>
                </c:pt>
                <c:pt idx="427">
                  <c:v>0.44980851726823967</c:v>
                </c:pt>
                <c:pt idx="428">
                  <c:v>0.44876001256598269</c:v>
                </c:pt>
                <c:pt idx="429">
                  <c:v>0.44771638462978275</c:v>
                </c:pt>
                <c:pt idx="430">
                  <c:v>0.44667759951463243</c:v>
                </c:pt>
                <c:pt idx="431">
                  <c:v>0.45051823137234798</c:v>
                </c:pt>
                <c:pt idx="432">
                  <c:v>0.44947777356317392</c:v>
                </c:pt>
                <c:pt idx="433">
                  <c:v>0.44844211049044774</c:v>
                </c:pt>
                <c:pt idx="434">
                  <c:v>0.44741120908702142</c:v>
                </c:pt>
                <c:pt idx="435">
                  <c:v>0.44638503658911544</c:v>
                </c:pt>
                <c:pt idx="436">
                  <c:v>0.44536356053284742</c:v>
                </c:pt>
                <c:pt idx="437">
                  <c:v>0.44434674875080893</c:v>
                </c:pt>
                <c:pt idx="438">
                  <c:v>0.44333456936868865</c:v>
                </c:pt>
                <c:pt idx="439">
                  <c:v>0.44232699080194166</c:v>
                </c:pt>
                <c:pt idx="440">
                  <c:v>0.4462359952082674</c:v>
                </c:pt>
                <c:pt idx="441">
                  <c:v>0.45536643216064765</c:v>
                </c:pt>
                <c:pt idx="442">
                  <c:v>0.45433851696389677</c:v>
                </c:pt>
                <c:pt idx="443">
                  <c:v>0.45331523201577989</c:v>
                </c:pt>
                <c:pt idx="444">
                  <c:v>0.46109902840553213</c:v>
                </c:pt>
                <c:pt idx="445">
                  <c:v>0.4600651740817529</c:v>
                </c:pt>
                <c:pt idx="446">
                  <c:v>0.45903594550438881</c:v>
                </c:pt>
                <c:pt idx="447">
                  <c:v>0.45801131169745934</c:v>
                </c:pt>
                <c:pt idx="448">
                  <c:v>0.45699124196093938</c:v>
                </c:pt>
                <c:pt idx="449">
                  <c:v>0.45708036200965113</c:v>
                </c:pt>
                <c:pt idx="450">
                  <c:v>0.45606688005397561</c:v>
                </c:pt>
                <c:pt idx="451">
                  <c:v>0.45505788253173229</c:v>
                </c:pt>
                <c:pt idx="452">
                  <c:v>0.45534601705255723</c:v>
                </c:pt>
                <c:pt idx="453">
                  <c:v>0.45434305225728727</c:v>
                </c:pt>
                <c:pt idx="454">
                  <c:v>0.45334449609848004</c:v>
                </c:pt>
                <c:pt idx="455">
                  <c:v>0.45579807611101963</c:v>
                </c:pt>
                <c:pt idx="456">
                  <c:v>0.45480070614141133</c:v>
                </c:pt>
                <c:pt idx="457">
                  <c:v>0.45541573120890494</c:v>
                </c:pt>
                <c:pt idx="458">
                  <c:v>0.45442354007337354</c:v>
                </c:pt>
                <c:pt idx="459">
                  <c:v>0.46082482750520498</c:v>
                </c:pt>
                <c:pt idx="460">
                  <c:v>0.45982520748892469</c:v>
                </c:pt>
                <c:pt idx="461">
                  <c:v>0.45882991483202223</c:v>
                </c:pt>
                <c:pt idx="462">
                  <c:v>0.45783892149545202</c:v>
                </c:pt>
                <c:pt idx="463">
                  <c:v>0.45685219968188423</c:v>
                </c:pt>
                <c:pt idx="464">
                  <c:v>0.45586972183310598</c:v>
                </c:pt>
                <c:pt idx="465">
                  <c:v>0.45489146062745556</c:v>
                </c:pt>
                <c:pt idx="466">
                  <c:v>0.45391738897728967</c:v>
                </c:pt>
                <c:pt idx="467">
                  <c:v>0.4529474800264835</c:v>
                </c:pt>
                <c:pt idx="468">
                  <c:v>0.45198170714796221</c:v>
                </c:pt>
                <c:pt idx="469">
                  <c:v>0.45102004394126444</c:v>
                </c:pt>
                <c:pt idx="470">
                  <c:v>0.45006246423013646</c:v>
                </c:pt>
                <c:pt idx="471">
                  <c:v>0.44910894206015739</c:v>
                </c:pt>
                <c:pt idx="472">
                  <c:v>0.44815945169639382</c:v>
                </c:pt>
                <c:pt idx="473">
                  <c:v>0.44721396762108501</c:v>
                </c:pt>
                <c:pt idx="474">
                  <c:v>0.44627246453135638</c:v>
                </c:pt>
                <c:pt idx="475">
                  <c:v>0.44533491733696279</c:v>
                </c:pt>
                <c:pt idx="476">
                  <c:v>0.44440130115805931</c:v>
                </c:pt>
                <c:pt idx="477">
                  <c:v>0.44347159132300057</c:v>
                </c:pt>
                <c:pt idx="478">
                  <c:v>0.44254576336616758</c:v>
                </c:pt>
                <c:pt idx="479">
                  <c:v>0.44162379302582144</c:v>
                </c:pt>
                <c:pt idx="480">
                  <c:v>0.44070565624198393</c:v>
                </c:pt>
                <c:pt idx="481">
                  <c:v>0.44605167858066214</c:v>
                </c:pt>
                <c:pt idx="482">
                  <c:v>0.44512817614053657</c:v>
                </c:pt>
                <c:pt idx="483">
                  <c:v>0.4442084898261966</c:v>
                </c:pt>
                <c:pt idx="484">
                  <c:v>0.44329259603274052</c:v>
                </c:pt>
                <c:pt idx="485">
                  <c:v>0.44238047134954561</c:v>
                </c:pt>
                <c:pt idx="486">
                  <c:v>0.44147209255827341</c:v>
                </c:pt>
                <c:pt idx="487">
                  <c:v>0.44056743663089992</c:v>
                </c:pt>
                <c:pt idx="488">
                  <c:v>0.43966648072776926</c:v>
                </c:pt>
                <c:pt idx="489">
                  <c:v>0.43973655264085465</c:v>
                </c:pt>
                <c:pt idx="490">
                  <c:v>0.43884095884728874</c:v>
                </c:pt>
                <c:pt idx="491">
                  <c:v>0.43794900567889994</c:v>
                </c:pt>
                <c:pt idx="492">
                  <c:v>0.43706067098178253</c:v>
                </c:pt>
                <c:pt idx="493">
                  <c:v>0.43617593278141453</c:v>
                </c:pt>
                <c:pt idx="494">
                  <c:v>0.43529476928084604</c:v>
                </c:pt>
                <c:pt idx="495">
                  <c:v>0.43754201426117051</c:v>
                </c:pt>
                <c:pt idx="496">
                  <c:v>0.43666164803529289</c:v>
                </c:pt>
                <c:pt idx="497">
                  <c:v>0.43578481741674813</c:v>
                </c:pt>
                <c:pt idx="498">
                  <c:v>0.43491150114937988</c:v>
                </c:pt>
                <c:pt idx="499">
                  <c:v>0.43404167814708117</c:v>
                </c:pt>
                <c:pt idx="500">
                  <c:v>0.43317532749209697</c:v>
                </c:pt>
                <c:pt idx="501">
                  <c:v>0.4369229228491141</c:v>
                </c:pt>
                <c:pt idx="502">
                  <c:v>0.43605428880766456</c:v>
                </c:pt>
                <c:pt idx="503">
                  <c:v>0.43518910172669695</c:v>
                </c:pt>
                <c:pt idx="504">
                  <c:v>0.43432734112921834</c:v>
                </c:pt>
                <c:pt idx="505">
                  <c:v>0.44082009349621787</c:v>
                </c:pt>
                <c:pt idx="506">
                  <c:v>0.43995062585618588</c:v>
                </c:pt>
                <c:pt idx="507">
                  <c:v>0.43908458131709888</c:v>
                </c:pt>
                <c:pt idx="508">
                  <c:v>0.43822193970350931</c:v>
                </c:pt>
                <c:pt idx="509">
                  <c:v>0.4373626809982083</c:v>
                </c:pt>
                <c:pt idx="510">
                  <c:v>0.43650678534067755</c:v>
                </c:pt>
                <c:pt idx="511">
                  <c:v>0.43565423302555906</c:v>
                </c:pt>
                <c:pt idx="512">
                  <c:v>0.43480500450114279</c:v>
                </c:pt>
                <c:pt idx="513">
                  <c:v>0.43715210003967075</c:v>
                </c:pt>
                <c:pt idx="514">
                  <c:v>0.43630326101046751</c:v>
                </c:pt>
                <c:pt idx="515">
                  <c:v>0.43545771205502087</c:v>
                </c:pt>
                <c:pt idx="516">
                  <c:v>0.43461543408199371</c:v>
                </c:pt>
                <c:pt idx="517">
                  <c:v>0.43377640814747254</c:v>
                </c:pt>
                <c:pt idx="518">
                  <c:v>0.43294061545354673</c:v>
                </c:pt>
                <c:pt idx="519">
                  <c:v>0.43210803734690534</c:v>
                </c:pt>
                <c:pt idx="520">
                  <c:v>0.43127865531744869</c:v>
                </c:pt>
                <c:pt idx="521">
                  <c:v>0.43045245099691715</c:v>
                </c:pt>
                <c:pt idx="522">
                  <c:v>0.42962940615753492</c:v>
                </c:pt>
                <c:pt idx="523">
                  <c:v>0.43053660487872647</c:v>
                </c:pt>
                <c:pt idx="524">
                  <c:v>0.42971653515514796</c:v>
                </c:pt>
                <c:pt idx="525">
                  <c:v>0.42889958356740054</c:v>
                </c:pt>
                <c:pt idx="526">
                  <c:v>0.42808573236518538</c:v>
                </c:pt>
                <c:pt idx="527">
                  <c:v>0.42727496393267556</c:v>
                </c:pt>
                <c:pt idx="528">
                  <c:v>0.42646726078724512</c:v>
                </c:pt>
                <c:pt idx="529">
                  <c:v>0.42566260557821262</c:v>
                </c:pt>
                <c:pt idx="530">
                  <c:v>0.42486098108559828</c:v>
                </c:pt>
                <c:pt idx="531">
                  <c:v>0.42406237021889603</c:v>
                </c:pt>
                <c:pt idx="532">
                  <c:v>0.42326675601585867</c:v>
                </c:pt>
                <c:pt idx="533">
                  <c:v>0.42247412164129716</c:v>
                </c:pt>
                <c:pt idx="534">
                  <c:v>0.42211616302284355</c:v>
                </c:pt>
                <c:pt idx="535">
                  <c:v>0.42132863286795019</c:v>
                </c:pt>
                <c:pt idx="536">
                  <c:v>0.42054403578625937</c:v>
                </c:pt>
                <c:pt idx="537">
                  <c:v>0.41976235542234441</c:v>
                </c:pt>
                <c:pt idx="538">
                  <c:v>0.41898357554215454</c:v>
                </c:pt>
                <c:pt idx="539">
                  <c:v>0.41820768003189129</c:v>
                </c:pt>
                <c:pt idx="540">
                  <c:v>0.41743465289689702</c:v>
                </c:pt>
                <c:pt idx="541">
                  <c:v>0.41891088949086475</c:v>
                </c:pt>
                <c:pt idx="542">
                  <c:v>0.41813941455625908</c:v>
                </c:pt>
                <c:pt idx="543">
                  <c:v>0.41737077592656008</c:v>
                </c:pt>
                <c:pt idx="544">
                  <c:v>0.41660495798908015</c:v>
                </c:pt>
                <c:pt idx="545">
                  <c:v>0.41584194524551044</c:v>
                </c:pt>
                <c:pt idx="546">
                  <c:v>0.41508172231087515</c:v>
                </c:pt>
                <c:pt idx="547">
                  <c:v>0.4143242739124976</c:v>
                </c:pt>
                <c:pt idx="548">
                  <c:v>0.4135695848889776</c:v>
                </c:pt>
                <c:pt idx="549">
                  <c:v>0.41281764018917944</c:v>
                </c:pt>
                <c:pt idx="550">
                  <c:v>0.41571318146543779</c:v>
                </c:pt>
                <c:pt idx="551">
                  <c:v>0.41496007787582651</c:v>
                </c:pt>
                <c:pt idx="552">
                  <c:v>0.41499100405476508</c:v>
                </c:pt>
                <c:pt idx="553">
                  <c:v>0.41424192282000921</c:v>
                </c:pt>
                <c:pt idx="554">
                  <c:v>0.41349554097709029</c:v>
                </c:pt>
                <c:pt idx="555">
                  <c:v>0.41275184396094444</c:v>
                </c:pt>
                <c:pt idx="556">
                  <c:v>0.41201081731110428</c:v>
                </c:pt>
                <c:pt idx="557">
                  <c:v>0.41127244667076185</c:v>
                </c:pt>
                <c:pt idx="558">
                  <c:v>0.41679609856403499</c:v>
                </c:pt>
                <c:pt idx="559">
                  <c:v>0.41649431682576865</c:v>
                </c:pt>
                <c:pt idx="560">
                  <c:v>0.41575190271377976</c:v>
                </c:pt>
                <c:pt idx="561">
                  <c:v>0.41501213064489406</c:v>
                </c:pt>
                <c:pt idx="562">
                  <c:v>0.41427498654072903</c:v>
                </c:pt>
                <c:pt idx="563">
                  <c:v>0.41682026960026458</c:v>
                </c:pt>
                <c:pt idx="564">
                  <c:v>0.41608253460982164</c:v>
                </c:pt>
                <c:pt idx="565">
                  <c:v>0.41534740645680074</c:v>
                </c:pt>
                <c:pt idx="566">
                  <c:v>0.41587260319925395</c:v>
                </c:pt>
                <c:pt idx="567">
                  <c:v>0.41514043312319893</c:v>
                </c:pt>
                <c:pt idx="568">
                  <c:v>0.41595842118239434</c:v>
                </c:pt>
                <c:pt idx="569">
                  <c:v>0.41522866956628485</c:v>
                </c:pt>
                <c:pt idx="570">
                  <c:v>0.41450147399786758</c:v>
                </c:pt>
                <c:pt idx="571">
                  <c:v>0.41377682107129787</c:v>
                </c:pt>
                <c:pt idx="572">
                  <c:v>0.41305469747431478</c:v>
                </c:pt>
                <c:pt idx="573">
                  <c:v>0.41233508998742574</c:v>
                </c:pt>
                <c:pt idx="574">
                  <c:v>0.41480989686118547</c:v>
                </c:pt>
                <c:pt idx="575">
                  <c:v>0.4145398867458126</c:v>
                </c:pt>
                <c:pt idx="576">
                  <c:v>0.41382144673412141</c:v>
                </c:pt>
                <c:pt idx="577">
                  <c:v>0.4131054926740278</c:v>
                </c:pt>
                <c:pt idx="578">
                  <c:v>0.4133151768052637</c:v>
                </c:pt>
                <c:pt idx="579">
                  <c:v>0.41260256443146148</c:v>
                </c:pt>
                <c:pt idx="580">
                  <c:v>0.41189240511230235</c:v>
                </c:pt>
                <c:pt idx="581">
                  <c:v>0.41118468620317467</c:v>
                </c:pt>
                <c:pt idx="582">
                  <c:v>0.41047939514622239</c:v>
                </c:pt>
                <c:pt idx="583">
                  <c:v>0.41399533881490708</c:v>
                </c:pt>
                <c:pt idx="584">
                  <c:v>0.41328765447505256</c:v>
                </c:pt>
                <c:pt idx="585">
                  <c:v>0.42028221353369111</c:v>
                </c:pt>
                <c:pt idx="586">
                  <c:v>0.419566230205695</c:v>
                </c:pt>
                <c:pt idx="587">
                  <c:v>0.4188526821951411</c:v>
                </c:pt>
                <c:pt idx="588">
                  <c:v>0.41814155709803563</c:v>
                </c:pt>
                <c:pt idx="589">
                  <c:v>0.4174328425944796</c:v>
                </c:pt>
                <c:pt idx="590">
                  <c:v>0.41672652644795766</c:v>
                </c:pt>
                <c:pt idx="591">
                  <c:v>0.41602259650463341</c:v>
                </c:pt>
                <c:pt idx="592">
                  <c:v>0.41532104069265258</c:v>
                </c:pt>
                <c:pt idx="593">
                  <c:v>0.41462184702145283</c:v>
                </c:pt>
                <c:pt idx="594">
                  <c:v>0.42141744206092713</c:v>
                </c:pt>
                <c:pt idx="595">
                  <c:v>0.42071036581585847</c:v>
                </c:pt>
                <c:pt idx="596">
                  <c:v>0.42000565833542985</c:v>
                </c:pt>
                <c:pt idx="597">
                  <c:v>0.41957767660901224</c:v>
                </c:pt>
                <c:pt idx="598">
                  <c:v>0.41887721304205228</c:v>
                </c:pt>
                <c:pt idx="599">
                  <c:v>0.41817908435364887</c:v>
                </c:pt>
                <c:pt idx="600">
                  <c:v>0.41748327888883413</c:v>
                </c:pt>
                <c:pt idx="601">
                  <c:v>0.42221953447105687</c:v>
                </c:pt>
                <c:pt idx="602">
                  <c:v>0.42151933623810317</c:v>
                </c:pt>
                <c:pt idx="603">
                  <c:v>0.42082145654234476</c:v>
                </c:pt>
                <c:pt idx="604">
                  <c:v>0.42012588388690286</c:v>
                </c:pt>
                <c:pt idx="605">
                  <c:v>0.41981231325878698</c:v>
                </c:pt>
                <c:pt idx="606">
                  <c:v>0.41912069495028814</c:v>
                </c:pt>
                <c:pt idx="607">
                  <c:v>0.41843135170201462</c:v>
                </c:pt>
                <c:pt idx="608">
                  <c:v>0.41774427230677325</c:v>
                </c:pt>
                <c:pt idx="609">
                  <c:v>0.4170594456308605</c:v>
                </c:pt>
                <c:pt idx="610">
                  <c:v>0.41637686061346135</c:v>
                </c:pt>
                <c:pt idx="611">
                  <c:v>0.41569650626605376</c:v>
                </c:pt>
                <c:pt idx="612">
                  <c:v>0.41501837167181876</c:v>
                </c:pt>
                <c:pt idx="613">
                  <c:v>0.41434244598505687</c:v>
                </c:pt>
                <c:pt idx="614">
                  <c:v>0.41366871843060959</c:v>
                </c:pt>
                <c:pt idx="615">
                  <c:v>0.41299717830328719</c:v>
                </c:pt>
                <c:pt idx="616">
                  <c:v>0.41232781496730131</c:v>
                </c:pt>
                <c:pt idx="617">
                  <c:v>0.41166061785570374</c:v>
                </c:pt>
                <c:pt idx="618">
                  <c:v>0.4109955764698302</c:v>
                </c:pt>
                <c:pt idx="619">
                  <c:v>0.41033268037874987</c:v>
                </c:pt>
                <c:pt idx="620">
                  <c:v>0.40967191921871965</c:v>
                </c:pt>
                <c:pt idx="621">
                  <c:v>0.40901328269264453</c:v>
                </c:pt>
                <c:pt idx="622">
                  <c:v>0.40924837345356069</c:v>
                </c:pt>
                <c:pt idx="623">
                  <c:v>0.40859252670123131</c:v>
                </c:pt>
                <c:pt idx="624">
                  <c:v>0.4079387786585093</c:v>
                </c:pt>
                <c:pt idx="625">
                  <c:v>0.40728711926768102</c:v>
                </c:pt>
                <c:pt idx="626">
                  <c:v>0.40663753853519669</c:v>
                </c:pt>
                <c:pt idx="627">
                  <c:v>0.40599002653115973</c:v>
                </c:pt>
                <c:pt idx="628">
                  <c:v>0.40534457338882085</c:v>
                </c:pt>
                <c:pt idx="629">
                  <c:v>0.40470116930407668</c:v>
                </c:pt>
                <c:pt idx="630">
                  <c:v>0.40405980453497359</c:v>
                </c:pt>
                <c:pt idx="631">
                  <c:v>0.40342046940121568</c:v>
                </c:pt>
                <c:pt idx="632">
                  <c:v>0.40278315428367822</c:v>
                </c:pt>
                <c:pt idx="633">
                  <c:v>0.4021478496239248</c:v>
                </c:pt>
                <c:pt idx="634">
                  <c:v>0.40151454592372965</c:v>
                </c:pt>
                <c:pt idx="635">
                  <c:v>0.40088323374460427</c:v>
                </c:pt>
                <c:pt idx="636">
                  <c:v>0.40102262865754612</c:v>
                </c:pt>
                <c:pt idx="637">
                  <c:v>0.40361365000923066</c:v>
                </c:pt>
                <c:pt idx="638">
                  <c:v>0.40298201675413015</c:v>
                </c:pt>
                <c:pt idx="639">
                  <c:v>0.40235235735295183</c:v>
                </c:pt>
                <c:pt idx="640">
                  <c:v>0.40172466256768979</c:v>
                </c:pt>
                <c:pt idx="641">
                  <c:v>0.40109892321789586</c:v>
                </c:pt>
                <c:pt idx="642">
                  <c:v>0.40047513018023195</c:v>
                </c:pt>
                <c:pt idx="643">
                  <c:v>0.39985327438802665</c:v>
                </c:pt>
                <c:pt idx="644">
                  <c:v>0.40145015376750631</c:v>
                </c:pt>
                <c:pt idx="645">
                  <c:v>0.40082871390099312</c:v>
                </c:pt>
                <c:pt idx="646">
                  <c:v>0.40220549137560646</c:v>
                </c:pt>
                <c:pt idx="647">
                  <c:v>0.40158480388891571</c:v>
                </c:pt>
                <c:pt idx="648">
                  <c:v>0.40108038059635581</c:v>
                </c:pt>
                <c:pt idx="649">
                  <c:v>0.4004633338569768</c:v>
                </c:pt>
                <c:pt idx="650">
                  <c:v>0.39984818280650525</c:v>
                </c:pt>
                <c:pt idx="651">
                  <c:v>0.39923491872244615</c:v>
                </c:pt>
                <c:pt idx="652">
                  <c:v>0.39972677590116618</c:v>
                </c:pt>
                <c:pt idx="653">
                  <c:v>0.39911557287991056</c:v>
                </c:pt>
                <c:pt idx="654">
                  <c:v>0.39850623612742214</c:v>
                </c:pt>
                <c:pt idx="655">
                  <c:v>0.39789875710893524</c:v>
                </c:pt>
                <c:pt idx="656">
                  <c:v>0.39729312734164612</c:v>
                </c:pt>
                <c:pt idx="657">
                  <c:v>0.39668933839431841</c:v>
                </c:pt>
                <c:pt idx="658">
                  <c:v>0.39967591182002521</c:v>
                </c:pt>
                <c:pt idx="659">
                  <c:v>0.39907034225666155</c:v>
                </c:pt>
                <c:pt idx="660">
                  <c:v>0.39846660497639425</c:v>
                </c:pt>
                <c:pt idx="661">
                  <c:v>0.39786469167582567</c:v>
                </c:pt>
                <c:pt idx="662">
                  <c:v>0.39726459410165399</c:v>
                </c:pt>
                <c:pt idx="663">
                  <c:v>0.39837017287901455</c:v>
                </c:pt>
                <c:pt idx="664">
                  <c:v>0.39777111998746717</c:v>
                </c:pt>
                <c:pt idx="665">
                  <c:v>0.39717386605355204</c:v>
                </c:pt>
                <c:pt idx="666">
                  <c:v>0.3965784029860055</c:v>
                </c:pt>
                <c:pt idx="667">
                  <c:v>0.39598472274201446</c:v>
                </c:pt>
                <c:pt idx="668">
                  <c:v>0.3953928173268545</c:v>
                </c:pt>
                <c:pt idx="669">
                  <c:v>0.39480267879353087</c:v>
                </c:pt>
                <c:pt idx="670">
                  <c:v>0.39421429924242274</c:v>
                </c:pt>
                <c:pt idx="671">
                  <c:v>0.39362767082093103</c:v>
                </c:pt>
                <c:pt idx="672">
                  <c:v>0.39304278572312878</c:v>
                </c:pt>
                <c:pt idx="673">
                  <c:v>0.39245963618941493</c:v>
                </c:pt>
                <c:pt idx="674">
                  <c:v>0.39187821450617133</c:v>
                </c:pt>
                <c:pt idx="675">
                  <c:v>0.39129851300542257</c:v>
                </c:pt>
                <c:pt idx="676">
                  <c:v>0.39072052406449875</c:v>
                </c:pt>
                <c:pt idx="677">
                  <c:v>0.39061883165131928</c:v>
                </c:pt>
                <c:pt idx="678">
                  <c:v>0.39004354618496978</c:v>
                </c:pt>
                <c:pt idx="679">
                  <c:v>0.38946995273469776</c:v>
                </c:pt>
                <c:pt idx="680">
                  <c:v>0.38889804384668791</c:v>
                </c:pt>
                <c:pt idx="681">
                  <c:v>0.38832781211084233</c:v>
                </c:pt>
                <c:pt idx="682">
                  <c:v>0.38775925016046042</c:v>
                </c:pt>
                <c:pt idx="683">
                  <c:v>0.39082066865096177</c:v>
                </c:pt>
                <c:pt idx="684">
                  <c:v>0.39025012752884358</c:v>
                </c:pt>
                <c:pt idx="685">
                  <c:v>0.38968124979192104</c:v>
                </c:pt>
                <c:pt idx="686">
                  <c:v>0.38911402817650342</c:v>
                </c:pt>
                <c:pt idx="687">
                  <c:v>0.38854845546113059</c:v>
                </c:pt>
                <c:pt idx="688">
                  <c:v>0.38798452446626686</c:v>
                </c:pt>
                <c:pt idx="689">
                  <c:v>0.39269336504006808</c:v>
                </c:pt>
                <c:pt idx="690">
                  <c:v>0.39212506784029955</c:v>
                </c:pt>
                <c:pt idx="691">
                  <c:v>0.39155841311798695</c:v>
                </c:pt>
                <c:pt idx="692">
                  <c:v>0.39099339376283831</c:v>
                </c:pt>
                <c:pt idx="693">
                  <c:v>0.39043000270554318</c:v>
                </c:pt>
                <c:pt idx="694">
                  <c:v>0.38986823291747763</c:v>
                </c:pt>
                <c:pt idx="695">
                  <c:v>0.38930807741041229</c:v>
                </c:pt>
                <c:pt idx="696">
                  <c:v>0.38874952923622236</c:v>
                </c:pt>
                <c:pt idx="697">
                  <c:v>0.38819258148660024</c:v>
                </c:pt>
                <c:pt idx="698">
                  <c:v>0.38763722729277106</c:v>
                </c:pt>
                <c:pt idx="699">
                  <c:v>0.38708345982520997</c:v>
                </c:pt>
                <c:pt idx="700">
                  <c:v>0.38653127229336232</c:v>
                </c:pt>
                <c:pt idx="701">
                  <c:v>0.39078528340182339</c:v>
                </c:pt>
                <c:pt idx="702">
                  <c:v>0.39022940106412524</c:v>
                </c:pt>
                <c:pt idx="703">
                  <c:v>0.38967509793761368</c:v>
                </c:pt>
                <c:pt idx="704">
                  <c:v>0.39194549458888484</c:v>
                </c:pt>
                <c:pt idx="705">
                  <c:v>0.39139033099881559</c:v>
                </c:pt>
                <c:pt idx="706">
                  <c:v>0.39083673788566309</c:v>
                </c:pt>
                <c:pt idx="707">
                  <c:v>0.39028470859486414</c:v>
                </c:pt>
                <c:pt idx="708">
                  <c:v>0.38973423650939887</c:v>
                </c:pt>
                <c:pt idx="709">
                  <c:v>0.38918531504952647</c:v>
                </c:pt>
                <c:pt idx="710">
                  <c:v>0.38892480388777645</c:v>
                </c:pt>
                <c:pt idx="711">
                  <c:v>0.38837856118568687</c:v>
                </c:pt>
                <c:pt idx="712">
                  <c:v>0.38783385072119081</c:v>
                </c:pt>
                <c:pt idx="713">
                  <c:v>0.38729066605631524</c:v>
                </c:pt>
                <c:pt idx="714">
                  <c:v>0.38674900078910357</c:v>
                </c:pt>
                <c:pt idx="715">
                  <c:v>0.389248585432799</c:v>
                </c:pt>
                <c:pt idx="716">
                  <c:v>0.38870570037640739</c:v>
                </c:pt>
                <c:pt idx="717">
                  <c:v>0.38816432753465752</c:v>
                </c:pt>
                <c:pt idx="718">
                  <c:v>0.38762446059789163</c:v>
                </c:pt>
                <c:pt idx="719">
                  <c:v>0.38708609329150567</c:v>
                </c:pt>
                <c:pt idx="720">
                  <c:v>0.38654921937570608</c:v>
                </c:pt>
                <c:pt idx="721">
                  <c:v>0.38601383264526884</c:v>
                </c:pt>
                <c:pt idx="722">
                  <c:v>0.38547992692930028</c:v>
                </c:pt>
                <c:pt idx="723">
                  <c:v>0.38494749609100015</c:v>
                </c:pt>
                <c:pt idx="724">
                  <c:v>0.38441653402742632</c:v>
                </c:pt>
                <c:pt idx="725">
                  <c:v>0.38611366179115891</c:v>
                </c:pt>
                <c:pt idx="726">
                  <c:v>0.3855825563416525</c:v>
                </c:pt>
                <c:pt idx="727">
                  <c:v>0.3850529099730513</c:v>
                </c:pt>
                <c:pt idx="728">
                  <c:v>0.38452471668090721</c:v>
                </c:pt>
                <c:pt idx="729">
                  <c:v>0.38399797049367312</c:v>
                </c:pt>
                <c:pt idx="730">
                  <c:v>0.38347266547247794</c:v>
                </c:pt>
                <c:pt idx="731">
                  <c:v>0.38294879571090351</c:v>
                </c:pt>
                <c:pt idx="732">
                  <c:v>0.3824263553347631</c:v>
                </c:pt>
                <c:pt idx="733">
                  <c:v>0.38190533850188196</c:v>
                </c:pt>
                <c:pt idx="734">
                  <c:v>0.38138573940187942</c:v>
                </c:pt>
                <c:pt idx="735">
                  <c:v>0.38086755225595292</c:v>
                </c:pt>
                <c:pt idx="736">
                  <c:v>0.380350771316664</c:v>
                </c:pt>
                <c:pt idx="737">
                  <c:v>0.37983539086772544</c:v>
                </c:pt>
                <c:pt idx="738">
                  <c:v>0.38146352892848129</c:v>
                </c:pt>
                <c:pt idx="739">
                  <c:v>0.38261126505104659</c:v>
                </c:pt>
                <c:pt idx="740">
                  <c:v>0.38209492056379823</c:v>
                </c:pt>
                <c:pt idx="741">
                  <c:v>0.38157996784066639</c:v>
                </c:pt>
                <c:pt idx="742">
                  <c:v>0.38106640126214597</c:v>
                </c:pt>
                <c:pt idx="743">
                  <c:v>0.38055421523894417</c:v>
                </c:pt>
                <c:pt idx="744">
                  <c:v>0.38004340421177779</c:v>
                </c:pt>
                <c:pt idx="745">
                  <c:v>0.37953396265117223</c:v>
                </c:pt>
                <c:pt idx="746">
                  <c:v>0.3790258850572617</c:v>
                </c:pt>
                <c:pt idx="747">
                  <c:v>0.37851916595959156</c:v>
                </c:pt>
                <c:pt idx="748">
                  <c:v>0.37801379991692186</c:v>
                </c:pt>
                <c:pt idx="749">
                  <c:v>0.37750978151703263</c:v>
                </c:pt>
                <c:pt idx="750">
                  <c:v>0.37782406493303056</c:v>
                </c:pt>
                <c:pt idx="751">
                  <c:v>0.37732163931476853</c:v>
                </c:pt>
                <c:pt idx="752">
                  <c:v>0.37682054816030008</c:v>
                </c:pt>
                <c:pt idx="753">
                  <c:v>0.37632078616008746</c:v>
                </c:pt>
                <c:pt idx="754">
                  <c:v>0.37582234803272313</c:v>
                </c:pt>
                <c:pt idx="755">
                  <c:v>0.37532522852474332</c:v>
                </c:pt>
                <c:pt idx="756">
                  <c:v>0.37482942241044381</c:v>
                </c:pt>
                <c:pt idx="757">
                  <c:v>0.37433492449169653</c:v>
                </c:pt>
                <c:pt idx="758">
                  <c:v>0.37384172959776807</c:v>
                </c:pt>
                <c:pt idx="759">
                  <c:v>0.37334983258513943</c:v>
                </c:pt>
                <c:pt idx="760">
                  <c:v>0.37285922833732715</c:v>
                </c:pt>
                <c:pt idx="761">
                  <c:v>0.37236991176470596</c:v>
                </c:pt>
                <c:pt idx="762">
                  <c:v>0.37188187780433285</c:v>
                </c:pt>
                <c:pt idx="763">
                  <c:v>0.37139512141977221</c:v>
                </c:pt>
                <c:pt idx="764">
                  <c:v>0.37090963760092283</c:v>
                </c:pt>
                <c:pt idx="765">
                  <c:v>0.37042542136384587</c:v>
                </c:pt>
                <c:pt idx="766">
                  <c:v>0.36994246775059447</c:v>
                </c:pt>
                <c:pt idx="767">
                  <c:v>0.36946077182904419</c:v>
                </c:pt>
                <c:pt idx="768">
                  <c:v>0.36898032869272557</c:v>
                </c:pt>
                <c:pt idx="769">
                  <c:v>0.3685011334606571</c:v>
                </c:pt>
                <c:pt idx="770">
                  <c:v>0.3680231812771802</c:v>
                </c:pt>
                <c:pt idx="771">
                  <c:v>0.3675464673117953</c:v>
                </c:pt>
                <c:pt idx="772">
                  <c:v>0.36707098675899863</c:v>
                </c:pt>
                <c:pt idx="773">
                  <c:v>0.36659673483812139</c:v>
                </c:pt>
                <c:pt idx="774">
                  <c:v>0.36612370679316897</c:v>
                </c:pt>
                <c:pt idx="775">
                  <c:v>0.36565189789266228</c:v>
                </c:pt>
                <c:pt idx="776">
                  <c:v>0.36518130342947996</c:v>
                </c:pt>
                <c:pt idx="777">
                  <c:v>0.36658052392456991</c:v>
                </c:pt>
                <c:pt idx="778">
                  <c:v>0.36610994558833809</c:v>
                </c:pt>
                <c:pt idx="779">
                  <c:v>0.36564057386322485</c:v>
                </c:pt>
                <c:pt idx="780">
                  <c:v>0.36517240411436031</c:v>
                </c:pt>
                <c:pt idx="781">
                  <c:v>0.36828763360733657</c:v>
                </c:pt>
                <c:pt idx="782">
                  <c:v>0.37342865607213105</c:v>
                </c:pt>
                <c:pt idx="783">
                  <c:v>0.37295234401081456</c:v>
                </c:pt>
                <c:pt idx="784">
                  <c:v>0.37247724548341227</c:v>
                </c:pt>
                <c:pt idx="785">
                  <c:v>0.37200335585811528</c:v>
                </c:pt>
                <c:pt idx="786">
                  <c:v>0.37153067052665645</c:v>
                </c:pt>
                <c:pt idx="787">
                  <c:v>0.37105918490416068</c:v>
                </c:pt>
                <c:pt idx="788">
                  <c:v>0.37058889442899695</c:v>
                </c:pt>
                <c:pt idx="789">
                  <c:v>0.37011979456263117</c:v>
                </c:pt>
                <c:pt idx="790">
                  <c:v>0.36965188078947991</c:v>
                </c:pt>
                <c:pt idx="791">
                  <c:v>0.36918514861676593</c:v>
                </c:pt>
                <c:pt idx="792">
                  <c:v>0.3710124608359564</c:v>
                </c:pt>
                <c:pt idx="793">
                  <c:v>0.37054519073414793</c:v>
                </c:pt>
                <c:pt idx="794">
                  <c:v>0.3700790961546081</c:v>
                </c:pt>
                <c:pt idx="795">
                  <c:v>0.37391614114944499</c:v>
                </c:pt>
                <c:pt idx="796">
                  <c:v>0.37344698664361131</c:v>
                </c:pt>
                <c:pt idx="797">
                  <c:v>0.37297900796360678</c:v>
                </c:pt>
                <c:pt idx="798">
                  <c:v>0.37251220069456598</c:v>
                </c:pt>
                <c:pt idx="799">
                  <c:v>0.37204656044369777</c:v>
                </c:pt>
                <c:pt idx="800">
                  <c:v>0.3715820828401476</c:v>
                </c:pt>
                <c:pt idx="801">
                  <c:v>0.37111876353486062</c:v>
                </c:pt>
                <c:pt idx="802">
                  <c:v>0.37065659820044611</c:v>
                </c:pt>
                <c:pt idx="803">
                  <c:v>0.37019558253104257</c:v>
                </c:pt>
                <c:pt idx="804">
                  <c:v>0.3697357122421841</c:v>
                </c:pt>
                <c:pt idx="805">
                  <c:v>0.36927698307066775</c:v>
                </c:pt>
                <c:pt idx="806">
                  <c:v>0.36881939077442161</c:v>
                </c:pt>
                <c:pt idx="807">
                  <c:v>0.37531544112723209</c:v>
                </c:pt>
                <c:pt idx="808">
                  <c:v>0.37485151598368788</c:v>
                </c:pt>
                <c:pt idx="809">
                  <c:v>0.37438873633432529</c:v>
                </c:pt>
                <c:pt idx="810">
                  <c:v>0.37392709794180456</c:v>
                </c:pt>
                <c:pt idx="811">
                  <c:v>0.37346659658965947</c:v>
                </c:pt>
                <c:pt idx="812">
                  <c:v>0.37300722808216913</c:v>
                </c:pt>
                <c:pt idx="813">
                  <c:v>0.37254898824423033</c:v>
                </c:pt>
                <c:pt idx="814">
                  <c:v>0.3720918729212313</c:v>
                </c:pt>
                <c:pt idx="815">
                  <c:v>0.37163587797892589</c:v>
                </c:pt>
                <c:pt idx="816">
                  <c:v>0.37118099930330906</c:v>
                </c:pt>
                <c:pt idx="817">
                  <c:v>0.3707272328004933</c:v>
                </c:pt>
                <c:pt idx="818">
                  <c:v>0.37027457439658545</c:v>
                </c:pt>
                <c:pt idx="819">
                  <c:v>0.36982302003756523</c:v>
                </c:pt>
                <c:pt idx="820">
                  <c:v>0.36937256568916382</c:v>
                </c:pt>
                <c:pt idx="821">
                  <c:v>0.36892320733674394</c:v>
                </c:pt>
                <c:pt idx="822">
                  <c:v>0.3688249016818233</c:v>
                </c:pt>
                <c:pt idx="823">
                  <c:v>0.37135815002476535</c:v>
                </c:pt>
                <c:pt idx="824">
                  <c:v>0.37090801893382624</c:v>
                </c:pt>
                <c:pt idx="825">
                  <c:v>0.37045897774867637</c:v>
                </c:pt>
                <c:pt idx="826">
                  <c:v>0.37001102251560658</c:v>
                </c:pt>
                <c:pt idx="827">
                  <c:v>0.36956414930000803</c:v>
                </c:pt>
                <c:pt idx="828">
                  <c:v>0.36911835418625655</c:v>
                </c:pt>
                <c:pt idx="829">
                  <c:v>0.37009783729857654</c:v>
                </c:pt>
                <c:pt idx="830">
                  <c:v>0.36965247287342784</c:v>
                </c:pt>
                <c:pt idx="831">
                  <c:v>0.36920817903583958</c:v>
                </c:pt>
                <c:pt idx="832">
                  <c:v>0.36876495193015429</c:v>
                </c:pt>
                <c:pt idx="833">
                  <c:v>0.36832278771920685</c:v>
                </c:pt>
                <c:pt idx="834">
                  <c:v>0.36788168258421378</c:v>
                </c:pt>
                <c:pt idx="835">
                  <c:v>0.37192622716044021</c:v>
                </c:pt>
                <c:pt idx="836">
                  <c:v>0.37148187085558904</c:v>
                </c:pt>
                <c:pt idx="837">
                  <c:v>0.37345511282916533</c:v>
                </c:pt>
                <c:pt idx="838">
                  <c:v>0.37425300845211856</c:v>
                </c:pt>
                <c:pt idx="839">
                  <c:v>0.37380746915634222</c:v>
                </c:pt>
                <c:pt idx="840">
                  <c:v>0.3733629894070481</c:v>
                </c:pt>
                <c:pt idx="841">
                  <c:v>0.37291956542913002</c:v>
                </c:pt>
                <c:pt idx="842">
                  <c:v>0.37247719346539437</c:v>
                </c:pt>
                <c:pt idx="843">
                  <c:v>0.3756758212848299</c:v>
                </c:pt>
                <c:pt idx="844">
                  <c:v>0.37821244880946314</c:v>
                </c:pt>
                <c:pt idx="845">
                  <c:v>0.37776538917730063</c:v>
                </c:pt>
                <c:pt idx="846">
                  <c:v>0.37976584157421489</c:v>
                </c:pt>
                <c:pt idx="847">
                  <c:v>0.3793180044968868</c:v>
                </c:pt>
                <c:pt idx="848">
                  <c:v>0.37887122239500587</c:v>
                </c:pt>
                <c:pt idx="849">
                  <c:v>0.37842549154512939</c:v>
                </c:pt>
                <c:pt idx="850">
                  <c:v>0.37856896642087545</c:v>
                </c:pt>
                <c:pt idx="851">
                  <c:v>0.37812463664808105</c:v>
                </c:pt>
                <c:pt idx="852">
                  <c:v>0.37768134868014658</c:v>
                </c:pt>
                <c:pt idx="853">
                  <c:v>0.37723909885733609</c:v>
                </c:pt>
                <c:pt idx="854">
                  <c:v>0.37679788353703514</c:v>
                </c:pt>
                <c:pt idx="855">
                  <c:v>0.37635769909365074</c:v>
                </c:pt>
                <c:pt idx="856">
                  <c:v>0.37591854191851232</c:v>
                </c:pt>
                <c:pt idx="857">
                  <c:v>0.37548040841977276</c:v>
                </c:pt>
                <c:pt idx="858">
                  <c:v>0.37504329502231087</c:v>
                </c:pt>
                <c:pt idx="859">
                  <c:v>0.37460719816763377</c:v>
                </c:pt>
                <c:pt idx="860">
                  <c:v>0.3741721143137805</c:v>
                </c:pt>
                <c:pt idx="861">
                  <c:v>0.37373803993522625</c:v>
                </c:pt>
                <c:pt idx="862">
                  <c:v>0.37607142421905027</c:v>
                </c:pt>
                <c:pt idx="863">
                  <c:v>0.37563615636694486</c:v>
                </c:pt>
                <c:pt idx="864">
                  <c:v>0.37520189491449757</c:v>
                </c:pt>
                <c:pt idx="865">
                  <c:v>0.37476863637533531</c:v>
                </c:pt>
                <c:pt idx="866">
                  <c:v>0.37433637727917002</c:v>
                </c:pt>
                <c:pt idx="867">
                  <c:v>0.37390511417170552</c:v>
                </c:pt>
                <c:pt idx="868">
                  <c:v>0.37347484361454591</c:v>
                </c:pt>
                <c:pt idx="869">
                  <c:v>0.37304556218510387</c:v>
                </c:pt>
                <c:pt idx="870">
                  <c:v>0.37261726647651022</c:v>
                </c:pt>
                <c:pt idx="871">
                  <c:v>0.3721899530975234</c:v>
                </c:pt>
                <c:pt idx="872">
                  <c:v>0.37176361867244029</c:v>
                </c:pt>
                <c:pt idx="873">
                  <c:v>0.37133825984100732</c:v>
                </c:pt>
                <c:pt idx="874">
                  <c:v>0.37091387325833186</c:v>
                </c:pt>
                <c:pt idx="875">
                  <c:v>0.3713968716425502</c:v>
                </c:pt>
                <c:pt idx="876">
                  <c:v>0.37097338604204561</c:v>
                </c:pt>
                <c:pt idx="877">
                  <c:v>0.3705508651012232</c:v>
                </c:pt>
                <c:pt idx="878">
                  <c:v>0.37012930552772921</c:v>
                </c:pt>
                <c:pt idx="879">
                  <c:v>0.369708704044175</c:v>
                </c:pt>
                <c:pt idx="880">
                  <c:v>0.36928905738805218</c:v>
                </c:pt>
                <c:pt idx="881">
                  <c:v>0.36887036231164849</c:v>
                </c:pt>
                <c:pt idx="882">
                  <c:v>0.36845261558196374</c:v>
                </c:pt>
                <c:pt idx="883">
                  <c:v>0.36803581398062668</c:v>
                </c:pt>
                <c:pt idx="884">
                  <c:v>0.36761995430381239</c:v>
                </c:pt>
                <c:pt idx="885">
                  <c:v>0.36720503336216026</c:v>
                </c:pt>
                <c:pt idx="886">
                  <c:v>0.36679104798069218</c:v>
                </c:pt>
                <c:pt idx="887">
                  <c:v>0.36637799499873197</c:v>
                </c:pt>
                <c:pt idx="888">
                  <c:v>0.36596587126982449</c:v>
                </c:pt>
                <c:pt idx="889">
                  <c:v>0.36555467366165617</c:v>
                </c:pt>
                <c:pt idx="890">
                  <c:v>0.3667776742069514</c:v>
                </c:pt>
                <c:pt idx="891">
                  <c:v>0.36636648847353553</c:v>
                </c:pt>
                <c:pt idx="892">
                  <c:v>0.36595622364881714</c:v>
                </c:pt>
                <c:pt idx="893">
                  <c:v>0.36554687664249857</c:v>
                </c:pt>
                <c:pt idx="894">
                  <c:v>0.36513844437809351</c:v>
                </c:pt>
                <c:pt idx="895">
                  <c:v>0.3647309237928501</c:v>
                </c:pt>
                <c:pt idx="896">
                  <c:v>0.36432431183767416</c:v>
                </c:pt>
                <c:pt idx="897">
                  <c:v>0.36391860547705313</c:v>
                </c:pt>
                <c:pt idx="898">
                  <c:v>0.36351380168898079</c:v>
                </c:pt>
                <c:pt idx="899">
                  <c:v>0.36310989746488187</c:v>
                </c:pt>
                <c:pt idx="900">
                  <c:v>0.3675325094996299</c:v>
                </c:pt>
                <c:pt idx="901">
                  <c:v>0.3671250455201403</c:v>
                </c:pt>
                <c:pt idx="902">
                  <c:v>0.36671848400793639</c:v>
                </c:pt>
                <c:pt idx="903">
                  <c:v>0.36631282196810461</c:v>
                </c:pt>
                <c:pt idx="904">
                  <c:v>0.36873415266759735</c:v>
                </c:pt>
                <c:pt idx="905">
                  <c:v>0.37035340206969691</c:v>
                </c:pt>
                <c:pt idx="906">
                  <c:v>0.36994507417325845</c:v>
                </c:pt>
                <c:pt idx="907">
                  <c:v>0.37028655026894142</c:v>
                </c:pt>
                <c:pt idx="908">
                  <c:v>0.3698791943280515</c:v>
                </c:pt>
                <c:pt idx="909">
                  <c:v>0.36947273367494377</c:v>
                </c:pt>
                <c:pt idx="910">
                  <c:v>0.36906716536135981</c:v>
                </c:pt>
                <c:pt idx="911">
                  <c:v>0.37185909695961866</c:v>
                </c:pt>
                <c:pt idx="912">
                  <c:v>0.37145180331563221</c:v>
                </c:pt>
                <c:pt idx="913">
                  <c:v>0.37104540090500243</c:v>
                </c:pt>
                <c:pt idx="914">
                  <c:v>0.37063988680565269</c:v>
                </c:pt>
                <c:pt idx="915">
                  <c:v>0.37023525810826657</c:v>
                </c:pt>
                <c:pt idx="916">
                  <c:v>0.36983151191621833</c:v>
                </c:pt>
                <c:pt idx="917">
                  <c:v>0.36942864534550346</c:v>
                </c:pt>
                <c:pt idx="918">
                  <c:v>0.36902665552467051</c:v>
                </c:pt>
                <c:pt idx="919">
                  <c:v>0.36862553959475242</c:v>
                </c:pt>
                <c:pt idx="920">
                  <c:v>0.3682252947091989</c:v>
                </c:pt>
                <c:pt idx="921">
                  <c:v>0.36782591803380932</c:v>
                </c:pt>
                <c:pt idx="922">
                  <c:v>0.36742740674666546</c:v>
                </c:pt>
                <c:pt idx="923">
                  <c:v>0.36702975803806515</c:v>
                </c:pt>
                <c:pt idx="924">
                  <c:v>0.36663296911045645</c:v>
                </c:pt>
                <c:pt idx="925">
                  <c:v>0.36623703717837169</c:v>
                </c:pt>
                <c:pt idx="926">
                  <c:v>0.36584195946836268</c:v>
                </c:pt>
                <c:pt idx="927">
                  <c:v>0.36544773321893553</c:v>
                </c:pt>
                <c:pt idx="928">
                  <c:v>0.36505435568048678</c:v>
                </c:pt>
                <c:pt idx="929">
                  <c:v>0.3646618241152389</c:v>
                </c:pt>
                <c:pt idx="930">
                  <c:v>0.36427013579717743</c:v>
                </c:pt>
                <c:pt idx="931">
                  <c:v>0.36387928801198732</c:v>
                </c:pt>
                <c:pt idx="932">
                  <c:v>0.36348927805699055</c:v>
                </c:pt>
                <c:pt idx="933">
                  <c:v>0.36310010324108372</c:v>
                </c:pt>
                <c:pt idx="934">
                  <c:v>0.36581176870761695</c:v>
                </c:pt>
                <c:pt idx="935">
                  <c:v>0.36542094416839943</c:v>
                </c:pt>
                <c:pt idx="936">
                  <c:v>0.36503095383310763</c:v>
                </c:pt>
                <c:pt idx="937">
                  <c:v>0.36464179503371202</c:v>
                </c:pt>
                <c:pt idx="938">
                  <c:v>0.36425346511354828</c:v>
                </c:pt>
                <c:pt idx="939">
                  <c:v>0.3638659614272573</c:v>
                </c:pt>
                <c:pt idx="940">
                  <c:v>0.36671274612639559</c:v>
                </c:pt>
                <c:pt idx="941">
                  <c:v>0.36632345446384107</c:v>
                </c:pt>
                <c:pt idx="942">
                  <c:v>0.36593498844638206</c:v>
                </c:pt>
                <c:pt idx="943">
                  <c:v>0.3655473454501465</c:v>
                </c:pt>
                <c:pt idx="944">
                  <c:v>0.36516052286236855</c:v>
                </c:pt>
                <c:pt idx="945">
                  <c:v>0.36485347541521684</c:v>
                </c:pt>
                <c:pt idx="946">
                  <c:v>0.36446820247391248</c:v>
                </c:pt>
                <c:pt idx="947">
                  <c:v>0.36408374234472057</c:v>
                </c:pt>
                <c:pt idx="948">
                  <c:v>0.36370009245816137</c:v>
                </c:pt>
                <c:pt idx="949">
                  <c:v>0.3635141900933383</c:v>
                </c:pt>
                <c:pt idx="950">
                  <c:v>0.36985396852388286</c:v>
                </c:pt>
                <c:pt idx="951">
                  <c:v>0.36973740680232792</c:v>
                </c:pt>
                <c:pt idx="952">
                  <c:v>0.3693494347070474</c:v>
                </c:pt>
                <c:pt idx="953">
                  <c:v>0.37005211496183454</c:v>
                </c:pt>
                <c:pt idx="954">
                  <c:v>0.36966462583622006</c:v>
                </c:pt>
                <c:pt idx="955">
                  <c:v>0.36927794735731184</c:v>
                </c:pt>
                <c:pt idx="956">
                  <c:v>0.36889207698389775</c:v>
                </c:pt>
                <c:pt idx="957">
                  <c:v>0.3685070121853759</c:v>
                </c:pt>
                <c:pt idx="958">
                  <c:v>0.36921638054293154</c:v>
                </c:pt>
                <c:pt idx="959">
                  <c:v>0.37137366794866428</c:v>
                </c:pt>
                <c:pt idx="960">
                  <c:v>0.37098722292478425</c:v>
                </c:pt>
                <c:pt idx="961">
                  <c:v>0.37060158132091237</c:v>
                </c:pt>
                <c:pt idx="962">
                  <c:v>0.37021674063418242</c:v>
                </c:pt>
                <c:pt idx="963">
                  <c:v>0.3698326983721138</c:v>
                </c:pt>
                <c:pt idx="964">
                  <c:v>0.36944945205255719</c:v>
                </c:pt>
                <c:pt idx="965">
                  <c:v>0.3690669992036415</c:v>
                </c:pt>
                <c:pt idx="966">
                  <c:v>0.36868533736372044</c:v>
                </c:pt>
                <c:pt idx="967">
                  <c:v>0.36880337300534471</c:v>
                </c:pt>
                <c:pt idx="968">
                  <c:v>0.37322434174920804</c:v>
                </c:pt>
                <c:pt idx="969">
                  <c:v>0.37283957438658</c:v>
                </c:pt>
                <c:pt idx="970">
                  <c:v>0.37245559954169166</c:v>
                </c:pt>
                <c:pt idx="971">
                  <c:v>0.37207241476850061</c:v>
                </c:pt>
                <c:pt idx="972">
                  <c:v>0.37194953592507041</c:v>
                </c:pt>
                <c:pt idx="973">
                  <c:v>0.37156765755143067</c:v>
                </c:pt>
                <c:pt idx="974">
                  <c:v>0.3711865625180446</c:v>
                </c:pt>
                <c:pt idx="975">
                  <c:v>0.37080624841710397</c:v>
                </c:pt>
                <c:pt idx="976">
                  <c:v>0.37042671285065865</c:v>
                </c:pt>
                <c:pt idx="977">
                  <c:v>0.37004795343056596</c:v>
                </c:pt>
                <c:pt idx="978">
                  <c:v>0.36966996777844074</c:v>
                </c:pt>
                <c:pt idx="979">
                  <c:v>0.36957376871283271</c:v>
                </c:pt>
                <c:pt idx="980">
                  <c:v>0.36919703704238133</c:v>
                </c:pt>
                <c:pt idx="981">
                  <c:v>0.36882107264620784</c:v>
                </c:pt>
                <c:pt idx="982">
                  <c:v>0.36844587318268168</c:v>
                </c:pt>
                <c:pt idx="983">
                  <c:v>0.36807143631969114</c:v>
                </c:pt>
                <c:pt idx="984">
                  <c:v>0.36769775973459501</c:v>
                </c:pt>
                <c:pt idx="985">
                  <c:v>0.37157658736839227</c:v>
                </c:pt>
                <c:pt idx="986">
                  <c:v>0.37120011666183872</c:v>
                </c:pt>
                <c:pt idx="987">
                  <c:v>0.37082440804173561</c:v>
                </c:pt>
                <c:pt idx="988">
                  <c:v>0.37044945919639516</c:v>
                </c:pt>
                <c:pt idx="989">
                  <c:v>0.3700752678234695</c:v>
                </c:pt>
                <c:pt idx="990">
                  <c:v>0.36970183162990394</c:v>
                </c:pt>
                <c:pt idx="991">
                  <c:v>0.3715302557923526</c:v>
                </c:pt>
                <c:pt idx="992">
                  <c:v>0.37115610649145397</c:v>
                </c:pt>
                <c:pt idx="993">
                  <c:v>0.37078271000605006</c:v>
                </c:pt>
                <c:pt idx="994">
                  <c:v>0.37041006406634552</c:v>
                </c:pt>
                <c:pt idx="995">
                  <c:v>0.3720682224520041</c:v>
                </c:pt>
                <c:pt idx="996">
                  <c:v>0.37169503466619463</c:v>
                </c:pt>
                <c:pt idx="997">
                  <c:v>0.37217689704644513</c:v>
                </c:pt>
                <c:pt idx="998">
                  <c:v>0.37180434759995218</c:v>
                </c:pt>
                <c:pt idx="999">
                  <c:v>0.3714325432523522</c:v>
                </c:pt>
              </c:numCache>
            </c:numRef>
          </c:yVal>
          <c:smooth val="1"/>
          <c:extLst>
            <c:ext xmlns:c16="http://schemas.microsoft.com/office/drawing/2014/chart" uri="{C3380CC4-5D6E-409C-BE32-E72D297353CC}">
              <c16:uniqueId val="{00000000-1053-794E-9D04-FB54958C56A3}"/>
            </c:ext>
          </c:extLst>
        </c:ser>
        <c:dLbls>
          <c:showLegendKey val="0"/>
          <c:showVal val="0"/>
          <c:showCatName val="0"/>
          <c:showSerName val="0"/>
          <c:showPercent val="0"/>
          <c:showBubbleSize val="0"/>
        </c:dLbls>
        <c:axId val="878484415"/>
        <c:axId val="239264911"/>
      </c:scatterChart>
      <c:valAx>
        <c:axId val="8784844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39264911"/>
        <c:crosses val="autoZero"/>
        <c:crossBetween val="midCat"/>
      </c:valAx>
      <c:valAx>
        <c:axId val="239264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784844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Operation Cost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'SimulatedOutput-ConstantValue'!$AN$6:$AN$1005</c:f>
              <c:numCache>
                <c:formatCode>[$$-C09]#,##0.00</c:formatCode>
                <c:ptCount val="1000"/>
                <c:pt idx="0">
                  <c:v>672.512370532364</c:v>
                </c:pt>
                <c:pt idx="1">
                  <c:v>785.60218063300863</c:v>
                </c:pt>
                <c:pt idx="2">
                  <c:v>809.15943402337734</c:v>
                </c:pt>
                <c:pt idx="3">
                  <c:v>863.12087370791846</c:v>
                </c:pt>
                <c:pt idx="4">
                  <c:v>820.02480698615204</c:v>
                </c:pt>
                <c:pt idx="5">
                  <c:v>1010.5247400317962</c:v>
                </c:pt>
                <c:pt idx="6">
                  <c:v>987.5696166083527</c:v>
                </c:pt>
                <c:pt idx="7">
                  <c:v>945.92296562882586</c:v>
                </c:pt>
                <c:pt idx="8">
                  <c:v>979.84222916741658</c:v>
                </c:pt>
                <c:pt idx="9">
                  <c:v>956.35147672461085</c:v>
                </c:pt>
                <c:pt idx="10">
                  <c:v>929.27084848178379</c:v>
                </c:pt>
                <c:pt idx="11">
                  <c:v>916.96171740570287</c:v>
                </c:pt>
                <c:pt idx="12">
                  <c:v>904.75271567801019</c:v>
                </c:pt>
                <c:pt idx="13">
                  <c:v>889.89843470800838</c:v>
                </c:pt>
                <c:pt idx="14">
                  <c:v>888.26681463718035</c:v>
                </c:pt>
                <c:pt idx="15">
                  <c:v>876.40236968174781</c:v>
                </c:pt>
                <c:pt idx="16">
                  <c:v>871.0486566858184</c:v>
                </c:pt>
                <c:pt idx="17">
                  <c:v>865.67752388828717</c:v>
                </c:pt>
                <c:pt idx="18">
                  <c:v>871.27909547042543</c:v>
                </c:pt>
                <c:pt idx="19">
                  <c:v>863.10342102069228</c:v>
                </c:pt>
                <c:pt idx="20">
                  <c:v>860.69343116863911</c:v>
                </c:pt>
                <c:pt idx="21">
                  <c:v>852.98461457096698</c:v>
                </c:pt>
                <c:pt idx="22">
                  <c:v>853.42605340133105</c:v>
                </c:pt>
                <c:pt idx="23">
                  <c:v>851.77088651241183</c:v>
                </c:pt>
                <c:pt idx="24">
                  <c:v>851.00681809705304</c:v>
                </c:pt>
                <c:pt idx="25">
                  <c:v>849.78010459087841</c:v>
                </c:pt>
                <c:pt idx="26">
                  <c:v>850.3614431051036</c:v>
                </c:pt>
                <c:pt idx="27">
                  <c:v>850.118945639667</c:v>
                </c:pt>
                <c:pt idx="28">
                  <c:v>846.56879590522146</c:v>
                </c:pt>
                <c:pt idx="29">
                  <c:v>847.04807312703281</c:v>
                </c:pt>
                <c:pt idx="30">
                  <c:v>844.21933169391536</c:v>
                </c:pt>
                <c:pt idx="31">
                  <c:v>844.08943463560649</c:v>
                </c:pt>
                <c:pt idx="32">
                  <c:v>840.29006105095038</c:v>
                </c:pt>
                <c:pt idx="33">
                  <c:v>836.70089359491556</c:v>
                </c:pt>
                <c:pt idx="34">
                  <c:v>840.10264638312549</c:v>
                </c:pt>
                <c:pt idx="35">
                  <c:v>836.93973866981196</c:v>
                </c:pt>
                <c:pt idx="36">
                  <c:v>845.33257241563342</c:v>
                </c:pt>
                <c:pt idx="37">
                  <c:v>845.72060473319175</c:v>
                </c:pt>
                <c:pt idx="38">
                  <c:v>843.18309513065583</c:v>
                </c:pt>
                <c:pt idx="39">
                  <c:v>838.91062789262469</c:v>
                </c:pt>
                <c:pt idx="40">
                  <c:v>845.07148500526307</c:v>
                </c:pt>
                <c:pt idx="41">
                  <c:v>844.89527777794444</c:v>
                </c:pt>
                <c:pt idx="42">
                  <c:v>841.18040019946363</c:v>
                </c:pt>
                <c:pt idx="43">
                  <c:v>835.25471795557689</c:v>
                </c:pt>
                <c:pt idx="44">
                  <c:v>833.61482469453381</c:v>
                </c:pt>
                <c:pt idx="45">
                  <c:v>832.49346941065403</c:v>
                </c:pt>
                <c:pt idx="46">
                  <c:v>832.37148099318142</c:v>
                </c:pt>
                <c:pt idx="47">
                  <c:v>853.38488185975723</c:v>
                </c:pt>
                <c:pt idx="48">
                  <c:v>850.7407653709605</c:v>
                </c:pt>
                <c:pt idx="49">
                  <c:v>849.38200101857058</c:v>
                </c:pt>
                <c:pt idx="50">
                  <c:v>844.13942745374663</c:v>
                </c:pt>
                <c:pt idx="51">
                  <c:v>839.71392230483559</c:v>
                </c:pt>
                <c:pt idx="52">
                  <c:v>853.31851009896889</c:v>
                </c:pt>
                <c:pt idx="53">
                  <c:v>848.36541047591732</c:v>
                </c:pt>
                <c:pt idx="54">
                  <c:v>849.38412527565629</c:v>
                </c:pt>
                <c:pt idx="55">
                  <c:v>845.35070860271333</c:v>
                </c:pt>
                <c:pt idx="56">
                  <c:v>846.08427138323418</c:v>
                </c:pt>
                <c:pt idx="57">
                  <c:v>843.48528609856555</c:v>
                </c:pt>
                <c:pt idx="58">
                  <c:v>841.48701078016245</c:v>
                </c:pt>
                <c:pt idx="59">
                  <c:v>838.64155674307665</c:v>
                </c:pt>
                <c:pt idx="60">
                  <c:v>844.43703997873445</c:v>
                </c:pt>
                <c:pt idx="61">
                  <c:v>852.47865956645103</c:v>
                </c:pt>
                <c:pt idx="62">
                  <c:v>851.25662632555543</c:v>
                </c:pt>
                <c:pt idx="63">
                  <c:v>849.36585775645972</c:v>
                </c:pt>
                <c:pt idx="64">
                  <c:v>849.41582997650971</c:v>
                </c:pt>
                <c:pt idx="65">
                  <c:v>852.85334200029308</c:v>
                </c:pt>
                <c:pt idx="66">
                  <c:v>850.95185033713972</c:v>
                </c:pt>
                <c:pt idx="67">
                  <c:v>850.55617895773548</c:v>
                </c:pt>
                <c:pt idx="68">
                  <c:v>848.42459331620262</c:v>
                </c:pt>
                <c:pt idx="69">
                  <c:v>848.12285178916318</c:v>
                </c:pt>
                <c:pt idx="70">
                  <c:v>850.52594148289052</c:v>
                </c:pt>
                <c:pt idx="71">
                  <c:v>858.7966260056603</c:v>
                </c:pt>
                <c:pt idx="72">
                  <c:v>863.1458557990203</c:v>
                </c:pt>
                <c:pt idx="73">
                  <c:v>860.27818090981293</c:v>
                </c:pt>
                <c:pt idx="74">
                  <c:v>859.91208084856362</c:v>
                </c:pt>
                <c:pt idx="75">
                  <c:v>859.10233200941184</c:v>
                </c:pt>
                <c:pt idx="76">
                  <c:v>857.96124607750835</c:v>
                </c:pt>
                <c:pt idx="77">
                  <c:v>863.79428760059784</c:v>
                </c:pt>
                <c:pt idx="78">
                  <c:v>862.05375787865626</c:v>
                </c:pt>
                <c:pt idx="79">
                  <c:v>860.14603698800238</c:v>
                </c:pt>
                <c:pt idx="80">
                  <c:v>863.3181150630603</c:v>
                </c:pt>
                <c:pt idx="81">
                  <c:v>863.35664620524346</c:v>
                </c:pt>
                <c:pt idx="82">
                  <c:v>863.72682391538922</c:v>
                </c:pt>
                <c:pt idx="83">
                  <c:v>860.45246551674086</c:v>
                </c:pt>
                <c:pt idx="84">
                  <c:v>859.51461896258218</c:v>
                </c:pt>
                <c:pt idx="85">
                  <c:v>857.60253040828957</c:v>
                </c:pt>
                <c:pt idx="86">
                  <c:v>856.56904088614374</c:v>
                </c:pt>
                <c:pt idx="87">
                  <c:v>854.96475891043599</c:v>
                </c:pt>
                <c:pt idx="88">
                  <c:v>854.01317648706447</c:v>
                </c:pt>
                <c:pt idx="89">
                  <c:v>852.99166920029825</c:v>
                </c:pt>
                <c:pt idx="90">
                  <c:v>851.43899600632813</c:v>
                </c:pt>
                <c:pt idx="91">
                  <c:v>850.58409222066064</c:v>
                </c:pt>
                <c:pt idx="92">
                  <c:v>859.07045972449112</c:v>
                </c:pt>
                <c:pt idx="93">
                  <c:v>858.50230120664844</c:v>
                </c:pt>
                <c:pt idx="94">
                  <c:v>858.38538046600206</c:v>
                </c:pt>
                <c:pt idx="95">
                  <c:v>856.61690441521705</c:v>
                </c:pt>
                <c:pt idx="96">
                  <c:v>854.73635990310083</c:v>
                </c:pt>
                <c:pt idx="97">
                  <c:v>852.60120981935711</c:v>
                </c:pt>
                <c:pt idx="98">
                  <c:v>860.3366349219358</c:v>
                </c:pt>
                <c:pt idx="99">
                  <c:v>862.88583282434763</c:v>
                </c:pt>
                <c:pt idx="100">
                  <c:v>863.06238661948862</c:v>
                </c:pt>
                <c:pt idx="101">
                  <c:v>861.55106876582136</c:v>
                </c:pt>
                <c:pt idx="102">
                  <c:v>861.11508056776267</c:v>
                </c:pt>
                <c:pt idx="103">
                  <c:v>866.05329714283903</c:v>
                </c:pt>
                <c:pt idx="104">
                  <c:v>865.05698890561416</c:v>
                </c:pt>
                <c:pt idx="105">
                  <c:v>865.20894244719034</c:v>
                </c:pt>
                <c:pt idx="106">
                  <c:v>864.45876553894129</c:v>
                </c:pt>
                <c:pt idx="107">
                  <c:v>863.68138100567739</c:v>
                </c:pt>
                <c:pt idx="108">
                  <c:v>863.32982284373691</c:v>
                </c:pt>
                <c:pt idx="109">
                  <c:v>864.08068857311116</c:v>
                </c:pt>
                <c:pt idx="110">
                  <c:v>863.66957600490412</c:v>
                </c:pt>
                <c:pt idx="111">
                  <c:v>862.741372668753</c:v>
                </c:pt>
                <c:pt idx="112">
                  <c:v>862.45130288271946</c:v>
                </c:pt>
                <c:pt idx="113">
                  <c:v>862.30845458319516</c:v>
                </c:pt>
                <c:pt idx="114">
                  <c:v>862.29298221256681</c:v>
                </c:pt>
                <c:pt idx="115">
                  <c:v>861.11748589635704</c:v>
                </c:pt>
                <c:pt idx="116">
                  <c:v>859.61859836868325</c:v>
                </c:pt>
                <c:pt idx="117">
                  <c:v>859.00168607747821</c:v>
                </c:pt>
                <c:pt idx="118">
                  <c:v>857.51476640626754</c:v>
                </c:pt>
                <c:pt idx="119">
                  <c:v>857.82142693876335</c:v>
                </c:pt>
                <c:pt idx="120">
                  <c:v>856.98912435955845</c:v>
                </c:pt>
                <c:pt idx="121">
                  <c:v>856.45807678176527</c:v>
                </c:pt>
                <c:pt idx="122">
                  <c:v>855.38396667668906</c:v>
                </c:pt>
                <c:pt idx="123">
                  <c:v>854.01897879596186</c:v>
                </c:pt>
                <c:pt idx="124">
                  <c:v>852.93181828698494</c:v>
                </c:pt>
                <c:pt idx="125">
                  <c:v>850.71523790439983</c:v>
                </c:pt>
                <c:pt idx="126">
                  <c:v>851.89542955954414</c:v>
                </c:pt>
                <c:pt idx="127">
                  <c:v>853.26472926931694</c:v>
                </c:pt>
                <c:pt idx="128">
                  <c:v>853.21857860991622</c:v>
                </c:pt>
                <c:pt idx="129">
                  <c:v>852.19639977769987</c:v>
                </c:pt>
                <c:pt idx="130">
                  <c:v>852.14896758064788</c:v>
                </c:pt>
                <c:pt idx="131">
                  <c:v>851.19823957731717</c:v>
                </c:pt>
                <c:pt idx="132">
                  <c:v>850.91338257734049</c:v>
                </c:pt>
                <c:pt idx="133">
                  <c:v>850.98697565016914</c:v>
                </c:pt>
                <c:pt idx="134">
                  <c:v>852.84983424340498</c:v>
                </c:pt>
                <c:pt idx="135">
                  <c:v>852.84897909479116</c:v>
                </c:pt>
                <c:pt idx="136">
                  <c:v>852.26529316473409</c:v>
                </c:pt>
                <c:pt idx="137">
                  <c:v>852.21701061478018</c:v>
                </c:pt>
                <c:pt idx="138">
                  <c:v>852.5534498937169</c:v>
                </c:pt>
                <c:pt idx="139">
                  <c:v>853.73272559751638</c:v>
                </c:pt>
                <c:pt idx="140">
                  <c:v>855.44915723721158</c:v>
                </c:pt>
                <c:pt idx="141">
                  <c:v>855.73432656329396</c:v>
                </c:pt>
                <c:pt idx="142">
                  <c:v>854.69034394059963</c:v>
                </c:pt>
                <c:pt idx="143">
                  <c:v>860.34357825826453</c:v>
                </c:pt>
                <c:pt idx="144">
                  <c:v>860.32426056101792</c:v>
                </c:pt>
                <c:pt idx="145">
                  <c:v>859.48291686032087</c:v>
                </c:pt>
                <c:pt idx="146">
                  <c:v>858.67216791030364</c:v>
                </c:pt>
                <c:pt idx="147">
                  <c:v>858.63242214094578</c:v>
                </c:pt>
                <c:pt idx="148">
                  <c:v>858.20897105959853</c:v>
                </c:pt>
                <c:pt idx="149">
                  <c:v>859.45725875697622</c:v>
                </c:pt>
                <c:pt idx="150">
                  <c:v>858.16092191088728</c:v>
                </c:pt>
                <c:pt idx="151">
                  <c:v>857.79740476255927</c:v>
                </c:pt>
                <c:pt idx="152">
                  <c:v>857.47076141844354</c:v>
                </c:pt>
                <c:pt idx="153">
                  <c:v>856.90124639592841</c:v>
                </c:pt>
                <c:pt idx="154">
                  <c:v>861.4665507452039</c:v>
                </c:pt>
                <c:pt idx="155">
                  <c:v>861.56487307474799</c:v>
                </c:pt>
                <c:pt idx="156">
                  <c:v>861.4373553416093</c:v>
                </c:pt>
                <c:pt idx="157">
                  <c:v>860.65400399801899</c:v>
                </c:pt>
                <c:pt idx="158">
                  <c:v>859.57161298069229</c:v>
                </c:pt>
                <c:pt idx="159">
                  <c:v>859.39492500381061</c:v>
                </c:pt>
                <c:pt idx="160">
                  <c:v>858.57268478262063</c:v>
                </c:pt>
                <c:pt idx="161">
                  <c:v>857.85434667342702</c:v>
                </c:pt>
                <c:pt idx="162">
                  <c:v>857.27567294151061</c:v>
                </c:pt>
                <c:pt idx="163">
                  <c:v>856.55163874246944</c:v>
                </c:pt>
                <c:pt idx="164">
                  <c:v>857.55850482745745</c:v>
                </c:pt>
                <c:pt idx="165">
                  <c:v>857.39984584485615</c:v>
                </c:pt>
                <c:pt idx="166">
                  <c:v>857.71140072325875</c:v>
                </c:pt>
                <c:pt idx="167">
                  <c:v>857.82239715436174</c:v>
                </c:pt>
                <c:pt idx="168">
                  <c:v>857.00448698971491</c:v>
                </c:pt>
                <c:pt idx="169">
                  <c:v>860.70145710128827</c:v>
                </c:pt>
                <c:pt idx="170">
                  <c:v>860.87225358171963</c:v>
                </c:pt>
                <c:pt idx="171">
                  <c:v>860.80373884628693</c:v>
                </c:pt>
                <c:pt idx="172">
                  <c:v>862.93694595942065</c:v>
                </c:pt>
                <c:pt idx="173">
                  <c:v>862.15206519102514</c:v>
                </c:pt>
                <c:pt idx="174">
                  <c:v>861.86929553435596</c:v>
                </c:pt>
                <c:pt idx="175">
                  <c:v>860.99211297551119</c:v>
                </c:pt>
                <c:pt idx="176">
                  <c:v>860.19670382942229</c:v>
                </c:pt>
                <c:pt idx="177">
                  <c:v>863.96266880444</c:v>
                </c:pt>
                <c:pt idx="178">
                  <c:v>863.99819299412206</c:v>
                </c:pt>
                <c:pt idx="179">
                  <c:v>863.5902998806464</c:v>
                </c:pt>
                <c:pt idx="180">
                  <c:v>863.28969939525405</c:v>
                </c:pt>
                <c:pt idx="181">
                  <c:v>863.40004358150941</c:v>
                </c:pt>
                <c:pt idx="182">
                  <c:v>863.18391459292866</c:v>
                </c:pt>
                <c:pt idx="183">
                  <c:v>863.07711057061215</c:v>
                </c:pt>
                <c:pt idx="184">
                  <c:v>862.36202985421937</c:v>
                </c:pt>
                <c:pt idx="185">
                  <c:v>863.99218297772677</c:v>
                </c:pt>
                <c:pt idx="186">
                  <c:v>863.29829566677711</c:v>
                </c:pt>
                <c:pt idx="187">
                  <c:v>863.22067980920679</c:v>
                </c:pt>
                <c:pt idx="188">
                  <c:v>863.34067125732349</c:v>
                </c:pt>
                <c:pt idx="189">
                  <c:v>863.27557600121793</c:v>
                </c:pt>
                <c:pt idx="190">
                  <c:v>862.81609690305277</c:v>
                </c:pt>
                <c:pt idx="191">
                  <c:v>862.82795092567483</c:v>
                </c:pt>
                <c:pt idx="192">
                  <c:v>863.8103741202342</c:v>
                </c:pt>
                <c:pt idx="193">
                  <c:v>863.3879083522769</c:v>
                </c:pt>
                <c:pt idx="194">
                  <c:v>865.8853623593975</c:v>
                </c:pt>
                <c:pt idx="195">
                  <c:v>866.00658126711255</c:v>
                </c:pt>
                <c:pt idx="196">
                  <c:v>866.0075629624173</c:v>
                </c:pt>
                <c:pt idx="197">
                  <c:v>866.49925526371544</c:v>
                </c:pt>
                <c:pt idx="198">
                  <c:v>867.45237348042224</c:v>
                </c:pt>
                <c:pt idx="199">
                  <c:v>867.93279674996575</c:v>
                </c:pt>
                <c:pt idx="200">
                  <c:v>868.3611099044341</c:v>
                </c:pt>
                <c:pt idx="201">
                  <c:v>870.36036504844219</c:v>
                </c:pt>
                <c:pt idx="202">
                  <c:v>870.36216811985196</c:v>
                </c:pt>
                <c:pt idx="203">
                  <c:v>870.32050086382606</c:v>
                </c:pt>
                <c:pt idx="204">
                  <c:v>869.31075717064323</c:v>
                </c:pt>
                <c:pt idx="205">
                  <c:v>868.79884480708915</c:v>
                </c:pt>
                <c:pt idx="206">
                  <c:v>868.67999987816177</c:v>
                </c:pt>
                <c:pt idx="207">
                  <c:v>868.88994821979145</c:v>
                </c:pt>
                <c:pt idx="208">
                  <c:v>868.79644806234035</c:v>
                </c:pt>
                <c:pt idx="209">
                  <c:v>867.73973298184035</c:v>
                </c:pt>
                <c:pt idx="210">
                  <c:v>867.64246442261231</c:v>
                </c:pt>
                <c:pt idx="211">
                  <c:v>867.0683444949517</c:v>
                </c:pt>
                <c:pt idx="212">
                  <c:v>867.6580175911846</c:v>
                </c:pt>
                <c:pt idx="213">
                  <c:v>869.94661766620118</c:v>
                </c:pt>
                <c:pt idx="214">
                  <c:v>868.61847868142229</c:v>
                </c:pt>
                <c:pt idx="215">
                  <c:v>871.46310176513987</c:v>
                </c:pt>
                <c:pt idx="216">
                  <c:v>870.62429133388264</c:v>
                </c:pt>
                <c:pt idx="217">
                  <c:v>870.03942429447477</c:v>
                </c:pt>
                <c:pt idx="218">
                  <c:v>869.36874151429606</c:v>
                </c:pt>
                <c:pt idx="219">
                  <c:v>868.74917282816398</c:v>
                </c:pt>
                <c:pt idx="220">
                  <c:v>868.64796837960466</c:v>
                </c:pt>
                <c:pt idx="221">
                  <c:v>868.83220185211655</c:v>
                </c:pt>
                <c:pt idx="222">
                  <c:v>868.65583033330688</c:v>
                </c:pt>
                <c:pt idx="223">
                  <c:v>868.29221877033217</c:v>
                </c:pt>
                <c:pt idx="224">
                  <c:v>867.95239298502042</c:v>
                </c:pt>
                <c:pt idx="225">
                  <c:v>870.7962458721222</c:v>
                </c:pt>
                <c:pt idx="226">
                  <c:v>870.15289357353174</c:v>
                </c:pt>
                <c:pt idx="227">
                  <c:v>872.74773280386671</c:v>
                </c:pt>
                <c:pt idx="228">
                  <c:v>874.39948843569448</c:v>
                </c:pt>
                <c:pt idx="229">
                  <c:v>877.21275753325165</c:v>
                </c:pt>
                <c:pt idx="230">
                  <c:v>877.39579580406632</c:v>
                </c:pt>
                <c:pt idx="231">
                  <c:v>876.98749489984959</c:v>
                </c:pt>
                <c:pt idx="232">
                  <c:v>876.3458731937028</c:v>
                </c:pt>
                <c:pt idx="233">
                  <c:v>877.18563636680256</c:v>
                </c:pt>
                <c:pt idx="234">
                  <c:v>877.2736282795629</c:v>
                </c:pt>
                <c:pt idx="235">
                  <c:v>876.77070315920048</c:v>
                </c:pt>
                <c:pt idx="236">
                  <c:v>876.00721689198781</c:v>
                </c:pt>
                <c:pt idx="237">
                  <c:v>876.25788629636963</c:v>
                </c:pt>
                <c:pt idx="238">
                  <c:v>875.78809354051509</c:v>
                </c:pt>
                <c:pt idx="239">
                  <c:v>875.07691388423723</c:v>
                </c:pt>
                <c:pt idx="240">
                  <c:v>874.3086566908114</c:v>
                </c:pt>
                <c:pt idx="241">
                  <c:v>876.28732145411198</c:v>
                </c:pt>
                <c:pt idx="242">
                  <c:v>875.94685438243062</c:v>
                </c:pt>
                <c:pt idx="243">
                  <c:v>875.94766038963792</c:v>
                </c:pt>
                <c:pt idx="244">
                  <c:v>875.38358287675339</c:v>
                </c:pt>
                <c:pt idx="245">
                  <c:v>878.40574193927057</c:v>
                </c:pt>
                <c:pt idx="246">
                  <c:v>877.92709172865989</c:v>
                </c:pt>
                <c:pt idx="247">
                  <c:v>879.45290305504182</c:v>
                </c:pt>
                <c:pt idx="248">
                  <c:v>879.15113225336086</c:v>
                </c:pt>
                <c:pt idx="249">
                  <c:v>880.31677429693946</c:v>
                </c:pt>
                <c:pt idx="250">
                  <c:v>879.72093389261136</c:v>
                </c:pt>
                <c:pt idx="251">
                  <c:v>878.96024032059097</c:v>
                </c:pt>
                <c:pt idx="252">
                  <c:v>878.86505362995342</c:v>
                </c:pt>
                <c:pt idx="253">
                  <c:v>878.29131497196147</c:v>
                </c:pt>
                <c:pt idx="254">
                  <c:v>877.86268321500847</c:v>
                </c:pt>
                <c:pt idx="255">
                  <c:v>877.63889761966595</c:v>
                </c:pt>
                <c:pt idx="256">
                  <c:v>877.17673851498023</c:v>
                </c:pt>
                <c:pt idx="257">
                  <c:v>879.02739118421664</c:v>
                </c:pt>
                <c:pt idx="258">
                  <c:v>879.03605432836946</c:v>
                </c:pt>
                <c:pt idx="259">
                  <c:v>878.67219668099574</c:v>
                </c:pt>
                <c:pt idx="260">
                  <c:v>878.14472039152645</c:v>
                </c:pt>
                <c:pt idx="261">
                  <c:v>878.19306776862993</c:v>
                </c:pt>
                <c:pt idx="262">
                  <c:v>878.25018344883119</c:v>
                </c:pt>
                <c:pt idx="263">
                  <c:v>879.84494044186795</c:v>
                </c:pt>
                <c:pt idx="264">
                  <c:v>879.54843782517526</c:v>
                </c:pt>
                <c:pt idx="265">
                  <c:v>879.28946047379088</c:v>
                </c:pt>
                <c:pt idx="266">
                  <c:v>879.39590094865719</c:v>
                </c:pt>
                <c:pt idx="267">
                  <c:v>881.37326133501597</c:v>
                </c:pt>
                <c:pt idx="268">
                  <c:v>881.3440619335604</c:v>
                </c:pt>
                <c:pt idx="269">
                  <c:v>883.36154154231997</c:v>
                </c:pt>
                <c:pt idx="270">
                  <c:v>883.08424271636818</c:v>
                </c:pt>
                <c:pt idx="271">
                  <c:v>882.65806447328009</c:v>
                </c:pt>
                <c:pt idx="272">
                  <c:v>881.80612142407301</c:v>
                </c:pt>
                <c:pt idx="273">
                  <c:v>882.07210574482849</c:v>
                </c:pt>
                <c:pt idx="274">
                  <c:v>881.8414792508629</c:v>
                </c:pt>
                <c:pt idx="275">
                  <c:v>881.46005487196919</c:v>
                </c:pt>
                <c:pt idx="276">
                  <c:v>881.57295972558143</c:v>
                </c:pt>
                <c:pt idx="277">
                  <c:v>882.32963861876726</c:v>
                </c:pt>
                <c:pt idx="278">
                  <c:v>882.35750557533947</c:v>
                </c:pt>
                <c:pt idx="279">
                  <c:v>882.33125048194415</c:v>
                </c:pt>
                <c:pt idx="280">
                  <c:v>883.86976970637033</c:v>
                </c:pt>
                <c:pt idx="281">
                  <c:v>882.95876804504474</c:v>
                </c:pt>
                <c:pt idx="282">
                  <c:v>882.63282255675381</c:v>
                </c:pt>
                <c:pt idx="283">
                  <c:v>885.52169549269456</c:v>
                </c:pt>
                <c:pt idx="284">
                  <c:v>886.35975260299733</c:v>
                </c:pt>
                <c:pt idx="285">
                  <c:v>885.70009776699897</c:v>
                </c:pt>
                <c:pt idx="286">
                  <c:v>885.26510977702651</c:v>
                </c:pt>
                <c:pt idx="287">
                  <c:v>886.4199323550431</c:v>
                </c:pt>
                <c:pt idx="288">
                  <c:v>885.85358694258377</c:v>
                </c:pt>
                <c:pt idx="289">
                  <c:v>885.93092585005047</c:v>
                </c:pt>
                <c:pt idx="290">
                  <c:v>888.1265552819857</c:v>
                </c:pt>
                <c:pt idx="291">
                  <c:v>887.8922435201348</c:v>
                </c:pt>
                <c:pt idx="292">
                  <c:v>891.2373552715909</c:v>
                </c:pt>
                <c:pt idx="293">
                  <c:v>893.49433779766287</c:v>
                </c:pt>
                <c:pt idx="294">
                  <c:v>893.58308550088464</c:v>
                </c:pt>
                <c:pt idx="295">
                  <c:v>892.95656626770392</c:v>
                </c:pt>
                <c:pt idx="296">
                  <c:v>892.7388529764039</c:v>
                </c:pt>
                <c:pt idx="297">
                  <c:v>892.23446941795589</c:v>
                </c:pt>
                <c:pt idx="298">
                  <c:v>891.63341559751643</c:v>
                </c:pt>
                <c:pt idx="299">
                  <c:v>891.3285750273875</c:v>
                </c:pt>
                <c:pt idx="300">
                  <c:v>891.5267979519723</c:v>
                </c:pt>
                <c:pt idx="301">
                  <c:v>891.3454028668034</c:v>
                </c:pt>
                <c:pt idx="302">
                  <c:v>891.0502748374123</c:v>
                </c:pt>
                <c:pt idx="303">
                  <c:v>890.48607993130622</c:v>
                </c:pt>
                <c:pt idx="304">
                  <c:v>889.87187935935356</c:v>
                </c:pt>
                <c:pt idx="305">
                  <c:v>892.55927685498762</c:v>
                </c:pt>
                <c:pt idx="306">
                  <c:v>891.77065592190252</c:v>
                </c:pt>
                <c:pt idx="307">
                  <c:v>891.7957466400394</c:v>
                </c:pt>
                <c:pt idx="308">
                  <c:v>892.63410993028435</c:v>
                </c:pt>
                <c:pt idx="309">
                  <c:v>891.96013875814219</c:v>
                </c:pt>
                <c:pt idx="310">
                  <c:v>891.29867107482937</c:v>
                </c:pt>
                <c:pt idx="311">
                  <c:v>892.83815878613439</c:v>
                </c:pt>
                <c:pt idx="312">
                  <c:v>892.66607356601196</c:v>
                </c:pt>
                <c:pt idx="313">
                  <c:v>892.04184631730436</c:v>
                </c:pt>
                <c:pt idx="314">
                  <c:v>891.96541351939902</c:v>
                </c:pt>
                <c:pt idx="315">
                  <c:v>891.48379892115258</c:v>
                </c:pt>
                <c:pt idx="316">
                  <c:v>890.57540532011535</c:v>
                </c:pt>
                <c:pt idx="317">
                  <c:v>890.39782749973642</c:v>
                </c:pt>
                <c:pt idx="318">
                  <c:v>890.32465102753406</c:v>
                </c:pt>
                <c:pt idx="319">
                  <c:v>890.33537402223885</c:v>
                </c:pt>
                <c:pt idx="320">
                  <c:v>890.17544100378893</c:v>
                </c:pt>
                <c:pt idx="321">
                  <c:v>889.33524211593328</c:v>
                </c:pt>
                <c:pt idx="322">
                  <c:v>888.87828221072152</c:v>
                </c:pt>
                <c:pt idx="323">
                  <c:v>888.32618026873013</c:v>
                </c:pt>
                <c:pt idx="324">
                  <c:v>887.98846706228244</c:v>
                </c:pt>
                <c:pt idx="325">
                  <c:v>888.05264918129899</c:v>
                </c:pt>
                <c:pt idx="326">
                  <c:v>887.98458570794867</c:v>
                </c:pt>
                <c:pt idx="327">
                  <c:v>888.33608690197116</c:v>
                </c:pt>
                <c:pt idx="328">
                  <c:v>888.18851965016984</c:v>
                </c:pt>
                <c:pt idx="329">
                  <c:v>888.98137340323035</c:v>
                </c:pt>
                <c:pt idx="330">
                  <c:v>890.02051216674681</c:v>
                </c:pt>
                <c:pt idx="331">
                  <c:v>889.61455198247688</c:v>
                </c:pt>
                <c:pt idx="332">
                  <c:v>889.3410295032761</c:v>
                </c:pt>
                <c:pt idx="333">
                  <c:v>889.05264857343536</c:v>
                </c:pt>
                <c:pt idx="334">
                  <c:v>888.68697015078885</c:v>
                </c:pt>
                <c:pt idx="335">
                  <c:v>888.41211132708418</c:v>
                </c:pt>
                <c:pt idx="336">
                  <c:v>888.21647821234035</c:v>
                </c:pt>
                <c:pt idx="337">
                  <c:v>888.0905697981101</c:v>
                </c:pt>
                <c:pt idx="338">
                  <c:v>887.80151119005586</c:v>
                </c:pt>
                <c:pt idx="339">
                  <c:v>887.59490031986877</c:v>
                </c:pt>
                <c:pt idx="340">
                  <c:v>886.83546951587948</c:v>
                </c:pt>
                <c:pt idx="341">
                  <c:v>886.14880449564862</c:v>
                </c:pt>
                <c:pt idx="342">
                  <c:v>885.89837936736808</c:v>
                </c:pt>
                <c:pt idx="343">
                  <c:v>885.05299541835166</c:v>
                </c:pt>
                <c:pt idx="344">
                  <c:v>884.75898552399565</c:v>
                </c:pt>
                <c:pt idx="345">
                  <c:v>884.75144283480427</c:v>
                </c:pt>
                <c:pt idx="346">
                  <c:v>884.54571590866112</c:v>
                </c:pt>
                <c:pt idx="347">
                  <c:v>883.98762961557122</c:v>
                </c:pt>
                <c:pt idx="348">
                  <c:v>883.46491296302167</c:v>
                </c:pt>
                <c:pt idx="349">
                  <c:v>883.0293736762693</c:v>
                </c:pt>
                <c:pt idx="350">
                  <c:v>882.83763891394949</c:v>
                </c:pt>
                <c:pt idx="351">
                  <c:v>883.67238825748234</c:v>
                </c:pt>
                <c:pt idx="352">
                  <c:v>883.13829227883866</c:v>
                </c:pt>
                <c:pt idx="353">
                  <c:v>882.87586087224963</c:v>
                </c:pt>
                <c:pt idx="354">
                  <c:v>882.74004255307409</c:v>
                </c:pt>
                <c:pt idx="355">
                  <c:v>883.57914151014916</c:v>
                </c:pt>
                <c:pt idx="356">
                  <c:v>884.4733277253863</c:v>
                </c:pt>
                <c:pt idx="357">
                  <c:v>884.27625004055665</c:v>
                </c:pt>
                <c:pt idx="358">
                  <c:v>884.30891369384256</c:v>
                </c:pt>
                <c:pt idx="359">
                  <c:v>883.54197750722642</c:v>
                </c:pt>
                <c:pt idx="360">
                  <c:v>883.46896890334301</c:v>
                </c:pt>
                <c:pt idx="361">
                  <c:v>883.970744339519</c:v>
                </c:pt>
                <c:pt idx="362">
                  <c:v>883.85019570417808</c:v>
                </c:pt>
                <c:pt idx="363">
                  <c:v>883.74210001283666</c:v>
                </c:pt>
                <c:pt idx="364">
                  <c:v>883.09614187960278</c:v>
                </c:pt>
                <c:pt idx="365">
                  <c:v>882.82141776016692</c:v>
                </c:pt>
                <c:pt idx="366">
                  <c:v>882.64174894533789</c:v>
                </c:pt>
                <c:pt idx="367">
                  <c:v>882.56718816847774</c:v>
                </c:pt>
                <c:pt idx="368">
                  <c:v>882.21900677374799</c:v>
                </c:pt>
                <c:pt idx="369">
                  <c:v>882.03733014534725</c:v>
                </c:pt>
                <c:pt idx="370">
                  <c:v>882.05966558115199</c:v>
                </c:pt>
                <c:pt idx="371">
                  <c:v>882.13867823228304</c:v>
                </c:pt>
                <c:pt idx="372">
                  <c:v>881.63495127274541</c:v>
                </c:pt>
                <c:pt idx="373">
                  <c:v>881.16561256344312</c:v>
                </c:pt>
                <c:pt idx="374">
                  <c:v>880.65793575991597</c:v>
                </c:pt>
                <c:pt idx="375">
                  <c:v>882.55978898190017</c:v>
                </c:pt>
                <c:pt idx="376">
                  <c:v>882.35351483642853</c:v>
                </c:pt>
                <c:pt idx="377">
                  <c:v>882.19909300967061</c:v>
                </c:pt>
                <c:pt idx="378">
                  <c:v>884.27458034712924</c:v>
                </c:pt>
                <c:pt idx="379">
                  <c:v>883.66350149832147</c:v>
                </c:pt>
                <c:pt idx="380">
                  <c:v>884.87695630052428</c:v>
                </c:pt>
                <c:pt idx="381">
                  <c:v>884.78994386008173</c:v>
                </c:pt>
                <c:pt idx="382">
                  <c:v>884.69926029551345</c:v>
                </c:pt>
                <c:pt idx="383">
                  <c:v>884.3160014571198</c:v>
                </c:pt>
                <c:pt idx="384">
                  <c:v>884.0670964955408</c:v>
                </c:pt>
                <c:pt idx="385">
                  <c:v>886.13318189899474</c:v>
                </c:pt>
                <c:pt idx="386">
                  <c:v>885.63201578858582</c:v>
                </c:pt>
                <c:pt idx="387">
                  <c:v>885.45844358606666</c:v>
                </c:pt>
                <c:pt idx="388">
                  <c:v>885.31690772396655</c:v>
                </c:pt>
                <c:pt idx="389">
                  <c:v>884.60877436432202</c:v>
                </c:pt>
                <c:pt idx="390">
                  <c:v>884.15806174993554</c:v>
                </c:pt>
                <c:pt idx="391">
                  <c:v>883.95187185562156</c:v>
                </c:pt>
                <c:pt idx="392">
                  <c:v>883.54751597511199</c:v>
                </c:pt>
                <c:pt idx="393">
                  <c:v>883.43558155030507</c:v>
                </c:pt>
                <c:pt idx="394">
                  <c:v>883.15714186705327</c:v>
                </c:pt>
                <c:pt idx="395">
                  <c:v>885.03578919713686</c:v>
                </c:pt>
                <c:pt idx="396">
                  <c:v>884.66511931066191</c:v>
                </c:pt>
                <c:pt idx="397">
                  <c:v>884.45791828031736</c:v>
                </c:pt>
                <c:pt idx="398">
                  <c:v>884.13632792557087</c:v>
                </c:pt>
                <c:pt idx="399">
                  <c:v>883.89995667622964</c:v>
                </c:pt>
                <c:pt idx="400">
                  <c:v>883.58032920540518</c:v>
                </c:pt>
                <c:pt idx="401">
                  <c:v>882.93107452448783</c:v>
                </c:pt>
                <c:pt idx="402">
                  <c:v>882.54915596653075</c:v>
                </c:pt>
                <c:pt idx="403">
                  <c:v>881.56113378162945</c:v>
                </c:pt>
                <c:pt idx="404">
                  <c:v>883.20879905791332</c:v>
                </c:pt>
                <c:pt idx="405">
                  <c:v>882.6998595180936</c:v>
                </c:pt>
                <c:pt idx="406">
                  <c:v>882.44142471363523</c:v>
                </c:pt>
                <c:pt idx="407">
                  <c:v>882.284915812657</c:v>
                </c:pt>
                <c:pt idx="408">
                  <c:v>882.00535259211279</c:v>
                </c:pt>
                <c:pt idx="409">
                  <c:v>882.05498390726893</c:v>
                </c:pt>
                <c:pt idx="410">
                  <c:v>881.9986444345808</c:v>
                </c:pt>
                <c:pt idx="411">
                  <c:v>881.30390054779764</c:v>
                </c:pt>
                <c:pt idx="412">
                  <c:v>881.79804259320349</c:v>
                </c:pt>
                <c:pt idx="413">
                  <c:v>881.61379721999401</c:v>
                </c:pt>
                <c:pt idx="414">
                  <c:v>881.13562671785598</c:v>
                </c:pt>
                <c:pt idx="415">
                  <c:v>880.78044699721136</c:v>
                </c:pt>
                <c:pt idx="416">
                  <c:v>880.6425955009322</c:v>
                </c:pt>
                <c:pt idx="417">
                  <c:v>880.31691991718981</c:v>
                </c:pt>
                <c:pt idx="418">
                  <c:v>880.50468707354298</c:v>
                </c:pt>
                <c:pt idx="419">
                  <c:v>880.52389257690493</c:v>
                </c:pt>
                <c:pt idx="420">
                  <c:v>880.5236636951937</c:v>
                </c:pt>
                <c:pt idx="421">
                  <c:v>880.47422758720199</c:v>
                </c:pt>
                <c:pt idx="422">
                  <c:v>880.23325696585391</c:v>
                </c:pt>
                <c:pt idx="423">
                  <c:v>880.28561256208593</c:v>
                </c:pt>
                <c:pt idx="424">
                  <c:v>883.04295096760325</c:v>
                </c:pt>
                <c:pt idx="425">
                  <c:v>883.02138440359954</c:v>
                </c:pt>
                <c:pt idx="426">
                  <c:v>882.70777308997117</c:v>
                </c:pt>
                <c:pt idx="427">
                  <c:v>884.56812120955692</c:v>
                </c:pt>
                <c:pt idx="428">
                  <c:v>884.48242078249052</c:v>
                </c:pt>
                <c:pt idx="429">
                  <c:v>884.05682345453943</c:v>
                </c:pt>
                <c:pt idx="430">
                  <c:v>884.01293178354365</c:v>
                </c:pt>
                <c:pt idx="431">
                  <c:v>884.91011081916179</c:v>
                </c:pt>
                <c:pt idx="432">
                  <c:v>884.5581974154926</c:v>
                </c:pt>
                <c:pt idx="433">
                  <c:v>884.27750138075237</c:v>
                </c:pt>
                <c:pt idx="434">
                  <c:v>884.22468187636946</c:v>
                </c:pt>
                <c:pt idx="435">
                  <c:v>884.25640981228571</c:v>
                </c:pt>
                <c:pt idx="436">
                  <c:v>883.73819379033023</c:v>
                </c:pt>
                <c:pt idx="437">
                  <c:v>883.45628166748554</c:v>
                </c:pt>
                <c:pt idx="438">
                  <c:v>883.40196147109918</c:v>
                </c:pt>
                <c:pt idx="439">
                  <c:v>883.24304151724709</c:v>
                </c:pt>
                <c:pt idx="440">
                  <c:v>884.21336815469795</c:v>
                </c:pt>
                <c:pt idx="441">
                  <c:v>886.01233319065977</c:v>
                </c:pt>
                <c:pt idx="442">
                  <c:v>885.97561947182874</c:v>
                </c:pt>
                <c:pt idx="443">
                  <c:v>885.6332159852617</c:v>
                </c:pt>
                <c:pt idx="444">
                  <c:v>887.18475892076117</c:v>
                </c:pt>
                <c:pt idx="445">
                  <c:v>887.08655714633323</c:v>
                </c:pt>
                <c:pt idx="446">
                  <c:v>886.75967141584977</c:v>
                </c:pt>
                <c:pt idx="447">
                  <c:v>886.19015950802248</c:v>
                </c:pt>
                <c:pt idx="448">
                  <c:v>886.12625410632324</c:v>
                </c:pt>
                <c:pt idx="449">
                  <c:v>886.30138301554871</c:v>
                </c:pt>
                <c:pt idx="450">
                  <c:v>886.17514682888907</c:v>
                </c:pt>
                <c:pt idx="451">
                  <c:v>886.00758113899406</c:v>
                </c:pt>
                <c:pt idx="452">
                  <c:v>886.30579642948351</c:v>
                </c:pt>
                <c:pt idx="453">
                  <c:v>885.87055196422432</c:v>
                </c:pt>
                <c:pt idx="454">
                  <c:v>885.60924860366481</c:v>
                </c:pt>
                <c:pt idx="455">
                  <c:v>886.18686436033045</c:v>
                </c:pt>
                <c:pt idx="456">
                  <c:v>885.90101854691898</c:v>
                </c:pt>
                <c:pt idx="457">
                  <c:v>886.32420569511817</c:v>
                </c:pt>
                <c:pt idx="458">
                  <c:v>885.7375334507376</c:v>
                </c:pt>
                <c:pt idx="459">
                  <c:v>887.19020097068199</c:v>
                </c:pt>
                <c:pt idx="460">
                  <c:v>886.96151530085763</c:v>
                </c:pt>
                <c:pt idx="461">
                  <c:v>886.77164892091037</c:v>
                </c:pt>
                <c:pt idx="462">
                  <c:v>886.46843083450744</c:v>
                </c:pt>
                <c:pt idx="463">
                  <c:v>886.23449692192378</c:v>
                </c:pt>
                <c:pt idx="464">
                  <c:v>885.8683450857593</c:v>
                </c:pt>
                <c:pt idx="465">
                  <c:v>885.90050777015767</c:v>
                </c:pt>
                <c:pt idx="466">
                  <c:v>885.64986693477613</c:v>
                </c:pt>
                <c:pt idx="467">
                  <c:v>885.57687035797585</c:v>
                </c:pt>
                <c:pt idx="468">
                  <c:v>885.22883291877952</c:v>
                </c:pt>
                <c:pt idx="469">
                  <c:v>885.09502358399629</c:v>
                </c:pt>
                <c:pt idx="470">
                  <c:v>885.04718462877406</c:v>
                </c:pt>
                <c:pt idx="471">
                  <c:v>884.64605151693206</c:v>
                </c:pt>
                <c:pt idx="472">
                  <c:v>884.72742824396983</c:v>
                </c:pt>
                <c:pt idx="473">
                  <c:v>884.69643066650917</c:v>
                </c:pt>
                <c:pt idx="474">
                  <c:v>884.37797021970823</c:v>
                </c:pt>
                <c:pt idx="475">
                  <c:v>884.10001287664704</c:v>
                </c:pt>
                <c:pt idx="476">
                  <c:v>883.84060079666608</c:v>
                </c:pt>
                <c:pt idx="477">
                  <c:v>883.72574316791395</c:v>
                </c:pt>
                <c:pt idx="478">
                  <c:v>883.46904123178513</c:v>
                </c:pt>
                <c:pt idx="479">
                  <c:v>883.10653514336059</c:v>
                </c:pt>
                <c:pt idx="480">
                  <c:v>882.84433288816274</c:v>
                </c:pt>
                <c:pt idx="481">
                  <c:v>884.01458495916256</c:v>
                </c:pt>
                <c:pt idx="482">
                  <c:v>883.65093364863367</c:v>
                </c:pt>
                <c:pt idx="483">
                  <c:v>883.59621705898337</c:v>
                </c:pt>
                <c:pt idx="484">
                  <c:v>883.33607771846209</c:v>
                </c:pt>
                <c:pt idx="485">
                  <c:v>882.84676072382354</c:v>
                </c:pt>
                <c:pt idx="486">
                  <c:v>882.56193790215946</c:v>
                </c:pt>
                <c:pt idx="487">
                  <c:v>882.02363414686931</c:v>
                </c:pt>
                <c:pt idx="488">
                  <c:v>881.52939924351301</c:v>
                </c:pt>
                <c:pt idx="489">
                  <c:v>881.77650920571546</c:v>
                </c:pt>
                <c:pt idx="490">
                  <c:v>881.35412645429597</c:v>
                </c:pt>
                <c:pt idx="491">
                  <c:v>881.2015440890782</c:v>
                </c:pt>
                <c:pt idx="492">
                  <c:v>880.59746727303195</c:v>
                </c:pt>
                <c:pt idx="493">
                  <c:v>880.12268356936784</c:v>
                </c:pt>
                <c:pt idx="494">
                  <c:v>879.8552481060832</c:v>
                </c:pt>
                <c:pt idx="495">
                  <c:v>880.38368935641506</c:v>
                </c:pt>
                <c:pt idx="496">
                  <c:v>880.31947503066272</c:v>
                </c:pt>
                <c:pt idx="497">
                  <c:v>880.22647740519415</c:v>
                </c:pt>
                <c:pt idx="498">
                  <c:v>880.03026912460712</c:v>
                </c:pt>
                <c:pt idx="499">
                  <c:v>879.97543545117287</c:v>
                </c:pt>
                <c:pt idx="500">
                  <c:v>879.98706318692621</c:v>
                </c:pt>
                <c:pt idx="501">
                  <c:v>880.86295802769018</c:v>
                </c:pt>
                <c:pt idx="502">
                  <c:v>880.86562229384197</c:v>
                </c:pt>
                <c:pt idx="503">
                  <c:v>880.1904388001991</c:v>
                </c:pt>
                <c:pt idx="504">
                  <c:v>879.80912532042487</c:v>
                </c:pt>
                <c:pt idx="505">
                  <c:v>881.22416026163762</c:v>
                </c:pt>
                <c:pt idx="506">
                  <c:v>880.91991792803822</c:v>
                </c:pt>
                <c:pt idx="507">
                  <c:v>880.59011376751596</c:v>
                </c:pt>
                <c:pt idx="508">
                  <c:v>880.00295311728496</c:v>
                </c:pt>
                <c:pt idx="509">
                  <c:v>879.96554674875847</c:v>
                </c:pt>
                <c:pt idx="510">
                  <c:v>879.64329307192395</c:v>
                </c:pt>
                <c:pt idx="511">
                  <c:v>879.37599079328368</c:v>
                </c:pt>
                <c:pt idx="512">
                  <c:v>879.0692162078924</c:v>
                </c:pt>
                <c:pt idx="513">
                  <c:v>879.66776386820243</c:v>
                </c:pt>
                <c:pt idx="514">
                  <c:v>879.66938255449429</c:v>
                </c:pt>
                <c:pt idx="515">
                  <c:v>879.66098520092032</c:v>
                </c:pt>
                <c:pt idx="516">
                  <c:v>879.35183947234907</c:v>
                </c:pt>
                <c:pt idx="517">
                  <c:v>879.15353115715311</c:v>
                </c:pt>
                <c:pt idx="518">
                  <c:v>879.01864632348747</c:v>
                </c:pt>
                <c:pt idx="519">
                  <c:v>878.69684478361171</c:v>
                </c:pt>
                <c:pt idx="520">
                  <c:v>878.732310639719</c:v>
                </c:pt>
                <c:pt idx="521">
                  <c:v>878.71097386284953</c:v>
                </c:pt>
                <c:pt idx="522">
                  <c:v>878.68074855292662</c:v>
                </c:pt>
                <c:pt idx="523">
                  <c:v>879.03733722347965</c:v>
                </c:pt>
                <c:pt idx="524">
                  <c:v>878.55648884248342</c:v>
                </c:pt>
                <c:pt idx="525">
                  <c:v>878.20057106742729</c:v>
                </c:pt>
                <c:pt idx="526">
                  <c:v>877.7921854832083</c:v>
                </c:pt>
                <c:pt idx="527">
                  <c:v>877.598286379569</c:v>
                </c:pt>
                <c:pt idx="528">
                  <c:v>877.18962497821508</c:v>
                </c:pt>
                <c:pt idx="529">
                  <c:v>877.09556822203911</c:v>
                </c:pt>
                <c:pt idx="530">
                  <c:v>876.9532033534922</c:v>
                </c:pt>
                <c:pt idx="531">
                  <c:v>876.95445620756595</c:v>
                </c:pt>
                <c:pt idx="532">
                  <c:v>876.92849759062653</c:v>
                </c:pt>
                <c:pt idx="533">
                  <c:v>876.7428342496662</c:v>
                </c:pt>
                <c:pt idx="534">
                  <c:v>876.86760563266978</c:v>
                </c:pt>
                <c:pt idx="535">
                  <c:v>876.75814377030736</c:v>
                </c:pt>
                <c:pt idx="536">
                  <c:v>876.69381123142841</c:v>
                </c:pt>
                <c:pt idx="537">
                  <c:v>876.61511312756897</c:v>
                </c:pt>
                <c:pt idx="538">
                  <c:v>876.55541370912931</c:v>
                </c:pt>
                <c:pt idx="539">
                  <c:v>876.3652681561997</c:v>
                </c:pt>
                <c:pt idx="540">
                  <c:v>876.19046296317424</c:v>
                </c:pt>
                <c:pt idx="541">
                  <c:v>876.55530113717407</c:v>
                </c:pt>
                <c:pt idx="542">
                  <c:v>876.54141915022365</c:v>
                </c:pt>
                <c:pt idx="543">
                  <c:v>876.3210373635427</c:v>
                </c:pt>
                <c:pt idx="544">
                  <c:v>876.034035990235</c:v>
                </c:pt>
                <c:pt idx="545">
                  <c:v>875.78919300349128</c:v>
                </c:pt>
                <c:pt idx="546">
                  <c:v>875.48752291666062</c:v>
                </c:pt>
                <c:pt idx="547">
                  <c:v>875.16748878439023</c:v>
                </c:pt>
                <c:pt idx="548">
                  <c:v>874.73775885664691</c:v>
                </c:pt>
                <c:pt idx="549">
                  <c:v>874.39418910492486</c:v>
                </c:pt>
                <c:pt idx="550">
                  <c:v>875.10109357767499</c:v>
                </c:pt>
                <c:pt idx="551">
                  <c:v>875.02624183919761</c:v>
                </c:pt>
                <c:pt idx="552">
                  <c:v>875.16720026182043</c:v>
                </c:pt>
                <c:pt idx="553">
                  <c:v>875.04108421012302</c:v>
                </c:pt>
                <c:pt idx="554">
                  <c:v>875.03834336236355</c:v>
                </c:pt>
                <c:pt idx="555">
                  <c:v>874.67399381096243</c:v>
                </c:pt>
                <c:pt idx="556">
                  <c:v>874.65069486135189</c:v>
                </c:pt>
                <c:pt idx="557">
                  <c:v>874.53171122823585</c:v>
                </c:pt>
                <c:pt idx="558">
                  <c:v>875.70265646320001</c:v>
                </c:pt>
                <c:pt idx="559">
                  <c:v>875.84594206593249</c:v>
                </c:pt>
                <c:pt idx="560">
                  <c:v>875.85945130505434</c:v>
                </c:pt>
                <c:pt idx="561">
                  <c:v>875.50566067878583</c:v>
                </c:pt>
                <c:pt idx="562">
                  <c:v>875.25488795174601</c:v>
                </c:pt>
                <c:pt idx="563">
                  <c:v>875.91052233042717</c:v>
                </c:pt>
                <c:pt idx="564">
                  <c:v>875.58948914857569</c:v>
                </c:pt>
                <c:pt idx="565">
                  <c:v>875.52537189509133</c:v>
                </c:pt>
                <c:pt idx="566">
                  <c:v>875.79978995614863</c:v>
                </c:pt>
                <c:pt idx="567">
                  <c:v>875.69064114849573</c:v>
                </c:pt>
                <c:pt idx="568">
                  <c:v>876.05789628480716</c:v>
                </c:pt>
                <c:pt idx="569">
                  <c:v>875.72539013489177</c:v>
                </c:pt>
                <c:pt idx="570">
                  <c:v>875.53256934680348</c:v>
                </c:pt>
                <c:pt idx="571">
                  <c:v>875.58860275513484</c:v>
                </c:pt>
                <c:pt idx="572">
                  <c:v>875.51611484772047</c:v>
                </c:pt>
                <c:pt idx="573">
                  <c:v>875.28150662984638</c:v>
                </c:pt>
                <c:pt idx="574">
                  <c:v>875.92998234163713</c:v>
                </c:pt>
                <c:pt idx="575">
                  <c:v>876.12471915469712</c:v>
                </c:pt>
                <c:pt idx="576">
                  <c:v>876.08931015567828</c:v>
                </c:pt>
                <c:pt idx="577">
                  <c:v>876.01798109761376</c:v>
                </c:pt>
                <c:pt idx="578">
                  <c:v>876.18223145399077</c:v>
                </c:pt>
                <c:pt idx="579">
                  <c:v>875.87724252342753</c:v>
                </c:pt>
                <c:pt idx="580">
                  <c:v>875.64953221561393</c:v>
                </c:pt>
                <c:pt idx="581">
                  <c:v>875.58174917035558</c:v>
                </c:pt>
                <c:pt idx="582">
                  <c:v>875.54701914213558</c:v>
                </c:pt>
                <c:pt idx="583">
                  <c:v>876.36168631259306</c:v>
                </c:pt>
                <c:pt idx="584">
                  <c:v>876.18219953308289</c:v>
                </c:pt>
                <c:pt idx="585">
                  <c:v>877.67718225361205</c:v>
                </c:pt>
                <c:pt idx="586">
                  <c:v>877.69272529258433</c:v>
                </c:pt>
                <c:pt idx="587">
                  <c:v>877.38519753059768</c:v>
                </c:pt>
                <c:pt idx="588">
                  <c:v>877.26212741851225</c:v>
                </c:pt>
                <c:pt idx="589">
                  <c:v>876.84525747321345</c:v>
                </c:pt>
                <c:pt idx="590">
                  <c:v>876.74546622149126</c:v>
                </c:pt>
                <c:pt idx="591">
                  <c:v>876.60433334606807</c:v>
                </c:pt>
                <c:pt idx="592">
                  <c:v>876.41613973194364</c:v>
                </c:pt>
                <c:pt idx="593">
                  <c:v>876.44023059723429</c:v>
                </c:pt>
                <c:pt idx="594">
                  <c:v>877.83160163430989</c:v>
                </c:pt>
                <c:pt idx="595">
                  <c:v>877.62650261379736</c:v>
                </c:pt>
                <c:pt idx="596">
                  <c:v>877.49790062104501</c:v>
                </c:pt>
                <c:pt idx="597">
                  <c:v>877.55148288118357</c:v>
                </c:pt>
                <c:pt idx="598">
                  <c:v>877.47758920751573</c:v>
                </c:pt>
                <c:pt idx="599">
                  <c:v>877.39364177464893</c:v>
                </c:pt>
                <c:pt idx="600">
                  <c:v>877.24591390325065</c:v>
                </c:pt>
                <c:pt idx="601">
                  <c:v>878.25659446958184</c:v>
                </c:pt>
                <c:pt idx="602">
                  <c:v>877.89277302134712</c:v>
                </c:pt>
                <c:pt idx="603">
                  <c:v>877.50769913723752</c:v>
                </c:pt>
                <c:pt idx="604">
                  <c:v>877.31913163028253</c:v>
                </c:pt>
                <c:pt idx="605">
                  <c:v>877.46168185890497</c:v>
                </c:pt>
                <c:pt idx="606">
                  <c:v>877.35956856426992</c:v>
                </c:pt>
                <c:pt idx="607">
                  <c:v>877.10690810191556</c:v>
                </c:pt>
                <c:pt idx="608">
                  <c:v>877.14329479498031</c:v>
                </c:pt>
                <c:pt idx="609">
                  <c:v>876.98174912693821</c:v>
                </c:pt>
                <c:pt idx="610">
                  <c:v>876.55183891835702</c:v>
                </c:pt>
                <c:pt idx="611">
                  <c:v>876.49077060796662</c:v>
                </c:pt>
                <c:pt idx="612">
                  <c:v>876.3390583213336</c:v>
                </c:pt>
                <c:pt idx="613">
                  <c:v>875.97185438970655</c:v>
                </c:pt>
                <c:pt idx="614">
                  <c:v>875.78602267159454</c:v>
                </c:pt>
                <c:pt idx="615">
                  <c:v>875.66284235612511</c:v>
                </c:pt>
                <c:pt idx="616">
                  <c:v>875.61825827927839</c:v>
                </c:pt>
                <c:pt idx="617">
                  <c:v>875.39327399680064</c:v>
                </c:pt>
                <c:pt idx="618">
                  <c:v>875.27007434537006</c:v>
                </c:pt>
                <c:pt idx="619">
                  <c:v>875.13547474733207</c:v>
                </c:pt>
                <c:pt idx="620">
                  <c:v>874.84056644519228</c:v>
                </c:pt>
                <c:pt idx="621">
                  <c:v>874.64956849942678</c:v>
                </c:pt>
                <c:pt idx="622">
                  <c:v>874.84150948256934</c:v>
                </c:pt>
                <c:pt idx="623">
                  <c:v>874.81876598701353</c:v>
                </c:pt>
                <c:pt idx="624">
                  <c:v>874.65174163997972</c:v>
                </c:pt>
                <c:pt idx="625">
                  <c:v>874.47345093395916</c:v>
                </c:pt>
                <c:pt idx="626">
                  <c:v>874.40791427756778</c:v>
                </c:pt>
                <c:pt idx="627">
                  <c:v>874.40540031937144</c:v>
                </c:pt>
                <c:pt idx="628">
                  <c:v>874.30899119670482</c:v>
                </c:pt>
                <c:pt idx="629">
                  <c:v>874.1830571275317</c:v>
                </c:pt>
                <c:pt idx="630">
                  <c:v>874.0760637513896</c:v>
                </c:pt>
                <c:pt idx="631">
                  <c:v>873.80991989661482</c:v>
                </c:pt>
                <c:pt idx="632">
                  <c:v>873.80005239978459</c:v>
                </c:pt>
                <c:pt idx="633">
                  <c:v>873.77348125817082</c:v>
                </c:pt>
                <c:pt idx="634">
                  <c:v>873.75667373217573</c:v>
                </c:pt>
                <c:pt idx="635">
                  <c:v>873.57108546274492</c:v>
                </c:pt>
                <c:pt idx="636">
                  <c:v>873.74163336244578</c:v>
                </c:pt>
                <c:pt idx="637">
                  <c:v>874.36355641847899</c:v>
                </c:pt>
                <c:pt idx="638">
                  <c:v>874.2075225286959</c:v>
                </c:pt>
                <c:pt idx="639">
                  <c:v>874.13025475435165</c:v>
                </c:pt>
                <c:pt idx="640">
                  <c:v>873.98913316612618</c:v>
                </c:pt>
                <c:pt idx="641">
                  <c:v>873.91942207990473</c:v>
                </c:pt>
                <c:pt idx="642">
                  <c:v>873.93079013310148</c:v>
                </c:pt>
                <c:pt idx="643">
                  <c:v>873.85067658757566</c:v>
                </c:pt>
                <c:pt idx="644">
                  <c:v>874.27225235062053</c:v>
                </c:pt>
                <c:pt idx="645">
                  <c:v>874.09828552924796</c:v>
                </c:pt>
                <c:pt idx="646">
                  <c:v>874.50027101103376</c:v>
                </c:pt>
                <c:pt idx="647">
                  <c:v>874.27307183367668</c:v>
                </c:pt>
                <c:pt idx="648">
                  <c:v>874.29150242507058</c:v>
                </c:pt>
                <c:pt idx="649">
                  <c:v>874.12061381077126</c:v>
                </c:pt>
                <c:pt idx="650">
                  <c:v>873.77346228561225</c:v>
                </c:pt>
                <c:pt idx="651">
                  <c:v>873.80475812919212</c:v>
                </c:pt>
                <c:pt idx="652">
                  <c:v>874.03887571553855</c:v>
                </c:pt>
                <c:pt idx="653">
                  <c:v>874.05726259579581</c:v>
                </c:pt>
                <c:pt idx="654">
                  <c:v>873.93717165112309</c:v>
                </c:pt>
                <c:pt idx="655">
                  <c:v>873.88747370824387</c:v>
                </c:pt>
                <c:pt idx="656">
                  <c:v>873.67192868501832</c:v>
                </c:pt>
                <c:pt idx="657">
                  <c:v>873.51420514488689</c:v>
                </c:pt>
                <c:pt idx="658">
                  <c:v>874.19505284506636</c:v>
                </c:pt>
                <c:pt idx="659">
                  <c:v>874.0704919117004</c:v>
                </c:pt>
                <c:pt idx="660">
                  <c:v>873.85987117236868</c:v>
                </c:pt>
                <c:pt idx="661">
                  <c:v>873.76522984222572</c:v>
                </c:pt>
                <c:pt idx="662">
                  <c:v>873.52055554075673</c:v>
                </c:pt>
                <c:pt idx="663">
                  <c:v>873.80807386249239</c:v>
                </c:pt>
                <c:pt idx="664">
                  <c:v>873.68101973868261</c:v>
                </c:pt>
                <c:pt idx="665">
                  <c:v>873.78087628589753</c:v>
                </c:pt>
                <c:pt idx="666">
                  <c:v>873.68709236154291</c:v>
                </c:pt>
                <c:pt idx="667">
                  <c:v>873.50658642186022</c:v>
                </c:pt>
                <c:pt idx="668">
                  <c:v>873.24135503482535</c:v>
                </c:pt>
                <c:pt idx="669">
                  <c:v>872.89323624757344</c:v>
                </c:pt>
                <c:pt idx="670">
                  <c:v>872.32067352062506</c:v>
                </c:pt>
                <c:pt idx="671">
                  <c:v>871.98105650763284</c:v>
                </c:pt>
                <c:pt idx="672">
                  <c:v>871.93173105643655</c:v>
                </c:pt>
                <c:pt idx="673">
                  <c:v>871.60944883780212</c:v>
                </c:pt>
                <c:pt idx="674">
                  <c:v>871.51682896507907</c:v>
                </c:pt>
                <c:pt idx="675">
                  <c:v>871.24045312345288</c:v>
                </c:pt>
                <c:pt idx="676">
                  <c:v>871.24074834769101</c:v>
                </c:pt>
                <c:pt idx="677">
                  <c:v>871.36944059853715</c:v>
                </c:pt>
                <c:pt idx="678">
                  <c:v>870.94796127872951</c:v>
                </c:pt>
                <c:pt idx="679">
                  <c:v>870.78845188360526</c:v>
                </c:pt>
                <c:pt idx="680">
                  <c:v>870.77756847676903</c:v>
                </c:pt>
                <c:pt idx="681">
                  <c:v>870.64018535543482</c:v>
                </c:pt>
                <c:pt idx="682">
                  <c:v>870.39417874388926</c:v>
                </c:pt>
                <c:pt idx="683">
                  <c:v>871.08120832597649</c:v>
                </c:pt>
                <c:pt idx="684">
                  <c:v>871.00520935797056</c:v>
                </c:pt>
                <c:pt idx="685">
                  <c:v>870.73136375196793</c:v>
                </c:pt>
                <c:pt idx="686">
                  <c:v>870.68654303653284</c:v>
                </c:pt>
                <c:pt idx="687">
                  <c:v>870.77442840114998</c:v>
                </c:pt>
                <c:pt idx="688">
                  <c:v>870.61714085920357</c:v>
                </c:pt>
                <c:pt idx="689">
                  <c:v>871.60338494371138</c:v>
                </c:pt>
                <c:pt idx="690">
                  <c:v>871.48810267694114</c:v>
                </c:pt>
                <c:pt idx="691">
                  <c:v>871.49767447276849</c:v>
                </c:pt>
                <c:pt idx="692">
                  <c:v>871.40349481943849</c:v>
                </c:pt>
                <c:pt idx="693">
                  <c:v>871.03730740961521</c:v>
                </c:pt>
                <c:pt idx="694">
                  <c:v>870.95577352327825</c:v>
                </c:pt>
                <c:pt idx="695">
                  <c:v>870.86253042829605</c:v>
                </c:pt>
                <c:pt idx="696">
                  <c:v>870.85527527494787</c:v>
                </c:pt>
                <c:pt idx="697">
                  <c:v>870.7159780907399</c:v>
                </c:pt>
                <c:pt idx="698">
                  <c:v>870.48274720381266</c:v>
                </c:pt>
                <c:pt idx="699">
                  <c:v>870.20678103755131</c:v>
                </c:pt>
                <c:pt idx="700">
                  <c:v>870.24924940696201</c:v>
                </c:pt>
                <c:pt idx="701">
                  <c:v>871.16363560070636</c:v>
                </c:pt>
                <c:pt idx="702">
                  <c:v>871.17358386254443</c:v>
                </c:pt>
                <c:pt idx="703">
                  <c:v>871.17750993090294</c:v>
                </c:pt>
                <c:pt idx="704">
                  <c:v>871.7478675576051</c:v>
                </c:pt>
                <c:pt idx="705">
                  <c:v>871.71652834668362</c:v>
                </c:pt>
                <c:pt idx="706">
                  <c:v>871.542124610972</c:v>
                </c:pt>
                <c:pt idx="707">
                  <c:v>871.2468661850769</c:v>
                </c:pt>
                <c:pt idx="708">
                  <c:v>870.8505680170889</c:v>
                </c:pt>
                <c:pt idx="709">
                  <c:v>870.58714708222055</c:v>
                </c:pt>
                <c:pt idx="710">
                  <c:v>870.71550618475214</c:v>
                </c:pt>
                <c:pt idx="711">
                  <c:v>870.69408941652637</c:v>
                </c:pt>
                <c:pt idx="712">
                  <c:v>870.54742952888091</c:v>
                </c:pt>
                <c:pt idx="713">
                  <c:v>870.44270864668908</c:v>
                </c:pt>
                <c:pt idx="714">
                  <c:v>870.31535724720072</c:v>
                </c:pt>
                <c:pt idx="715">
                  <c:v>870.90258411507909</c:v>
                </c:pt>
                <c:pt idx="716">
                  <c:v>870.62815594851986</c:v>
                </c:pt>
                <c:pt idx="717">
                  <c:v>870.563321903521</c:v>
                </c:pt>
                <c:pt idx="718">
                  <c:v>870.37560099958239</c:v>
                </c:pt>
                <c:pt idx="719">
                  <c:v>870.22935298703362</c:v>
                </c:pt>
                <c:pt idx="720">
                  <c:v>870.21971345925897</c:v>
                </c:pt>
                <c:pt idx="721">
                  <c:v>870.10883532690889</c:v>
                </c:pt>
                <c:pt idx="722">
                  <c:v>870.11113380505492</c:v>
                </c:pt>
                <c:pt idx="723">
                  <c:v>869.99231931484417</c:v>
                </c:pt>
                <c:pt idx="724">
                  <c:v>869.92494721776723</c:v>
                </c:pt>
                <c:pt idx="725">
                  <c:v>870.40110151275474</c:v>
                </c:pt>
                <c:pt idx="726">
                  <c:v>870.39324394616403</c:v>
                </c:pt>
                <c:pt idx="727">
                  <c:v>870.2966368128881</c:v>
                </c:pt>
                <c:pt idx="728">
                  <c:v>870.16801003320882</c:v>
                </c:pt>
                <c:pt idx="729">
                  <c:v>870.0725375433716</c:v>
                </c:pt>
                <c:pt idx="730">
                  <c:v>869.85254351962953</c:v>
                </c:pt>
                <c:pt idx="731">
                  <c:v>869.7283305636729</c:v>
                </c:pt>
                <c:pt idx="732">
                  <c:v>869.55454948855026</c:v>
                </c:pt>
                <c:pt idx="733">
                  <c:v>869.51273193226496</c:v>
                </c:pt>
                <c:pt idx="734">
                  <c:v>869.52103997851839</c:v>
                </c:pt>
                <c:pt idx="735">
                  <c:v>869.59267891831053</c:v>
                </c:pt>
                <c:pt idx="736">
                  <c:v>869.39631805332863</c:v>
                </c:pt>
                <c:pt idx="737">
                  <c:v>869.12644461663615</c:v>
                </c:pt>
                <c:pt idx="738">
                  <c:v>869.5516670642279</c:v>
                </c:pt>
                <c:pt idx="739">
                  <c:v>869.87829635838102</c:v>
                </c:pt>
                <c:pt idx="740">
                  <c:v>869.84015656847998</c:v>
                </c:pt>
                <c:pt idx="741">
                  <c:v>869.68597039031386</c:v>
                </c:pt>
                <c:pt idx="742">
                  <c:v>869.38347377039929</c:v>
                </c:pt>
                <c:pt idx="743">
                  <c:v>869.34761145933874</c:v>
                </c:pt>
                <c:pt idx="744">
                  <c:v>869.01562340956002</c:v>
                </c:pt>
                <c:pt idx="745">
                  <c:v>868.81863946979308</c:v>
                </c:pt>
                <c:pt idx="746">
                  <c:v>868.68658138102091</c:v>
                </c:pt>
                <c:pt idx="747">
                  <c:v>868.72526951594773</c:v>
                </c:pt>
                <c:pt idx="748">
                  <c:v>868.48309511148568</c:v>
                </c:pt>
                <c:pt idx="749">
                  <c:v>868.43876572495731</c:v>
                </c:pt>
                <c:pt idx="750">
                  <c:v>868.62235884894812</c:v>
                </c:pt>
                <c:pt idx="751">
                  <c:v>868.23240834537319</c:v>
                </c:pt>
                <c:pt idx="752">
                  <c:v>868.07166281918262</c:v>
                </c:pt>
                <c:pt idx="753">
                  <c:v>868.06313366231166</c:v>
                </c:pt>
                <c:pt idx="754">
                  <c:v>867.77167988285873</c:v>
                </c:pt>
                <c:pt idx="755">
                  <c:v>867.59288166400529</c:v>
                </c:pt>
                <c:pt idx="756">
                  <c:v>867.49777621189196</c:v>
                </c:pt>
                <c:pt idx="757">
                  <c:v>867.42525414303043</c:v>
                </c:pt>
                <c:pt idx="758">
                  <c:v>867.30389705637231</c:v>
                </c:pt>
                <c:pt idx="759">
                  <c:v>867.08203779442192</c:v>
                </c:pt>
                <c:pt idx="760">
                  <c:v>867.09770187182653</c:v>
                </c:pt>
                <c:pt idx="761">
                  <c:v>866.74898848130636</c:v>
                </c:pt>
                <c:pt idx="762">
                  <c:v>866.64668158400957</c:v>
                </c:pt>
                <c:pt idx="763">
                  <c:v>866.21905052297188</c:v>
                </c:pt>
                <c:pt idx="764">
                  <c:v>865.98340291330317</c:v>
                </c:pt>
                <c:pt idx="765">
                  <c:v>865.7875368780426</c:v>
                </c:pt>
                <c:pt idx="766">
                  <c:v>865.63273462008317</c:v>
                </c:pt>
                <c:pt idx="767">
                  <c:v>865.37776276421152</c:v>
                </c:pt>
                <c:pt idx="768">
                  <c:v>865.15723557385127</c:v>
                </c:pt>
                <c:pt idx="769">
                  <c:v>864.73878821870051</c:v>
                </c:pt>
                <c:pt idx="770">
                  <c:v>864.7128811697761</c:v>
                </c:pt>
                <c:pt idx="771">
                  <c:v>864.74682548663702</c:v>
                </c:pt>
                <c:pt idx="772">
                  <c:v>864.48829775743923</c:v>
                </c:pt>
                <c:pt idx="773">
                  <c:v>864.13365077496314</c:v>
                </c:pt>
                <c:pt idx="774">
                  <c:v>864.14817019523366</c:v>
                </c:pt>
                <c:pt idx="775">
                  <c:v>864.00015265150489</c:v>
                </c:pt>
                <c:pt idx="776">
                  <c:v>863.97586756564306</c:v>
                </c:pt>
                <c:pt idx="777">
                  <c:v>864.35813186537678</c:v>
                </c:pt>
                <c:pt idx="778">
                  <c:v>864.15691117840606</c:v>
                </c:pt>
                <c:pt idx="779">
                  <c:v>863.95736484288875</c:v>
                </c:pt>
                <c:pt idx="780">
                  <c:v>863.97751624483215</c:v>
                </c:pt>
                <c:pt idx="781">
                  <c:v>864.73090905721131</c:v>
                </c:pt>
                <c:pt idx="782">
                  <c:v>865.79779663571833</c:v>
                </c:pt>
                <c:pt idx="783">
                  <c:v>865.6105453357269</c:v>
                </c:pt>
                <c:pt idx="784">
                  <c:v>865.51859018984237</c:v>
                </c:pt>
                <c:pt idx="785">
                  <c:v>865.39580639955113</c:v>
                </c:pt>
                <c:pt idx="786">
                  <c:v>865.27269325998816</c:v>
                </c:pt>
                <c:pt idx="787">
                  <c:v>865.27658709610671</c:v>
                </c:pt>
                <c:pt idx="788">
                  <c:v>865.12036815641375</c:v>
                </c:pt>
                <c:pt idx="789">
                  <c:v>865.01660272742652</c:v>
                </c:pt>
                <c:pt idx="790">
                  <c:v>865.00082680680896</c:v>
                </c:pt>
                <c:pt idx="791">
                  <c:v>864.686292219336</c:v>
                </c:pt>
                <c:pt idx="792">
                  <c:v>865.13069777208204</c:v>
                </c:pt>
                <c:pt idx="793">
                  <c:v>864.95241364982166</c:v>
                </c:pt>
                <c:pt idx="794">
                  <c:v>864.94545908754151</c:v>
                </c:pt>
                <c:pt idx="795">
                  <c:v>865.72394400205201</c:v>
                </c:pt>
                <c:pt idx="796">
                  <c:v>865.65042270643016</c:v>
                </c:pt>
                <c:pt idx="797">
                  <c:v>865.44277500817043</c:v>
                </c:pt>
                <c:pt idx="798">
                  <c:v>865.14364897673624</c:v>
                </c:pt>
                <c:pt idx="799">
                  <c:v>864.94719950919671</c:v>
                </c:pt>
                <c:pt idx="800">
                  <c:v>864.9039264069396</c:v>
                </c:pt>
                <c:pt idx="801">
                  <c:v>864.75722379416129</c:v>
                </c:pt>
                <c:pt idx="802">
                  <c:v>864.63866244659619</c:v>
                </c:pt>
                <c:pt idx="803">
                  <c:v>864.48556359892018</c:v>
                </c:pt>
                <c:pt idx="804">
                  <c:v>864.51361462075386</c:v>
                </c:pt>
                <c:pt idx="805">
                  <c:v>864.38298116642511</c:v>
                </c:pt>
                <c:pt idx="806">
                  <c:v>864.09735764877735</c:v>
                </c:pt>
                <c:pt idx="807">
                  <c:v>865.36467960863092</c:v>
                </c:pt>
                <c:pt idx="808">
                  <c:v>865.3088081508705</c:v>
                </c:pt>
                <c:pt idx="809">
                  <c:v>865.32659575063849</c:v>
                </c:pt>
                <c:pt idx="810">
                  <c:v>865.09771764006211</c:v>
                </c:pt>
                <c:pt idx="811">
                  <c:v>865.1210320962881</c:v>
                </c:pt>
                <c:pt idx="812">
                  <c:v>864.98490036587918</c:v>
                </c:pt>
                <c:pt idx="813">
                  <c:v>864.87286598140133</c:v>
                </c:pt>
                <c:pt idx="814">
                  <c:v>864.85387788812534</c:v>
                </c:pt>
                <c:pt idx="815">
                  <c:v>864.84082797881717</c:v>
                </c:pt>
                <c:pt idx="816">
                  <c:v>864.64033312473464</c:v>
                </c:pt>
                <c:pt idx="817">
                  <c:v>864.55411996306088</c:v>
                </c:pt>
                <c:pt idx="818">
                  <c:v>864.52478199425536</c:v>
                </c:pt>
                <c:pt idx="819">
                  <c:v>864.39875715197729</c:v>
                </c:pt>
                <c:pt idx="820">
                  <c:v>864.34323280151943</c:v>
                </c:pt>
                <c:pt idx="821">
                  <c:v>864.04496773657615</c:v>
                </c:pt>
                <c:pt idx="822">
                  <c:v>864.18264416323211</c:v>
                </c:pt>
                <c:pt idx="823">
                  <c:v>864.77896190753393</c:v>
                </c:pt>
                <c:pt idx="824">
                  <c:v>864.80077753768444</c:v>
                </c:pt>
                <c:pt idx="825">
                  <c:v>864.83517700210143</c:v>
                </c:pt>
                <c:pt idx="826">
                  <c:v>864.68322639233259</c:v>
                </c:pt>
                <c:pt idx="827">
                  <c:v>864.59169356764619</c:v>
                </c:pt>
                <c:pt idx="828">
                  <c:v>864.66334054236347</c:v>
                </c:pt>
                <c:pt idx="829">
                  <c:v>864.94662751832857</c:v>
                </c:pt>
                <c:pt idx="830">
                  <c:v>864.85710285081802</c:v>
                </c:pt>
                <c:pt idx="831">
                  <c:v>864.69498502550255</c:v>
                </c:pt>
                <c:pt idx="832">
                  <c:v>864.54402988121615</c:v>
                </c:pt>
                <c:pt idx="833">
                  <c:v>864.51860924110167</c:v>
                </c:pt>
                <c:pt idx="834">
                  <c:v>864.35013112921035</c:v>
                </c:pt>
                <c:pt idx="835">
                  <c:v>865.22946754167606</c:v>
                </c:pt>
                <c:pt idx="836">
                  <c:v>865.13777134811221</c:v>
                </c:pt>
                <c:pt idx="837">
                  <c:v>865.61237393788588</c:v>
                </c:pt>
                <c:pt idx="838">
                  <c:v>865.90413814132171</c:v>
                </c:pt>
                <c:pt idx="839">
                  <c:v>865.78058541323549</c:v>
                </c:pt>
                <c:pt idx="840">
                  <c:v>865.71995245304322</c:v>
                </c:pt>
                <c:pt idx="841">
                  <c:v>865.63303257756797</c:v>
                </c:pt>
                <c:pt idx="842">
                  <c:v>865.52244087047961</c:v>
                </c:pt>
                <c:pt idx="843">
                  <c:v>866.22279824935174</c:v>
                </c:pt>
                <c:pt idx="844">
                  <c:v>866.79709839064276</c:v>
                </c:pt>
                <c:pt idx="845">
                  <c:v>866.74661237032376</c:v>
                </c:pt>
                <c:pt idx="846">
                  <c:v>867.22113918870912</c:v>
                </c:pt>
                <c:pt idx="847">
                  <c:v>867.2344769388601</c:v>
                </c:pt>
                <c:pt idx="848">
                  <c:v>867.10685747615207</c:v>
                </c:pt>
                <c:pt idx="849">
                  <c:v>866.98716708116251</c:v>
                </c:pt>
                <c:pt idx="850">
                  <c:v>867.17812803869344</c:v>
                </c:pt>
                <c:pt idx="851">
                  <c:v>867.16120620180664</c:v>
                </c:pt>
                <c:pt idx="852">
                  <c:v>867.1497078774388</c:v>
                </c:pt>
                <c:pt idx="853">
                  <c:v>866.82592562354114</c:v>
                </c:pt>
                <c:pt idx="854">
                  <c:v>866.80010294065266</c:v>
                </c:pt>
                <c:pt idx="855">
                  <c:v>866.78982600854033</c:v>
                </c:pt>
                <c:pt idx="856">
                  <c:v>866.57600248951121</c:v>
                </c:pt>
                <c:pt idx="857">
                  <c:v>866.50030453078364</c:v>
                </c:pt>
                <c:pt idx="858">
                  <c:v>866.43303600363583</c:v>
                </c:pt>
                <c:pt idx="859">
                  <c:v>866.27666523821574</c:v>
                </c:pt>
                <c:pt idx="860">
                  <c:v>866.17752821799354</c:v>
                </c:pt>
                <c:pt idx="861">
                  <c:v>866.16935658262287</c:v>
                </c:pt>
                <c:pt idx="862">
                  <c:v>866.69276851890709</c:v>
                </c:pt>
                <c:pt idx="863">
                  <c:v>866.58174861928433</c:v>
                </c:pt>
                <c:pt idx="864">
                  <c:v>866.55500256298581</c:v>
                </c:pt>
                <c:pt idx="865">
                  <c:v>866.6030382621318</c:v>
                </c:pt>
                <c:pt idx="866">
                  <c:v>866.38398377944327</c:v>
                </c:pt>
                <c:pt idx="867">
                  <c:v>866.3368802574355</c:v>
                </c:pt>
                <c:pt idx="868">
                  <c:v>866.23444522601892</c:v>
                </c:pt>
                <c:pt idx="869">
                  <c:v>866.20852122695874</c:v>
                </c:pt>
                <c:pt idx="870">
                  <c:v>866.13796521788845</c:v>
                </c:pt>
                <c:pt idx="871">
                  <c:v>865.86276827107076</c:v>
                </c:pt>
                <c:pt idx="872">
                  <c:v>865.74874242144529</c:v>
                </c:pt>
                <c:pt idx="873">
                  <c:v>865.65429540375089</c:v>
                </c:pt>
                <c:pt idx="874">
                  <c:v>865.56874073977099</c:v>
                </c:pt>
                <c:pt idx="875">
                  <c:v>865.7711745996927</c:v>
                </c:pt>
                <c:pt idx="876">
                  <c:v>865.6922531891538</c:v>
                </c:pt>
                <c:pt idx="877">
                  <c:v>865.54268240908766</c:v>
                </c:pt>
                <c:pt idx="878">
                  <c:v>865.55619090437426</c:v>
                </c:pt>
                <c:pt idx="879">
                  <c:v>865.4574515091283</c:v>
                </c:pt>
                <c:pt idx="880">
                  <c:v>865.16526718454554</c:v>
                </c:pt>
                <c:pt idx="881">
                  <c:v>865.05277960508772</c:v>
                </c:pt>
                <c:pt idx="882">
                  <c:v>864.8855512007101</c:v>
                </c:pt>
                <c:pt idx="883">
                  <c:v>864.77165237729025</c:v>
                </c:pt>
                <c:pt idx="884">
                  <c:v>864.5736817464624</c:v>
                </c:pt>
                <c:pt idx="885">
                  <c:v>864.44360961589814</c:v>
                </c:pt>
                <c:pt idx="886">
                  <c:v>864.30494102987643</c:v>
                </c:pt>
                <c:pt idx="887">
                  <c:v>864.15558720493721</c:v>
                </c:pt>
                <c:pt idx="888">
                  <c:v>864.04553832775571</c:v>
                </c:pt>
                <c:pt idx="889">
                  <c:v>863.87054142155114</c:v>
                </c:pt>
                <c:pt idx="890">
                  <c:v>864.21624849466161</c:v>
                </c:pt>
                <c:pt idx="891">
                  <c:v>864.04596105350731</c:v>
                </c:pt>
                <c:pt idx="892">
                  <c:v>863.84998977222676</c:v>
                </c:pt>
                <c:pt idx="893">
                  <c:v>863.86283202029563</c:v>
                </c:pt>
                <c:pt idx="894">
                  <c:v>863.80668600419665</c:v>
                </c:pt>
                <c:pt idx="895">
                  <c:v>863.58601128654595</c:v>
                </c:pt>
                <c:pt idx="896">
                  <c:v>863.56554438484829</c:v>
                </c:pt>
                <c:pt idx="897">
                  <c:v>863.49203074087927</c:v>
                </c:pt>
                <c:pt idx="898">
                  <c:v>863.37377688858203</c:v>
                </c:pt>
                <c:pt idx="899">
                  <c:v>863.29508786954227</c:v>
                </c:pt>
                <c:pt idx="900">
                  <c:v>864.18037297209025</c:v>
                </c:pt>
                <c:pt idx="901">
                  <c:v>864.03962308852908</c:v>
                </c:pt>
                <c:pt idx="902">
                  <c:v>863.98858988738618</c:v>
                </c:pt>
                <c:pt idx="903">
                  <c:v>863.89636775714644</c:v>
                </c:pt>
                <c:pt idx="904">
                  <c:v>864.47485745564779</c:v>
                </c:pt>
                <c:pt idx="905">
                  <c:v>864.88733804979654</c:v>
                </c:pt>
                <c:pt idx="906">
                  <c:v>864.85227256065662</c:v>
                </c:pt>
                <c:pt idx="907">
                  <c:v>864.98111085255869</c:v>
                </c:pt>
                <c:pt idx="908">
                  <c:v>865.04206259586795</c:v>
                </c:pt>
                <c:pt idx="909">
                  <c:v>865.04953930395072</c:v>
                </c:pt>
                <c:pt idx="910">
                  <c:v>865.08395598321329</c:v>
                </c:pt>
                <c:pt idx="911">
                  <c:v>865.65438255505239</c:v>
                </c:pt>
                <c:pt idx="912">
                  <c:v>865.48487583489555</c:v>
                </c:pt>
                <c:pt idx="913">
                  <c:v>865.47620618703877</c:v>
                </c:pt>
                <c:pt idx="914">
                  <c:v>865.3320676757013</c:v>
                </c:pt>
                <c:pt idx="915">
                  <c:v>865.03505664339605</c:v>
                </c:pt>
                <c:pt idx="916">
                  <c:v>865.05570994932566</c:v>
                </c:pt>
                <c:pt idx="917">
                  <c:v>864.92392005276156</c:v>
                </c:pt>
                <c:pt idx="918">
                  <c:v>864.8803399637618</c:v>
                </c:pt>
                <c:pt idx="919">
                  <c:v>864.78600063726833</c:v>
                </c:pt>
                <c:pt idx="920">
                  <c:v>864.78326182958006</c:v>
                </c:pt>
                <c:pt idx="921">
                  <c:v>864.65416451653573</c:v>
                </c:pt>
                <c:pt idx="922">
                  <c:v>864.56735426923456</c:v>
                </c:pt>
                <c:pt idx="923">
                  <c:v>864.52511769511227</c:v>
                </c:pt>
                <c:pt idx="924">
                  <c:v>864.54585468724133</c:v>
                </c:pt>
                <c:pt idx="925">
                  <c:v>864.47275517321691</c:v>
                </c:pt>
                <c:pt idx="926">
                  <c:v>864.43462152147913</c:v>
                </c:pt>
                <c:pt idx="927">
                  <c:v>864.35289293558549</c:v>
                </c:pt>
                <c:pt idx="928">
                  <c:v>864.23797415927402</c:v>
                </c:pt>
                <c:pt idx="929">
                  <c:v>864.19710216952865</c:v>
                </c:pt>
                <c:pt idx="930">
                  <c:v>864.01080944629268</c:v>
                </c:pt>
                <c:pt idx="931">
                  <c:v>863.91947895264434</c:v>
                </c:pt>
                <c:pt idx="932">
                  <c:v>863.65073120280761</c:v>
                </c:pt>
                <c:pt idx="933">
                  <c:v>863.64679383021917</c:v>
                </c:pt>
                <c:pt idx="934">
                  <c:v>864.29320340375966</c:v>
                </c:pt>
                <c:pt idx="935">
                  <c:v>864.23286909399087</c:v>
                </c:pt>
                <c:pt idx="936">
                  <c:v>864.1359793181457</c:v>
                </c:pt>
                <c:pt idx="937">
                  <c:v>864.03319115005161</c:v>
                </c:pt>
                <c:pt idx="938">
                  <c:v>863.74210382393721</c:v>
                </c:pt>
                <c:pt idx="939">
                  <c:v>863.70862589608248</c:v>
                </c:pt>
                <c:pt idx="940">
                  <c:v>864.33806367851673</c:v>
                </c:pt>
                <c:pt idx="941">
                  <c:v>864.28509652655453</c:v>
                </c:pt>
                <c:pt idx="942">
                  <c:v>864.26437282112681</c:v>
                </c:pt>
                <c:pt idx="943">
                  <c:v>864.08490870101116</c:v>
                </c:pt>
                <c:pt idx="944">
                  <c:v>863.99452096236121</c:v>
                </c:pt>
                <c:pt idx="945">
                  <c:v>864.03389071432355</c:v>
                </c:pt>
                <c:pt idx="946">
                  <c:v>863.9554564839475</c:v>
                </c:pt>
                <c:pt idx="947">
                  <c:v>863.7433316047493</c:v>
                </c:pt>
                <c:pt idx="948">
                  <c:v>863.6585298268526</c:v>
                </c:pt>
                <c:pt idx="949">
                  <c:v>863.73611455538628</c:v>
                </c:pt>
                <c:pt idx="950">
                  <c:v>864.94812064853966</c:v>
                </c:pt>
                <c:pt idx="951">
                  <c:v>865.05607096712004</c:v>
                </c:pt>
                <c:pt idx="952">
                  <c:v>865.05160911775931</c:v>
                </c:pt>
                <c:pt idx="953">
                  <c:v>865.27899684009958</c:v>
                </c:pt>
                <c:pt idx="954">
                  <c:v>865.22150168839084</c:v>
                </c:pt>
                <c:pt idx="955">
                  <c:v>865.1272683391004</c:v>
                </c:pt>
                <c:pt idx="956">
                  <c:v>865.05436975917291</c:v>
                </c:pt>
                <c:pt idx="957">
                  <c:v>864.82582631458433</c:v>
                </c:pt>
                <c:pt idx="958">
                  <c:v>865.0688447710321</c:v>
                </c:pt>
                <c:pt idx="959">
                  <c:v>865.54512831801605</c:v>
                </c:pt>
                <c:pt idx="960">
                  <c:v>865.57642538306766</c:v>
                </c:pt>
                <c:pt idx="961">
                  <c:v>865.37816464796163</c:v>
                </c:pt>
                <c:pt idx="962">
                  <c:v>865.22472305608107</c:v>
                </c:pt>
                <c:pt idx="963">
                  <c:v>865.04440721002868</c:v>
                </c:pt>
                <c:pt idx="964">
                  <c:v>865.04974174897495</c:v>
                </c:pt>
                <c:pt idx="965">
                  <c:v>864.92208987521622</c:v>
                </c:pt>
                <c:pt idx="966">
                  <c:v>864.77633440232444</c:v>
                </c:pt>
                <c:pt idx="967">
                  <c:v>864.89599350710432</c:v>
                </c:pt>
                <c:pt idx="968">
                  <c:v>865.79843965129044</c:v>
                </c:pt>
                <c:pt idx="969">
                  <c:v>865.6993384498918</c:v>
                </c:pt>
                <c:pt idx="970">
                  <c:v>865.62294841787832</c:v>
                </c:pt>
                <c:pt idx="971">
                  <c:v>865.47317253463234</c:v>
                </c:pt>
                <c:pt idx="972">
                  <c:v>865.55683525307404</c:v>
                </c:pt>
                <c:pt idx="973">
                  <c:v>865.50290187472433</c:v>
                </c:pt>
                <c:pt idx="974">
                  <c:v>865.43146987059094</c:v>
                </c:pt>
                <c:pt idx="975">
                  <c:v>865.31495833996439</c:v>
                </c:pt>
                <c:pt idx="976">
                  <c:v>865.27345122587587</c:v>
                </c:pt>
                <c:pt idx="977">
                  <c:v>865.18017647871397</c:v>
                </c:pt>
                <c:pt idx="978">
                  <c:v>865.02888384117125</c:v>
                </c:pt>
                <c:pt idx="979">
                  <c:v>865.13600113854625</c:v>
                </c:pt>
                <c:pt idx="980">
                  <c:v>864.89024676169799</c:v>
                </c:pt>
                <c:pt idx="981">
                  <c:v>864.6483893883825</c:v>
                </c:pt>
                <c:pt idx="982">
                  <c:v>864.5883235539718</c:v>
                </c:pt>
                <c:pt idx="983">
                  <c:v>864.54781575055665</c:v>
                </c:pt>
                <c:pt idx="984">
                  <c:v>864.50136601801853</c:v>
                </c:pt>
                <c:pt idx="985">
                  <c:v>865.30637482553493</c:v>
                </c:pt>
                <c:pt idx="986">
                  <c:v>865.10603697597048</c:v>
                </c:pt>
                <c:pt idx="987">
                  <c:v>864.9695585825292</c:v>
                </c:pt>
                <c:pt idx="988">
                  <c:v>864.88966874837877</c:v>
                </c:pt>
                <c:pt idx="989">
                  <c:v>864.73719571058928</c:v>
                </c:pt>
                <c:pt idx="990">
                  <c:v>864.65020554618104</c:v>
                </c:pt>
                <c:pt idx="991">
                  <c:v>865.08927651387262</c:v>
                </c:pt>
                <c:pt idx="992">
                  <c:v>865.04171128249232</c:v>
                </c:pt>
                <c:pt idx="993">
                  <c:v>864.98868461834707</c:v>
                </c:pt>
                <c:pt idx="994">
                  <c:v>864.99013981879284</c:v>
                </c:pt>
                <c:pt idx="995">
                  <c:v>865.39284171100007</c:v>
                </c:pt>
                <c:pt idx="996">
                  <c:v>865.37783134367521</c:v>
                </c:pt>
                <c:pt idx="997">
                  <c:v>865.56925529224645</c:v>
                </c:pt>
                <c:pt idx="998">
                  <c:v>865.37713479721504</c:v>
                </c:pt>
                <c:pt idx="999">
                  <c:v>865.35611056403513</c:v>
                </c:pt>
              </c:numCache>
            </c:numRef>
          </c:yVal>
          <c:smooth val="1"/>
          <c:extLst>
            <c:ext xmlns:c16="http://schemas.microsoft.com/office/drawing/2014/chart" uri="{C3380CC4-5D6E-409C-BE32-E72D297353CC}">
              <c16:uniqueId val="{00000000-D111-5E43-9381-A042A542C307}"/>
            </c:ext>
          </c:extLst>
        </c:ser>
        <c:dLbls>
          <c:showLegendKey val="0"/>
          <c:showVal val="0"/>
          <c:showCatName val="0"/>
          <c:showSerName val="0"/>
          <c:showPercent val="0"/>
          <c:showBubbleSize val="0"/>
        </c:dLbls>
        <c:axId val="1728488096"/>
        <c:axId val="354329215"/>
      </c:scatterChart>
      <c:valAx>
        <c:axId val="172848809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54329215"/>
        <c:crosses val="autoZero"/>
        <c:crossBetween val="midCat"/>
      </c:valAx>
      <c:valAx>
        <c:axId val="35432921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2848809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Revenue at price of $180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'SimulatedOutput-ConstantValue'!$AO$6:$AO$1005</c:f>
              <c:numCache>
                <c:formatCode>[$$-C09]#,##0.00</c:formatCode>
                <c:ptCount val="1000"/>
                <c:pt idx="0">
                  <c:v>3285.1362433146865</c:v>
                </c:pt>
                <c:pt idx="1">
                  <c:v>3954.9968931309077</c:v>
                </c:pt>
                <c:pt idx="2">
                  <c:v>3956.9257333943592</c:v>
                </c:pt>
                <c:pt idx="3">
                  <c:v>4145.1943000457695</c:v>
                </c:pt>
                <c:pt idx="4">
                  <c:v>3935.245277122126</c:v>
                </c:pt>
                <c:pt idx="5">
                  <c:v>4041.0377309351047</c:v>
                </c:pt>
                <c:pt idx="6">
                  <c:v>4087.3877140015716</c:v>
                </c:pt>
                <c:pt idx="7">
                  <c:v>3994.4618901526655</c:v>
                </c:pt>
                <c:pt idx="8">
                  <c:v>4058.4105690245915</c:v>
                </c:pt>
                <c:pt idx="9">
                  <c:v>4027.1082818231216</c:v>
                </c:pt>
                <c:pt idx="10">
                  <c:v>3945.6043799837266</c:v>
                </c:pt>
                <c:pt idx="11">
                  <c:v>3937.0167384899055</c:v>
                </c:pt>
                <c:pt idx="12">
                  <c:v>3919.9541896346245</c:v>
                </c:pt>
                <c:pt idx="13">
                  <c:v>3886.6628715084144</c:v>
                </c:pt>
                <c:pt idx="14">
                  <c:v>3925.4016543035423</c:v>
                </c:pt>
                <c:pt idx="15">
                  <c:v>3910.2973902912099</c:v>
                </c:pt>
                <c:pt idx="16">
                  <c:v>3916.6852808375511</c:v>
                </c:pt>
                <c:pt idx="17">
                  <c:v>3926.9665638300826</c:v>
                </c:pt>
                <c:pt idx="18">
                  <c:v>3964.4946394179728</c:v>
                </c:pt>
                <c:pt idx="19">
                  <c:v>3954.0194568005281</c:v>
                </c:pt>
                <c:pt idx="20">
                  <c:v>3958.0536490474356</c:v>
                </c:pt>
                <c:pt idx="21">
                  <c:v>3937.1214568222877</c:v>
                </c:pt>
                <c:pt idx="22">
                  <c:v>3955.7942724666887</c:v>
                </c:pt>
                <c:pt idx="23">
                  <c:v>3963.0662281684804</c:v>
                </c:pt>
                <c:pt idx="24">
                  <c:v>3978.6095405437982</c:v>
                </c:pt>
                <c:pt idx="25">
                  <c:v>3983.5366438409346</c:v>
                </c:pt>
                <c:pt idx="26">
                  <c:v>3987.2577899408898</c:v>
                </c:pt>
                <c:pt idx="27">
                  <c:v>3990.1892035587225</c:v>
                </c:pt>
                <c:pt idx="28">
                  <c:v>3989.0667222360657</c:v>
                </c:pt>
                <c:pt idx="29">
                  <c:v>3997.4407650433695</c:v>
                </c:pt>
                <c:pt idx="30">
                  <c:v>3983.6209775224957</c:v>
                </c:pt>
                <c:pt idx="31">
                  <c:v>3989.0915458630748</c:v>
                </c:pt>
                <c:pt idx="32">
                  <c:v>3974.5950599418666</c:v>
                </c:pt>
                <c:pt idx="33">
                  <c:v>3960.8532695276372</c:v>
                </c:pt>
                <c:pt idx="34">
                  <c:v>3976.2574618268477</c:v>
                </c:pt>
                <c:pt idx="35">
                  <c:v>3967.1247254512223</c:v>
                </c:pt>
                <c:pt idx="36">
                  <c:v>3985.3105436822707</c:v>
                </c:pt>
                <c:pt idx="37">
                  <c:v>4000.5623414558686</c:v>
                </c:pt>
                <c:pt idx="38">
                  <c:v>3991.3966366015843</c:v>
                </c:pt>
                <c:pt idx="39">
                  <c:v>3975.1006153221206</c:v>
                </c:pt>
                <c:pt idx="40">
                  <c:v>3989.6103564118248</c:v>
                </c:pt>
                <c:pt idx="41">
                  <c:v>3999.8119560000273</c:v>
                </c:pt>
                <c:pt idx="42">
                  <c:v>3983.8236964630732</c:v>
                </c:pt>
                <c:pt idx="43">
                  <c:v>3960.2881232091841</c:v>
                </c:pt>
                <c:pt idx="44">
                  <c:v>3957.1546575067978</c:v>
                </c:pt>
                <c:pt idx="45">
                  <c:v>3956.6494400645606</c:v>
                </c:pt>
                <c:pt idx="46">
                  <c:v>3962.195704201416</c:v>
                </c:pt>
                <c:pt idx="47">
                  <c:v>3974.8582936972198</c:v>
                </c:pt>
                <c:pt idx="48">
                  <c:v>3965.1072461083786</c:v>
                </c:pt>
                <c:pt idx="49">
                  <c:v>3972.393072366885</c:v>
                </c:pt>
                <c:pt idx="50">
                  <c:v>3949.9803747167575</c:v>
                </c:pt>
                <c:pt idx="51">
                  <c:v>3935.1449648159792</c:v>
                </c:pt>
                <c:pt idx="52">
                  <c:v>3947.1233617062439</c:v>
                </c:pt>
                <c:pt idx="53">
                  <c:v>3930.8348468093836</c:v>
                </c:pt>
                <c:pt idx="54">
                  <c:v>3943.7287586855764</c:v>
                </c:pt>
                <c:pt idx="55">
                  <c:v>3928.5948183298015</c:v>
                </c:pt>
                <c:pt idx="56">
                  <c:v>3937.7725575975473</c:v>
                </c:pt>
                <c:pt idx="57">
                  <c:v>3929.1490974788576</c:v>
                </c:pt>
                <c:pt idx="58">
                  <c:v>3922.5197011267419</c:v>
                </c:pt>
                <c:pt idx="59">
                  <c:v>3910.7940216571492</c:v>
                </c:pt>
                <c:pt idx="60">
                  <c:v>3921.6006770398189</c:v>
                </c:pt>
                <c:pt idx="61">
                  <c:v>3930.9296983778863</c:v>
                </c:pt>
                <c:pt idx="62">
                  <c:v>3929.7474326027041</c:v>
                </c:pt>
                <c:pt idx="63">
                  <c:v>3923.4092036378306</c:v>
                </c:pt>
                <c:pt idx="64">
                  <c:v>3930.5300857075913</c:v>
                </c:pt>
                <c:pt idx="65">
                  <c:v>3940.2190238029307</c:v>
                </c:pt>
                <c:pt idx="66">
                  <c:v>3935.1712113619556</c:v>
                </c:pt>
                <c:pt idx="67">
                  <c:v>3936.80834102582</c:v>
                </c:pt>
                <c:pt idx="68">
                  <c:v>3929.9290908465255</c:v>
                </c:pt>
                <c:pt idx="69">
                  <c:v>3931.3708549037924</c:v>
                </c:pt>
                <c:pt idx="70">
                  <c:v>3940.3656315952885</c:v>
                </c:pt>
                <c:pt idx="71">
                  <c:v>3949.1105533786872</c:v>
                </c:pt>
                <c:pt idx="72">
                  <c:v>3956.6569841543214</c:v>
                </c:pt>
                <c:pt idx="73">
                  <c:v>3947.8339289159694</c:v>
                </c:pt>
                <c:pt idx="74">
                  <c:v>3952.2168219344217</c:v>
                </c:pt>
                <c:pt idx="75">
                  <c:v>3954.6231906839889</c:v>
                </c:pt>
                <c:pt idx="76">
                  <c:v>3955.2861504782777</c:v>
                </c:pt>
                <c:pt idx="77">
                  <c:v>3963.1670972670181</c:v>
                </c:pt>
                <c:pt idx="78">
                  <c:v>3960.8792004146894</c:v>
                </c:pt>
                <c:pt idx="79">
                  <c:v>3956.1665120554135</c:v>
                </c:pt>
                <c:pt idx="80">
                  <c:v>3963.744703264606</c:v>
                </c:pt>
                <c:pt idx="81">
                  <c:v>3970.6716784894761</c:v>
                </c:pt>
                <c:pt idx="82">
                  <c:v>3977.8299657849789</c:v>
                </c:pt>
                <c:pt idx="83">
                  <c:v>3962.850444393579</c:v>
                </c:pt>
                <c:pt idx="84">
                  <c:v>3963.754400440213</c:v>
                </c:pt>
                <c:pt idx="85">
                  <c:v>3956.276878390438</c:v>
                </c:pt>
                <c:pt idx="86">
                  <c:v>3955.4591628417102</c:v>
                </c:pt>
                <c:pt idx="87">
                  <c:v>3949.031636897585</c:v>
                </c:pt>
                <c:pt idx="88">
                  <c:v>3949.9514309767569</c:v>
                </c:pt>
                <c:pt idx="89">
                  <c:v>3949.973812164973</c:v>
                </c:pt>
                <c:pt idx="90">
                  <c:v>3947.8925049032187</c:v>
                </c:pt>
                <c:pt idx="91">
                  <c:v>3950.0198062396566</c:v>
                </c:pt>
                <c:pt idx="92">
                  <c:v>3955.9335717639615</c:v>
                </c:pt>
                <c:pt idx="93">
                  <c:v>3956.5817668725131</c:v>
                </c:pt>
                <c:pt idx="94">
                  <c:v>3960.4532681906376</c:v>
                </c:pt>
                <c:pt idx="95">
                  <c:v>3951.2639941639536</c:v>
                </c:pt>
                <c:pt idx="96">
                  <c:v>3945.7964824904693</c:v>
                </c:pt>
                <c:pt idx="97">
                  <c:v>3938.3136793334943</c:v>
                </c:pt>
                <c:pt idx="98">
                  <c:v>3943.9872785321459</c:v>
                </c:pt>
                <c:pt idx="99">
                  <c:v>3950.2474057468244</c:v>
                </c:pt>
                <c:pt idx="100">
                  <c:v>3955.2735263900404</c:v>
                </c:pt>
                <c:pt idx="101">
                  <c:v>3951.2052731781337</c:v>
                </c:pt>
                <c:pt idx="102">
                  <c:v>3954.1689429394182</c:v>
                </c:pt>
                <c:pt idx="103">
                  <c:v>3960.7634723342317</c:v>
                </c:pt>
                <c:pt idx="104">
                  <c:v>3959.6046248120642</c:v>
                </c:pt>
                <c:pt idx="105">
                  <c:v>3964.2442342430477</c:v>
                </c:pt>
                <c:pt idx="106">
                  <c:v>3962.4628384346393</c:v>
                </c:pt>
                <c:pt idx="107">
                  <c:v>3962.6300845271949</c:v>
                </c:pt>
                <c:pt idx="108">
                  <c:v>3964.7877987992138</c:v>
                </c:pt>
                <c:pt idx="109">
                  <c:v>3971.5624551737665</c:v>
                </c:pt>
                <c:pt idx="110">
                  <c:v>3971.6091971041697</c:v>
                </c:pt>
                <c:pt idx="111">
                  <c:v>3969.6734941951772</c:v>
                </c:pt>
                <c:pt idx="112">
                  <c:v>3970.5508249145</c:v>
                </c:pt>
                <c:pt idx="113">
                  <c:v>3973.3983470357748</c:v>
                </c:pt>
                <c:pt idx="114">
                  <c:v>3974.9341312288079</c:v>
                </c:pt>
                <c:pt idx="115">
                  <c:v>3973.4767058628281</c:v>
                </c:pt>
                <c:pt idx="116">
                  <c:v>3967.0348216150128</c:v>
                </c:pt>
                <c:pt idx="117">
                  <c:v>3967.0338285106227</c:v>
                </c:pt>
                <c:pt idx="118">
                  <c:v>3963.2007704615121</c:v>
                </c:pt>
                <c:pt idx="119">
                  <c:v>3967.8101886992936</c:v>
                </c:pt>
                <c:pt idx="120">
                  <c:v>3965.3972350012414</c:v>
                </c:pt>
                <c:pt idx="121">
                  <c:v>3965.0420633705917</c:v>
                </c:pt>
                <c:pt idx="122">
                  <c:v>3961.923618524901</c:v>
                </c:pt>
                <c:pt idx="123">
                  <c:v>3958.7302572320491</c:v>
                </c:pt>
                <c:pt idx="124">
                  <c:v>3957.8967706864046</c:v>
                </c:pt>
                <c:pt idx="125">
                  <c:v>3947.0066484060494</c:v>
                </c:pt>
                <c:pt idx="126">
                  <c:v>3952.4632889697814</c:v>
                </c:pt>
                <c:pt idx="127">
                  <c:v>3956.7409195247051</c:v>
                </c:pt>
                <c:pt idx="128">
                  <c:v>3958.2643695826705</c:v>
                </c:pt>
                <c:pt idx="129">
                  <c:v>3954.5458168214786</c:v>
                </c:pt>
                <c:pt idx="130">
                  <c:v>3957.9469402986347</c:v>
                </c:pt>
                <c:pt idx="131">
                  <c:v>3956.0186697134154</c:v>
                </c:pt>
                <c:pt idx="132">
                  <c:v>3956.7553299543074</c:v>
                </c:pt>
                <c:pt idx="133">
                  <c:v>3960.9627753524614</c:v>
                </c:pt>
                <c:pt idx="134">
                  <c:v>3965.4741622017023</c:v>
                </c:pt>
                <c:pt idx="135">
                  <c:v>3965.729063080089</c:v>
                </c:pt>
                <c:pt idx="136">
                  <c:v>3966.9610138328076</c:v>
                </c:pt>
                <c:pt idx="137">
                  <c:v>3969.9209716198848</c:v>
                </c:pt>
                <c:pt idx="138">
                  <c:v>3974.5672837263055</c:v>
                </c:pt>
                <c:pt idx="139">
                  <c:v>3978.3203745568321</c:v>
                </c:pt>
                <c:pt idx="140">
                  <c:v>3983.0131378578476</c:v>
                </c:pt>
                <c:pt idx="141">
                  <c:v>3986.2846821779531</c:v>
                </c:pt>
                <c:pt idx="142">
                  <c:v>3981.9196195862155</c:v>
                </c:pt>
                <c:pt idx="143">
                  <c:v>3986.4896222279776</c:v>
                </c:pt>
                <c:pt idx="144">
                  <c:v>3988.6046058465645</c:v>
                </c:pt>
                <c:pt idx="145">
                  <c:v>3987.2339227005932</c:v>
                </c:pt>
                <c:pt idx="146">
                  <c:v>3984.3194690643536</c:v>
                </c:pt>
                <c:pt idx="147">
                  <c:v>3986.5747109132794</c:v>
                </c:pt>
                <c:pt idx="148">
                  <c:v>3987.78928271021</c:v>
                </c:pt>
                <c:pt idx="149">
                  <c:v>3992.1373541588086</c:v>
                </c:pt>
                <c:pt idx="150">
                  <c:v>3986.2344949680837</c:v>
                </c:pt>
                <c:pt idx="151">
                  <c:v>3987.932597618822</c:v>
                </c:pt>
                <c:pt idx="152">
                  <c:v>3988.6350536163563</c:v>
                </c:pt>
                <c:pt idx="153">
                  <c:v>3986.9405262040559</c:v>
                </c:pt>
                <c:pt idx="154">
                  <c:v>3990.2505873253199</c:v>
                </c:pt>
                <c:pt idx="155">
                  <c:v>3992.5002085236924</c:v>
                </c:pt>
                <c:pt idx="156">
                  <c:v>3993.9913211530725</c:v>
                </c:pt>
                <c:pt idx="157">
                  <c:v>3991.7826155608282</c:v>
                </c:pt>
                <c:pt idx="158">
                  <c:v>3988.4398463897865</c:v>
                </c:pt>
                <c:pt idx="159">
                  <c:v>3989.4437007480519</c:v>
                </c:pt>
                <c:pt idx="160">
                  <c:v>3988.4596077599927</c:v>
                </c:pt>
                <c:pt idx="161">
                  <c:v>3987.946783125848</c:v>
                </c:pt>
                <c:pt idx="162">
                  <c:v>3988.8688782831573</c:v>
                </c:pt>
                <c:pt idx="163">
                  <c:v>3986.9115880256245</c:v>
                </c:pt>
                <c:pt idx="164">
                  <c:v>3990.0212147648631</c:v>
                </c:pt>
                <c:pt idx="165">
                  <c:v>3992.5379429342574</c:v>
                </c:pt>
                <c:pt idx="166">
                  <c:v>3996.6325974557326</c:v>
                </c:pt>
                <c:pt idx="167">
                  <c:v>3998.3255902951896</c:v>
                </c:pt>
                <c:pt idx="168">
                  <c:v>3996.7400684088348</c:v>
                </c:pt>
                <c:pt idx="169">
                  <c:v>4000.1121856534887</c:v>
                </c:pt>
                <c:pt idx="170">
                  <c:v>4004.4552080933458</c:v>
                </c:pt>
                <c:pt idx="171">
                  <c:v>4005.8898273756131</c:v>
                </c:pt>
                <c:pt idx="172">
                  <c:v>4009.1505798185285</c:v>
                </c:pt>
                <c:pt idx="173">
                  <c:v>4006.1948407148948</c:v>
                </c:pt>
                <c:pt idx="174">
                  <c:v>4007.1525760420159</c:v>
                </c:pt>
                <c:pt idx="175">
                  <c:v>4002.8213132058968</c:v>
                </c:pt>
                <c:pt idx="176">
                  <c:v>4000.6806676602509</c:v>
                </c:pt>
                <c:pt idx="177">
                  <c:v>4003.4858324486768</c:v>
                </c:pt>
                <c:pt idx="178">
                  <c:v>4005.772030908121</c:v>
                </c:pt>
                <c:pt idx="179">
                  <c:v>4005.4802954332904</c:v>
                </c:pt>
                <c:pt idx="180">
                  <c:v>4005.3567461112452</c:v>
                </c:pt>
                <c:pt idx="181">
                  <c:v>4007.6081252296635</c:v>
                </c:pt>
                <c:pt idx="182">
                  <c:v>4008.3000432019676</c:v>
                </c:pt>
                <c:pt idx="183">
                  <c:v>4009.9542931874275</c:v>
                </c:pt>
                <c:pt idx="184">
                  <c:v>4008.7907768039563</c:v>
                </c:pt>
                <c:pt idx="185">
                  <c:v>4012.5607188641497</c:v>
                </c:pt>
                <c:pt idx="186">
                  <c:v>4010.9125679860467</c:v>
                </c:pt>
                <c:pt idx="187">
                  <c:v>4012.3525998644254</c:v>
                </c:pt>
                <c:pt idx="188">
                  <c:v>4015.8998570417839</c:v>
                </c:pt>
                <c:pt idx="189">
                  <c:v>4018.1284551917788</c:v>
                </c:pt>
                <c:pt idx="190">
                  <c:v>4018.8812058235603</c:v>
                </c:pt>
                <c:pt idx="191">
                  <c:v>4021.3003480808998</c:v>
                </c:pt>
                <c:pt idx="192">
                  <c:v>4024.1433514587188</c:v>
                </c:pt>
                <c:pt idx="193">
                  <c:v>4024.0259655605869</c:v>
                </c:pt>
                <c:pt idx="194">
                  <c:v>4026.466858044892</c:v>
                </c:pt>
                <c:pt idx="195">
                  <c:v>4028.6714526138708</c:v>
                </c:pt>
                <c:pt idx="196">
                  <c:v>4030.2622996158939</c:v>
                </c:pt>
                <c:pt idx="197">
                  <c:v>4032.9882475976319</c:v>
                </c:pt>
                <c:pt idx="198">
                  <c:v>4035.6867991172417</c:v>
                </c:pt>
                <c:pt idx="199">
                  <c:v>4039.0583651216557</c:v>
                </c:pt>
                <c:pt idx="200">
                  <c:v>4041.699865792692</c:v>
                </c:pt>
                <c:pt idx="201">
                  <c:v>4045.3548169521341</c:v>
                </c:pt>
                <c:pt idx="202">
                  <c:v>4046.3709857689373</c:v>
                </c:pt>
                <c:pt idx="203">
                  <c:v>4047.9338089352623</c:v>
                </c:pt>
                <c:pt idx="204">
                  <c:v>4043.7656965210113</c:v>
                </c:pt>
                <c:pt idx="205">
                  <c:v>4042.3049609301688</c:v>
                </c:pt>
                <c:pt idx="206">
                  <c:v>4043.8776185306242</c:v>
                </c:pt>
                <c:pt idx="207">
                  <c:v>4045.2493164643529</c:v>
                </c:pt>
                <c:pt idx="208">
                  <c:v>4048.1729675735282</c:v>
                </c:pt>
                <c:pt idx="209">
                  <c:v>4044.2201500344981</c:v>
                </c:pt>
                <c:pt idx="210">
                  <c:v>4045.934376757768</c:v>
                </c:pt>
                <c:pt idx="211">
                  <c:v>4044.7056622710984</c:v>
                </c:pt>
                <c:pt idx="212">
                  <c:v>4047.1718328707648</c:v>
                </c:pt>
                <c:pt idx="213">
                  <c:v>4049.9420579508078</c:v>
                </c:pt>
                <c:pt idx="214">
                  <c:v>4043.3440384875689</c:v>
                </c:pt>
                <c:pt idx="215">
                  <c:v>4046.1063346056822</c:v>
                </c:pt>
                <c:pt idx="216">
                  <c:v>4042.7924050152178</c:v>
                </c:pt>
                <c:pt idx="217">
                  <c:v>4042.7017239608131</c:v>
                </c:pt>
                <c:pt idx="218">
                  <c:v>4041.608537430302</c:v>
                </c:pt>
                <c:pt idx="219">
                  <c:v>4038.2828619960542</c:v>
                </c:pt>
                <c:pt idx="220">
                  <c:v>4040.7668785636993</c:v>
                </c:pt>
                <c:pt idx="221">
                  <c:v>4043.4661268584578</c:v>
                </c:pt>
                <c:pt idx="222">
                  <c:v>4043.8106045458958</c:v>
                </c:pt>
                <c:pt idx="223">
                  <c:v>4042.9322920278901</c:v>
                </c:pt>
                <c:pt idx="224">
                  <c:v>4042.4221004970459</c:v>
                </c:pt>
                <c:pt idx="225">
                  <c:v>4044.446781468298</c:v>
                </c:pt>
                <c:pt idx="226">
                  <c:v>4042.4563910931615</c:v>
                </c:pt>
                <c:pt idx="227">
                  <c:v>4044.7701788515251</c:v>
                </c:pt>
                <c:pt idx="228">
                  <c:v>4046.7580820006451</c:v>
                </c:pt>
                <c:pt idx="229">
                  <c:v>4049.0330468615116</c:v>
                </c:pt>
                <c:pt idx="230">
                  <c:v>4051.2883150569164</c:v>
                </c:pt>
                <c:pt idx="231">
                  <c:v>4050.8063406480369</c:v>
                </c:pt>
                <c:pt idx="232">
                  <c:v>4049.3667515273278</c:v>
                </c:pt>
                <c:pt idx="233">
                  <c:v>4051.5916799396041</c:v>
                </c:pt>
                <c:pt idx="234">
                  <c:v>4054.393417471776</c:v>
                </c:pt>
                <c:pt idx="235">
                  <c:v>4053.3966955518308</c:v>
                </c:pt>
                <c:pt idx="236">
                  <c:v>4052.0288574113374</c:v>
                </c:pt>
                <c:pt idx="237">
                  <c:v>4054.2052067499453</c:v>
                </c:pt>
                <c:pt idx="238">
                  <c:v>4054.0016011638754</c:v>
                </c:pt>
                <c:pt idx="239">
                  <c:v>4052.3223233609492</c:v>
                </c:pt>
                <c:pt idx="240">
                  <c:v>4050.1883026107444</c:v>
                </c:pt>
                <c:pt idx="241">
                  <c:v>4052.0470286330142</c:v>
                </c:pt>
                <c:pt idx="242">
                  <c:v>4050.2841755007012</c:v>
                </c:pt>
                <c:pt idx="243">
                  <c:v>4051.7767146949163</c:v>
                </c:pt>
                <c:pt idx="244">
                  <c:v>4049.7584324791137</c:v>
                </c:pt>
                <c:pt idx="245">
                  <c:v>4052.157788444646</c:v>
                </c:pt>
                <c:pt idx="246">
                  <c:v>4050.8721711171706</c:v>
                </c:pt>
                <c:pt idx="247">
                  <c:v>4053.2476865562144</c:v>
                </c:pt>
                <c:pt idx="248">
                  <c:v>4053.8083097740828</c:v>
                </c:pt>
                <c:pt idx="249">
                  <c:v>4055.8730765349865</c:v>
                </c:pt>
                <c:pt idx="250">
                  <c:v>4053.9779918926456</c:v>
                </c:pt>
                <c:pt idx="251">
                  <c:v>4052.0100314034157</c:v>
                </c:pt>
                <c:pt idx="252">
                  <c:v>4052.946785842531</c:v>
                </c:pt>
                <c:pt idx="253">
                  <c:v>4050.7468593345234</c:v>
                </c:pt>
                <c:pt idx="254">
                  <c:v>4050.2220082884028</c:v>
                </c:pt>
                <c:pt idx="255">
                  <c:v>4050.0111695005849</c:v>
                </c:pt>
                <c:pt idx="256">
                  <c:v>4049.9308762431497</c:v>
                </c:pt>
                <c:pt idx="257">
                  <c:v>4051.9466480406568</c:v>
                </c:pt>
                <c:pt idx="258">
                  <c:v>4053.5129105055994</c:v>
                </c:pt>
                <c:pt idx="259">
                  <c:v>4054.4995834553156</c:v>
                </c:pt>
                <c:pt idx="260">
                  <c:v>4053.7812717209572</c:v>
                </c:pt>
                <c:pt idx="261">
                  <c:v>4055.3162606199339</c:v>
                </c:pt>
                <c:pt idx="262">
                  <c:v>4057.5393927088317</c:v>
                </c:pt>
                <c:pt idx="263">
                  <c:v>4059.4805313728134</c:v>
                </c:pt>
                <c:pt idx="264">
                  <c:v>4058.6313543787041</c:v>
                </c:pt>
                <c:pt idx="265">
                  <c:v>4058.7995209586411</c:v>
                </c:pt>
                <c:pt idx="266">
                  <c:v>4060.6406254490894</c:v>
                </c:pt>
                <c:pt idx="267">
                  <c:v>4062.8024141601004</c:v>
                </c:pt>
                <c:pt idx="268">
                  <c:v>4062.849086886883</c:v>
                </c:pt>
                <c:pt idx="269">
                  <c:v>4064.7274236021167</c:v>
                </c:pt>
                <c:pt idx="270">
                  <c:v>4064.7805481628789</c:v>
                </c:pt>
                <c:pt idx="271">
                  <c:v>4064.0588549248146</c:v>
                </c:pt>
                <c:pt idx="272">
                  <c:v>4059.8547643950137</c:v>
                </c:pt>
                <c:pt idx="273">
                  <c:v>4061.9720827731344</c:v>
                </c:pt>
                <c:pt idx="274">
                  <c:v>4061.8054220865597</c:v>
                </c:pt>
                <c:pt idx="275">
                  <c:v>4062.3533678923645</c:v>
                </c:pt>
                <c:pt idx="276">
                  <c:v>4064.653147348929</c:v>
                </c:pt>
                <c:pt idx="277">
                  <c:v>4066.2191432217746</c:v>
                </c:pt>
                <c:pt idx="278">
                  <c:v>4067.2294681353987</c:v>
                </c:pt>
                <c:pt idx="279">
                  <c:v>4068.509193501623</c:v>
                </c:pt>
                <c:pt idx="280">
                  <c:v>4070.2938582934321</c:v>
                </c:pt>
                <c:pt idx="281">
                  <c:v>4066.2939653262215</c:v>
                </c:pt>
                <c:pt idx="282">
                  <c:v>4066.5035361055202</c:v>
                </c:pt>
                <c:pt idx="283">
                  <c:v>4068.0299321051489</c:v>
                </c:pt>
                <c:pt idx="284">
                  <c:v>4070.0368446240782</c:v>
                </c:pt>
                <c:pt idx="285">
                  <c:v>4068.1197159952117</c:v>
                </c:pt>
                <c:pt idx="286">
                  <c:v>4066.6459269528568</c:v>
                </c:pt>
                <c:pt idx="287">
                  <c:v>4068.1506285953819</c:v>
                </c:pt>
                <c:pt idx="288">
                  <c:v>4066.1684380736192</c:v>
                </c:pt>
                <c:pt idx="289">
                  <c:v>4067.7734451152946</c:v>
                </c:pt>
                <c:pt idx="290">
                  <c:v>4069.2587597368915</c:v>
                </c:pt>
                <c:pt idx="291">
                  <c:v>4070.2002084043684</c:v>
                </c:pt>
                <c:pt idx="292">
                  <c:v>4071.6671018910429</c:v>
                </c:pt>
                <c:pt idx="293">
                  <c:v>4073.6002069866518</c:v>
                </c:pt>
                <c:pt idx="294">
                  <c:v>4075.5202062850021</c:v>
                </c:pt>
                <c:pt idx="295">
                  <c:v>4073.0022566547891</c:v>
                </c:pt>
                <c:pt idx="296">
                  <c:v>4073.1769299365264</c:v>
                </c:pt>
                <c:pt idx="297">
                  <c:v>4071.873312449497</c:v>
                </c:pt>
                <c:pt idx="298">
                  <c:v>4070.4230469426398</c:v>
                </c:pt>
                <c:pt idx="299">
                  <c:v>4070.0922641449934</c:v>
                </c:pt>
                <c:pt idx="300">
                  <c:v>4071.7530871877011</c:v>
                </c:pt>
                <c:pt idx="301">
                  <c:v>4072.654284893058</c:v>
                </c:pt>
                <c:pt idx="302">
                  <c:v>4072.5754714812424</c:v>
                </c:pt>
                <c:pt idx="303">
                  <c:v>4069.8558217035206</c:v>
                </c:pt>
                <c:pt idx="304">
                  <c:v>4068.463711657279</c:v>
                </c:pt>
                <c:pt idx="305">
                  <c:v>4070.5602354753923</c:v>
                </c:pt>
                <c:pt idx="306">
                  <c:v>4067.9178413093659</c:v>
                </c:pt>
                <c:pt idx="307">
                  <c:v>4069.1078719345719</c:v>
                </c:pt>
                <c:pt idx="308">
                  <c:v>4070.5023448409324</c:v>
                </c:pt>
                <c:pt idx="309">
                  <c:v>4068.3231566375835</c:v>
                </c:pt>
                <c:pt idx="310">
                  <c:v>4065.6304043256873</c:v>
                </c:pt>
                <c:pt idx="311">
                  <c:v>4067.0226145682332</c:v>
                </c:pt>
                <c:pt idx="312">
                  <c:v>4067.2542695408142</c:v>
                </c:pt>
                <c:pt idx="313">
                  <c:v>4065.5091158783821</c:v>
                </c:pt>
                <c:pt idx="314">
                  <c:v>4066.8001158441912</c:v>
                </c:pt>
                <c:pt idx="315">
                  <c:v>4065.7256360851779</c:v>
                </c:pt>
                <c:pt idx="316">
                  <c:v>4061.473032651033</c:v>
                </c:pt>
                <c:pt idx="317">
                  <c:v>4062.266271170417</c:v>
                </c:pt>
                <c:pt idx="318">
                  <c:v>4063.2041330498223</c:v>
                </c:pt>
                <c:pt idx="319">
                  <c:v>4063.7351164340894</c:v>
                </c:pt>
                <c:pt idx="320">
                  <c:v>4063.9922513964671</c:v>
                </c:pt>
                <c:pt idx="321">
                  <c:v>4060.3461013511519</c:v>
                </c:pt>
                <c:pt idx="322">
                  <c:v>4059.0186609371535</c:v>
                </c:pt>
                <c:pt idx="323">
                  <c:v>4058.1292987047827</c:v>
                </c:pt>
                <c:pt idx="324">
                  <c:v>4057.5937247028992</c:v>
                </c:pt>
                <c:pt idx="325">
                  <c:v>4059.361933585245</c:v>
                </c:pt>
                <c:pt idx="326">
                  <c:v>4059.7445041138917</c:v>
                </c:pt>
                <c:pt idx="327">
                  <c:v>4061.3001611135446</c:v>
                </c:pt>
                <c:pt idx="328">
                  <c:v>4062.57243670857</c:v>
                </c:pt>
                <c:pt idx="329">
                  <c:v>4064.3222172033925</c:v>
                </c:pt>
                <c:pt idx="330">
                  <c:v>4066.2729053689409</c:v>
                </c:pt>
                <c:pt idx="331">
                  <c:v>4065.4457488463936</c:v>
                </c:pt>
                <c:pt idx="332">
                  <c:v>4065.4047645482001</c:v>
                </c:pt>
                <c:pt idx="333">
                  <c:v>4065.9098534526652</c:v>
                </c:pt>
                <c:pt idx="334">
                  <c:v>4065.1680331597049</c:v>
                </c:pt>
                <c:pt idx="335">
                  <c:v>4064.1654590502999</c:v>
                </c:pt>
                <c:pt idx="336">
                  <c:v>4064.7914784584127</c:v>
                </c:pt>
                <c:pt idx="337">
                  <c:v>4065.8645878183379</c:v>
                </c:pt>
                <c:pt idx="338">
                  <c:v>4065.6760559196146</c:v>
                </c:pt>
                <c:pt idx="339">
                  <c:v>4066.0523092153867</c:v>
                </c:pt>
                <c:pt idx="340">
                  <c:v>4063.1741104564489</c:v>
                </c:pt>
                <c:pt idx="341">
                  <c:v>4061.0011345401267</c:v>
                </c:pt>
                <c:pt idx="342">
                  <c:v>4061.0050548219297</c:v>
                </c:pt>
                <c:pt idx="343">
                  <c:v>4057.5351440475174</c:v>
                </c:pt>
                <c:pt idx="344">
                  <c:v>4057.7973258972688</c:v>
                </c:pt>
                <c:pt idx="345">
                  <c:v>4059.1380178421491</c:v>
                </c:pt>
                <c:pt idx="346">
                  <c:v>4058.8429053475584</c:v>
                </c:pt>
                <c:pt idx="347">
                  <c:v>4056.5958706497063</c:v>
                </c:pt>
                <c:pt idx="348">
                  <c:v>4055.3290352837876</c:v>
                </c:pt>
                <c:pt idx="349">
                  <c:v>4054.2129208620418</c:v>
                </c:pt>
                <c:pt idx="350">
                  <c:v>4054.3730558746261</c:v>
                </c:pt>
                <c:pt idx="351">
                  <c:v>4055.8379051477095</c:v>
                </c:pt>
                <c:pt idx="352">
                  <c:v>4054.304145473734</c:v>
                </c:pt>
                <c:pt idx="353">
                  <c:v>4053.3981454208588</c:v>
                </c:pt>
                <c:pt idx="354">
                  <c:v>4053.7437004976355</c:v>
                </c:pt>
                <c:pt idx="355">
                  <c:v>4054.9972294288218</c:v>
                </c:pt>
                <c:pt idx="356">
                  <c:v>4056.4398142203377</c:v>
                </c:pt>
                <c:pt idx="357">
                  <c:v>4056.6427452130174</c:v>
                </c:pt>
                <c:pt idx="358">
                  <c:v>4058.0657885374658</c:v>
                </c:pt>
                <c:pt idx="359">
                  <c:v>4054.8022987407958</c:v>
                </c:pt>
                <c:pt idx="360">
                  <c:v>4055.0969493305561</c:v>
                </c:pt>
                <c:pt idx="361">
                  <c:v>4056.5193334484275</c:v>
                </c:pt>
                <c:pt idx="362">
                  <c:v>4057.7116683390082</c:v>
                </c:pt>
                <c:pt idx="363">
                  <c:v>4057.9731610659969</c:v>
                </c:pt>
                <c:pt idx="364">
                  <c:v>4055.0907069583304</c:v>
                </c:pt>
                <c:pt idx="365">
                  <c:v>4054.5691781117412</c:v>
                </c:pt>
                <c:pt idx="366">
                  <c:v>4054.3783338769758</c:v>
                </c:pt>
                <c:pt idx="367">
                  <c:v>4055.1449666930562</c:v>
                </c:pt>
                <c:pt idx="368">
                  <c:v>4053.9847065438139</c:v>
                </c:pt>
                <c:pt idx="369">
                  <c:v>4053.7697198329879</c:v>
                </c:pt>
                <c:pt idx="370">
                  <c:v>4055.0479842947902</c:v>
                </c:pt>
                <c:pt idx="371">
                  <c:v>4056.0451942777559</c:v>
                </c:pt>
                <c:pt idx="372">
                  <c:v>4053.8913308556321</c:v>
                </c:pt>
                <c:pt idx="373">
                  <c:v>4052.0766884413574</c:v>
                </c:pt>
                <c:pt idx="374">
                  <c:v>4049.9179000023664</c:v>
                </c:pt>
                <c:pt idx="375">
                  <c:v>4051.4872672895945</c:v>
                </c:pt>
                <c:pt idx="376">
                  <c:v>4051.2481612376764</c:v>
                </c:pt>
                <c:pt idx="377">
                  <c:v>4051.6426318591916</c:v>
                </c:pt>
                <c:pt idx="378">
                  <c:v>4053.0103294004603</c:v>
                </c:pt>
                <c:pt idx="379">
                  <c:v>4049.9495257782432</c:v>
                </c:pt>
                <c:pt idx="380">
                  <c:v>4051.4982146869615</c:v>
                </c:pt>
                <c:pt idx="381">
                  <c:v>4051.8034982576933</c:v>
                </c:pt>
                <c:pt idx="382">
                  <c:v>4051.6408348339505</c:v>
                </c:pt>
                <c:pt idx="383">
                  <c:v>4050.1418475556725</c:v>
                </c:pt>
                <c:pt idx="384">
                  <c:v>4049.9759451459518</c:v>
                </c:pt>
                <c:pt idx="385">
                  <c:v>4051.1418105730349</c:v>
                </c:pt>
                <c:pt idx="386">
                  <c:v>4049.582159401516</c:v>
                </c:pt>
                <c:pt idx="387">
                  <c:v>4049.6333913933786</c:v>
                </c:pt>
                <c:pt idx="388">
                  <c:v>4049.9518748895316</c:v>
                </c:pt>
                <c:pt idx="389">
                  <c:v>4046.9197269508491</c:v>
                </c:pt>
                <c:pt idx="390">
                  <c:v>4045.3203430829226</c:v>
                </c:pt>
                <c:pt idx="391">
                  <c:v>4045.6500533102212</c:v>
                </c:pt>
                <c:pt idx="392">
                  <c:v>4044.9033862420029</c:v>
                </c:pt>
                <c:pt idx="393">
                  <c:v>4045.3370476372338</c:v>
                </c:pt>
                <c:pt idx="394">
                  <c:v>4044.8817696543906</c:v>
                </c:pt>
                <c:pt idx="395">
                  <c:v>4046.3845934683945</c:v>
                </c:pt>
                <c:pt idx="396">
                  <c:v>4044.760895044994</c:v>
                </c:pt>
                <c:pt idx="397">
                  <c:v>4045.5720688359206</c:v>
                </c:pt>
                <c:pt idx="398">
                  <c:v>4045.2233915818088</c:v>
                </c:pt>
                <c:pt idx="399">
                  <c:v>4045.5255921375897</c:v>
                </c:pt>
                <c:pt idx="400">
                  <c:v>4045.6519823059989</c:v>
                </c:pt>
                <c:pt idx="401">
                  <c:v>4042.8346860402335</c:v>
                </c:pt>
                <c:pt idx="402">
                  <c:v>4041.6534144171369</c:v>
                </c:pt>
                <c:pt idx="403">
                  <c:v>4037.7929127915118</c:v>
                </c:pt>
                <c:pt idx="404">
                  <c:v>4039.107004364866</c:v>
                </c:pt>
                <c:pt idx="405">
                  <c:v>4037.1606332076335</c:v>
                </c:pt>
                <c:pt idx="406">
                  <c:v>4037.18036881742</c:v>
                </c:pt>
                <c:pt idx="407">
                  <c:v>4038.0160698781619</c:v>
                </c:pt>
                <c:pt idx="408">
                  <c:v>4037.3828805467801</c:v>
                </c:pt>
                <c:pt idx="409">
                  <c:v>4038.772891399612</c:v>
                </c:pt>
                <c:pt idx="410">
                  <c:v>4040.1133573910975</c:v>
                </c:pt>
                <c:pt idx="411">
                  <c:v>4037.6555232391661</c:v>
                </c:pt>
                <c:pt idx="412">
                  <c:v>4038.7750013911291</c:v>
                </c:pt>
                <c:pt idx="413">
                  <c:v>4038.1342552669203</c:v>
                </c:pt>
                <c:pt idx="414">
                  <c:v>4036.8564163662309</c:v>
                </c:pt>
                <c:pt idx="415">
                  <c:v>4036.001858462233</c:v>
                </c:pt>
                <c:pt idx="416">
                  <c:v>4035.7970753725781</c:v>
                </c:pt>
                <c:pt idx="417">
                  <c:v>4035.327585927972</c:v>
                </c:pt>
                <c:pt idx="418">
                  <c:v>4036.7707181811274</c:v>
                </c:pt>
                <c:pt idx="419">
                  <c:v>4038.0987700049304</c:v>
                </c:pt>
                <c:pt idx="420">
                  <c:v>4039.3973795939996</c:v>
                </c:pt>
                <c:pt idx="421">
                  <c:v>4040.339623737706</c:v>
                </c:pt>
                <c:pt idx="422">
                  <c:v>4040.0880715265675</c:v>
                </c:pt>
                <c:pt idx="423">
                  <c:v>4040.9257165420045</c:v>
                </c:pt>
                <c:pt idx="424">
                  <c:v>4042.0058913266116</c:v>
                </c:pt>
                <c:pt idx="425">
                  <c:v>4043.1268856550082</c:v>
                </c:pt>
                <c:pt idx="426">
                  <c:v>4042.4621298305988</c:v>
                </c:pt>
                <c:pt idx="427">
                  <c:v>4043.5311435459475</c:v>
                </c:pt>
                <c:pt idx="428">
                  <c:v>4044.3809857742508</c:v>
                </c:pt>
                <c:pt idx="429">
                  <c:v>4043.302926046606</c:v>
                </c:pt>
                <c:pt idx="430">
                  <c:v>4043.8928866389465</c:v>
                </c:pt>
                <c:pt idx="431">
                  <c:v>4045.1107271791343</c:v>
                </c:pt>
                <c:pt idx="432">
                  <c:v>4044.1379663966977</c:v>
                </c:pt>
                <c:pt idx="433">
                  <c:v>4043.0665659485844</c:v>
                </c:pt>
                <c:pt idx="434">
                  <c:v>4044.1931668784196</c:v>
                </c:pt>
                <c:pt idx="435">
                  <c:v>4045.4203734261027</c:v>
                </c:pt>
                <c:pt idx="436">
                  <c:v>4043.806745418739</c:v>
                </c:pt>
                <c:pt idx="437">
                  <c:v>4043.814521008876</c:v>
                </c:pt>
                <c:pt idx="438">
                  <c:v>4044.6421545191602</c:v>
                </c:pt>
                <c:pt idx="439">
                  <c:v>4044.4953208831844</c:v>
                </c:pt>
                <c:pt idx="440">
                  <c:v>4046.004401788211</c:v>
                </c:pt>
                <c:pt idx="441">
                  <c:v>4047.0315411506813</c:v>
                </c:pt>
                <c:pt idx="442">
                  <c:v>4047.6812916957615</c:v>
                </c:pt>
                <c:pt idx="443">
                  <c:v>4047.1258123175553</c:v>
                </c:pt>
                <c:pt idx="444">
                  <c:v>4048.4581138629092</c:v>
                </c:pt>
                <c:pt idx="445">
                  <c:v>4049.0409291395436</c:v>
                </c:pt>
                <c:pt idx="446">
                  <c:v>4048.3442088203169</c:v>
                </c:pt>
                <c:pt idx="447">
                  <c:v>4046.8540191790048</c:v>
                </c:pt>
                <c:pt idx="448">
                  <c:v>4048.1585254367033</c:v>
                </c:pt>
                <c:pt idx="449">
                  <c:v>4049.6292842690664</c:v>
                </c:pt>
                <c:pt idx="450">
                  <c:v>4049.7500291273241</c:v>
                </c:pt>
                <c:pt idx="451">
                  <c:v>4049.9262679524149</c:v>
                </c:pt>
                <c:pt idx="452">
                  <c:v>4051.0743335860743</c:v>
                </c:pt>
                <c:pt idx="453">
                  <c:v>4050.0536974185056</c:v>
                </c:pt>
                <c:pt idx="454">
                  <c:v>4049.3527148471976</c:v>
                </c:pt>
                <c:pt idx="455">
                  <c:v>4050.4944852093749</c:v>
                </c:pt>
                <c:pt idx="456">
                  <c:v>4049.8423195162145</c:v>
                </c:pt>
                <c:pt idx="457">
                  <c:v>4051.4365502596288</c:v>
                </c:pt>
                <c:pt idx="458">
                  <c:v>4049.3709630189219</c:v>
                </c:pt>
                <c:pt idx="459">
                  <c:v>4050.6549391862718</c:v>
                </c:pt>
                <c:pt idx="460">
                  <c:v>4050.4367652472224</c:v>
                </c:pt>
                <c:pt idx="461">
                  <c:v>4049.7018786671774</c:v>
                </c:pt>
                <c:pt idx="462">
                  <c:v>4048.6273020268854</c:v>
                </c:pt>
                <c:pt idx="463">
                  <c:v>4048.4448911711079</c:v>
                </c:pt>
                <c:pt idx="464">
                  <c:v>4047.1152317051251</c:v>
                </c:pt>
                <c:pt idx="465">
                  <c:v>4048.2268717893858</c:v>
                </c:pt>
                <c:pt idx="466">
                  <c:v>4048.235493801405</c:v>
                </c:pt>
                <c:pt idx="467">
                  <c:v>4049.0627032070947</c:v>
                </c:pt>
                <c:pt idx="468">
                  <c:v>4048.1706655100388</c:v>
                </c:pt>
                <c:pt idx="469">
                  <c:v>4048.5275797746344</c:v>
                </c:pt>
                <c:pt idx="470">
                  <c:v>4049.2959121607769</c:v>
                </c:pt>
                <c:pt idx="471">
                  <c:v>4048.2792765248223</c:v>
                </c:pt>
                <c:pt idx="472">
                  <c:v>4049.0897510818641</c:v>
                </c:pt>
                <c:pt idx="473">
                  <c:v>4049.8580891835945</c:v>
                </c:pt>
                <c:pt idx="474">
                  <c:v>4048.9905119420073</c:v>
                </c:pt>
                <c:pt idx="475">
                  <c:v>4048.6550362070207</c:v>
                </c:pt>
                <c:pt idx="476">
                  <c:v>4048.5263794778784</c:v>
                </c:pt>
                <c:pt idx="477">
                  <c:v>4048.3601877050396</c:v>
                </c:pt>
                <c:pt idx="478">
                  <c:v>4048.0090435053075</c:v>
                </c:pt>
                <c:pt idx="479">
                  <c:v>4046.5958436317992</c:v>
                </c:pt>
                <c:pt idx="480">
                  <c:v>4046.6671265614059</c:v>
                </c:pt>
                <c:pt idx="481">
                  <c:v>4047.8981076266314</c:v>
                </c:pt>
                <c:pt idx="482">
                  <c:v>4047.0950929501241</c:v>
                </c:pt>
                <c:pt idx="483">
                  <c:v>4048.1252233567825</c:v>
                </c:pt>
                <c:pt idx="484">
                  <c:v>4047.2715860786652</c:v>
                </c:pt>
                <c:pt idx="485">
                  <c:v>4045.3468438718755</c:v>
                </c:pt>
                <c:pt idx="486">
                  <c:v>4044.2990311763474</c:v>
                </c:pt>
                <c:pt idx="487">
                  <c:v>4042.4045775333675</c:v>
                </c:pt>
                <c:pt idx="488">
                  <c:v>4040.704127864833</c:v>
                </c:pt>
                <c:pt idx="489">
                  <c:v>4041.7843235222517</c:v>
                </c:pt>
                <c:pt idx="490">
                  <c:v>4040.0387808427126</c:v>
                </c:pt>
                <c:pt idx="491">
                  <c:v>4040.1313453956677</c:v>
                </c:pt>
                <c:pt idx="492">
                  <c:v>4037.221847089691</c:v>
                </c:pt>
                <c:pt idx="493">
                  <c:v>4035.3117468493024</c:v>
                </c:pt>
                <c:pt idx="494">
                  <c:v>4034.4178474787104</c:v>
                </c:pt>
                <c:pt idx="495">
                  <c:v>4035.3565211733098</c:v>
                </c:pt>
                <c:pt idx="496">
                  <c:v>4035.6575389240138</c:v>
                </c:pt>
                <c:pt idx="497">
                  <c:v>4036.1999303934858</c:v>
                </c:pt>
                <c:pt idx="498">
                  <c:v>4036.0751471734206</c:v>
                </c:pt>
                <c:pt idx="499">
                  <c:v>4036.1307838160783</c:v>
                </c:pt>
                <c:pt idx="500">
                  <c:v>4037.2794013994217</c:v>
                </c:pt>
                <c:pt idx="501">
                  <c:v>4038.4800400420522</c:v>
                </c:pt>
                <c:pt idx="502">
                  <c:v>4038.9987758060674</c:v>
                </c:pt>
                <c:pt idx="503">
                  <c:v>4035.8834582740569</c:v>
                </c:pt>
                <c:pt idx="504">
                  <c:v>4034.5562581132222</c:v>
                </c:pt>
                <c:pt idx="505">
                  <c:v>4035.4761074054886</c:v>
                </c:pt>
                <c:pt idx="506">
                  <c:v>4034.7432278768583</c:v>
                </c:pt>
                <c:pt idx="507">
                  <c:v>4034.0970631243449</c:v>
                </c:pt>
                <c:pt idx="508">
                  <c:v>4032.0755491767004</c:v>
                </c:pt>
                <c:pt idx="509">
                  <c:v>4032.7774238402585</c:v>
                </c:pt>
                <c:pt idx="510">
                  <c:v>4031.9996460931266</c:v>
                </c:pt>
                <c:pt idx="511">
                  <c:v>4031.6717378195399</c:v>
                </c:pt>
                <c:pt idx="512">
                  <c:v>4030.8606450328416</c:v>
                </c:pt>
                <c:pt idx="513">
                  <c:v>4031.7733675133227</c:v>
                </c:pt>
                <c:pt idx="514">
                  <c:v>4032.8770348918974</c:v>
                </c:pt>
                <c:pt idx="515">
                  <c:v>4033.3475048054943</c:v>
                </c:pt>
                <c:pt idx="516">
                  <c:v>4032.1640162397348</c:v>
                </c:pt>
                <c:pt idx="517">
                  <c:v>4032.001456731145</c:v>
                </c:pt>
                <c:pt idx="518">
                  <c:v>4032.466513107739</c:v>
                </c:pt>
                <c:pt idx="519">
                  <c:v>4031.2551542961496</c:v>
                </c:pt>
                <c:pt idx="520">
                  <c:v>4032.1247690881069</c:v>
                </c:pt>
                <c:pt idx="521">
                  <c:v>4033.2596757185574</c:v>
                </c:pt>
                <c:pt idx="522">
                  <c:v>4033.7773292541651</c:v>
                </c:pt>
                <c:pt idx="523">
                  <c:v>4034.8006549616957</c:v>
                </c:pt>
                <c:pt idx="524">
                  <c:v>4032.97858199346</c:v>
                </c:pt>
                <c:pt idx="525">
                  <c:v>4032.1492242297004</c:v>
                </c:pt>
                <c:pt idx="526">
                  <c:v>4030.4419236882136</c:v>
                </c:pt>
                <c:pt idx="527">
                  <c:v>4030.3497391818137</c:v>
                </c:pt>
                <c:pt idx="528">
                  <c:v>4029.2163068967684</c:v>
                </c:pt>
                <c:pt idx="529">
                  <c:v>4029.6152113861995</c:v>
                </c:pt>
                <c:pt idx="530">
                  <c:v>4029.9897935960439</c:v>
                </c:pt>
                <c:pt idx="531">
                  <c:v>4030.1008698419996</c:v>
                </c:pt>
                <c:pt idx="532">
                  <c:v>4030.361953946885</c:v>
                </c:pt>
                <c:pt idx="533">
                  <c:v>4030.3481813458584</c:v>
                </c:pt>
                <c:pt idx="534">
                  <c:v>4031.2260352125018</c:v>
                </c:pt>
                <c:pt idx="535">
                  <c:v>4031.7237738292697</c:v>
                </c:pt>
                <c:pt idx="536">
                  <c:v>4032.1076862219447</c:v>
                </c:pt>
                <c:pt idx="537">
                  <c:v>4032.6830321569628</c:v>
                </c:pt>
                <c:pt idx="538">
                  <c:v>4032.9630578594802</c:v>
                </c:pt>
                <c:pt idx="539">
                  <c:v>4032.4384582699959</c:v>
                </c:pt>
                <c:pt idx="540">
                  <c:v>4032.239250150591</c:v>
                </c:pt>
                <c:pt idx="541">
                  <c:v>4033.6188825303871</c:v>
                </c:pt>
                <c:pt idx="542">
                  <c:v>4034.3415282162682</c:v>
                </c:pt>
                <c:pt idx="543">
                  <c:v>4033.6036497206892</c:v>
                </c:pt>
                <c:pt idx="544">
                  <c:v>4033.3581532720973</c:v>
                </c:pt>
                <c:pt idx="545">
                  <c:v>4032.6580152796028</c:v>
                </c:pt>
                <c:pt idx="546">
                  <c:v>4031.3511042415598</c:v>
                </c:pt>
                <c:pt idx="547">
                  <c:v>4030.3821582990813</c:v>
                </c:pt>
                <c:pt idx="548">
                  <c:v>4028.5645096379803</c:v>
                </c:pt>
                <c:pt idx="549">
                  <c:v>4027.2618195365217</c:v>
                </c:pt>
                <c:pt idx="550">
                  <c:v>4028.3738670509742</c:v>
                </c:pt>
                <c:pt idx="551">
                  <c:v>4028.535368482218</c:v>
                </c:pt>
                <c:pt idx="552">
                  <c:v>4029.8942557001524</c:v>
                </c:pt>
                <c:pt idx="553">
                  <c:v>4029.9623747496953</c:v>
                </c:pt>
                <c:pt idx="554">
                  <c:v>4030.7417829000242</c:v>
                </c:pt>
                <c:pt idx="555">
                  <c:v>4029.6895212051727</c:v>
                </c:pt>
                <c:pt idx="556">
                  <c:v>4029.8106472739846</c:v>
                </c:pt>
                <c:pt idx="557">
                  <c:v>4029.7084378994246</c:v>
                </c:pt>
                <c:pt idx="558">
                  <c:v>4030.6749702108746</c:v>
                </c:pt>
                <c:pt idx="559">
                  <c:v>4031.8880506212126</c:v>
                </c:pt>
                <c:pt idx="560">
                  <c:v>4032.4142491275525</c:v>
                </c:pt>
                <c:pt idx="561">
                  <c:v>4030.9887828706005</c:v>
                </c:pt>
                <c:pt idx="562">
                  <c:v>4029.9942248722227</c:v>
                </c:pt>
                <c:pt idx="563">
                  <c:v>4031.075795395499</c:v>
                </c:pt>
                <c:pt idx="564">
                  <c:v>4029.7362569831303</c:v>
                </c:pt>
                <c:pt idx="565">
                  <c:v>4029.9345457230038</c:v>
                </c:pt>
                <c:pt idx="566">
                  <c:v>4030.7635853249035</c:v>
                </c:pt>
                <c:pt idx="567">
                  <c:v>4031.0082118398595</c:v>
                </c:pt>
                <c:pt idx="568">
                  <c:v>4031.9554733304749</c:v>
                </c:pt>
                <c:pt idx="569">
                  <c:v>4031.1494296258725</c:v>
                </c:pt>
                <c:pt idx="570">
                  <c:v>4030.830277056863</c:v>
                </c:pt>
                <c:pt idx="571">
                  <c:v>4031.5899486467251</c:v>
                </c:pt>
                <c:pt idx="572">
                  <c:v>4031.5173907672383</c:v>
                </c:pt>
                <c:pt idx="573">
                  <c:v>4031.2357195972245</c:v>
                </c:pt>
                <c:pt idx="574">
                  <c:v>4032.2944400848814</c:v>
                </c:pt>
                <c:pt idx="575">
                  <c:v>4033.4710122375118</c:v>
                </c:pt>
                <c:pt idx="576">
                  <c:v>4034.191896170079</c:v>
                </c:pt>
                <c:pt idx="577">
                  <c:v>4034.5543092901353</c:v>
                </c:pt>
                <c:pt idx="578">
                  <c:v>4035.479085958028</c:v>
                </c:pt>
                <c:pt idx="579">
                  <c:v>4034.5259544415662</c:v>
                </c:pt>
                <c:pt idx="580">
                  <c:v>4034.5037644276936</c:v>
                </c:pt>
                <c:pt idx="581">
                  <c:v>4035.037610863033</c:v>
                </c:pt>
                <c:pt idx="582">
                  <c:v>4035.5701972113966</c:v>
                </c:pt>
                <c:pt idx="583">
                  <c:v>4036.6051797504178</c:v>
                </c:pt>
                <c:pt idx="584">
                  <c:v>4036.4803807306112</c:v>
                </c:pt>
                <c:pt idx="585">
                  <c:v>4037.2713698419925</c:v>
                </c:pt>
                <c:pt idx="586">
                  <c:v>4037.9957701566714</c:v>
                </c:pt>
                <c:pt idx="587">
                  <c:v>4037.1701806261685</c:v>
                </c:pt>
                <c:pt idx="588">
                  <c:v>4037.5623453599146</c:v>
                </c:pt>
                <c:pt idx="589">
                  <c:v>4036.1642750228439</c:v>
                </c:pt>
                <c:pt idx="590">
                  <c:v>4035.6932581843707</c:v>
                </c:pt>
                <c:pt idx="591">
                  <c:v>4035.6940020708912</c:v>
                </c:pt>
                <c:pt idx="592">
                  <c:v>4035.0592287176728</c:v>
                </c:pt>
                <c:pt idx="593">
                  <c:v>4035.8560470410621</c:v>
                </c:pt>
                <c:pt idx="594">
                  <c:v>4036.871415029228</c:v>
                </c:pt>
                <c:pt idx="595">
                  <c:v>4036.6425025191788</c:v>
                </c:pt>
                <c:pt idx="596">
                  <c:v>4036.3753533822146</c:v>
                </c:pt>
                <c:pt idx="597">
                  <c:v>4037.1506454334149</c:v>
                </c:pt>
                <c:pt idx="598">
                  <c:v>4037.5760310580513</c:v>
                </c:pt>
                <c:pt idx="599">
                  <c:v>4037.4675288473163</c:v>
                </c:pt>
                <c:pt idx="600">
                  <c:v>4037.3824054233019</c:v>
                </c:pt>
                <c:pt idx="601">
                  <c:v>4038.2671522581472</c:v>
                </c:pt>
                <c:pt idx="602">
                  <c:v>4036.9667263605165</c:v>
                </c:pt>
                <c:pt idx="603">
                  <c:v>4035.2964634915015</c:v>
                </c:pt>
                <c:pt idx="604">
                  <c:v>4035.0230261971542</c:v>
                </c:pt>
                <c:pt idx="605">
                  <c:v>4035.9058264839578</c:v>
                </c:pt>
                <c:pt idx="606">
                  <c:v>4035.9431349850825</c:v>
                </c:pt>
                <c:pt idx="607">
                  <c:v>4035.6976910245226</c:v>
                </c:pt>
                <c:pt idx="608">
                  <c:v>4036.4780409776045</c:v>
                </c:pt>
                <c:pt idx="609">
                  <c:v>4036.0157988887527</c:v>
                </c:pt>
                <c:pt idx="610">
                  <c:v>4034.4855684406525</c:v>
                </c:pt>
                <c:pt idx="611">
                  <c:v>4034.6886673400627</c:v>
                </c:pt>
                <c:pt idx="612">
                  <c:v>4034.4235200739367</c:v>
                </c:pt>
                <c:pt idx="613">
                  <c:v>4033.176346431107</c:v>
                </c:pt>
                <c:pt idx="614">
                  <c:v>4032.4790735291667</c:v>
                </c:pt>
                <c:pt idx="615">
                  <c:v>4032.5663178455757</c:v>
                </c:pt>
                <c:pt idx="616">
                  <c:v>4033.4604701781577</c:v>
                </c:pt>
                <c:pt idx="617">
                  <c:v>4033.0118052962398</c:v>
                </c:pt>
                <c:pt idx="618">
                  <c:v>4032.9755701359695</c:v>
                </c:pt>
                <c:pt idx="619">
                  <c:v>4032.5057253915861</c:v>
                </c:pt>
                <c:pt idx="620">
                  <c:v>4031.754677261501</c:v>
                </c:pt>
                <c:pt idx="621">
                  <c:v>4031.4910875506866</c:v>
                </c:pt>
                <c:pt idx="622">
                  <c:v>4032.2431082769294</c:v>
                </c:pt>
                <c:pt idx="623">
                  <c:v>4032.8196533026339</c:v>
                </c:pt>
                <c:pt idx="624">
                  <c:v>4032.5031468618236</c:v>
                </c:pt>
                <c:pt idx="625">
                  <c:v>4032.2825699657396</c:v>
                </c:pt>
                <c:pt idx="626">
                  <c:v>4032.7213824555556</c:v>
                </c:pt>
                <c:pt idx="627">
                  <c:v>4033.4095310108205</c:v>
                </c:pt>
                <c:pt idx="628">
                  <c:v>4033.8609925879805</c:v>
                </c:pt>
                <c:pt idx="629">
                  <c:v>4033.7558763300713</c:v>
                </c:pt>
                <c:pt idx="630">
                  <c:v>4034.0407306165184</c:v>
                </c:pt>
                <c:pt idx="631">
                  <c:v>4033.2213650099166</c:v>
                </c:pt>
                <c:pt idx="632">
                  <c:v>4033.9139790144422</c:v>
                </c:pt>
                <c:pt idx="633">
                  <c:v>4034.568800692045</c:v>
                </c:pt>
                <c:pt idx="634">
                  <c:v>4035.2492938893024</c:v>
                </c:pt>
                <c:pt idx="635">
                  <c:v>4034.6145363503424</c:v>
                </c:pt>
                <c:pt idx="636">
                  <c:v>4035.4550158851143</c:v>
                </c:pt>
                <c:pt idx="637">
                  <c:v>4036.2928606878022</c:v>
                </c:pt>
                <c:pt idx="638">
                  <c:v>4036.0323797991732</c:v>
                </c:pt>
                <c:pt idx="639">
                  <c:v>4036.3325777002392</c:v>
                </c:pt>
                <c:pt idx="640">
                  <c:v>4036.4879778052714</c:v>
                </c:pt>
                <c:pt idx="641">
                  <c:v>4036.6595932994869</c:v>
                </c:pt>
                <c:pt idx="642">
                  <c:v>4037.3390982651149</c:v>
                </c:pt>
                <c:pt idx="643">
                  <c:v>4037.2809444947043</c:v>
                </c:pt>
                <c:pt idx="644">
                  <c:v>4038.2153926427745</c:v>
                </c:pt>
                <c:pt idx="645">
                  <c:v>4037.4584729095377</c:v>
                </c:pt>
                <c:pt idx="646">
                  <c:v>4038.2815664599093</c:v>
                </c:pt>
                <c:pt idx="647">
                  <c:v>4037.946170191693</c:v>
                </c:pt>
                <c:pt idx="648">
                  <c:v>4038.7659757846181</c:v>
                </c:pt>
                <c:pt idx="649">
                  <c:v>4038.421494644283</c:v>
                </c:pt>
                <c:pt idx="650">
                  <c:v>4037.1810146878929</c:v>
                </c:pt>
                <c:pt idx="651">
                  <c:v>4037.8671648527211</c:v>
                </c:pt>
                <c:pt idx="652">
                  <c:v>4038.8964647534062</c:v>
                </c:pt>
                <c:pt idx="653">
                  <c:v>4039.6353702607239</c:v>
                </c:pt>
                <c:pt idx="654">
                  <c:v>4039.4273085005298</c:v>
                </c:pt>
                <c:pt idx="655">
                  <c:v>4039.3273367983752</c:v>
                </c:pt>
                <c:pt idx="656">
                  <c:v>4038.3446715089117</c:v>
                </c:pt>
                <c:pt idx="657">
                  <c:v>4037.6995807431163</c:v>
                </c:pt>
                <c:pt idx="658">
                  <c:v>4038.4010988300006</c:v>
                </c:pt>
                <c:pt idx="659">
                  <c:v>4038.3574538166931</c:v>
                </c:pt>
                <c:pt idx="660">
                  <c:v>4037.6829876023253</c:v>
                </c:pt>
                <c:pt idx="661">
                  <c:v>4037.6582684778386</c:v>
                </c:pt>
                <c:pt idx="662">
                  <c:v>4036.7866007401908</c:v>
                </c:pt>
                <c:pt idx="663">
                  <c:v>4037.905898028233</c:v>
                </c:pt>
                <c:pt idx="664">
                  <c:v>4037.8115537352469</c:v>
                </c:pt>
                <c:pt idx="665">
                  <c:v>4038.5502246435899</c:v>
                </c:pt>
                <c:pt idx="666">
                  <c:v>4038.3704191569846</c:v>
                </c:pt>
                <c:pt idx="667">
                  <c:v>4038.0925053655437</c:v>
                </c:pt>
                <c:pt idx="668">
                  <c:v>4037.5641851138603</c:v>
                </c:pt>
                <c:pt idx="669">
                  <c:v>4035.9756283802781</c:v>
                </c:pt>
                <c:pt idx="670">
                  <c:v>4033.3094031031947</c:v>
                </c:pt>
                <c:pt idx="671">
                  <c:v>4032.444968327934</c:v>
                </c:pt>
                <c:pt idx="672">
                  <c:v>4032.8502326916337</c:v>
                </c:pt>
                <c:pt idx="673">
                  <c:v>4031.7037113790284</c:v>
                </c:pt>
                <c:pt idx="674">
                  <c:v>4031.6307611251491</c:v>
                </c:pt>
                <c:pt idx="675">
                  <c:v>4030.6980831963288</c:v>
                </c:pt>
                <c:pt idx="676">
                  <c:v>4031.2548976011321</c:v>
                </c:pt>
                <c:pt idx="677">
                  <c:v>4032.2559965722221</c:v>
                </c:pt>
                <c:pt idx="678">
                  <c:v>4030.3776584707539</c:v>
                </c:pt>
                <c:pt idx="679">
                  <c:v>4029.9361246070966</c:v>
                </c:pt>
                <c:pt idx="680">
                  <c:v>4030.8614416244918</c:v>
                </c:pt>
                <c:pt idx="681">
                  <c:v>4030.4247686037461</c:v>
                </c:pt>
                <c:pt idx="682">
                  <c:v>4029.6295358801694</c:v>
                </c:pt>
                <c:pt idx="683">
                  <c:v>4030.6242295411635</c:v>
                </c:pt>
                <c:pt idx="684">
                  <c:v>4030.7507852974782</c:v>
                </c:pt>
                <c:pt idx="685">
                  <c:v>4030.0452937802679</c:v>
                </c:pt>
                <c:pt idx="686">
                  <c:v>4030.2502631739626</c:v>
                </c:pt>
                <c:pt idx="687">
                  <c:v>4031.1172806952509</c:v>
                </c:pt>
                <c:pt idx="688">
                  <c:v>4030.7250477250432</c:v>
                </c:pt>
                <c:pt idx="689">
                  <c:v>4031.5066056268911</c:v>
                </c:pt>
                <c:pt idx="690">
                  <c:v>4031.5441386057746</c:v>
                </c:pt>
                <c:pt idx="691">
                  <c:v>4032.2125755006919</c:v>
                </c:pt>
                <c:pt idx="692">
                  <c:v>4032.4609313123588</c:v>
                </c:pt>
                <c:pt idx="693">
                  <c:v>4031.1436240765152</c:v>
                </c:pt>
                <c:pt idx="694">
                  <c:v>4031.6223838935439</c:v>
                </c:pt>
                <c:pt idx="695">
                  <c:v>4031.4021802321472</c:v>
                </c:pt>
                <c:pt idx="696">
                  <c:v>4031.81592995458</c:v>
                </c:pt>
                <c:pt idx="697">
                  <c:v>4031.3105107970487</c:v>
                </c:pt>
                <c:pt idx="698">
                  <c:v>4030.770948463452</c:v>
                </c:pt>
                <c:pt idx="699">
                  <c:v>4029.6320992624874</c:v>
                </c:pt>
                <c:pt idx="700">
                  <c:v>4030.3722183177297</c:v>
                </c:pt>
                <c:pt idx="701">
                  <c:v>4031.1409188614366</c:v>
                </c:pt>
                <c:pt idx="702">
                  <c:v>4031.7975152254448</c:v>
                </c:pt>
                <c:pt idx="703">
                  <c:v>4032.5494236045311</c:v>
                </c:pt>
                <c:pt idx="704">
                  <c:v>4033.311764847645</c:v>
                </c:pt>
                <c:pt idx="705">
                  <c:v>4033.7226225944269</c:v>
                </c:pt>
                <c:pt idx="706">
                  <c:v>4033.6067136929223</c:v>
                </c:pt>
                <c:pt idx="707">
                  <c:v>4032.7279596319686</c:v>
                </c:pt>
                <c:pt idx="708">
                  <c:v>4030.9311593484877</c:v>
                </c:pt>
                <c:pt idx="709">
                  <c:v>4030.1737188009042</c:v>
                </c:pt>
                <c:pt idx="710">
                  <c:v>4031.0314210248125</c:v>
                </c:pt>
                <c:pt idx="711">
                  <c:v>4031.4602358626857</c:v>
                </c:pt>
                <c:pt idx="712">
                  <c:v>4031.2786926718481</c:v>
                </c:pt>
                <c:pt idx="713">
                  <c:v>4031.06594647375</c:v>
                </c:pt>
                <c:pt idx="714">
                  <c:v>4030.4402173785525</c:v>
                </c:pt>
                <c:pt idx="715">
                  <c:v>4031.0960271308172</c:v>
                </c:pt>
                <c:pt idx="716">
                  <c:v>4030.0190791831601</c:v>
                </c:pt>
                <c:pt idx="717">
                  <c:v>4030.4590206580406</c:v>
                </c:pt>
                <c:pt idx="718">
                  <c:v>4030.1706926004354</c:v>
                </c:pt>
                <c:pt idx="719">
                  <c:v>4029.7347889862217</c:v>
                </c:pt>
                <c:pt idx="720">
                  <c:v>4030.0988217753925</c:v>
                </c:pt>
                <c:pt idx="721">
                  <c:v>4029.9672988509137</c:v>
                </c:pt>
                <c:pt idx="722">
                  <c:v>4030.7258964282573</c:v>
                </c:pt>
                <c:pt idx="723">
                  <c:v>4030.6066219236436</c:v>
                </c:pt>
                <c:pt idx="724">
                  <c:v>4030.6950916954142</c:v>
                </c:pt>
                <c:pt idx="725">
                  <c:v>4031.5343546545114</c:v>
                </c:pt>
                <c:pt idx="726">
                  <c:v>4032.1364978673937</c:v>
                </c:pt>
                <c:pt idx="727">
                  <c:v>4032.4242924411219</c:v>
                </c:pt>
                <c:pt idx="728">
                  <c:v>4032.4348058435639</c:v>
                </c:pt>
                <c:pt idx="729">
                  <c:v>4032.6508453486827</c:v>
                </c:pt>
                <c:pt idx="730">
                  <c:v>4031.8873239872783</c:v>
                </c:pt>
                <c:pt idx="731">
                  <c:v>4031.9527987079437</c:v>
                </c:pt>
                <c:pt idx="732">
                  <c:v>4031.5359744089478</c:v>
                </c:pt>
                <c:pt idx="733">
                  <c:v>4031.8127241860607</c:v>
                </c:pt>
                <c:pt idx="734">
                  <c:v>4032.2346685875245</c:v>
                </c:pt>
                <c:pt idx="735">
                  <c:v>4033.1519535406487</c:v>
                </c:pt>
                <c:pt idx="736">
                  <c:v>4032.4387014783797</c:v>
                </c:pt>
                <c:pt idx="737">
                  <c:v>4031.396612420815</c:v>
                </c:pt>
                <c:pt idx="738">
                  <c:v>4032.0307171401373</c:v>
                </c:pt>
                <c:pt idx="739">
                  <c:v>4032.7577026575154</c:v>
                </c:pt>
                <c:pt idx="740">
                  <c:v>4033.346933751739</c:v>
                </c:pt>
                <c:pt idx="741">
                  <c:v>4032.8916075519119</c:v>
                </c:pt>
                <c:pt idx="742">
                  <c:v>4031.760675368464</c:v>
                </c:pt>
                <c:pt idx="743">
                  <c:v>4031.9530937466334</c:v>
                </c:pt>
                <c:pt idx="744">
                  <c:v>4030.5491451470161</c:v>
                </c:pt>
                <c:pt idx="745">
                  <c:v>4030.0253489503166</c:v>
                </c:pt>
                <c:pt idx="746">
                  <c:v>4029.8080856541792</c:v>
                </c:pt>
                <c:pt idx="747">
                  <c:v>4030.5773140134042</c:v>
                </c:pt>
                <c:pt idx="748">
                  <c:v>4029.7899749349199</c:v>
                </c:pt>
                <c:pt idx="749">
                  <c:v>4030.1930632249159</c:v>
                </c:pt>
                <c:pt idx="750">
                  <c:v>4030.911847428345</c:v>
                </c:pt>
                <c:pt idx="751">
                  <c:v>4029.4207141681622</c:v>
                </c:pt>
                <c:pt idx="752">
                  <c:v>4029.1428341303149</c:v>
                </c:pt>
                <c:pt idx="753">
                  <c:v>4029.8298988979727</c:v>
                </c:pt>
                <c:pt idx="754">
                  <c:v>4029.0540123193132</c:v>
                </c:pt>
                <c:pt idx="755">
                  <c:v>4028.6875634591629</c:v>
                </c:pt>
                <c:pt idx="756">
                  <c:v>4028.3450814968473</c:v>
                </c:pt>
                <c:pt idx="757">
                  <c:v>4028.4512711554767</c:v>
                </c:pt>
                <c:pt idx="758">
                  <c:v>4028.5352423096251</c:v>
                </c:pt>
                <c:pt idx="759">
                  <c:v>4027.934944708265</c:v>
                </c:pt>
                <c:pt idx="760">
                  <c:v>4028.6548535037296</c:v>
                </c:pt>
                <c:pt idx="761">
                  <c:v>4027.159890211532</c:v>
                </c:pt>
                <c:pt idx="762">
                  <c:v>4027.495109616309</c:v>
                </c:pt>
                <c:pt idx="763">
                  <c:v>4025.3719721764151</c:v>
                </c:pt>
                <c:pt idx="764">
                  <c:v>4024.7583038941016</c:v>
                </c:pt>
                <c:pt idx="765">
                  <c:v>4023.8463178609932</c:v>
                </c:pt>
                <c:pt idx="766">
                  <c:v>4023.6109237517662</c:v>
                </c:pt>
                <c:pt idx="767">
                  <c:v>4022.9308791265339</c:v>
                </c:pt>
                <c:pt idx="768">
                  <c:v>4022.734513664614</c:v>
                </c:pt>
                <c:pt idx="769">
                  <c:v>4020.8324781213742</c:v>
                </c:pt>
                <c:pt idx="770">
                  <c:v>4021.2287356370011</c:v>
                </c:pt>
                <c:pt idx="771">
                  <c:v>4021.7173677211836</c:v>
                </c:pt>
                <c:pt idx="772">
                  <c:v>4020.8821438491846</c:v>
                </c:pt>
                <c:pt idx="773">
                  <c:v>4019.8246422288398</c:v>
                </c:pt>
                <c:pt idx="774">
                  <c:v>4020.3079503365157</c:v>
                </c:pt>
                <c:pt idx="775">
                  <c:v>4019.7628931355525</c:v>
                </c:pt>
                <c:pt idx="776">
                  <c:v>4020.4338909626308</c:v>
                </c:pt>
                <c:pt idx="777">
                  <c:v>4021.23024842926</c:v>
                </c:pt>
                <c:pt idx="778">
                  <c:v>4020.4269763341686</c:v>
                </c:pt>
                <c:pt idx="779">
                  <c:v>4019.6208981877585</c:v>
                </c:pt>
                <c:pt idx="780">
                  <c:v>4020.4361469542723</c:v>
                </c:pt>
                <c:pt idx="781">
                  <c:v>4021.1389140297783</c:v>
                </c:pt>
                <c:pt idx="782">
                  <c:v>4021.8398860425118</c:v>
                </c:pt>
                <c:pt idx="783">
                  <c:v>4021.2253913907794</c:v>
                </c:pt>
                <c:pt idx="784">
                  <c:v>4021.1439179198783</c:v>
                </c:pt>
                <c:pt idx="785">
                  <c:v>4021.3035255501932</c:v>
                </c:pt>
                <c:pt idx="786">
                  <c:v>4021.1353707317503</c:v>
                </c:pt>
                <c:pt idx="787">
                  <c:v>4021.5993268856196</c:v>
                </c:pt>
                <c:pt idx="788">
                  <c:v>4021.140493717774</c:v>
                </c:pt>
                <c:pt idx="789">
                  <c:v>4021.3359744514191</c:v>
                </c:pt>
                <c:pt idx="790">
                  <c:v>4021.6927435704233</c:v>
                </c:pt>
                <c:pt idx="791">
                  <c:v>4020.2811584552278</c:v>
                </c:pt>
                <c:pt idx="792">
                  <c:v>4021.1509173979071</c:v>
                </c:pt>
                <c:pt idx="793">
                  <c:v>4020.6634228760481</c:v>
                </c:pt>
                <c:pt idx="794">
                  <c:v>4021.1920866732253</c:v>
                </c:pt>
                <c:pt idx="795">
                  <c:v>4021.9694835492637</c:v>
                </c:pt>
                <c:pt idx="796">
                  <c:v>4021.9559714236548</c:v>
                </c:pt>
                <c:pt idx="797">
                  <c:v>4021.3163986465715</c:v>
                </c:pt>
                <c:pt idx="798">
                  <c:v>4020.4647020335892</c:v>
                </c:pt>
                <c:pt idx="799">
                  <c:v>4019.8008655456897</c:v>
                </c:pt>
                <c:pt idx="800">
                  <c:v>4020.1050540145193</c:v>
                </c:pt>
                <c:pt idx="801">
                  <c:v>4019.8061069152341</c:v>
                </c:pt>
                <c:pt idx="802">
                  <c:v>4019.7786614722895</c:v>
                </c:pt>
                <c:pt idx="803">
                  <c:v>4019.3103836661539</c:v>
                </c:pt>
                <c:pt idx="804">
                  <c:v>4019.6437278614262</c:v>
                </c:pt>
                <c:pt idx="805">
                  <c:v>4019.6998021317345</c:v>
                </c:pt>
                <c:pt idx="806">
                  <c:v>4018.1466236644878</c:v>
                </c:pt>
                <c:pt idx="807">
                  <c:v>4018.8296105163881</c:v>
                </c:pt>
                <c:pt idx="808">
                  <c:v>4018.9737118066091</c:v>
                </c:pt>
                <c:pt idx="809">
                  <c:v>4019.5400408846458</c:v>
                </c:pt>
                <c:pt idx="810">
                  <c:v>4018.6518487428593</c:v>
                </c:pt>
                <c:pt idx="811">
                  <c:v>4019.2266629137548</c:v>
                </c:pt>
                <c:pt idx="812">
                  <c:v>4018.965258891621</c:v>
                </c:pt>
                <c:pt idx="813">
                  <c:v>4018.9656308863819</c:v>
                </c:pt>
                <c:pt idx="814">
                  <c:v>4019.1734880970166</c:v>
                </c:pt>
                <c:pt idx="815">
                  <c:v>4019.7483777905568</c:v>
                </c:pt>
                <c:pt idx="816">
                  <c:v>4019.0251784482066</c:v>
                </c:pt>
                <c:pt idx="817">
                  <c:v>4018.836256141964</c:v>
                </c:pt>
                <c:pt idx="818">
                  <c:v>4018.885218785083</c:v>
                </c:pt>
                <c:pt idx="819">
                  <c:v>4018.8749253547153</c:v>
                </c:pt>
                <c:pt idx="820">
                  <c:v>4019.0126907328699</c:v>
                </c:pt>
                <c:pt idx="821">
                  <c:v>4017.8987877033492</c:v>
                </c:pt>
                <c:pt idx="822">
                  <c:v>4018.4845728944751</c:v>
                </c:pt>
                <c:pt idx="823">
                  <c:v>4019.2388391895061</c:v>
                </c:pt>
                <c:pt idx="824">
                  <c:v>4019.6414257979372</c:v>
                </c:pt>
                <c:pt idx="825">
                  <c:v>4020.2148262436481</c:v>
                </c:pt>
                <c:pt idx="826">
                  <c:v>4019.655363403876</c:v>
                </c:pt>
                <c:pt idx="827">
                  <c:v>4019.5522887102666</c:v>
                </c:pt>
                <c:pt idx="828">
                  <c:v>4020.1986404113804</c:v>
                </c:pt>
                <c:pt idx="829">
                  <c:v>4020.861051687993</c:v>
                </c:pt>
                <c:pt idx="830">
                  <c:v>4020.6867494870544</c:v>
                </c:pt>
                <c:pt idx="831">
                  <c:v>4020.3076745412613</c:v>
                </c:pt>
                <c:pt idx="832">
                  <c:v>4019.6953440653447</c:v>
                </c:pt>
                <c:pt idx="833">
                  <c:v>4019.8953569629361</c:v>
                </c:pt>
                <c:pt idx="834">
                  <c:v>4019.3742231782139</c:v>
                </c:pt>
                <c:pt idx="835">
                  <c:v>4020.2003305667567</c:v>
                </c:pt>
                <c:pt idx="836">
                  <c:v>4020.0605513812393</c:v>
                </c:pt>
                <c:pt idx="837">
                  <c:v>4020.6332714869895</c:v>
                </c:pt>
                <c:pt idx="838">
                  <c:v>4021.4549243219276</c:v>
                </c:pt>
                <c:pt idx="839">
                  <c:v>4021.5366075726197</c:v>
                </c:pt>
                <c:pt idx="840">
                  <c:v>4021.7346668449995</c:v>
                </c:pt>
                <c:pt idx="841">
                  <c:v>4021.5237566663882</c:v>
                </c:pt>
                <c:pt idx="842">
                  <c:v>4021.1162336671173</c:v>
                </c:pt>
                <c:pt idx="843">
                  <c:v>4021.6836314945258</c:v>
                </c:pt>
                <c:pt idx="844">
                  <c:v>4022.3325266051834</c:v>
                </c:pt>
                <c:pt idx="845">
                  <c:v>4022.8061238315581</c:v>
                </c:pt>
                <c:pt idx="846">
                  <c:v>4023.3695168376603</c:v>
                </c:pt>
                <c:pt idx="847">
                  <c:v>4023.8281478523777</c:v>
                </c:pt>
                <c:pt idx="848">
                  <c:v>4023.6620337359682</c:v>
                </c:pt>
                <c:pt idx="849">
                  <c:v>4023.2969089348171</c:v>
                </c:pt>
                <c:pt idx="850">
                  <c:v>4024.021589417855</c:v>
                </c:pt>
                <c:pt idx="851">
                  <c:v>4024.4547332801126</c:v>
                </c:pt>
                <c:pt idx="852">
                  <c:v>4024.8760748335676</c:v>
                </c:pt>
                <c:pt idx="853">
                  <c:v>4024.1137993115021</c:v>
                </c:pt>
                <c:pt idx="854">
                  <c:v>4024.4547554237606</c:v>
                </c:pt>
                <c:pt idx="855">
                  <c:v>4024.8265730640501</c:v>
                </c:pt>
                <c:pt idx="856">
                  <c:v>4023.8708529380551</c:v>
                </c:pt>
                <c:pt idx="857">
                  <c:v>4024.0070211916432</c:v>
                </c:pt>
                <c:pt idx="858">
                  <c:v>4024.1704204708899</c:v>
                </c:pt>
                <c:pt idx="859">
                  <c:v>4023.5881668837624</c:v>
                </c:pt>
                <c:pt idx="860">
                  <c:v>4023.4079757808681</c:v>
                </c:pt>
                <c:pt idx="861">
                  <c:v>4023.8023009668086</c:v>
                </c:pt>
                <c:pt idx="862">
                  <c:v>4024.4352067594314</c:v>
                </c:pt>
                <c:pt idx="863">
                  <c:v>4024.3162770991371</c:v>
                </c:pt>
                <c:pt idx="864">
                  <c:v>4024.7972759619397</c:v>
                </c:pt>
                <c:pt idx="865">
                  <c:v>4025.4218836860186</c:v>
                </c:pt>
                <c:pt idx="866">
                  <c:v>4024.4827332360301</c:v>
                </c:pt>
                <c:pt idx="867">
                  <c:v>4024.7733320400312</c:v>
                </c:pt>
                <c:pt idx="868">
                  <c:v>4024.6610937785263</c:v>
                </c:pt>
                <c:pt idx="869">
                  <c:v>4024.909071031685</c:v>
                </c:pt>
                <c:pt idx="870">
                  <c:v>4024.7925364123939</c:v>
                </c:pt>
                <c:pt idx="871">
                  <c:v>4023.8263639818128</c:v>
                </c:pt>
                <c:pt idx="872">
                  <c:v>4023.4039990043748</c:v>
                </c:pt>
                <c:pt idx="873">
                  <c:v>4023.0529027064213</c:v>
                </c:pt>
                <c:pt idx="874">
                  <c:v>4023.2000122150939</c:v>
                </c:pt>
                <c:pt idx="875">
                  <c:v>4023.7443044385927</c:v>
                </c:pt>
                <c:pt idx="876">
                  <c:v>4023.4492094122729</c:v>
                </c:pt>
                <c:pt idx="877">
                  <c:v>4022.915889836876</c:v>
                </c:pt>
                <c:pt idx="878">
                  <c:v>4023.6212687121233</c:v>
                </c:pt>
                <c:pt idx="879">
                  <c:v>4023.5238773183123</c:v>
                </c:pt>
                <c:pt idx="880">
                  <c:v>4022.4398639920064</c:v>
                </c:pt>
                <c:pt idx="881">
                  <c:v>4022.319308882069</c:v>
                </c:pt>
                <c:pt idx="882">
                  <c:v>4021.8160068716165</c:v>
                </c:pt>
                <c:pt idx="883">
                  <c:v>4021.6849634833661</c:v>
                </c:pt>
                <c:pt idx="884">
                  <c:v>4020.9280567456103</c:v>
                </c:pt>
                <c:pt idx="885">
                  <c:v>4020.4062759003341</c:v>
                </c:pt>
                <c:pt idx="886">
                  <c:v>4020.2348976937319</c:v>
                </c:pt>
                <c:pt idx="887">
                  <c:v>4019.9910288900305</c:v>
                </c:pt>
                <c:pt idx="888">
                  <c:v>4019.947458459691</c:v>
                </c:pt>
                <c:pt idx="889">
                  <c:v>4019.2961498622494</c:v>
                </c:pt>
                <c:pt idx="890">
                  <c:v>4020.0713505919216</c:v>
                </c:pt>
                <c:pt idx="891">
                  <c:v>4019.599799609206</c:v>
                </c:pt>
                <c:pt idx="892">
                  <c:v>4019.0721953486168</c:v>
                </c:pt>
                <c:pt idx="893">
                  <c:v>4019.5853579194932</c:v>
                </c:pt>
                <c:pt idx="894">
                  <c:v>4019.4918955873077</c:v>
                </c:pt>
                <c:pt idx="895">
                  <c:v>4018.7754317801896</c:v>
                </c:pt>
                <c:pt idx="896">
                  <c:v>4019.0323707689636</c:v>
                </c:pt>
                <c:pt idx="897">
                  <c:v>4018.9460122182472</c:v>
                </c:pt>
                <c:pt idx="898">
                  <c:v>4018.2721557779869</c:v>
                </c:pt>
                <c:pt idx="899">
                  <c:v>4018.2424869479109</c:v>
                </c:pt>
                <c:pt idx="900">
                  <c:v>4018.9325618791563</c:v>
                </c:pt>
                <c:pt idx="901">
                  <c:v>4018.4361848967133</c:v>
                </c:pt>
                <c:pt idx="902">
                  <c:v>4018.5765106954141</c:v>
                </c:pt>
                <c:pt idx="903">
                  <c:v>4018.366896893489</c:v>
                </c:pt>
                <c:pt idx="904">
                  <c:v>4019.2084804328333</c:v>
                </c:pt>
                <c:pt idx="905">
                  <c:v>4019.8936807855566</c:v>
                </c:pt>
                <c:pt idx="906">
                  <c:v>4020.0020067397213</c:v>
                </c:pt>
                <c:pt idx="907">
                  <c:v>4020.7619164239286</c:v>
                </c:pt>
                <c:pt idx="908">
                  <c:v>4021.336628126372</c:v>
                </c:pt>
                <c:pt idx="909">
                  <c:v>4021.6942051892383</c:v>
                </c:pt>
                <c:pt idx="910">
                  <c:v>4022.0789177039082</c:v>
                </c:pt>
                <c:pt idx="911">
                  <c:v>4022.6797083643205</c:v>
                </c:pt>
                <c:pt idx="912">
                  <c:v>4022.1486705774701</c:v>
                </c:pt>
                <c:pt idx="913">
                  <c:v>4022.2923527234079</c:v>
                </c:pt>
                <c:pt idx="914">
                  <c:v>4021.7208898868153</c:v>
                </c:pt>
                <c:pt idx="915">
                  <c:v>4020.656545151211</c:v>
                </c:pt>
                <c:pt idx="916">
                  <c:v>4021.1193669537765</c:v>
                </c:pt>
                <c:pt idx="917">
                  <c:v>4020.7217115316475</c:v>
                </c:pt>
                <c:pt idx="918">
                  <c:v>4020.6595273246944</c:v>
                </c:pt>
                <c:pt idx="919">
                  <c:v>4020.6966656167046</c:v>
                </c:pt>
                <c:pt idx="920">
                  <c:v>4020.9190949234689</c:v>
                </c:pt>
                <c:pt idx="921">
                  <c:v>4020.9119353669548</c:v>
                </c:pt>
                <c:pt idx="922">
                  <c:v>4021.158007665319</c:v>
                </c:pt>
                <c:pt idx="923">
                  <c:v>4021.2779508754556</c:v>
                </c:pt>
                <c:pt idx="924">
                  <c:v>4021.7500571865703</c:v>
                </c:pt>
                <c:pt idx="925">
                  <c:v>4021.5907105596839</c:v>
                </c:pt>
                <c:pt idx="926">
                  <c:v>4021.9249769761341</c:v>
                </c:pt>
                <c:pt idx="927">
                  <c:v>4022.1462338174956</c:v>
                </c:pt>
                <c:pt idx="928">
                  <c:v>4021.9503152621473</c:v>
                </c:pt>
                <c:pt idx="929">
                  <c:v>4022.0254391892349</c:v>
                </c:pt>
                <c:pt idx="930">
                  <c:v>4021.5472834964644</c:v>
                </c:pt>
                <c:pt idx="931">
                  <c:v>4021.3780801008802</c:v>
                </c:pt>
                <c:pt idx="932">
                  <c:v>4020.3692274837367</c:v>
                </c:pt>
                <c:pt idx="933">
                  <c:v>4020.6490724191817</c:v>
                </c:pt>
                <c:pt idx="934">
                  <c:v>4021.1617472080384</c:v>
                </c:pt>
                <c:pt idx="935">
                  <c:v>4021.0582278499019</c:v>
                </c:pt>
                <c:pt idx="936">
                  <c:v>4020.8144425343035</c:v>
                </c:pt>
                <c:pt idx="937">
                  <c:v>4020.7476554424147</c:v>
                </c:pt>
                <c:pt idx="938">
                  <c:v>4019.9832044047448</c:v>
                </c:pt>
                <c:pt idx="939">
                  <c:v>4020.3318357168387</c:v>
                </c:pt>
                <c:pt idx="940">
                  <c:v>4021.0647455619851</c:v>
                </c:pt>
                <c:pt idx="941">
                  <c:v>4021.3933510113588</c:v>
                </c:pt>
                <c:pt idx="942">
                  <c:v>4021.7197586775346</c:v>
                </c:pt>
                <c:pt idx="943">
                  <c:v>4020.8186383056927</c:v>
                </c:pt>
                <c:pt idx="944">
                  <c:v>4020.59284365236</c:v>
                </c:pt>
                <c:pt idx="945">
                  <c:v>4021.3955996315858</c:v>
                </c:pt>
                <c:pt idx="946">
                  <c:v>4021.324747669832</c:v>
                </c:pt>
                <c:pt idx="947">
                  <c:v>4020.4932609073853</c:v>
                </c:pt>
                <c:pt idx="948">
                  <c:v>4020.444732244488</c:v>
                </c:pt>
                <c:pt idx="949">
                  <c:v>4021.0232114737046</c:v>
                </c:pt>
                <c:pt idx="950">
                  <c:v>4021.6004741325123</c:v>
                </c:pt>
                <c:pt idx="951">
                  <c:v>4022.2500534664068</c:v>
                </c:pt>
                <c:pt idx="952">
                  <c:v>4022.5373421142276</c:v>
                </c:pt>
                <c:pt idx="953">
                  <c:v>4023.3313281287828</c:v>
                </c:pt>
                <c:pt idx="954">
                  <c:v>4023.3524514357732</c:v>
                </c:pt>
                <c:pt idx="955">
                  <c:v>4023.2682862756583</c:v>
                </c:pt>
                <c:pt idx="956">
                  <c:v>4023.3309179849252</c:v>
                </c:pt>
                <c:pt idx="957">
                  <c:v>4022.3868834789755</c:v>
                </c:pt>
                <c:pt idx="958">
                  <c:v>4022.884915925817</c:v>
                </c:pt>
                <c:pt idx="959">
                  <c:v>4023.4548274717276</c:v>
                </c:pt>
                <c:pt idx="960">
                  <c:v>4023.9808342981742</c:v>
                </c:pt>
                <c:pt idx="961">
                  <c:v>4023.1724166837703</c:v>
                </c:pt>
                <c:pt idx="962">
                  <c:v>4022.7114709805182</c:v>
                </c:pt>
                <c:pt idx="963">
                  <c:v>4021.986287195281</c:v>
                </c:pt>
                <c:pt idx="964">
                  <c:v>4022.2508304295789</c:v>
                </c:pt>
                <c:pt idx="965">
                  <c:v>4022.1878836169985</c:v>
                </c:pt>
                <c:pt idx="966">
                  <c:v>4021.9459423359303</c:v>
                </c:pt>
                <c:pt idx="967">
                  <c:v>4022.5844279326907</c:v>
                </c:pt>
                <c:pt idx="968">
                  <c:v>4023.0771168615524</c:v>
                </c:pt>
                <c:pt idx="969">
                  <c:v>4022.881130131595</c:v>
                </c:pt>
                <c:pt idx="970">
                  <c:v>4022.7802689215137</c:v>
                </c:pt>
                <c:pt idx="971">
                  <c:v>4022.3204667105424</c:v>
                </c:pt>
                <c:pt idx="972">
                  <c:v>4023.0272288208093</c:v>
                </c:pt>
                <c:pt idx="973">
                  <c:v>4023.1574730464276</c:v>
                </c:pt>
                <c:pt idx="974">
                  <c:v>4022.9810736521144</c:v>
                </c:pt>
                <c:pt idx="975">
                  <c:v>4022.7258309885233</c:v>
                </c:pt>
                <c:pt idx="976">
                  <c:v>4023.0261872451897</c:v>
                </c:pt>
                <c:pt idx="977">
                  <c:v>4023.1144576834959</c:v>
                </c:pt>
                <c:pt idx="978">
                  <c:v>4022.6306797203079</c:v>
                </c:pt>
                <c:pt idx="979">
                  <c:v>4023.4749341287566</c:v>
                </c:pt>
                <c:pt idx="980">
                  <c:v>4022.5122423934563</c:v>
                </c:pt>
                <c:pt idx="981">
                  <c:v>4021.6098393820139</c:v>
                </c:pt>
                <c:pt idx="982">
                  <c:v>4021.731937276671</c:v>
                </c:pt>
                <c:pt idx="983">
                  <c:v>4021.8639556166445</c:v>
                </c:pt>
                <c:pt idx="984">
                  <c:v>4022.1233058994685</c:v>
                </c:pt>
                <c:pt idx="985">
                  <c:v>4022.6789617758382</c:v>
                </c:pt>
                <c:pt idx="986">
                  <c:v>4022.1102609633826</c:v>
                </c:pt>
                <c:pt idx="987">
                  <c:v>4021.7129747638096</c:v>
                </c:pt>
                <c:pt idx="988">
                  <c:v>4021.8827496358872</c:v>
                </c:pt>
                <c:pt idx="989">
                  <c:v>4021.2196643087746</c:v>
                </c:pt>
                <c:pt idx="990">
                  <c:v>4020.9599876132047</c:v>
                </c:pt>
                <c:pt idx="991">
                  <c:v>4021.5134553676271</c:v>
                </c:pt>
                <c:pt idx="992">
                  <c:v>4021.7662444064899</c:v>
                </c:pt>
                <c:pt idx="993">
                  <c:v>4021.8115498142374</c:v>
                </c:pt>
                <c:pt idx="994">
                  <c:v>4021.8503751408293</c:v>
                </c:pt>
                <c:pt idx="995">
                  <c:v>4022.4710072943026</c:v>
                </c:pt>
                <c:pt idx="996">
                  <c:v>4022.6420357385759</c:v>
                </c:pt>
                <c:pt idx="997">
                  <c:v>4023.2606308931463</c:v>
                </c:pt>
                <c:pt idx="998">
                  <c:v>4022.6716363355231</c:v>
                </c:pt>
                <c:pt idx="999">
                  <c:v>4022.9109151710686</c:v>
                </c:pt>
              </c:numCache>
            </c:numRef>
          </c:yVal>
          <c:smooth val="1"/>
          <c:extLst>
            <c:ext xmlns:c16="http://schemas.microsoft.com/office/drawing/2014/chart" uri="{C3380CC4-5D6E-409C-BE32-E72D297353CC}">
              <c16:uniqueId val="{00000000-6D76-7E45-A6AD-3DEB9C60E37A}"/>
            </c:ext>
          </c:extLst>
        </c:ser>
        <c:dLbls>
          <c:showLegendKey val="0"/>
          <c:showVal val="0"/>
          <c:showCatName val="0"/>
          <c:showSerName val="0"/>
          <c:showPercent val="0"/>
          <c:showBubbleSize val="0"/>
        </c:dLbls>
        <c:axId val="575296207"/>
        <c:axId val="519902287"/>
      </c:scatterChart>
      <c:valAx>
        <c:axId val="575296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19902287"/>
        <c:crosses val="autoZero"/>
        <c:crossBetween val="midCat"/>
      </c:valAx>
      <c:valAx>
        <c:axId val="519902287"/>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52962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Profit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'SimulatedOutput-ConstantValue'!$BL$6:$BL$1005</c:f>
              <c:numCache>
                <c:formatCode>[$$-C09]#,##0.00</c:formatCode>
                <c:ptCount val="1000"/>
                <c:pt idx="0">
                  <c:v>2324.199384061465</c:v>
                </c:pt>
                <c:pt idx="1">
                  <c:v>2653.2109359506976</c:v>
                </c:pt>
                <c:pt idx="2">
                  <c:v>2482.9737624365421</c:v>
                </c:pt>
                <c:pt idx="3">
                  <c:v>2493.4792146733898</c:v>
                </c:pt>
                <c:pt idx="4">
                  <c:v>2579.6259334648453</c:v>
                </c:pt>
                <c:pt idx="5">
                  <c:v>2635.9949909331658</c:v>
                </c:pt>
                <c:pt idx="6">
                  <c:v>2647.3303622083195</c:v>
                </c:pt>
                <c:pt idx="7">
                  <c:v>2653.0293125807625</c:v>
                </c:pt>
                <c:pt idx="8">
                  <c:v>2696.0049481276483</c:v>
                </c:pt>
                <c:pt idx="9">
                  <c:v>2699.3205312949317</c:v>
                </c:pt>
                <c:pt idx="10">
                  <c:v>2695.4083271011505</c:v>
                </c:pt>
                <c:pt idx="11">
                  <c:v>2713.9282149370761</c:v>
                </c:pt>
                <c:pt idx="12">
                  <c:v>2712.0746504319995</c:v>
                </c:pt>
                <c:pt idx="13">
                  <c:v>2731.597727755357</c:v>
                </c:pt>
                <c:pt idx="14">
                  <c:v>2729.7053117877558</c:v>
                </c:pt>
                <c:pt idx="15">
                  <c:v>2717.4709937064035</c:v>
                </c:pt>
                <c:pt idx="16">
                  <c:v>2733.4748438787969</c:v>
                </c:pt>
                <c:pt idx="17">
                  <c:v>2738.7662291403417</c:v>
                </c:pt>
                <c:pt idx="18">
                  <c:v>2745.3428370629731</c:v>
                </c:pt>
                <c:pt idx="19">
                  <c:v>2743.5723278465371</c:v>
                </c:pt>
                <c:pt idx="20">
                  <c:v>2722.8687886872594</c:v>
                </c:pt>
                <c:pt idx="21">
                  <c:v>2721.5244446046086</c:v>
                </c:pt>
                <c:pt idx="22">
                  <c:v>2731.0477176289742</c:v>
                </c:pt>
                <c:pt idx="23">
                  <c:v>2733.0834435826268</c:v>
                </c:pt>
                <c:pt idx="24">
                  <c:v>2722.2872647254871</c:v>
                </c:pt>
                <c:pt idx="25">
                  <c:v>2734.992570019072</c:v>
                </c:pt>
                <c:pt idx="26">
                  <c:v>2739.2624440524196</c:v>
                </c:pt>
                <c:pt idx="27">
                  <c:v>2741.9310503631386</c:v>
                </c:pt>
                <c:pt idx="28">
                  <c:v>2737.9528245628094</c:v>
                </c:pt>
                <c:pt idx="29">
                  <c:v>2718.5208175586508</c:v>
                </c:pt>
                <c:pt idx="30">
                  <c:v>2722.7347257456981</c:v>
                </c:pt>
                <c:pt idx="31">
                  <c:v>2717.2301367336763</c:v>
                </c:pt>
                <c:pt idx="32">
                  <c:v>2717.5713868172847</c:v>
                </c:pt>
                <c:pt idx="33">
                  <c:v>2719.3803120320581</c:v>
                </c:pt>
                <c:pt idx="34">
                  <c:v>2712.3420898183012</c:v>
                </c:pt>
                <c:pt idx="35">
                  <c:v>2720.9498972624515</c:v>
                </c:pt>
                <c:pt idx="36">
                  <c:v>2724.8559921002352</c:v>
                </c:pt>
                <c:pt idx="37">
                  <c:v>2716.3552391636904</c:v>
                </c:pt>
                <c:pt idx="38">
                  <c:v>2699.7950278400176</c:v>
                </c:pt>
                <c:pt idx="39">
                  <c:v>2706.0606576862583</c:v>
                </c:pt>
                <c:pt idx="40">
                  <c:v>2700.5226909190274</c:v>
                </c:pt>
                <c:pt idx="41">
                  <c:v>2700.5268816248717</c:v>
                </c:pt>
                <c:pt idx="42">
                  <c:v>2704.5193604971082</c:v>
                </c:pt>
                <c:pt idx="43">
                  <c:v>2703.1431768125226</c:v>
                </c:pt>
                <c:pt idx="44">
                  <c:v>2709.8757380064812</c:v>
                </c:pt>
                <c:pt idx="45">
                  <c:v>2713.0038203059516</c:v>
                </c:pt>
                <c:pt idx="46">
                  <c:v>2699.4789255957994</c:v>
                </c:pt>
                <c:pt idx="47">
                  <c:v>2701.6581092348442</c:v>
                </c:pt>
                <c:pt idx="48">
                  <c:v>2706.7301678891831</c:v>
                </c:pt>
                <c:pt idx="49">
                  <c:v>2706.2463158811615</c:v>
                </c:pt>
                <c:pt idx="50">
                  <c:v>2699.8079627877464</c:v>
                </c:pt>
                <c:pt idx="51">
                  <c:v>2703.6546919733928</c:v>
                </c:pt>
                <c:pt idx="52">
                  <c:v>2700.1608943518763</c:v>
                </c:pt>
                <c:pt idx="53">
                  <c:v>2696.8376591042593</c:v>
                </c:pt>
                <c:pt idx="54">
                  <c:v>2695.0459463616098</c:v>
                </c:pt>
                <c:pt idx="55">
                  <c:v>2698.8909003724139</c:v>
                </c:pt>
                <c:pt idx="56">
                  <c:v>2696.7817207173571</c:v>
                </c:pt>
                <c:pt idx="57">
                  <c:v>2689.7081315507226</c:v>
                </c:pt>
                <c:pt idx="58">
                  <c:v>2672.0988401146788</c:v>
                </c:pt>
                <c:pt idx="59">
                  <c:v>2668.240026093396</c:v>
                </c:pt>
                <c:pt idx="60">
                  <c:v>2667.1392465356521</c:v>
                </c:pt>
                <c:pt idx="61">
                  <c:v>2660.0498946244402</c:v>
                </c:pt>
                <c:pt idx="62">
                  <c:v>2655.0260119154432</c:v>
                </c:pt>
                <c:pt idx="63">
                  <c:v>2657.8176856694563</c:v>
                </c:pt>
                <c:pt idx="64">
                  <c:v>2661.0924257006263</c:v>
                </c:pt>
                <c:pt idx="65">
                  <c:v>2658.1343889093278</c:v>
                </c:pt>
                <c:pt idx="66">
                  <c:v>2656.1063820062636</c:v>
                </c:pt>
                <c:pt idx="67">
                  <c:v>2656.6750196481316</c:v>
                </c:pt>
                <c:pt idx="68">
                  <c:v>2654.3519484232093</c:v>
                </c:pt>
                <c:pt idx="69">
                  <c:v>2653.2144082841996</c:v>
                </c:pt>
                <c:pt idx="70">
                  <c:v>2652.558473006914</c:v>
                </c:pt>
                <c:pt idx="71">
                  <c:v>2651.3267912205538</c:v>
                </c:pt>
                <c:pt idx="72">
                  <c:v>2648.5475030416092</c:v>
                </c:pt>
                <c:pt idx="73">
                  <c:v>2649.7070002421033</c:v>
                </c:pt>
                <c:pt idx="74">
                  <c:v>2652.3860316488694</c:v>
                </c:pt>
                <c:pt idx="75">
                  <c:v>2656.0888901030571</c:v>
                </c:pt>
                <c:pt idx="76">
                  <c:v>2649.216596303525</c:v>
                </c:pt>
                <c:pt idx="77">
                  <c:v>2651.5348528672284</c:v>
                </c:pt>
                <c:pt idx="78">
                  <c:v>2653.4499381874912</c:v>
                </c:pt>
                <c:pt idx="79">
                  <c:v>2654.6711526548315</c:v>
                </c:pt>
                <c:pt idx="80">
                  <c:v>2657.138847425163</c:v>
                </c:pt>
                <c:pt idx="81">
                  <c:v>2661.0532426780464</c:v>
                </c:pt>
                <c:pt idx="82">
                  <c:v>2655.4941203801022</c:v>
                </c:pt>
                <c:pt idx="83">
                  <c:v>2655.1775111293719</c:v>
                </c:pt>
                <c:pt idx="84">
                  <c:v>2656.9572386847017</c:v>
                </c:pt>
                <c:pt idx="85">
                  <c:v>2659.1588807184121</c:v>
                </c:pt>
                <c:pt idx="86">
                  <c:v>2660.5835831266922</c:v>
                </c:pt>
                <c:pt idx="87">
                  <c:v>2660.3158927656427</c:v>
                </c:pt>
                <c:pt idx="88">
                  <c:v>2661.6077742693979</c:v>
                </c:pt>
                <c:pt idx="89">
                  <c:v>2663.3965669068216</c:v>
                </c:pt>
                <c:pt idx="90">
                  <c:v>2665.6238852971569</c:v>
                </c:pt>
                <c:pt idx="91">
                  <c:v>2668.4105379040852</c:v>
                </c:pt>
                <c:pt idx="92">
                  <c:v>2668.5714009714934</c:v>
                </c:pt>
                <c:pt idx="93">
                  <c:v>2666.0381940220427</c:v>
                </c:pt>
                <c:pt idx="94">
                  <c:v>2666.0799322117728</c:v>
                </c:pt>
                <c:pt idx="95">
                  <c:v>2663.273706151484</c:v>
                </c:pt>
                <c:pt idx="96">
                  <c:v>2656.459458183685</c:v>
                </c:pt>
                <c:pt idx="97">
                  <c:v>2658.3267464956916</c:v>
                </c:pt>
                <c:pt idx="98">
                  <c:v>2660.7161202935913</c:v>
                </c:pt>
                <c:pt idx="99">
                  <c:v>2658.7406258939486</c:v>
                </c:pt>
                <c:pt idx="100">
                  <c:v>2656.4688675712241</c:v>
                </c:pt>
                <c:pt idx="101">
                  <c:v>2652.4704231570672</c:v>
                </c:pt>
                <c:pt idx="102">
                  <c:v>2653.9561547527692</c:v>
                </c:pt>
                <c:pt idx="103">
                  <c:v>2654.2945410502766</c:v>
                </c:pt>
                <c:pt idx="104">
                  <c:v>2657.7204494189764</c:v>
                </c:pt>
                <c:pt idx="105">
                  <c:v>2659.949817293671</c:v>
                </c:pt>
                <c:pt idx="106">
                  <c:v>2660.4847332980298</c:v>
                </c:pt>
                <c:pt idx="107">
                  <c:v>2661.5840346578589</c:v>
                </c:pt>
                <c:pt idx="108">
                  <c:v>2661.2862547327809</c:v>
                </c:pt>
                <c:pt idx="109">
                  <c:v>2663.6228411183647</c:v>
                </c:pt>
                <c:pt idx="110">
                  <c:v>2665.940519112939</c:v>
                </c:pt>
                <c:pt idx="111">
                  <c:v>2664.9775083578311</c:v>
                </c:pt>
                <c:pt idx="112">
                  <c:v>2665.0826141149528</c:v>
                </c:pt>
                <c:pt idx="113">
                  <c:v>2661.9562219296831</c:v>
                </c:pt>
                <c:pt idx="114">
                  <c:v>2660.952187688416</c:v>
                </c:pt>
                <c:pt idx="115">
                  <c:v>2661.7186174543226</c:v>
                </c:pt>
                <c:pt idx="116">
                  <c:v>2655.4892308049698</c:v>
                </c:pt>
                <c:pt idx="117">
                  <c:v>2653.8148515575226</c:v>
                </c:pt>
                <c:pt idx="118">
                  <c:v>2654.0421706506436</c:v>
                </c:pt>
                <c:pt idx="119">
                  <c:v>2654.5094420333244</c:v>
                </c:pt>
                <c:pt idx="120">
                  <c:v>2654.1822636778343</c:v>
                </c:pt>
                <c:pt idx="121">
                  <c:v>2653.3014255535782</c:v>
                </c:pt>
                <c:pt idx="122">
                  <c:v>2656.043510663198</c:v>
                </c:pt>
                <c:pt idx="123">
                  <c:v>2657.4065859647085</c:v>
                </c:pt>
                <c:pt idx="124">
                  <c:v>2659.2452648113681</c:v>
                </c:pt>
                <c:pt idx="125">
                  <c:v>2661.659965101022</c:v>
                </c:pt>
                <c:pt idx="126">
                  <c:v>2659.8263780594107</c:v>
                </c:pt>
                <c:pt idx="127">
                  <c:v>2659.2091137342181</c:v>
                </c:pt>
                <c:pt idx="128">
                  <c:v>2656.54994470887</c:v>
                </c:pt>
                <c:pt idx="129">
                  <c:v>2656.9785477794394</c:v>
                </c:pt>
                <c:pt idx="130">
                  <c:v>2656.3916526711419</c:v>
                </c:pt>
                <c:pt idx="131">
                  <c:v>2658.9328378924561</c:v>
                </c:pt>
                <c:pt idx="132">
                  <c:v>2659.9662270914819</c:v>
                </c:pt>
                <c:pt idx="133">
                  <c:v>2660.2652198449232</c:v>
                </c:pt>
                <c:pt idx="134">
                  <c:v>2658.0195442072122</c:v>
                </c:pt>
                <c:pt idx="135">
                  <c:v>2655.9638737766768</c:v>
                </c:pt>
                <c:pt idx="136">
                  <c:v>2657.5497661221784</c:v>
                </c:pt>
                <c:pt idx="137">
                  <c:v>2655.7849633844844</c:v>
                </c:pt>
                <c:pt idx="138">
                  <c:v>2652.1676389062973</c:v>
                </c:pt>
                <c:pt idx="139">
                  <c:v>2650.6065972301899</c:v>
                </c:pt>
                <c:pt idx="140">
                  <c:v>2653.306123415955</c:v>
                </c:pt>
                <c:pt idx="141">
                  <c:v>2655.1552449663</c:v>
                </c:pt>
                <c:pt idx="142">
                  <c:v>2653.920111934412</c:v>
                </c:pt>
                <c:pt idx="143">
                  <c:v>2653.046860797263</c:v>
                </c:pt>
                <c:pt idx="144">
                  <c:v>2654.9062058229165</c:v>
                </c:pt>
                <c:pt idx="145">
                  <c:v>2650.390895673534</c:v>
                </c:pt>
                <c:pt idx="146">
                  <c:v>2646.8807164017107</c:v>
                </c:pt>
                <c:pt idx="147">
                  <c:v>2648.283421248439</c:v>
                </c:pt>
                <c:pt idx="148">
                  <c:v>2648.5136732970009</c:v>
                </c:pt>
                <c:pt idx="149">
                  <c:v>2649.5777754327842</c:v>
                </c:pt>
                <c:pt idx="150">
                  <c:v>2648.2468855884699</c:v>
                </c:pt>
                <c:pt idx="151">
                  <c:v>2650.2958206287881</c:v>
                </c:pt>
                <c:pt idx="152">
                  <c:v>2647.4598507438131</c:v>
                </c:pt>
                <c:pt idx="153">
                  <c:v>2648.2470277291272</c:v>
                </c:pt>
                <c:pt idx="154">
                  <c:v>2645.9232592047506</c:v>
                </c:pt>
                <c:pt idx="155">
                  <c:v>2642.2289764413922</c:v>
                </c:pt>
                <c:pt idx="156">
                  <c:v>2638.0628708487279</c:v>
                </c:pt>
                <c:pt idx="157">
                  <c:v>2638.7105650023395</c:v>
                </c:pt>
                <c:pt idx="158">
                  <c:v>2636.117518942719</c:v>
                </c:pt>
                <c:pt idx="159">
                  <c:v>2636.6006728772841</c:v>
                </c:pt>
                <c:pt idx="160">
                  <c:v>2638.2043697987497</c:v>
                </c:pt>
                <c:pt idx="161">
                  <c:v>2639.7408099739505</c:v>
                </c:pt>
                <c:pt idx="162">
                  <c:v>2638.3269784169347</c:v>
                </c:pt>
                <c:pt idx="163">
                  <c:v>2636.9581414428417</c:v>
                </c:pt>
                <c:pt idx="164">
                  <c:v>2638.0944662151501</c:v>
                </c:pt>
                <c:pt idx="165">
                  <c:v>2637.4054254066418</c:v>
                </c:pt>
                <c:pt idx="166">
                  <c:v>2635.5736896570738</c:v>
                </c:pt>
                <c:pt idx="167">
                  <c:v>2635.815529974232</c:v>
                </c:pt>
                <c:pt idx="168">
                  <c:v>2633.75785908026</c:v>
                </c:pt>
                <c:pt idx="169">
                  <c:v>2634.7765218981995</c:v>
                </c:pt>
                <c:pt idx="170">
                  <c:v>2636.3940674194387</c:v>
                </c:pt>
                <c:pt idx="171">
                  <c:v>2637.5460028340549</c:v>
                </c:pt>
                <c:pt idx="172">
                  <c:v>2635.867024362863</c:v>
                </c:pt>
                <c:pt idx="173">
                  <c:v>2635.6991169551943</c:v>
                </c:pt>
                <c:pt idx="174">
                  <c:v>2637.3874483576069</c:v>
                </c:pt>
                <c:pt idx="175">
                  <c:v>2638.4100621617731</c:v>
                </c:pt>
                <c:pt idx="176">
                  <c:v>2636.1796767869223</c:v>
                </c:pt>
                <c:pt idx="177">
                  <c:v>2637.7678351315317</c:v>
                </c:pt>
                <c:pt idx="178">
                  <c:v>2639.415670337587</c:v>
                </c:pt>
                <c:pt idx="179">
                  <c:v>2639.6338792813403</c:v>
                </c:pt>
                <c:pt idx="180">
                  <c:v>2636.9360108176761</c:v>
                </c:pt>
                <c:pt idx="181">
                  <c:v>2637.0711599909505</c:v>
                </c:pt>
                <c:pt idx="182">
                  <c:v>2638.2974630512886</c:v>
                </c:pt>
                <c:pt idx="183">
                  <c:v>2635.7520016057774</c:v>
                </c:pt>
                <c:pt idx="184">
                  <c:v>2635.3451160635664</c:v>
                </c:pt>
                <c:pt idx="185">
                  <c:v>2635.7814197058592</c:v>
                </c:pt>
                <c:pt idx="186">
                  <c:v>2636.7934519349114</c:v>
                </c:pt>
                <c:pt idx="187">
                  <c:v>2638.286894531831</c:v>
                </c:pt>
                <c:pt idx="188">
                  <c:v>2638.4960211845928</c:v>
                </c:pt>
                <c:pt idx="189">
                  <c:v>2637.0758387577685</c:v>
                </c:pt>
                <c:pt idx="190">
                  <c:v>2635.7814886160945</c:v>
                </c:pt>
                <c:pt idx="191">
                  <c:v>2636.9223859175995</c:v>
                </c:pt>
                <c:pt idx="192">
                  <c:v>2637.6320733961966</c:v>
                </c:pt>
                <c:pt idx="193">
                  <c:v>2636.1279714117259</c:v>
                </c:pt>
                <c:pt idx="194">
                  <c:v>2636.5429595346609</c:v>
                </c:pt>
                <c:pt idx="195">
                  <c:v>2634.4420460603865</c:v>
                </c:pt>
                <c:pt idx="196">
                  <c:v>2636.6345250178565</c:v>
                </c:pt>
                <c:pt idx="197">
                  <c:v>2637.1337351097332</c:v>
                </c:pt>
                <c:pt idx="198">
                  <c:v>2636.6810477160107</c:v>
                </c:pt>
                <c:pt idx="199">
                  <c:v>2636.5510057951428</c:v>
                </c:pt>
                <c:pt idx="200">
                  <c:v>2635.2473917228449</c:v>
                </c:pt>
                <c:pt idx="201">
                  <c:v>2637.1671603259856</c:v>
                </c:pt>
                <c:pt idx="202">
                  <c:v>2636.0560796086725</c:v>
                </c:pt>
                <c:pt idx="203">
                  <c:v>2635.3955315412268</c:v>
                </c:pt>
                <c:pt idx="204">
                  <c:v>2636.672585849501</c:v>
                </c:pt>
                <c:pt idx="205">
                  <c:v>2635.7545926723428</c:v>
                </c:pt>
                <c:pt idx="206">
                  <c:v>2636.523434498024</c:v>
                </c:pt>
                <c:pt idx="207">
                  <c:v>2635.8473447842293</c:v>
                </c:pt>
                <c:pt idx="208">
                  <c:v>2635.8420239232778</c:v>
                </c:pt>
                <c:pt idx="209">
                  <c:v>2634.3887584662016</c:v>
                </c:pt>
                <c:pt idx="210">
                  <c:v>2634.6453146669296</c:v>
                </c:pt>
                <c:pt idx="211">
                  <c:v>2636.2196905750338</c:v>
                </c:pt>
                <c:pt idx="212">
                  <c:v>2636.1099161874008</c:v>
                </c:pt>
                <c:pt idx="213">
                  <c:v>2637.2531462445177</c:v>
                </c:pt>
                <c:pt idx="214">
                  <c:v>2638.1928422051119</c:v>
                </c:pt>
                <c:pt idx="215">
                  <c:v>2637.1151156763644</c:v>
                </c:pt>
                <c:pt idx="216">
                  <c:v>2637.879772081897</c:v>
                </c:pt>
                <c:pt idx="217">
                  <c:v>2637.4025605484135</c:v>
                </c:pt>
                <c:pt idx="218">
                  <c:v>2638.118563136969</c:v>
                </c:pt>
                <c:pt idx="219">
                  <c:v>2637.5039333143527</c:v>
                </c:pt>
                <c:pt idx="220">
                  <c:v>2636.8843195757822</c:v>
                </c:pt>
                <c:pt idx="221">
                  <c:v>2635.7580483900447</c:v>
                </c:pt>
                <c:pt idx="222">
                  <c:v>2634.3229327967847</c:v>
                </c:pt>
                <c:pt idx="223">
                  <c:v>2633.0135232129833</c:v>
                </c:pt>
                <c:pt idx="224">
                  <c:v>2633.6750427422912</c:v>
                </c:pt>
                <c:pt idx="225">
                  <c:v>2633.634350489323</c:v>
                </c:pt>
                <c:pt idx="226">
                  <c:v>2632.8532661097447</c:v>
                </c:pt>
                <c:pt idx="227">
                  <c:v>2633.3964085757257</c:v>
                </c:pt>
                <c:pt idx="228">
                  <c:v>2633.3184542923259</c:v>
                </c:pt>
                <c:pt idx="229">
                  <c:v>2631.751280272706</c:v>
                </c:pt>
                <c:pt idx="230">
                  <c:v>2632.5043795639149</c:v>
                </c:pt>
                <c:pt idx="231">
                  <c:v>2632.7077324646907</c:v>
                </c:pt>
                <c:pt idx="232">
                  <c:v>2633.2003242338528</c:v>
                </c:pt>
                <c:pt idx="233">
                  <c:v>2634.2612378638592</c:v>
                </c:pt>
                <c:pt idx="234">
                  <c:v>2634.2535734895177</c:v>
                </c:pt>
                <c:pt idx="235">
                  <c:v>2633.4066841651088</c:v>
                </c:pt>
                <c:pt idx="236">
                  <c:v>2634.2757638314029</c:v>
                </c:pt>
                <c:pt idx="237">
                  <c:v>2635.3463577525363</c:v>
                </c:pt>
                <c:pt idx="238">
                  <c:v>2634.7533043304265</c:v>
                </c:pt>
                <c:pt idx="239">
                  <c:v>2635.2567003925665</c:v>
                </c:pt>
                <c:pt idx="240">
                  <c:v>2635.3917312588001</c:v>
                </c:pt>
                <c:pt idx="241">
                  <c:v>2635.3826818585394</c:v>
                </c:pt>
                <c:pt idx="242">
                  <c:v>2635.071143419299</c:v>
                </c:pt>
                <c:pt idx="243">
                  <c:v>2631.9458454475302</c:v>
                </c:pt>
                <c:pt idx="244">
                  <c:v>2631.8100070823234</c:v>
                </c:pt>
                <c:pt idx="245">
                  <c:v>2633.5271199124427</c:v>
                </c:pt>
                <c:pt idx="246">
                  <c:v>2634.5971670020513</c:v>
                </c:pt>
                <c:pt idx="247">
                  <c:v>2633.6781761036668</c:v>
                </c:pt>
                <c:pt idx="248">
                  <c:v>2634.1660777978182</c:v>
                </c:pt>
                <c:pt idx="249">
                  <c:v>2635.0531442156425</c:v>
                </c:pt>
                <c:pt idx="250">
                  <c:v>2635.1817328166794</c:v>
                </c:pt>
                <c:pt idx="251">
                  <c:v>2634.0795214929954</c:v>
                </c:pt>
                <c:pt idx="252">
                  <c:v>2632.359759574088</c:v>
                </c:pt>
                <c:pt idx="253">
                  <c:v>2633.2487441489393</c:v>
                </c:pt>
                <c:pt idx="254">
                  <c:v>2632.9897640637228</c:v>
                </c:pt>
                <c:pt idx="255">
                  <c:v>2633.0253899344634</c:v>
                </c:pt>
                <c:pt idx="256">
                  <c:v>2633.4807126765018</c:v>
                </c:pt>
                <c:pt idx="257">
                  <c:v>2632.2008833228515</c:v>
                </c:pt>
                <c:pt idx="258">
                  <c:v>2631.7904568157301</c:v>
                </c:pt>
                <c:pt idx="259">
                  <c:v>2631.5820660622185</c:v>
                </c:pt>
                <c:pt idx="260">
                  <c:v>2632.4958588763507</c:v>
                </c:pt>
                <c:pt idx="261">
                  <c:v>2633.6883616592968</c:v>
                </c:pt>
                <c:pt idx="262">
                  <c:v>2634.0675275067729</c:v>
                </c:pt>
                <c:pt idx="263">
                  <c:v>2634.2844814676996</c:v>
                </c:pt>
                <c:pt idx="264">
                  <c:v>2633.6113803416274</c:v>
                </c:pt>
                <c:pt idx="265">
                  <c:v>2634.1074452177922</c:v>
                </c:pt>
                <c:pt idx="266">
                  <c:v>2634.2828596312374</c:v>
                </c:pt>
                <c:pt idx="267">
                  <c:v>2633.528500112222</c:v>
                </c:pt>
                <c:pt idx="268">
                  <c:v>2634.387256189998</c:v>
                </c:pt>
                <c:pt idx="269">
                  <c:v>2632.8039103117812</c:v>
                </c:pt>
                <c:pt idx="270">
                  <c:v>2634.3407717818277</c:v>
                </c:pt>
                <c:pt idx="271">
                  <c:v>2633.4026460862401</c:v>
                </c:pt>
                <c:pt idx="272">
                  <c:v>2633.5762103855759</c:v>
                </c:pt>
                <c:pt idx="273">
                  <c:v>2634.0844304761818</c:v>
                </c:pt>
                <c:pt idx="274">
                  <c:v>2631.6608541501378</c:v>
                </c:pt>
                <c:pt idx="275">
                  <c:v>2630.7885901924901</c:v>
                </c:pt>
                <c:pt idx="276">
                  <c:v>2628.0592796683695</c:v>
                </c:pt>
                <c:pt idx="277">
                  <c:v>2627.5754691972834</c:v>
                </c:pt>
                <c:pt idx="278">
                  <c:v>2627.7288140116566</c:v>
                </c:pt>
                <c:pt idx="279">
                  <c:v>2628.6651717866266</c:v>
                </c:pt>
                <c:pt idx="280">
                  <c:v>2629.3894224363376</c:v>
                </c:pt>
                <c:pt idx="281">
                  <c:v>2628.9563277656425</c:v>
                </c:pt>
                <c:pt idx="282">
                  <c:v>2625.5933068735835</c:v>
                </c:pt>
                <c:pt idx="283">
                  <c:v>2626.0909282539078</c:v>
                </c:pt>
                <c:pt idx="284">
                  <c:v>2627.161361003552</c:v>
                </c:pt>
                <c:pt idx="285">
                  <c:v>2627.5834604298047</c:v>
                </c:pt>
                <c:pt idx="286">
                  <c:v>2628.0771449388653</c:v>
                </c:pt>
                <c:pt idx="287">
                  <c:v>2627.3940570304785</c:v>
                </c:pt>
                <c:pt idx="288">
                  <c:v>2627.1483295606035</c:v>
                </c:pt>
                <c:pt idx="289">
                  <c:v>2628.0470926056501</c:v>
                </c:pt>
                <c:pt idx="290">
                  <c:v>2629.1856339923911</c:v>
                </c:pt>
                <c:pt idx="291">
                  <c:v>2629.9257874683044</c:v>
                </c:pt>
                <c:pt idx="292">
                  <c:v>2630.0863993946637</c:v>
                </c:pt>
                <c:pt idx="293">
                  <c:v>2630.2309509970933</c:v>
                </c:pt>
                <c:pt idx="294">
                  <c:v>2631.2159418117226</c:v>
                </c:pt>
                <c:pt idx="295">
                  <c:v>2630.4828446512306</c:v>
                </c:pt>
                <c:pt idx="296">
                  <c:v>2629.8462117620479</c:v>
                </c:pt>
                <c:pt idx="297">
                  <c:v>2630.7349256730226</c:v>
                </c:pt>
                <c:pt idx="298">
                  <c:v>2629.1212161522417</c:v>
                </c:pt>
                <c:pt idx="299">
                  <c:v>2629.4063441079315</c:v>
                </c:pt>
                <c:pt idx="300">
                  <c:v>2628.9539895979797</c:v>
                </c:pt>
                <c:pt idx="301">
                  <c:v>2626.4108866386923</c:v>
                </c:pt>
                <c:pt idx="302">
                  <c:v>2626.8436594452896</c:v>
                </c:pt>
                <c:pt idx="303">
                  <c:v>2627.3316274257886</c:v>
                </c:pt>
                <c:pt idx="304">
                  <c:v>2628.137835582831</c:v>
                </c:pt>
                <c:pt idx="305">
                  <c:v>2628.860892128384</c:v>
                </c:pt>
                <c:pt idx="306">
                  <c:v>2630.1809656306355</c:v>
                </c:pt>
                <c:pt idx="307">
                  <c:v>2630.8750117501736</c:v>
                </c:pt>
                <c:pt idx="308">
                  <c:v>2632.5787373041799</c:v>
                </c:pt>
                <c:pt idx="309">
                  <c:v>2632.7200297125846</c:v>
                </c:pt>
                <c:pt idx="310">
                  <c:v>2632.4091341760659</c:v>
                </c:pt>
                <c:pt idx="311">
                  <c:v>2633.052240581922</c:v>
                </c:pt>
                <c:pt idx="312">
                  <c:v>2633.9622869959881</c:v>
                </c:pt>
                <c:pt idx="313">
                  <c:v>2634.1550176532078</c:v>
                </c:pt>
                <c:pt idx="314">
                  <c:v>2635.2590377279093</c:v>
                </c:pt>
                <c:pt idx="315">
                  <c:v>2634.5876520334637</c:v>
                </c:pt>
                <c:pt idx="316">
                  <c:v>2634.2190321045514</c:v>
                </c:pt>
                <c:pt idx="317">
                  <c:v>2634.602420692438</c:v>
                </c:pt>
                <c:pt idx="318">
                  <c:v>2635.6354755634075</c:v>
                </c:pt>
                <c:pt idx="319">
                  <c:v>2636.0497195796097</c:v>
                </c:pt>
                <c:pt idx="320">
                  <c:v>2636.456909388799</c:v>
                </c:pt>
                <c:pt idx="321">
                  <c:v>2636.8123499495937</c:v>
                </c:pt>
                <c:pt idx="322">
                  <c:v>2637.5966192518267</c:v>
                </c:pt>
                <c:pt idx="323">
                  <c:v>2637.0689392522891</c:v>
                </c:pt>
                <c:pt idx="324">
                  <c:v>2637.9615696249598</c:v>
                </c:pt>
                <c:pt idx="325">
                  <c:v>2635.9710546461192</c:v>
                </c:pt>
                <c:pt idx="326">
                  <c:v>2636.6392167436848</c:v>
                </c:pt>
                <c:pt idx="327">
                  <c:v>2636.3302282908862</c:v>
                </c:pt>
                <c:pt idx="328">
                  <c:v>2635.9507716297871</c:v>
                </c:pt>
                <c:pt idx="329">
                  <c:v>2636.5150932714587</c:v>
                </c:pt>
                <c:pt idx="330">
                  <c:v>2636.1132004282445</c:v>
                </c:pt>
                <c:pt idx="331">
                  <c:v>2636.1461455821959</c:v>
                </c:pt>
                <c:pt idx="332">
                  <c:v>2636.8673922566936</c:v>
                </c:pt>
                <c:pt idx="333">
                  <c:v>2637.2335232512605</c:v>
                </c:pt>
                <c:pt idx="334">
                  <c:v>2636.5755218050663</c:v>
                </c:pt>
                <c:pt idx="335">
                  <c:v>2637.2914634510134</c:v>
                </c:pt>
                <c:pt idx="336">
                  <c:v>2636.5210738125438</c:v>
                </c:pt>
                <c:pt idx="337">
                  <c:v>2636.0156968348488</c:v>
                </c:pt>
                <c:pt idx="338">
                  <c:v>2635.28496155729</c:v>
                </c:pt>
                <c:pt idx="339">
                  <c:v>2635.0971245766514</c:v>
                </c:pt>
                <c:pt idx="340">
                  <c:v>2635.3586642869564</c:v>
                </c:pt>
                <c:pt idx="341">
                  <c:v>2635.6397117496986</c:v>
                </c:pt>
                <c:pt idx="342">
                  <c:v>2635.7948654418196</c:v>
                </c:pt>
                <c:pt idx="343">
                  <c:v>2634.2051501660335</c:v>
                </c:pt>
                <c:pt idx="344">
                  <c:v>2634.5904352703451</c:v>
                </c:pt>
                <c:pt idx="345">
                  <c:v>2635.2903295088531</c:v>
                </c:pt>
                <c:pt idx="346">
                  <c:v>2633.6137068011699</c:v>
                </c:pt>
                <c:pt idx="347">
                  <c:v>2634.3547473774465</c:v>
                </c:pt>
                <c:pt idx="348">
                  <c:v>2634.4119438862531</c:v>
                </c:pt>
                <c:pt idx="349">
                  <c:v>2634.2583186375978</c:v>
                </c:pt>
                <c:pt idx="350">
                  <c:v>2632.3511870381894</c:v>
                </c:pt>
                <c:pt idx="351">
                  <c:v>2632.1731596191744</c:v>
                </c:pt>
                <c:pt idx="352">
                  <c:v>2631.8078951648395</c:v>
                </c:pt>
                <c:pt idx="353">
                  <c:v>2631.6201888784258</c:v>
                </c:pt>
                <c:pt idx="354">
                  <c:v>2632.2159744702649</c:v>
                </c:pt>
                <c:pt idx="355">
                  <c:v>2632.5573939545734</c:v>
                </c:pt>
                <c:pt idx="356">
                  <c:v>2632.8054609611681</c:v>
                </c:pt>
                <c:pt idx="357">
                  <c:v>2633.2065097445588</c:v>
                </c:pt>
                <c:pt idx="358">
                  <c:v>2633.9049069754401</c:v>
                </c:pt>
                <c:pt idx="359">
                  <c:v>2634.8310879692658</c:v>
                </c:pt>
                <c:pt idx="360">
                  <c:v>2635.030350311657</c:v>
                </c:pt>
                <c:pt idx="361">
                  <c:v>2634.0178751547433</c:v>
                </c:pt>
                <c:pt idx="362">
                  <c:v>2634.5544569510516</c:v>
                </c:pt>
                <c:pt idx="363">
                  <c:v>2634.8079536200712</c:v>
                </c:pt>
                <c:pt idx="364">
                  <c:v>2633.7164325167905</c:v>
                </c:pt>
                <c:pt idx="365">
                  <c:v>2634.4155829926553</c:v>
                </c:pt>
                <c:pt idx="366">
                  <c:v>2634.031549535438</c:v>
                </c:pt>
                <c:pt idx="367">
                  <c:v>2634.1052132811433</c:v>
                </c:pt>
                <c:pt idx="368">
                  <c:v>2633.0515673786717</c:v>
                </c:pt>
                <c:pt idx="369">
                  <c:v>2633.2438124924579</c:v>
                </c:pt>
                <c:pt idx="370">
                  <c:v>2633.4223185233968</c:v>
                </c:pt>
                <c:pt idx="371">
                  <c:v>2634.0517786128321</c:v>
                </c:pt>
                <c:pt idx="372">
                  <c:v>2634.76956728915</c:v>
                </c:pt>
                <c:pt idx="373">
                  <c:v>2635.3381659032157</c:v>
                </c:pt>
                <c:pt idx="374">
                  <c:v>2636.0367254851735</c:v>
                </c:pt>
                <c:pt idx="375">
                  <c:v>2634.841822969528</c:v>
                </c:pt>
                <c:pt idx="376">
                  <c:v>2635.7836602787424</c:v>
                </c:pt>
                <c:pt idx="377">
                  <c:v>2636.4997548366059</c:v>
                </c:pt>
                <c:pt idx="378">
                  <c:v>2636.8934359375148</c:v>
                </c:pt>
                <c:pt idx="379">
                  <c:v>2637.9092653332896</c:v>
                </c:pt>
                <c:pt idx="380">
                  <c:v>2638.4711434158248</c:v>
                </c:pt>
                <c:pt idx="381">
                  <c:v>2637.969458534365</c:v>
                </c:pt>
                <c:pt idx="382">
                  <c:v>2639.0292946156824</c:v>
                </c:pt>
                <c:pt idx="383">
                  <c:v>2638.1625080255631</c:v>
                </c:pt>
                <c:pt idx="384">
                  <c:v>2637.7211671734349</c:v>
                </c:pt>
                <c:pt idx="385">
                  <c:v>2638.4103797664161</c:v>
                </c:pt>
                <c:pt idx="386">
                  <c:v>2638.4487659466381</c:v>
                </c:pt>
                <c:pt idx="387">
                  <c:v>2638.7058300629546</c:v>
                </c:pt>
                <c:pt idx="388">
                  <c:v>2637.4656707660688</c:v>
                </c:pt>
                <c:pt idx="389">
                  <c:v>2636.3029675059397</c:v>
                </c:pt>
                <c:pt idx="390">
                  <c:v>2637.1692221052308</c:v>
                </c:pt>
                <c:pt idx="391">
                  <c:v>2637.0186088886044</c:v>
                </c:pt>
                <c:pt idx="392">
                  <c:v>2637.8762361320405</c:v>
                </c:pt>
                <c:pt idx="393">
                  <c:v>2638.2613126757365</c:v>
                </c:pt>
                <c:pt idx="394">
                  <c:v>2639.1761110466491</c:v>
                </c:pt>
                <c:pt idx="395">
                  <c:v>2639.7458883930776</c:v>
                </c:pt>
                <c:pt idx="396">
                  <c:v>2639.3311093578955</c:v>
                </c:pt>
                <c:pt idx="397">
                  <c:v>2639.9891105988281</c:v>
                </c:pt>
                <c:pt idx="398">
                  <c:v>2640.4895618586388</c:v>
                </c:pt>
                <c:pt idx="399">
                  <c:v>2640.3896617395703</c:v>
                </c:pt>
                <c:pt idx="400">
                  <c:v>2639.8956626116906</c:v>
                </c:pt>
                <c:pt idx="401">
                  <c:v>2639.9416566613327</c:v>
                </c:pt>
                <c:pt idx="402">
                  <c:v>2640.5019681432559</c:v>
                </c:pt>
                <c:pt idx="403">
                  <c:v>2638.1985468377693</c:v>
                </c:pt>
                <c:pt idx="404">
                  <c:v>2638.4089002124547</c:v>
                </c:pt>
                <c:pt idx="405">
                  <c:v>2638.5600065136618</c:v>
                </c:pt>
                <c:pt idx="406">
                  <c:v>2636.6470759869371</c:v>
                </c:pt>
                <c:pt idx="407">
                  <c:v>2637.458260986863</c:v>
                </c:pt>
                <c:pt idx="408">
                  <c:v>2636.7224812302566</c:v>
                </c:pt>
                <c:pt idx="409">
                  <c:v>2637.2785004165389</c:v>
                </c:pt>
                <c:pt idx="410">
                  <c:v>2637.8581999775092</c:v>
                </c:pt>
                <c:pt idx="411">
                  <c:v>2637.8556591155143</c:v>
                </c:pt>
                <c:pt idx="412">
                  <c:v>2638.6846855793997</c:v>
                </c:pt>
                <c:pt idx="413">
                  <c:v>2638.3508822539497</c:v>
                </c:pt>
                <c:pt idx="414">
                  <c:v>2638.8232891971161</c:v>
                </c:pt>
                <c:pt idx="415">
                  <c:v>2639.086591371386</c:v>
                </c:pt>
                <c:pt idx="416">
                  <c:v>2638.801360130029</c:v>
                </c:pt>
                <c:pt idx="417">
                  <c:v>2639.706342033729</c:v>
                </c:pt>
                <c:pt idx="418">
                  <c:v>2640.1935023835235</c:v>
                </c:pt>
                <c:pt idx="419">
                  <c:v>2639.5026358912255</c:v>
                </c:pt>
                <c:pt idx="420">
                  <c:v>2639.6019806671243</c:v>
                </c:pt>
                <c:pt idx="421">
                  <c:v>2639.906518266439</c:v>
                </c:pt>
                <c:pt idx="422">
                  <c:v>2639.8275444056803</c:v>
                </c:pt>
                <c:pt idx="423">
                  <c:v>2640.6656930375348</c:v>
                </c:pt>
                <c:pt idx="424">
                  <c:v>2641.1459654538689</c:v>
                </c:pt>
                <c:pt idx="425">
                  <c:v>2640.4690643264803</c:v>
                </c:pt>
                <c:pt idx="426">
                  <c:v>2640.2697440795596</c:v>
                </c:pt>
                <c:pt idx="427">
                  <c:v>2639.4550301383642</c:v>
                </c:pt>
                <c:pt idx="428">
                  <c:v>2639.2174604553943</c:v>
                </c:pt>
                <c:pt idx="429">
                  <c:v>2639.8684262331235</c:v>
                </c:pt>
                <c:pt idx="430">
                  <c:v>2640.4353792663251</c:v>
                </c:pt>
                <c:pt idx="431">
                  <c:v>2641.1099486179328</c:v>
                </c:pt>
                <c:pt idx="432">
                  <c:v>2641.7098967688553</c:v>
                </c:pt>
                <c:pt idx="433">
                  <c:v>2641.2314712567504</c:v>
                </c:pt>
                <c:pt idx="434">
                  <c:v>2641.8342494530634</c:v>
                </c:pt>
                <c:pt idx="435">
                  <c:v>2640.5028580934304</c:v>
                </c:pt>
                <c:pt idx="436">
                  <c:v>2639.1580617836862</c:v>
                </c:pt>
                <c:pt idx="437">
                  <c:v>2639.3430539013784</c:v>
                </c:pt>
                <c:pt idx="438">
                  <c:v>2640.2004806882492</c:v>
                </c:pt>
                <c:pt idx="439">
                  <c:v>2640.3965527932342</c:v>
                </c:pt>
                <c:pt idx="440">
                  <c:v>2640.1302143604275</c:v>
                </c:pt>
                <c:pt idx="441">
                  <c:v>2640.4184798422534</c:v>
                </c:pt>
                <c:pt idx="442">
                  <c:v>2640.815162375573</c:v>
                </c:pt>
                <c:pt idx="443">
                  <c:v>2641.8698814351269</c:v>
                </c:pt>
                <c:pt idx="444">
                  <c:v>2640.4254498993978</c:v>
                </c:pt>
                <c:pt idx="445">
                  <c:v>2640.3976294480208</c:v>
                </c:pt>
                <c:pt idx="446">
                  <c:v>2640.8988759594445</c:v>
                </c:pt>
                <c:pt idx="447">
                  <c:v>2640.995315200305</c:v>
                </c:pt>
                <c:pt idx="448">
                  <c:v>2640.8932594516173</c:v>
                </c:pt>
                <c:pt idx="449">
                  <c:v>2639.7273444090761</c:v>
                </c:pt>
                <c:pt idx="450">
                  <c:v>2638.4150540413739</c:v>
                </c:pt>
                <c:pt idx="451">
                  <c:v>2638.7612880876313</c:v>
                </c:pt>
                <c:pt idx="452">
                  <c:v>2639.0117046175237</c:v>
                </c:pt>
                <c:pt idx="453">
                  <c:v>2639.2513922092976</c:v>
                </c:pt>
                <c:pt idx="454">
                  <c:v>2639.8331642386124</c:v>
                </c:pt>
                <c:pt idx="455">
                  <c:v>2639.1174221488404</c:v>
                </c:pt>
                <c:pt idx="456">
                  <c:v>2638.7966803583236</c:v>
                </c:pt>
                <c:pt idx="457">
                  <c:v>2638.9761220755377</c:v>
                </c:pt>
                <c:pt idx="458">
                  <c:v>2638.4228469444661</c:v>
                </c:pt>
                <c:pt idx="459">
                  <c:v>2637.3589880952773</c:v>
                </c:pt>
                <c:pt idx="460">
                  <c:v>2637.4793292907148</c:v>
                </c:pt>
                <c:pt idx="461">
                  <c:v>2638.2853375775444</c:v>
                </c:pt>
                <c:pt idx="462">
                  <c:v>2638.8399019924714</c:v>
                </c:pt>
                <c:pt idx="463">
                  <c:v>2639.5976153420884</c:v>
                </c:pt>
                <c:pt idx="464">
                  <c:v>2639.9179815040306</c:v>
                </c:pt>
                <c:pt idx="465">
                  <c:v>2638.7679220855866</c:v>
                </c:pt>
                <c:pt idx="466">
                  <c:v>2637.8286659014875</c:v>
                </c:pt>
                <c:pt idx="467">
                  <c:v>2637.4052441330191</c:v>
                </c:pt>
                <c:pt idx="468">
                  <c:v>2638.0388655660854</c:v>
                </c:pt>
                <c:pt idx="469">
                  <c:v>2638.1812709616506</c:v>
                </c:pt>
                <c:pt idx="470">
                  <c:v>2637.147736413081</c:v>
                </c:pt>
                <c:pt idx="471">
                  <c:v>2635.9413111791314</c:v>
                </c:pt>
                <c:pt idx="472">
                  <c:v>2636.5990926562322</c:v>
                </c:pt>
                <c:pt idx="473">
                  <c:v>2636.132092952093</c:v>
                </c:pt>
                <c:pt idx="474">
                  <c:v>2636.3202887269858</c:v>
                </c:pt>
                <c:pt idx="475">
                  <c:v>2635.7281730782561</c:v>
                </c:pt>
                <c:pt idx="476">
                  <c:v>2636.4115091681215</c:v>
                </c:pt>
                <c:pt idx="477">
                  <c:v>2636.247498162038</c:v>
                </c:pt>
                <c:pt idx="478">
                  <c:v>2636.4390244029473</c:v>
                </c:pt>
                <c:pt idx="479">
                  <c:v>2637.3113097898049</c:v>
                </c:pt>
                <c:pt idx="480">
                  <c:v>2638.0708698593135</c:v>
                </c:pt>
                <c:pt idx="481">
                  <c:v>2638.5069895515821</c:v>
                </c:pt>
                <c:pt idx="482">
                  <c:v>2639.1866863040664</c:v>
                </c:pt>
                <c:pt idx="483">
                  <c:v>2638.4947529521273</c:v>
                </c:pt>
                <c:pt idx="484">
                  <c:v>2638.5510994217766</c:v>
                </c:pt>
                <c:pt idx="485">
                  <c:v>2636.9067627324903</c:v>
                </c:pt>
                <c:pt idx="486">
                  <c:v>2636.492410767778</c:v>
                </c:pt>
                <c:pt idx="487">
                  <c:v>2637.0788166281977</c:v>
                </c:pt>
                <c:pt idx="488">
                  <c:v>2637.1732043884531</c:v>
                </c:pt>
                <c:pt idx="489">
                  <c:v>2637.2308209603739</c:v>
                </c:pt>
                <c:pt idx="490">
                  <c:v>2636.6266216501276</c:v>
                </c:pt>
                <c:pt idx="491">
                  <c:v>2637.3648667844236</c:v>
                </c:pt>
                <c:pt idx="492">
                  <c:v>2638.1687592575722</c:v>
                </c:pt>
                <c:pt idx="493">
                  <c:v>2638.4836763353242</c:v>
                </c:pt>
                <c:pt idx="494">
                  <c:v>2638.3373147904263</c:v>
                </c:pt>
                <c:pt idx="495">
                  <c:v>2638.2120012856799</c:v>
                </c:pt>
                <c:pt idx="496">
                  <c:v>2638.2423983604294</c:v>
                </c:pt>
                <c:pt idx="497">
                  <c:v>2638.6831566845808</c:v>
                </c:pt>
                <c:pt idx="498">
                  <c:v>2639.0986447512846</c:v>
                </c:pt>
                <c:pt idx="499">
                  <c:v>2639.2533008685582</c:v>
                </c:pt>
                <c:pt idx="500">
                  <c:v>2639.1262455727351</c:v>
                </c:pt>
                <c:pt idx="501">
                  <c:v>2639.3660145233339</c:v>
                </c:pt>
                <c:pt idx="502">
                  <c:v>2639.7571034478788</c:v>
                </c:pt>
                <c:pt idx="503">
                  <c:v>2640.1531319936303</c:v>
                </c:pt>
                <c:pt idx="504">
                  <c:v>2640.1207893776468</c:v>
                </c:pt>
                <c:pt idx="505">
                  <c:v>2640.0240213900051</c:v>
                </c:pt>
                <c:pt idx="506">
                  <c:v>2639.8266989717094</c:v>
                </c:pt>
                <c:pt idx="507">
                  <c:v>2640.0566469159057</c:v>
                </c:pt>
                <c:pt idx="508">
                  <c:v>2640.2967403429843</c:v>
                </c:pt>
                <c:pt idx="509">
                  <c:v>2640.6126016936778</c:v>
                </c:pt>
                <c:pt idx="510">
                  <c:v>2640.1468251089291</c:v>
                </c:pt>
                <c:pt idx="511">
                  <c:v>2640.3865972223039</c:v>
                </c:pt>
                <c:pt idx="512">
                  <c:v>2640.7772652261829</c:v>
                </c:pt>
                <c:pt idx="513">
                  <c:v>2641.3883382501926</c:v>
                </c:pt>
                <c:pt idx="514">
                  <c:v>2641.9111959136744</c:v>
                </c:pt>
                <c:pt idx="515">
                  <c:v>2640.8602977828505</c:v>
                </c:pt>
                <c:pt idx="516">
                  <c:v>2641.1758448650644</c:v>
                </c:pt>
                <c:pt idx="517">
                  <c:v>2639.7569439780718</c:v>
                </c:pt>
                <c:pt idx="518">
                  <c:v>2638.5440698967823</c:v>
                </c:pt>
                <c:pt idx="519">
                  <c:v>2638.6976511511943</c:v>
                </c:pt>
                <c:pt idx="520">
                  <c:v>2638.2917465301398</c:v>
                </c:pt>
                <c:pt idx="521">
                  <c:v>2638.7596039141299</c:v>
                </c:pt>
                <c:pt idx="522">
                  <c:v>2639.1715024053233</c:v>
                </c:pt>
                <c:pt idx="523">
                  <c:v>2637.5744345306316</c:v>
                </c:pt>
                <c:pt idx="524">
                  <c:v>2637.7720070071646</c:v>
                </c:pt>
                <c:pt idx="525">
                  <c:v>2637.2611206437041</c:v>
                </c:pt>
                <c:pt idx="526">
                  <c:v>2637.3519081121813</c:v>
                </c:pt>
                <c:pt idx="527">
                  <c:v>2636.6561206824172</c:v>
                </c:pt>
                <c:pt idx="528">
                  <c:v>2634.5592294028011</c:v>
                </c:pt>
                <c:pt idx="529">
                  <c:v>2633.8907586275704</c:v>
                </c:pt>
                <c:pt idx="530">
                  <c:v>2633.5962014179199</c:v>
                </c:pt>
                <c:pt idx="531">
                  <c:v>2634.0985389527227</c:v>
                </c:pt>
                <c:pt idx="532">
                  <c:v>2634.2887762287978</c:v>
                </c:pt>
                <c:pt idx="533">
                  <c:v>2634.5880850224489</c:v>
                </c:pt>
                <c:pt idx="534">
                  <c:v>2634.2577823335191</c:v>
                </c:pt>
                <c:pt idx="535">
                  <c:v>2634.1625473989666</c:v>
                </c:pt>
                <c:pt idx="536">
                  <c:v>2633.679497995769</c:v>
                </c:pt>
                <c:pt idx="537">
                  <c:v>2634.0382706816799</c:v>
                </c:pt>
                <c:pt idx="538">
                  <c:v>2634.1836741147717</c:v>
                </c:pt>
                <c:pt idx="539">
                  <c:v>2633.5909787047126</c:v>
                </c:pt>
                <c:pt idx="540">
                  <c:v>2634.0466802479468</c:v>
                </c:pt>
                <c:pt idx="541">
                  <c:v>2633.4125211881187</c:v>
                </c:pt>
                <c:pt idx="542">
                  <c:v>2633.7085792641892</c:v>
                </c:pt>
                <c:pt idx="543">
                  <c:v>2633.3154497384066</c:v>
                </c:pt>
                <c:pt idx="544">
                  <c:v>2633.6927320710815</c:v>
                </c:pt>
                <c:pt idx="545">
                  <c:v>2633.8300033859414</c:v>
                </c:pt>
                <c:pt idx="546">
                  <c:v>2634.2326005629725</c:v>
                </c:pt>
                <c:pt idx="547">
                  <c:v>2632.0342314267878</c:v>
                </c:pt>
                <c:pt idx="548">
                  <c:v>2632.6460712299649</c:v>
                </c:pt>
                <c:pt idx="549">
                  <c:v>2632.9090388571353</c:v>
                </c:pt>
                <c:pt idx="550">
                  <c:v>2631.3997796453455</c:v>
                </c:pt>
                <c:pt idx="551">
                  <c:v>2631.8159015136275</c:v>
                </c:pt>
                <c:pt idx="552">
                  <c:v>2632.4054626561206</c:v>
                </c:pt>
                <c:pt idx="553">
                  <c:v>2632.7164400172874</c:v>
                </c:pt>
                <c:pt idx="554">
                  <c:v>2632.0421192507538</c:v>
                </c:pt>
                <c:pt idx="555">
                  <c:v>2631.4747768593738</c:v>
                </c:pt>
                <c:pt idx="556">
                  <c:v>2631.9228559218082</c:v>
                </c:pt>
                <c:pt idx="557">
                  <c:v>2631.6385537345896</c:v>
                </c:pt>
                <c:pt idx="558">
                  <c:v>2631.7890123295442</c:v>
                </c:pt>
                <c:pt idx="559">
                  <c:v>2631.7880158962562</c:v>
                </c:pt>
                <c:pt idx="560">
                  <c:v>2631.1708715941386</c:v>
                </c:pt>
                <c:pt idx="561">
                  <c:v>2630.9500379650353</c:v>
                </c:pt>
                <c:pt idx="562">
                  <c:v>2631.2903306763901</c:v>
                </c:pt>
                <c:pt idx="563">
                  <c:v>2632.03826360824</c:v>
                </c:pt>
                <c:pt idx="564">
                  <c:v>2632.2016571532017</c:v>
                </c:pt>
                <c:pt idx="565">
                  <c:v>2632.6865356233398</c:v>
                </c:pt>
                <c:pt idx="566">
                  <c:v>2631.9813788754122</c:v>
                </c:pt>
                <c:pt idx="567">
                  <c:v>2632.2105730938924</c:v>
                </c:pt>
                <c:pt idx="568">
                  <c:v>2632.1401533506878</c:v>
                </c:pt>
                <c:pt idx="569">
                  <c:v>2631.8163047117982</c:v>
                </c:pt>
                <c:pt idx="570">
                  <c:v>2631.4800534738965</c:v>
                </c:pt>
                <c:pt idx="571">
                  <c:v>2631.2313380905507</c:v>
                </c:pt>
                <c:pt idx="572">
                  <c:v>2631.0878577753942</c:v>
                </c:pt>
                <c:pt idx="573">
                  <c:v>2630.4548079036226</c:v>
                </c:pt>
                <c:pt idx="574">
                  <c:v>2631.1254282086047</c:v>
                </c:pt>
                <c:pt idx="575">
                  <c:v>2631.1163857887946</c:v>
                </c:pt>
                <c:pt idx="576">
                  <c:v>2631.5251895436058</c:v>
                </c:pt>
                <c:pt idx="577">
                  <c:v>2631.7578133298362</c:v>
                </c:pt>
                <c:pt idx="578">
                  <c:v>2631.4480958204922</c:v>
                </c:pt>
                <c:pt idx="579">
                  <c:v>2632.0731900498581</c:v>
                </c:pt>
                <c:pt idx="580">
                  <c:v>2632.3414513409575</c:v>
                </c:pt>
                <c:pt idx="581">
                  <c:v>2631.2645050080678</c:v>
                </c:pt>
                <c:pt idx="582">
                  <c:v>2631.0907953032238</c:v>
                </c:pt>
                <c:pt idx="583">
                  <c:v>2630.2179253256254</c:v>
                </c:pt>
                <c:pt idx="584">
                  <c:v>2629.839521519446</c:v>
                </c:pt>
                <c:pt idx="585">
                  <c:v>2630.637745538163</c:v>
                </c:pt>
                <c:pt idx="586">
                  <c:v>2630.6764569227607</c:v>
                </c:pt>
                <c:pt idx="587">
                  <c:v>2630.8715653931454</c:v>
                </c:pt>
                <c:pt idx="588">
                  <c:v>2631.322396260392</c:v>
                </c:pt>
                <c:pt idx="589">
                  <c:v>2630.6928101842727</c:v>
                </c:pt>
                <c:pt idx="590">
                  <c:v>2630.9872655210193</c:v>
                </c:pt>
                <c:pt idx="591">
                  <c:v>2630.987317624048</c:v>
                </c:pt>
                <c:pt idx="592">
                  <c:v>2630.8371657659545</c:v>
                </c:pt>
                <c:pt idx="593">
                  <c:v>2630.3852271002584</c:v>
                </c:pt>
                <c:pt idx="594">
                  <c:v>2629.3401548295888</c:v>
                </c:pt>
                <c:pt idx="595">
                  <c:v>2629.1485269181389</c:v>
                </c:pt>
                <c:pt idx="596">
                  <c:v>2628.8356341788062</c:v>
                </c:pt>
                <c:pt idx="597">
                  <c:v>2628.3430215541375</c:v>
                </c:pt>
                <c:pt idx="598">
                  <c:v>2628.9105964912897</c:v>
                </c:pt>
                <c:pt idx="599">
                  <c:v>2628.9623616131707</c:v>
                </c:pt>
                <c:pt idx="600">
                  <c:v>2628.7620720083805</c:v>
                </c:pt>
                <c:pt idx="601">
                  <c:v>2628.2607443812194</c:v>
                </c:pt>
                <c:pt idx="602">
                  <c:v>2628.2430291961673</c:v>
                </c:pt>
                <c:pt idx="603">
                  <c:v>2628.5309545819387</c:v>
                </c:pt>
                <c:pt idx="604">
                  <c:v>2629.3318535753328</c:v>
                </c:pt>
                <c:pt idx="605">
                  <c:v>2628.0703273951776</c:v>
                </c:pt>
                <c:pt idx="606">
                  <c:v>2628.7140342945931</c:v>
                </c:pt>
                <c:pt idx="607">
                  <c:v>2628.9299313431497</c:v>
                </c:pt>
                <c:pt idx="608">
                  <c:v>2628.1071457887747</c:v>
                </c:pt>
                <c:pt idx="609">
                  <c:v>2627.8367086039043</c:v>
                </c:pt>
                <c:pt idx="610">
                  <c:v>2628.1379117347792</c:v>
                </c:pt>
                <c:pt idx="611">
                  <c:v>2628.7481720866904</c:v>
                </c:pt>
                <c:pt idx="612">
                  <c:v>2629.2022806297064</c:v>
                </c:pt>
                <c:pt idx="613">
                  <c:v>2628.1507666726925</c:v>
                </c:pt>
                <c:pt idx="614">
                  <c:v>2628.2870288605527</c:v>
                </c:pt>
                <c:pt idx="615">
                  <c:v>2628.5331359362676</c:v>
                </c:pt>
                <c:pt idx="616">
                  <c:v>2628.8195521043699</c:v>
                </c:pt>
                <c:pt idx="617">
                  <c:v>2629.3696291193205</c:v>
                </c:pt>
                <c:pt idx="618">
                  <c:v>2629.0418700528126</c:v>
                </c:pt>
                <c:pt idx="619">
                  <c:v>2628.8380541255419</c:v>
                </c:pt>
                <c:pt idx="620">
                  <c:v>2629.5719931769663</c:v>
                </c:pt>
                <c:pt idx="621">
                  <c:v>2629.7831793399355</c:v>
                </c:pt>
                <c:pt idx="622">
                  <c:v>2629.6964814675493</c:v>
                </c:pt>
                <c:pt idx="623">
                  <c:v>2630.4006704692633</c:v>
                </c:pt>
                <c:pt idx="624">
                  <c:v>2629.9087755367773</c:v>
                </c:pt>
                <c:pt idx="625">
                  <c:v>2628.9422201301581</c:v>
                </c:pt>
                <c:pt idx="626">
                  <c:v>2628.1624419459276</c:v>
                </c:pt>
                <c:pt idx="627">
                  <c:v>2628.7487153146853</c:v>
                </c:pt>
                <c:pt idx="628">
                  <c:v>2628.7466723414636</c:v>
                </c:pt>
                <c:pt idx="629">
                  <c:v>2628.7249205493285</c:v>
                </c:pt>
                <c:pt idx="630">
                  <c:v>2629.0234269516445</c:v>
                </c:pt>
                <c:pt idx="631">
                  <c:v>2628.8170159806004</c:v>
                </c:pt>
                <c:pt idx="632">
                  <c:v>2628.8664863224367</c:v>
                </c:pt>
                <c:pt idx="633">
                  <c:v>2628.1679233892978</c:v>
                </c:pt>
                <c:pt idx="634">
                  <c:v>2628.35217661453</c:v>
                </c:pt>
                <c:pt idx="635">
                  <c:v>2628.5352927643735</c:v>
                </c:pt>
                <c:pt idx="636">
                  <c:v>2628.9157256315675</c:v>
                </c:pt>
                <c:pt idx="637">
                  <c:v>2629.0460506445102</c:v>
                </c:pt>
                <c:pt idx="638">
                  <c:v>2628.7689275791467</c:v>
                </c:pt>
                <c:pt idx="639">
                  <c:v>2628.8651136817234</c:v>
                </c:pt>
                <c:pt idx="640">
                  <c:v>2628.9801586163289</c:v>
                </c:pt>
                <c:pt idx="641">
                  <c:v>2629.0859034622886</c:v>
                </c:pt>
                <c:pt idx="642">
                  <c:v>2629.2818021083017</c:v>
                </c:pt>
                <c:pt idx="643">
                  <c:v>2629.5112428757011</c:v>
                </c:pt>
                <c:pt idx="644">
                  <c:v>2629.642829697189</c:v>
                </c:pt>
                <c:pt idx="645">
                  <c:v>2629.6379860089751</c:v>
                </c:pt>
                <c:pt idx="646">
                  <c:v>2629.1826193684979</c:v>
                </c:pt>
                <c:pt idx="647">
                  <c:v>2629.6964317356988</c:v>
                </c:pt>
                <c:pt idx="648">
                  <c:v>2629.8665209938949</c:v>
                </c:pt>
                <c:pt idx="649">
                  <c:v>2629.662378948753</c:v>
                </c:pt>
                <c:pt idx="650">
                  <c:v>2628.8579784711337</c:v>
                </c:pt>
                <c:pt idx="651">
                  <c:v>2629.2625051260802</c:v>
                </c:pt>
                <c:pt idx="652">
                  <c:v>2629.2807134032828</c:v>
                </c:pt>
                <c:pt idx="653">
                  <c:v>2628.9563785230621</c:v>
                </c:pt>
                <c:pt idx="654">
                  <c:v>2628.9902263599588</c:v>
                </c:pt>
                <c:pt idx="655">
                  <c:v>2628.5035212322255</c:v>
                </c:pt>
                <c:pt idx="656">
                  <c:v>2628.8269489892241</c:v>
                </c:pt>
                <c:pt idx="657">
                  <c:v>2628.2285575657233</c:v>
                </c:pt>
                <c:pt idx="658">
                  <c:v>2628.7389994144928</c:v>
                </c:pt>
                <c:pt idx="659">
                  <c:v>2628.6544640914485</c:v>
                </c:pt>
                <c:pt idx="660">
                  <c:v>2628.757015736172</c:v>
                </c:pt>
                <c:pt idx="661">
                  <c:v>2629.1868552692877</c:v>
                </c:pt>
                <c:pt idx="662">
                  <c:v>2629.5412523417749</c:v>
                </c:pt>
                <c:pt idx="663">
                  <c:v>2630.0840022514776</c:v>
                </c:pt>
                <c:pt idx="664">
                  <c:v>2629.1513403034896</c:v>
                </c:pt>
                <c:pt idx="665">
                  <c:v>2629.619245645365</c:v>
                </c:pt>
                <c:pt idx="666">
                  <c:v>2630.0593049644808</c:v>
                </c:pt>
                <c:pt idx="667">
                  <c:v>2630.5491585690916</c:v>
                </c:pt>
                <c:pt idx="668">
                  <c:v>2630.6949502689376</c:v>
                </c:pt>
                <c:pt idx="669">
                  <c:v>2631.1510714286405</c:v>
                </c:pt>
                <c:pt idx="670">
                  <c:v>2631.2144285414197</c:v>
                </c:pt>
                <c:pt idx="671">
                  <c:v>2630.6740917365396</c:v>
                </c:pt>
                <c:pt idx="672">
                  <c:v>2630.9622295144268</c:v>
                </c:pt>
                <c:pt idx="673">
                  <c:v>2631.285197212098</c:v>
                </c:pt>
                <c:pt idx="674">
                  <c:v>2631.064915481817</c:v>
                </c:pt>
                <c:pt idx="675">
                  <c:v>2630.2957857815263</c:v>
                </c:pt>
                <c:pt idx="676">
                  <c:v>2630.6378167059784</c:v>
                </c:pt>
                <c:pt idx="677">
                  <c:v>2631.2092792850322</c:v>
                </c:pt>
                <c:pt idx="678">
                  <c:v>2631.3482234895696</c:v>
                </c:pt>
                <c:pt idx="679">
                  <c:v>2630.5708563262647</c:v>
                </c:pt>
                <c:pt idx="680">
                  <c:v>2630.787971243145</c:v>
                </c:pt>
                <c:pt idx="681">
                  <c:v>2630.4395818840794</c:v>
                </c:pt>
                <c:pt idx="682">
                  <c:v>2630.1828161040085</c:v>
                </c:pt>
                <c:pt idx="683">
                  <c:v>2630.5385150458251</c:v>
                </c:pt>
                <c:pt idx="684">
                  <c:v>2630.8392815589291</c:v>
                </c:pt>
                <c:pt idx="685">
                  <c:v>2631.1326573356346</c:v>
                </c:pt>
                <c:pt idx="686">
                  <c:v>2630.5914601737891</c:v>
                </c:pt>
                <c:pt idx="687">
                  <c:v>2630.5709380700882</c:v>
                </c:pt>
                <c:pt idx="688">
                  <c:v>2629.8422203282898</c:v>
                </c:pt>
                <c:pt idx="689">
                  <c:v>2629.6951132020977</c:v>
                </c:pt>
                <c:pt idx="690">
                  <c:v>2629.6114533308541</c:v>
                </c:pt>
                <c:pt idx="691">
                  <c:v>2630.1106742149504</c:v>
                </c:pt>
                <c:pt idx="692">
                  <c:v>2630.1867730648664</c:v>
                </c:pt>
                <c:pt idx="693">
                  <c:v>2629.8846874243754</c:v>
                </c:pt>
                <c:pt idx="694">
                  <c:v>2630.0051073284972</c:v>
                </c:pt>
                <c:pt idx="695">
                  <c:v>2629.2990856206893</c:v>
                </c:pt>
                <c:pt idx="696">
                  <c:v>2629.0810122325552</c:v>
                </c:pt>
                <c:pt idx="697">
                  <c:v>2629.1390488919346</c:v>
                </c:pt>
                <c:pt idx="698">
                  <c:v>2628.6566691276084</c:v>
                </c:pt>
                <c:pt idx="699">
                  <c:v>2628.4763904107222</c:v>
                </c:pt>
                <c:pt idx="700">
                  <c:v>2628.9261638347962</c:v>
                </c:pt>
                <c:pt idx="701">
                  <c:v>2628.3869937010459</c:v>
                </c:pt>
                <c:pt idx="702">
                  <c:v>2628.0033981760103</c:v>
                </c:pt>
                <c:pt idx="703">
                  <c:v>2628.0613237182897</c:v>
                </c:pt>
                <c:pt idx="704">
                  <c:v>2628.1874932944625</c:v>
                </c:pt>
                <c:pt idx="705">
                  <c:v>2628.3285362574316</c:v>
                </c:pt>
                <c:pt idx="706">
                  <c:v>2628.4104131322665</c:v>
                </c:pt>
                <c:pt idx="707">
                  <c:v>2628.7554851514542</c:v>
                </c:pt>
                <c:pt idx="708">
                  <c:v>2629.0286993852123</c:v>
                </c:pt>
                <c:pt idx="709">
                  <c:v>2629.1144940618606</c:v>
                </c:pt>
                <c:pt idx="710">
                  <c:v>2628.5350491730665</c:v>
                </c:pt>
                <c:pt idx="711">
                  <c:v>2628.423722731518</c:v>
                </c:pt>
                <c:pt idx="712">
                  <c:v>2628.6505633510887</c:v>
                </c:pt>
                <c:pt idx="713">
                  <c:v>2628.4717531319607</c:v>
                </c:pt>
                <c:pt idx="714">
                  <c:v>2628.5602675208265</c:v>
                </c:pt>
                <c:pt idx="715">
                  <c:v>2627.6818543743184</c:v>
                </c:pt>
                <c:pt idx="716">
                  <c:v>2627.5889327957575</c:v>
                </c:pt>
                <c:pt idx="717">
                  <c:v>2628.2128397862566</c:v>
                </c:pt>
                <c:pt idx="718">
                  <c:v>2628.2629043519901</c:v>
                </c:pt>
                <c:pt idx="719">
                  <c:v>2627.9340507009301</c:v>
                </c:pt>
                <c:pt idx="720">
                  <c:v>2628.5173195885054</c:v>
                </c:pt>
                <c:pt idx="721">
                  <c:v>2628.3849474136159</c:v>
                </c:pt>
                <c:pt idx="722">
                  <c:v>2628.2210554598155</c:v>
                </c:pt>
                <c:pt idx="723">
                  <c:v>2628.0945355889999</c:v>
                </c:pt>
                <c:pt idx="724">
                  <c:v>2627.6608080050328</c:v>
                </c:pt>
                <c:pt idx="725">
                  <c:v>2626.3391723082782</c:v>
                </c:pt>
                <c:pt idx="726">
                  <c:v>2626.3416357858523</c:v>
                </c:pt>
                <c:pt idx="727">
                  <c:v>2625.3349711114624</c:v>
                </c:pt>
                <c:pt idx="728">
                  <c:v>2625.1329174893872</c:v>
                </c:pt>
                <c:pt idx="729">
                  <c:v>2624.9312095334258</c:v>
                </c:pt>
                <c:pt idx="730">
                  <c:v>2624.6701546386462</c:v>
                </c:pt>
                <c:pt idx="731">
                  <c:v>2624.5593095593904</c:v>
                </c:pt>
                <c:pt idx="732">
                  <c:v>2624.321041330777</c:v>
                </c:pt>
                <c:pt idx="733">
                  <c:v>2624.419285229515</c:v>
                </c:pt>
                <c:pt idx="734">
                  <c:v>2624.4660604842161</c:v>
                </c:pt>
                <c:pt idx="735">
                  <c:v>2624.4252212184861</c:v>
                </c:pt>
                <c:pt idx="736">
                  <c:v>2624.1418519585104</c:v>
                </c:pt>
                <c:pt idx="737">
                  <c:v>2624.343578464272</c:v>
                </c:pt>
                <c:pt idx="738">
                  <c:v>2624.3280040500422</c:v>
                </c:pt>
                <c:pt idx="739">
                  <c:v>2624.5295320731079</c:v>
                </c:pt>
                <c:pt idx="740">
                  <c:v>2624.2444453691219</c:v>
                </c:pt>
                <c:pt idx="741">
                  <c:v>2624.9062463844584</c:v>
                </c:pt>
                <c:pt idx="742">
                  <c:v>2625.2198402795884</c:v>
                </c:pt>
                <c:pt idx="743">
                  <c:v>2624.4336352902928</c:v>
                </c:pt>
                <c:pt idx="744">
                  <c:v>2624.3999959927182</c:v>
                </c:pt>
                <c:pt idx="745">
                  <c:v>2624.3239894872063</c:v>
                </c:pt>
                <c:pt idx="746">
                  <c:v>2624.3668447174564</c:v>
                </c:pt>
                <c:pt idx="747">
                  <c:v>2624.4704188431383</c:v>
                </c:pt>
                <c:pt idx="748">
                  <c:v>2624.7833968862997</c:v>
                </c:pt>
                <c:pt idx="749">
                  <c:v>2623.3519703992442</c:v>
                </c:pt>
                <c:pt idx="750">
                  <c:v>2623.1423885524523</c:v>
                </c:pt>
                <c:pt idx="751">
                  <c:v>2622.6607418733811</c:v>
                </c:pt>
                <c:pt idx="752">
                  <c:v>2623.1307287337031</c:v>
                </c:pt>
                <c:pt idx="753">
                  <c:v>2622.6441877146617</c:v>
                </c:pt>
                <c:pt idx="754">
                  <c:v>2622.7207913042685</c:v>
                </c:pt>
                <c:pt idx="755">
                  <c:v>2622.6159478648242</c:v>
                </c:pt>
                <c:pt idx="756">
                  <c:v>2622.8894947926842</c:v>
                </c:pt>
                <c:pt idx="757">
                  <c:v>2622.9528674457542</c:v>
                </c:pt>
                <c:pt idx="758">
                  <c:v>2622.5408487117566</c:v>
                </c:pt>
                <c:pt idx="759">
                  <c:v>2622.6581511959689</c:v>
                </c:pt>
                <c:pt idx="760">
                  <c:v>2623.0439083901178</c:v>
                </c:pt>
                <c:pt idx="761">
                  <c:v>2622.8418122858898</c:v>
                </c:pt>
                <c:pt idx="762">
                  <c:v>2621.9482452075317</c:v>
                </c:pt>
                <c:pt idx="763">
                  <c:v>2622.0799567930853</c:v>
                </c:pt>
                <c:pt idx="764">
                  <c:v>2622.3483378810211</c:v>
                </c:pt>
                <c:pt idx="765">
                  <c:v>2622.8074014313111</c:v>
                </c:pt>
                <c:pt idx="766">
                  <c:v>2623.326199679308</c:v>
                </c:pt>
                <c:pt idx="767">
                  <c:v>2623.7788603276285</c:v>
                </c:pt>
                <c:pt idx="768">
                  <c:v>2623.9383867942156</c:v>
                </c:pt>
                <c:pt idx="769">
                  <c:v>2624.3255485446175</c:v>
                </c:pt>
                <c:pt idx="770">
                  <c:v>2624.3095272047358</c:v>
                </c:pt>
                <c:pt idx="771">
                  <c:v>2624.1645764645177</c:v>
                </c:pt>
                <c:pt idx="772">
                  <c:v>2623.8715677476553</c:v>
                </c:pt>
                <c:pt idx="773">
                  <c:v>2623.9561617816025</c:v>
                </c:pt>
                <c:pt idx="774">
                  <c:v>2623.7297835166696</c:v>
                </c:pt>
                <c:pt idx="775">
                  <c:v>2623.8323396145547</c:v>
                </c:pt>
                <c:pt idx="776">
                  <c:v>2624.0026038093497</c:v>
                </c:pt>
                <c:pt idx="777">
                  <c:v>2623.3779860736754</c:v>
                </c:pt>
                <c:pt idx="778">
                  <c:v>2623.3896021074315</c:v>
                </c:pt>
                <c:pt idx="779">
                  <c:v>2623.8759950004292</c:v>
                </c:pt>
                <c:pt idx="780">
                  <c:v>2623.8654139985288</c:v>
                </c:pt>
                <c:pt idx="781">
                  <c:v>2623.1687850191279</c:v>
                </c:pt>
                <c:pt idx="782">
                  <c:v>2623.5392160325123</c:v>
                </c:pt>
                <c:pt idx="783">
                  <c:v>2622.5532071367702</c:v>
                </c:pt>
                <c:pt idx="784">
                  <c:v>2622.2404098182119</c:v>
                </c:pt>
                <c:pt idx="785">
                  <c:v>2622.8858660377318</c:v>
                </c:pt>
                <c:pt idx="786">
                  <c:v>2623.4247890004131</c:v>
                </c:pt>
                <c:pt idx="787">
                  <c:v>2623.0087563562602</c:v>
                </c:pt>
                <c:pt idx="788">
                  <c:v>2622.6768570225745</c:v>
                </c:pt>
                <c:pt idx="789">
                  <c:v>2622.5752254464992</c:v>
                </c:pt>
                <c:pt idx="790">
                  <c:v>2623.1084941108656</c:v>
                </c:pt>
                <c:pt idx="791">
                  <c:v>2622.5445196155488</c:v>
                </c:pt>
                <c:pt idx="792">
                  <c:v>2622.926321578203</c:v>
                </c:pt>
                <c:pt idx="793">
                  <c:v>2622.8533916700053</c:v>
                </c:pt>
                <c:pt idx="794">
                  <c:v>2622.7975215164038</c:v>
                </c:pt>
                <c:pt idx="795">
                  <c:v>2622.4847878342671</c:v>
                </c:pt>
                <c:pt idx="796">
                  <c:v>2622.8395164345052</c:v>
                </c:pt>
                <c:pt idx="797">
                  <c:v>2622.329010025855</c:v>
                </c:pt>
                <c:pt idx="798">
                  <c:v>2622.6094687863647</c:v>
                </c:pt>
                <c:pt idx="799">
                  <c:v>2622.8709543580753</c:v>
                </c:pt>
                <c:pt idx="800">
                  <c:v>2623.373766713084</c:v>
                </c:pt>
                <c:pt idx="801">
                  <c:v>2622.7241070300256</c:v>
                </c:pt>
                <c:pt idx="802">
                  <c:v>2622.4520967355506</c:v>
                </c:pt>
                <c:pt idx="803">
                  <c:v>2622.4098697404243</c:v>
                </c:pt>
                <c:pt idx="804">
                  <c:v>2622.7985469871023</c:v>
                </c:pt>
                <c:pt idx="805">
                  <c:v>2622.4902459482278</c:v>
                </c:pt>
                <c:pt idx="806">
                  <c:v>2622.5285455577914</c:v>
                </c:pt>
                <c:pt idx="807">
                  <c:v>2623.0354322754119</c:v>
                </c:pt>
                <c:pt idx="808">
                  <c:v>2623.5471234603929</c:v>
                </c:pt>
                <c:pt idx="809">
                  <c:v>2623.0236657340329</c:v>
                </c:pt>
                <c:pt idx="810">
                  <c:v>2622.8839431698257</c:v>
                </c:pt>
                <c:pt idx="811">
                  <c:v>2622.877575537434</c:v>
                </c:pt>
                <c:pt idx="812">
                  <c:v>2623.0611723543525</c:v>
                </c:pt>
                <c:pt idx="813">
                  <c:v>2622.6880215404849</c:v>
                </c:pt>
                <c:pt idx="814">
                  <c:v>2622.9943242739341</c:v>
                </c:pt>
                <c:pt idx="815">
                  <c:v>2622.7366553696907</c:v>
                </c:pt>
                <c:pt idx="816">
                  <c:v>2623.1893052380756</c:v>
                </c:pt>
                <c:pt idx="817">
                  <c:v>2623.1197834058594</c:v>
                </c:pt>
                <c:pt idx="818">
                  <c:v>2623.062433251831</c:v>
                </c:pt>
                <c:pt idx="819">
                  <c:v>2623.1016230391924</c:v>
                </c:pt>
                <c:pt idx="820">
                  <c:v>2623.0541969586393</c:v>
                </c:pt>
                <c:pt idx="821">
                  <c:v>2623.2492724739641</c:v>
                </c:pt>
                <c:pt idx="822">
                  <c:v>2622.6227915131776</c:v>
                </c:pt>
                <c:pt idx="823">
                  <c:v>2623.0369768013984</c:v>
                </c:pt>
                <c:pt idx="824">
                  <c:v>2623.1004154947204</c:v>
                </c:pt>
                <c:pt idx="825">
                  <c:v>2623.095453940603</c:v>
                </c:pt>
                <c:pt idx="826">
                  <c:v>2623.1883675230833</c:v>
                </c:pt>
                <c:pt idx="827">
                  <c:v>2623.5921194295679</c:v>
                </c:pt>
                <c:pt idx="828">
                  <c:v>2623.6881353878866</c:v>
                </c:pt>
                <c:pt idx="829">
                  <c:v>2623.6593481814698</c:v>
                </c:pt>
                <c:pt idx="830">
                  <c:v>2623.5065436981931</c:v>
                </c:pt>
                <c:pt idx="831">
                  <c:v>2623.7588286747932</c:v>
                </c:pt>
                <c:pt idx="832">
                  <c:v>2623.8360588448713</c:v>
                </c:pt>
                <c:pt idx="833">
                  <c:v>2622.791543228117</c:v>
                </c:pt>
                <c:pt idx="834">
                  <c:v>2622.9923369746543</c:v>
                </c:pt>
                <c:pt idx="835">
                  <c:v>2623.2994409272137</c:v>
                </c:pt>
                <c:pt idx="836">
                  <c:v>2623.730398997428</c:v>
                </c:pt>
                <c:pt idx="837">
                  <c:v>2623.6255942100947</c:v>
                </c:pt>
                <c:pt idx="838">
                  <c:v>2623.7041208598016</c:v>
                </c:pt>
                <c:pt idx="839">
                  <c:v>2623.5286687808948</c:v>
                </c:pt>
                <c:pt idx="840">
                  <c:v>2624.0229619942493</c:v>
                </c:pt>
                <c:pt idx="841">
                  <c:v>2623.6102207291965</c:v>
                </c:pt>
                <c:pt idx="842">
                  <c:v>2623.7843203013513</c:v>
                </c:pt>
                <c:pt idx="843">
                  <c:v>2624.2681714297792</c:v>
                </c:pt>
                <c:pt idx="844">
                  <c:v>2624.5945923126997</c:v>
                </c:pt>
                <c:pt idx="845">
                  <c:v>2624.5898680634236</c:v>
                </c:pt>
                <c:pt idx="846">
                  <c:v>2624.863478438564</c:v>
                </c:pt>
                <c:pt idx="847">
                  <c:v>2625.3210517280909</c:v>
                </c:pt>
                <c:pt idx="848">
                  <c:v>2625.5004056212929</c:v>
                </c:pt>
                <c:pt idx="849">
                  <c:v>2625.6367061864216</c:v>
                </c:pt>
                <c:pt idx="850">
                  <c:v>2625.6678457511703</c:v>
                </c:pt>
                <c:pt idx="851">
                  <c:v>2625.8470988729227</c:v>
                </c:pt>
                <c:pt idx="852">
                  <c:v>2626.1015770128124</c:v>
                </c:pt>
                <c:pt idx="853">
                  <c:v>2626.3505567823559</c:v>
                </c:pt>
                <c:pt idx="854">
                  <c:v>2626.7225288024229</c:v>
                </c:pt>
                <c:pt idx="855">
                  <c:v>2626.444242512363</c:v>
                </c:pt>
                <c:pt idx="856">
                  <c:v>2626.1839557630619</c:v>
                </c:pt>
                <c:pt idx="857">
                  <c:v>2626.5119230752161</c:v>
                </c:pt>
                <c:pt idx="858">
                  <c:v>2626.4552097400069</c:v>
                </c:pt>
                <c:pt idx="859">
                  <c:v>2626.3858839621503</c:v>
                </c:pt>
                <c:pt idx="860">
                  <c:v>2626.6281203412332</c:v>
                </c:pt>
                <c:pt idx="861">
                  <c:v>2627.0250914009084</c:v>
                </c:pt>
                <c:pt idx="862">
                  <c:v>2627.4655568573785</c:v>
                </c:pt>
                <c:pt idx="863">
                  <c:v>2627.790383697567</c:v>
                </c:pt>
                <c:pt idx="864">
                  <c:v>2627.7386951592275</c:v>
                </c:pt>
                <c:pt idx="865">
                  <c:v>2627.9252360445253</c:v>
                </c:pt>
                <c:pt idx="866">
                  <c:v>2627.3810679185208</c:v>
                </c:pt>
                <c:pt idx="867">
                  <c:v>2627.5671405481821</c:v>
                </c:pt>
                <c:pt idx="868">
                  <c:v>2627.409354227058</c:v>
                </c:pt>
                <c:pt idx="869">
                  <c:v>2627.8168866017409</c:v>
                </c:pt>
                <c:pt idx="870">
                  <c:v>2627.880756509237</c:v>
                </c:pt>
                <c:pt idx="871">
                  <c:v>2627.6486838262649</c:v>
                </c:pt>
                <c:pt idx="872">
                  <c:v>2627.8688360867759</c:v>
                </c:pt>
                <c:pt idx="873">
                  <c:v>2627.737289868377</c:v>
                </c:pt>
                <c:pt idx="874">
                  <c:v>2627.7170767768362</c:v>
                </c:pt>
                <c:pt idx="875">
                  <c:v>2627.8512900275132</c:v>
                </c:pt>
                <c:pt idx="876">
                  <c:v>2628.0493844093135</c:v>
                </c:pt>
                <c:pt idx="877">
                  <c:v>2628.5620810470532</c:v>
                </c:pt>
                <c:pt idx="878">
                  <c:v>2628.609255835358</c:v>
                </c:pt>
                <c:pt idx="879">
                  <c:v>2628.2790971427503</c:v>
                </c:pt>
                <c:pt idx="880">
                  <c:v>2628.0083204707989</c:v>
                </c:pt>
                <c:pt idx="881">
                  <c:v>2628.2897370748515</c:v>
                </c:pt>
                <c:pt idx="882">
                  <c:v>2628.4104582205705</c:v>
                </c:pt>
                <c:pt idx="883">
                  <c:v>2628.5974832270799</c:v>
                </c:pt>
                <c:pt idx="884">
                  <c:v>2628.9620067552087</c:v>
                </c:pt>
                <c:pt idx="885">
                  <c:v>2628.8740962271531</c:v>
                </c:pt>
                <c:pt idx="886">
                  <c:v>2628.6915849864786</c:v>
                </c:pt>
                <c:pt idx="887">
                  <c:v>2628.2247274854021</c:v>
                </c:pt>
                <c:pt idx="888">
                  <c:v>2628.4173573546304</c:v>
                </c:pt>
                <c:pt idx="889">
                  <c:v>2628.1113233787069</c:v>
                </c:pt>
                <c:pt idx="890">
                  <c:v>2627.5157918574819</c:v>
                </c:pt>
                <c:pt idx="891">
                  <c:v>2627.3116473478763</c:v>
                </c:pt>
                <c:pt idx="892">
                  <c:v>2627.5974966843378</c:v>
                </c:pt>
                <c:pt idx="893">
                  <c:v>2626.9638280182226</c:v>
                </c:pt>
                <c:pt idx="894">
                  <c:v>2627.4279896422286</c:v>
                </c:pt>
                <c:pt idx="895">
                  <c:v>2627.3400988615758</c:v>
                </c:pt>
                <c:pt idx="896">
                  <c:v>2626.7676475054723</c:v>
                </c:pt>
                <c:pt idx="897">
                  <c:v>2626.9235307087611</c:v>
                </c:pt>
                <c:pt idx="898">
                  <c:v>2627.1263312896253</c:v>
                </c:pt>
                <c:pt idx="899">
                  <c:v>2626.2620521745084</c:v>
                </c:pt>
                <c:pt idx="900">
                  <c:v>2625.2664339191265</c:v>
                </c:pt>
                <c:pt idx="901">
                  <c:v>2625.1664677062404</c:v>
                </c:pt>
                <c:pt idx="902">
                  <c:v>2625.0938242767302</c:v>
                </c:pt>
                <c:pt idx="903">
                  <c:v>2625.2479449726852</c:v>
                </c:pt>
                <c:pt idx="904">
                  <c:v>2625.2036171067675</c:v>
                </c:pt>
                <c:pt idx="905">
                  <c:v>2625.5027429962925</c:v>
                </c:pt>
                <c:pt idx="906">
                  <c:v>2625.6431751706687</c:v>
                </c:pt>
                <c:pt idx="907">
                  <c:v>2625.2561240239934</c:v>
                </c:pt>
                <c:pt idx="908">
                  <c:v>2624.9701485745181</c:v>
                </c:pt>
                <c:pt idx="909">
                  <c:v>2625.2438290610066</c:v>
                </c:pt>
                <c:pt idx="910">
                  <c:v>2625.5258389052105</c:v>
                </c:pt>
                <c:pt idx="911">
                  <c:v>2625.4590468840006</c:v>
                </c:pt>
                <c:pt idx="912">
                  <c:v>2625.5232941425211</c:v>
                </c:pt>
                <c:pt idx="913">
                  <c:v>2625.9138580645672</c:v>
                </c:pt>
                <c:pt idx="914">
                  <c:v>2626.1940143780248</c:v>
                </c:pt>
                <c:pt idx="915">
                  <c:v>2626.4450328519938</c:v>
                </c:pt>
                <c:pt idx="916">
                  <c:v>2626.6830565792757</c:v>
                </c:pt>
                <c:pt idx="917">
                  <c:v>2626.6526087762686</c:v>
                </c:pt>
                <c:pt idx="918">
                  <c:v>2626.5725881098406</c:v>
                </c:pt>
                <c:pt idx="919">
                  <c:v>2626.4375974510885</c:v>
                </c:pt>
                <c:pt idx="920">
                  <c:v>2626.1435709751709</c:v>
                </c:pt>
                <c:pt idx="921">
                  <c:v>2626.3681628229178</c:v>
                </c:pt>
                <c:pt idx="922">
                  <c:v>2626.7729399072182</c:v>
                </c:pt>
                <c:pt idx="923">
                  <c:v>2626.5420154676985</c:v>
                </c:pt>
                <c:pt idx="924">
                  <c:v>2626.1795281226155</c:v>
                </c:pt>
                <c:pt idx="925">
                  <c:v>2625.9766263335619</c:v>
                </c:pt>
                <c:pt idx="926">
                  <c:v>2625.9234557498144</c:v>
                </c:pt>
                <c:pt idx="927">
                  <c:v>2626.2605872639533</c:v>
                </c:pt>
                <c:pt idx="928">
                  <c:v>2625.992830374214</c:v>
                </c:pt>
                <c:pt idx="929">
                  <c:v>2626.1215747754118</c:v>
                </c:pt>
                <c:pt idx="930">
                  <c:v>2626.1789710271505</c:v>
                </c:pt>
                <c:pt idx="931">
                  <c:v>2626.5154898023202</c:v>
                </c:pt>
                <c:pt idx="932">
                  <c:v>2626.5427983795244</c:v>
                </c:pt>
                <c:pt idx="933">
                  <c:v>2626.8922978005735</c:v>
                </c:pt>
                <c:pt idx="934">
                  <c:v>2625.7840727116309</c:v>
                </c:pt>
                <c:pt idx="935">
                  <c:v>2625.9323854161894</c:v>
                </c:pt>
                <c:pt idx="936">
                  <c:v>2625.7382223729596</c:v>
                </c:pt>
                <c:pt idx="937">
                  <c:v>2625.5639968244564</c:v>
                </c:pt>
                <c:pt idx="938">
                  <c:v>2625.8400334972844</c:v>
                </c:pt>
                <c:pt idx="939">
                  <c:v>2625.7264036478587</c:v>
                </c:pt>
                <c:pt idx="940">
                  <c:v>2625.6792327351932</c:v>
                </c:pt>
                <c:pt idx="941">
                  <c:v>2625.6976301002042</c:v>
                </c:pt>
                <c:pt idx="942">
                  <c:v>2626.1942831074916</c:v>
                </c:pt>
                <c:pt idx="943">
                  <c:v>2626.4295367408249</c:v>
                </c:pt>
                <c:pt idx="944">
                  <c:v>2626.218909605881</c:v>
                </c:pt>
                <c:pt idx="945">
                  <c:v>2625.9016666837792</c:v>
                </c:pt>
                <c:pt idx="946">
                  <c:v>2625.6746667849015</c:v>
                </c:pt>
                <c:pt idx="947">
                  <c:v>2626.0510423691003</c:v>
                </c:pt>
                <c:pt idx="948">
                  <c:v>2625.9870983036658</c:v>
                </c:pt>
                <c:pt idx="949">
                  <c:v>2626.0186222443704</c:v>
                </c:pt>
                <c:pt idx="950">
                  <c:v>2625.8778481538634</c:v>
                </c:pt>
                <c:pt idx="951">
                  <c:v>2625.2055207136295</c:v>
                </c:pt>
                <c:pt idx="952">
                  <c:v>2625.2154483406266</c:v>
                </c:pt>
                <c:pt idx="953">
                  <c:v>2625.3873858425818</c:v>
                </c:pt>
                <c:pt idx="954">
                  <c:v>2625.5041147996608</c:v>
                </c:pt>
                <c:pt idx="955">
                  <c:v>2625.0590243326728</c:v>
                </c:pt>
                <c:pt idx="956">
                  <c:v>2625.2669738119985</c:v>
                </c:pt>
                <c:pt idx="957">
                  <c:v>2625.4335207853355</c:v>
                </c:pt>
                <c:pt idx="958">
                  <c:v>2625.4182206419168</c:v>
                </c:pt>
                <c:pt idx="959">
                  <c:v>2625.4112586309025</c:v>
                </c:pt>
                <c:pt idx="960">
                  <c:v>2625.7564987922055</c:v>
                </c:pt>
                <c:pt idx="961">
                  <c:v>2625.97938939907</c:v>
                </c:pt>
                <c:pt idx="962">
                  <c:v>2626.0624752813783</c:v>
                </c:pt>
                <c:pt idx="963">
                  <c:v>2625.9726822156881</c:v>
                </c:pt>
                <c:pt idx="964">
                  <c:v>2624.9639022714036</c:v>
                </c:pt>
                <c:pt idx="965">
                  <c:v>2625.1140899566722</c:v>
                </c:pt>
                <c:pt idx="966">
                  <c:v>2625.3614422062378</c:v>
                </c:pt>
                <c:pt idx="967">
                  <c:v>2625.6799597008012</c:v>
                </c:pt>
                <c:pt idx="968">
                  <c:v>2625.9452215966057</c:v>
                </c:pt>
                <c:pt idx="969">
                  <c:v>2625.9839813233184</c:v>
                </c:pt>
                <c:pt idx="970">
                  <c:v>2626.1476100901805</c:v>
                </c:pt>
                <c:pt idx="971">
                  <c:v>2626.3818176781037</c:v>
                </c:pt>
                <c:pt idx="972">
                  <c:v>2626.1999100323937</c:v>
                </c:pt>
                <c:pt idx="973">
                  <c:v>2626.4963509653871</c:v>
                </c:pt>
                <c:pt idx="974">
                  <c:v>2625.9474199836177</c:v>
                </c:pt>
                <c:pt idx="975">
                  <c:v>2626.2290900672738</c:v>
                </c:pt>
                <c:pt idx="976">
                  <c:v>2626.0136168664312</c:v>
                </c:pt>
                <c:pt idx="977">
                  <c:v>2626.1621420676802</c:v>
                </c:pt>
                <c:pt idx="978">
                  <c:v>2625.7300284806902</c:v>
                </c:pt>
                <c:pt idx="979">
                  <c:v>2626.0558373100976</c:v>
                </c:pt>
                <c:pt idx="980">
                  <c:v>2626.0234889944213</c:v>
                </c:pt>
                <c:pt idx="981">
                  <c:v>2625.2860587551813</c:v>
                </c:pt>
                <c:pt idx="982">
                  <c:v>2625.4360554117989</c:v>
                </c:pt>
                <c:pt idx="983">
                  <c:v>2625.7102306319389</c:v>
                </c:pt>
                <c:pt idx="984">
                  <c:v>2625.9882493092587</c:v>
                </c:pt>
                <c:pt idx="985">
                  <c:v>2625.8506848581937</c:v>
                </c:pt>
                <c:pt idx="986">
                  <c:v>2625.8145659580669</c:v>
                </c:pt>
                <c:pt idx="987">
                  <c:v>2626.0300657356538</c:v>
                </c:pt>
                <c:pt idx="988">
                  <c:v>2626.3045171738527</c:v>
                </c:pt>
                <c:pt idx="989">
                  <c:v>2625.7895354791663</c:v>
                </c:pt>
                <c:pt idx="990">
                  <c:v>2626.2703736600897</c:v>
                </c:pt>
                <c:pt idx="991">
                  <c:v>2626.6194518537609</c:v>
                </c:pt>
                <c:pt idx="992">
                  <c:v>2626.9667610351394</c:v>
                </c:pt>
                <c:pt idx="993">
                  <c:v>2626.5294349366914</c:v>
                </c:pt>
                <c:pt idx="994">
                  <c:v>2625.7901328334228</c:v>
                </c:pt>
                <c:pt idx="995">
                  <c:v>2625.4230688920456</c:v>
                </c:pt>
                <c:pt idx="996">
                  <c:v>2625.0343615186134</c:v>
                </c:pt>
                <c:pt idx="997">
                  <c:v>2625.0040525718796</c:v>
                </c:pt>
                <c:pt idx="998">
                  <c:v>2624.0223868869584</c:v>
                </c:pt>
                <c:pt idx="999">
                  <c:v>2624.0639989842812</c:v>
                </c:pt>
              </c:numCache>
            </c:numRef>
          </c:yVal>
          <c:smooth val="1"/>
          <c:extLst>
            <c:ext xmlns:c16="http://schemas.microsoft.com/office/drawing/2014/chart" uri="{C3380CC4-5D6E-409C-BE32-E72D297353CC}">
              <c16:uniqueId val="{00000000-32F4-1F44-96F6-791FE83AED76}"/>
            </c:ext>
          </c:extLst>
        </c:ser>
        <c:dLbls>
          <c:showLegendKey val="0"/>
          <c:showVal val="0"/>
          <c:showCatName val="0"/>
          <c:showSerName val="0"/>
          <c:showPercent val="0"/>
          <c:showBubbleSize val="0"/>
        </c:dLbls>
        <c:axId val="575319743"/>
        <c:axId val="501607551"/>
      </c:scatterChart>
      <c:valAx>
        <c:axId val="5753197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01607551"/>
        <c:crosses val="autoZero"/>
        <c:crossBetween val="midCat"/>
      </c:valAx>
      <c:valAx>
        <c:axId val="501607551"/>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531974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Number of Occupied Rooms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'SimulatedOutput-ConstantValue'!$BG$6:$BG$1005</c:f>
              <c:numCache>
                <c:formatCode>0</c:formatCode>
                <c:ptCount val="1000"/>
                <c:pt idx="0">
                  <c:v>25</c:v>
                </c:pt>
                <c:pt idx="1">
                  <c:v>25</c:v>
                </c:pt>
                <c:pt idx="2">
                  <c:v>25</c:v>
                </c:pt>
                <c:pt idx="3">
                  <c:v>24.041653775684757</c:v>
                </c:pt>
                <c:pt idx="4">
                  <c:v>24.233323020547807</c:v>
                </c:pt>
                <c:pt idx="5">
                  <c:v>24.280145464086861</c:v>
                </c:pt>
                <c:pt idx="6">
                  <c:v>24.382981826360169</c:v>
                </c:pt>
                <c:pt idx="7">
                  <c:v>24.075230110584645</c:v>
                </c:pt>
                <c:pt idx="8">
                  <c:v>24.177982320519686</c:v>
                </c:pt>
                <c:pt idx="9">
                  <c:v>24.017729928185805</c:v>
                </c:pt>
                <c:pt idx="10">
                  <c:v>24.107027207441639</c:v>
                </c:pt>
                <c:pt idx="11">
                  <c:v>24.047344933950882</c:v>
                </c:pt>
                <c:pt idx="12">
                  <c:v>24.002492260344795</c:v>
                </c:pt>
                <c:pt idx="13">
                  <c:v>24.009667689844544</c:v>
                </c:pt>
                <c:pt idx="14">
                  <c:v>23.857164029203059</c:v>
                </c:pt>
                <c:pt idx="15">
                  <c:v>23.715239757153032</c:v>
                </c:pt>
                <c:pt idx="16">
                  <c:v>23.763137971935876</c:v>
                </c:pt>
                <c:pt idx="17">
                  <c:v>23.831852529050551</c:v>
                </c:pt>
                <c:pt idx="18">
                  <c:v>23.893333974889995</c:v>
                </c:pt>
                <c:pt idx="19">
                  <c:v>23.756162123650491</c:v>
                </c:pt>
                <c:pt idx="20">
                  <c:v>23.815392498714754</c:v>
                </c:pt>
                <c:pt idx="21">
                  <c:v>23.869238294227724</c:v>
                </c:pt>
                <c:pt idx="22">
                  <c:v>23.865328662924082</c:v>
                </c:pt>
                <c:pt idx="23">
                  <c:v>23.912606635302243</c:v>
                </c:pt>
                <c:pt idx="24">
                  <c:v>23.75379293376951</c:v>
                </c:pt>
                <c:pt idx="25">
                  <c:v>23.798998166027005</c:v>
                </c:pt>
                <c:pt idx="26">
                  <c:v>23.843479715433411</c:v>
                </c:pt>
                <c:pt idx="27">
                  <c:v>23.776614819963807</c:v>
                </c:pt>
                <c:pt idx="28">
                  <c:v>23.818800515827125</c:v>
                </c:pt>
                <c:pt idx="29">
                  <c:v>23.858173831966219</c:v>
                </c:pt>
                <c:pt idx="30">
                  <c:v>23.874663978408439</c:v>
                </c:pt>
                <c:pt idx="31">
                  <c:v>23.785026597638144</c:v>
                </c:pt>
                <c:pt idx="32">
                  <c:v>23.733240572927446</c:v>
                </c:pt>
                <c:pt idx="33">
                  <c:v>23.702190603984121</c:v>
                </c:pt>
                <c:pt idx="34">
                  <c:v>23.609191149270128</c:v>
                </c:pt>
                <c:pt idx="35">
                  <c:v>23.630903252701259</c:v>
                </c:pt>
                <c:pt idx="36">
                  <c:v>23.600384701017134</c:v>
                </c:pt>
                <c:pt idx="37">
                  <c:v>23.48759309225677</c:v>
                </c:pt>
                <c:pt idx="38">
                  <c:v>23.52637275655788</c:v>
                </c:pt>
                <c:pt idx="39">
                  <c:v>23.551509455564371</c:v>
                </c:pt>
                <c:pt idx="40">
                  <c:v>23.466251249005641</c:v>
                </c:pt>
                <c:pt idx="41">
                  <c:v>23.502769076410271</c:v>
                </c:pt>
                <c:pt idx="42">
                  <c:v>23.496278747699918</c:v>
                </c:pt>
                <c:pt idx="43">
                  <c:v>23.416805499994311</c:v>
                </c:pt>
                <c:pt idx="44">
                  <c:v>23.44680629201936</c:v>
                </c:pt>
                <c:pt idx="45">
                  <c:v>23.465775401048926</c:v>
                </c:pt>
                <c:pt idx="46">
                  <c:v>23.316903567420749</c:v>
                </c:pt>
                <c:pt idx="47">
                  <c:v>23.325669925088519</c:v>
                </c:pt>
                <c:pt idx="48">
                  <c:v>23.32808972161984</c:v>
                </c:pt>
                <c:pt idx="49">
                  <c:v>23.361527927187446</c:v>
                </c:pt>
                <c:pt idx="50">
                  <c:v>23.267520471392587</c:v>
                </c:pt>
                <c:pt idx="51">
                  <c:v>23.300837385404268</c:v>
                </c:pt>
                <c:pt idx="52">
                  <c:v>23.259511634777798</c:v>
                </c:pt>
                <c:pt idx="53">
                  <c:v>23.208544130797698</c:v>
                </c:pt>
                <c:pt idx="54">
                  <c:v>23.168458100874428</c:v>
                </c:pt>
                <c:pt idx="55">
                  <c:v>23.201164206215957</c:v>
                </c:pt>
                <c:pt idx="56">
                  <c:v>23.155014250768382</c:v>
                </c:pt>
                <c:pt idx="57">
                  <c:v>23.104265256730947</c:v>
                </c:pt>
                <c:pt idx="58">
                  <c:v>22.966762656645315</c:v>
                </c:pt>
                <c:pt idx="59">
                  <c:v>22.916409713928157</c:v>
                </c:pt>
                <c:pt idx="60">
                  <c:v>22.901989689701111</c:v>
                </c:pt>
                <c:pt idx="61">
                  <c:v>22.935828565673674</c:v>
                </c:pt>
                <c:pt idx="62">
                  <c:v>22.878880037699336</c:v>
                </c:pt>
                <c:pt idx="63">
                  <c:v>22.883387794633112</c:v>
                </c:pt>
                <c:pt idx="64">
                  <c:v>22.915951059331064</c:v>
                </c:pt>
                <c:pt idx="65">
                  <c:v>22.94752755843211</c:v>
                </c:pt>
                <c:pt idx="66">
                  <c:v>22.936704482419927</c:v>
                </c:pt>
                <c:pt idx="67">
                  <c:v>22.932303536854707</c:v>
                </c:pt>
                <c:pt idx="68">
                  <c:v>22.882153385241072</c:v>
                </c:pt>
                <c:pt idx="69">
                  <c:v>22.834954676664214</c:v>
                </c:pt>
                <c:pt idx="70">
                  <c:v>22.831644896725088</c:v>
                </c:pt>
                <c:pt idx="71">
                  <c:v>22.804368483723493</c:v>
                </c:pt>
                <c:pt idx="72">
                  <c:v>22.76373541399337</c:v>
                </c:pt>
                <c:pt idx="73">
                  <c:v>22.765614309282192</c:v>
                </c:pt>
                <c:pt idx="74">
                  <c:v>22.769111444426894</c:v>
                </c:pt>
                <c:pt idx="75">
                  <c:v>22.797738053613099</c:v>
                </c:pt>
                <c:pt idx="76">
                  <c:v>22.721332409505518</c:v>
                </c:pt>
                <c:pt idx="77">
                  <c:v>22.729569132629607</c:v>
                </c:pt>
                <c:pt idx="78">
                  <c:v>22.738965843526326</c:v>
                </c:pt>
                <c:pt idx="79">
                  <c:v>22.73802631142355</c:v>
                </c:pt>
                <c:pt idx="80">
                  <c:v>22.765951912517085</c:v>
                </c:pt>
                <c:pt idx="81">
                  <c:v>22.779524095713658</c:v>
                </c:pt>
                <c:pt idx="82">
                  <c:v>22.717127356158741</c:v>
                </c:pt>
                <c:pt idx="83">
                  <c:v>22.744304411442563</c:v>
                </c:pt>
                <c:pt idx="84">
                  <c:v>22.770842006602063</c:v>
                </c:pt>
                <c:pt idx="85">
                  <c:v>22.776322672343493</c:v>
                </c:pt>
                <c:pt idx="86">
                  <c:v>22.782514774964852</c:v>
                </c:pt>
                <c:pt idx="87">
                  <c:v>22.778762879309731</c:v>
                </c:pt>
                <c:pt idx="88">
                  <c:v>22.803720599766926</c:v>
                </c:pt>
                <c:pt idx="89">
                  <c:v>22.820839878002712</c:v>
                </c:pt>
                <c:pt idx="90">
                  <c:v>22.844786692530157</c:v>
                </c:pt>
                <c:pt idx="91">
                  <c:v>22.86821292413309</c:v>
                </c:pt>
                <c:pt idx="92">
                  <c:v>22.866493765302927</c:v>
                </c:pt>
                <c:pt idx="93">
                  <c:v>22.889190640140132</c:v>
                </c:pt>
                <c:pt idx="94">
                  <c:v>22.885523138825867</c:v>
                </c:pt>
                <c:pt idx="95">
                  <c:v>22.907548939463098</c:v>
                </c:pt>
                <c:pt idx="96">
                  <c:v>22.83529635922697</c:v>
                </c:pt>
                <c:pt idx="97">
                  <c:v>22.857385171887916</c:v>
                </c:pt>
                <c:pt idx="98">
                  <c:v>22.868996017845159</c:v>
                </c:pt>
                <c:pt idx="99">
                  <c:v>22.83965580462386</c:v>
                </c:pt>
                <c:pt idx="100">
                  <c:v>22.813197242362278</c:v>
                </c:pt>
                <c:pt idx="101">
                  <c:v>22.769655317004588</c:v>
                </c:pt>
                <c:pt idx="102">
                  <c:v>22.780621315223634</c:v>
                </c:pt>
                <c:pt idx="103">
                  <c:v>22.801961494884946</c:v>
                </c:pt>
                <c:pt idx="104">
                  <c:v>22.821374087370277</c:v>
                </c:pt>
                <c:pt idx="105">
                  <c:v>22.841927162017726</c:v>
                </c:pt>
                <c:pt idx="106">
                  <c:v>22.824138676665353</c:v>
                </c:pt>
                <c:pt idx="107">
                  <c:v>22.844285540770304</c:v>
                </c:pt>
                <c:pt idx="108">
                  <c:v>22.83364804580421</c:v>
                </c:pt>
                <c:pt idx="109">
                  <c:v>22.853342154478717</c:v>
                </c:pt>
                <c:pt idx="110">
                  <c:v>22.867648878320775</c:v>
                </c:pt>
                <c:pt idx="111">
                  <c:v>22.860283965643436</c:v>
                </c:pt>
                <c:pt idx="112">
                  <c:v>22.841540821227792</c:v>
                </c:pt>
                <c:pt idx="113">
                  <c:v>22.791534673180333</c:v>
                </c:pt>
                <c:pt idx="114">
                  <c:v>22.773400181271313</c:v>
                </c:pt>
                <c:pt idx="115">
                  <c:v>22.767786213118391</c:v>
                </c:pt>
                <c:pt idx="116">
                  <c:v>22.699429177534054</c:v>
                </c:pt>
                <c:pt idx="117">
                  <c:v>22.718925540436306</c:v>
                </c:pt>
                <c:pt idx="118">
                  <c:v>22.707610182916813</c:v>
                </c:pt>
                <c:pt idx="119">
                  <c:v>22.705361570088144</c:v>
                </c:pt>
                <c:pt idx="120">
                  <c:v>22.69732673962368</c:v>
                </c:pt>
                <c:pt idx="121">
                  <c:v>22.673192521030622</c:v>
                </c:pt>
                <c:pt idx="122">
                  <c:v>22.688511447094225</c:v>
                </c:pt>
                <c:pt idx="123">
                  <c:v>22.689624068525472</c:v>
                </c:pt>
                <c:pt idx="124">
                  <c:v>22.694514351680837</c:v>
                </c:pt>
                <c:pt idx="125">
                  <c:v>22.712811856826228</c:v>
                </c:pt>
                <c:pt idx="126">
                  <c:v>22.73082121228429</c:v>
                </c:pt>
                <c:pt idx="127">
                  <c:v>22.748549171563319</c:v>
                </c:pt>
                <c:pt idx="128">
                  <c:v>22.719647927571899</c:v>
                </c:pt>
                <c:pt idx="129">
                  <c:v>22.737189097359806</c:v>
                </c:pt>
                <c:pt idx="130">
                  <c:v>22.728831144111592</c:v>
                </c:pt>
                <c:pt idx="131">
                  <c:v>22.746036968777414</c:v>
                </c:pt>
                <c:pt idx="132">
                  <c:v>22.759549357320804</c:v>
                </c:pt>
                <c:pt idx="133">
                  <c:v>22.760529453101888</c:v>
                </c:pt>
                <c:pt idx="134">
                  <c:v>22.741452924619995</c:v>
                </c:pt>
                <c:pt idx="135">
                  <c:v>22.758059888409555</c:v>
                </c:pt>
                <c:pt idx="136">
                  <c:v>22.764576065835001</c:v>
                </c:pt>
                <c:pt idx="137">
                  <c:v>22.732632049735056</c:v>
                </c:pt>
                <c:pt idx="138">
                  <c:v>22.748944049377251</c:v>
                </c:pt>
                <c:pt idx="139">
                  <c:v>22.765023020453125</c:v>
                </c:pt>
                <c:pt idx="140">
                  <c:v>22.77749582073114</c:v>
                </c:pt>
                <c:pt idx="141">
                  <c:v>22.793147258613317</c:v>
                </c:pt>
                <c:pt idx="142">
                  <c:v>22.769217529907667</c:v>
                </c:pt>
                <c:pt idx="143">
                  <c:v>22.762870872246474</c:v>
                </c:pt>
                <c:pt idx="144">
                  <c:v>22.772788223346048</c:v>
                </c:pt>
                <c:pt idx="145">
                  <c:v>22.788043098528608</c:v>
                </c:pt>
                <c:pt idx="146">
                  <c:v>22.803090424388959</c:v>
                </c:pt>
                <c:pt idx="147">
                  <c:v>22.81793440800795</c:v>
                </c:pt>
                <c:pt idx="148">
                  <c:v>22.832579143524676</c:v>
                </c:pt>
                <c:pt idx="149">
                  <c:v>22.827112388955513</c:v>
                </c:pt>
                <c:pt idx="150">
                  <c:v>22.812273755137252</c:v>
                </c:pt>
                <c:pt idx="151">
                  <c:v>22.826666690958717</c:v>
                </c:pt>
                <c:pt idx="152">
                  <c:v>22.795585772784026</c:v>
                </c:pt>
                <c:pt idx="153">
                  <c:v>22.794977857667138</c:v>
                </c:pt>
                <c:pt idx="154">
                  <c:v>22.764872353152708</c:v>
                </c:pt>
                <c:pt idx="155">
                  <c:v>22.727824688123629</c:v>
                </c:pt>
                <c:pt idx="156">
                  <c:v>22.679553254299183</c:v>
                </c:pt>
                <c:pt idx="157">
                  <c:v>22.694239626107414</c:v>
                </c:pt>
                <c:pt idx="158">
                  <c:v>22.673351697622369</c:v>
                </c:pt>
                <c:pt idx="159">
                  <c:v>22.674094579130745</c:v>
                </c:pt>
                <c:pt idx="160">
                  <c:v>22.681485715575192</c:v>
                </c:pt>
                <c:pt idx="161">
                  <c:v>22.692227454532016</c:v>
                </c:pt>
                <c:pt idx="162">
                  <c:v>22.679669221638747</c:v>
                </c:pt>
                <c:pt idx="163">
                  <c:v>22.69381758004339</c:v>
                </c:pt>
                <c:pt idx="164">
                  <c:v>22.701090396346498</c:v>
                </c:pt>
                <c:pt idx="165">
                  <c:v>22.714939249380553</c:v>
                </c:pt>
                <c:pt idx="166">
                  <c:v>22.699107738034581</c:v>
                </c:pt>
                <c:pt idx="167">
                  <c:v>22.702939418135603</c:v>
                </c:pt>
                <c:pt idx="168">
                  <c:v>22.679116834977471</c:v>
                </c:pt>
                <c:pt idx="169">
                  <c:v>22.683181898743722</c:v>
                </c:pt>
                <c:pt idx="170">
                  <c:v>22.692614842361085</c:v>
                </c:pt>
                <c:pt idx="171">
                  <c:v>22.702355527881377</c:v>
                </c:pt>
                <c:pt idx="172">
                  <c:v>22.68367954191741</c:v>
                </c:pt>
                <c:pt idx="173">
                  <c:v>22.670153794098891</c:v>
                </c:pt>
                <c:pt idx="174">
                  <c:v>22.674114620278608</c:v>
                </c:pt>
                <c:pt idx="175">
                  <c:v>22.678999597979356</c:v>
                </c:pt>
                <c:pt idx="176">
                  <c:v>22.658464485420669</c:v>
                </c:pt>
                <c:pt idx="177">
                  <c:v>22.671619179322803</c:v>
                </c:pt>
                <c:pt idx="178">
                  <c:v>22.672736018183873</c:v>
                </c:pt>
                <c:pt idx="179">
                  <c:v>22.665198651999919</c:v>
                </c:pt>
                <c:pt idx="180">
                  <c:v>22.636254621926057</c:v>
                </c:pt>
                <c:pt idx="181">
                  <c:v>22.632278380900601</c:v>
                </c:pt>
                <c:pt idx="182">
                  <c:v>22.645216750403875</c:v>
                </c:pt>
                <c:pt idx="183">
                  <c:v>22.621435563289172</c:v>
                </c:pt>
                <c:pt idx="184">
                  <c:v>22.634292668352472</c:v>
                </c:pt>
                <c:pt idx="185">
                  <c:v>22.628328626808262</c:v>
                </c:pt>
                <c:pt idx="186">
                  <c:v>22.636642051066367</c:v>
                </c:pt>
                <c:pt idx="187">
                  <c:v>22.649213103986224</c:v>
                </c:pt>
                <c:pt idx="188">
                  <c:v>22.643683762141769</c:v>
                </c:pt>
                <c:pt idx="189">
                  <c:v>22.62759994524702</c:v>
                </c:pt>
                <c:pt idx="190">
                  <c:v>22.640020887942061</c:v>
                </c:pt>
                <c:pt idx="191">
                  <c:v>22.647015895586296</c:v>
                </c:pt>
                <c:pt idx="192">
                  <c:v>22.659207523070307</c:v>
                </c:pt>
                <c:pt idx="193">
                  <c:v>22.640738862390805</c:v>
                </c:pt>
                <c:pt idx="194">
                  <c:v>22.642667648712738</c:v>
                </c:pt>
                <c:pt idx="195">
                  <c:v>22.654694854586655</c:v>
                </c:pt>
                <c:pt idx="196">
                  <c:v>22.666599956847634</c:v>
                </c:pt>
                <c:pt idx="197">
                  <c:v>22.678384805550426</c:v>
                </c:pt>
                <c:pt idx="198">
                  <c:v>22.690051213562732</c:v>
                </c:pt>
                <c:pt idx="199">
                  <c:v>22.68585710245371</c:v>
                </c:pt>
                <c:pt idx="200">
                  <c:v>22.697370251197722</c:v>
                </c:pt>
                <c:pt idx="201">
                  <c:v>22.70876940837001</c:v>
                </c:pt>
                <c:pt idx="202">
                  <c:v>22.720056258575084</c:v>
                </c:pt>
                <c:pt idx="203">
                  <c:v>22.731232453385992</c:v>
                </c:pt>
                <c:pt idx="204">
                  <c:v>22.736665157467666</c:v>
                </c:pt>
                <c:pt idx="205">
                  <c:v>22.728604875636176</c:v>
                </c:pt>
                <c:pt idx="206">
                  <c:v>22.739577798942282</c:v>
                </c:pt>
                <c:pt idx="207">
                  <c:v>22.750445213370444</c:v>
                </c:pt>
                <c:pt idx="208">
                  <c:v>22.744352359282466</c:v>
                </c:pt>
                <c:pt idx="209">
                  <c:v>22.72395706704998</c:v>
                </c:pt>
                <c:pt idx="210">
                  <c:v>22.724740208387232</c:v>
                </c:pt>
                <c:pt idx="211">
                  <c:v>22.735472565894842</c:v>
                </c:pt>
                <c:pt idx="212">
                  <c:v>22.746104150092517</c:v>
                </c:pt>
                <c:pt idx="213">
                  <c:v>22.756636373690217</c:v>
                </c:pt>
                <c:pt idx="214">
                  <c:v>22.755404611601126</c:v>
                </c:pt>
                <c:pt idx="215">
                  <c:v>22.743240410874332</c:v>
                </c:pt>
                <c:pt idx="216">
                  <c:v>22.743079034371444</c:v>
                </c:pt>
                <c:pt idx="217">
                  <c:v>22.733729105026502</c:v>
                </c:pt>
                <c:pt idx="218">
                  <c:v>22.737048907879693</c:v>
                </c:pt>
                <c:pt idx="219">
                  <c:v>22.747335049207514</c:v>
                </c:pt>
                <c:pt idx="220">
                  <c:v>22.757528103283498</c:v>
                </c:pt>
                <c:pt idx="221">
                  <c:v>22.741979800401918</c:v>
                </c:pt>
                <c:pt idx="222">
                  <c:v>22.727501290638426</c:v>
                </c:pt>
                <c:pt idx="223">
                  <c:v>22.713887049088839</c:v>
                </c:pt>
                <c:pt idx="224">
                  <c:v>22.714767486040881</c:v>
                </c:pt>
                <c:pt idx="225">
                  <c:v>22.724879134332735</c:v>
                </c:pt>
                <c:pt idx="226">
                  <c:v>22.734901693212329</c:v>
                </c:pt>
                <c:pt idx="227">
                  <c:v>22.744836334908765</c:v>
                </c:pt>
                <c:pt idx="228">
                  <c:v>22.741230237487279</c:v>
                </c:pt>
                <c:pt idx="229">
                  <c:v>22.751050975585159</c:v>
                </c:pt>
                <c:pt idx="230">
                  <c:v>22.75528191864829</c:v>
                </c:pt>
                <c:pt idx="231">
                  <c:v>22.764957427619635</c:v>
                </c:pt>
                <c:pt idx="232">
                  <c:v>22.774549885011822</c:v>
                </c:pt>
                <c:pt idx="233">
                  <c:v>22.784060355588696</c:v>
                </c:pt>
                <c:pt idx="234">
                  <c:v>22.780971649956321</c:v>
                </c:pt>
                <c:pt idx="235">
                  <c:v>22.790374312456507</c:v>
                </c:pt>
                <c:pt idx="236">
                  <c:v>22.799697627593819</c:v>
                </c:pt>
                <c:pt idx="237">
                  <c:v>22.803612941150902</c:v>
                </c:pt>
                <c:pt idx="238">
                  <c:v>22.791005993894203</c:v>
                </c:pt>
                <c:pt idx="239">
                  <c:v>22.791748962932786</c:v>
                </c:pt>
                <c:pt idx="240">
                  <c:v>22.787798019944479</c:v>
                </c:pt>
                <c:pt idx="241">
                  <c:v>22.782530767730126</c:v>
                </c:pt>
                <c:pt idx="242">
                  <c:v>22.777128108301635</c:v>
                </c:pt>
                <c:pt idx="243">
                  <c:v>22.786238239005318</c:v>
                </c:pt>
                <c:pt idx="244">
                  <c:v>22.779746049500158</c:v>
                </c:pt>
                <c:pt idx="245">
                  <c:v>22.788771472063164</c:v>
                </c:pt>
                <c:pt idx="246">
                  <c:v>22.796441290235805</c:v>
                </c:pt>
                <c:pt idx="247">
                  <c:v>22.805326607613885</c:v>
                </c:pt>
                <c:pt idx="248">
                  <c:v>22.814140556980899</c:v>
                </c:pt>
                <c:pt idx="249">
                  <c:v>22.815189914053608</c:v>
                </c:pt>
                <c:pt idx="250">
                  <c:v>22.823894336706783</c:v>
                </c:pt>
                <c:pt idx="251">
                  <c:v>22.803319920860005</c:v>
                </c:pt>
                <c:pt idx="252">
                  <c:v>22.788825718329445</c:v>
                </c:pt>
                <c:pt idx="253">
                  <c:v>22.797531128887204</c:v>
                </c:pt>
                <c:pt idx="254">
                  <c:v>22.792932282517459</c:v>
                </c:pt>
                <c:pt idx="255">
                  <c:v>22.801553640788875</c:v>
                </c:pt>
                <c:pt idx="256">
                  <c:v>22.810107906778022</c:v>
                </c:pt>
                <c:pt idx="257">
                  <c:v>22.81859586062772</c:v>
                </c:pt>
                <c:pt idx="258">
                  <c:v>22.812391978635617</c:v>
                </c:pt>
                <c:pt idx="259">
                  <c:v>22.807876906103072</c:v>
                </c:pt>
                <c:pt idx="260">
                  <c:v>22.813318550510783</c:v>
                </c:pt>
                <c:pt idx="261">
                  <c:v>22.821664662913413</c:v>
                </c:pt>
                <c:pt idx="262">
                  <c:v>22.820537925745551</c:v>
                </c:pt>
                <c:pt idx="263">
                  <c:v>22.828793463905605</c:v>
                </c:pt>
                <c:pt idx="264">
                  <c:v>22.819156718422121</c:v>
                </c:pt>
                <c:pt idx="265">
                  <c:v>22.82121769073358</c:v>
                </c:pt>
                <c:pt idx="266">
                  <c:v>22.829377924101617</c:v>
                </c:pt>
                <c:pt idx="267">
                  <c:v>22.837477260205716</c:v>
                </c:pt>
                <c:pt idx="268">
                  <c:v>22.84542025849364</c:v>
                </c:pt>
                <c:pt idx="269">
                  <c:v>22.827450342254558</c:v>
                </c:pt>
                <c:pt idx="270">
                  <c:v>22.835467130659524</c:v>
                </c:pt>
                <c:pt idx="271">
                  <c:v>22.826204219813736</c:v>
                </c:pt>
                <c:pt idx="272">
                  <c:v>22.821842597443432</c:v>
                </c:pt>
                <c:pt idx="273">
                  <c:v>22.827449074876192</c:v>
                </c:pt>
                <c:pt idx="274">
                  <c:v>22.835349260058461</c:v>
                </c:pt>
                <c:pt idx="275">
                  <c:v>22.820296330479682</c:v>
                </c:pt>
                <c:pt idx="276">
                  <c:v>22.789796314572687</c:v>
                </c:pt>
                <c:pt idx="277">
                  <c:v>22.797746687541849</c:v>
                </c:pt>
                <c:pt idx="278">
                  <c:v>22.796851447034008</c:v>
                </c:pt>
                <c:pt idx="279">
                  <c:v>22.804719834723173</c:v>
                </c:pt>
                <c:pt idx="280">
                  <c:v>22.804201685146918</c:v>
                </c:pt>
                <c:pt idx="281">
                  <c:v>22.798774995325246</c:v>
                </c:pt>
                <c:pt idx="282">
                  <c:v>22.767716747522812</c:v>
                </c:pt>
                <c:pt idx="283">
                  <c:v>22.775576899820265</c:v>
                </c:pt>
                <c:pt idx="284">
                  <c:v>22.783381893154232</c:v>
                </c:pt>
                <c:pt idx="285">
                  <c:v>22.79113230611523</c:v>
                </c:pt>
                <c:pt idx="286">
                  <c:v>22.798828709229809</c:v>
                </c:pt>
                <c:pt idx="287">
                  <c:v>22.788249193169452</c:v>
                </c:pt>
                <c:pt idx="288">
                  <c:v>22.783499361164019</c:v>
                </c:pt>
                <c:pt idx="289">
                  <c:v>22.788443580366785</c:v>
                </c:pt>
                <c:pt idx="290">
                  <c:v>22.79228806098277</c:v>
                </c:pt>
                <c:pt idx="291">
                  <c:v>22.799848718308173</c:v>
                </c:pt>
                <c:pt idx="292">
                  <c:v>22.79560868458741</c:v>
                </c:pt>
                <c:pt idx="293">
                  <c:v>22.796577536573935</c:v>
                </c:pt>
                <c:pt idx="294">
                  <c:v>22.804046765263514</c:v>
                </c:pt>
                <c:pt idx="295">
                  <c:v>22.791861002741815</c:v>
                </c:pt>
                <c:pt idx="296">
                  <c:v>22.799295814180393</c:v>
                </c:pt>
                <c:pt idx="297">
                  <c:v>22.805110380528358</c:v>
                </c:pt>
                <c:pt idx="298">
                  <c:v>22.790256777722909</c:v>
                </c:pt>
                <c:pt idx="299">
                  <c:v>22.791931625843311</c:v>
                </c:pt>
                <c:pt idx="300">
                  <c:v>22.799267401172735</c:v>
                </c:pt>
                <c:pt idx="301">
                  <c:v>22.775336983272677</c:v>
                </c:pt>
                <c:pt idx="302">
                  <c:v>22.771862616270596</c:v>
                </c:pt>
                <c:pt idx="303">
                  <c:v>22.775013061047705</c:v>
                </c:pt>
                <c:pt idx="304">
                  <c:v>22.782308100191813</c:v>
                </c:pt>
                <c:pt idx="305">
                  <c:v>22.786658651927929</c:v>
                </c:pt>
                <c:pt idx="306">
                  <c:v>22.791318933126846</c:v>
                </c:pt>
                <c:pt idx="307">
                  <c:v>22.79848997555176</c:v>
                </c:pt>
                <c:pt idx="308">
                  <c:v>22.804087314424873</c:v>
                </c:pt>
                <c:pt idx="309">
                  <c:v>22.80054993025206</c:v>
                </c:pt>
                <c:pt idx="310">
                  <c:v>22.807622116971508</c:v>
                </c:pt>
                <c:pt idx="311">
                  <c:v>22.803414255478256</c:v>
                </c:pt>
                <c:pt idx="312">
                  <c:v>22.805350308897278</c:v>
                </c:pt>
                <c:pt idx="313">
                  <c:v>22.812339639123721</c:v>
                </c:pt>
                <c:pt idx="314">
                  <c:v>22.819284592650313</c:v>
                </c:pt>
                <c:pt idx="315">
                  <c:v>22.826185590774838</c:v>
                </c:pt>
                <c:pt idx="316">
                  <c:v>22.833043049479016</c:v>
                </c:pt>
                <c:pt idx="317">
                  <c:v>22.834163402205121</c:v>
                </c:pt>
                <c:pt idx="318">
                  <c:v>22.836493283659461</c:v>
                </c:pt>
                <c:pt idx="319">
                  <c:v>22.836729614537685</c:v>
                </c:pt>
                <c:pt idx="320">
                  <c:v>22.843468774617008</c:v>
                </c:pt>
                <c:pt idx="321">
                  <c:v>22.844376714725811</c:v>
                </c:pt>
                <c:pt idx="322">
                  <c:v>22.851050471026969</c:v>
                </c:pt>
                <c:pt idx="323">
                  <c:v>22.842027197689966</c:v>
                </c:pt>
                <c:pt idx="324">
                  <c:v>22.848667114004765</c:v>
                </c:pt>
                <c:pt idx="325">
                  <c:v>22.828442032191347</c:v>
                </c:pt>
                <c:pt idx="326">
                  <c:v>22.831797801905914</c:v>
                </c:pt>
                <c:pt idx="327">
                  <c:v>22.824600307058606</c:v>
                </c:pt>
                <c:pt idx="328">
                  <c:v>22.831212464180009</c:v>
                </c:pt>
                <c:pt idx="329">
                  <c:v>22.837784547621887</c:v>
                </c:pt>
                <c:pt idx="330">
                  <c:v>22.830183401949942</c:v>
                </c:pt>
                <c:pt idx="331">
                  <c:v>22.826045875561288</c:v>
                </c:pt>
                <c:pt idx="332">
                  <c:v>22.829479155742533</c:v>
                </c:pt>
                <c:pt idx="333">
                  <c:v>22.825933417297158</c:v>
                </c:pt>
                <c:pt idx="334">
                  <c:v>22.818704755910879</c:v>
                </c:pt>
                <c:pt idx="335">
                  <c:v>22.821044853931376</c:v>
                </c:pt>
                <c:pt idx="336">
                  <c:v>22.827510596204576</c:v>
                </c:pt>
                <c:pt idx="337">
                  <c:v>22.81683703856962</c:v>
                </c:pt>
                <c:pt idx="338">
                  <c:v>22.80802855488934</c:v>
                </c:pt>
                <c:pt idx="339">
                  <c:v>22.801157031172473</c:v>
                </c:pt>
                <c:pt idx="340">
                  <c:v>22.800446206901714</c:v>
                </c:pt>
                <c:pt idx="341">
                  <c:v>22.806877650741185</c:v>
                </c:pt>
                <c:pt idx="342">
                  <c:v>22.806843183357241</c:v>
                </c:pt>
                <c:pt idx="343">
                  <c:v>22.813218639219574</c:v>
                </c:pt>
                <c:pt idx="344">
                  <c:v>22.819557135917488</c:v>
                </c:pt>
                <c:pt idx="345">
                  <c:v>22.821478337094245</c:v>
                </c:pt>
                <c:pt idx="346">
                  <c:v>22.827756497506076</c:v>
                </c:pt>
                <c:pt idx="347">
                  <c:v>22.828322004924523</c:v>
                </c:pt>
                <c:pt idx="348">
                  <c:v>22.823160275734239</c:v>
                </c:pt>
                <c:pt idx="349">
                  <c:v>22.819407673410968</c:v>
                </c:pt>
                <c:pt idx="350">
                  <c:v>22.800930920672833</c:v>
                </c:pt>
                <c:pt idx="351">
                  <c:v>22.807178276011829</c:v>
                </c:pt>
                <c:pt idx="352">
                  <c:v>22.813390235569869</c:v>
                </c:pt>
                <c:pt idx="353">
                  <c:v>22.8195670993112</c:v>
                </c:pt>
                <c:pt idx="354">
                  <c:v>22.825709163820182</c:v>
                </c:pt>
                <c:pt idx="355">
                  <c:v>22.826194138182025</c:v>
                </c:pt>
                <c:pt idx="356">
                  <c:v>22.825952706548509</c:v>
                </c:pt>
                <c:pt idx="357">
                  <c:v>22.826779272350446</c:v>
                </c:pt>
                <c:pt idx="358">
                  <c:v>22.829031811736471</c:v>
                </c:pt>
                <c:pt idx="359">
                  <c:v>22.835062278926088</c:v>
                </c:pt>
                <c:pt idx="360">
                  <c:v>22.832090548603901</c:v>
                </c:pt>
                <c:pt idx="361">
                  <c:v>22.838079248745878</c:v>
                </c:pt>
                <c:pt idx="362">
                  <c:v>22.841338672631792</c:v>
                </c:pt>
                <c:pt idx="363">
                  <c:v>22.841188531801766</c:v>
                </c:pt>
                <c:pt idx="364">
                  <c:v>22.830019220448385</c:v>
                </c:pt>
                <c:pt idx="365">
                  <c:v>22.835088759453694</c:v>
                </c:pt>
                <c:pt idx="366">
                  <c:v>22.827018654556582</c:v>
                </c:pt>
                <c:pt idx="367">
                  <c:v>22.82637073549353</c:v>
                </c:pt>
                <c:pt idx="368">
                  <c:v>22.815284719636832</c:v>
                </c:pt>
                <c:pt idx="369">
                  <c:v>22.821189355529704</c:v>
                </c:pt>
                <c:pt idx="370">
                  <c:v>22.817404136540215</c:v>
                </c:pt>
                <c:pt idx="371">
                  <c:v>22.823271329721557</c:v>
                </c:pt>
                <c:pt idx="372">
                  <c:v>22.828106518568994</c:v>
                </c:pt>
                <c:pt idx="373">
                  <c:v>22.833913720391003</c:v>
                </c:pt>
                <c:pt idx="374">
                  <c:v>22.837756085898139</c:v>
                </c:pt>
                <c:pt idx="375">
                  <c:v>22.843506734605857</c:v>
                </c:pt>
                <c:pt idx="376">
                  <c:v>22.845146698145765</c:v>
                </c:pt>
                <c:pt idx="377">
                  <c:v>22.850847368256488</c:v>
                </c:pt>
                <c:pt idx="378">
                  <c:v>22.847921721209158</c:v>
                </c:pt>
                <c:pt idx="379">
                  <c:v>22.852826163453134</c:v>
                </c:pt>
                <c:pt idx="380">
                  <c:v>22.85846179032071</c:v>
                </c:pt>
                <c:pt idx="381">
                  <c:v>22.850053065687074</c:v>
                </c:pt>
                <c:pt idx="382">
                  <c:v>22.855622238846458</c:v>
                </c:pt>
                <c:pt idx="383">
                  <c:v>22.861206555932796</c:v>
                </c:pt>
                <c:pt idx="384">
                  <c:v>22.854589240202966</c:v>
                </c:pt>
                <c:pt idx="385">
                  <c:v>22.858594845209332</c:v>
                </c:pt>
                <c:pt idx="386">
                  <c:v>22.864128191862541</c:v>
                </c:pt>
                <c:pt idx="387">
                  <c:v>22.869633016110317</c:v>
                </c:pt>
                <c:pt idx="388">
                  <c:v>22.875109537919801</c:v>
                </c:pt>
                <c:pt idx="389">
                  <c:v>22.862073265101248</c:v>
                </c:pt>
                <c:pt idx="390">
                  <c:v>22.867541108413011</c:v>
                </c:pt>
                <c:pt idx="391">
                  <c:v>22.859697280206127</c:v>
                </c:pt>
                <c:pt idx="392">
                  <c:v>22.864958442303479</c:v>
                </c:pt>
                <c:pt idx="393">
                  <c:v>22.865265830183365</c:v>
                </c:pt>
                <c:pt idx="394">
                  <c:v>22.868674004872762</c:v>
                </c:pt>
                <c:pt idx="395">
                  <c:v>22.871003903802606</c:v>
                </c:pt>
                <c:pt idx="396">
                  <c:v>22.876366614372373</c:v>
                </c:pt>
                <c:pt idx="397">
                  <c:v>22.88032209658796</c:v>
                </c:pt>
                <c:pt idx="398">
                  <c:v>22.882810265168157</c:v>
                </c:pt>
                <c:pt idx="399">
                  <c:v>22.888103239505234</c:v>
                </c:pt>
                <c:pt idx="400">
                  <c:v>22.878064792955062</c:v>
                </c:pt>
                <c:pt idx="401">
                  <c:v>22.883343238743731</c:v>
                </c:pt>
                <c:pt idx="402">
                  <c:v>22.886445900708413</c:v>
                </c:pt>
                <c:pt idx="403">
                  <c:v>22.891677470261115</c:v>
                </c:pt>
                <c:pt idx="404">
                  <c:v>22.893719540579934</c:v>
                </c:pt>
                <c:pt idx="405">
                  <c:v>22.8894304094384</c:v>
                </c:pt>
                <c:pt idx="406">
                  <c:v>22.894616084108083</c:v>
                </c:pt>
                <c:pt idx="407">
                  <c:v>22.894350846833561</c:v>
                </c:pt>
                <c:pt idx="408">
                  <c:v>22.899499133271622</c:v>
                </c:pt>
                <c:pt idx="409">
                  <c:v>22.902508701706854</c:v>
                </c:pt>
                <c:pt idx="410">
                  <c:v>22.904565772239764</c:v>
                </c:pt>
                <c:pt idx="411">
                  <c:v>22.909651777646946</c:v>
                </c:pt>
                <c:pt idx="412">
                  <c:v>22.914713153487995</c:v>
                </c:pt>
                <c:pt idx="413">
                  <c:v>22.907783009377614</c:v>
                </c:pt>
                <c:pt idx="414">
                  <c:v>22.907832621399621</c:v>
                </c:pt>
                <c:pt idx="415">
                  <c:v>22.907600213534089</c:v>
                </c:pt>
                <c:pt idx="416">
                  <c:v>22.901172175652214</c:v>
                </c:pt>
                <c:pt idx="417">
                  <c:v>22.900838164260325</c:v>
                </c:pt>
                <c:pt idx="418">
                  <c:v>22.902502110388145</c:v>
                </c:pt>
                <c:pt idx="419">
                  <c:v>22.893702788690753</c:v>
                </c:pt>
                <c:pt idx="420">
                  <c:v>22.898705869952767</c:v>
                </c:pt>
                <c:pt idx="421">
                  <c:v>22.903685239929185</c:v>
                </c:pt>
                <c:pt idx="422">
                  <c:v>22.900029183128606</c:v>
                </c:pt>
                <c:pt idx="423">
                  <c:v>22.903214447039478</c:v>
                </c:pt>
                <c:pt idx="424">
                  <c:v>22.902772104024457</c:v>
                </c:pt>
                <c:pt idx="425">
                  <c:v>22.892357897640888</c:v>
                </c:pt>
                <c:pt idx="426">
                  <c:v>22.885854931453949</c:v>
                </c:pt>
                <c:pt idx="427">
                  <c:v>22.890794522735597</c:v>
                </c:pt>
                <c:pt idx="428">
                  <c:v>22.895711085619663</c:v>
                </c:pt>
                <c:pt idx="429">
                  <c:v>22.899423124484287</c:v>
                </c:pt>
                <c:pt idx="430">
                  <c:v>22.904296852733744</c:v>
                </c:pt>
                <c:pt idx="431">
                  <c:v>22.909148017426489</c:v>
                </c:pt>
                <c:pt idx="432">
                  <c:v>22.913425473484708</c:v>
                </c:pt>
                <c:pt idx="433">
                  <c:v>22.918233248891426</c:v>
                </c:pt>
                <c:pt idx="434">
                  <c:v>22.923018919583626</c:v>
                </c:pt>
                <c:pt idx="435">
                  <c:v>22.910758768210364</c:v>
                </c:pt>
                <c:pt idx="436">
                  <c:v>22.89432661401819</c:v>
                </c:pt>
                <c:pt idx="437">
                  <c:v>22.891014185927478</c:v>
                </c:pt>
                <c:pt idx="438">
                  <c:v>22.895818253841085</c:v>
                </c:pt>
                <c:pt idx="439">
                  <c:v>22.89632703373146</c:v>
                </c:pt>
                <c:pt idx="440">
                  <c:v>22.901097267215061</c:v>
                </c:pt>
                <c:pt idx="441">
                  <c:v>22.905845915931767</c:v>
                </c:pt>
                <c:pt idx="442">
                  <c:v>22.906243587258629</c:v>
                </c:pt>
                <c:pt idx="443">
                  <c:v>22.910959254854895</c:v>
                </c:pt>
                <c:pt idx="444">
                  <c:v>22.915653728439491</c:v>
                </c:pt>
                <c:pt idx="445">
                  <c:v>22.913868993091214</c:v>
                </c:pt>
                <c:pt idx="446">
                  <c:v>22.914856085361876</c:v>
                </c:pt>
                <c:pt idx="447">
                  <c:v>22.91439355144438</c:v>
                </c:pt>
                <c:pt idx="448">
                  <c:v>22.919038554670561</c:v>
                </c:pt>
                <c:pt idx="449">
                  <c:v>22.923662913437958</c:v>
                </c:pt>
                <c:pt idx="450">
                  <c:v>22.908226059253565</c:v>
                </c:pt>
                <c:pt idx="451">
                  <c:v>22.910412033493568</c:v>
                </c:pt>
                <c:pt idx="452">
                  <c:v>22.912262065808925</c:v>
                </c:pt>
                <c:pt idx="453">
                  <c:v>22.911925256650289</c:v>
                </c:pt>
                <c:pt idx="454">
                  <c:v>22.916158313492332</c:v>
                </c:pt>
                <c:pt idx="455">
                  <c:v>22.920728141752218</c:v>
                </c:pt>
                <c:pt idx="456">
                  <c:v>22.925277970763702</c:v>
                </c:pt>
                <c:pt idx="457">
                  <c:v>22.925137743436494</c:v>
                </c:pt>
                <c:pt idx="458">
                  <c:v>22.929658140509616</c:v>
                </c:pt>
                <c:pt idx="459">
                  <c:v>22.934158883682422</c:v>
                </c:pt>
                <c:pt idx="460">
                  <c:v>22.931972322653642</c:v>
                </c:pt>
                <c:pt idx="461">
                  <c:v>22.935467459814511</c:v>
                </c:pt>
                <c:pt idx="462">
                  <c:v>22.937481810478889</c:v>
                </c:pt>
                <c:pt idx="463">
                  <c:v>22.940594991573914</c:v>
                </c:pt>
                <c:pt idx="464">
                  <c:v>22.940824214214246</c:v>
                </c:pt>
                <c:pt idx="465">
                  <c:v>22.945243046372582</c:v>
                </c:pt>
                <c:pt idx="466">
                  <c:v>22.934873374012565</c:v>
                </c:pt>
                <c:pt idx="467">
                  <c:v>22.92924269657091</c:v>
                </c:pt>
                <c:pt idx="468">
                  <c:v>22.933219872579841</c:v>
                </c:pt>
                <c:pt idx="469">
                  <c:v>22.937617277106266</c:v>
                </c:pt>
                <c:pt idx="470">
                  <c:v>22.941996009002008</c:v>
                </c:pt>
                <c:pt idx="471">
                  <c:v>22.946356186949036</c:v>
                </c:pt>
                <c:pt idx="472">
                  <c:v>22.950697928625679</c:v>
                </c:pt>
                <c:pt idx="473">
                  <c:v>22.942594834886311</c:v>
                </c:pt>
                <c:pt idx="474">
                  <c:v>22.940307683419967</c:v>
                </c:pt>
                <c:pt idx="475">
                  <c:v>22.944634768118664</c:v>
                </c:pt>
                <c:pt idx="476">
                  <c:v>22.948642342216164</c:v>
                </c:pt>
                <c:pt idx="477">
                  <c:v>22.942723307461652</c:v>
                </c:pt>
                <c:pt idx="478">
                  <c:v>22.941205560177131</c:v>
                </c:pt>
                <c:pt idx="479">
                  <c:v>22.945133072593876</c:v>
                </c:pt>
                <c:pt idx="480">
                  <c:v>22.948661498820098</c:v>
                </c:pt>
                <c:pt idx="481">
                  <c:v>22.949935462352393</c:v>
                </c:pt>
                <c:pt idx="482">
                  <c:v>22.951680004741736</c:v>
                </c:pt>
                <c:pt idx="483">
                  <c:v>22.955912070847642</c:v>
                </c:pt>
                <c:pt idx="484">
                  <c:v>22.954618339670237</c:v>
                </c:pt>
                <c:pt idx="485">
                  <c:v>22.9588269439096</c:v>
                </c:pt>
                <c:pt idx="486">
                  <c:v>22.95365700425295</c:v>
                </c:pt>
                <c:pt idx="487">
                  <c:v>22.957027966782245</c:v>
                </c:pt>
                <c:pt idx="488">
                  <c:v>22.953685015317927</c:v>
                </c:pt>
                <c:pt idx="489">
                  <c:v>22.952007173399583</c:v>
                </c:pt>
                <c:pt idx="490">
                  <c:v>22.942901558610302</c:v>
                </c:pt>
                <c:pt idx="491">
                  <c:v>22.94640022649914</c:v>
                </c:pt>
                <c:pt idx="492">
                  <c:v>22.949126465026122</c:v>
                </c:pt>
                <c:pt idx="493">
                  <c:v>22.950014838122751</c:v>
                </c:pt>
                <c:pt idx="494">
                  <c:v>22.947256469225788</c:v>
                </c:pt>
                <c:pt idx="495">
                  <c:v>22.951395065053962</c:v>
                </c:pt>
                <c:pt idx="496">
                  <c:v>22.946755350609848</c:v>
                </c:pt>
                <c:pt idx="497">
                  <c:v>22.949347330916336</c:v>
                </c:pt>
                <c:pt idx="498">
                  <c:v>22.950397317247287</c:v>
                </c:pt>
                <c:pt idx="499">
                  <c:v>22.951463214183203</c:v>
                </c:pt>
                <c:pt idx="500">
                  <c:v>22.955552109963278</c:v>
                </c:pt>
                <c:pt idx="501">
                  <c:v>22.955606311215117</c:v>
                </c:pt>
                <c:pt idx="502">
                  <c:v>22.959670712186856</c:v>
                </c:pt>
                <c:pt idx="503">
                  <c:v>22.961224067386169</c:v>
                </c:pt>
                <c:pt idx="504">
                  <c:v>22.959531691486994</c:v>
                </c:pt>
                <c:pt idx="505">
                  <c:v>22.956325159667749</c:v>
                </c:pt>
                <c:pt idx="506">
                  <c:v>22.952431563341413</c:v>
                </c:pt>
                <c:pt idx="507">
                  <c:v>22.952548348770065</c:v>
                </c:pt>
                <c:pt idx="508">
                  <c:v>22.95657084710254</c:v>
                </c:pt>
                <c:pt idx="509">
                  <c:v>22.954731964491284</c:v>
                </c:pt>
                <c:pt idx="510">
                  <c:v>22.958734445969775</c:v>
                </c:pt>
                <c:pt idx="511">
                  <c:v>22.962721292754988</c:v>
                </c:pt>
                <c:pt idx="512">
                  <c:v>22.966692596277884</c:v>
                </c:pt>
                <c:pt idx="513">
                  <c:v>22.970648447257886</c:v>
                </c:pt>
                <c:pt idx="514">
                  <c:v>22.971801756505968</c:v>
                </c:pt>
                <c:pt idx="515">
                  <c:v>22.957311800180179</c:v>
                </c:pt>
                <c:pt idx="516">
                  <c:v>22.958368820038906</c:v>
                </c:pt>
                <c:pt idx="517">
                  <c:v>22.944620828331253</c:v>
                </c:pt>
                <c:pt idx="518">
                  <c:v>22.932722367438579</c:v>
                </c:pt>
                <c:pt idx="519">
                  <c:v>22.93214973918333</c:v>
                </c:pt>
                <c:pt idx="520">
                  <c:v>22.936118741603323</c:v>
                </c:pt>
                <c:pt idx="521">
                  <c:v>22.938832587348823</c:v>
                </c:pt>
                <c:pt idx="522">
                  <c:v>22.942773634026931</c:v>
                </c:pt>
                <c:pt idx="523">
                  <c:v>22.923005311244189</c:v>
                </c:pt>
                <c:pt idx="524">
                  <c:v>22.921104043114497</c:v>
                </c:pt>
                <c:pt idx="525">
                  <c:v>22.914860186760809</c:v>
                </c:pt>
                <c:pt idx="526">
                  <c:v>22.918816808797317</c:v>
                </c:pt>
                <c:pt idx="527">
                  <c:v>22.913000917919501</c:v>
                </c:pt>
                <c:pt idx="528">
                  <c:v>22.916946095768424</c:v>
                </c:pt>
                <c:pt idx="529">
                  <c:v>22.909058462438807</c:v>
                </c:pt>
                <c:pt idx="530">
                  <c:v>22.901618739783636</c:v>
                </c:pt>
                <c:pt idx="531">
                  <c:v>22.905482152560264</c:v>
                </c:pt>
                <c:pt idx="532">
                  <c:v>22.90647250761538</c:v>
                </c:pt>
                <c:pt idx="533">
                  <c:v>22.90733480815172</c:v>
                </c:pt>
                <c:pt idx="534">
                  <c:v>22.9112463318748</c:v>
                </c:pt>
                <c:pt idx="535">
                  <c:v>22.905715809366512</c:v>
                </c:pt>
                <c:pt idx="536">
                  <c:v>22.895871131515555</c:v>
                </c:pt>
                <c:pt idx="537">
                  <c:v>22.899782151717197</c:v>
                </c:pt>
                <c:pt idx="538">
                  <c:v>22.898106026337295</c:v>
                </c:pt>
                <c:pt idx="539">
                  <c:v>22.887336245843166</c:v>
                </c:pt>
                <c:pt idx="540">
                  <c:v>22.890398407933652</c:v>
                </c:pt>
                <c:pt idx="541">
                  <c:v>22.885613594702921</c:v>
                </c:pt>
                <c:pt idx="542">
                  <c:v>22.882773568309059</c:v>
                </c:pt>
                <c:pt idx="543">
                  <c:v>22.886665528661432</c:v>
                </c:pt>
                <c:pt idx="544">
                  <c:v>22.890543206590493</c:v>
                </c:pt>
                <c:pt idx="545">
                  <c:v>22.887853034715263</c:v>
                </c:pt>
                <c:pt idx="546">
                  <c:v>22.889672124837485</c:v>
                </c:pt>
                <c:pt idx="547">
                  <c:v>22.869192252017299</c:v>
                </c:pt>
                <c:pt idx="548">
                  <c:v>22.870568723701552</c:v>
                </c:pt>
                <c:pt idx="549">
                  <c:v>22.871478180874281</c:v>
                </c:pt>
                <c:pt idx="550">
                  <c:v>22.857266580794736</c:v>
                </c:pt>
                <c:pt idx="551">
                  <c:v>22.861148344235325</c:v>
                </c:pt>
                <c:pt idx="552">
                  <c:v>22.86468787729688</c:v>
                </c:pt>
                <c:pt idx="553">
                  <c:v>22.866282803184518</c:v>
                </c:pt>
                <c:pt idx="554">
                  <c:v>22.858004320619585</c:v>
                </c:pt>
                <c:pt idx="555">
                  <c:v>22.861856830834299</c:v>
                </c:pt>
                <c:pt idx="556">
                  <c:v>22.865695507978224</c:v>
                </c:pt>
                <c:pt idx="557">
                  <c:v>22.861485293914054</c:v>
                </c:pt>
                <c:pt idx="558">
                  <c:v>22.861336685647483</c:v>
                </c:pt>
                <c:pt idx="559">
                  <c:v>22.860006134654594</c:v>
                </c:pt>
                <c:pt idx="560">
                  <c:v>22.855055162213759</c:v>
                </c:pt>
                <c:pt idx="561">
                  <c:v>22.850959982914265</c:v>
                </c:pt>
                <c:pt idx="562">
                  <c:v>22.854777105502336</c:v>
                </c:pt>
                <c:pt idx="563">
                  <c:v>22.858056296040498</c:v>
                </c:pt>
                <c:pt idx="564">
                  <c:v>22.857501463816693</c:v>
                </c:pt>
                <c:pt idx="565">
                  <c:v>22.860905629958811</c:v>
                </c:pt>
                <c:pt idx="566">
                  <c:v>22.864678283168761</c:v>
                </c:pt>
                <c:pt idx="567">
                  <c:v>22.862715466294492</c:v>
                </c:pt>
                <c:pt idx="568">
                  <c:v>22.860562686495079</c:v>
                </c:pt>
                <c:pt idx="569">
                  <c:v>22.855553043579171</c:v>
                </c:pt>
                <c:pt idx="570">
                  <c:v>22.850535028383856</c:v>
                </c:pt>
                <c:pt idx="571">
                  <c:v>22.848585644078796</c:v>
                </c:pt>
                <c:pt idx="572">
                  <c:v>22.84586460878138</c:v>
                </c:pt>
                <c:pt idx="573">
                  <c:v>22.840603995471749</c:v>
                </c:pt>
                <c:pt idx="574">
                  <c:v>22.844359466783974</c:v>
                </c:pt>
                <c:pt idx="575">
                  <c:v>22.843084971688384</c:v>
                </c:pt>
                <c:pt idx="576">
                  <c:v>22.843656534961717</c:v>
                </c:pt>
                <c:pt idx="577">
                  <c:v>22.841308057534793</c:v>
                </c:pt>
                <c:pt idx="578">
                  <c:v>22.837178338909656</c:v>
                </c:pt>
                <c:pt idx="579">
                  <c:v>22.840907341773605</c:v>
                </c:pt>
                <c:pt idx="580">
                  <c:v>22.841267173716478</c:v>
                </c:pt>
                <c:pt idx="581">
                  <c:v>22.828309715322082</c:v>
                </c:pt>
                <c:pt idx="582">
                  <c:v>22.82458752918776</c:v>
                </c:pt>
                <c:pt idx="583">
                  <c:v>22.828312550541888</c:v>
                </c:pt>
                <c:pt idx="584">
                  <c:v>22.821728931385316</c:v>
                </c:pt>
                <c:pt idx="585">
                  <c:v>22.824722802614374</c:v>
                </c:pt>
                <c:pt idx="586">
                  <c:v>22.823752134309562</c:v>
                </c:pt>
                <c:pt idx="587">
                  <c:v>22.827453236121961</c:v>
                </c:pt>
                <c:pt idx="588">
                  <c:v>22.831141770525829</c:v>
                </c:pt>
                <c:pt idx="589">
                  <c:v>22.834817801423242</c:v>
                </c:pt>
                <c:pt idx="590">
                  <c:v>22.838481392283779</c:v>
                </c:pt>
                <c:pt idx="591">
                  <c:v>22.835823294885628</c:v>
                </c:pt>
                <c:pt idx="592">
                  <c:v>22.839472834017357</c:v>
                </c:pt>
                <c:pt idx="593">
                  <c:v>22.843110085138537</c:v>
                </c:pt>
                <c:pt idx="594">
                  <c:v>22.831256737276991</c:v>
                </c:pt>
                <c:pt idx="595">
                  <c:v>22.829401855533547</c:v>
                </c:pt>
                <c:pt idx="596">
                  <c:v>22.833037698321597</c:v>
                </c:pt>
                <c:pt idx="597">
                  <c:v>22.827968432096878</c:v>
                </c:pt>
                <c:pt idx="598">
                  <c:v>22.831110230844853</c:v>
                </c:pt>
                <c:pt idx="599">
                  <c:v>22.834725047126778</c:v>
                </c:pt>
                <c:pt idx="600">
                  <c:v>22.838327834069997</c:v>
                </c:pt>
                <c:pt idx="601">
                  <c:v>22.830922156873232</c:v>
                </c:pt>
                <c:pt idx="602">
                  <c:v>22.834519300891682</c:v>
                </c:pt>
                <c:pt idx="603">
                  <c:v>22.838104533837228</c:v>
                </c:pt>
                <c:pt idx="604">
                  <c:v>22.841526559910999</c:v>
                </c:pt>
                <c:pt idx="605">
                  <c:v>22.845088397270882</c:v>
                </c:pt>
                <c:pt idx="606">
                  <c:v>22.848034589365859</c:v>
                </c:pt>
                <c:pt idx="607">
                  <c:v>22.851574006159666</c:v>
                </c:pt>
                <c:pt idx="608">
                  <c:v>22.855101799252999</c:v>
                </c:pt>
                <c:pt idx="609">
                  <c:v>22.850153766235564</c:v>
                </c:pt>
                <c:pt idx="610">
                  <c:v>22.850350285767728</c:v>
                </c:pt>
                <c:pt idx="611">
                  <c:v>22.853208134242628</c:v>
                </c:pt>
                <c:pt idx="612">
                  <c:v>22.856710241690845</c:v>
                </c:pt>
                <c:pt idx="613">
                  <c:v>22.845923429108499</c:v>
                </c:pt>
                <c:pt idx="614">
                  <c:v>22.849425992638405</c:v>
                </c:pt>
                <c:pt idx="615">
                  <c:v>22.850574003425184</c:v>
                </c:pt>
                <c:pt idx="616">
                  <c:v>22.84935603996804</c:v>
                </c:pt>
                <c:pt idx="617">
                  <c:v>22.852098099746676</c:v>
                </c:pt>
                <c:pt idx="618">
                  <c:v>22.848707843736062</c:v>
                </c:pt>
                <c:pt idx="619">
                  <c:v>22.85217766979455</c:v>
                </c:pt>
                <c:pt idx="620">
                  <c:v>22.854593750397015</c:v>
                </c:pt>
                <c:pt idx="621">
                  <c:v>22.852731996193135</c:v>
                </c:pt>
                <c:pt idx="622">
                  <c:v>22.850668903302669</c:v>
                </c:pt>
                <c:pt idx="623">
                  <c:v>22.853018382558712</c:v>
                </c:pt>
                <c:pt idx="624">
                  <c:v>22.846206711778656</c:v>
                </c:pt>
                <c:pt idx="625">
                  <c:v>22.849647276136835</c:v>
                </c:pt>
                <c:pt idx="626">
                  <c:v>22.85307686580807</c:v>
                </c:pt>
                <c:pt idx="627">
                  <c:v>22.856495533219203</c:v>
                </c:pt>
                <c:pt idx="628">
                  <c:v>22.854669620981589</c:v>
                </c:pt>
                <c:pt idx="629">
                  <c:v>22.853657284604605</c:v>
                </c:pt>
                <c:pt idx="630">
                  <c:v>22.857058778606813</c:v>
                </c:pt>
                <c:pt idx="631">
                  <c:v>22.8604495083875</c:v>
                </c:pt>
                <c:pt idx="632">
                  <c:v>22.860061947473412</c:v>
                </c:pt>
                <c:pt idx="633">
                  <c:v>22.852053359744133</c:v>
                </c:pt>
                <c:pt idx="634">
                  <c:v>22.855435952878395</c:v>
                </c:pt>
                <c:pt idx="635">
                  <c:v>22.858807908927329</c:v>
                </c:pt>
                <c:pt idx="636">
                  <c:v>22.861156229974885</c:v>
                </c:pt>
                <c:pt idx="637">
                  <c:v>22.860871372403455</c:v>
                </c:pt>
                <c:pt idx="638">
                  <c:v>22.864218991538973</c:v>
                </c:pt>
                <c:pt idx="639">
                  <c:v>22.864629728836793</c:v>
                </c:pt>
                <c:pt idx="640">
                  <c:v>22.864545415337233</c:v>
                </c:pt>
                <c:pt idx="641">
                  <c:v>22.867871668584371</c:v>
                </c:pt>
                <c:pt idx="642">
                  <c:v>22.867085850699468</c:v>
                </c:pt>
                <c:pt idx="643">
                  <c:v>22.870397829192171</c:v>
                </c:pt>
                <c:pt idx="644">
                  <c:v>22.871091915831752</c:v>
                </c:pt>
                <c:pt idx="645">
                  <c:v>22.874387439181859</c:v>
                </c:pt>
                <c:pt idx="646">
                  <c:v>22.866164503777132</c:v>
                </c:pt>
                <c:pt idx="647">
                  <c:v>22.86714569554012</c:v>
                </c:pt>
                <c:pt idx="648">
                  <c:v>22.867479154797298</c:v>
                </c:pt>
                <c:pt idx="649">
                  <c:v>22.864058968328965</c:v>
                </c:pt>
                <c:pt idx="650">
                  <c:v>22.867339983738599</c:v>
                </c:pt>
                <c:pt idx="651">
                  <c:v>22.870610934683786</c:v>
                </c:pt>
                <c:pt idx="652">
                  <c:v>22.86919788849341</c:v>
                </c:pt>
                <c:pt idx="653">
                  <c:v>22.863593537039655</c:v>
                </c:pt>
                <c:pt idx="654">
                  <c:v>22.86220268429064</c:v>
                </c:pt>
                <c:pt idx="655">
                  <c:v>22.857660857488021</c:v>
                </c:pt>
                <c:pt idx="656">
                  <c:v>22.860921647659271</c:v>
                </c:pt>
                <c:pt idx="657">
                  <c:v>22.853903244246702</c:v>
                </c:pt>
                <c:pt idx="658">
                  <c:v>22.854437677684142</c:v>
                </c:pt>
                <c:pt idx="659">
                  <c:v>22.85768852968765</c:v>
                </c:pt>
                <c:pt idx="660">
                  <c:v>22.855280263336699</c:v>
                </c:pt>
                <c:pt idx="661">
                  <c:v>22.858069477394057</c:v>
                </c:pt>
                <c:pt idx="662">
                  <c:v>22.859041576396677</c:v>
                </c:pt>
                <c:pt idx="663">
                  <c:v>22.861572789118274</c:v>
                </c:pt>
                <c:pt idx="664">
                  <c:v>22.851898455694336</c:v>
                </c:pt>
                <c:pt idx="665">
                  <c:v>22.852601775204757</c:v>
                </c:pt>
                <c:pt idx="666">
                  <c:v>22.853571281224387</c:v>
                </c:pt>
                <c:pt idx="667">
                  <c:v>22.85678449786926</c:v>
                </c:pt>
                <c:pt idx="668">
                  <c:v>22.8599881084853</c:v>
                </c:pt>
                <c:pt idx="669">
                  <c:v>22.861012263034961</c:v>
                </c:pt>
                <c:pt idx="670">
                  <c:v>22.85889954592388</c:v>
                </c:pt>
                <c:pt idx="671">
                  <c:v>22.862085707313874</c:v>
                </c:pt>
                <c:pt idx="672">
                  <c:v>22.864054229685166</c:v>
                </c:pt>
                <c:pt idx="673">
                  <c:v>22.865453441813294</c:v>
                </c:pt>
                <c:pt idx="674">
                  <c:v>22.86124290794357</c:v>
                </c:pt>
                <c:pt idx="675">
                  <c:v>22.854535855130514</c:v>
                </c:pt>
                <c:pt idx="676">
                  <c:v>22.856186016877874</c:v>
                </c:pt>
                <c:pt idx="677">
                  <c:v>22.858841499220535</c:v>
                </c:pt>
                <c:pt idx="678">
                  <c:v>22.857803791099116</c:v>
                </c:pt>
                <c:pt idx="679">
                  <c:v>22.850375272887295</c:v>
                </c:pt>
                <c:pt idx="680">
                  <c:v>22.853165492539819</c:v>
                </c:pt>
                <c:pt idx="681">
                  <c:v>22.848696629073892</c:v>
                </c:pt>
                <c:pt idx="682">
                  <c:v>22.845313422470657</c:v>
                </c:pt>
                <c:pt idx="683">
                  <c:v>22.846803212012293</c:v>
                </c:pt>
                <c:pt idx="684">
                  <c:v>22.848119958755383</c:v>
                </c:pt>
                <c:pt idx="685">
                  <c:v>22.850371668577278</c:v>
                </c:pt>
                <c:pt idx="686">
                  <c:v>22.845074557539249</c:v>
                </c:pt>
                <c:pt idx="687">
                  <c:v>22.848206716612591</c:v>
                </c:pt>
                <c:pt idx="688">
                  <c:v>22.851329783787321</c:v>
                </c:pt>
                <c:pt idx="689">
                  <c:v>22.849389384576781</c:v>
                </c:pt>
                <c:pt idx="690">
                  <c:v>22.852501700952214</c:v>
                </c:pt>
                <c:pt idx="691">
                  <c:v>22.854758399698984</c:v>
                </c:pt>
                <c:pt idx="692">
                  <c:v>22.854278703169442</c:v>
                </c:pt>
                <c:pt idx="693">
                  <c:v>22.857370520600035</c:v>
                </c:pt>
                <c:pt idx="694">
                  <c:v>22.856534402671613</c:v>
                </c:pt>
                <c:pt idx="695">
                  <c:v>22.847909524450234</c:v>
                </c:pt>
                <c:pt idx="696">
                  <c:v>22.844712447414206</c:v>
                </c:pt>
                <c:pt idx="697">
                  <c:v>22.844317289410476</c:v>
                </c:pt>
                <c:pt idx="698">
                  <c:v>22.840107729598696</c:v>
                </c:pt>
                <c:pt idx="699">
                  <c:v>22.843193289984981</c:v>
                </c:pt>
                <c:pt idx="700">
                  <c:v>22.845445397891741</c:v>
                </c:pt>
                <c:pt idx="701">
                  <c:v>22.839662171333156</c:v>
                </c:pt>
                <c:pt idx="702">
                  <c:v>22.835721161894167</c:v>
                </c:pt>
                <c:pt idx="703">
                  <c:v>22.834979812962754</c:v>
                </c:pt>
                <c:pt idx="704">
                  <c:v>22.838050763582665</c:v>
                </c:pt>
                <c:pt idx="705">
                  <c:v>22.835678094954595</c:v>
                </c:pt>
                <c:pt idx="706">
                  <c:v>22.838739370633586</c:v>
                </c:pt>
                <c:pt idx="707">
                  <c:v>22.841791998641167</c:v>
                </c:pt>
                <c:pt idx="708">
                  <c:v>22.842862156117512</c:v>
                </c:pt>
                <c:pt idx="709">
                  <c:v>22.840787793744003</c:v>
                </c:pt>
                <c:pt idx="710">
                  <c:v>22.843824660419468</c:v>
                </c:pt>
                <c:pt idx="711">
                  <c:v>22.840921446374963</c:v>
                </c:pt>
                <c:pt idx="712">
                  <c:v>22.843949607039235</c:v>
                </c:pt>
                <c:pt idx="713">
                  <c:v>22.841280623070759</c:v>
                </c:pt>
                <c:pt idx="714">
                  <c:v>22.841127629084273</c:v>
                </c:pt>
                <c:pt idx="715">
                  <c:v>22.831313486898861</c:v>
                </c:pt>
                <c:pt idx="716">
                  <c:v>22.834338154281152</c:v>
                </c:pt>
                <c:pt idx="717">
                  <c:v>22.836328190377806</c:v>
                </c:pt>
                <c:pt idx="718">
                  <c:v>22.836680008132873</c:v>
                </c:pt>
                <c:pt idx="719">
                  <c:v>22.831350306252414</c:v>
                </c:pt>
                <c:pt idx="720">
                  <c:v>22.83408206863713</c:v>
                </c:pt>
                <c:pt idx="721">
                  <c:v>22.83708195496866</c:v>
                </c:pt>
                <c:pt idx="722">
                  <c:v>22.83272277250839</c:v>
                </c:pt>
                <c:pt idx="723">
                  <c:v>22.830348076535799</c:v>
                </c:pt>
                <c:pt idx="724">
                  <c:v>22.833340699878509</c:v>
                </c:pt>
                <c:pt idx="725">
                  <c:v>22.819046161489442</c:v>
                </c:pt>
                <c:pt idx="726">
                  <c:v>22.816375790032701</c:v>
                </c:pt>
                <c:pt idx="727">
                  <c:v>22.819375273837604</c:v>
                </c:pt>
                <c:pt idx="728">
                  <c:v>22.816739744011521</c:v>
                </c:pt>
                <c:pt idx="729">
                  <c:v>22.819730511485478</c:v>
                </c:pt>
                <c:pt idx="730">
                  <c:v>22.816388594329695</c:v>
                </c:pt>
                <c:pt idx="731">
                  <c:v>22.814278376749453</c:v>
                </c:pt>
                <c:pt idx="732">
                  <c:v>22.811612963306345</c:v>
                </c:pt>
                <c:pt idx="733">
                  <c:v>22.810796588059858</c:v>
                </c:pt>
                <c:pt idx="734">
                  <c:v>22.807092939832913</c:v>
                </c:pt>
                <c:pt idx="735">
                  <c:v>22.806666829569458</c:v>
                </c:pt>
                <c:pt idx="736">
                  <c:v>22.802112881348688</c:v>
                </c:pt>
                <c:pt idx="737">
                  <c:v>22.803510989754685</c:v>
                </c:pt>
                <c:pt idx="738">
                  <c:v>22.801461817618595</c:v>
                </c:pt>
                <c:pt idx="739">
                  <c:v>22.799271449851805</c:v>
                </c:pt>
                <c:pt idx="740">
                  <c:v>22.802241393914084</c:v>
                </c:pt>
                <c:pt idx="741">
                  <c:v>22.804943317646661</c:v>
                </c:pt>
                <c:pt idx="742">
                  <c:v>22.80626681442947</c:v>
                </c:pt>
                <c:pt idx="743">
                  <c:v>22.797481459196391</c:v>
                </c:pt>
                <c:pt idx="744">
                  <c:v>22.795735016126322</c:v>
                </c:pt>
                <c:pt idx="745">
                  <c:v>22.798689794925082</c:v>
                </c:pt>
                <c:pt idx="746">
                  <c:v>22.801636662669491</c:v>
                </c:pt>
                <c:pt idx="747">
                  <c:v>22.804575651088381</c:v>
                </c:pt>
                <c:pt idx="748">
                  <c:v>22.807506791741137</c:v>
                </c:pt>
                <c:pt idx="749">
                  <c:v>22.792762577404776</c:v>
                </c:pt>
                <c:pt idx="750">
                  <c:v>22.790258966297248</c:v>
                </c:pt>
                <c:pt idx="751">
                  <c:v>22.793197451714406</c:v>
                </c:pt>
                <c:pt idx="752">
                  <c:v>22.79612813238942</c:v>
                </c:pt>
                <c:pt idx="753">
                  <c:v>22.799051039375641</c:v>
                </c:pt>
                <c:pt idx="754">
                  <c:v>22.797232063765083</c:v>
                </c:pt>
                <c:pt idx="755">
                  <c:v>22.796036432783016</c:v>
                </c:pt>
                <c:pt idx="756">
                  <c:v>22.798947877389644</c:v>
                </c:pt>
                <c:pt idx="757">
                  <c:v>22.798033279950136</c:v>
                </c:pt>
                <c:pt idx="758">
                  <c:v>22.793278744202521</c:v>
                </c:pt>
                <c:pt idx="759">
                  <c:v>22.796182324802253</c:v>
                </c:pt>
                <c:pt idx="760">
                  <c:v>22.798254854300623</c:v>
                </c:pt>
                <c:pt idx="761">
                  <c:v>22.801144283625689</c:v>
                </c:pt>
                <c:pt idx="762">
                  <c:v>22.79165681742089</c:v>
                </c:pt>
                <c:pt idx="763">
                  <c:v>22.794547318968771</c:v>
                </c:pt>
                <c:pt idx="764">
                  <c:v>22.795520547367548</c:v>
                </c:pt>
                <c:pt idx="765">
                  <c:v>22.798249951653681</c:v>
                </c:pt>
                <c:pt idx="766">
                  <c:v>22.801120551455956</c:v>
                </c:pt>
                <c:pt idx="767">
                  <c:v>22.803031779508853</c:v>
                </c:pt>
                <c:pt idx="768">
                  <c:v>22.80588869527022</c:v>
                </c:pt>
                <c:pt idx="769">
                  <c:v>22.808738190471168</c:v>
                </c:pt>
                <c:pt idx="770">
                  <c:v>22.811580293985472</c:v>
                </c:pt>
                <c:pt idx="771">
                  <c:v>22.809286449392786</c:v>
                </c:pt>
                <c:pt idx="772">
                  <c:v>22.812120490208578</c:v>
                </c:pt>
                <c:pt idx="773">
                  <c:v>22.814947207921488</c:v>
                </c:pt>
                <c:pt idx="774">
                  <c:v>22.808872804975213</c:v>
                </c:pt>
                <c:pt idx="775">
                  <c:v>22.807588590296604</c:v>
                </c:pt>
                <c:pt idx="776">
                  <c:v>22.807159337966439</c:v>
                </c:pt>
                <c:pt idx="777">
                  <c:v>22.809977899228695</c:v>
                </c:pt>
                <c:pt idx="778">
                  <c:v>22.812789224133407</c:v>
                </c:pt>
                <c:pt idx="779">
                  <c:v>22.814189784251763</c:v>
                </c:pt>
                <c:pt idx="780">
                  <c:v>22.816988516922375</c:v>
                </c:pt>
                <c:pt idx="781">
                  <c:v>22.809643617609794</c:v>
                </c:pt>
                <c:pt idx="782">
                  <c:v>22.811955227313273</c:v>
                </c:pt>
                <c:pt idx="783">
                  <c:v>22.802954590182377</c:v>
                </c:pt>
                <c:pt idx="784">
                  <c:v>22.798709117384956</c:v>
                </c:pt>
                <c:pt idx="785">
                  <c:v>22.801488860045886</c:v>
                </c:pt>
                <c:pt idx="786">
                  <c:v>22.804282393895893</c:v>
                </c:pt>
                <c:pt idx="787">
                  <c:v>22.800402855475884</c:v>
                </c:pt>
                <c:pt idx="788">
                  <c:v>22.797628135506084</c:v>
                </c:pt>
                <c:pt idx="789">
                  <c:v>22.796519500038603</c:v>
                </c:pt>
                <c:pt idx="790">
                  <c:v>22.79930518967193</c:v>
                </c:pt>
                <c:pt idx="791">
                  <c:v>22.802083844735474</c:v>
                </c:pt>
                <c:pt idx="792">
                  <c:v>22.803776123074535</c:v>
                </c:pt>
                <c:pt idx="793">
                  <c:v>22.806542148108448</c:v>
                </c:pt>
                <c:pt idx="794">
                  <c:v>22.804350653717734</c:v>
                </c:pt>
                <c:pt idx="795">
                  <c:v>22.807109007167835</c:v>
                </c:pt>
                <c:pt idx="796">
                  <c:v>22.809860438777413</c:v>
                </c:pt>
                <c:pt idx="797">
                  <c:v>22.804326051460205</c:v>
                </c:pt>
                <c:pt idx="798">
                  <c:v>22.805201865229126</c:v>
                </c:pt>
                <c:pt idx="799">
                  <c:v>22.806630225319552</c:v>
                </c:pt>
                <c:pt idx="800">
                  <c:v>22.809368514676205</c:v>
                </c:pt>
                <c:pt idx="801">
                  <c:v>22.801968658963546</c:v>
                </c:pt>
                <c:pt idx="802">
                  <c:v>22.798784740585486</c:v>
                </c:pt>
                <c:pt idx="803">
                  <c:v>22.796993587183021</c:v>
                </c:pt>
                <c:pt idx="804">
                  <c:v>22.799730241111988</c:v>
                </c:pt>
                <c:pt idx="805">
                  <c:v>22.802460104336411</c:v>
                </c:pt>
                <c:pt idx="806">
                  <c:v>22.805183202100554</c:v>
                </c:pt>
                <c:pt idx="807">
                  <c:v>22.806829414402362</c:v>
                </c:pt>
                <c:pt idx="808">
                  <c:v>22.809540379279493</c:v>
                </c:pt>
                <c:pt idx="809">
                  <c:v>22.812244650416183</c:v>
                </c:pt>
                <c:pt idx="810">
                  <c:v>22.80871143231796</c:v>
                </c:pt>
                <c:pt idx="811">
                  <c:v>22.807891438875732</c:v>
                </c:pt>
                <c:pt idx="812">
                  <c:v>22.808752031770158</c:v>
                </c:pt>
                <c:pt idx="813">
                  <c:v>22.804019271362012</c:v>
                </c:pt>
                <c:pt idx="814">
                  <c:v>22.806713726243778</c:v>
                </c:pt>
                <c:pt idx="815">
                  <c:v>22.802431679939232</c:v>
                </c:pt>
                <c:pt idx="816">
                  <c:v>22.805121482044569</c:v>
                </c:pt>
                <c:pt idx="817">
                  <c:v>22.80281810176848</c:v>
                </c:pt>
                <c:pt idx="818">
                  <c:v>22.805500863548982</c:v>
                </c:pt>
                <c:pt idx="819">
                  <c:v>22.804263981601096</c:v>
                </c:pt>
                <c:pt idx="820">
                  <c:v>22.803101647908832</c:v>
                </c:pt>
                <c:pt idx="821">
                  <c:v>22.801683607691881</c:v>
                </c:pt>
                <c:pt idx="822">
                  <c:v>22.796019535898566</c:v>
                </c:pt>
                <c:pt idx="823">
                  <c:v>22.798694269471504</c:v>
                </c:pt>
                <c:pt idx="824">
                  <c:v>22.801362518841842</c:v>
                </c:pt>
                <c:pt idx="825">
                  <c:v>22.800313885005423</c:v>
                </c:pt>
                <c:pt idx="826">
                  <c:v>22.802973723113034</c:v>
                </c:pt>
                <c:pt idx="827">
                  <c:v>22.805627136490919</c:v>
                </c:pt>
                <c:pt idx="828">
                  <c:v>22.804289852375469</c:v>
                </c:pt>
                <c:pt idx="829">
                  <c:v>22.802333013473802</c:v>
                </c:pt>
                <c:pt idx="830">
                  <c:v>22.799206473030459</c:v>
                </c:pt>
                <c:pt idx="831">
                  <c:v>22.798953802994792</c:v>
                </c:pt>
                <c:pt idx="832">
                  <c:v>22.796991279666756</c:v>
                </c:pt>
                <c:pt idx="833">
                  <c:v>22.78575786441975</c:v>
                </c:pt>
                <c:pt idx="834">
                  <c:v>22.786744594424857</c:v>
                </c:pt>
                <c:pt idx="835">
                  <c:v>22.788432058073017</c:v>
                </c:pt>
                <c:pt idx="836">
                  <c:v>22.791074313678667</c:v>
                </c:pt>
                <c:pt idx="837">
                  <c:v>22.788815975523715</c:v>
                </c:pt>
                <c:pt idx="838">
                  <c:v>22.791451474956943</c:v>
                </c:pt>
                <c:pt idx="839">
                  <c:v>22.794080699391518</c:v>
                </c:pt>
                <c:pt idx="840">
                  <c:v>22.796248814148466</c:v>
                </c:pt>
                <c:pt idx="841">
                  <c:v>22.798866095841877</c:v>
                </c:pt>
                <c:pt idx="842">
                  <c:v>22.798884485875721</c:v>
                </c:pt>
                <c:pt idx="843">
                  <c:v>22.801492442646008</c:v>
                </c:pt>
                <c:pt idx="844">
                  <c:v>22.804094226737554</c:v>
                </c:pt>
                <c:pt idx="845">
                  <c:v>22.802841836688962</c:v>
                </c:pt>
                <c:pt idx="846">
                  <c:v>22.804497404233725</c:v>
                </c:pt>
                <c:pt idx="847">
                  <c:v>22.807086440313636</c:v>
                </c:pt>
                <c:pt idx="848">
                  <c:v>22.807020682005838</c:v>
                </c:pt>
                <c:pt idx="849">
                  <c:v>22.809600657674064</c:v>
                </c:pt>
                <c:pt idx="850">
                  <c:v>22.809081840896397</c:v>
                </c:pt>
                <c:pt idx="851">
                  <c:v>22.808989029302431</c:v>
                </c:pt>
                <c:pt idx="852">
                  <c:v>22.811557623640883</c:v>
                </c:pt>
                <c:pt idx="853">
                  <c:v>22.814120202535918</c:v>
                </c:pt>
                <c:pt idx="854">
                  <c:v>22.815184533106876</c:v>
                </c:pt>
                <c:pt idx="855">
                  <c:v>22.811813555641443</c:v>
                </c:pt>
                <c:pt idx="856">
                  <c:v>22.808500810247292</c:v>
                </c:pt>
                <c:pt idx="857">
                  <c:v>22.811055005107143</c:v>
                </c:pt>
                <c:pt idx="858">
                  <c:v>22.813603253063945</c:v>
                </c:pt>
                <c:pt idx="859">
                  <c:v>22.812155158897944</c:v>
                </c:pt>
                <c:pt idx="860">
                  <c:v>22.813415387149824</c:v>
                </c:pt>
                <c:pt idx="861">
                  <c:v>22.815952028232019</c:v>
                </c:pt>
                <c:pt idx="862">
                  <c:v>22.817904194531607</c:v>
                </c:pt>
                <c:pt idx="863">
                  <c:v>22.819576905225976</c:v>
                </c:pt>
                <c:pt idx="864">
                  <c:v>22.822097625566755</c:v>
                </c:pt>
                <c:pt idx="865">
                  <c:v>22.82184733345904</c:v>
                </c:pt>
                <c:pt idx="866">
                  <c:v>22.824359620271661</c:v>
                </c:pt>
                <c:pt idx="867">
                  <c:v>22.825538450261494</c:v>
                </c:pt>
                <c:pt idx="868">
                  <c:v>22.823414991099664</c:v>
                </c:pt>
                <c:pt idx="869">
                  <c:v>22.825916812948975</c:v>
                </c:pt>
                <c:pt idx="870">
                  <c:v>22.828412890086806</c:v>
                </c:pt>
                <c:pt idx="871">
                  <c:v>22.830903242277074</c:v>
                </c:pt>
                <c:pt idx="872">
                  <c:v>22.833387889193137</c:v>
                </c:pt>
                <c:pt idx="873">
                  <c:v>22.830479198139628</c:v>
                </c:pt>
                <c:pt idx="874">
                  <c:v>22.83295865048461</c:v>
                </c:pt>
                <c:pt idx="875">
                  <c:v>22.832559577604762</c:v>
                </c:pt>
                <c:pt idx="876">
                  <c:v>22.83433657707111</c:v>
                </c:pt>
                <c:pt idx="877">
                  <c:v>22.836803164113167</c:v>
                </c:pt>
                <c:pt idx="878">
                  <c:v>22.836836988828672</c:v>
                </c:pt>
                <c:pt idx="879">
                  <c:v>22.839295128614093</c:v>
                </c:pt>
                <c:pt idx="880">
                  <c:v>22.835617681246003</c:v>
                </c:pt>
                <c:pt idx="881">
                  <c:v>22.835701294976673</c:v>
                </c:pt>
                <c:pt idx="882">
                  <c:v>22.834922881122786</c:v>
                </c:pt>
                <c:pt idx="883">
                  <c:v>22.835376725933692</c:v>
                </c:pt>
                <c:pt idx="884">
                  <c:v>22.837822627938287</c:v>
                </c:pt>
                <c:pt idx="885">
                  <c:v>22.836802979502874</c:v>
                </c:pt>
                <c:pt idx="886">
                  <c:v>22.83488354125182</c:v>
                </c:pt>
                <c:pt idx="887">
                  <c:v>22.829280348468675</c:v>
                </c:pt>
                <c:pt idx="888">
                  <c:v>22.831280336160152</c:v>
                </c:pt>
                <c:pt idx="889">
                  <c:v>22.827868637441426</c:v>
                </c:pt>
                <c:pt idx="890">
                  <c:v>22.830306495311863</c:v>
                </c:pt>
                <c:pt idx="891">
                  <c:v>22.832738887133264</c:v>
                </c:pt>
                <c:pt idx="892">
                  <c:v>22.834355246719941</c:v>
                </c:pt>
                <c:pt idx="893">
                  <c:v>22.83677766814419</c:v>
                </c:pt>
                <c:pt idx="894">
                  <c:v>22.839057468755183</c:v>
                </c:pt>
                <c:pt idx="895">
                  <c:v>22.837245757184082</c:v>
                </c:pt>
                <c:pt idx="896">
                  <c:v>22.831144682633759</c:v>
                </c:pt>
                <c:pt idx="897">
                  <c:v>22.83173233120776</c:v>
                </c:pt>
                <c:pt idx="898">
                  <c:v>22.832079824904</c:v>
                </c:pt>
                <c:pt idx="899">
                  <c:v>22.823698963228392</c:v>
                </c:pt>
                <c:pt idx="900">
                  <c:v>22.826114391682079</c:v>
                </c:pt>
                <c:pt idx="901">
                  <c:v>22.828524464418575</c:v>
                </c:pt>
                <c:pt idx="902">
                  <c:v>22.827150151471759</c:v>
                </c:pt>
                <c:pt idx="903">
                  <c:v>22.829553746436947</c:v>
                </c:pt>
                <c:pt idx="904">
                  <c:v>22.826429005095896</c:v>
                </c:pt>
                <c:pt idx="905">
                  <c:v>22.827410014700725</c:v>
                </c:pt>
                <c:pt idx="906">
                  <c:v>22.825528911856708</c:v>
                </c:pt>
                <c:pt idx="907">
                  <c:v>22.827923703804</c:v>
                </c:pt>
                <c:pt idx="908">
                  <c:v>22.823607290316154</c:v>
                </c:pt>
                <c:pt idx="909">
                  <c:v>22.824093784641548</c:v>
                </c:pt>
                <c:pt idx="910">
                  <c:v>22.826239053401824</c:v>
                </c:pt>
                <c:pt idx="911">
                  <c:v>22.828622563211692</c:v>
                </c:pt>
                <c:pt idx="912">
                  <c:v>22.828206895857544</c:v>
                </c:pt>
                <c:pt idx="913">
                  <c:v>22.828704406756252</c:v>
                </c:pt>
                <c:pt idx="914">
                  <c:v>22.829728569350838</c:v>
                </c:pt>
                <c:pt idx="915">
                  <c:v>22.830631497528675</c:v>
                </c:pt>
                <c:pt idx="916">
                  <c:v>22.831112653819972</c:v>
                </c:pt>
                <c:pt idx="917">
                  <c:v>22.83347527620143</c:v>
                </c:pt>
                <c:pt idx="918">
                  <c:v>22.830759233208603</c:v>
                </c:pt>
                <c:pt idx="919">
                  <c:v>22.827816444564853</c:v>
                </c:pt>
                <c:pt idx="920">
                  <c:v>22.822960401740747</c:v>
                </c:pt>
                <c:pt idx="921">
                  <c:v>22.823723672150745</c:v>
                </c:pt>
                <c:pt idx="922">
                  <c:v>22.825412437574059</c:v>
                </c:pt>
                <c:pt idx="923">
                  <c:v>22.827765887316943</c:v>
                </c:pt>
                <c:pt idx="924">
                  <c:v>22.823974911741598</c:v>
                </c:pt>
                <c:pt idx="925">
                  <c:v>22.820207423706801</c:v>
                </c:pt>
                <c:pt idx="926">
                  <c:v>22.818867621432073</c:v>
                </c:pt>
                <c:pt idx="927">
                  <c:v>22.819598961296421</c:v>
                </c:pt>
                <c:pt idx="928">
                  <c:v>22.816110801872163</c:v>
                </c:pt>
                <c:pt idx="929">
                  <c:v>22.817301993912487</c:v>
                </c:pt>
                <c:pt idx="930">
                  <c:v>22.816129412691929</c:v>
                </c:pt>
                <c:pt idx="931">
                  <c:v>22.818472621476594</c:v>
                </c:pt>
                <c:pt idx="932">
                  <c:v>22.820810807305666</c:v>
                </c:pt>
                <c:pt idx="933">
                  <c:v>22.822737719468648</c:v>
                </c:pt>
                <c:pt idx="934">
                  <c:v>22.825066342228574</c:v>
                </c:pt>
                <c:pt idx="935">
                  <c:v>22.827389989298844</c:v>
                </c:pt>
                <c:pt idx="936">
                  <c:v>22.82363356206621</c:v>
                </c:pt>
                <c:pt idx="937">
                  <c:v>22.820462195607579</c:v>
                </c:pt>
                <c:pt idx="938">
                  <c:v>22.821722082480719</c:v>
                </c:pt>
                <c:pt idx="939">
                  <c:v>22.82403939941425</c:v>
                </c:pt>
                <c:pt idx="940">
                  <c:v>22.821840408821629</c:v>
                </c:pt>
                <c:pt idx="941">
                  <c:v>22.824152680149844</c:v>
                </c:pt>
                <c:pt idx="942">
                  <c:v>22.825738151267046</c:v>
                </c:pt>
                <c:pt idx="943">
                  <c:v>22.828041394750873</c:v>
                </c:pt>
                <c:pt idx="944">
                  <c:v>22.830339763645316</c:v>
                </c:pt>
                <c:pt idx="945">
                  <c:v>22.825228569158451</c:v>
                </c:pt>
                <c:pt idx="946">
                  <c:v>22.827525054301894</c:v>
                </c:pt>
                <c:pt idx="947">
                  <c:v>22.82906812505523</c:v>
                </c:pt>
                <c:pt idx="948">
                  <c:v>22.831355724501957</c:v>
                </c:pt>
                <c:pt idx="949">
                  <c:v>22.83363850794985</c:v>
                </c:pt>
                <c:pt idx="950">
                  <c:v>22.831891454460553</c:v>
                </c:pt>
                <c:pt idx="951">
                  <c:v>22.834168879403347</c:v>
                </c:pt>
                <c:pt idx="952">
                  <c:v>22.830730773224882</c:v>
                </c:pt>
                <c:pt idx="953">
                  <c:v>22.831660091882696</c:v>
                </c:pt>
                <c:pt idx="954">
                  <c:v>22.832044931601246</c:v>
                </c:pt>
                <c:pt idx="955">
                  <c:v>22.827102622760183</c:v>
                </c:pt>
                <c:pt idx="956">
                  <c:v>22.829373152934938</c:v>
                </c:pt>
                <c:pt idx="957">
                  <c:v>22.829256706805577</c:v>
                </c:pt>
                <c:pt idx="958">
                  <c:v>22.827512957046903</c:v>
                </c:pt>
                <c:pt idx="959">
                  <c:v>22.826740915017687</c:v>
                </c:pt>
                <c:pt idx="960">
                  <c:v>22.829002370881351</c:v>
                </c:pt>
                <c:pt idx="961">
                  <c:v>22.829361793115126</c:v>
                </c:pt>
                <c:pt idx="962">
                  <c:v>22.831615830713137</c:v>
                </c:pt>
                <c:pt idx="963">
                  <c:v>22.833865191884598</c:v>
                </c:pt>
                <c:pt idx="964">
                  <c:v>22.83610989116762</c:v>
                </c:pt>
                <c:pt idx="965">
                  <c:v>22.836808264102959</c:v>
                </c:pt>
                <c:pt idx="966">
                  <c:v>22.839045277273481</c:v>
                </c:pt>
                <c:pt idx="967">
                  <c:v>22.841277668515968</c:v>
                </c:pt>
                <c:pt idx="968">
                  <c:v>22.841556868839284</c:v>
                </c:pt>
                <c:pt idx="969">
                  <c:v>22.843782067943572</c:v>
                </c:pt>
                <c:pt idx="970">
                  <c:v>22.844962346374459</c:v>
                </c:pt>
                <c:pt idx="971">
                  <c:v>22.847179463302055</c:v>
                </c:pt>
                <c:pt idx="972">
                  <c:v>22.849392022949228</c:v>
                </c:pt>
                <c:pt idx="973">
                  <c:v>22.851600039352771</c:v>
                </c:pt>
                <c:pt idx="974">
                  <c:v>22.845314482364401</c:v>
                </c:pt>
                <c:pt idx="975">
                  <c:v>22.847522151952141</c:v>
                </c:pt>
                <c:pt idx="976">
                  <c:v>22.845591006232954</c:v>
                </c:pt>
                <c:pt idx="977">
                  <c:v>22.84779387841472</c:v>
                </c:pt>
                <c:pt idx="978">
                  <c:v>22.843300886601629</c:v>
                </c:pt>
                <c:pt idx="979">
                  <c:v>22.844507734301597</c:v>
                </c:pt>
                <c:pt idx="980">
                  <c:v>22.843265329558896</c:v>
                </c:pt>
                <c:pt idx="981">
                  <c:v>22.845461597044071</c:v>
                </c:pt>
                <c:pt idx="982">
                  <c:v>22.845488419155039</c:v>
                </c:pt>
                <c:pt idx="983">
                  <c:v>22.847308492220474</c:v>
                </c:pt>
                <c:pt idx="984">
                  <c:v>22.848257729092854</c:v>
                </c:pt>
                <c:pt idx="985">
                  <c:v>22.850440023485255</c:v>
                </c:pt>
                <c:pt idx="986">
                  <c:v>22.848545190999545</c:v>
                </c:pt>
                <c:pt idx="987">
                  <c:v>22.84951100895772</c:v>
                </c:pt>
                <c:pt idx="988">
                  <c:v>22.850657432774693</c:v>
                </c:pt>
                <c:pt idx="989">
                  <c:v>22.852828485872902</c:v>
                </c:pt>
                <c:pt idx="990">
                  <c:v>22.853794544012757</c:v>
                </c:pt>
                <c:pt idx="991">
                  <c:v>22.855958057577261</c:v>
                </c:pt>
                <c:pt idx="992">
                  <c:v>22.857814217826821</c:v>
                </c:pt>
                <c:pt idx="993">
                  <c:v>22.852537358303884</c:v>
                </c:pt>
                <c:pt idx="994">
                  <c:v>22.844862048405634</c:v>
                </c:pt>
                <c:pt idx="995">
                  <c:v>22.840665962936423</c:v>
                </c:pt>
                <c:pt idx="996">
                  <c:v>22.83607725942365</c:v>
                </c:pt>
                <c:pt idx="997">
                  <c:v>22.834591282373488</c:v>
                </c:pt>
                <c:pt idx="998">
                  <c:v>22.836758858667409</c:v>
                </c:pt>
                <c:pt idx="999">
                  <c:v>22.836588160605523</c:v>
                </c:pt>
              </c:numCache>
            </c:numRef>
          </c:yVal>
          <c:smooth val="1"/>
          <c:extLst>
            <c:ext xmlns:c16="http://schemas.microsoft.com/office/drawing/2014/chart" uri="{C3380CC4-5D6E-409C-BE32-E72D297353CC}">
              <c16:uniqueId val="{00000000-66E5-A44E-A361-E90750958315}"/>
            </c:ext>
          </c:extLst>
        </c:ser>
        <c:dLbls>
          <c:showLegendKey val="0"/>
          <c:showVal val="0"/>
          <c:showCatName val="0"/>
          <c:showSerName val="0"/>
          <c:showPercent val="0"/>
          <c:showBubbleSize val="0"/>
        </c:dLbls>
        <c:axId val="1157197423"/>
        <c:axId val="1637227184"/>
      </c:scatterChart>
      <c:valAx>
        <c:axId val="11571974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637227184"/>
        <c:crosses val="autoZero"/>
        <c:crossBetween val="midCat"/>
      </c:valAx>
      <c:valAx>
        <c:axId val="16372271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5719742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Showed Up Guests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'SimulatedOutput-ConstantValue'!$BH$6:$BH$1005</c:f>
              <c:numCache>
                <c:formatCode>0</c:formatCode>
                <c:ptCount val="1000"/>
                <c:pt idx="0">
                  <c:v>28.853258737324566</c:v>
                </c:pt>
                <c:pt idx="1">
                  <c:v>26.999382490676357</c:v>
                </c:pt>
                <c:pt idx="2">
                  <c:v>28.262448227564175</c:v>
                </c:pt>
                <c:pt idx="3">
                  <c:v>26.488489946357888</c:v>
                </c:pt>
                <c:pt idx="4">
                  <c:v>26.327390342977367</c:v>
                </c:pt>
                <c:pt idx="5">
                  <c:v>26.025201566111495</c:v>
                </c:pt>
                <c:pt idx="6">
                  <c:v>26.113701537547946</c:v>
                </c:pt>
                <c:pt idx="7">
                  <c:v>25.589609857873953</c:v>
                </c:pt>
                <c:pt idx="8">
                  <c:v>25.535271687605675</c:v>
                </c:pt>
                <c:pt idx="9">
                  <c:v>25.239290358563196</c:v>
                </c:pt>
                <c:pt idx="10">
                  <c:v>25.442682848493135</c:v>
                </c:pt>
                <c:pt idx="11">
                  <c:v>25.271695938248087</c:v>
                </c:pt>
                <c:pt idx="12">
                  <c:v>25.132662418157601</c:v>
                </c:pt>
                <c:pt idx="13">
                  <c:v>25.059111407813578</c:v>
                </c:pt>
                <c:pt idx="14">
                  <c:v>24.836644832640825</c:v>
                </c:pt>
                <c:pt idx="15">
                  <c:v>24.633503010375936</c:v>
                </c:pt>
                <c:pt idx="16">
                  <c:v>24.627385739675077</c:v>
                </c:pt>
                <c:pt idx="17">
                  <c:v>24.753059437689394</c:v>
                </c:pt>
                <c:pt idx="18">
                  <c:v>24.771648904180086</c:v>
                </c:pt>
                <c:pt idx="19">
                  <c:v>24.590561306476079</c:v>
                </c:pt>
                <c:pt idx="20">
                  <c:v>24.807150237853751</c:v>
                </c:pt>
                <c:pt idx="21">
                  <c:v>24.936501051934048</c:v>
                </c:pt>
                <c:pt idx="22">
                  <c:v>24.88618869203448</c:v>
                </c:pt>
                <c:pt idx="23">
                  <c:v>24.968725310321137</c:v>
                </c:pt>
                <c:pt idx="24">
                  <c:v>24.767666861787646</c:v>
                </c:pt>
                <c:pt idx="25">
                  <c:v>24.773876942967522</c:v>
                </c:pt>
                <c:pt idx="26">
                  <c:v>24.791136099015798</c:v>
                </c:pt>
                <c:pt idx="27">
                  <c:v>24.690426332703964</c:v>
                </c:pt>
                <c:pt idx="28">
                  <c:v>24.761855646160043</c:v>
                </c:pt>
                <c:pt idx="29">
                  <c:v>24.945935049040713</c:v>
                </c:pt>
                <c:pt idx="30">
                  <c:v>24.927336123964402</c:v>
                </c:pt>
                <c:pt idx="31">
                  <c:v>24.804802738645478</c:v>
                </c:pt>
                <c:pt idx="32">
                  <c:v>24.72211440663153</c:v>
                </c:pt>
                <c:pt idx="33">
                  <c:v>24.661979913167492</c:v>
                </c:pt>
                <c:pt idx="34">
                  <c:v>24.541557906762545</c:v>
                </c:pt>
                <c:pt idx="35">
                  <c:v>24.537370933596669</c:v>
                </c:pt>
                <c:pt idx="36">
                  <c:v>24.482353255401854</c:v>
                </c:pt>
                <c:pt idx="37">
                  <c:v>24.346351947841896</c:v>
                </c:pt>
                <c:pt idx="38">
                  <c:v>24.51302281601442</c:v>
                </c:pt>
                <c:pt idx="39">
                  <c:v>24.513493263534496</c:v>
                </c:pt>
                <c:pt idx="40">
                  <c:v>24.404772037269179</c:v>
                </c:pt>
                <c:pt idx="41">
                  <c:v>24.464483494835505</c:v>
                </c:pt>
                <c:pt idx="42">
                  <c:v>24.435627714533869</c:v>
                </c:pt>
                <c:pt idx="43">
                  <c:v>24.334805626672946</c:v>
                </c:pt>
                <c:pt idx="44">
                  <c:v>24.344406415882915</c:v>
                </c:pt>
                <c:pt idx="45">
                  <c:v>24.343862478741535</c:v>
                </c:pt>
                <c:pt idx="46">
                  <c:v>24.176307941332663</c:v>
                </c:pt>
                <c:pt idx="47">
                  <c:v>24.1671700412106</c:v>
                </c:pt>
                <c:pt idx="48">
                  <c:v>24.15241636598433</c:v>
                </c:pt>
                <c:pt idx="49">
                  <c:v>24.20558231388754</c:v>
                </c:pt>
                <c:pt idx="50">
                  <c:v>24.095024772078954</c:v>
                </c:pt>
                <c:pt idx="51">
                  <c:v>24.115626560855592</c:v>
                </c:pt>
                <c:pt idx="52">
                  <c:v>24.058927429560232</c:v>
                </c:pt>
                <c:pt idx="53">
                  <c:v>23.993155929380457</c:v>
                </c:pt>
                <c:pt idx="54">
                  <c:v>23.938804230392044</c:v>
                </c:pt>
                <c:pt idx="55">
                  <c:v>23.96093797654342</c:v>
                </c:pt>
                <c:pt idx="56">
                  <c:v>23.901458656704136</c:v>
                </c:pt>
                <c:pt idx="57">
                  <c:v>23.837839931529881</c:v>
                </c:pt>
                <c:pt idx="58">
                  <c:v>23.687903862379855</c:v>
                </c:pt>
                <c:pt idx="59">
                  <c:v>23.625531899567125</c:v>
                </c:pt>
                <c:pt idx="60">
                  <c:v>23.599486921477144</c:v>
                </c:pt>
                <c:pt idx="61">
                  <c:v>23.693381792111641</c:v>
                </c:pt>
                <c:pt idx="62">
                  <c:v>23.624408609749402</c:v>
                </c:pt>
                <c:pt idx="63">
                  <c:v>23.617267482744897</c:v>
                </c:pt>
                <c:pt idx="64">
                  <c:v>23.649099779793907</c:v>
                </c:pt>
                <c:pt idx="65">
                  <c:v>23.724181309322429</c:v>
                </c:pt>
                <c:pt idx="66">
                  <c:v>23.701766386282031</c:v>
                </c:pt>
                <c:pt idx="67">
                  <c:v>23.686114530365899</c:v>
                </c:pt>
                <c:pt idx="68">
                  <c:v>23.625039581744854</c:v>
                </c:pt>
                <c:pt idx="69">
                  <c:v>23.567228213217941</c:v>
                </c:pt>
                <c:pt idx="70">
                  <c:v>23.55360472149637</c:v>
                </c:pt>
                <c:pt idx="71">
                  <c:v>23.516301088706285</c:v>
                </c:pt>
                <c:pt idx="72">
                  <c:v>23.46591551753804</c:v>
                </c:pt>
                <c:pt idx="73">
                  <c:v>23.458305492508693</c:v>
                </c:pt>
                <c:pt idx="74">
                  <c:v>23.452566745210373</c:v>
                </c:pt>
                <c:pt idx="75">
                  <c:v>23.472200521491533</c:v>
                </c:pt>
                <c:pt idx="76">
                  <c:v>23.387035624554361</c:v>
                </c:pt>
                <c:pt idx="77">
                  <c:v>23.386737691075261</c:v>
                </c:pt>
                <c:pt idx="78">
                  <c:v>23.387815812624567</c:v>
                </c:pt>
                <c:pt idx="79">
                  <c:v>23.378765655908062</c:v>
                </c:pt>
                <c:pt idx="80">
                  <c:v>23.413369233590061</c:v>
                </c:pt>
                <c:pt idx="81">
                  <c:v>23.419046083602812</c:v>
                </c:pt>
                <c:pt idx="82">
                  <c:v>23.348944259856459</c:v>
                </c:pt>
                <c:pt idx="83">
                  <c:v>23.391375537716687</c:v>
                </c:pt>
                <c:pt idx="84">
                  <c:v>23.428016603713623</c:v>
                </c:pt>
                <c:pt idx="85">
                  <c:v>23.42585570437236</c:v>
                </c:pt>
                <c:pt idx="86">
                  <c:v>23.424581910073847</c:v>
                </c:pt>
                <c:pt idx="87">
                  <c:v>23.413533796974306</c:v>
                </c:pt>
                <c:pt idx="88">
                  <c:v>23.455309599876667</c:v>
                </c:pt>
                <c:pt idx="89">
                  <c:v>23.465189000333456</c:v>
                </c:pt>
                <c:pt idx="90">
                  <c:v>23.493696098627399</c:v>
                </c:pt>
                <c:pt idx="91">
                  <c:v>23.518653058640947</c:v>
                </c:pt>
                <c:pt idx="92">
                  <c:v>23.509939919869844</c:v>
                </c:pt>
                <c:pt idx="93">
                  <c:v>23.556784857822045</c:v>
                </c:pt>
                <c:pt idx="94">
                  <c:v>23.546090048953236</c:v>
                </c:pt>
                <c:pt idx="95">
                  <c:v>23.602653734094265</c:v>
                </c:pt>
                <c:pt idx="96">
                  <c:v>23.523235125047506</c:v>
                </c:pt>
                <c:pt idx="97">
                  <c:v>23.545835135091831</c:v>
                </c:pt>
                <c:pt idx="98">
                  <c:v>23.550491941016713</c:v>
                </c:pt>
                <c:pt idx="99">
                  <c:v>23.514336768563695</c:v>
                </c:pt>
                <c:pt idx="100">
                  <c:v>23.481198196758157</c:v>
                </c:pt>
                <c:pt idx="101">
                  <c:v>23.4311072424358</c:v>
                </c:pt>
                <c:pt idx="102">
                  <c:v>23.435651377301145</c:v>
                </c:pt>
                <c:pt idx="103">
                  <c:v>23.464794619951402</c:v>
                </c:pt>
                <c:pt idx="104">
                  <c:v>23.477894516007527</c:v>
                </c:pt>
                <c:pt idx="105">
                  <c:v>23.493262237764203</c:v>
                </c:pt>
                <c:pt idx="106">
                  <c:v>23.469386508713264</c:v>
                </c:pt>
                <c:pt idx="107">
                  <c:v>23.499814480633084</c:v>
                </c:pt>
                <c:pt idx="108">
                  <c:v>23.483162958695772</c:v>
                </c:pt>
                <c:pt idx="109">
                  <c:v>23.499806566036533</c:v>
                </c:pt>
                <c:pt idx="110">
                  <c:v>23.508289286170861</c:v>
                </c:pt>
                <c:pt idx="111">
                  <c:v>23.495204369852001</c:v>
                </c:pt>
                <c:pt idx="112">
                  <c:v>23.470842460797343</c:v>
                </c:pt>
                <c:pt idx="113">
                  <c:v>23.415316122929102</c:v>
                </c:pt>
                <c:pt idx="114">
                  <c:v>23.391757444500527</c:v>
                </c:pt>
                <c:pt idx="115">
                  <c:v>23.380812810285281</c:v>
                </c:pt>
                <c:pt idx="116">
                  <c:v>23.307216231135417</c:v>
                </c:pt>
                <c:pt idx="117">
                  <c:v>23.347869220872873</c:v>
                </c:pt>
                <c:pt idx="118">
                  <c:v>23.331268622341309</c:v>
                </c:pt>
                <c:pt idx="119">
                  <c:v>23.323822855850768</c:v>
                </c:pt>
                <c:pt idx="120">
                  <c:v>23.310676775090744</c:v>
                </c:pt>
                <c:pt idx="121">
                  <c:v>23.281515097190578</c:v>
                </c:pt>
                <c:pt idx="122">
                  <c:v>23.29188831125288</c:v>
                </c:pt>
                <c:pt idx="123">
                  <c:v>23.288134990231235</c:v>
                </c:pt>
                <c:pt idx="124">
                  <c:v>23.288237186012957</c:v>
                </c:pt>
                <c:pt idx="125">
                  <c:v>23.305969534433142</c:v>
                </c:pt>
                <c:pt idx="126">
                  <c:v>23.345358146247495</c:v>
                </c:pt>
                <c:pt idx="127">
                  <c:v>23.380802865361851</c:v>
                </c:pt>
                <c:pt idx="128">
                  <c:v>23.347000429945634</c:v>
                </c:pt>
                <c:pt idx="129">
                  <c:v>23.375429257055774</c:v>
                </c:pt>
                <c:pt idx="130">
                  <c:v>23.362199241519807</c:v>
                </c:pt>
                <c:pt idx="131">
                  <c:v>23.377433441668188</c:v>
                </c:pt>
                <c:pt idx="132">
                  <c:v>23.386198488310143</c:v>
                </c:pt>
                <c:pt idx="133">
                  <c:v>23.382502098039069</c:v>
                </c:pt>
                <c:pt idx="134">
                  <c:v>23.358818364779864</c:v>
                </c:pt>
                <c:pt idx="135">
                  <c:v>23.395027857276162</c:v>
                </c:pt>
                <c:pt idx="136">
                  <c:v>23.396894633469007</c:v>
                </c:pt>
                <c:pt idx="137">
                  <c:v>23.360368598763014</c:v>
                </c:pt>
                <c:pt idx="138">
                  <c:v>23.408350138181788</c:v>
                </c:pt>
                <c:pt idx="139">
                  <c:v>23.450030286220311</c:v>
                </c:pt>
                <c:pt idx="140">
                  <c:v>23.457644878939693</c:v>
                </c:pt>
                <c:pt idx="141">
                  <c:v>23.470959696056411</c:v>
                </c:pt>
                <c:pt idx="142">
                  <c:v>23.442290020235774</c:v>
                </c:pt>
                <c:pt idx="143">
                  <c:v>23.431269248058417</c:v>
                </c:pt>
                <c:pt idx="144">
                  <c:v>23.436576955186872</c:v>
                </c:pt>
                <c:pt idx="145">
                  <c:v>23.48948687180382</c:v>
                </c:pt>
                <c:pt idx="146">
                  <c:v>23.533409790735476</c:v>
                </c:pt>
                <c:pt idx="147">
                  <c:v>23.550295400528906</c:v>
                </c:pt>
                <c:pt idx="148">
                  <c:v>23.570588045056581</c:v>
                </c:pt>
                <c:pt idx="149">
                  <c:v>23.560201231143875</c:v>
                </c:pt>
                <c:pt idx="150">
                  <c:v>23.540507704330984</c:v>
                </c:pt>
                <c:pt idx="151">
                  <c:v>23.551312535418713</c:v>
                </c:pt>
                <c:pt idx="152">
                  <c:v>23.515495369894609</c:v>
                </c:pt>
                <c:pt idx="153">
                  <c:v>23.510212717134149</c:v>
                </c:pt>
                <c:pt idx="154">
                  <c:v>23.475492794171544</c:v>
                </c:pt>
                <c:pt idx="155">
                  <c:v>23.433889869905165</c:v>
                </c:pt>
                <c:pt idx="156">
                  <c:v>23.381121205623511</c:v>
                </c:pt>
                <c:pt idx="157">
                  <c:v>23.40034687564351</c:v>
                </c:pt>
                <c:pt idx="158">
                  <c:v>23.375018021060754</c:v>
                </c:pt>
                <c:pt idx="159">
                  <c:v>23.37137548804764</c:v>
                </c:pt>
                <c:pt idx="160">
                  <c:v>23.374435687169623</c:v>
                </c:pt>
                <c:pt idx="161">
                  <c:v>23.380899957165987</c:v>
                </c:pt>
                <c:pt idx="162">
                  <c:v>23.364116739593982</c:v>
                </c:pt>
                <c:pt idx="163">
                  <c:v>23.398984022675961</c:v>
                </c:pt>
                <c:pt idx="164">
                  <c:v>23.401983102963115</c:v>
                </c:pt>
                <c:pt idx="165">
                  <c:v>23.429526439665931</c:v>
                </c:pt>
                <c:pt idx="166">
                  <c:v>23.409415963108668</c:v>
                </c:pt>
                <c:pt idx="167">
                  <c:v>23.409019618060441</c:v>
                </c:pt>
                <c:pt idx="168">
                  <c:v>23.381019045553643</c:v>
                </c:pt>
                <c:pt idx="169">
                  <c:v>23.380955272787091</c:v>
                </c:pt>
                <c:pt idx="170">
                  <c:v>23.386307670357418</c:v>
                </c:pt>
                <c:pt idx="171">
                  <c:v>23.392015258040519</c:v>
                </c:pt>
                <c:pt idx="172">
                  <c:v>23.369352799647888</c:v>
                </c:pt>
                <c:pt idx="173">
                  <c:v>23.351886400922872</c:v>
                </c:pt>
                <c:pt idx="174">
                  <c:v>23.351951612206452</c:v>
                </c:pt>
                <c:pt idx="175">
                  <c:v>23.352985243362152</c:v>
                </c:pt>
                <c:pt idx="176">
                  <c:v>23.32864230229848</c:v>
                </c:pt>
                <c:pt idx="177">
                  <c:v>23.341583348554192</c:v>
                </c:pt>
                <c:pt idx="178">
                  <c:v>23.338957370827377</c:v>
                </c:pt>
                <c:pt idx="179">
                  <c:v>23.327718774906511</c:v>
                </c:pt>
                <c:pt idx="180">
                  <c:v>23.295114412661899</c:v>
                </c:pt>
                <c:pt idx="181">
                  <c:v>23.287518062896137</c:v>
                </c:pt>
                <c:pt idx="182">
                  <c:v>23.304880874309202</c:v>
                </c:pt>
                <c:pt idx="183">
                  <c:v>23.277514556086317</c:v>
                </c:pt>
                <c:pt idx="184">
                  <c:v>23.302349746123429</c:v>
                </c:pt>
                <c:pt idx="185">
                  <c:v>23.292793999860017</c:v>
                </c:pt>
                <c:pt idx="186">
                  <c:v>23.297554133353142</c:v>
                </c:pt>
                <c:pt idx="187">
                  <c:v>23.308911842350845</c:v>
                </c:pt>
                <c:pt idx="188">
                  <c:v>23.299892030991234</c:v>
                </c:pt>
                <c:pt idx="189">
                  <c:v>23.280354486365699</c:v>
                </c:pt>
                <c:pt idx="190">
                  <c:v>23.308084629723997</c:v>
                </c:pt>
                <c:pt idx="191">
                  <c:v>23.311600138713118</c:v>
                </c:pt>
                <c:pt idx="192">
                  <c:v>23.327759988781246</c:v>
                </c:pt>
                <c:pt idx="193">
                  <c:v>23.305845181371271</c:v>
                </c:pt>
                <c:pt idx="194">
                  <c:v>23.30436316605741</c:v>
                </c:pt>
                <c:pt idx="195">
                  <c:v>23.335292020993094</c:v>
                </c:pt>
                <c:pt idx="196">
                  <c:v>23.345139891447502</c:v>
                </c:pt>
                <c:pt idx="197">
                  <c:v>23.361346972366299</c:v>
                </c:pt>
                <c:pt idx="198">
                  <c:v>23.380472538576459</c:v>
                </c:pt>
                <c:pt idx="199">
                  <c:v>23.372826320842368</c:v>
                </c:pt>
                <c:pt idx="200">
                  <c:v>23.39983595321344</c:v>
                </c:pt>
                <c:pt idx="201">
                  <c:v>23.41092558627852</c:v>
                </c:pt>
                <c:pt idx="202">
                  <c:v>23.435207101064144</c:v>
                </c:pt>
                <c:pt idx="203">
                  <c:v>23.45447215248948</c:v>
                </c:pt>
                <c:pt idx="204">
                  <c:v>23.45637685803894</c:v>
                </c:pt>
                <c:pt idx="205">
                  <c:v>23.444822830088174</c:v>
                </c:pt>
                <c:pt idx="206">
                  <c:v>23.456820206171162</c:v>
                </c:pt>
                <c:pt idx="207">
                  <c:v>23.481941105894158</c:v>
                </c:pt>
                <c:pt idx="208">
                  <c:v>23.472348271459175</c:v>
                </c:pt>
                <c:pt idx="209">
                  <c:v>23.448486332025848</c:v>
                </c:pt>
                <c:pt idx="210">
                  <c:v>23.445835685377435</c:v>
                </c:pt>
                <c:pt idx="211">
                  <c:v>23.455376242238636</c:v>
                </c:pt>
                <c:pt idx="212">
                  <c:v>23.473513960231607</c:v>
                </c:pt>
                <c:pt idx="213">
                  <c:v>23.480988277952612</c:v>
                </c:pt>
                <c:pt idx="214">
                  <c:v>23.476387437239044</c:v>
                </c:pt>
                <c:pt idx="215">
                  <c:v>23.46088535306022</c:v>
                </c:pt>
                <c:pt idx="216">
                  <c:v>23.457416857008091</c:v>
                </c:pt>
                <c:pt idx="217">
                  <c:v>23.444790148660228</c:v>
                </c:pt>
                <c:pt idx="218">
                  <c:v>23.444863097432901</c:v>
                </c:pt>
                <c:pt idx="219">
                  <c:v>23.468529774333213</c:v>
                </c:pt>
                <c:pt idx="220">
                  <c:v>23.492320980712758</c:v>
                </c:pt>
                <c:pt idx="221">
                  <c:v>23.473462800004921</c:v>
                </c:pt>
                <c:pt idx="222">
                  <c:v>23.455704097418096</c:v>
                </c:pt>
                <c:pt idx="223">
                  <c:v>23.438838950481106</c:v>
                </c:pt>
                <c:pt idx="224">
                  <c:v>23.436497378982516</c:v>
                </c:pt>
                <c:pt idx="225">
                  <c:v>23.453002179498771</c:v>
                </c:pt>
                <c:pt idx="226">
                  <c:v>23.473814236999583</c:v>
                </c:pt>
                <c:pt idx="227">
                  <c:v>23.486584995676651</c:v>
                </c:pt>
                <c:pt idx="228">
                  <c:v>23.479739821133908</c:v>
                </c:pt>
                <c:pt idx="229">
                  <c:v>23.503414052964427</c:v>
                </c:pt>
                <c:pt idx="230">
                  <c:v>23.504388013008601</c:v>
                </c:pt>
                <c:pt idx="231">
                  <c:v>23.517221033715682</c:v>
                </c:pt>
                <c:pt idx="232">
                  <c:v>23.528781849570436</c:v>
                </c:pt>
                <c:pt idx="233">
                  <c:v>23.537911412095195</c:v>
                </c:pt>
                <c:pt idx="234">
                  <c:v>23.531614829626619</c:v>
                </c:pt>
                <c:pt idx="235">
                  <c:v>23.552233687964886</c:v>
                </c:pt>
                <c:pt idx="236">
                  <c:v>23.562475985378111</c:v>
                </c:pt>
                <c:pt idx="237">
                  <c:v>23.563186347852067</c:v>
                </c:pt>
                <c:pt idx="238">
                  <c:v>23.547401269186576</c:v>
                </c:pt>
                <c:pt idx="239">
                  <c:v>23.544992591244771</c:v>
                </c:pt>
                <c:pt idx="240">
                  <c:v>23.537916156022806</c:v>
                </c:pt>
                <c:pt idx="241">
                  <c:v>23.529549242089118</c:v>
                </c:pt>
                <c:pt idx="242">
                  <c:v>23.521072432560388</c:v>
                </c:pt>
                <c:pt idx="243">
                  <c:v>23.557729837534872</c:v>
                </c:pt>
                <c:pt idx="244">
                  <c:v>23.54808870272959</c:v>
                </c:pt>
                <c:pt idx="245">
                  <c:v>23.556365669629798</c:v>
                </c:pt>
                <c:pt idx="246">
                  <c:v>23.560927818986379</c:v>
                </c:pt>
                <c:pt idx="247">
                  <c:v>23.582578036585186</c:v>
                </c:pt>
                <c:pt idx="248">
                  <c:v>23.592047698464594</c:v>
                </c:pt>
                <c:pt idx="249">
                  <c:v>23.589985426971367</c:v>
                </c:pt>
                <c:pt idx="250">
                  <c:v>23.604789027810583</c:v>
                </c:pt>
                <c:pt idx="251">
                  <c:v>23.581115823507044</c:v>
                </c:pt>
                <c:pt idx="252">
                  <c:v>23.563547328871163</c:v>
                </c:pt>
                <c:pt idx="253">
                  <c:v>23.574291583388156</c:v>
                </c:pt>
                <c:pt idx="254">
                  <c:v>23.566646617588997</c:v>
                </c:pt>
                <c:pt idx="255">
                  <c:v>23.580396738656976</c:v>
                </c:pt>
                <c:pt idx="256">
                  <c:v>23.589385128158575</c:v>
                </c:pt>
                <c:pt idx="257">
                  <c:v>23.609910152840417</c:v>
                </c:pt>
                <c:pt idx="258">
                  <c:v>23.600651003310809</c:v>
                </c:pt>
                <c:pt idx="259">
                  <c:v>23.593104165298747</c:v>
                </c:pt>
                <c:pt idx="260">
                  <c:v>23.59553727614632</c:v>
                </c:pt>
                <c:pt idx="261">
                  <c:v>23.603716424254916</c:v>
                </c:pt>
                <c:pt idx="262">
                  <c:v>23.599616106245453</c:v>
                </c:pt>
                <c:pt idx="263">
                  <c:v>23.610767851970774</c:v>
                </c:pt>
                <c:pt idx="264">
                  <c:v>23.598180259739873</c:v>
                </c:pt>
                <c:pt idx="265">
                  <c:v>23.597312572121563</c:v>
                </c:pt>
                <c:pt idx="266">
                  <c:v>23.611576095513374</c:v>
                </c:pt>
                <c:pt idx="267">
                  <c:v>23.628159695327781</c:v>
                </c:pt>
                <c:pt idx="268">
                  <c:v>23.633163353708188</c:v>
                </c:pt>
                <c:pt idx="269">
                  <c:v>23.612275870449793</c:v>
                </c:pt>
                <c:pt idx="270">
                  <c:v>23.618736437367879</c:v>
                </c:pt>
                <c:pt idx="271">
                  <c:v>23.60659385995331</c:v>
                </c:pt>
                <c:pt idx="272">
                  <c:v>23.599373667472605</c:v>
                </c:pt>
                <c:pt idx="273">
                  <c:v>23.602142440270224</c:v>
                </c:pt>
                <c:pt idx="274">
                  <c:v>23.630304809479075</c:v>
                </c:pt>
                <c:pt idx="275">
                  <c:v>23.612371606170509</c:v>
                </c:pt>
                <c:pt idx="276">
                  <c:v>23.579012112733942</c:v>
                </c:pt>
                <c:pt idx="277">
                  <c:v>23.596198789157476</c:v>
                </c:pt>
                <c:pt idx="278">
                  <c:v>23.592441713159978</c:v>
                </c:pt>
                <c:pt idx="279">
                  <c:v>23.598934480167156</c:v>
                </c:pt>
                <c:pt idx="280">
                  <c:v>23.595589943952309</c:v>
                </c:pt>
                <c:pt idx="281">
                  <c:v>23.587356912787357</c:v>
                </c:pt>
                <c:pt idx="282">
                  <c:v>23.55351215644265</c:v>
                </c:pt>
                <c:pt idx="283">
                  <c:v>23.563395066885946</c:v>
                </c:pt>
                <c:pt idx="284">
                  <c:v>23.571019692924207</c:v>
                </c:pt>
                <c:pt idx="285">
                  <c:v>23.582082806494665</c:v>
                </c:pt>
                <c:pt idx="286">
                  <c:v>23.588460350993213</c:v>
                </c:pt>
                <c:pt idx="287">
                  <c:v>23.575139058398957</c:v>
                </c:pt>
                <c:pt idx="288">
                  <c:v>23.567666424091687</c:v>
                </c:pt>
                <c:pt idx="289">
                  <c:v>23.56990661893953</c:v>
                </c:pt>
                <c:pt idx="290">
                  <c:v>23.571065659560421</c:v>
                </c:pt>
                <c:pt idx="291">
                  <c:v>23.578802966743257</c:v>
                </c:pt>
                <c:pt idx="292">
                  <c:v>23.571904386099511</c:v>
                </c:pt>
                <c:pt idx="293">
                  <c:v>23.570232776516267</c:v>
                </c:pt>
                <c:pt idx="294">
                  <c:v>23.578485702599103</c:v>
                </c:pt>
                <c:pt idx="295">
                  <c:v>23.563683592316131</c:v>
                </c:pt>
                <c:pt idx="296">
                  <c:v>23.578319749495709</c:v>
                </c:pt>
                <c:pt idx="297">
                  <c:v>23.581520141564091</c:v>
                </c:pt>
                <c:pt idx="298">
                  <c:v>23.564069850594645</c:v>
                </c:pt>
                <c:pt idx="299">
                  <c:v>23.563165321805471</c:v>
                </c:pt>
                <c:pt idx="300">
                  <c:v>23.577620243245516</c:v>
                </c:pt>
                <c:pt idx="301">
                  <c:v>23.551112498053826</c:v>
                </c:pt>
                <c:pt idx="302">
                  <c:v>23.545077815821443</c:v>
                </c:pt>
                <c:pt idx="303">
                  <c:v>23.545684789547398</c:v>
                </c:pt>
                <c:pt idx="304">
                  <c:v>23.551245357084394</c:v>
                </c:pt>
                <c:pt idx="305">
                  <c:v>23.55308304196792</c:v>
                </c:pt>
                <c:pt idx="306">
                  <c:v>23.555246826782341</c:v>
                </c:pt>
                <c:pt idx="307">
                  <c:v>23.562148701163682</c:v>
                </c:pt>
                <c:pt idx="308">
                  <c:v>23.565274652575269</c:v>
                </c:pt>
                <c:pt idx="309">
                  <c:v>23.559281825376164</c:v>
                </c:pt>
                <c:pt idx="310">
                  <c:v>23.572708552569985</c:v>
                </c:pt>
                <c:pt idx="311">
                  <c:v>23.566048490962633</c:v>
                </c:pt>
                <c:pt idx="312">
                  <c:v>23.565548013277876</c:v>
                </c:pt>
                <c:pt idx="313">
                  <c:v>23.573588506681812</c:v>
                </c:pt>
                <c:pt idx="314">
                  <c:v>23.578954667783734</c:v>
                </c:pt>
                <c:pt idx="315">
                  <c:v>23.595086666961606</c:v>
                </c:pt>
                <c:pt idx="316">
                  <c:v>23.607438467480339</c:v>
                </c:pt>
                <c:pt idx="317">
                  <c:v>23.606123614489459</c:v>
                </c:pt>
                <c:pt idx="318">
                  <c:v>23.606033557974254</c:v>
                </c:pt>
                <c:pt idx="319">
                  <c:v>23.603865075495243</c:v>
                </c:pt>
                <c:pt idx="320">
                  <c:v>23.610564791327214</c:v>
                </c:pt>
                <c:pt idx="321">
                  <c:v>23.609090445669839</c:v>
                </c:pt>
                <c:pt idx="322">
                  <c:v>23.613487391634575</c:v>
                </c:pt>
                <c:pt idx="323">
                  <c:v>23.602110917925323</c:v>
                </c:pt>
                <c:pt idx="324">
                  <c:v>23.607258079025367</c:v>
                </c:pt>
                <c:pt idx="325">
                  <c:v>23.584706031061579</c:v>
                </c:pt>
                <c:pt idx="326">
                  <c:v>23.585749066834648</c:v>
                </c:pt>
                <c:pt idx="327">
                  <c:v>23.576252940082068</c:v>
                </c:pt>
                <c:pt idx="328">
                  <c:v>23.590788361205298</c:v>
                </c:pt>
                <c:pt idx="329">
                  <c:v>23.596811209168521</c:v>
                </c:pt>
                <c:pt idx="330">
                  <c:v>23.586916931588583</c:v>
                </c:pt>
                <c:pt idx="331">
                  <c:v>23.580500087339569</c:v>
                </c:pt>
                <c:pt idx="332">
                  <c:v>23.581667739257217</c:v>
                </c:pt>
                <c:pt idx="333">
                  <c:v>23.57586993918455</c:v>
                </c:pt>
                <c:pt idx="334">
                  <c:v>23.566402661315028</c:v>
                </c:pt>
                <c:pt idx="335">
                  <c:v>23.566517467950391</c:v>
                </c:pt>
                <c:pt idx="336">
                  <c:v>23.58431739319467</c:v>
                </c:pt>
                <c:pt idx="337">
                  <c:v>23.571404762195836</c:v>
                </c:pt>
                <c:pt idx="338">
                  <c:v>23.560370415024035</c:v>
                </c:pt>
                <c:pt idx="339">
                  <c:v>23.5512861211303</c:v>
                </c:pt>
                <c:pt idx="340">
                  <c:v>23.548375504806881</c:v>
                </c:pt>
                <c:pt idx="341">
                  <c:v>23.556081994509533</c:v>
                </c:pt>
                <c:pt idx="342">
                  <c:v>23.553863257901778</c:v>
                </c:pt>
                <c:pt idx="343">
                  <c:v>23.574153441404007</c:v>
                </c:pt>
                <c:pt idx="344">
                  <c:v>23.583568991841283</c:v>
                </c:pt>
                <c:pt idx="345">
                  <c:v>23.583282066266811</c:v>
                </c:pt>
                <c:pt idx="346">
                  <c:v>23.604515447755244</c:v>
                </c:pt>
                <c:pt idx="347">
                  <c:v>23.602848889224699</c:v>
                </c:pt>
                <c:pt idx="348">
                  <c:v>23.595467885294301</c:v>
                </c:pt>
                <c:pt idx="349">
                  <c:v>23.589508689800855</c:v>
                </c:pt>
                <c:pt idx="350">
                  <c:v>23.568837917073004</c:v>
                </c:pt>
                <c:pt idx="351">
                  <c:v>23.581444210186962</c:v>
                </c:pt>
                <c:pt idx="352">
                  <c:v>23.593168663723262</c:v>
                </c:pt>
                <c:pt idx="353">
                  <c:v>23.604495194231394</c:v>
                </c:pt>
                <c:pt idx="354">
                  <c:v>23.610915578640249</c:v>
                </c:pt>
                <c:pt idx="355">
                  <c:v>23.609194917005404</c:v>
                </c:pt>
                <c:pt idx="356">
                  <c:v>23.606760205879382</c:v>
                </c:pt>
                <c:pt idx="357">
                  <c:v>23.605405745146879</c:v>
                </c:pt>
                <c:pt idx="358">
                  <c:v>23.605489408564107</c:v>
                </c:pt>
                <c:pt idx="359">
                  <c:v>23.610191348410709</c:v>
                </c:pt>
                <c:pt idx="360">
                  <c:v>23.605072446150885</c:v>
                </c:pt>
                <c:pt idx="361">
                  <c:v>23.620988236605005</c:v>
                </c:pt>
                <c:pt idx="362">
                  <c:v>23.622090886419681</c:v>
                </c:pt>
                <c:pt idx="363">
                  <c:v>23.619795821925401</c:v>
                </c:pt>
                <c:pt idx="364">
                  <c:v>23.606493339914149</c:v>
                </c:pt>
                <c:pt idx="365">
                  <c:v>23.609441364931847</c:v>
                </c:pt>
                <c:pt idx="366">
                  <c:v>23.599261307431252</c:v>
                </c:pt>
                <c:pt idx="367">
                  <c:v>23.596514902898431</c:v>
                </c:pt>
                <c:pt idx="368">
                  <c:v>23.583341775476949</c:v>
                </c:pt>
                <c:pt idx="369">
                  <c:v>23.592904829420558</c:v>
                </c:pt>
                <c:pt idx="370">
                  <c:v>23.587039514814112</c:v>
                </c:pt>
                <c:pt idx="371">
                  <c:v>23.591879369191972</c:v>
                </c:pt>
                <c:pt idx="372">
                  <c:v>23.594653946673535</c:v>
                </c:pt>
                <c:pt idx="373">
                  <c:v>23.601633859467231</c:v>
                </c:pt>
                <c:pt idx="374">
                  <c:v>23.603428971270166</c:v>
                </c:pt>
                <c:pt idx="375">
                  <c:v>23.621369476615833</c:v>
                </c:pt>
                <c:pt idx="376">
                  <c:v>23.620946143757838</c:v>
                </c:pt>
                <c:pt idx="377">
                  <c:v>23.627143177062003</c:v>
                </c:pt>
                <c:pt idx="378">
                  <c:v>23.622169256112809</c:v>
                </c:pt>
                <c:pt idx="379">
                  <c:v>23.62503620484388</c:v>
                </c:pt>
                <c:pt idx="380">
                  <c:v>23.63248951950597</c:v>
                </c:pt>
                <c:pt idx="381">
                  <c:v>23.622054544272377</c:v>
                </c:pt>
                <c:pt idx="382">
                  <c:v>23.625608047774875</c:v>
                </c:pt>
                <c:pt idx="383">
                  <c:v>23.641869795555948</c:v>
                </c:pt>
                <c:pt idx="384">
                  <c:v>23.633224783099823</c:v>
                </c:pt>
                <c:pt idx="385">
                  <c:v>23.635213197580551</c:v>
                </c:pt>
                <c:pt idx="386">
                  <c:v>23.643770096763362</c:v>
                </c:pt>
                <c:pt idx="387">
                  <c:v>23.651870141765478</c:v>
                </c:pt>
                <c:pt idx="388">
                  <c:v>23.667180239937693</c:v>
                </c:pt>
                <c:pt idx="389">
                  <c:v>23.652113016601149</c:v>
                </c:pt>
                <c:pt idx="390">
                  <c:v>23.656288164441413</c:v>
                </c:pt>
                <c:pt idx="391">
                  <c:v>23.646432226397721</c:v>
                </c:pt>
                <c:pt idx="392">
                  <c:v>23.649691518402982</c:v>
                </c:pt>
                <c:pt idx="393">
                  <c:v>23.648007197967893</c:v>
                </c:pt>
                <c:pt idx="394">
                  <c:v>23.649433748941384</c:v>
                </c:pt>
                <c:pt idx="395">
                  <c:v>23.649792032355901</c:v>
                </c:pt>
                <c:pt idx="396">
                  <c:v>23.660502127003586</c:v>
                </c:pt>
                <c:pt idx="397">
                  <c:v>23.662487419488944</c:v>
                </c:pt>
                <c:pt idx="398">
                  <c:v>23.663015273976658</c:v>
                </c:pt>
                <c:pt idx="399">
                  <c:v>23.67097159938583</c:v>
                </c:pt>
                <c:pt idx="400">
                  <c:v>23.658980862661391</c:v>
                </c:pt>
                <c:pt idx="401">
                  <c:v>23.669856782567805</c:v>
                </c:pt>
                <c:pt idx="402">
                  <c:v>23.671007798021755</c:v>
                </c:pt>
                <c:pt idx="403">
                  <c:v>23.693472145428167</c:v>
                </c:pt>
                <c:pt idx="404">
                  <c:v>23.693534475808303</c:v>
                </c:pt>
                <c:pt idx="405">
                  <c:v>23.687275357141573</c:v>
                </c:pt>
                <c:pt idx="406">
                  <c:v>23.70658008953453</c:v>
                </c:pt>
                <c:pt idx="407">
                  <c:v>23.704324744403568</c:v>
                </c:pt>
                <c:pt idx="408">
                  <c:v>23.718127475641079</c:v>
                </c:pt>
                <c:pt idx="409">
                  <c:v>23.719140389582726</c:v>
                </c:pt>
                <c:pt idx="410">
                  <c:v>23.719210521702312</c:v>
                </c:pt>
                <c:pt idx="411">
                  <c:v>23.726840892358268</c:v>
                </c:pt>
                <c:pt idx="412">
                  <c:v>23.731460588837731</c:v>
                </c:pt>
                <c:pt idx="413">
                  <c:v>23.722557624835197</c:v>
                </c:pt>
                <c:pt idx="414">
                  <c:v>23.720643924530801</c:v>
                </c:pt>
                <c:pt idx="415">
                  <c:v>23.718457643340436</c:v>
                </c:pt>
                <c:pt idx="416">
                  <c:v>23.710085103228806</c:v>
                </c:pt>
                <c:pt idx="417">
                  <c:v>23.707815893445588</c:v>
                </c:pt>
                <c:pt idx="418">
                  <c:v>23.7075538784059</c:v>
                </c:pt>
                <c:pt idx="419">
                  <c:v>23.696837766784657</c:v>
                </c:pt>
                <c:pt idx="420">
                  <c:v>23.704149051652461</c:v>
                </c:pt>
                <c:pt idx="421">
                  <c:v>23.710172371177393</c:v>
                </c:pt>
                <c:pt idx="422">
                  <c:v>23.704609725414052</c:v>
                </c:pt>
                <c:pt idx="423">
                  <c:v>23.705897393706326</c:v>
                </c:pt>
                <c:pt idx="424">
                  <c:v>23.703566384934444</c:v>
                </c:pt>
                <c:pt idx="425">
                  <c:v>23.691272379769394</c:v>
                </c:pt>
                <c:pt idx="426">
                  <c:v>23.682898419479109</c:v>
                </c:pt>
                <c:pt idx="427">
                  <c:v>23.696827140251536</c:v>
                </c:pt>
                <c:pt idx="428">
                  <c:v>23.706905650278113</c:v>
                </c:pt>
                <c:pt idx="429">
                  <c:v>23.708731190155156</c:v>
                </c:pt>
                <c:pt idx="430">
                  <c:v>23.711846474796022</c:v>
                </c:pt>
                <c:pt idx="431">
                  <c:v>23.715050002519725</c:v>
                </c:pt>
                <c:pt idx="432">
                  <c:v>23.717466253069645</c:v>
                </c:pt>
                <c:pt idx="433">
                  <c:v>23.729042577423659</c:v>
                </c:pt>
                <c:pt idx="434">
                  <c:v>23.732719021466167</c:v>
                </c:pt>
                <c:pt idx="435">
                  <c:v>23.718601759767488</c:v>
                </c:pt>
                <c:pt idx="436">
                  <c:v>23.700320994610649</c:v>
                </c:pt>
                <c:pt idx="437">
                  <c:v>23.695168396701234</c:v>
                </c:pt>
                <c:pt idx="438">
                  <c:v>23.698186100510192</c:v>
                </c:pt>
                <c:pt idx="439">
                  <c:v>23.696871317112681</c:v>
                </c:pt>
                <c:pt idx="440">
                  <c:v>23.70566808178642</c:v>
                </c:pt>
                <c:pt idx="441">
                  <c:v>23.712763384464132</c:v>
                </c:pt>
                <c:pt idx="442">
                  <c:v>23.711339571663384</c:v>
                </c:pt>
                <c:pt idx="443">
                  <c:v>23.714774119539204</c:v>
                </c:pt>
                <c:pt idx="444">
                  <c:v>23.732196283510852</c:v>
                </c:pt>
                <c:pt idx="445">
                  <c:v>23.728580735258827</c:v>
                </c:pt>
                <c:pt idx="446">
                  <c:v>23.727745206182359</c:v>
                </c:pt>
                <c:pt idx="447">
                  <c:v>23.725468187620173</c:v>
                </c:pt>
                <c:pt idx="448">
                  <c:v>23.733612050697115</c:v>
                </c:pt>
                <c:pt idx="449">
                  <c:v>23.747162174655365</c:v>
                </c:pt>
                <c:pt idx="450">
                  <c:v>23.729899379758738</c:v>
                </c:pt>
                <c:pt idx="451">
                  <c:v>23.73026749267019</c:v>
                </c:pt>
                <c:pt idx="452">
                  <c:v>23.730307689534825</c:v>
                </c:pt>
                <c:pt idx="453">
                  <c:v>23.728169017768863</c:v>
                </c:pt>
                <c:pt idx="454">
                  <c:v>23.730608132278778</c:v>
                </c:pt>
                <c:pt idx="455">
                  <c:v>23.741609287003641</c:v>
                </c:pt>
                <c:pt idx="456">
                  <c:v>23.750681785166247</c:v>
                </c:pt>
                <c:pt idx="457">
                  <c:v>23.748739366104534</c:v>
                </c:pt>
                <c:pt idx="458">
                  <c:v>23.759376459733435</c:v>
                </c:pt>
                <c:pt idx="459">
                  <c:v>23.773813372640046</c:v>
                </c:pt>
                <c:pt idx="460">
                  <c:v>23.769805435279469</c:v>
                </c:pt>
                <c:pt idx="461">
                  <c:v>23.77148708085457</c:v>
                </c:pt>
                <c:pt idx="462">
                  <c:v>23.771695773590135</c:v>
                </c:pt>
                <c:pt idx="463">
                  <c:v>23.773011079764661</c:v>
                </c:pt>
                <c:pt idx="464">
                  <c:v>23.771450160279851</c:v>
                </c:pt>
                <c:pt idx="465">
                  <c:v>23.78678153746749</c:v>
                </c:pt>
                <c:pt idx="466">
                  <c:v>23.774609855490567</c:v>
                </c:pt>
                <c:pt idx="467">
                  <c:v>23.767184869327803</c:v>
                </c:pt>
                <c:pt idx="468">
                  <c:v>23.769375388251966</c:v>
                </c:pt>
                <c:pt idx="469">
                  <c:v>23.775762349789137</c:v>
                </c:pt>
                <c:pt idx="470">
                  <c:v>23.788918018465655</c:v>
                </c:pt>
                <c:pt idx="471">
                  <c:v>23.804339209226676</c:v>
                </c:pt>
                <c:pt idx="472">
                  <c:v>23.806932882132269</c:v>
                </c:pt>
                <c:pt idx="473">
                  <c:v>23.797023385537404</c:v>
                </c:pt>
                <c:pt idx="474">
                  <c:v>23.792937437122323</c:v>
                </c:pt>
                <c:pt idx="475">
                  <c:v>23.80394979244101</c:v>
                </c:pt>
                <c:pt idx="476">
                  <c:v>23.806155867535736</c:v>
                </c:pt>
                <c:pt idx="477">
                  <c:v>23.798442871431185</c:v>
                </c:pt>
                <c:pt idx="478">
                  <c:v>23.79513865324067</c:v>
                </c:pt>
                <c:pt idx="479">
                  <c:v>23.797287138380202</c:v>
                </c:pt>
                <c:pt idx="480">
                  <c:v>23.799043934532023</c:v>
                </c:pt>
                <c:pt idx="481">
                  <c:v>23.798553619152052</c:v>
                </c:pt>
                <c:pt idx="482">
                  <c:v>23.798541188131871</c:v>
                </c:pt>
                <c:pt idx="483">
                  <c:v>23.810561930931229</c:v>
                </c:pt>
                <c:pt idx="484">
                  <c:v>23.807506035093859</c:v>
                </c:pt>
                <c:pt idx="485">
                  <c:v>23.824487340627048</c:v>
                </c:pt>
                <c:pt idx="486">
                  <c:v>23.817539864221491</c:v>
                </c:pt>
                <c:pt idx="487">
                  <c:v>23.819140574988555</c:v>
                </c:pt>
                <c:pt idx="488">
                  <c:v>23.814034612055512</c:v>
                </c:pt>
                <c:pt idx="489">
                  <c:v>23.810600954633625</c:v>
                </c:pt>
                <c:pt idx="490">
                  <c:v>23.799746676338778</c:v>
                </c:pt>
                <c:pt idx="491">
                  <c:v>23.801503789110281</c:v>
                </c:pt>
                <c:pt idx="492">
                  <c:v>23.802495537652252</c:v>
                </c:pt>
                <c:pt idx="493">
                  <c:v>23.801656442990527</c:v>
                </c:pt>
                <c:pt idx="494">
                  <c:v>23.79717758600292</c:v>
                </c:pt>
                <c:pt idx="495">
                  <c:v>23.805507016460712</c:v>
                </c:pt>
                <c:pt idx="496">
                  <c:v>23.799148766903102</c:v>
                </c:pt>
                <c:pt idx="497">
                  <c:v>23.800029113843539</c:v>
                </c:pt>
                <c:pt idx="498">
                  <c:v>23.799374327062413</c:v>
                </c:pt>
                <c:pt idx="499">
                  <c:v>23.7987422699787</c:v>
                </c:pt>
                <c:pt idx="500">
                  <c:v>23.806696178245115</c:v>
                </c:pt>
                <c:pt idx="501">
                  <c:v>23.80505487338484</c:v>
                </c:pt>
                <c:pt idx="502">
                  <c:v>23.810149937433518</c:v>
                </c:pt>
                <c:pt idx="503">
                  <c:v>23.810015833852578</c:v>
                </c:pt>
                <c:pt idx="504">
                  <c:v>23.806642682178225</c:v>
                </c:pt>
                <c:pt idx="505">
                  <c:v>23.801762017966308</c:v>
                </c:pt>
                <c:pt idx="506">
                  <c:v>23.796200893319856</c:v>
                </c:pt>
                <c:pt idx="507">
                  <c:v>23.794656715500519</c:v>
                </c:pt>
                <c:pt idx="508">
                  <c:v>23.799320091446287</c:v>
                </c:pt>
                <c:pt idx="509">
                  <c:v>23.795828759336317</c:v>
                </c:pt>
                <c:pt idx="510">
                  <c:v>23.805282965929297</c:v>
                </c:pt>
                <c:pt idx="511">
                  <c:v>23.80999391745938</c:v>
                </c:pt>
                <c:pt idx="512">
                  <c:v>23.814044718821801</c:v>
                </c:pt>
                <c:pt idx="513">
                  <c:v>23.816935803669477</c:v>
                </c:pt>
                <c:pt idx="514">
                  <c:v>23.816445836497341</c:v>
                </c:pt>
                <c:pt idx="515">
                  <c:v>23.800318973039786</c:v>
                </c:pt>
                <c:pt idx="516">
                  <c:v>23.799745418096077</c:v>
                </c:pt>
                <c:pt idx="517">
                  <c:v>23.784373147241595</c:v>
                </c:pt>
                <c:pt idx="518">
                  <c:v>23.770856666466628</c:v>
                </c:pt>
                <c:pt idx="519">
                  <c:v>23.768672241482477</c:v>
                </c:pt>
                <c:pt idx="520">
                  <c:v>23.777201273235814</c:v>
                </c:pt>
                <c:pt idx="521">
                  <c:v>23.778303849763624</c:v>
                </c:pt>
                <c:pt idx="522">
                  <c:v>23.783310192516918</c:v>
                </c:pt>
                <c:pt idx="523">
                  <c:v>23.761937792332478</c:v>
                </c:pt>
                <c:pt idx="524">
                  <c:v>23.758438557572141</c:v>
                </c:pt>
                <c:pt idx="525">
                  <c:v>23.750602810506557</c:v>
                </c:pt>
                <c:pt idx="526">
                  <c:v>23.757220627930074</c:v>
                </c:pt>
                <c:pt idx="527">
                  <c:v>23.749816851031174</c:v>
                </c:pt>
                <c:pt idx="528">
                  <c:v>23.769341244536406</c:v>
                </c:pt>
                <c:pt idx="529">
                  <c:v>23.759845318473264</c:v>
                </c:pt>
                <c:pt idx="530">
                  <c:v>23.750803360684319</c:v>
                </c:pt>
                <c:pt idx="531">
                  <c:v>23.753070561767526</c:v>
                </c:pt>
                <c:pt idx="532">
                  <c:v>23.752470694666528</c:v>
                </c:pt>
                <c:pt idx="533">
                  <c:v>23.751748728934984</c:v>
                </c:pt>
                <c:pt idx="534">
                  <c:v>23.760142326206587</c:v>
                </c:pt>
                <c:pt idx="535">
                  <c:v>23.753028042514842</c:v>
                </c:pt>
                <c:pt idx="536">
                  <c:v>23.741605502032325</c:v>
                </c:pt>
                <c:pt idx="537">
                  <c:v>23.746745090089583</c:v>
                </c:pt>
                <c:pt idx="538">
                  <c:v>23.743497604898231</c:v>
                </c:pt>
                <c:pt idx="539">
                  <c:v>23.731162284443801</c:v>
                </c:pt>
                <c:pt idx="540">
                  <c:v>23.732664694152401</c:v>
                </c:pt>
                <c:pt idx="541">
                  <c:v>23.726325884083629</c:v>
                </c:pt>
                <c:pt idx="542">
                  <c:v>23.721937584596983</c:v>
                </c:pt>
                <c:pt idx="543">
                  <c:v>23.730005470979215</c:v>
                </c:pt>
                <c:pt idx="544">
                  <c:v>23.733156834411755</c:v>
                </c:pt>
                <c:pt idx="545">
                  <c:v>23.728923414133924</c:v>
                </c:pt>
                <c:pt idx="546">
                  <c:v>23.729204898443676</c:v>
                </c:pt>
                <c:pt idx="547">
                  <c:v>23.707193031511071</c:v>
                </c:pt>
                <c:pt idx="548">
                  <c:v>23.707043090117921</c:v>
                </c:pt>
                <c:pt idx="549">
                  <c:v>23.706431684806258</c:v>
                </c:pt>
                <c:pt idx="550">
                  <c:v>23.690704742614315</c:v>
                </c:pt>
                <c:pt idx="551">
                  <c:v>23.694729124338007</c:v>
                </c:pt>
                <c:pt idx="552">
                  <c:v>23.696761278050374</c:v>
                </c:pt>
                <c:pt idx="553">
                  <c:v>23.696854266391522</c:v>
                </c:pt>
                <c:pt idx="554">
                  <c:v>23.687079258667662</c:v>
                </c:pt>
                <c:pt idx="555">
                  <c:v>23.697542421146153</c:v>
                </c:pt>
                <c:pt idx="556">
                  <c:v>23.700423810259295</c:v>
                </c:pt>
                <c:pt idx="557">
                  <c:v>23.69471766733799</c:v>
                </c:pt>
                <c:pt idx="558">
                  <c:v>23.693078482374773</c:v>
                </c:pt>
                <c:pt idx="559">
                  <c:v>23.690262678173443</c:v>
                </c:pt>
                <c:pt idx="560">
                  <c:v>23.683831747544517</c:v>
                </c:pt>
                <c:pt idx="561">
                  <c:v>23.678261876812048</c:v>
                </c:pt>
                <c:pt idx="562">
                  <c:v>23.681869312508386</c:v>
                </c:pt>
                <c:pt idx="563">
                  <c:v>23.683682027502208</c:v>
                </c:pt>
                <c:pt idx="564">
                  <c:v>23.681665910797939</c:v>
                </c:pt>
                <c:pt idx="565">
                  <c:v>23.683613956008998</c:v>
                </c:pt>
                <c:pt idx="566">
                  <c:v>23.693691821873209</c:v>
                </c:pt>
                <c:pt idx="567">
                  <c:v>23.690269474120942</c:v>
                </c:pt>
                <c:pt idx="568">
                  <c:v>23.686662293604787</c:v>
                </c:pt>
                <c:pt idx="569">
                  <c:v>23.680203353132544</c:v>
                </c:pt>
                <c:pt idx="570">
                  <c:v>23.673741116729605</c:v>
                </c:pt>
                <c:pt idx="571">
                  <c:v>23.670352560941424</c:v>
                </c:pt>
                <c:pt idx="572">
                  <c:v>23.666197377447038</c:v>
                </c:pt>
                <c:pt idx="573">
                  <c:v>23.659507612972487</c:v>
                </c:pt>
                <c:pt idx="574">
                  <c:v>23.662216315562951</c:v>
                </c:pt>
                <c:pt idx="575">
                  <c:v>23.659521930104901</c:v>
                </c:pt>
                <c:pt idx="576">
                  <c:v>23.658678524646142</c:v>
                </c:pt>
                <c:pt idx="577">
                  <c:v>23.654919974572703</c:v>
                </c:pt>
                <c:pt idx="578">
                  <c:v>23.649385054018314</c:v>
                </c:pt>
                <c:pt idx="579">
                  <c:v>23.652038247867459</c:v>
                </c:pt>
                <c:pt idx="580">
                  <c:v>23.651001985307587</c:v>
                </c:pt>
                <c:pt idx="581">
                  <c:v>23.636653229986059</c:v>
                </c:pt>
                <c:pt idx="582">
                  <c:v>23.631544519812863</c:v>
                </c:pt>
                <c:pt idx="583">
                  <c:v>23.643918428320767</c:v>
                </c:pt>
                <c:pt idx="584">
                  <c:v>23.635940611082521</c:v>
                </c:pt>
                <c:pt idx="585">
                  <c:v>23.637545042585131</c:v>
                </c:pt>
                <c:pt idx="586">
                  <c:v>23.635189668590421</c:v>
                </c:pt>
                <c:pt idx="587">
                  <c:v>23.640004231383489</c:v>
                </c:pt>
                <c:pt idx="588">
                  <c:v>23.643724399978424</c:v>
                </c:pt>
                <c:pt idx="589">
                  <c:v>23.653165828580025</c:v>
                </c:pt>
                <c:pt idx="590">
                  <c:v>23.658176377216854</c:v>
                </c:pt>
                <c:pt idx="591">
                  <c:v>23.654133659911725</c:v>
                </c:pt>
                <c:pt idx="592">
                  <c:v>23.661514721555527</c:v>
                </c:pt>
                <c:pt idx="593">
                  <c:v>23.670790889552517</c:v>
                </c:pt>
                <c:pt idx="594">
                  <c:v>23.657546481515482</c:v>
                </c:pt>
                <c:pt idx="595">
                  <c:v>23.654305207583718</c:v>
                </c:pt>
                <c:pt idx="596">
                  <c:v>23.661803145427935</c:v>
                </c:pt>
                <c:pt idx="597">
                  <c:v>23.655347983806717</c:v>
                </c:pt>
                <c:pt idx="598">
                  <c:v>23.657108514521788</c:v>
                </c:pt>
                <c:pt idx="599">
                  <c:v>23.663758470338262</c:v>
                </c:pt>
                <c:pt idx="600">
                  <c:v>23.671348741408874</c:v>
                </c:pt>
                <c:pt idx="601">
                  <c:v>23.662559308552076</c:v>
                </c:pt>
                <c:pt idx="602">
                  <c:v>23.668898244720197</c:v>
                </c:pt>
                <c:pt idx="603">
                  <c:v>23.673437234909759</c:v>
                </c:pt>
                <c:pt idx="604">
                  <c:v>23.675478545775146</c:v>
                </c:pt>
                <c:pt idx="605">
                  <c:v>23.690469275753731</c:v>
                </c:pt>
                <c:pt idx="606">
                  <c:v>23.692022748114798</c:v>
                </c:pt>
                <c:pt idx="607">
                  <c:v>23.696448660205146</c:v>
                </c:pt>
                <c:pt idx="608">
                  <c:v>23.708172195632166</c:v>
                </c:pt>
                <c:pt idx="609">
                  <c:v>23.701825686555097</c:v>
                </c:pt>
                <c:pt idx="610">
                  <c:v>23.700628307690664</c:v>
                </c:pt>
                <c:pt idx="611">
                  <c:v>23.702096812992487</c:v>
                </c:pt>
                <c:pt idx="612">
                  <c:v>23.706322352171</c:v>
                </c:pt>
                <c:pt idx="613">
                  <c:v>23.694151806509698</c:v>
                </c:pt>
                <c:pt idx="614">
                  <c:v>23.7010156459014</c:v>
                </c:pt>
                <c:pt idx="615">
                  <c:v>23.70078120595236</c:v>
                </c:pt>
                <c:pt idx="616">
                  <c:v>23.69818527296114</c:v>
                </c:pt>
                <c:pt idx="617">
                  <c:v>23.699553822654028</c:v>
                </c:pt>
                <c:pt idx="618">
                  <c:v>23.694794494393157</c:v>
                </c:pt>
                <c:pt idx="619">
                  <c:v>23.700830052188387</c:v>
                </c:pt>
                <c:pt idx="620">
                  <c:v>23.701879542803102</c:v>
                </c:pt>
                <c:pt idx="621">
                  <c:v>23.698655592791496</c:v>
                </c:pt>
                <c:pt idx="622">
                  <c:v>23.69523467711355</c:v>
                </c:pt>
                <c:pt idx="623">
                  <c:v>23.696230685578232</c:v>
                </c:pt>
                <c:pt idx="624">
                  <c:v>23.688069875113342</c:v>
                </c:pt>
                <c:pt idx="625">
                  <c:v>23.699703694309143</c:v>
                </c:pt>
                <c:pt idx="626">
                  <c:v>23.709096857045182</c:v>
                </c:pt>
                <c:pt idx="627">
                  <c:v>23.711747501261204</c:v>
                </c:pt>
                <c:pt idx="628">
                  <c:v>23.708561887961519</c:v>
                </c:pt>
                <c:pt idx="629">
                  <c:v>23.706194167033772</c:v>
                </c:pt>
                <c:pt idx="630">
                  <c:v>23.709768261001834</c:v>
                </c:pt>
                <c:pt idx="631">
                  <c:v>23.716129826548368</c:v>
                </c:pt>
                <c:pt idx="632">
                  <c:v>23.714390479981574</c:v>
                </c:pt>
                <c:pt idx="633">
                  <c:v>23.705034370907647</c:v>
                </c:pt>
                <c:pt idx="634">
                  <c:v>23.710060109655561</c:v>
                </c:pt>
                <c:pt idx="635">
                  <c:v>23.714541372259692</c:v>
                </c:pt>
                <c:pt idx="636">
                  <c:v>23.715546312674071</c:v>
                </c:pt>
                <c:pt idx="637">
                  <c:v>23.713922285694025</c:v>
                </c:pt>
                <c:pt idx="638">
                  <c:v>23.720903705486233</c:v>
                </c:pt>
                <c:pt idx="639">
                  <c:v>23.719975872918507</c:v>
                </c:pt>
                <c:pt idx="640">
                  <c:v>23.718557166058446</c:v>
                </c:pt>
                <c:pt idx="641">
                  <c:v>23.722951776230314</c:v>
                </c:pt>
                <c:pt idx="642">
                  <c:v>23.72083612925109</c:v>
                </c:pt>
                <c:pt idx="643">
                  <c:v>23.724525844686262</c:v>
                </c:pt>
                <c:pt idx="644">
                  <c:v>23.723895701844459</c:v>
                </c:pt>
                <c:pt idx="645">
                  <c:v>23.730301737807299</c:v>
                </c:pt>
                <c:pt idx="646">
                  <c:v>23.720755905495885</c:v>
                </c:pt>
                <c:pt idx="647">
                  <c:v>23.720418283367334</c:v>
                </c:pt>
                <c:pt idx="648">
                  <c:v>23.719436992874396</c:v>
                </c:pt>
                <c:pt idx="649">
                  <c:v>23.714706102039791</c:v>
                </c:pt>
                <c:pt idx="650">
                  <c:v>23.725328303694241</c:v>
                </c:pt>
                <c:pt idx="651">
                  <c:v>23.72837583607409</c:v>
                </c:pt>
                <c:pt idx="652">
                  <c:v>23.725649214230742</c:v>
                </c:pt>
                <c:pt idx="653">
                  <c:v>23.718735304174942</c:v>
                </c:pt>
                <c:pt idx="654">
                  <c:v>23.716038891476103</c:v>
                </c:pt>
                <c:pt idx="655">
                  <c:v>23.710195485089361</c:v>
                </c:pt>
                <c:pt idx="656">
                  <c:v>23.714279282638071</c:v>
                </c:pt>
                <c:pt idx="657">
                  <c:v>23.705963983123709</c:v>
                </c:pt>
                <c:pt idx="658">
                  <c:v>23.705205456411107</c:v>
                </c:pt>
                <c:pt idx="659">
                  <c:v>23.710438748992196</c:v>
                </c:pt>
                <c:pt idx="660">
                  <c:v>23.70674039153791</c:v>
                </c:pt>
                <c:pt idx="661">
                  <c:v>23.708243412048134</c:v>
                </c:pt>
                <c:pt idx="662">
                  <c:v>23.707933197423827</c:v>
                </c:pt>
                <c:pt idx="663">
                  <c:v>23.709185958908936</c:v>
                </c:pt>
                <c:pt idx="664">
                  <c:v>23.698237019214638</c:v>
                </c:pt>
                <c:pt idx="665">
                  <c:v>23.697669560101154</c:v>
                </c:pt>
                <c:pt idx="666">
                  <c:v>23.697372097927534</c:v>
                </c:pt>
                <c:pt idx="667">
                  <c:v>23.699988852239539</c:v>
                </c:pt>
                <c:pt idx="668">
                  <c:v>23.704832283186541</c:v>
                </c:pt>
                <c:pt idx="669">
                  <c:v>23.704595476281426</c:v>
                </c:pt>
                <c:pt idx="670">
                  <c:v>23.701225556169977</c:v>
                </c:pt>
                <c:pt idx="671">
                  <c:v>23.709184064178022</c:v>
                </c:pt>
                <c:pt idx="672">
                  <c:v>23.709893896568833</c:v>
                </c:pt>
                <c:pt idx="673">
                  <c:v>23.710038153701582</c:v>
                </c:pt>
                <c:pt idx="674">
                  <c:v>23.704576383221656</c:v>
                </c:pt>
                <c:pt idx="675">
                  <c:v>23.696621795681853</c:v>
                </c:pt>
                <c:pt idx="676">
                  <c:v>23.697028108181726</c:v>
                </c:pt>
                <c:pt idx="677">
                  <c:v>23.698443410448718</c:v>
                </c:pt>
                <c:pt idx="678">
                  <c:v>23.696169175212088</c:v>
                </c:pt>
                <c:pt idx="679">
                  <c:v>23.687507766729514</c:v>
                </c:pt>
                <c:pt idx="680">
                  <c:v>23.689068716934397</c:v>
                </c:pt>
                <c:pt idx="681">
                  <c:v>23.68337418891657</c:v>
                </c:pt>
                <c:pt idx="682">
                  <c:v>23.678768906823084</c:v>
                </c:pt>
                <c:pt idx="683">
                  <c:v>23.679040194194613</c:v>
                </c:pt>
                <c:pt idx="684">
                  <c:v>23.679141996438165</c:v>
                </c:pt>
                <c:pt idx="685">
                  <c:v>23.680182303872765</c:v>
                </c:pt>
                <c:pt idx="686">
                  <c:v>23.673677317091951</c:v>
                </c:pt>
                <c:pt idx="687">
                  <c:v>23.679087407542735</c:v>
                </c:pt>
                <c:pt idx="688">
                  <c:v>23.688124184722401</c:v>
                </c:pt>
                <c:pt idx="689">
                  <c:v>23.684971040003262</c:v>
                </c:pt>
                <c:pt idx="690">
                  <c:v>23.690778004804546</c:v>
                </c:pt>
                <c:pt idx="691">
                  <c:v>23.691823321609331</c:v>
                </c:pt>
                <c:pt idx="692">
                  <c:v>23.690135739189593</c:v>
                </c:pt>
                <c:pt idx="693">
                  <c:v>23.697780293516853</c:v>
                </c:pt>
                <c:pt idx="694">
                  <c:v>23.695734952893591</c:v>
                </c:pt>
                <c:pt idx="695">
                  <c:v>23.685904326755228</c:v>
                </c:pt>
                <c:pt idx="696">
                  <c:v>23.681504961624075</c:v>
                </c:pt>
                <c:pt idx="697">
                  <c:v>23.679910960476779</c:v>
                </c:pt>
                <c:pt idx="698">
                  <c:v>23.674505987687791</c:v>
                </c:pt>
                <c:pt idx="699">
                  <c:v>23.681287995178817</c:v>
                </c:pt>
                <c:pt idx="700">
                  <c:v>23.682344532892717</c:v>
                </c:pt>
                <c:pt idx="701">
                  <c:v>23.675369142324154</c:v>
                </c:pt>
                <c:pt idx="702">
                  <c:v>23.670239360522451</c:v>
                </c:pt>
                <c:pt idx="703">
                  <c:v>23.668312616422529</c:v>
                </c:pt>
                <c:pt idx="704">
                  <c:v>23.673975213788452</c:v>
                </c:pt>
                <c:pt idx="705">
                  <c:v>23.67041851619409</c:v>
                </c:pt>
                <c:pt idx="706">
                  <c:v>23.674971203440322</c:v>
                </c:pt>
                <c:pt idx="707">
                  <c:v>23.678881583444824</c:v>
                </c:pt>
                <c:pt idx="708">
                  <c:v>23.678771078601279</c:v>
                </c:pt>
                <c:pt idx="709">
                  <c:v>23.67551937971723</c:v>
                </c:pt>
                <c:pt idx="710">
                  <c:v>23.684393873431581</c:v>
                </c:pt>
                <c:pt idx="711">
                  <c:v>23.680310084649705</c:v>
                </c:pt>
                <c:pt idx="712">
                  <c:v>23.683821147157087</c:v>
                </c:pt>
                <c:pt idx="713">
                  <c:v>23.679975872516177</c:v>
                </c:pt>
                <c:pt idx="714">
                  <c:v>23.678649878180813</c:v>
                </c:pt>
                <c:pt idx="715">
                  <c:v>23.667666012183815</c:v>
                </c:pt>
                <c:pt idx="716">
                  <c:v>23.673389788216273</c:v>
                </c:pt>
                <c:pt idx="717">
                  <c:v>23.674211228722495</c:v>
                </c:pt>
                <c:pt idx="718">
                  <c:v>23.673397701500726</c:v>
                </c:pt>
                <c:pt idx="719">
                  <c:v>23.666905891712808</c:v>
                </c:pt>
                <c:pt idx="720">
                  <c:v>23.668478769790372</c:v>
                </c:pt>
                <c:pt idx="721">
                  <c:v>23.67385852617657</c:v>
                </c:pt>
                <c:pt idx="722">
                  <c:v>23.668341976397894</c:v>
                </c:pt>
                <c:pt idx="723">
                  <c:v>23.664813110254183</c:v>
                </c:pt>
                <c:pt idx="724">
                  <c:v>23.672078322418962</c:v>
                </c:pt>
                <c:pt idx="725">
                  <c:v>23.656628498048434</c:v>
                </c:pt>
                <c:pt idx="726">
                  <c:v>23.652806018838518</c:v>
                </c:pt>
                <c:pt idx="727">
                  <c:v>23.664966093715236</c:v>
                </c:pt>
                <c:pt idx="728">
                  <c:v>23.661170631351599</c:v>
                </c:pt>
                <c:pt idx="729">
                  <c:v>23.668025802359391</c:v>
                </c:pt>
                <c:pt idx="730">
                  <c:v>23.663523426529363</c:v>
                </c:pt>
                <c:pt idx="731">
                  <c:v>23.660255920926989</c:v>
                </c:pt>
                <c:pt idx="732">
                  <c:v>23.656436377137119</c:v>
                </c:pt>
                <c:pt idx="733">
                  <c:v>23.654469016313204</c:v>
                </c:pt>
                <c:pt idx="734">
                  <c:v>23.649617514442376</c:v>
                </c:pt>
                <c:pt idx="735">
                  <c:v>23.648046669702552</c:v>
                </c:pt>
                <c:pt idx="736">
                  <c:v>23.642351093476172</c:v>
                </c:pt>
                <c:pt idx="737">
                  <c:v>23.642610667719396</c:v>
                </c:pt>
                <c:pt idx="738">
                  <c:v>23.639426042703786</c:v>
                </c:pt>
                <c:pt idx="739">
                  <c:v>23.636103290849043</c:v>
                </c:pt>
                <c:pt idx="740">
                  <c:v>23.642273175960931</c:v>
                </c:pt>
                <c:pt idx="741">
                  <c:v>23.643842981388861</c:v>
                </c:pt>
                <c:pt idx="742">
                  <c:v>23.644037407291801</c:v>
                </c:pt>
                <c:pt idx="743">
                  <c:v>23.634126016315626</c:v>
                </c:pt>
                <c:pt idx="744">
                  <c:v>23.63125656041721</c:v>
                </c:pt>
                <c:pt idx="745">
                  <c:v>23.636874168930202</c:v>
                </c:pt>
                <c:pt idx="746">
                  <c:v>23.642191254839304</c:v>
                </c:pt>
                <c:pt idx="747">
                  <c:v>23.646216673907016</c:v>
                </c:pt>
                <c:pt idx="748">
                  <c:v>23.649032473015069</c:v>
                </c:pt>
                <c:pt idx="749">
                  <c:v>23.633166224437012</c:v>
                </c:pt>
                <c:pt idx="750">
                  <c:v>23.629543567194954</c:v>
                </c:pt>
                <c:pt idx="751">
                  <c:v>23.638789362142766</c:v>
                </c:pt>
                <c:pt idx="752">
                  <c:v>23.641262156880131</c:v>
                </c:pt>
                <c:pt idx="753">
                  <c:v>23.649445911462344</c:v>
                </c:pt>
                <c:pt idx="754">
                  <c:v>23.64650058502783</c:v>
                </c:pt>
                <c:pt idx="755">
                  <c:v>23.64418158298589</c:v>
                </c:pt>
                <c:pt idx="756">
                  <c:v>23.647713686853734</c:v>
                </c:pt>
                <c:pt idx="757">
                  <c:v>23.645679345602268</c:v>
                </c:pt>
                <c:pt idx="758">
                  <c:v>23.639808016619273</c:v>
                </c:pt>
                <c:pt idx="759">
                  <c:v>23.643653146022817</c:v>
                </c:pt>
                <c:pt idx="760">
                  <c:v>23.644612047635221</c:v>
                </c:pt>
                <c:pt idx="761">
                  <c:v>23.650890794973488</c:v>
                </c:pt>
                <c:pt idx="762">
                  <c:v>23.640289637403885</c:v>
                </c:pt>
                <c:pt idx="763">
                  <c:v>23.644171271640008</c:v>
                </c:pt>
                <c:pt idx="764">
                  <c:v>23.644033880492813</c:v>
                </c:pt>
                <c:pt idx="765">
                  <c:v>23.645655565022903</c:v>
                </c:pt>
                <c:pt idx="766">
                  <c:v>23.648374852747896</c:v>
                </c:pt>
                <c:pt idx="767">
                  <c:v>23.649182885095982</c:v>
                </c:pt>
                <c:pt idx="768">
                  <c:v>23.652301995651531</c:v>
                </c:pt>
                <c:pt idx="769">
                  <c:v>23.655362179182173</c:v>
                </c:pt>
                <c:pt idx="770">
                  <c:v>23.660432838067255</c:v>
                </c:pt>
                <c:pt idx="771">
                  <c:v>23.657039443547003</c:v>
                </c:pt>
                <c:pt idx="772">
                  <c:v>23.664130434914995</c:v>
                </c:pt>
                <c:pt idx="773">
                  <c:v>23.66936589614647</c:v>
                </c:pt>
                <c:pt idx="774">
                  <c:v>23.662189017473452</c:v>
                </c:pt>
                <c:pt idx="775">
                  <c:v>23.659805168500391</c:v>
                </c:pt>
                <c:pt idx="776">
                  <c:v>23.658279112337272</c:v>
                </c:pt>
                <c:pt idx="777">
                  <c:v>23.666924318365215</c:v>
                </c:pt>
                <c:pt idx="778">
                  <c:v>23.67119205217719</c:v>
                </c:pt>
                <c:pt idx="779">
                  <c:v>23.671492095849334</c:v>
                </c:pt>
                <c:pt idx="780">
                  <c:v>23.675987770979393</c:v>
                </c:pt>
                <c:pt idx="781">
                  <c:v>23.667544407147556</c:v>
                </c:pt>
                <c:pt idx="782">
                  <c:v>23.668760358115996</c:v>
                </c:pt>
                <c:pt idx="783">
                  <c:v>23.658666857297852</c:v>
                </c:pt>
                <c:pt idx="784">
                  <c:v>23.653331305179265</c:v>
                </c:pt>
                <c:pt idx="785">
                  <c:v>23.655023742257757</c:v>
                </c:pt>
                <c:pt idx="786">
                  <c:v>23.657176592779795</c:v>
                </c:pt>
                <c:pt idx="787">
                  <c:v>23.652214701315518</c:v>
                </c:pt>
                <c:pt idx="788">
                  <c:v>23.648360371908659</c:v>
                </c:pt>
                <c:pt idx="789">
                  <c:v>23.646174860192566</c:v>
                </c:pt>
                <c:pt idx="790">
                  <c:v>23.648483979691513</c:v>
                </c:pt>
                <c:pt idx="791">
                  <c:v>23.656491094775326</c:v>
                </c:pt>
                <c:pt idx="792">
                  <c:v>23.657105936481297</c:v>
                </c:pt>
                <c:pt idx="793">
                  <c:v>23.660954742912622</c:v>
                </c:pt>
                <c:pt idx="794">
                  <c:v>23.657688515698258</c:v>
                </c:pt>
                <c:pt idx="795">
                  <c:v>23.663906045527067</c:v>
                </c:pt>
                <c:pt idx="796">
                  <c:v>23.665935487838404</c:v>
                </c:pt>
                <c:pt idx="797">
                  <c:v>23.659328324770492</c:v>
                </c:pt>
                <c:pt idx="798">
                  <c:v>23.659134048084706</c:v>
                </c:pt>
                <c:pt idx="799">
                  <c:v>23.659494992946563</c:v>
                </c:pt>
                <c:pt idx="800">
                  <c:v>23.661328895406061</c:v>
                </c:pt>
                <c:pt idx="801">
                  <c:v>23.652866744954338</c:v>
                </c:pt>
                <c:pt idx="802">
                  <c:v>23.648623177652251</c:v>
                </c:pt>
                <c:pt idx="803">
                  <c:v>23.645775011268363</c:v>
                </c:pt>
                <c:pt idx="804">
                  <c:v>23.648357708212423</c:v>
                </c:pt>
                <c:pt idx="805">
                  <c:v>23.655417829576173</c:v>
                </c:pt>
                <c:pt idx="806">
                  <c:v>23.660354141927122</c:v>
                </c:pt>
                <c:pt idx="807">
                  <c:v>23.660941974352905</c:v>
                </c:pt>
                <c:pt idx="808">
                  <c:v>23.663305813968684</c:v>
                </c:pt>
                <c:pt idx="809">
                  <c:v>23.670718917353799</c:v>
                </c:pt>
                <c:pt idx="810">
                  <c:v>23.666127161318538</c:v>
                </c:pt>
                <c:pt idx="811">
                  <c:v>23.66425123717557</c:v>
                </c:pt>
                <c:pt idx="812">
                  <c:v>23.664058496984758</c:v>
                </c:pt>
                <c:pt idx="813">
                  <c:v>23.65827499153335</c:v>
                </c:pt>
                <c:pt idx="814">
                  <c:v>23.660950723188414</c:v>
                </c:pt>
                <c:pt idx="815">
                  <c:v>23.655621817818986</c:v>
                </c:pt>
                <c:pt idx="816">
                  <c:v>23.658069454609517</c:v>
                </c:pt>
                <c:pt idx="817">
                  <c:v>23.654723350650585</c:v>
                </c:pt>
                <c:pt idx="818">
                  <c:v>23.659500039822476</c:v>
                </c:pt>
                <c:pt idx="819">
                  <c:v>23.6572216954645</c:v>
                </c:pt>
                <c:pt idx="820">
                  <c:v>23.65502043642039</c:v>
                </c:pt>
                <c:pt idx="821">
                  <c:v>23.652565998650505</c:v>
                </c:pt>
                <c:pt idx="822">
                  <c:v>23.645868047888829</c:v>
                </c:pt>
                <c:pt idx="823">
                  <c:v>23.649038069655273</c:v>
                </c:pt>
                <c:pt idx="824">
                  <c:v>23.652996407857525</c:v>
                </c:pt>
                <c:pt idx="825">
                  <c:v>23.650916740257166</c:v>
                </c:pt>
                <c:pt idx="826">
                  <c:v>23.653979581361789</c:v>
                </c:pt>
                <c:pt idx="827">
                  <c:v>23.655623739404131</c:v>
                </c:pt>
                <c:pt idx="828">
                  <c:v>23.653261127661526</c:v>
                </c:pt>
                <c:pt idx="829">
                  <c:v>23.650281431801684</c:v>
                </c:pt>
                <c:pt idx="830">
                  <c:v>23.646134496149763</c:v>
                </c:pt>
                <c:pt idx="831">
                  <c:v>23.644863883778616</c:v>
                </c:pt>
                <c:pt idx="832">
                  <c:v>23.641885862154322</c:v>
                </c:pt>
                <c:pt idx="833">
                  <c:v>23.62963938385877</c:v>
                </c:pt>
                <c:pt idx="834">
                  <c:v>23.629615477313649</c:v>
                </c:pt>
                <c:pt idx="835">
                  <c:v>23.630294722202375</c:v>
                </c:pt>
                <c:pt idx="836">
                  <c:v>23.632453978698365</c:v>
                </c:pt>
                <c:pt idx="837">
                  <c:v>23.629191607530267</c:v>
                </c:pt>
                <c:pt idx="838">
                  <c:v>23.632977626433679</c:v>
                </c:pt>
                <c:pt idx="839">
                  <c:v>23.63830679221142</c:v>
                </c:pt>
                <c:pt idx="840">
                  <c:v>23.639471070948371</c:v>
                </c:pt>
                <c:pt idx="841">
                  <c:v>23.646385716405103</c:v>
                </c:pt>
                <c:pt idx="842">
                  <c:v>23.645398745085963</c:v>
                </c:pt>
                <c:pt idx="843">
                  <c:v>23.647377852426651</c:v>
                </c:pt>
                <c:pt idx="844">
                  <c:v>23.649410317673489</c:v>
                </c:pt>
                <c:pt idx="845">
                  <c:v>23.647158736028047</c:v>
                </c:pt>
                <c:pt idx="846">
                  <c:v>23.647817471342183</c:v>
                </c:pt>
                <c:pt idx="847">
                  <c:v>23.650827714738611</c:v>
                </c:pt>
                <c:pt idx="848">
                  <c:v>23.64976815045387</c:v>
                </c:pt>
                <c:pt idx="849">
                  <c:v>23.652542935282721</c:v>
                </c:pt>
                <c:pt idx="850">
                  <c:v>23.651033587039002</c:v>
                </c:pt>
                <c:pt idx="851">
                  <c:v>23.649952569170221</c:v>
                </c:pt>
                <c:pt idx="852">
                  <c:v>23.652639714707888</c:v>
                </c:pt>
                <c:pt idx="853">
                  <c:v>23.654957453688514</c:v>
                </c:pt>
                <c:pt idx="854">
                  <c:v>23.655038348878008</c:v>
                </c:pt>
                <c:pt idx="855">
                  <c:v>23.650686233777328</c:v>
                </c:pt>
                <c:pt idx="856">
                  <c:v>23.646394640450694</c:v>
                </c:pt>
                <c:pt idx="857">
                  <c:v>23.64898495840059</c:v>
                </c:pt>
                <c:pt idx="858">
                  <c:v>23.653269360593303</c:v>
                </c:pt>
                <c:pt idx="859">
                  <c:v>23.650844910488313</c:v>
                </c:pt>
                <c:pt idx="860">
                  <c:v>23.651131050759254</c:v>
                </c:pt>
                <c:pt idx="861">
                  <c:v>23.652923361923797</c:v>
                </c:pt>
                <c:pt idx="862">
                  <c:v>23.653905688902771</c:v>
                </c:pt>
                <c:pt idx="863">
                  <c:v>23.654610805274952</c:v>
                </c:pt>
                <c:pt idx="864">
                  <c:v>23.659964275639133</c:v>
                </c:pt>
                <c:pt idx="865">
                  <c:v>23.658746470078679</c:v>
                </c:pt>
                <c:pt idx="866">
                  <c:v>23.666329671838245</c:v>
                </c:pt>
                <c:pt idx="867">
                  <c:v>23.666538490247934</c:v>
                </c:pt>
                <c:pt idx="868">
                  <c:v>23.663447251983701</c:v>
                </c:pt>
                <c:pt idx="869">
                  <c:v>23.665481252094413</c:v>
                </c:pt>
                <c:pt idx="870">
                  <c:v>23.669625327674236</c:v>
                </c:pt>
                <c:pt idx="871">
                  <c:v>23.675500884922243</c:v>
                </c:pt>
                <c:pt idx="872">
                  <c:v>23.678080057612249</c:v>
                </c:pt>
                <c:pt idx="873">
                  <c:v>23.674204899546819</c:v>
                </c:pt>
                <c:pt idx="874">
                  <c:v>23.678767028747625</c:v>
                </c:pt>
                <c:pt idx="875">
                  <c:v>23.677402421189395</c:v>
                </c:pt>
                <c:pt idx="876">
                  <c:v>23.678216087880845</c:v>
                </c:pt>
                <c:pt idx="877">
                  <c:v>23.679971794969983</c:v>
                </c:pt>
                <c:pt idx="878">
                  <c:v>23.679046383472908</c:v>
                </c:pt>
                <c:pt idx="879">
                  <c:v>23.685981811382295</c:v>
                </c:pt>
                <c:pt idx="880">
                  <c:v>23.681343312160891</c:v>
                </c:pt>
                <c:pt idx="881">
                  <c:v>23.680468053294152</c:v>
                </c:pt>
                <c:pt idx="882">
                  <c:v>23.678732938694719</c:v>
                </c:pt>
                <c:pt idx="883">
                  <c:v>23.678232247241404</c:v>
                </c:pt>
                <c:pt idx="884">
                  <c:v>23.680180194985883</c:v>
                </c:pt>
                <c:pt idx="885">
                  <c:v>23.678209804375474</c:v>
                </c:pt>
                <c:pt idx="886">
                  <c:v>23.675341767674734</c:v>
                </c:pt>
                <c:pt idx="887">
                  <c:v>23.668792112924894</c:v>
                </c:pt>
                <c:pt idx="888">
                  <c:v>23.669847767922946</c:v>
                </c:pt>
                <c:pt idx="889">
                  <c:v>23.665493858606734</c:v>
                </c:pt>
                <c:pt idx="890">
                  <c:v>23.672271862853528</c:v>
                </c:pt>
                <c:pt idx="891">
                  <c:v>23.677648213178941</c:v>
                </c:pt>
                <c:pt idx="892">
                  <c:v>23.678318425703978</c:v>
                </c:pt>
                <c:pt idx="893">
                  <c:v>23.685843012048203</c:v>
                </c:pt>
                <c:pt idx="894">
                  <c:v>23.687174136297291</c:v>
                </c:pt>
                <c:pt idx="895">
                  <c:v>23.68441586594545</c:v>
                </c:pt>
                <c:pt idx="896">
                  <c:v>23.677370343113346</c:v>
                </c:pt>
                <c:pt idx="897">
                  <c:v>23.67701564685385</c:v>
                </c:pt>
                <c:pt idx="898">
                  <c:v>23.676422892145585</c:v>
                </c:pt>
                <c:pt idx="899">
                  <c:v>23.667103871506377</c:v>
                </c:pt>
                <c:pt idx="900">
                  <c:v>23.676658069729481</c:v>
                </c:pt>
                <c:pt idx="901">
                  <c:v>23.681375241956395</c:v>
                </c:pt>
                <c:pt idx="902">
                  <c:v>23.679056465247083</c:v>
                </c:pt>
                <c:pt idx="903">
                  <c:v>23.681485357540392</c:v>
                </c:pt>
                <c:pt idx="904">
                  <c:v>23.677419255303096</c:v>
                </c:pt>
                <c:pt idx="905">
                  <c:v>23.67746098207105</c:v>
                </c:pt>
                <c:pt idx="906">
                  <c:v>23.67464266757613</c:v>
                </c:pt>
                <c:pt idx="907">
                  <c:v>23.681006775809781</c:v>
                </c:pt>
                <c:pt idx="908">
                  <c:v>23.675751877094203</c:v>
                </c:pt>
                <c:pt idx="909">
                  <c:v>23.675301948796765</c:v>
                </c:pt>
                <c:pt idx="910">
                  <c:v>23.676512850746771</c:v>
                </c:pt>
                <c:pt idx="911">
                  <c:v>23.68153988322597</c:v>
                </c:pt>
                <c:pt idx="912">
                  <c:v>23.680190023845523</c:v>
                </c:pt>
                <c:pt idx="913">
                  <c:v>23.679755386901792</c:v>
                </c:pt>
                <c:pt idx="914">
                  <c:v>23.679849439135563</c:v>
                </c:pt>
                <c:pt idx="915">
                  <c:v>23.679824287761232</c:v>
                </c:pt>
                <c:pt idx="916">
                  <c:v>23.679379388665144</c:v>
                </c:pt>
                <c:pt idx="917">
                  <c:v>23.683633771311655</c:v>
                </c:pt>
                <c:pt idx="918">
                  <c:v>23.679992637464522</c:v>
                </c:pt>
                <c:pt idx="919">
                  <c:v>23.676126769033537</c:v>
                </c:pt>
                <c:pt idx="920">
                  <c:v>23.670349650938562</c:v>
                </c:pt>
                <c:pt idx="921">
                  <c:v>23.670193844071775</c:v>
                </c:pt>
                <c:pt idx="922">
                  <c:v>23.670965523718358</c:v>
                </c:pt>
                <c:pt idx="923">
                  <c:v>23.676417466580109</c:v>
                </c:pt>
                <c:pt idx="924">
                  <c:v>23.671709029837992</c:v>
                </c:pt>
                <c:pt idx="925">
                  <c:v>23.667026062194019</c:v>
                </c:pt>
                <c:pt idx="926">
                  <c:v>23.664772755454901</c:v>
                </c:pt>
                <c:pt idx="927">
                  <c:v>23.664592559614487</c:v>
                </c:pt>
                <c:pt idx="928">
                  <c:v>23.660194826887409</c:v>
                </c:pt>
                <c:pt idx="929">
                  <c:v>23.660478401696537</c:v>
                </c:pt>
                <c:pt idx="930">
                  <c:v>23.658400153013265</c:v>
                </c:pt>
                <c:pt idx="931">
                  <c:v>23.660391257137228</c:v>
                </c:pt>
                <c:pt idx="932">
                  <c:v>23.664235876122149</c:v>
                </c:pt>
                <c:pt idx="933">
                  <c:v>23.665259763586185</c:v>
                </c:pt>
                <c:pt idx="934">
                  <c:v>23.676492989087556</c:v>
                </c:pt>
                <c:pt idx="935">
                  <c:v>23.679849644893206</c:v>
                </c:pt>
                <c:pt idx="936">
                  <c:v>23.675183442147667</c:v>
                </c:pt>
                <c:pt idx="937">
                  <c:v>23.671104239995984</c:v>
                </c:pt>
                <c:pt idx="938">
                  <c:v>23.671458224798425</c:v>
                </c:pt>
                <c:pt idx="939">
                  <c:v>23.675792129120286</c:v>
                </c:pt>
                <c:pt idx="940">
                  <c:v>23.672687981535418</c:v>
                </c:pt>
                <c:pt idx="941">
                  <c:v>23.676824670576543</c:v>
                </c:pt>
                <c:pt idx="942">
                  <c:v>23.677505929614817</c:v>
                </c:pt>
                <c:pt idx="943">
                  <c:v>23.680397707899363</c:v>
                </c:pt>
                <c:pt idx="944">
                  <c:v>23.685526747257718</c:v>
                </c:pt>
                <c:pt idx="945">
                  <c:v>23.679511549616929</c:v>
                </c:pt>
                <c:pt idx="946">
                  <c:v>23.68416940512148</c:v>
                </c:pt>
                <c:pt idx="947">
                  <c:v>23.684808842593359</c:v>
                </c:pt>
                <c:pt idx="948">
                  <c:v>23.688965229457654</c:v>
                </c:pt>
                <c:pt idx="949">
                  <c:v>23.693218874624549</c:v>
                </c:pt>
                <c:pt idx="950">
                  <c:v>23.690567951138753</c:v>
                </c:pt>
                <c:pt idx="951">
                  <c:v>23.698503554971815</c:v>
                </c:pt>
                <c:pt idx="952">
                  <c:v>23.694158486909227</c:v>
                </c:pt>
                <c:pt idx="953">
                  <c:v>23.694182745070517</c:v>
                </c:pt>
                <c:pt idx="954">
                  <c:v>23.693664419707194</c:v>
                </c:pt>
                <c:pt idx="955">
                  <c:v>23.687820835250957</c:v>
                </c:pt>
                <c:pt idx="956">
                  <c:v>23.690233470207691</c:v>
                </c:pt>
                <c:pt idx="957">
                  <c:v>23.689218422494537</c:v>
                </c:pt>
                <c:pt idx="958">
                  <c:v>23.686577945190827</c:v>
                </c:pt>
                <c:pt idx="959">
                  <c:v>23.684911043798959</c:v>
                </c:pt>
                <c:pt idx="960">
                  <c:v>23.686749067726392</c:v>
                </c:pt>
                <c:pt idx="961">
                  <c:v>23.686216861377165</c:v>
                </c:pt>
                <c:pt idx="962">
                  <c:v>23.68919273764276</c:v>
                </c:pt>
                <c:pt idx="963">
                  <c:v>23.693539735540153</c:v>
                </c:pt>
                <c:pt idx="964">
                  <c:v>23.70328413602283</c:v>
                </c:pt>
                <c:pt idx="965">
                  <c:v>23.70308481305252</c:v>
                </c:pt>
                <c:pt idx="966">
                  <c:v>23.704761609439288</c:v>
                </c:pt>
                <c:pt idx="967">
                  <c:v>23.70765547859202</c:v>
                </c:pt>
                <c:pt idx="968">
                  <c:v>23.707040584168094</c:v>
                </c:pt>
                <c:pt idx="969">
                  <c:v>23.711426248480947</c:v>
                </c:pt>
                <c:pt idx="970">
                  <c:v>23.711712969568335</c:v>
                </c:pt>
                <c:pt idx="971">
                  <c:v>23.713569740568737</c:v>
                </c:pt>
                <c:pt idx="972">
                  <c:v>23.718786221934185</c:v>
                </c:pt>
                <c:pt idx="973">
                  <c:v>23.720311437807382</c:v>
                </c:pt>
                <c:pt idx="974">
                  <c:v>23.713134894769315</c:v>
                </c:pt>
                <c:pt idx="975">
                  <c:v>23.715738766702366</c:v>
                </c:pt>
                <c:pt idx="976">
                  <c:v>23.712918965287425</c:v>
                </c:pt>
                <c:pt idx="977">
                  <c:v>23.715607044497052</c:v>
                </c:pt>
                <c:pt idx="978">
                  <c:v>23.710227624526571</c:v>
                </c:pt>
                <c:pt idx="979">
                  <c:v>23.710549853106208</c:v>
                </c:pt>
                <c:pt idx="980">
                  <c:v>23.708424632748009</c:v>
                </c:pt>
                <c:pt idx="981">
                  <c:v>23.717083507170937</c:v>
                </c:pt>
                <c:pt idx="982">
                  <c:v>23.716223633544235</c:v>
                </c:pt>
                <c:pt idx="983">
                  <c:v>23.717158813099111</c:v>
                </c:pt>
                <c:pt idx="984">
                  <c:v>23.717224953199029</c:v>
                </c:pt>
                <c:pt idx="985">
                  <c:v>23.721925019070792</c:v>
                </c:pt>
                <c:pt idx="986">
                  <c:v>23.719147223063718</c:v>
                </c:pt>
                <c:pt idx="987">
                  <c:v>23.719231864876075</c:v>
                </c:pt>
                <c:pt idx="988">
                  <c:v>23.719498894501022</c:v>
                </c:pt>
                <c:pt idx="989">
                  <c:v>23.725798526182569</c:v>
                </c:pt>
                <c:pt idx="990">
                  <c:v>23.725883686199005</c:v>
                </c:pt>
                <c:pt idx="991">
                  <c:v>23.727326082012556</c:v>
                </c:pt>
                <c:pt idx="992">
                  <c:v>23.728304731663489</c:v>
                </c:pt>
                <c:pt idx="993">
                  <c:v>23.722152127156814</c:v>
                </c:pt>
                <c:pt idx="994">
                  <c:v>23.713602832566245</c:v>
                </c:pt>
                <c:pt idx="995">
                  <c:v>23.708534517394064</c:v>
                </c:pt>
                <c:pt idx="996">
                  <c:v>23.703075333886851</c:v>
                </c:pt>
                <c:pt idx="997">
                  <c:v>23.700720621291133</c:v>
                </c:pt>
                <c:pt idx="998">
                  <c:v>23.710137788603177</c:v>
                </c:pt>
                <c:pt idx="999">
                  <c:v>23.709093711611356</c:v>
                </c:pt>
              </c:numCache>
            </c:numRef>
          </c:yVal>
          <c:smooth val="1"/>
          <c:extLst>
            <c:ext xmlns:c16="http://schemas.microsoft.com/office/drawing/2014/chart" uri="{C3380CC4-5D6E-409C-BE32-E72D297353CC}">
              <c16:uniqueId val="{00000000-52EB-2547-BA95-3C0E753F052A}"/>
            </c:ext>
          </c:extLst>
        </c:ser>
        <c:dLbls>
          <c:showLegendKey val="0"/>
          <c:showVal val="0"/>
          <c:showCatName val="0"/>
          <c:showSerName val="0"/>
          <c:showPercent val="0"/>
          <c:showBubbleSize val="0"/>
        </c:dLbls>
        <c:axId val="877785391"/>
        <c:axId val="1210795535"/>
      </c:scatterChart>
      <c:valAx>
        <c:axId val="8777853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10795535"/>
        <c:crosses val="autoZero"/>
        <c:crossBetween val="midCat"/>
      </c:valAx>
      <c:valAx>
        <c:axId val="121079553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777853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Overbooked Guests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'SimulatedOutput-ConstantValue'!$BI$6:$BI$1005</c:f>
              <c:numCache>
                <c:formatCode>0</c:formatCode>
                <c:ptCount val="1000"/>
                <c:pt idx="0">
                  <c:v>3.8532587373245661</c:v>
                </c:pt>
                <c:pt idx="1">
                  <c:v>1.9993824906763571</c:v>
                </c:pt>
                <c:pt idx="2">
                  <c:v>3.2624482275641733</c:v>
                </c:pt>
                <c:pt idx="3">
                  <c:v>2.4468361706731301</c:v>
                </c:pt>
                <c:pt idx="4">
                  <c:v>2.0940673224295621</c:v>
                </c:pt>
                <c:pt idx="5">
                  <c:v>1.7450561020246351</c:v>
                </c:pt>
                <c:pt idx="6">
                  <c:v>1.7307197111877812</c:v>
                </c:pt>
                <c:pt idx="7">
                  <c:v>1.5143797472893086</c:v>
                </c:pt>
                <c:pt idx="8">
                  <c:v>1.3572893670859898</c:v>
                </c:pt>
                <c:pt idx="9">
                  <c:v>1.2215604303773908</c:v>
                </c:pt>
                <c:pt idx="10">
                  <c:v>1.3356556410514946</c:v>
                </c:pt>
                <c:pt idx="11">
                  <c:v>1.2243510042972032</c:v>
                </c:pt>
                <c:pt idx="12">
                  <c:v>1.1301701578128029</c:v>
                </c:pt>
                <c:pt idx="13">
                  <c:v>1.0494437179690315</c:v>
                </c:pt>
                <c:pt idx="14">
                  <c:v>0.97948080343776267</c:v>
                </c:pt>
                <c:pt idx="15">
                  <c:v>0.91826325322290248</c:v>
                </c:pt>
                <c:pt idx="16">
                  <c:v>0.86424776773920231</c:v>
                </c:pt>
                <c:pt idx="17">
                  <c:v>0.92120690863884291</c:v>
                </c:pt>
                <c:pt idx="18">
                  <c:v>0.87831492929009014</c:v>
                </c:pt>
                <c:pt idx="19">
                  <c:v>0.83439918282558556</c:v>
                </c:pt>
                <c:pt idx="20">
                  <c:v>0.9917577391389979</c:v>
                </c:pt>
                <c:pt idx="21">
                  <c:v>1.0672627577063303</c:v>
                </c:pt>
                <c:pt idx="22">
                  <c:v>1.0208600291104029</c:v>
                </c:pt>
                <c:pt idx="23">
                  <c:v>1.0561186750188973</c:v>
                </c:pt>
                <c:pt idx="24">
                  <c:v>1.0138739280181415</c:v>
                </c:pt>
                <c:pt idx="25">
                  <c:v>0.97487877694052061</c:v>
                </c:pt>
                <c:pt idx="26">
                  <c:v>0.94765638358238979</c:v>
                </c:pt>
                <c:pt idx="27">
                  <c:v>0.91381151274016159</c:v>
                </c:pt>
                <c:pt idx="28">
                  <c:v>0.94305513033292354</c:v>
                </c:pt>
                <c:pt idx="29">
                  <c:v>1.0877612170744959</c:v>
                </c:pt>
                <c:pt idx="30">
                  <c:v>1.0526721455559638</c:v>
                </c:pt>
                <c:pt idx="31">
                  <c:v>1.0197761410073398</c:v>
                </c:pt>
                <c:pt idx="32">
                  <c:v>0.9888738337040871</c:v>
                </c:pt>
                <c:pt idx="33">
                  <c:v>0.95978930918337868</c:v>
                </c:pt>
                <c:pt idx="34">
                  <c:v>0.93236675749242492</c:v>
                </c:pt>
                <c:pt idx="35">
                  <c:v>0.90646768089541319</c:v>
                </c:pt>
                <c:pt idx="36">
                  <c:v>0.88196855438472632</c:v>
                </c:pt>
                <c:pt idx="37">
                  <c:v>0.85875885558512832</c:v>
                </c:pt>
                <c:pt idx="38">
                  <c:v>0.98665005945654316</c:v>
                </c:pt>
                <c:pt idx="39">
                  <c:v>0.96198380797012961</c:v>
                </c:pt>
                <c:pt idx="40">
                  <c:v>0.93852078826354102</c:v>
                </c:pt>
                <c:pt idx="41">
                  <c:v>0.96171441842523919</c:v>
                </c:pt>
                <c:pt idx="42">
                  <c:v>0.93934896683395452</c:v>
                </c:pt>
                <c:pt idx="43">
                  <c:v>0.9180001266786374</c:v>
                </c:pt>
                <c:pt idx="44">
                  <c:v>0.89760012386355659</c:v>
                </c:pt>
                <c:pt idx="45">
                  <c:v>0.87808707769260974</c:v>
                </c:pt>
                <c:pt idx="46">
                  <c:v>0.85940437391191593</c:v>
                </c:pt>
                <c:pt idx="47">
                  <c:v>0.84150011612208431</c:v>
                </c:pt>
                <c:pt idx="48">
                  <c:v>0.82432664436449077</c:v>
                </c:pt>
                <c:pt idx="49">
                  <c:v>0.84405438670009858</c:v>
                </c:pt>
                <c:pt idx="50">
                  <c:v>0.82750430068637115</c:v>
                </c:pt>
                <c:pt idx="51">
                  <c:v>0.81478917545132523</c:v>
                </c:pt>
                <c:pt idx="52">
                  <c:v>0.7994157947824323</c:v>
                </c:pt>
                <c:pt idx="53">
                  <c:v>0.78461179858275765</c:v>
                </c:pt>
                <c:pt idx="54">
                  <c:v>0.77034612951761661</c:v>
                </c:pt>
                <c:pt idx="55">
                  <c:v>0.75977377032746352</c:v>
                </c:pt>
                <c:pt idx="56">
                  <c:v>0.74644440593575367</c:v>
                </c:pt>
                <c:pt idx="57">
                  <c:v>0.73357467479893035</c:v>
                </c:pt>
                <c:pt idx="58">
                  <c:v>0.72114120573454166</c:v>
                </c:pt>
                <c:pt idx="59">
                  <c:v>0.70912218563896601</c:v>
                </c:pt>
                <c:pt idx="60">
                  <c:v>0.69749723177603218</c:v>
                </c:pt>
                <c:pt idx="61">
                  <c:v>0.75755322643796519</c:v>
                </c:pt>
                <c:pt idx="62">
                  <c:v>0.74552857205006096</c:v>
                </c:pt>
                <c:pt idx="63">
                  <c:v>0.73387968811177873</c:v>
                </c:pt>
                <c:pt idx="64">
                  <c:v>0.73314872046283885</c:v>
                </c:pt>
                <c:pt idx="65">
                  <c:v>0.77665375089031474</c:v>
                </c:pt>
                <c:pt idx="66">
                  <c:v>0.76506190386210104</c:v>
                </c:pt>
                <c:pt idx="67">
                  <c:v>0.75381099351118785</c:v>
                </c:pt>
                <c:pt idx="68">
                  <c:v>0.74288619650377929</c:v>
                </c:pt>
                <c:pt idx="69">
                  <c:v>0.73227353655372529</c:v>
                </c:pt>
                <c:pt idx="70">
                  <c:v>0.72195982477127851</c:v>
                </c:pt>
                <c:pt idx="71">
                  <c:v>0.71193260498278854</c:v>
                </c:pt>
                <c:pt idx="72">
                  <c:v>0.70218010354466809</c:v>
                </c:pt>
                <c:pt idx="73">
                  <c:v>0.69269118322649692</c:v>
                </c:pt>
                <c:pt idx="74">
                  <c:v>0.68345530078347694</c:v>
                </c:pt>
                <c:pt idx="75">
                  <c:v>0.67446246787843123</c:v>
                </c:pt>
                <c:pt idx="76">
                  <c:v>0.66570321504884122</c:v>
                </c:pt>
                <c:pt idx="77">
                  <c:v>0.65716855844565092</c:v>
                </c:pt>
                <c:pt idx="78">
                  <c:v>0.64884996909823767</c:v>
                </c:pt>
                <c:pt idx="79">
                  <c:v>0.64073934448450964</c:v>
                </c:pt>
                <c:pt idx="80">
                  <c:v>0.64741732107296823</c:v>
                </c:pt>
                <c:pt idx="81">
                  <c:v>0.6395219878891516</c:v>
                </c:pt>
                <c:pt idx="82">
                  <c:v>0.63181690369771604</c:v>
                </c:pt>
                <c:pt idx="83">
                  <c:v>0.64707112627412111</c:v>
                </c:pt>
                <c:pt idx="84">
                  <c:v>0.65717459711155546</c:v>
                </c:pt>
                <c:pt idx="85">
                  <c:v>0.64953303202886292</c:v>
                </c:pt>
                <c:pt idx="86">
                  <c:v>0.64206713510899094</c:v>
                </c:pt>
                <c:pt idx="87">
                  <c:v>0.63477091766457061</c:v>
                </c:pt>
                <c:pt idx="88">
                  <c:v>0.65158900010973908</c:v>
                </c:pt>
                <c:pt idx="89">
                  <c:v>0.64434912233074204</c:v>
                </c:pt>
                <c:pt idx="90">
                  <c:v>0.64890940609724335</c:v>
                </c:pt>
                <c:pt idx="91">
                  <c:v>0.65044013450785698</c:v>
                </c:pt>
                <c:pt idx="92">
                  <c:v>0.64344615456691223</c:v>
                </c:pt>
                <c:pt idx="93">
                  <c:v>0.66759421768191374</c:v>
                </c:pt>
                <c:pt idx="94">
                  <c:v>0.66056691012736724</c:v>
                </c:pt>
                <c:pt idx="95">
                  <c:v>0.6951047946311647</c:v>
                </c:pt>
                <c:pt idx="96">
                  <c:v>0.68793876582053415</c:v>
                </c:pt>
                <c:pt idx="97">
                  <c:v>0.68844996320391005</c:v>
                </c:pt>
                <c:pt idx="98">
                  <c:v>0.68149592317154739</c:v>
                </c:pt>
                <c:pt idx="99">
                  <c:v>0.6746809639398319</c:v>
                </c:pt>
                <c:pt idx="100">
                  <c:v>0.66800095439587315</c:v>
                </c:pt>
                <c:pt idx="101">
                  <c:v>0.66145192543120768</c:v>
                </c:pt>
                <c:pt idx="102">
                  <c:v>0.65503006207750669</c:v>
                </c:pt>
                <c:pt idx="103">
                  <c:v>0.66283312506645287</c:v>
                </c:pt>
                <c:pt idx="104">
                  <c:v>0.65652042863724858</c:v>
                </c:pt>
                <c:pt idx="105">
                  <c:v>0.65133507574647154</c:v>
                </c:pt>
                <c:pt idx="106">
                  <c:v>0.64524783204790637</c:v>
                </c:pt>
                <c:pt idx="107">
                  <c:v>0.65552893986277627</c:v>
                </c:pt>
                <c:pt idx="108">
                  <c:v>0.64951491289155816</c:v>
                </c:pt>
                <c:pt idx="109">
                  <c:v>0.64646441155781109</c:v>
                </c:pt>
                <c:pt idx="110">
                  <c:v>0.64064040785008303</c:v>
                </c:pt>
                <c:pt idx="111">
                  <c:v>0.63492040420856444</c:v>
                </c:pt>
                <c:pt idx="112">
                  <c:v>0.62930163956955054</c:v>
                </c:pt>
                <c:pt idx="113">
                  <c:v>0.62378144974876504</c:v>
                </c:pt>
                <c:pt idx="114">
                  <c:v>0.61835726322921059</c:v>
                </c:pt>
                <c:pt idx="115">
                  <c:v>0.61302659716688979</c:v>
                </c:pt>
                <c:pt idx="116">
                  <c:v>0.60778705360136076</c:v>
                </c:pt>
                <c:pt idx="117">
                  <c:v>0.62894368043656257</c:v>
                </c:pt>
                <c:pt idx="118">
                  <c:v>0.62365843942449062</c:v>
                </c:pt>
                <c:pt idx="119">
                  <c:v>0.61846128576261994</c:v>
                </c:pt>
                <c:pt idx="120">
                  <c:v>0.61335003546706102</c:v>
                </c:pt>
                <c:pt idx="121">
                  <c:v>0.608322576159954</c:v>
                </c:pt>
                <c:pt idx="122">
                  <c:v>0.60337686415865355</c:v>
                </c:pt>
                <c:pt idx="123">
                  <c:v>0.59851092170576115</c:v>
                </c:pt>
                <c:pt idx="124">
                  <c:v>0.59372283433211515</c:v>
                </c:pt>
                <c:pt idx="125">
                  <c:v>0.59315767760690963</c:v>
                </c:pt>
                <c:pt idx="126">
                  <c:v>0.61453693396319997</c:v>
                </c:pt>
                <c:pt idx="127">
                  <c:v>0.63225369379852769</c:v>
                </c:pt>
                <c:pt idx="128">
                  <c:v>0.62735250237373286</c:v>
                </c:pt>
                <c:pt idx="129">
                  <c:v>0.63824015969596715</c:v>
                </c:pt>
                <c:pt idx="130">
                  <c:v>0.63336809740821165</c:v>
                </c:pt>
                <c:pt idx="131">
                  <c:v>0.63139647289076972</c:v>
                </c:pt>
                <c:pt idx="132">
                  <c:v>0.62664913098933539</c:v>
                </c:pt>
                <c:pt idx="133">
                  <c:v>0.62197264493717619</c:v>
                </c:pt>
                <c:pt idx="134">
                  <c:v>0.61736544015986372</c:v>
                </c:pt>
                <c:pt idx="135">
                  <c:v>0.63696796886660134</c:v>
                </c:pt>
                <c:pt idx="136">
                  <c:v>0.63231856763399841</c:v>
                </c:pt>
                <c:pt idx="137">
                  <c:v>0.62773654902795495</c:v>
                </c:pt>
                <c:pt idx="138">
                  <c:v>0.659406088804534</c:v>
                </c:pt>
                <c:pt idx="139">
                  <c:v>0.68500726576717919</c:v>
                </c:pt>
                <c:pt idx="140">
                  <c:v>0.68014905820854676</c:v>
                </c:pt>
                <c:pt idx="141">
                  <c:v>0.67781243744308994</c:v>
                </c:pt>
                <c:pt idx="142">
                  <c:v>0.67307249032810335</c:v>
                </c:pt>
                <c:pt idx="143">
                  <c:v>0.66839837581193595</c:v>
                </c:pt>
                <c:pt idx="144">
                  <c:v>0.66378873184081921</c:v>
                </c:pt>
                <c:pt idx="145">
                  <c:v>0.70144377327520691</c:v>
                </c:pt>
                <c:pt idx="146">
                  <c:v>0.7303193663465134</c:v>
                </c:pt>
                <c:pt idx="147">
                  <c:v>0.73236099252095133</c:v>
                </c:pt>
                <c:pt idx="148">
                  <c:v>0.73800890153190135</c:v>
                </c:pt>
                <c:pt idx="149">
                  <c:v>0.73308884218835535</c:v>
                </c:pt>
                <c:pt idx="150">
                  <c:v>0.72823394919373052</c:v>
                </c:pt>
                <c:pt idx="151">
                  <c:v>0.72464584445999258</c:v>
                </c:pt>
                <c:pt idx="152">
                  <c:v>0.71990959711058078</c:v>
                </c:pt>
                <c:pt idx="153">
                  <c:v>0.7152348594670056</c:v>
                </c:pt>
                <c:pt idx="154">
                  <c:v>0.71062044101883137</c:v>
                </c:pt>
                <c:pt idx="155">
                  <c:v>0.70606518178153121</c:v>
                </c:pt>
                <c:pt idx="156">
                  <c:v>0.70156795132432404</c:v>
                </c:pt>
                <c:pt idx="157">
                  <c:v>0.70610724953609205</c:v>
                </c:pt>
                <c:pt idx="158">
                  <c:v>0.70166632343838087</c:v>
                </c:pt>
                <c:pt idx="159">
                  <c:v>0.69728090891689098</c:v>
                </c:pt>
                <c:pt idx="160">
                  <c:v>0.69294997159442573</c:v>
                </c:pt>
                <c:pt idx="161">
                  <c:v>0.6886725026339664</c:v>
                </c:pt>
                <c:pt idx="162">
                  <c:v>0.6844475179552304</c:v>
                </c:pt>
                <c:pt idx="163">
                  <c:v>0.70516644263256811</c:v>
                </c:pt>
                <c:pt idx="164">
                  <c:v>0.70089270661661318</c:v>
                </c:pt>
                <c:pt idx="165">
                  <c:v>0.71458719028537376</c:v>
                </c:pt>
                <c:pt idx="166">
                  <c:v>0.71030822507408409</c:v>
                </c:pt>
                <c:pt idx="167">
                  <c:v>0.70608019992483351</c:v>
                </c:pt>
                <c:pt idx="168">
                  <c:v>0.70190221057616586</c:v>
                </c:pt>
                <c:pt idx="169">
                  <c:v>0.69777337404336492</c:v>
                </c:pt>
                <c:pt idx="170">
                  <c:v>0.6936928279963277</c:v>
                </c:pt>
                <c:pt idx="171">
                  <c:v>0.68965973015913973</c:v>
                </c:pt>
                <c:pt idx="172">
                  <c:v>0.68567325773047416</c:v>
                </c:pt>
                <c:pt idx="173">
                  <c:v>0.68173260682397718</c:v>
                </c:pt>
                <c:pt idx="174">
                  <c:v>0.67783699192784019</c:v>
                </c:pt>
                <c:pt idx="175">
                  <c:v>0.67398564538279571</c:v>
                </c:pt>
                <c:pt idx="176">
                  <c:v>0.67017781687780809</c:v>
                </c:pt>
                <c:pt idx="177">
                  <c:v>0.66996416923138746</c:v>
                </c:pt>
                <c:pt idx="178">
                  <c:v>0.66622135264350268</c:v>
                </c:pt>
                <c:pt idx="179">
                  <c:v>0.66252012290659423</c:v>
                </c:pt>
                <c:pt idx="180">
                  <c:v>0.65885979073583967</c:v>
                </c:pt>
                <c:pt idx="181">
                  <c:v>0.65523968199553284</c:v>
                </c:pt>
                <c:pt idx="182">
                  <c:v>0.65966412390532425</c:v>
                </c:pt>
                <c:pt idx="183">
                  <c:v>0.65607899279714321</c:v>
                </c:pt>
                <c:pt idx="184">
                  <c:v>0.66805707777095602</c:v>
                </c:pt>
                <c:pt idx="185">
                  <c:v>0.66446537305175724</c:v>
                </c:pt>
                <c:pt idx="186">
                  <c:v>0.66091208228677467</c:v>
                </c:pt>
                <c:pt idx="187">
                  <c:v>0.65969873836462245</c:v>
                </c:pt>
                <c:pt idx="188">
                  <c:v>0.6562082688494657</c:v>
                </c:pt>
                <c:pt idx="189">
                  <c:v>0.65275454111867903</c:v>
                </c:pt>
                <c:pt idx="190">
                  <c:v>0.66806374178193739</c:v>
                </c:pt>
                <c:pt idx="191">
                  <c:v>0.66458424312682318</c:v>
                </c:pt>
                <c:pt idx="192">
                  <c:v>0.66855246571094262</c:v>
                </c:pt>
                <c:pt idx="193">
                  <c:v>0.66510631898047379</c:v>
                </c:pt>
                <c:pt idx="194">
                  <c:v>0.66169551734467658</c:v>
                </c:pt>
                <c:pt idx="195">
                  <c:v>0.68059716640644452</c:v>
                </c:pt>
                <c:pt idx="196">
                  <c:v>0.67853993459986817</c:v>
                </c:pt>
                <c:pt idx="197">
                  <c:v>0.68296216681587962</c:v>
                </c:pt>
                <c:pt idx="198">
                  <c:v>0.69042132501372966</c:v>
                </c:pt>
                <c:pt idx="199">
                  <c:v>0.68696921838866098</c:v>
                </c:pt>
                <c:pt idx="200">
                  <c:v>0.70246570201572234</c:v>
                </c:pt>
                <c:pt idx="201">
                  <c:v>0.70215617790851215</c:v>
                </c:pt>
                <c:pt idx="202">
                  <c:v>0.71515084248906102</c:v>
                </c:pt>
                <c:pt idx="203">
                  <c:v>0.72323969910349073</c:v>
                </c:pt>
                <c:pt idx="204">
                  <c:v>0.71971170057127853</c:v>
                </c:pt>
                <c:pt idx="205">
                  <c:v>0.71621795445200054</c:v>
                </c:pt>
                <c:pt idx="206">
                  <c:v>0.71724240722888555</c:v>
                </c:pt>
                <c:pt idx="207">
                  <c:v>0.73149589252371905</c:v>
                </c:pt>
                <c:pt idx="208">
                  <c:v>0.72799591217671566</c:v>
                </c:pt>
                <c:pt idx="209">
                  <c:v>0.72452926497587411</c:v>
                </c:pt>
                <c:pt idx="210">
                  <c:v>0.72109547699020649</c:v>
                </c:pt>
                <c:pt idx="211">
                  <c:v>0.71990367634380259</c:v>
                </c:pt>
                <c:pt idx="212">
                  <c:v>0.72740981013909767</c:v>
                </c:pt>
                <c:pt idx="213">
                  <c:v>0.72435190426240192</c:v>
                </c:pt>
                <c:pt idx="214">
                  <c:v>0.72098282563792571</c:v>
                </c:pt>
                <c:pt idx="215">
                  <c:v>0.71764494218589825</c:v>
                </c:pt>
                <c:pt idx="216">
                  <c:v>0.71433782263665446</c:v>
                </c:pt>
                <c:pt idx="217">
                  <c:v>0.71106104363373401</c:v>
                </c:pt>
                <c:pt idx="218">
                  <c:v>0.70781418955321473</c:v>
                </c:pt>
                <c:pt idx="219">
                  <c:v>0.72119472512570548</c:v>
                </c:pt>
                <c:pt idx="220">
                  <c:v>0.73479287742926735</c:v>
                </c:pt>
                <c:pt idx="221">
                  <c:v>0.73148299960300944</c:v>
                </c:pt>
                <c:pt idx="222">
                  <c:v>0.72820280677967753</c:v>
                </c:pt>
                <c:pt idx="223">
                  <c:v>0.72495190139226828</c:v>
                </c:pt>
                <c:pt idx="224">
                  <c:v>0.72172989294163603</c:v>
                </c:pt>
                <c:pt idx="225">
                  <c:v>0.72812304516603987</c:v>
                </c:pt>
                <c:pt idx="226">
                  <c:v>0.73891254378725901</c:v>
                </c:pt>
                <c:pt idx="227">
                  <c:v>0.74174866076788748</c:v>
                </c:pt>
                <c:pt idx="228">
                  <c:v>0.73850958364663033</c:v>
                </c:pt>
                <c:pt idx="229">
                  <c:v>0.75236307737927088</c:v>
                </c:pt>
                <c:pt idx="230">
                  <c:v>0.74910609436031306</c:v>
                </c:pt>
                <c:pt idx="231">
                  <c:v>0.75226360609605281</c:v>
                </c:pt>
                <c:pt idx="232">
                  <c:v>0.75423196455861452</c:v>
                </c:pt>
                <c:pt idx="233">
                  <c:v>0.75385105650650119</c:v>
                </c:pt>
                <c:pt idx="234">
                  <c:v>0.75064317967030325</c:v>
                </c:pt>
                <c:pt idx="235">
                  <c:v>0.76185937550838445</c:v>
                </c:pt>
                <c:pt idx="236">
                  <c:v>0.7627783577842947</c:v>
                </c:pt>
                <c:pt idx="237">
                  <c:v>0.75957340670116746</c:v>
                </c:pt>
                <c:pt idx="238">
                  <c:v>0.75639527529237593</c:v>
                </c:pt>
                <c:pt idx="239">
                  <c:v>0.75324362831199099</c:v>
                </c:pt>
                <c:pt idx="240">
                  <c:v>0.75011813607833133</c:v>
                </c:pt>
                <c:pt idx="241">
                  <c:v>0.74701847435899937</c:v>
                </c:pt>
                <c:pt idx="242">
                  <c:v>0.74394432425875656</c:v>
                </c:pt>
                <c:pt idx="243">
                  <c:v>0.77149159852955773</c:v>
                </c:pt>
                <c:pt idx="244">
                  <c:v>0.76834265322943707</c:v>
                </c:pt>
                <c:pt idx="245">
                  <c:v>0.7675941975666376</c:v>
                </c:pt>
                <c:pt idx="246">
                  <c:v>0.76448652875057832</c:v>
                </c:pt>
                <c:pt idx="247">
                  <c:v>0.77725142897130306</c:v>
                </c:pt>
                <c:pt idx="248">
                  <c:v>0.77790714148370066</c:v>
                </c:pt>
                <c:pt idx="249">
                  <c:v>0.77479551291776594</c:v>
                </c:pt>
                <c:pt idx="250">
                  <c:v>0.78089469110380882</c:v>
                </c:pt>
                <c:pt idx="251">
                  <c:v>0.77779590264704768</c:v>
                </c:pt>
                <c:pt idx="252">
                  <c:v>0.77472161054172339</c:v>
                </c:pt>
                <c:pt idx="253">
                  <c:v>0.77676045450096065</c:v>
                </c:pt>
                <c:pt idx="254">
                  <c:v>0.77371433507154508</c:v>
                </c:pt>
                <c:pt idx="255">
                  <c:v>0.7788430978681089</c:v>
                </c:pt>
                <c:pt idx="256">
                  <c:v>0.77927722138056033</c:v>
                </c:pt>
                <c:pt idx="257">
                  <c:v>0.79131429221270333</c:v>
                </c:pt>
                <c:pt idx="258">
                  <c:v>0.78825902467520259</c:v>
                </c:pt>
                <c:pt idx="259">
                  <c:v>0.78522725919568259</c:v>
                </c:pt>
                <c:pt idx="260">
                  <c:v>0.78221872563554584</c:v>
                </c:pt>
                <c:pt idx="261">
                  <c:v>0.782051761341511</c:v>
                </c:pt>
                <c:pt idx="262">
                  <c:v>0.77907818049990829</c:v>
                </c:pt>
                <c:pt idx="263">
                  <c:v>0.7819743880651755</c:v>
                </c:pt>
                <c:pt idx="264">
                  <c:v>0.77902354131775975</c:v>
                </c:pt>
                <c:pt idx="265">
                  <c:v>0.77609488138799376</c:v>
                </c:pt>
                <c:pt idx="266">
                  <c:v>0.78219817141176584</c:v>
                </c:pt>
                <c:pt idx="267">
                  <c:v>0.79068243512207326</c:v>
                </c:pt>
                <c:pt idx="268">
                  <c:v>0.78774309521455632</c:v>
                </c:pt>
                <c:pt idx="269">
                  <c:v>0.78482552819524309</c:v>
                </c:pt>
                <c:pt idx="270">
                  <c:v>0.78326930670836481</c:v>
                </c:pt>
                <c:pt idx="271">
                  <c:v>0.78038964013958412</c:v>
                </c:pt>
                <c:pt idx="272">
                  <c:v>0.77753107002918265</c:v>
                </c:pt>
                <c:pt idx="273">
                  <c:v>0.77469336539403966</c:v>
                </c:pt>
                <c:pt idx="274">
                  <c:v>0.79495554942062197</c:v>
                </c:pt>
                <c:pt idx="275">
                  <c:v>0.79207527569083713</c:v>
                </c:pt>
                <c:pt idx="276">
                  <c:v>0.7892157981612673</c:v>
                </c:pt>
                <c:pt idx="277">
                  <c:v>0.7984521016156374</c:v>
                </c:pt>
                <c:pt idx="278">
                  <c:v>0.79559026612597561</c:v>
                </c:pt>
                <c:pt idx="279">
                  <c:v>0.79421464544399001</c:v>
                </c:pt>
                <c:pt idx="280">
                  <c:v>0.79138825880539931</c:v>
                </c:pt>
                <c:pt idx="281">
                  <c:v>0.7885819174621177</c:v>
                </c:pt>
                <c:pt idx="282">
                  <c:v>0.78579540891984878</c:v>
                </c:pt>
                <c:pt idx="283">
                  <c:v>0.7878181670656883</c:v>
                </c:pt>
                <c:pt idx="284">
                  <c:v>0.78763779976998394</c:v>
                </c:pt>
                <c:pt idx="285">
                  <c:v>0.79095050037944314</c:v>
                </c:pt>
                <c:pt idx="286">
                  <c:v>0.78963164176341294</c:v>
                </c:pt>
                <c:pt idx="287">
                  <c:v>0.78688986522951221</c:v>
                </c:pt>
                <c:pt idx="288">
                  <c:v>0.78416706292768001</c:v>
                </c:pt>
                <c:pt idx="289">
                  <c:v>0.78146303857275701</c:v>
                </c:pt>
                <c:pt idx="290">
                  <c:v>0.7787775985776616</c:v>
                </c:pt>
                <c:pt idx="291">
                  <c:v>0.77895424843509764</c:v>
                </c:pt>
                <c:pt idx="292">
                  <c:v>0.77629570151211102</c:v>
                </c:pt>
                <c:pt idx="293">
                  <c:v>0.77365523994234198</c:v>
                </c:pt>
                <c:pt idx="294">
                  <c:v>0.7744389373355951</c:v>
                </c:pt>
                <c:pt idx="295">
                  <c:v>0.77182258957432626</c:v>
                </c:pt>
                <c:pt idx="296">
                  <c:v>0.77902393531532188</c:v>
                </c:pt>
                <c:pt idx="297">
                  <c:v>0.77640976103574033</c:v>
                </c:pt>
                <c:pt idx="298">
                  <c:v>0.77381307287174117</c:v>
                </c:pt>
                <c:pt idx="299">
                  <c:v>0.77123369596216873</c:v>
                </c:pt>
                <c:pt idx="300">
                  <c:v>0.77835284207278688</c:v>
                </c:pt>
                <c:pt idx="301">
                  <c:v>0.77577551478115514</c:v>
                </c:pt>
                <c:pt idx="302">
                  <c:v>0.77321519955085427</c:v>
                </c:pt>
                <c:pt idx="303">
                  <c:v>0.77067172849970011</c:v>
                </c:pt>
                <c:pt idx="304">
                  <c:v>0.76893725689258818</c:v>
                </c:pt>
                <c:pt idx="305">
                  <c:v>0.76642439003999807</c:v>
                </c:pt>
                <c:pt idx="306">
                  <c:v>0.76392789365550295</c:v>
                </c:pt>
                <c:pt idx="307">
                  <c:v>0.76365872561193093</c:v>
                </c:pt>
                <c:pt idx="308">
                  <c:v>0.76118733815040363</c:v>
                </c:pt>
                <c:pt idx="309">
                  <c:v>0.7587318951241121</c:v>
                </c:pt>
                <c:pt idx="310">
                  <c:v>0.76508643559848399</c:v>
                </c:pt>
                <c:pt idx="311">
                  <c:v>0.76263423548438625</c:v>
                </c:pt>
                <c:pt idx="312">
                  <c:v>0.7601977043806023</c:v>
                </c:pt>
                <c:pt idx="313">
                  <c:v>0.76124886755809751</c:v>
                </c:pt>
                <c:pt idx="314">
                  <c:v>0.75967007513342577</c:v>
                </c:pt>
                <c:pt idx="315">
                  <c:v>0.76890107618677461</c:v>
                </c:pt>
                <c:pt idx="316">
                  <c:v>0.77439541800132661</c:v>
                </c:pt>
                <c:pt idx="317">
                  <c:v>0.77196021228434131</c:v>
                </c:pt>
                <c:pt idx="318">
                  <c:v>0.76954027431479788</c:v>
                </c:pt>
                <c:pt idx="319">
                  <c:v>0.76713546095756413</c:v>
                </c:pt>
                <c:pt idx="320">
                  <c:v>0.76709601671021255</c:v>
                </c:pt>
                <c:pt idx="321">
                  <c:v>0.76471373094403183</c:v>
                </c:pt>
                <c:pt idx="322">
                  <c:v>0.76243692060760626</c:v>
                </c:pt>
                <c:pt idx="323">
                  <c:v>0.76008372023536053</c:v>
                </c:pt>
                <c:pt idx="324">
                  <c:v>0.75859096502060486</c:v>
                </c:pt>
                <c:pt idx="325">
                  <c:v>0.75626399887023488</c:v>
                </c:pt>
                <c:pt idx="326">
                  <c:v>0.75395126492873576</c:v>
                </c:pt>
                <c:pt idx="327">
                  <c:v>0.75165263302346519</c:v>
                </c:pt>
                <c:pt idx="328">
                  <c:v>0.75957589702529094</c:v>
                </c:pt>
                <c:pt idx="329">
                  <c:v>0.75902666154663712</c:v>
                </c:pt>
                <c:pt idx="330">
                  <c:v>0.75673352963864127</c:v>
                </c:pt>
                <c:pt idx="331">
                  <c:v>0.75445421177828387</c:v>
                </c:pt>
                <c:pt idx="332">
                  <c:v>0.75218858351468543</c:v>
                </c:pt>
                <c:pt idx="333">
                  <c:v>0.74993652188739601</c:v>
                </c:pt>
                <c:pt idx="334">
                  <c:v>0.74769790540415004</c:v>
                </c:pt>
                <c:pt idx="335">
                  <c:v>0.74547261401901865</c:v>
                </c:pt>
                <c:pt idx="336">
                  <c:v>0.75680679699009512</c:v>
                </c:pt>
                <c:pt idx="337">
                  <c:v>0.75456772362621904</c:v>
                </c:pt>
                <c:pt idx="338">
                  <c:v>0.75234186013469628</c:v>
                </c:pt>
                <c:pt idx="339">
                  <c:v>0.75012908995782956</c:v>
                </c:pt>
                <c:pt idx="340">
                  <c:v>0.74792929790516727</c:v>
                </c:pt>
                <c:pt idx="341">
                  <c:v>0.74920434376834988</c:v>
                </c:pt>
                <c:pt idx="342">
                  <c:v>0.74702007454453545</c:v>
                </c:pt>
                <c:pt idx="343">
                  <c:v>0.7609348021844321</c:v>
                </c:pt>
                <c:pt idx="344">
                  <c:v>0.76401185592379495</c:v>
                </c:pt>
                <c:pt idx="345">
                  <c:v>0.76180372917257011</c:v>
                </c:pt>
                <c:pt idx="346">
                  <c:v>0.77675895024917052</c:v>
                </c:pt>
                <c:pt idx="347">
                  <c:v>0.77452688430017869</c:v>
                </c:pt>
                <c:pt idx="348">
                  <c:v>0.7723076095600635</c:v>
                </c:pt>
                <c:pt idx="349">
                  <c:v>0.77010101638989192</c:v>
                </c:pt>
                <c:pt idx="350">
                  <c:v>0.76790699640017712</c:v>
                </c:pt>
                <c:pt idx="351">
                  <c:v>0.77426593417513667</c:v>
                </c:pt>
                <c:pt idx="352">
                  <c:v>0.77977842815339815</c:v>
                </c:pt>
                <c:pt idx="353">
                  <c:v>0.7849280949202021</c:v>
                </c:pt>
                <c:pt idx="354">
                  <c:v>0.78520641482007347</c:v>
                </c:pt>
                <c:pt idx="355">
                  <c:v>0.78300077882338781</c:v>
                </c:pt>
                <c:pt idx="356">
                  <c:v>0.78080749933088534</c:v>
                </c:pt>
                <c:pt idx="357">
                  <c:v>0.77862647279644159</c:v>
                </c:pt>
                <c:pt idx="358">
                  <c:v>0.77645759682764925</c:v>
                </c:pt>
                <c:pt idx="359">
                  <c:v>0.7751290694846299</c:v>
                </c:pt>
                <c:pt idx="360">
                  <c:v>0.77298189754699942</c:v>
                </c:pt>
                <c:pt idx="361">
                  <c:v>0.78290898785913554</c:v>
                </c:pt>
                <c:pt idx="362">
                  <c:v>0.78075221378789827</c:v>
                </c:pt>
                <c:pt idx="363">
                  <c:v>0.77860729012364582</c:v>
                </c:pt>
                <c:pt idx="364">
                  <c:v>0.77647411946577283</c:v>
                </c:pt>
                <c:pt idx="365">
                  <c:v>0.77435260547816143</c:v>
                </c:pt>
                <c:pt idx="366">
                  <c:v>0.77224265287467864</c:v>
                </c:pt>
                <c:pt idx="367">
                  <c:v>0.77014416740491054</c:v>
                </c:pt>
                <c:pt idx="368">
                  <c:v>0.76805705584012751</c:v>
                </c:pt>
                <c:pt idx="369">
                  <c:v>0.77171547389086581</c:v>
                </c:pt>
                <c:pt idx="370">
                  <c:v>0.76963537827390938</c:v>
                </c:pt>
                <c:pt idx="371">
                  <c:v>0.76860803947042389</c:v>
                </c:pt>
                <c:pt idx="372">
                  <c:v>0.76654742810455134</c:v>
                </c:pt>
                <c:pt idx="373">
                  <c:v>0.76772013907624137</c:v>
                </c:pt>
                <c:pt idx="374">
                  <c:v>0.76567288537203804</c:v>
                </c:pt>
                <c:pt idx="375">
                  <c:v>0.77786274200998484</c:v>
                </c:pt>
                <c:pt idx="376">
                  <c:v>0.77579944561208036</c:v>
                </c:pt>
                <c:pt idx="377">
                  <c:v>0.77629580880551774</c:v>
                </c:pt>
                <c:pt idx="378">
                  <c:v>0.77424753490365628</c:v>
                </c:pt>
                <c:pt idx="379">
                  <c:v>0.77221004139075189</c:v>
                </c:pt>
                <c:pt idx="380">
                  <c:v>0.77402772918526663</c:v>
                </c:pt>
                <c:pt idx="381">
                  <c:v>0.77200147858530521</c:v>
                </c:pt>
                <c:pt idx="382">
                  <c:v>0.7699858089284245</c:v>
                </c:pt>
                <c:pt idx="383">
                  <c:v>0.7806632396231582</c:v>
                </c:pt>
                <c:pt idx="384">
                  <c:v>0.77863554289686421</c:v>
                </c:pt>
                <c:pt idx="385">
                  <c:v>0.77661835237122467</c:v>
                </c:pt>
                <c:pt idx="386">
                  <c:v>0.77964190490082763</c:v>
                </c:pt>
                <c:pt idx="387">
                  <c:v>0.78223712565516812</c:v>
                </c:pt>
                <c:pt idx="388">
                  <c:v>0.79207070201789875</c:v>
                </c:pt>
                <c:pt idx="389">
                  <c:v>0.79003975149990413</c:v>
                </c:pt>
                <c:pt idx="390">
                  <c:v>0.78874705602840778</c:v>
                </c:pt>
                <c:pt idx="391">
                  <c:v>0.78673494619160067</c:v>
                </c:pt>
                <c:pt idx="392">
                  <c:v>0.78473307609951004</c:v>
                </c:pt>
                <c:pt idx="393">
                  <c:v>0.78274136778453673</c:v>
                </c:pt>
                <c:pt idx="394">
                  <c:v>0.78075974406862647</c:v>
                </c:pt>
                <c:pt idx="395">
                  <c:v>0.77878812855330171</c:v>
                </c:pt>
                <c:pt idx="396">
                  <c:v>0.78413551263122061</c:v>
                </c:pt>
                <c:pt idx="397">
                  <c:v>0.78216532290099139</c:v>
                </c:pt>
                <c:pt idx="398">
                  <c:v>0.78020500880850774</c:v>
                </c:pt>
                <c:pt idx="399">
                  <c:v>0.78286835988059877</c:v>
                </c:pt>
                <c:pt idx="400">
                  <c:v>0.78091606970633298</c:v>
                </c:pt>
                <c:pt idx="401">
                  <c:v>0.78651354382407757</c:v>
                </c:pt>
                <c:pt idx="402">
                  <c:v>0.7845618973133478</c:v>
                </c:pt>
                <c:pt idx="403">
                  <c:v>0.80179467516705893</c:v>
                </c:pt>
                <c:pt idx="404">
                  <c:v>0.79981493522837488</c:v>
                </c:pt>
                <c:pt idx="405">
                  <c:v>0.79784494770318182</c:v>
                </c:pt>
                <c:pt idx="406">
                  <c:v>0.81196400542645275</c:v>
                </c:pt>
                <c:pt idx="407">
                  <c:v>0.80997389757001537</c:v>
                </c:pt>
                <c:pt idx="408">
                  <c:v>0.81862834236946447</c:v>
                </c:pt>
                <c:pt idx="409">
                  <c:v>0.81663168787588047</c:v>
                </c:pt>
                <c:pt idx="410">
                  <c:v>0.81464474946255716</c:v>
                </c:pt>
                <c:pt idx="411">
                  <c:v>0.81718911471132905</c:v>
                </c:pt>
                <c:pt idx="412">
                  <c:v>0.81674743534974137</c:v>
                </c:pt>
                <c:pt idx="413">
                  <c:v>0.81477461545759222</c:v>
                </c:pt>
                <c:pt idx="414">
                  <c:v>0.81281130313118832</c:v>
                </c:pt>
                <c:pt idx="415">
                  <c:v>0.81085742980635378</c:v>
                </c:pt>
                <c:pt idx="416">
                  <c:v>0.80891292757660227</c:v>
                </c:pt>
                <c:pt idx="417">
                  <c:v>0.80697772918527078</c:v>
                </c:pt>
                <c:pt idx="418">
                  <c:v>0.80505176801776412</c:v>
                </c:pt>
                <c:pt idx="419">
                  <c:v>0.80313497809391232</c:v>
                </c:pt>
                <c:pt idx="420">
                  <c:v>0.80544318169970197</c:v>
                </c:pt>
                <c:pt idx="421">
                  <c:v>0.80648713124821692</c:v>
                </c:pt>
                <c:pt idx="422">
                  <c:v>0.80458054228545517</c:v>
                </c:pt>
                <c:pt idx="423">
                  <c:v>0.80268294666685736</c:v>
                </c:pt>
                <c:pt idx="424">
                  <c:v>0.80079428090999416</c:v>
                </c:pt>
                <c:pt idx="425">
                  <c:v>0.79891448212851535</c:v>
                </c:pt>
                <c:pt idx="426">
                  <c:v>0.79704348802516989</c:v>
                </c:pt>
                <c:pt idx="427">
                  <c:v>0.80603261751594679</c:v>
                </c:pt>
                <c:pt idx="428">
                  <c:v>0.81119456465845385</c:v>
                </c:pt>
                <c:pt idx="429">
                  <c:v>0.80930806567087599</c:v>
                </c:pt>
                <c:pt idx="430">
                  <c:v>0.80754962206228798</c:v>
                </c:pt>
                <c:pt idx="431">
                  <c:v>0.80590198509324429</c:v>
                </c:pt>
                <c:pt idx="432">
                  <c:v>0.8040407795849458</c:v>
                </c:pt>
                <c:pt idx="433">
                  <c:v>0.81080932853224275</c:v>
                </c:pt>
                <c:pt idx="434">
                  <c:v>0.80970010188254726</c:v>
                </c:pt>
                <c:pt idx="435">
                  <c:v>0.80784299155712858</c:v>
                </c:pt>
                <c:pt idx="436">
                  <c:v>0.80599438059246697</c:v>
                </c:pt>
                <c:pt idx="437">
                  <c:v>0.8041542107737627</c:v>
                </c:pt>
                <c:pt idx="438">
                  <c:v>0.80236784666911476</c:v>
                </c:pt>
                <c:pt idx="439">
                  <c:v>0.8005442833812304</c:v>
                </c:pt>
                <c:pt idx="440">
                  <c:v>0.80457081457136892</c:v>
                </c:pt>
                <c:pt idx="441">
                  <c:v>0.806917468532375</c:v>
                </c:pt>
                <c:pt idx="442">
                  <c:v>0.80509598440476249</c:v>
                </c:pt>
                <c:pt idx="443">
                  <c:v>0.80381486468431895</c:v>
                </c:pt>
                <c:pt idx="444">
                  <c:v>0.81654255507136786</c:v>
                </c:pt>
                <c:pt idx="445">
                  <c:v>0.81471174216762043</c:v>
                </c:pt>
                <c:pt idx="446">
                  <c:v>0.81288912082048925</c:v>
                </c:pt>
                <c:pt idx="447">
                  <c:v>0.81107463617580067</c:v>
                </c:pt>
                <c:pt idx="448">
                  <c:v>0.81457349602656337</c:v>
                </c:pt>
                <c:pt idx="449">
                  <c:v>0.82349926121741546</c:v>
                </c:pt>
                <c:pt idx="450">
                  <c:v>0.82167332050518171</c:v>
                </c:pt>
                <c:pt idx="451">
                  <c:v>0.81985545917663039</c:v>
                </c:pt>
                <c:pt idx="452">
                  <c:v>0.81804562372590939</c:v>
                </c:pt>
                <c:pt idx="453">
                  <c:v>0.81624376111858354</c:v>
                </c:pt>
                <c:pt idx="454">
                  <c:v>0.81444981878645484</c:v>
                </c:pt>
                <c:pt idx="455">
                  <c:v>0.82088114525143074</c:v>
                </c:pt>
                <c:pt idx="456">
                  <c:v>0.8254038144025565</c:v>
                </c:pt>
                <c:pt idx="457">
                  <c:v>0.82360162266805315</c:v>
                </c:pt>
                <c:pt idx="458">
                  <c:v>0.8297183192238281</c:v>
                </c:pt>
                <c:pt idx="459">
                  <c:v>0.83965448895763317</c:v>
                </c:pt>
                <c:pt idx="460">
                  <c:v>0.83783311262583782</c:v>
                </c:pt>
                <c:pt idx="461">
                  <c:v>0.83601962104006766</c:v>
                </c:pt>
                <c:pt idx="462">
                  <c:v>0.8342139631112554</c:v>
                </c:pt>
                <c:pt idx="463">
                  <c:v>0.83241608819075696</c:v>
                </c:pt>
                <c:pt idx="464">
                  <c:v>0.83062594606561557</c:v>
                </c:pt>
                <c:pt idx="465">
                  <c:v>0.84153849109491541</c:v>
                </c:pt>
                <c:pt idx="466">
                  <c:v>0.83973648147800983</c:v>
                </c:pt>
                <c:pt idx="467">
                  <c:v>0.83794217275690297</c:v>
                </c:pt>
                <c:pt idx="468">
                  <c:v>0.83615551567213342</c:v>
                </c:pt>
                <c:pt idx="469">
                  <c:v>0.83814507268287763</c:v>
                </c:pt>
                <c:pt idx="470">
                  <c:v>0.84692200946365803</c:v>
                </c:pt>
                <c:pt idx="471">
                  <c:v>0.85798302227764911</c:v>
                </c:pt>
                <c:pt idx="472">
                  <c:v>0.85623495350660161</c:v>
                </c:pt>
                <c:pt idx="473">
                  <c:v>0.85442855065110246</c:v>
                </c:pt>
                <c:pt idx="474">
                  <c:v>0.85262975370236327</c:v>
                </c:pt>
                <c:pt idx="475">
                  <c:v>0.85931502432235574</c:v>
                </c:pt>
                <c:pt idx="476">
                  <c:v>0.85751352531958347</c:v>
                </c:pt>
                <c:pt idx="477">
                  <c:v>0.85571956396954252</c:v>
                </c:pt>
                <c:pt idx="478">
                  <c:v>0.85393309306355181</c:v>
                </c:pt>
                <c:pt idx="479">
                  <c:v>0.85215406578633612</c:v>
                </c:pt>
                <c:pt idx="480">
                  <c:v>0.85038243571193617</c:v>
                </c:pt>
                <c:pt idx="481">
                  <c:v>0.84861815679967079</c:v>
                </c:pt>
                <c:pt idx="482">
                  <c:v>0.8468611833901476</c:v>
                </c:pt>
                <c:pt idx="483">
                  <c:v>0.85464986008360033</c:v>
                </c:pt>
                <c:pt idx="484">
                  <c:v>0.85288769542363418</c:v>
                </c:pt>
                <c:pt idx="485">
                  <c:v>0.8656603967174592</c:v>
                </c:pt>
                <c:pt idx="486">
                  <c:v>0.86388285996855274</c:v>
                </c:pt>
                <c:pt idx="487">
                  <c:v>0.86211260820632207</c:v>
                </c:pt>
                <c:pt idx="488">
                  <c:v>0.86034959673759748</c:v>
                </c:pt>
                <c:pt idx="489">
                  <c:v>0.85859378123405139</c:v>
                </c:pt>
                <c:pt idx="490">
                  <c:v>0.85684511772848304</c:v>
                </c:pt>
                <c:pt idx="491">
                  <c:v>0.85510356261114873</c:v>
                </c:pt>
                <c:pt idx="492">
                  <c:v>0.85336907262613626</c:v>
                </c:pt>
                <c:pt idx="493">
                  <c:v>0.85164160486778373</c:v>
                </c:pt>
                <c:pt idx="494">
                  <c:v>0.84992111677714177</c:v>
                </c:pt>
                <c:pt idx="495">
                  <c:v>0.85411195140675644</c:v>
                </c:pt>
                <c:pt idx="496">
                  <c:v>0.85239341629326193</c:v>
                </c:pt>
                <c:pt idx="497">
                  <c:v>0.85068178292721119</c:v>
                </c:pt>
                <c:pt idx="498">
                  <c:v>0.84897700981513258</c:v>
                </c:pt>
                <c:pt idx="499">
                  <c:v>0.84727905579550233</c:v>
                </c:pt>
                <c:pt idx="500">
                  <c:v>0.85114406828184708</c:v>
                </c:pt>
                <c:pt idx="501">
                  <c:v>0.84944856216973186</c:v>
                </c:pt>
                <c:pt idx="502">
                  <c:v>0.8504792252466713</c:v>
                </c:pt>
                <c:pt idx="503">
                  <c:v>0.84879176646641996</c:v>
                </c:pt>
                <c:pt idx="504">
                  <c:v>0.84711099069123896</c:v>
                </c:pt>
                <c:pt idx="505">
                  <c:v>0.84543685829856852</c:v>
                </c:pt>
                <c:pt idx="506">
                  <c:v>0.843769329978453</c:v>
                </c:pt>
                <c:pt idx="507">
                  <c:v>0.84210836673046385</c:v>
                </c:pt>
                <c:pt idx="508">
                  <c:v>0.84274924434375631</c:v>
                </c:pt>
                <c:pt idx="509">
                  <c:v>0.84109679484504307</c:v>
                </c:pt>
                <c:pt idx="510">
                  <c:v>0.84654851995953195</c:v>
                </c:pt>
                <c:pt idx="511">
                  <c:v>0.84727262470440168</c:v>
                </c:pt>
                <c:pt idx="512">
                  <c:v>0.84735212254392756</c:v>
                </c:pt>
                <c:pt idx="513">
                  <c:v>0.84628735641160047</c:v>
                </c:pt>
                <c:pt idx="514">
                  <c:v>0.8446440799913838</c:v>
                </c:pt>
                <c:pt idx="515">
                  <c:v>0.84300717285961757</c:v>
                </c:pt>
                <c:pt idx="516">
                  <c:v>0.84137659805718112</c:v>
                </c:pt>
                <c:pt idx="517">
                  <c:v>0.83975231891035262</c:v>
                </c:pt>
                <c:pt idx="518">
                  <c:v>0.83813429902805903</c:v>
                </c:pt>
                <c:pt idx="519">
                  <c:v>0.83652250229915892</c:v>
                </c:pt>
                <c:pt idx="520">
                  <c:v>0.84108253163250024</c:v>
                </c:pt>
                <c:pt idx="521">
                  <c:v>0.8394712624148134</c:v>
                </c:pt>
                <c:pt idx="522">
                  <c:v>0.84053655848999842</c:v>
                </c:pt>
                <c:pt idx="523">
                  <c:v>0.83893248108829988</c:v>
                </c:pt>
                <c:pt idx="524">
                  <c:v>0.8373345144576555</c:v>
                </c:pt>
                <c:pt idx="525">
                  <c:v>0.83574262374575881</c:v>
                </c:pt>
                <c:pt idx="526">
                  <c:v>0.83840381913276973</c:v>
                </c:pt>
                <c:pt idx="527">
                  <c:v>0.83681593311168501</c:v>
                </c:pt>
                <c:pt idx="528">
                  <c:v>0.8523951487679946</c:v>
                </c:pt>
                <c:pt idx="529">
                  <c:v>0.85078685603447013</c:v>
                </c:pt>
                <c:pt idx="530">
                  <c:v>0.84918462090069524</c:v>
                </c:pt>
                <c:pt idx="531">
                  <c:v>0.84758840920727285</c:v>
                </c:pt>
                <c:pt idx="532">
                  <c:v>0.8459981870511617</c:v>
                </c:pt>
                <c:pt idx="533">
                  <c:v>0.8444139207832756</c:v>
                </c:pt>
                <c:pt idx="534">
                  <c:v>0.84889599433179941</c:v>
                </c:pt>
                <c:pt idx="535">
                  <c:v>0.84731223314834458</c:v>
                </c:pt>
                <c:pt idx="536">
                  <c:v>0.84573437051678335</c:v>
                </c:pt>
                <c:pt idx="537">
                  <c:v>0.84696293837239711</c:v>
                </c:pt>
                <c:pt idx="538">
                  <c:v>0.8453915785609456</c:v>
                </c:pt>
                <c:pt idx="539">
                  <c:v>0.84382603860064753</c:v>
                </c:pt>
                <c:pt idx="540">
                  <c:v>0.84226628621876087</c:v>
                </c:pt>
                <c:pt idx="541">
                  <c:v>0.84071228938071896</c:v>
                </c:pt>
                <c:pt idx="542">
                  <c:v>0.8391640162879368</c:v>
                </c:pt>
                <c:pt idx="543">
                  <c:v>0.84333994231779752</c:v>
                </c:pt>
                <c:pt idx="544">
                  <c:v>0.84261362782127525</c:v>
                </c:pt>
                <c:pt idx="545">
                  <c:v>0.84107037941867224</c:v>
                </c:pt>
                <c:pt idx="546">
                  <c:v>0.83953277360620659</c:v>
                </c:pt>
                <c:pt idx="547">
                  <c:v>0.83800077949378649</c:v>
                </c:pt>
                <c:pt idx="548">
                  <c:v>0.8364743664163844</c:v>
                </c:pt>
                <c:pt idx="549">
                  <c:v>0.83495350393199097</c:v>
                </c:pt>
                <c:pt idx="550">
                  <c:v>0.83343816181959174</c:v>
                </c:pt>
                <c:pt idx="551">
                  <c:v>0.83358078010269532</c:v>
                </c:pt>
                <c:pt idx="552">
                  <c:v>0.83207340075350422</c:v>
                </c:pt>
                <c:pt idx="553">
                  <c:v>0.8305714632070178</c:v>
                </c:pt>
                <c:pt idx="554">
                  <c:v>0.82907493804808619</c:v>
                </c:pt>
                <c:pt idx="555">
                  <c:v>0.83568559031186451</c:v>
                </c:pt>
                <c:pt idx="556">
                  <c:v>0.83472830228107886</c:v>
                </c:pt>
                <c:pt idx="557">
                  <c:v>0.83323237342394441</c:v>
                </c:pt>
                <c:pt idx="558">
                  <c:v>0.83174179672730042</c:v>
                </c:pt>
                <c:pt idx="559">
                  <c:v>0.8302565435188588</c:v>
                </c:pt>
                <c:pt idx="560">
                  <c:v>0.82877658533076815</c:v>
                </c:pt>
                <c:pt idx="561">
                  <c:v>0.82730189389779529</c:v>
                </c:pt>
                <c:pt idx="562">
                  <c:v>0.82709220700605801</c:v>
                </c:pt>
                <c:pt idx="563">
                  <c:v>0.82562573146172102</c:v>
                </c:pt>
                <c:pt idx="564">
                  <c:v>0.82416444698125779</c:v>
                </c:pt>
                <c:pt idx="565">
                  <c:v>0.8227083260501955</c:v>
                </c:pt>
                <c:pt idx="566">
                  <c:v>0.82901353870445771</c:v>
                </c:pt>
                <c:pt idx="567">
                  <c:v>0.82755400782645694</c:v>
                </c:pt>
                <c:pt idx="568">
                  <c:v>0.82609960710971453</c:v>
                </c:pt>
                <c:pt idx="569">
                  <c:v>0.8246503095533817</c:v>
                </c:pt>
                <c:pt idx="570">
                  <c:v>0.82320608834575748</c:v>
                </c:pt>
                <c:pt idx="571">
                  <c:v>0.82176691686263559</c:v>
                </c:pt>
                <c:pt idx="572">
                  <c:v>0.82033276866566762</c:v>
                </c:pt>
                <c:pt idx="573">
                  <c:v>0.81890361750074481</c:v>
                </c:pt>
                <c:pt idx="574">
                  <c:v>0.81785684877898779</c:v>
                </c:pt>
                <c:pt idx="575">
                  <c:v>0.81643695841652431</c:v>
                </c:pt>
                <c:pt idx="576">
                  <c:v>0.81502198968443329</c:v>
                </c:pt>
                <c:pt idx="577">
                  <c:v>0.81361191703792046</c:v>
                </c:pt>
                <c:pt idx="578">
                  <c:v>0.81220671510866671</c:v>
                </c:pt>
                <c:pt idx="579">
                  <c:v>0.81113090609386629</c:v>
                </c:pt>
                <c:pt idx="580">
                  <c:v>0.80973481159112293</c:v>
                </c:pt>
                <c:pt idx="581">
                  <c:v>0.80834351466399046</c:v>
                </c:pt>
                <c:pt idx="582">
                  <c:v>0.80695699062511561</c:v>
                </c:pt>
                <c:pt idx="583">
                  <c:v>0.8156058777788866</c:v>
                </c:pt>
                <c:pt idx="584">
                  <c:v>0.81421167969721331</c:v>
                </c:pt>
                <c:pt idx="585">
                  <c:v>0.81282223997076752</c:v>
                </c:pt>
                <c:pt idx="586">
                  <c:v>0.8114375342808684</c:v>
                </c:pt>
                <c:pt idx="587">
                  <c:v>0.8125509952615374</c:v>
                </c:pt>
                <c:pt idx="588">
                  <c:v>0.81258262945260729</c:v>
                </c:pt>
                <c:pt idx="589">
                  <c:v>0.81834802715679722</c:v>
                </c:pt>
                <c:pt idx="590">
                  <c:v>0.8196949849330889</c:v>
                </c:pt>
                <c:pt idx="591">
                  <c:v>0.81831036502610732</c:v>
                </c:pt>
                <c:pt idx="592">
                  <c:v>0.82204188753818319</c:v>
                </c:pt>
                <c:pt idx="593">
                  <c:v>0.82768080441398872</c:v>
                </c:pt>
                <c:pt idx="594">
                  <c:v>0.82628974423850299</c:v>
                </c:pt>
                <c:pt idx="595">
                  <c:v>0.82490335205018339</c:v>
                </c:pt>
                <c:pt idx="596">
                  <c:v>0.82876544710634903</c:v>
                </c:pt>
                <c:pt idx="597">
                  <c:v>0.82737955170985011</c:v>
                </c:pt>
                <c:pt idx="598">
                  <c:v>0.82599828367694561</c:v>
                </c:pt>
                <c:pt idx="599">
                  <c:v>0.82903342321149143</c:v>
                </c:pt>
                <c:pt idx="600">
                  <c:v>0.83302090733888745</c:v>
                </c:pt>
                <c:pt idx="601">
                  <c:v>0.8316371516788561</c:v>
                </c:pt>
                <c:pt idx="602">
                  <c:v>0.83437894382852329</c:v>
                </c:pt>
                <c:pt idx="603">
                  <c:v>0.83533270107254132</c:v>
                </c:pt>
                <c:pt idx="604">
                  <c:v>0.83395198586415697</c:v>
                </c:pt>
                <c:pt idx="605">
                  <c:v>0.8453808784828607</c:v>
                </c:pt>
                <c:pt idx="606">
                  <c:v>0.8439881587489515</c:v>
                </c:pt>
                <c:pt idx="607">
                  <c:v>0.84487465404549134</c:v>
                </c:pt>
                <c:pt idx="608">
                  <c:v>0.85307039637918025</c:v>
                </c:pt>
                <c:pt idx="609">
                  <c:v>0.8516719203195422</c:v>
                </c:pt>
                <c:pt idx="610">
                  <c:v>0.85027802192294721</c:v>
                </c:pt>
                <c:pt idx="611">
                  <c:v>0.84888867874987051</c:v>
                </c:pt>
                <c:pt idx="612">
                  <c:v>0.84961211048016649</c:v>
                </c:pt>
                <c:pt idx="613">
                  <c:v>0.8482283774012086</c:v>
                </c:pt>
                <c:pt idx="614">
                  <c:v>0.85158965326300684</c:v>
                </c:pt>
                <c:pt idx="615">
                  <c:v>0.85020720252719029</c:v>
                </c:pt>
                <c:pt idx="616">
                  <c:v>0.84882923299311064</c:v>
                </c:pt>
                <c:pt idx="617">
                  <c:v>0.84745572290736126</c:v>
                </c:pt>
                <c:pt idx="618">
                  <c:v>0.84608665065710698</c:v>
                </c:pt>
                <c:pt idx="619">
                  <c:v>0.84865238239384844</c:v>
                </c:pt>
                <c:pt idx="620">
                  <c:v>0.84728579240609669</c:v>
                </c:pt>
                <c:pt idx="621">
                  <c:v>0.8459235965983698</c:v>
                </c:pt>
                <c:pt idx="622">
                  <c:v>0.84456577381089248</c:v>
                </c:pt>
                <c:pt idx="623">
                  <c:v>0.84321230301952887</c:v>
                </c:pt>
                <c:pt idx="624">
                  <c:v>0.84186316333469768</c:v>
                </c:pt>
                <c:pt idx="625">
                  <c:v>0.85005641817231559</c:v>
                </c:pt>
                <c:pt idx="626">
                  <c:v>0.85601999123712125</c:v>
                </c:pt>
                <c:pt idx="627">
                  <c:v>0.85525196804200865</c:v>
                </c:pt>
                <c:pt idx="628">
                  <c:v>0.8538922669799387</c:v>
                </c:pt>
                <c:pt idx="629">
                  <c:v>0.8525368824291768</c:v>
                </c:pt>
                <c:pt idx="630">
                  <c:v>0.85270948239502742</c:v>
                </c:pt>
                <c:pt idx="631">
                  <c:v>0.85568031816087398</c:v>
                </c:pt>
                <c:pt idx="632">
                  <c:v>0.8543285325081712</c:v>
                </c:pt>
                <c:pt idx="633">
                  <c:v>0.8529810111635211</c:v>
                </c:pt>
                <c:pt idx="634">
                  <c:v>0.85462415677717618</c:v>
                </c:pt>
                <c:pt idx="635">
                  <c:v>0.85573346333237121</c:v>
                </c:pt>
                <c:pt idx="636">
                  <c:v>0.85439008269919647</c:v>
                </c:pt>
                <c:pt idx="637">
                  <c:v>0.85305091329057703</c:v>
                </c:pt>
                <c:pt idx="638">
                  <c:v>0.8566847139472642</c:v>
                </c:pt>
                <c:pt idx="639">
                  <c:v>0.8553461440817216</c:v>
                </c:pt>
                <c:pt idx="640">
                  <c:v>0.85401175072121971</c:v>
                </c:pt>
                <c:pt idx="641">
                  <c:v>0.85508010764594777</c:v>
                </c:pt>
                <c:pt idx="642">
                  <c:v>0.85375027855163055</c:v>
                </c:pt>
                <c:pt idx="643">
                  <c:v>0.85412801549409711</c:v>
                </c:pt>
                <c:pt idx="644">
                  <c:v>0.8528037860127109</c:v>
                </c:pt>
                <c:pt idx="645">
                  <c:v>0.85591429862544466</c:v>
                </c:pt>
                <c:pt idx="646">
                  <c:v>0.85459140171875925</c:v>
                </c:pt>
                <c:pt idx="647">
                  <c:v>0.85327258782721793</c:v>
                </c:pt>
                <c:pt idx="648">
                  <c:v>0.85195783807709902</c:v>
                </c:pt>
                <c:pt idx="649">
                  <c:v>0.85064713371082656</c:v>
                </c:pt>
                <c:pt idx="650">
                  <c:v>0.85798831995564628</c:v>
                </c:pt>
                <c:pt idx="651">
                  <c:v>0.85776490139030859</c:v>
                </c:pt>
                <c:pt idx="652">
                  <c:v>0.85645132573733729</c:v>
                </c:pt>
                <c:pt idx="653">
                  <c:v>0.85514176713529244</c:v>
                </c:pt>
                <c:pt idx="654">
                  <c:v>0.85383620718546749</c:v>
                </c:pt>
                <c:pt idx="655">
                  <c:v>0.85253462760134335</c:v>
                </c:pt>
                <c:pt idx="656">
                  <c:v>0.85335763497880113</c:v>
                </c:pt>
                <c:pt idx="657">
                  <c:v>0.85206073887700962</c:v>
                </c:pt>
                <c:pt idx="658">
                  <c:v>0.85076777872696863</c:v>
                </c:pt>
                <c:pt idx="659">
                  <c:v>0.85275021930454953</c:v>
                </c:pt>
                <c:pt idx="660">
                  <c:v>0.85146012820121431</c:v>
                </c:pt>
                <c:pt idx="661">
                  <c:v>0.85017393465408253</c:v>
                </c:pt>
                <c:pt idx="662">
                  <c:v>0.84889162102715332</c:v>
                </c:pt>
                <c:pt idx="663">
                  <c:v>0.8476131697906667</c:v>
                </c:pt>
                <c:pt idx="664">
                  <c:v>0.84633856352030479</c:v>
                </c:pt>
                <c:pt idx="665">
                  <c:v>0.84506778489640033</c:v>
                </c:pt>
                <c:pt idx="666">
                  <c:v>0.84380081670315243</c:v>
                </c:pt>
                <c:pt idx="667">
                  <c:v>0.84320435437028263</c:v>
                </c:pt>
                <c:pt idx="668">
                  <c:v>0.84484417470124507</c:v>
                </c:pt>
                <c:pt idx="669">
                  <c:v>0.84358321324646701</c:v>
                </c:pt>
                <c:pt idx="670">
                  <c:v>0.84232601024609977</c:v>
                </c:pt>
                <c:pt idx="671">
                  <c:v>0.84709835686415114</c:v>
                </c:pt>
                <c:pt idx="672">
                  <c:v>0.84583966688366952</c:v>
                </c:pt>
                <c:pt idx="673">
                  <c:v>0.84458471188829309</c:v>
                </c:pt>
                <c:pt idx="674">
                  <c:v>0.84333347527808822</c:v>
                </c:pt>
                <c:pt idx="675">
                  <c:v>0.84208594055134556</c:v>
                </c:pt>
                <c:pt idx="676">
                  <c:v>0.84084209130385457</c:v>
                </c:pt>
                <c:pt idx="677">
                  <c:v>0.83960191122818517</c:v>
                </c:pt>
                <c:pt idx="678">
                  <c:v>0.83836538411297434</c:v>
                </c:pt>
                <c:pt idx="679">
                  <c:v>0.83713249384221999</c:v>
                </c:pt>
                <c:pt idx="680">
                  <c:v>0.83590322439458087</c:v>
                </c:pt>
                <c:pt idx="681">
                  <c:v>0.83467755984268266</c:v>
                </c:pt>
                <c:pt idx="682">
                  <c:v>0.83345548435242978</c:v>
                </c:pt>
                <c:pt idx="683">
                  <c:v>0.83223698218232389</c:v>
                </c:pt>
                <c:pt idx="684">
                  <c:v>0.83102203768278771</c:v>
                </c:pt>
                <c:pt idx="685">
                  <c:v>0.82981063529549504</c:v>
                </c:pt>
                <c:pt idx="686">
                  <c:v>0.82860275955270679</c:v>
                </c:pt>
                <c:pt idx="687">
                  <c:v>0.83088069093014794</c:v>
                </c:pt>
                <c:pt idx="688">
                  <c:v>0.83679440093508828</c:v>
                </c:pt>
                <c:pt idx="689">
                  <c:v>0.83558165542648666</c:v>
                </c:pt>
                <c:pt idx="690">
                  <c:v>0.83827630385233975</c:v>
                </c:pt>
                <c:pt idx="691">
                  <c:v>0.83706492191035653</c:v>
                </c:pt>
                <c:pt idx="692">
                  <c:v>0.83585703602015404</c:v>
                </c:pt>
                <c:pt idx="693">
                  <c:v>0.84040977291682384</c:v>
                </c:pt>
                <c:pt idx="694">
                  <c:v>0.83920055022197948</c:v>
                </c:pt>
                <c:pt idx="695">
                  <c:v>0.83799480230499379</c:v>
                </c:pt>
                <c:pt idx="696">
                  <c:v>0.83679251420986467</c:v>
                </c:pt>
                <c:pt idx="697">
                  <c:v>0.83559367106629756</c:v>
                </c:pt>
                <c:pt idx="698">
                  <c:v>0.83439825808909263</c:v>
                </c:pt>
                <c:pt idx="699">
                  <c:v>0.83809470519383256</c:v>
                </c:pt>
                <c:pt idx="700">
                  <c:v>0.83689913500097401</c:v>
                </c:pt>
                <c:pt idx="701">
                  <c:v>0.83570697099100111</c:v>
                </c:pt>
                <c:pt idx="702">
                  <c:v>0.8345181986282828</c:v>
                </c:pt>
                <c:pt idx="703">
                  <c:v>0.83333280345977667</c:v>
                </c:pt>
                <c:pt idx="704">
                  <c:v>0.83592445020579087</c:v>
                </c:pt>
                <c:pt idx="705">
                  <c:v>0.83474042123949366</c:v>
                </c:pt>
                <c:pt idx="706">
                  <c:v>0.83623183280673552</c:v>
                </c:pt>
                <c:pt idx="707">
                  <c:v>0.83708958480365647</c:v>
                </c:pt>
                <c:pt idx="708">
                  <c:v>0.83590892248376425</c:v>
                </c:pt>
                <c:pt idx="709">
                  <c:v>0.83473158597322372</c:v>
                </c:pt>
                <c:pt idx="710">
                  <c:v>0.84056921301211029</c:v>
                </c:pt>
                <c:pt idx="711">
                  <c:v>0.83938863827473376</c:v>
                </c:pt>
                <c:pt idx="712">
                  <c:v>0.83987154011784571</c:v>
                </c:pt>
                <c:pt idx="713">
                  <c:v>0.83869524944541174</c:v>
                </c:pt>
                <c:pt idx="714">
                  <c:v>0.83752224909653705</c:v>
                </c:pt>
                <c:pt idx="715">
                  <c:v>0.83635252528494974</c:v>
                </c:pt>
                <c:pt idx="716">
                  <c:v>0.83905163393511983</c:v>
                </c:pt>
                <c:pt idx="717">
                  <c:v>0.83788303834468092</c:v>
                </c:pt>
                <c:pt idx="718">
                  <c:v>0.83671769336784552</c:v>
                </c:pt>
                <c:pt idx="719">
                  <c:v>0.83555558546039022</c:v>
                </c:pt>
                <c:pt idx="720">
                  <c:v>0.83439670115323294</c:v>
                </c:pt>
                <c:pt idx="721">
                  <c:v>0.83677657120790283</c:v>
                </c:pt>
                <c:pt idx="722">
                  <c:v>0.83561920388949629</c:v>
                </c:pt>
                <c:pt idx="723">
                  <c:v>0.83446503371837821</c:v>
                </c:pt>
                <c:pt idx="724">
                  <c:v>0.83873762254044448</c:v>
                </c:pt>
                <c:pt idx="725">
                  <c:v>0.83758233655898384</c:v>
                </c:pt>
                <c:pt idx="726">
                  <c:v>0.83643022880580775</c:v>
                </c:pt>
                <c:pt idx="727">
                  <c:v>0.84559081987762696</c:v>
                </c:pt>
                <c:pt idx="728">
                  <c:v>0.84443088734007188</c:v>
                </c:pt>
                <c:pt idx="729">
                  <c:v>0.84829529087390376</c:v>
                </c:pt>
                <c:pt idx="730">
                  <c:v>0.84713483219965768</c:v>
                </c:pt>
                <c:pt idx="731">
                  <c:v>0.84597754417752702</c:v>
                </c:pt>
                <c:pt idx="732">
                  <c:v>0.84482341383076365</c:v>
                </c:pt>
                <c:pt idx="733">
                  <c:v>0.84367242825333755</c:v>
                </c:pt>
                <c:pt idx="734">
                  <c:v>0.8425245746094554</c:v>
                </c:pt>
                <c:pt idx="735">
                  <c:v>0.84137984013308387</c:v>
                </c:pt>
                <c:pt idx="736">
                  <c:v>0.84023821212747596</c:v>
                </c:pt>
                <c:pt idx="737">
                  <c:v>0.83909967796470153</c:v>
                </c:pt>
                <c:pt idx="738">
                  <c:v>0.83796422508518231</c:v>
                </c:pt>
                <c:pt idx="739">
                  <c:v>0.8368318409972294</c:v>
                </c:pt>
                <c:pt idx="740">
                  <c:v>0.84003178204683859</c:v>
                </c:pt>
                <c:pt idx="741">
                  <c:v>0.83889966374219327</c:v>
                </c:pt>
                <c:pt idx="742">
                  <c:v>0.83777059286232491</c:v>
                </c:pt>
                <c:pt idx="743">
                  <c:v>0.83664455711923036</c:v>
                </c:pt>
                <c:pt idx="744">
                  <c:v>0.83552154429088243</c:v>
                </c:pt>
                <c:pt idx="745">
                  <c:v>0.83818437400511547</c:v>
                </c:pt>
                <c:pt idx="746">
                  <c:v>0.84055459216981054</c:v>
                </c:pt>
                <c:pt idx="747">
                  <c:v>0.8416410228186334</c:v>
                </c:pt>
                <c:pt idx="748">
                  <c:v>0.84152568127393645</c:v>
                </c:pt>
                <c:pt idx="749">
                  <c:v>0.84040364703223791</c:v>
                </c:pt>
                <c:pt idx="750">
                  <c:v>0.83928460089770762</c:v>
                </c:pt>
                <c:pt idx="751">
                  <c:v>0.84559191042836201</c:v>
                </c:pt>
                <c:pt idx="752">
                  <c:v>0.84513402449071584</c:v>
                </c:pt>
                <c:pt idx="753">
                  <c:v>0.85039487208670517</c:v>
                </c:pt>
                <c:pt idx="754">
                  <c:v>0.84926852126274921</c:v>
                </c:pt>
                <c:pt idx="755">
                  <c:v>0.84814515020287784</c:v>
                </c:pt>
                <c:pt idx="756">
                  <c:v>0.84876580946409275</c:v>
                </c:pt>
                <c:pt idx="757">
                  <c:v>0.84764606565213485</c:v>
                </c:pt>
                <c:pt idx="758">
                  <c:v>0.84652927241675646</c:v>
                </c:pt>
                <c:pt idx="759">
                  <c:v>0.84747082122056416</c:v>
                </c:pt>
                <c:pt idx="760">
                  <c:v>0.84635719333459758</c:v>
                </c:pt>
                <c:pt idx="761">
                  <c:v>0.84974651134780277</c:v>
                </c:pt>
                <c:pt idx="762">
                  <c:v>0.84863281998299567</c:v>
                </c:pt>
                <c:pt idx="763">
                  <c:v>0.84962395267123825</c:v>
                </c:pt>
                <c:pt idx="764">
                  <c:v>0.84851333312526278</c:v>
                </c:pt>
                <c:pt idx="765">
                  <c:v>0.8474056133692246</c:v>
                </c:pt>
                <c:pt idx="766">
                  <c:v>0.84725430129193779</c:v>
                </c:pt>
                <c:pt idx="767">
                  <c:v>0.84615110558713058</c:v>
                </c:pt>
                <c:pt idx="768">
                  <c:v>0.84641330038131202</c:v>
                </c:pt>
                <c:pt idx="769">
                  <c:v>0.84662398871100508</c:v>
                </c:pt>
                <c:pt idx="770">
                  <c:v>0.84885254408178479</c:v>
                </c:pt>
                <c:pt idx="771">
                  <c:v>0.84775299415421768</c:v>
                </c:pt>
                <c:pt idx="772">
                  <c:v>0.85200994470641667</c:v>
                </c:pt>
                <c:pt idx="773">
                  <c:v>0.85441868822498457</c:v>
                </c:pt>
                <c:pt idx="774">
                  <c:v>0.85331621249824263</c:v>
                </c:pt>
                <c:pt idx="775">
                  <c:v>0.85221657820378616</c:v>
                </c:pt>
                <c:pt idx="776">
                  <c:v>0.85111977437083408</c:v>
                </c:pt>
                <c:pt idx="777">
                  <c:v>0.8569464191365207</c:v>
                </c:pt>
                <c:pt idx="778">
                  <c:v>0.85840282804378554</c:v>
                </c:pt>
                <c:pt idx="779">
                  <c:v>0.85730231159757553</c:v>
                </c:pt>
                <c:pt idx="780">
                  <c:v>0.85899925405702271</c:v>
                </c:pt>
                <c:pt idx="781">
                  <c:v>0.85790078953776816</c:v>
                </c:pt>
                <c:pt idx="782">
                  <c:v>0.85680513080272636</c:v>
                </c:pt>
                <c:pt idx="783">
                  <c:v>0.85571226711547788</c:v>
                </c:pt>
                <c:pt idx="784">
                  <c:v>0.85462218779431176</c:v>
                </c:pt>
                <c:pt idx="785">
                  <c:v>0.85353488221187623</c:v>
                </c:pt>
                <c:pt idx="786">
                  <c:v>0.85289419888390772</c:v>
                </c:pt>
                <c:pt idx="787">
                  <c:v>0.85181184583963887</c:v>
                </c:pt>
                <c:pt idx="788">
                  <c:v>0.85073223640257967</c:v>
                </c:pt>
                <c:pt idx="789">
                  <c:v>0.84965536015396881</c:v>
                </c:pt>
                <c:pt idx="790">
                  <c:v>0.84917879001959062</c:v>
                </c:pt>
                <c:pt idx="791">
                  <c:v>0.85440725003986018</c:v>
                </c:pt>
                <c:pt idx="792">
                  <c:v>0.85332981340677083</c:v>
                </c:pt>
                <c:pt idx="793">
                  <c:v>0.85441259480418297</c:v>
                </c:pt>
                <c:pt idx="794">
                  <c:v>0.85333786198052997</c:v>
                </c:pt>
                <c:pt idx="795">
                  <c:v>0.85679703835924059</c:v>
                </c:pt>
                <c:pt idx="796">
                  <c:v>0.85607504906099641</c:v>
                </c:pt>
                <c:pt idx="797">
                  <c:v>0.85500227331029344</c:v>
                </c:pt>
                <c:pt idx="798">
                  <c:v>0.85393218285558714</c:v>
                </c:pt>
                <c:pt idx="799">
                  <c:v>0.85286476762701768</c:v>
                </c:pt>
                <c:pt idx="800">
                  <c:v>0.85196038072986346</c:v>
                </c:pt>
                <c:pt idx="801">
                  <c:v>0.85089808599079875</c:v>
                </c:pt>
                <c:pt idx="802">
                  <c:v>0.84983843706677542</c:v>
                </c:pt>
                <c:pt idx="803">
                  <c:v>0.84878142408534907</c:v>
                </c:pt>
                <c:pt idx="804">
                  <c:v>0.84862746710044501</c:v>
                </c:pt>
                <c:pt idx="805">
                  <c:v>0.85295772523976643</c:v>
                </c:pt>
                <c:pt idx="806">
                  <c:v>0.85517093982657399</c:v>
                </c:pt>
                <c:pt idx="807">
                  <c:v>0.85411255995055102</c:v>
                </c:pt>
                <c:pt idx="808">
                  <c:v>0.85376543468919774</c:v>
                </c:pt>
                <c:pt idx="809">
                  <c:v>0.85847426693762252</c:v>
                </c:pt>
                <c:pt idx="810">
                  <c:v>0.85741572900058471</c:v>
                </c:pt>
                <c:pt idx="811">
                  <c:v>0.8563597982998451</c:v>
                </c:pt>
                <c:pt idx="812">
                  <c:v>0.8553064652146054</c:v>
                </c:pt>
                <c:pt idx="813">
                  <c:v>0.85425572017134432</c:v>
                </c:pt>
                <c:pt idx="814">
                  <c:v>0.8542369969446435</c:v>
                </c:pt>
                <c:pt idx="815">
                  <c:v>0.85319013787976039</c:v>
                </c:pt>
                <c:pt idx="816">
                  <c:v>0.85294797256495447</c:v>
                </c:pt>
                <c:pt idx="817">
                  <c:v>0.85190524888211216</c:v>
                </c:pt>
                <c:pt idx="818">
                  <c:v>0.85399917627349875</c:v>
                </c:pt>
                <c:pt idx="819">
                  <c:v>0.85295771386340913</c:v>
                </c:pt>
                <c:pt idx="820">
                  <c:v>0.85191878851156577</c:v>
                </c:pt>
                <c:pt idx="821">
                  <c:v>0.85088239095863194</c:v>
                </c:pt>
                <c:pt idx="822">
                  <c:v>0.849848511990274</c:v>
                </c:pt>
                <c:pt idx="823">
                  <c:v>0.85034380018377664</c:v>
                </c:pt>
                <c:pt idx="824">
                  <c:v>0.85163388901569015</c:v>
                </c:pt>
                <c:pt idx="825">
                  <c:v>0.85060285525174861</c:v>
                </c:pt>
                <c:pt idx="826">
                  <c:v>0.85100585824876096</c:v>
                </c:pt>
                <c:pt idx="827">
                  <c:v>0.84999660291322132</c:v>
                </c:pt>
                <c:pt idx="828">
                  <c:v>0.8489712752860642</c:v>
                </c:pt>
                <c:pt idx="829">
                  <c:v>0.84794841832788825</c:v>
                </c:pt>
                <c:pt idx="830">
                  <c:v>0.84692802311931081</c:v>
                </c:pt>
                <c:pt idx="831">
                  <c:v>0.8459100807838309</c:v>
                </c:pt>
                <c:pt idx="832">
                  <c:v>0.84489458248757177</c:v>
                </c:pt>
                <c:pt idx="833">
                  <c:v>0.84388151943902545</c:v>
                </c:pt>
                <c:pt idx="834">
                  <c:v>0.84287088288879908</c:v>
                </c:pt>
                <c:pt idx="835">
                  <c:v>0.84186266412936273</c:v>
                </c:pt>
                <c:pt idx="836">
                  <c:v>0.84137966501970674</c:v>
                </c:pt>
                <c:pt idx="837">
                  <c:v>0.84037563200655674</c:v>
                </c:pt>
                <c:pt idx="838">
                  <c:v>0.8415261514767447</c:v>
                </c:pt>
                <c:pt idx="839">
                  <c:v>0.84422609281991323</c:v>
                </c:pt>
                <c:pt idx="840">
                  <c:v>0.84322225679991336</c:v>
                </c:pt>
                <c:pt idx="841">
                  <c:v>0.84751962056323049</c:v>
                </c:pt>
                <c:pt idx="842">
                  <c:v>0.84651425921024914</c:v>
                </c:pt>
                <c:pt idx="843">
                  <c:v>0.8458854097806493</c:v>
                </c:pt>
                <c:pt idx="844">
                  <c:v>0.8453160909359444</c:v>
                </c:pt>
                <c:pt idx="845">
                  <c:v>0.84431689933909337</c:v>
                </c:pt>
                <c:pt idx="846">
                  <c:v>0.84332006710846874</c:v>
                </c:pt>
                <c:pt idx="847">
                  <c:v>0.84374127442498337</c:v>
                </c:pt>
                <c:pt idx="848">
                  <c:v>0.84274746844803994</c:v>
                </c:pt>
                <c:pt idx="849">
                  <c:v>0.84294227760866303</c:v>
                </c:pt>
                <c:pt idx="850">
                  <c:v>0.84195174614261292</c:v>
                </c:pt>
                <c:pt idx="851">
                  <c:v>0.8409635398677977</c:v>
                </c:pt>
                <c:pt idx="852">
                  <c:v>0.84108209106701237</c:v>
                </c:pt>
                <c:pt idx="853">
                  <c:v>0.84083725115260199</c:v>
                </c:pt>
                <c:pt idx="854">
                  <c:v>0.83985381577113694</c:v>
                </c:pt>
                <c:pt idx="855">
                  <c:v>0.83887267813589028</c:v>
                </c:pt>
                <c:pt idx="856">
                  <c:v>0.83789383020340968</c:v>
                </c:pt>
                <c:pt idx="857">
                  <c:v>0.83792995329344855</c:v>
                </c:pt>
                <c:pt idx="858">
                  <c:v>0.83966610752936099</c:v>
                </c:pt>
                <c:pt idx="859">
                  <c:v>0.8386897515903734</c:v>
                </c:pt>
                <c:pt idx="860">
                  <c:v>0.83771566360943217</c:v>
                </c:pt>
                <c:pt idx="861">
                  <c:v>0.836971333691786</c:v>
                </c:pt>
                <c:pt idx="862">
                  <c:v>0.83600149437116977</c:v>
                </c:pt>
                <c:pt idx="863">
                  <c:v>0.83503390004898093</c:v>
                </c:pt>
                <c:pt idx="864">
                  <c:v>0.83786665007238259</c:v>
                </c:pt>
                <c:pt idx="865">
                  <c:v>0.8368991366196431</c:v>
                </c:pt>
                <c:pt idx="866">
                  <c:v>0.84197005156658811</c:v>
                </c:pt>
                <c:pt idx="867">
                  <c:v>0.84100003998644224</c:v>
                </c:pt>
                <c:pt idx="868">
                  <c:v>0.84003226088404137</c:v>
                </c:pt>
                <c:pt idx="869">
                  <c:v>0.83956443914544321</c:v>
                </c:pt>
                <c:pt idx="870">
                  <c:v>0.84121243758743325</c:v>
                </c:pt>
                <c:pt idx="871">
                  <c:v>0.84459764264517545</c:v>
                </c:pt>
                <c:pt idx="872">
                  <c:v>0.8446921684191171</c:v>
                </c:pt>
                <c:pt idx="873">
                  <c:v>0.84372570140719594</c:v>
                </c:pt>
                <c:pt idx="874">
                  <c:v>0.84580837826301958</c:v>
                </c:pt>
                <c:pt idx="875">
                  <c:v>0.84484284358463713</c:v>
                </c:pt>
                <c:pt idx="876">
                  <c:v>0.84387951080974022</c:v>
                </c:pt>
                <c:pt idx="877">
                  <c:v>0.8431686308568187</c:v>
                </c:pt>
                <c:pt idx="878">
                  <c:v>0.84220939464423983</c:v>
                </c:pt>
                <c:pt idx="879">
                  <c:v>0.84668668276820525</c:v>
                </c:pt>
                <c:pt idx="880">
                  <c:v>0.84572563091489295</c:v>
                </c:pt>
                <c:pt idx="881">
                  <c:v>0.84476675831748371</c:v>
                </c:pt>
                <c:pt idx="882">
                  <c:v>0.84381005757193728</c:v>
                </c:pt>
                <c:pt idx="883">
                  <c:v>0.84285552130771568</c:v>
                </c:pt>
                <c:pt idx="884">
                  <c:v>0.84235756704759934</c:v>
                </c:pt>
                <c:pt idx="885">
                  <c:v>0.8414068248726021</c:v>
                </c:pt>
                <c:pt idx="886">
                  <c:v>0.84045822642291479</c:v>
                </c:pt>
                <c:pt idx="887">
                  <c:v>0.83951176445622233</c:v>
                </c:pt>
                <c:pt idx="888">
                  <c:v>0.83856743176279569</c:v>
                </c:pt>
                <c:pt idx="889">
                  <c:v>0.83762522116530946</c:v>
                </c:pt>
                <c:pt idx="890">
                  <c:v>0.84196536754166862</c:v>
                </c:pt>
                <c:pt idx="891">
                  <c:v>0.8449093260456817</c:v>
                </c:pt>
                <c:pt idx="892">
                  <c:v>0.84396317898404039</c:v>
                </c:pt>
                <c:pt idx="893">
                  <c:v>0.84906534390401689</c:v>
                </c:pt>
                <c:pt idx="894">
                  <c:v>0.8481166675421129</c:v>
                </c:pt>
                <c:pt idx="895">
                  <c:v>0.847170108761374</c:v>
                </c:pt>
                <c:pt idx="896">
                  <c:v>0.84622566047958869</c:v>
                </c:pt>
                <c:pt idx="897">
                  <c:v>0.84528331564609249</c:v>
                </c:pt>
                <c:pt idx="898">
                  <c:v>0.8443430672415918</c:v>
                </c:pt>
                <c:pt idx="899">
                  <c:v>0.84340490827799008</c:v>
                </c:pt>
                <c:pt idx="900">
                  <c:v>0.85054367804740783</c:v>
                </c:pt>
                <c:pt idx="901">
                  <c:v>0.85285077753782734</c:v>
                </c:pt>
                <c:pt idx="902">
                  <c:v>0.851906313775327</c:v>
                </c:pt>
                <c:pt idx="903">
                  <c:v>0.85193161110345073</c:v>
                </c:pt>
                <c:pt idx="904">
                  <c:v>0.85099025020720376</c:v>
                </c:pt>
                <c:pt idx="905">
                  <c:v>0.85005096737033048</c:v>
                </c:pt>
                <c:pt idx="906">
                  <c:v>0.84911375571942604</c:v>
                </c:pt>
                <c:pt idx="907">
                  <c:v>0.85308307200578204</c:v>
                </c:pt>
                <c:pt idx="908">
                  <c:v>0.85214458677805283</c:v>
                </c:pt>
                <c:pt idx="909">
                  <c:v>0.85120816415521983</c:v>
                </c:pt>
                <c:pt idx="910">
                  <c:v>0.85027379734495068</c:v>
                </c:pt>
                <c:pt idx="911">
                  <c:v>0.852917320014282</c:v>
                </c:pt>
                <c:pt idx="912">
                  <c:v>0.85198312798797937</c:v>
                </c:pt>
                <c:pt idx="913">
                  <c:v>0.85105098014554181</c:v>
                </c:pt>
                <c:pt idx="914">
                  <c:v>0.85012086978472701</c:v>
                </c:pt>
                <c:pt idx="915">
                  <c:v>0.84919279023256022</c:v>
                </c:pt>
                <c:pt idx="916">
                  <c:v>0.84826673484517467</c:v>
                </c:pt>
                <c:pt idx="917">
                  <c:v>0.85015849511022823</c:v>
                </c:pt>
                <c:pt idx="918">
                  <c:v>0.84923340425591898</c:v>
                </c:pt>
                <c:pt idx="919">
                  <c:v>0.84831032446868426</c:v>
                </c:pt>
                <c:pt idx="920">
                  <c:v>0.847389249197817</c:v>
                </c:pt>
                <c:pt idx="921">
                  <c:v>0.8464701719210298</c:v>
                </c:pt>
                <c:pt idx="922">
                  <c:v>0.84555308614430069</c:v>
                </c:pt>
                <c:pt idx="923">
                  <c:v>0.8486515792631657</c:v>
                </c:pt>
                <c:pt idx="924">
                  <c:v>0.84773411809639476</c:v>
                </c:pt>
                <c:pt idx="925">
                  <c:v>0.84681863848721939</c:v>
                </c:pt>
                <c:pt idx="926">
                  <c:v>0.84590513402283185</c:v>
                </c:pt>
                <c:pt idx="927">
                  <c:v>0.84499359831806586</c:v>
                </c:pt>
                <c:pt idx="928">
                  <c:v>0.84408402501524771</c:v>
                </c:pt>
                <c:pt idx="929">
                  <c:v>0.84317640778404856</c:v>
                </c:pt>
                <c:pt idx="930">
                  <c:v>0.84227074032133742</c:v>
                </c:pt>
                <c:pt idx="931">
                  <c:v>0.84191863566063252</c:v>
                </c:pt>
                <c:pt idx="932">
                  <c:v>0.84342506881648149</c:v>
                </c:pt>
                <c:pt idx="933">
                  <c:v>0.84252204411753451</c:v>
                </c:pt>
                <c:pt idx="934">
                  <c:v>0.85142664685897995</c:v>
                </c:pt>
                <c:pt idx="935">
                  <c:v>0.85245965559436276</c:v>
                </c:pt>
                <c:pt idx="936">
                  <c:v>0.85154988008145527</c:v>
                </c:pt>
                <c:pt idx="937">
                  <c:v>0.85064204438840463</c:v>
                </c:pt>
                <c:pt idx="938">
                  <c:v>0.84973614231770345</c:v>
                </c:pt>
                <c:pt idx="939">
                  <c:v>0.85175272970603766</c:v>
                </c:pt>
                <c:pt idx="940">
                  <c:v>0.85084757271378897</c:v>
                </c:pt>
                <c:pt idx="941">
                  <c:v>0.85267199042669861</c:v>
                </c:pt>
                <c:pt idx="942">
                  <c:v>0.85176777834777317</c:v>
                </c:pt>
                <c:pt idx="943">
                  <c:v>0.85235631314849192</c:v>
                </c:pt>
                <c:pt idx="944">
                  <c:v>0.85518698361240397</c:v>
                </c:pt>
                <c:pt idx="945">
                  <c:v>0.85428298045847961</c:v>
                </c:pt>
                <c:pt idx="946">
                  <c:v>0.85664435081958623</c:v>
                </c:pt>
                <c:pt idx="947">
                  <c:v>0.85574071753813097</c:v>
                </c:pt>
                <c:pt idx="948">
                  <c:v>0.85760950495569843</c:v>
                </c:pt>
                <c:pt idx="949">
                  <c:v>0.85958036667469906</c:v>
                </c:pt>
                <c:pt idx="950">
                  <c:v>0.85867649667819568</c:v>
                </c:pt>
                <c:pt idx="951">
                  <c:v>0.86433467556846377</c:v>
                </c:pt>
                <c:pt idx="952">
                  <c:v>0.86342771368434157</c:v>
                </c:pt>
                <c:pt idx="953">
                  <c:v>0.86252265318781707</c:v>
                </c:pt>
                <c:pt idx="954">
                  <c:v>0.86161948810594502</c:v>
                </c:pt>
                <c:pt idx="955">
                  <c:v>0.86071821249077141</c:v>
                </c:pt>
                <c:pt idx="956">
                  <c:v>0.86086031727274859</c:v>
                </c:pt>
                <c:pt idx="957">
                  <c:v>0.85996171568895663</c:v>
                </c:pt>
                <c:pt idx="958">
                  <c:v>0.85906498814392118</c:v>
                </c:pt>
                <c:pt idx="959">
                  <c:v>0.8581701287812713</c:v>
                </c:pt>
                <c:pt idx="960">
                  <c:v>0.85774669684503746</c:v>
                </c:pt>
                <c:pt idx="961">
                  <c:v>0.8568550682620385</c:v>
                </c:pt>
                <c:pt idx="962">
                  <c:v>0.8575769069296193</c:v>
                </c:pt>
                <c:pt idx="963">
                  <c:v>0.85967454365555429</c:v>
                </c:pt>
                <c:pt idx="964">
                  <c:v>0.86717424485520989</c:v>
                </c:pt>
                <c:pt idx="965">
                  <c:v>0.86627654894956263</c:v>
                </c:pt>
                <c:pt idx="966">
                  <c:v>0.86571633216580468</c:v>
                </c:pt>
                <c:pt idx="967">
                  <c:v>0.86637781007605319</c:v>
                </c:pt>
                <c:pt idx="968">
                  <c:v>0.86548371532881263</c:v>
                </c:pt>
                <c:pt idx="969">
                  <c:v>0.86764418053737358</c:v>
                </c:pt>
                <c:pt idx="970">
                  <c:v>0.86675062319387475</c:v>
                </c:pt>
                <c:pt idx="971">
                  <c:v>0.86639027726667839</c:v>
                </c:pt>
                <c:pt idx="972">
                  <c:v>0.86939419898495818</c:v>
                </c:pt>
                <c:pt idx="973">
                  <c:v>0.86871139845461343</c:v>
                </c:pt>
                <c:pt idx="974">
                  <c:v>0.86782041240491636</c:v>
                </c:pt>
                <c:pt idx="975">
                  <c:v>0.86821661475022482</c:v>
                </c:pt>
                <c:pt idx="976">
                  <c:v>0.86732795905447235</c:v>
                </c:pt>
                <c:pt idx="977">
                  <c:v>0.86781316608233039</c:v>
                </c:pt>
                <c:pt idx="978">
                  <c:v>0.8669267379249429</c:v>
                </c:pt>
                <c:pt idx="979">
                  <c:v>0.86604211880461135</c:v>
                </c:pt>
                <c:pt idx="980">
                  <c:v>0.86515930318911227</c:v>
                </c:pt>
                <c:pt idx="981">
                  <c:v>0.87162191012686441</c:v>
                </c:pt>
                <c:pt idx="982">
                  <c:v>0.87073521438919721</c:v>
                </c:pt>
                <c:pt idx="983">
                  <c:v>0.86985032087863901</c:v>
                </c:pt>
                <c:pt idx="984">
                  <c:v>0.86896722410617344</c:v>
                </c:pt>
                <c:pt idx="985">
                  <c:v>0.87148499558553738</c:v>
                </c:pt>
                <c:pt idx="986">
                  <c:v>0.87060203206417408</c:v>
                </c:pt>
                <c:pt idx="987">
                  <c:v>0.86972085591836013</c:v>
                </c:pt>
                <c:pt idx="988">
                  <c:v>0.86884146172632948</c:v>
                </c:pt>
                <c:pt idx="989">
                  <c:v>0.87297004030966774</c:v>
                </c:pt>
                <c:pt idx="990">
                  <c:v>0.87208914218624733</c:v>
                </c:pt>
                <c:pt idx="991">
                  <c:v>0.87136802443529537</c:v>
                </c:pt>
                <c:pt idx="992">
                  <c:v>0.87049051383666975</c:v>
                </c:pt>
                <c:pt idx="993">
                  <c:v>0.86961476885293065</c:v>
                </c:pt>
                <c:pt idx="994">
                  <c:v>0.86874078416061606</c:v>
                </c:pt>
                <c:pt idx="995">
                  <c:v>0.86786855445764355</c:v>
                </c:pt>
                <c:pt idx="996">
                  <c:v>0.86699807446320265</c:v>
                </c:pt>
                <c:pt idx="997">
                  <c:v>0.86612933891764832</c:v>
                </c:pt>
                <c:pt idx="998">
                  <c:v>0.87337892993577138</c:v>
                </c:pt>
                <c:pt idx="999">
                  <c:v>0.8725055510058356</c:v>
                </c:pt>
              </c:numCache>
            </c:numRef>
          </c:yVal>
          <c:smooth val="1"/>
          <c:extLst>
            <c:ext xmlns:c16="http://schemas.microsoft.com/office/drawing/2014/chart" uri="{C3380CC4-5D6E-409C-BE32-E72D297353CC}">
              <c16:uniqueId val="{00000000-86D2-BD4A-9604-03CE14EFAA66}"/>
            </c:ext>
          </c:extLst>
        </c:ser>
        <c:dLbls>
          <c:showLegendKey val="0"/>
          <c:showVal val="0"/>
          <c:showCatName val="0"/>
          <c:showSerName val="0"/>
          <c:showPercent val="0"/>
          <c:showBubbleSize val="0"/>
        </c:dLbls>
        <c:axId val="878096303"/>
        <c:axId val="501821407"/>
      </c:scatterChart>
      <c:valAx>
        <c:axId val="8780963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01821407"/>
        <c:crosses val="autoZero"/>
        <c:crossBetween val="midCat"/>
      </c:valAx>
      <c:valAx>
        <c:axId val="50182140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78096303"/>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Operation Cost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'SimulatedOutput-ConstantValue'!$BJ$6:$BJ$1005</c:f>
              <c:numCache>
                <c:formatCode>[$$-C09]#,##0.00</c:formatCode>
                <c:ptCount val="1000"/>
                <c:pt idx="0">
                  <c:v>1475.8006159385352</c:v>
                </c:pt>
                <c:pt idx="1">
                  <c:v>1196.7890640493024</c:v>
                </c:pt>
                <c:pt idx="2">
                  <c:v>1383.6929042301244</c:v>
                </c:pt>
                <c:pt idx="3">
                  <c:v>1237.7688516793239</c:v>
                </c:pt>
                <c:pt idx="4">
                  <c:v>1185.3725196173257</c:v>
                </c:pt>
                <c:pt idx="5">
                  <c:v>1139.3601620131965</c:v>
                </c:pt>
                <c:pt idx="6">
                  <c:v>1138.6883403171344</c:v>
                </c:pt>
                <c:pt idx="7">
                  <c:v>1095.7552040069345</c:v>
                </c:pt>
                <c:pt idx="8">
                  <c:v>1075.1368443947492</c:v>
                </c:pt>
                <c:pt idx="9">
                  <c:v>1048.3389579329391</c:v>
                </c:pt>
                <c:pt idx="10">
                  <c:v>1066.1002994696412</c:v>
                </c:pt>
                <c:pt idx="11">
                  <c:v>1047.3401918222232</c:v>
                </c:pt>
                <c:pt idx="12">
                  <c:v>1034.453034773567</c:v>
                </c:pt>
                <c:pt idx="13">
                  <c:v>1023.423854292754</c:v>
                </c:pt>
                <c:pt idx="14">
                  <c:v>1008.8692925927039</c:v>
                </c:pt>
                <c:pt idx="15">
                  <c:v>996.06496986655191</c:v>
                </c:pt>
                <c:pt idx="16">
                  <c:v>986.87820485276166</c:v>
                </c:pt>
                <c:pt idx="17">
                  <c:v>997.12276132835223</c:v>
                </c:pt>
                <c:pt idx="18">
                  <c:v>993.92041706526322</c:v>
                </c:pt>
                <c:pt idx="19">
                  <c:v>982.35199070103704</c:v>
                </c:pt>
                <c:pt idx="20">
                  <c:v>1008.9638956437639</c:v>
                </c:pt>
                <c:pt idx="21">
                  <c:v>1022.4976631659133</c:v>
                </c:pt>
                <c:pt idx="22">
                  <c:v>1016.142886157464</c:v>
                </c:pt>
                <c:pt idx="23">
                  <c:v>1022.5575517127099</c:v>
                </c:pt>
                <c:pt idx="24">
                  <c:v>1010.7816753399391</c:v>
                </c:pt>
                <c:pt idx="25">
                  <c:v>1006.011001038825</c:v>
                </c:pt>
                <c:pt idx="26">
                  <c:v>1003.926179929259</c:v>
                </c:pt>
                <c:pt idx="27">
                  <c:v>995.98974406000411</c:v>
                </c:pt>
                <c:pt idx="28">
                  <c:v>1002.108632121604</c:v>
                </c:pt>
                <c:pt idx="29">
                  <c:v>1025.2052572362823</c:v>
                </c:pt>
                <c:pt idx="30">
                  <c:v>1021.3680968220191</c:v>
                </c:pt>
                <c:pt idx="31">
                  <c:v>1014.5863529120446</c:v>
                </c:pt>
                <c:pt idx="32">
                  <c:v>1009.0813657884981</c:v>
                </c:pt>
                <c:pt idx="33">
                  <c:v>1003.5953373890882</c:v>
                </c:pt>
                <c:pt idx="34">
                  <c:v>996.17943971507395</c:v>
                </c:pt>
                <c:pt idx="35">
                  <c:v>993.13003508718123</c:v>
                </c:pt>
                <c:pt idx="36">
                  <c:v>988.17468602530676</c:v>
                </c:pt>
                <c:pt idx="37">
                  <c:v>980.46793520114022</c:v>
                </c:pt>
                <c:pt idx="38">
                  <c:v>1000.9557574385354</c:v>
                </c:pt>
                <c:pt idx="39">
                  <c:v>999.1657606483966</c:v>
                </c:pt>
                <c:pt idx="40">
                  <c:v>992.58572813913565</c:v>
                </c:pt>
                <c:pt idx="41">
                  <c:v>997.50752745571594</c:v>
                </c:pt>
                <c:pt idx="42">
                  <c:v>994.34105630904173</c:v>
                </c:pt>
                <c:pt idx="43">
                  <c:v>988.92310273207806</c:v>
                </c:pt>
                <c:pt idx="44">
                  <c:v>987.14520579642272</c:v>
                </c:pt>
                <c:pt idx="45">
                  <c:v>985.12335941660433</c:v>
                </c:pt>
                <c:pt idx="46">
                  <c:v>977.84384355986538</c:v>
                </c:pt>
                <c:pt idx="47">
                  <c:v>976.35904619509949</c:v>
                </c:pt>
                <c:pt idx="48">
                  <c:v>974.11594341501677</c:v>
                </c:pt>
                <c:pt idx="49">
                  <c:v>977.9828731969543</c:v>
                </c:pt>
                <c:pt idx="50">
                  <c:v>972.67304909761162</c:v>
                </c:pt>
                <c:pt idx="51">
                  <c:v>971.27860814493897</c:v>
                </c:pt>
                <c:pt idx="52">
                  <c:v>967.06773765724563</c:v>
                </c:pt>
                <c:pt idx="53">
                  <c:v>963.1476642190986</c:v>
                </c:pt>
                <c:pt idx="54">
                  <c:v>960.22276876955402</c:v>
                </c:pt>
                <c:pt idx="55">
                  <c:v>959.85515913140796</c:v>
                </c:pt>
                <c:pt idx="56">
                  <c:v>956.29497830140895</c:v>
                </c:pt>
                <c:pt idx="57">
                  <c:v>953.51786385547143</c:v>
                </c:pt>
                <c:pt idx="58">
                  <c:v>947.49182956855839</c:v>
                </c:pt>
                <c:pt idx="59">
                  <c:v>943.38809766249358</c:v>
                </c:pt>
                <c:pt idx="60">
                  <c:v>941.9296987227932</c:v>
                </c:pt>
                <c:pt idx="61">
                  <c:v>952.09858377499768</c:v>
                </c:pt>
                <c:pt idx="62">
                  <c:v>948.23456516802867</c:v>
                </c:pt>
                <c:pt idx="63">
                  <c:v>946.56548352551101</c:v>
                </c:pt>
                <c:pt idx="64">
                  <c:v>947.83869473749542</c:v>
                </c:pt>
                <c:pt idx="65">
                  <c:v>955.20686606761058</c:v>
                </c:pt>
                <c:pt idx="66">
                  <c:v>953.05600677463633</c:v>
                </c:pt>
                <c:pt idx="67">
                  <c:v>951.55286382125178</c:v>
                </c:pt>
                <c:pt idx="68">
                  <c:v>948.26091443541611</c:v>
                </c:pt>
                <c:pt idx="69">
                  <c:v>944.88593607257599</c:v>
                </c:pt>
                <c:pt idx="70">
                  <c:v>942.61079671311757</c:v>
                </c:pt>
                <c:pt idx="71">
                  <c:v>940.16181467130423</c:v>
                </c:pt>
                <c:pt idx="72">
                  <c:v>937.2456857697257</c:v>
                </c:pt>
                <c:pt idx="73">
                  <c:v>936.08109209617214</c:v>
                </c:pt>
                <c:pt idx="74">
                  <c:v>934.9806850151648</c:v>
                </c:pt>
                <c:pt idx="75">
                  <c:v>934.62444951785528</c:v>
                </c:pt>
                <c:pt idx="76">
                  <c:v>931.06118720022505</c:v>
                </c:pt>
                <c:pt idx="77">
                  <c:v>929.6953888220844</c:v>
                </c:pt>
                <c:pt idx="78">
                  <c:v>928.9139256832301</c:v>
                </c:pt>
                <c:pt idx="79">
                  <c:v>927.90779405870126</c:v>
                </c:pt>
                <c:pt idx="80">
                  <c:v>929.9761616746224</c:v>
                </c:pt>
                <c:pt idx="81">
                  <c:v>929.04610338631915</c:v>
                </c:pt>
                <c:pt idx="82">
                  <c:v>925.56895894732372</c:v>
                </c:pt>
                <c:pt idx="83">
                  <c:v>929.08719820606052</c:v>
                </c:pt>
                <c:pt idx="84">
                  <c:v>931.02200348207896</c:v>
                </c:pt>
                <c:pt idx="85">
                  <c:v>929.96393873776321</c:v>
                </c:pt>
                <c:pt idx="86">
                  <c:v>929.20742622148373</c:v>
                </c:pt>
                <c:pt idx="87">
                  <c:v>928.089448221726</c:v>
                </c:pt>
                <c:pt idx="88">
                  <c:v>931.42222580800046</c:v>
                </c:pt>
                <c:pt idx="89">
                  <c:v>930.84052590469628</c:v>
                </c:pt>
                <c:pt idx="90">
                  <c:v>931.97323946148708</c:v>
                </c:pt>
                <c:pt idx="91">
                  <c:v>933.01705288979065</c:v>
                </c:pt>
                <c:pt idx="92">
                  <c:v>932.3704057594291</c:v>
                </c:pt>
                <c:pt idx="93">
                  <c:v>937.0212530628063</c:v>
                </c:pt>
                <c:pt idx="94">
                  <c:v>936.22222282263328</c:v>
                </c:pt>
                <c:pt idx="95">
                  <c:v>942.12946810131359</c:v>
                </c:pt>
                <c:pt idx="96">
                  <c:v>938.93808848386516</c:v>
                </c:pt>
                <c:pt idx="97">
                  <c:v>939.66878438953654</c:v>
                </c:pt>
                <c:pt idx="98">
                  <c:v>939.33025208015226</c:v>
                </c:pt>
                <c:pt idx="99">
                  <c:v>937.20774479963018</c:v>
                </c:pt>
                <c:pt idx="100">
                  <c:v>935.31269898113794</c:v>
                </c:pt>
                <c:pt idx="101">
                  <c:v>933.0759136093078</c:v>
                </c:pt>
                <c:pt idx="102">
                  <c:v>932.55451825893192</c:v>
                </c:pt>
                <c:pt idx="103">
                  <c:v>934.26891395169685</c:v>
                </c:pt>
                <c:pt idx="104">
                  <c:v>934.05709225799421</c:v>
                </c:pt>
                <c:pt idx="105">
                  <c:v>933.79208719766757</c:v>
                </c:pt>
                <c:pt idx="106">
                  <c:v>932.29494670644635</c:v>
                </c:pt>
                <c:pt idx="107">
                  <c:v>934.04027793916885</c:v>
                </c:pt>
                <c:pt idx="108">
                  <c:v>933.02700718372205</c:v>
                </c:pt>
                <c:pt idx="109">
                  <c:v>933.01484568980663</c:v>
                </c:pt>
                <c:pt idx="110">
                  <c:v>932.67528110364617</c:v>
                </c:pt>
                <c:pt idx="111">
                  <c:v>931.47580077439886</c:v>
                </c:pt>
                <c:pt idx="112">
                  <c:v>929.73257986567637</c:v>
                </c:pt>
                <c:pt idx="113">
                  <c:v>927.38801413508668</c:v>
                </c:pt>
                <c:pt idx="114">
                  <c:v>925.92740471967204</c:v>
                </c:pt>
                <c:pt idx="115">
                  <c:v>925.00103865136634</c:v>
                </c:pt>
                <c:pt idx="116">
                  <c:v>922.07471847471027</c:v>
                </c:pt>
                <c:pt idx="117">
                  <c:v>926.05787781300717</c:v>
                </c:pt>
                <c:pt idx="118">
                  <c:v>925.20860048435611</c:v>
                </c:pt>
                <c:pt idx="119">
                  <c:v>924.62812681322919</c:v>
                </c:pt>
                <c:pt idx="120">
                  <c:v>923.55724313348492</c:v>
                </c:pt>
                <c:pt idx="121">
                  <c:v>921.85778046986604</c:v>
                </c:pt>
                <c:pt idx="122">
                  <c:v>921.62345030337326</c:v>
                </c:pt>
                <c:pt idx="123">
                  <c:v>921.03702431411079</c:v>
                </c:pt>
                <c:pt idx="124">
                  <c:v>920.1318879407562</c:v>
                </c:pt>
                <c:pt idx="125">
                  <c:v>920.26181342291102</c:v>
                </c:pt>
                <c:pt idx="126">
                  <c:v>924.20625260212921</c:v>
                </c:pt>
                <c:pt idx="127">
                  <c:v>927.29201200027842</c:v>
                </c:pt>
                <c:pt idx="128">
                  <c:v>925.42825217885138</c:v>
                </c:pt>
                <c:pt idx="129">
                  <c:v>927.83058605529982</c:v>
                </c:pt>
                <c:pt idx="130">
                  <c:v>926.9788204723136</c:v>
                </c:pt>
                <c:pt idx="131">
                  <c:v>927.21513166657917</c:v>
                </c:pt>
                <c:pt idx="132">
                  <c:v>926.89850733370554</c:v>
                </c:pt>
                <c:pt idx="133">
                  <c:v>926.20225782185139</c:v>
                </c:pt>
                <c:pt idx="134">
                  <c:v>925.05024633763753</c:v>
                </c:pt>
                <c:pt idx="135">
                  <c:v>928.33334477887274</c:v>
                </c:pt>
                <c:pt idx="136">
                  <c:v>927.93956346110042</c:v>
                </c:pt>
                <c:pt idx="137">
                  <c:v>926.57361219171503</c:v>
                </c:pt>
                <c:pt idx="138">
                  <c:v>931.75670231323897</c:v>
                </c:pt>
                <c:pt idx="139">
                  <c:v>935.93257012349261</c:v>
                </c:pt>
                <c:pt idx="140">
                  <c:v>935.65867522563053</c:v>
                </c:pt>
                <c:pt idx="141">
                  <c:v>935.64782974119032</c:v>
                </c:pt>
                <c:pt idx="142">
                  <c:v>934.18979027901082</c:v>
                </c:pt>
                <c:pt idx="143">
                  <c:v>933.60599226193051</c:v>
                </c:pt>
                <c:pt idx="144">
                  <c:v>933.0809931962317</c:v>
                </c:pt>
                <c:pt idx="145">
                  <c:v>939.39091157151063</c:v>
                </c:pt>
                <c:pt idx="146">
                  <c:v>944.33114657636099</c:v>
                </c:pt>
                <c:pt idx="147">
                  <c:v>945.01484806086205</c:v>
                </c:pt>
                <c:pt idx="148">
                  <c:v>946.17185594982175</c:v>
                </c:pt>
                <c:pt idx="149">
                  <c:v>945.15574957720969</c:v>
                </c:pt>
                <c:pt idx="150">
                  <c:v>943.79285317880658</c:v>
                </c:pt>
                <c:pt idx="151">
                  <c:v>943.76997248870384</c:v>
                </c:pt>
                <c:pt idx="152">
                  <c:v>942.13945308228722</c:v>
                </c:pt>
                <c:pt idx="153">
                  <c:v>941.45419637548878</c:v>
                </c:pt>
                <c:pt idx="154">
                  <c:v>940.09791634880071</c:v>
                </c:pt>
                <c:pt idx="155">
                  <c:v>938.41908575151092</c:v>
                </c:pt>
                <c:pt idx="156">
                  <c:v>936.48158226430223</c:v>
                </c:pt>
                <c:pt idx="157">
                  <c:v>937.5772776479497</c:v>
                </c:pt>
                <c:pt idx="158">
                  <c:v>936.26888349937838</c:v>
                </c:pt>
                <c:pt idx="159">
                  <c:v>935.76351399232794</c:v>
                </c:pt>
                <c:pt idx="160">
                  <c:v>935.44705896610026</c:v>
                </c:pt>
                <c:pt idx="161">
                  <c:v>935.08096252683924</c:v>
                </c:pt>
                <c:pt idx="162">
                  <c:v>934.17555206814109</c:v>
                </c:pt>
                <c:pt idx="163">
                  <c:v>937.54132483195883</c:v>
                </c:pt>
                <c:pt idx="164">
                  <c:v>937.37212353985421</c:v>
                </c:pt>
                <c:pt idx="165">
                  <c:v>939.71498007272999</c:v>
                </c:pt>
                <c:pt idx="166">
                  <c:v>938.75354889242385</c:v>
                </c:pt>
                <c:pt idx="167">
                  <c:v>938.37538274610756</c:v>
                </c:pt>
                <c:pt idx="168">
                  <c:v>937.04457740896373</c:v>
                </c:pt>
                <c:pt idx="169">
                  <c:v>936.52429232512338</c:v>
                </c:pt>
                <c:pt idx="170">
                  <c:v>936.21160922712158</c:v>
                </c:pt>
                <c:pt idx="171">
                  <c:v>935.83058216210441</c:v>
                </c:pt>
                <c:pt idx="172">
                  <c:v>934.60398206925686</c:v>
                </c:pt>
                <c:pt idx="173">
                  <c:v>933.50211307917937</c:v>
                </c:pt>
                <c:pt idx="174">
                  <c:v>932.87260182704074</c:v>
                </c:pt>
                <c:pt idx="175">
                  <c:v>932.4739684442203</c:v>
                </c:pt>
                <c:pt idx="176">
                  <c:v>931.51654969849415</c:v>
                </c:pt>
                <c:pt idx="177">
                  <c:v>931.79526648598915</c:v>
                </c:pt>
                <c:pt idx="178">
                  <c:v>931.04780501569155</c:v>
                </c:pt>
                <c:pt idx="179">
                  <c:v>930.4236962964244</c:v>
                </c:pt>
                <c:pt idx="180">
                  <c:v>929.22041451543146</c:v>
                </c:pt>
                <c:pt idx="181">
                  <c:v>928.64971802325999</c:v>
                </c:pt>
                <c:pt idx="182">
                  <c:v>929.79652491912861</c:v>
                </c:pt>
                <c:pt idx="183">
                  <c:v>928.65898506151075</c:v>
                </c:pt>
                <c:pt idx="184">
                  <c:v>930.87986527038515</c:v>
                </c:pt>
                <c:pt idx="185">
                  <c:v>929.97325065946529</c:v>
                </c:pt>
                <c:pt idx="186">
                  <c:v>929.825850377449</c:v>
                </c:pt>
                <c:pt idx="187">
                  <c:v>929.83975191716593</c:v>
                </c:pt>
                <c:pt idx="188">
                  <c:v>928.95601403614228</c:v>
                </c:pt>
                <c:pt idx="189">
                  <c:v>927.85362671349367</c:v>
                </c:pt>
                <c:pt idx="190">
                  <c:v>930.37871263804072</c:v>
                </c:pt>
                <c:pt idx="191">
                  <c:v>930.18208175367715</c:v>
                </c:pt>
                <c:pt idx="192">
                  <c:v>931.19724159284544</c:v>
                </c:pt>
                <c:pt idx="193">
                  <c:v>930.08595073039908</c:v>
                </c:pt>
                <c:pt idx="194">
                  <c:v>929.60077751583913</c:v>
                </c:pt>
                <c:pt idx="195">
                  <c:v>932.89483518883583</c:v>
                </c:pt>
                <c:pt idx="196">
                  <c:v>932.89861571741051</c:v>
                </c:pt>
                <c:pt idx="197">
                  <c:v>933.81590491474958</c:v>
                </c:pt>
                <c:pt idx="198">
                  <c:v>935.16834286111248</c:v>
                </c:pt>
                <c:pt idx="199">
                  <c:v>934.57755957291317</c:v>
                </c:pt>
                <c:pt idx="200">
                  <c:v>937.2685937180064</c:v>
                </c:pt>
                <c:pt idx="201">
                  <c:v>937.46508261268366</c:v>
                </c:pt>
                <c:pt idx="202">
                  <c:v>939.93265474409202</c:v>
                </c:pt>
                <c:pt idx="203">
                  <c:v>941.44619921176934</c:v>
                </c:pt>
                <c:pt idx="204">
                  <c:v>941.14426094138048</c:v>
                </c:pt>
                <c:pt idx="205">
                  <c:v>940.52642993521931</c:v>
                </c:pt>
                <c:pt idx="206">
                  <c:v>941.07990200998495</c:v>
                </c:pt>
                <c:pt idx="207">
                  <c:v>943.54636029826042</c:v>
                </c:pt>
                <c:pt idx="208">
                  <c:v>942.79647590210607</c:v>
                </c:pt>
                <c:pt idx="209">
                  <c:v>941.58575397224786</c:v>
                </c:pt>
                <c:pt idx="210">
                  <c:v>941.12732796556293</c:v>
                </c:pt>
                <c:pt idx="211">
                  <c:v>941.31817544126784</c:v>
                </c:pt>
                <c:pt idx="212">
                  <c:v>942.70711477718112</c:v>
                </c:pt>
                <c:pt idx="213">
                  <c:v>942.59744999593067</c:v>
                </c:pt>
                <c:pt idx="214">
                  <c:v>942.09459372110348</c:v>
                </c:pt>
                <c:pt idx="215">
                  <c:v>941.26909410293331</c:v>
                </c:pt>
                <c:pt idx="216">
                  <c:v>940.63277431805932</c:v>
                </c:pt>
                <c:pt idx="217">
                  <c:v>939.85864006794702</c:v>
                </c:pt>
                <c:pt idx="218">
                  <c:v>939.33375021393533</c:v>
                </c:pt>
                <c:pt idx="219">
                  <c:v>941.64177861222913</c:v>
                </c:pt>
                <c:pt idx="220">
                  <c:v>943.93946605248902</c:v>
                </c:pt>
                <c:pt idx="221">
                  <c:v>943.10648923781059</c:v>
                </c:pt>
                <c:pt idx="222">
                  <c:v>942.29105003664745</c:v>
                </c:pt>
                <c:pt idx="223">
                  <c:v>941.48024843605731</c:v>
                </c:pt>
                <c:pt idx="224">
                  <c:v>941.09563571939714</c:v>
                </c:pt>
                <c:pt idx="225">
                  <c:v>942.35415682872974</c:v>
                </c:pt>
                <c:pt idx="226">
                  <c:v>944.34234029501238</c:v>
                </c:pt>
                <c:pt idx="227">
                  <c:v>944.99570832725578</c:v>
                </c:pt>
                <c:pt idx="228">
                  <c:v>944.24162718229502</c:v>
                </c:pt>
                <c:pt idx="229">
                  <c:v>946.77593128245974</c:v>
                </c:pt>
                <c:pt idx="230">
                  <c:v>946.37232381774425</c:v>
                </c:pt>
                <c:pt idx="231">
                  <c:v>947.12208857480607</c:v>
                </c:pt>
                <c:pt idx="232">
                  <c:v>947.78902547071038</c:v>
                </c:pt>
                <c:pt idx="233">
                  <c:v>947.87773000435982</c:v>
                </c:pt>
                <c:pt idx="234">
                  <c:v>947.36025911031334</c:v>
                </c:pt>
                <c:pt idx="235">
                  <c:v>949.34437795760448</c:v>
                </c:pt>
                <c:pt idx="236">
                  <c:v>949.60293094058147</c:v>
                </c:pt>
                <c:pt idx="237">
                  <c:v>949.27121367220013</c:v>
                </c:pt>
                <c:pt idx="238">
                  <c:v>948.33274119721864</c:v>
                </c:pt>
                <c:pt idx="239">
                  <c:v>947.88064404735121</c:v>
                </c:pt>
                <c:pt idx="240">
                  <c:v>947.30079330963474</c:v>
                </c:pt>
                <c:pt idx="241">
                  <c:v>946.66635478858234</c:v>
                </c:pt>
                <c:pt idx="242">
                  <c:v>945.90136500701624</c:v>
                </c:pt>
                <c:pt idx="243">
                  <c:v>950.33415269834893</c:v>
                </c:pt>
                <c:pt idx="244">
                  <c:v>949.64169626106741</c:v>
                </c:pt>
                <c:pt idx="245">
                  <c:v>949.82925130353601</c:v>
                </c:pt>
                <c:pt idx="246">
                  <c:v>949.64635446854209</c:v>
                </c:pt>
                <c:pt idx="247">
                  <c:v>951.83855697390027</c:v>
                </c:pt>
                <c:pt idx="248">
                  <c:v>952.21203386176683</c:v>
                </c:pt>
                <c:pt idx="249">
                  <c:v>951.62534289239932</c:v>
                </c:pt>
                <c:pt idx="250">
                  <c:v>952.94425035866061</c:v>
                </c:pt>
                <c:pt idx="251">
                  <c:v>951.89465711219611</c:v>
                </c:pt>
                <c:pt idx="252">
                  <c:v>950.98386102117877</c:v>
                </c:pt>
                <c:pt idx="253">
                  <c:v>951.53840549910205</c:v>
                </c:pt>
                <c:pt idx="254">
                  <c:v>951.04811752958267</c:v>
                </c:pt>
                <c:pt idx="255">
                  <c:v>952.24671868386804</c:v>
                </c:pt>
                <c:pt idx="256">
                  <c:v>952.62691302891778</c:v>
                </c:pt>
                <c:pt idx="257">
                  <c:v>954.73578259301223</c:v>
                </c:pt>
                <c:pt idx="258">
                  <c:v>954.16100407227657</c:v>
                </c:pt>
                <c:pt idx="259">
                  <c:v>953.63793139170446</c:v>
                </c:pt>
                <c:pt idx="260">
                  <c:v>953.29502714854334</c:v>
                </c:pt>
                <c:pt idx="261">
                  <c:v>953.49263548763997</c:v>
                </c:pt>
                <c:pt idx="262">
                  <c:v>952.89148835125843</c:v>
                </c:pt>
                <c:pt idx="263">
                  <c:v>953.67090175450573</c:v>
                </c:pt>
                <c:pt idx="264">
                  <c:v>953.0357123273518</c:v>
                </c:pt>
                <c:pt idx="265">
                  <c:v>952.60904297871127</c:v>
                </c:pt>
                <c:pt idx="266">
                  <c:v>953.60697505142161</c:v>
                </c:pt>
                <c:pt idx="267">
                  <c:v>955.15279041117344</c:v>
                </c:pt>
                <c:pt idx="268">
                  <c:v>955.06518778850966</c:v>
                </c:pt>
                <c:pt idx="269">
                  <c:v>954.09141880418099</c:v>
                </c:pt>
                <c:pt idx="270">
                  <c:v>954.07892881341195</c:v>
                </c:pt>
                <c:pt idx="271">
                  <c:v>953.39563394464483</c:v>
                </c:pt>
                <c:pt idx="272">
                  <c:v>952.70384223460303</c:v>
                </c:pt>
                <c:pt idx="273">
                  <c:v>952.44168987933642</c:v>
                </c:pt>
                <c:pt idx="274">
                  <c:v>955.64153485863278</c:v>
                </c:pt>
                <c:pt idx="275">
                  <c:v>954.755859379463</c:v>
                </c:pt>
                <c:pt idx="276">
                  <c:v>953.4065574092308</c:v>
                </c:pt>
                <c:pt idx="277">
                  <c:v>954.85631810665689</c:v>
                </c:pt>
                <c:pt idx="278">
                  <c:v>954.34370591082939</c:v>
                </c:pt>
                <c:pt idx="279">
                  <c:v>954.36423199327874</c:v>
                </c:pt>
                <c:pt idx="280">
                  <c:v>953.87428229299621</c:v>
                </c:pt>
                <c:pt idx="281">
                  <c:v>953.27126905087596</c:v>
                </c:pt>
                <c:pt idx="282">
                  <c:v>951.93169642091698</c:v>
                </c:pt>
                <c:pt idx="283">
                  <c:v>952.56955038110493</c:v>
                </c:pt>
                <c:pt idx="284">
                  <c:v>952.80206332046089</c:v>
                </c:pt>
                <c:pt idx="285">
                  <c:v>953.49897290006811</c:v>
                </c:pt>
                <c:pt idx="286">
                  <c:v>953.59385134107765</c:v>
                </c:pt>
                <c:pt idx="287">
                  <c:v>952.82248861160713</c:v>
                </c:pt>
                <c:pt idx="288">
                  <c:v>952.31429087697643</c:v>
                </c:pt>
                <c:pt idx="289">
                  <c:v>952.11599617350669</c:v>
                </c:pt>
                <c:pt idx="290">
                  <c:v>951.85688786980234</c:v>
                </c:pt>
                <c:pt idx="291">
                  <c:v>952.03782164778545</c:v>
                </c:pt>
                <c:pt idx="292">
                  <c:v>951.37094424908071</c:v>
                </c:pt>
                <c:pt idx="293">
                  <c:v>950.99037336654919</c:v>
                </c:pt>
                <c:pt idx="294">
                  <c:v>951.2554797574669</c:v>
                </c:pt>
                <c:pt idx="295">
                  <c:v>950.45846792220448</c:v>
                </c:pt>
                <c:pt idx="296">
                  <c:v>951.66432198117366</c:v>
                </c:pt>
                <c:pt idx="297">
                  <c:v>951.4410273793867</c:v>
                </c:pt>
                <c:pt idx="298">
                  <c:v>950.62131388412217</c:v>
                </c:pt>
                <c:pt idx="299">
                  <c:v>950.38339976856582</c:v>
                </c:pt>
                <c:pt idx="300">
                  <c:v>951.73346277062262</c:v>
                </c:pt>
                <c:pt idx="301">
                  <c:v>950.65125025618363</c:v>
                </c:pt>
                <c:pt idx="302">
                  <c:v>950.156855107512</c:v>
                </c:pt>
                <c:pt idx="303">
                  <c:v>949.94006857347324</c:v>
                </c:pt>
                <c:pt idx="304">
                  <c:v>950.02805157708895</c:v>
                </c:pt>
                <c:pt idx="305">
                  <c:v>949.75882069348552</c:v>
                </c:pt>
                <c:pt idx="306">
                  <c:v>949.42892645565576</c:v>
                </c:pt>
                <c:pt idx="307">
                  <c:v>949.61277029687687</c:v>
                </c:pt>
                <c:pt idx="308">
                  <c:v>949.36122070097565</c:v>
                </c:pt>
                <c:pt idx="309">
                  <c:v>948.8140727284507</c:v>
                </c:pt>
                <c:pt idx="310">
                  <c:v>949.98820266226539</c:v>
                </c:pt>
                <c:pt idx="311">
                  <c:v>949.47912850904777</c:v>
                </c:pt>
                <c:pt idx="312">
                  <c:v>949.14057882742259</c:v>
                </c:pt>
                <c:pt idx="313">
                  <c:v>949.63860337458664</c:v>
                </c:pt>
                <c:pt idx="314">
                  <c:v>949.53841307439995</c:v>
                </c:pt>
                <c:pt idx="315">
                  <c:v>951.04904734225624</c:v>
                </c:pt>
                <c:pt idx="316">
                  <c:v>952.09389219427339</c:v>
                </c:pt>
                <c:pt idx="317">
                  <c:v>951.68561165090932</c:v>
                </c:pt>
                <c:pt idx="318">
                  <c:v>951.43726306701694</c:v>
                </c:pt>
                <c:pt idx="319">
                  <c:v>951.0222226010435</c:v>
                </c:pt>
                <c:pt idx="320">
                  <c:v>951.27836007478038</c:v>
                </c:pt>
                <c:pt idx="321">
                  <c:v>951.02428148288072</c:v>
                </c:pt>
                <c:pt idx="322">
                  <c:v>950.89686471491257</c:v>
                </c:pt>
                <c:pt idx="323">
                  <c:v>950.19193052466267</c:v>
                </c:pt>
                <c:pt idx="324">
                  <c:v>950.26157439883207</c:v>
                </c:pt>
                <c:pt idx="325">
                  <c:v>949.33819496785895</c:v>
                </c:pt>
                <c:pt idx="326">
                  <c:v>948.98672265535265</c:v>
                </c:pt>
                <c:pt idx="327">
                  <c:v>948.4878665483933</c:v>
                </c:pt>
                <c:pt idx="328">
                  <c:v>949.97729860511743</c:v>
                </c:pt>
                <c:pt idx="329">
                  <c:v>950.21319493243107</c:v>
                </c:pt>
                <c:pt idx="330">
                  <c:v>949.74361500019904</c:v>
                </c:pt>
                <c:pt idx="331">
                  <c:v>949.3571212941664</c:v>
                </c:pt>
                <c:pt idx="332">
                  <c:v>949.11604266624875</c:v>
                </c:pt>
                <c:pt idx="333">
                  <c:v>948.63253724750518</c:v>
                </c:pt>
                <c:pt idx="334">
                  <c:v>948.02123635768532</c:v>
                </c:pt>
                <c:pt idx="335">
                  <c:v>947.77002654345517</c:v>
                </c:pt>
                <c:pt idx="336">
                  <c:v>949.6233197724456</c:v>
                </c:pt>
                <c:pt idx="337">
                  <c:v>948.93589445355315</c:v>
                </c:pt>
                <c:pt idx="338">
                  <c:v>948.456194832454</c:v>
                </c:pt>
                <c:pt idx="339">
                  <c:v>947.8705477462787</c:v>
                </c:pt>
                <c:pt idx="340">
                  <c:v>947.46486498877073</c:v>
                </c:pt>
                <c:pt idx="341">
                  <c:v>947.81883644627499</c:v>
                </c:pt>
                <c:pt idx="342">
                  <c:v>947.47651002095029</c:v>
                </c:pt>
                <c:pt idx="343">
                  <c:v>949.69625036806553</c:v>
                </c:pt>
                <c:pt idx="344">
                  <c:v>950.372120624525</c:v>
                </c:pt>
                <c:pt idx="345">
                  <c:v>950.07014937898316</c:v>
                </c:pt>
                <c:pt idx="346">
                  <c:v>952.50942200341638</c:v>
                </c:pt>
                <c:pt idx="347">
                  <c:v>952.10619703939312</c:v>
                </c:pt>
                <c:pt idx="348">
                  <c:v>951.52628085497179</c:v>
                </c:pt>
                <c:pt idx="349">
                  <c:v>951.08140380261887</c:v>
                </c:pt>
                <c:pt idx="350">
                  <c:v>950.32406359834829</c:v>
                </c:pt>
                <c:pt idx="351">
                  <c:v>951.40358178260055</c:v>
                </c:pt>
                <c:pt idx="352">
                  <c:v>952.52358634627865</c:v>
                </c:pt>
                <c:pt idx="353">
                  <c:v>953.46176867362169</c:v>
                </c:pt>
                <c:pt idx="354">
                  <c:v>953.75307615910026</c:v>
                </c:pt>
                <c:pt idx="355">
                  <c:v>953.45037845812374</c:v>
                </c:pt>
                <c:pt idx="356">
                  <c:v>953.13226294827894</c:v>
                </c:pt>
                <c:pt idx="357">
                  <c:v>952.8215542923657</c:v>
                </c:pt>
                <c:pt idx="358">
                  <c:v>952.56685642848436</c:v>
                </c:pt>
                <c:pt idx="359">
                  <c:v>952.51158720298122</c:v>
                </c:pt>
                <c:pt idx="360">
                  <c:v>952.11010178502204</c:v>
                </c:pt>
                <c:pt idx="361">
                  <c:v>953.8487082897351</c:v>
                </c:pt>
                <c:pt idx="362">
                  <c:v>953.62981501809759</c:v>
                </c:pt>
                <c:pt idx="363">
                  <c:v>953.18351296338051</c:v>
                </c:pt>
                <c:pt idx="364">
                  <c:v>952.56727246827518</c:v>
                </c:pt>
                <c:pt idx="365">
                  <c:v>952.32314076146406</c:v>
                </c:pt>
                <c:pt idx="366">
                  <c:v>951.73786990145538</c:v>
                </c:pt>
                <c:pt idx="367">
                  <c:v>951.39931008636393</c:v>
                </c:pt>
                <c:pt idx="368">
                  <c:v>950.7587557430038</c:v>
                </c:pt>
                <c:pt idx="369">
                  <c:v>951.55621245861892</c:v>
                </c:pt>
                <c:pt idx="370">
                  <c:v>951.04814023256768</c:v>
                </c:pt>
                <c:pt idx="371">
                  <c:v>950.99806063034748</c:v>
                </c:pt>
                <c:pt idx="372">
                  <c:v>950.70646411550149</c:v>
                </c:pt>
                <c:pt idx="373">
                  <c:v>950.97883867949849</c:v>
                </c:pt>
                <c:pt idx="374">
                  <c:v>950.69335406621406</c:v>
                </c:pt>
                <c:pt idx="375">
                  <c:v>952.58844254049905</c:v>
                </c:pt>
                <c:pt idx="376">
                  <c:v>952.2615539921934</c:v>
                </c:pt>
                <c:pt idx="377">
                  <c:v>952.50301177752874</c:v>
                </c:pt>
                <c:pt idx="378">
                  <c:v>952.16817316734114</c:v>
                </c:pt>
                <c:pt idx="379">
                  <c:v>951.98834339520636</c:v>
                </c:pt>
                <c:pt idx="380">
                  <c:v>952.37161594592908</c:v>
                </c:pt>
                <c:pt idx="381">
                  <c:v>951.84216624016176</c:v>
                </c:pt>
                <c:pt idx="382">
                  <c:v>951.71612998413127</c:v>
                </c:pt>
                <c:pt idx="383">
                  <c:v>953.51847536435491</c:v>
                </c:pt>
                <c:pt idx="384">
                  <c:v>953.06462145441105</c:v>
                </c:pt>
                <c:pt idx="385">
                  <c:v>952.94361385436059</c:v>
                </c:pt>
                <c:pt idx="386">
                  <c:v>953.57356360793517</c:v>
                </c:pt>
                <c:pt idx="387">
                  <c:v>954.23912235359103</c:v>
                </c:pt>
                <c:pt idx="388">
                  <c:v>955.88302213269696</c:v>
                </c:pt>
                <c:pt idx="389">
                  <c:v>955.18750943873351</c:v>
                </c:pt>
                <c:pt idx="390">
                  <c:v>955.11028175262754</c:v>
                </c:pt>
                <c:pt idx="391">
                  <c:v>954.69108518313044</c:v>
                </c:pt>
                <c:pt idx="392">
                  <c:v>954.46295006080868</c:v>
                </c:pt>
                <c:pt idx="393">
                  <c:v>954.09201362841736</c:v>
                </c:pt>
                <c:pt idx="394">
                  <c:v>953.78321753236617</c:v>
                </c:pt>
                <c:pt idx="395">
                  <c:v>953.530959803575</c:v>
                </c:pt>
                <c:pt idx="396">
                  <c:v>954.4664520674811</c:v>
                </c:pt>
                <c:pt idx="397">
                  <c:v>954.24513353760608</c:v>
                </c:pt>
                <c:pt idx="398">
                  <c:v>954.08736638776156</c:v>
                </c:pt>
                <c:pt idx="399">
                  <c:v>954.70082418621382</c:v>
                </c:pt>
                <c:pt idx="400">
                  <c:v>954.15819598244116</c:v>
                </c:pt>
                <c:pt idx="401">
                  <c:v>955.12201820495261</c:v>
                </c:pt>
                <c:pt idx="402">
                  <c:v>954.87186485382415</c:v>
                </c:pt>
                <c:pt idx="403">
                  <c:v>957.68178657268459</c:v>
                </c:pt>
                <c:pt idx="404">
                  <c:v>957.37742593626297</c:v>
                </c:pt>
                <c:pt idx="405">
                  <c:v>956.9235204193385</c:v>
                </c:pt>
                <c:pt idx="406">
                  <c:v>959.21609830003626</c:v>
                </c:pt>
                <c:pt idx="407">
                  <c:v>958.9492679989545</c:v>
                </c:pt>
                <c:pt idx="408">
                  <c:v>960.42732763579136</c:v>
                </c:pt>
                <c:pt idx="409">
                  <c:v>960.17097557119564</c:v>
                </c:pt>
                <c:pt idx="410">
                  <c:v>959.8704614788918</c:v>
                </c:pt>
                <c:pt idx="411">
                  <c:v>960.3639521917205</c:v>
                </c:pt>
                <c:pt idx="412">
                  <c:v>960.38669422345936</c:v>
                </c:pt>
                <c:pt idx="413">
                  <c:v>959.89386383868134</c:v>
                </c:pt>
                <c:pt idx="414">
                  <c:v>959.52027871162136</c:v>
                </c:pt>
                <c:pt idx="415">
                  <c:v>959.19286373564967</c:v>
                </c:pt>
                <c:pt idx="416">
                  <c:v>958.6046820451395</c:v>
                </c:pt>
                <c:pt idx="417">
                  <c:v>958.3380428923997</c:v>
                </c:pt>
                <c:pt idx="418">
                  <c:v>958.06964233698773</c:v>
                </c:pt>
                <c:pt idx="419">
                  <c:v>957.52897288857616</c:v>
                </c:pt>
                <c:pt idx="420">
                  <c:v>958.03050315120515</c:v>
                </c:pt>
                <c:pt idx="421">
                  <c:v>958.32399284142036</c:v>
                </c:pt>
                <c:pt idx="422">
                  <c:v>957.94279051041678</c:v>
                </c:pt>
                <c:pt idx="423">
                  <c:v>957.67024760329048</c:v>
                </c:pt>
                <c:pt idx="424">
                  <c:v>957.32867367920971</c:v>
                </c:pt>
                <c:pt idx="425">
                  <c:v>956.76490200979185</c:v>
                </c:pt>
                <c:pt idx="426">
                  <c:v>956.3087298305685</c:v>
                </c:pt>
                <c:pt idx="427">
                  <c:v>957.83237257103883</c:v>
                </c:pt>
                <c:pt idx="428">
                  <c:v>958.65901590736689</c:v>
                </c:pt>
                <c:pt idx="429">
                  <c:v>958.53341453254029</c:v>
                </c:pt>
                <c:pt idx="430">
                  <c:v>958.43420664837424</c:v>
                </c:pt>
                <c:pt idx="431">
                  <c:v>958.34095769974158</c:v>
                </c:pt>
                <c:pt idx="432">
                  <c:v>958.23694965800496</c:v>
                </c:pt>
                <c:pt idx="433">
                  <c:v>959.29153451013985</c:v>
                </c:pt>
                <c:pt idx="434">
                  <c:v>959.26226664539718</c:v>
                </c:pt>
                <c:pt idx="435">
                  <c:v>958.61095713812176</c:v>
                </c:pt>
                <c:pt idx="436">
                  <c:v>957.80557562796412</c:v>
                </c:pt>
                <c:pt idx="437">
                  <c:v>957.43692786901897</c:v>
                </c:pt>
                <c:pt idx="438">
                  <c:v>957.27020727401487</c:v>
                </c:pt>
                <c:pt idx="439">
                  <c:v>957.00704772102711</c:v>
                </c:pt>
                <c:pt idx="440">
                  <c:v>957.84616710504849</c:v>
                </c:pt>
                <c:pt idx="441">
                  <c:v>958.35433514931913</c:v>
                </c:pt>
                <c:pt idx="442">
                  <c:v>958.10105968613038</c:v>
                </c:pt>
                <c:pt idx="443">
                  <c:v>957.94968246877988</c:v>
                </c:pt>
                <c:pt idx="444">
                  <c:v>959.95631723169129</c:v>
                </c:pt>
                <c:pt idx="445">
                  <c:v>959.68720382059121</c:v>
                </c:pt>
                <c:pt idx="446">
                  <c:v>959.52864199024737</c:v>
                </c:pt>
                <c:pt idx="447">
                  <c:v>959.22175323063391</c:v>
                </c:pt>
                <c:pt idx="448">
                  <c:v>959.88011840375168</c:v>
                </c:pt>
                <c:pt idx="449">
                  <c:v>961.37764816216952</c:v>
                </c:pt>
                <c:pt idx="450">
                  <c:v>960.6791652679434</c:v>
                </c:pt>
                <c:pt idx="451">
                  <c:v>960.4111364054271</c:v>
                </c:pt>
                <c:pt idx="452">
                  <c:v>960.30001143482707</c:v>
                </c:pt>
                <c:pt idx="453">
                  <c:v>959.98233020894645</c:v>
                </c:pt>
                <c:pt idx="454">
                  <c:v>959.8982750929265</c:v>
                </c:pt>
                <c:pt idx="455">
                  <c:v>961.05320262276075</c:v>
                </c:pt>
                <c:pt idx="456">
                  <c:v>961.9206170067755</c:v>
                </c:pt>
                <c:pt idx="457">
                  <c:v>961.69410275871019</c:v>
                </c:pt>
                <c:pt idx="458">
                  <c:v>962.79058001432634</c:v>
                </c:pt>
                <c:pt idx="459">
                  <c:v>964.3952792396916</c:v>
                </c:pt>
                <c:pt idx="460">
                  <c:v>964.1386449207771</c:v>
                </c:pt>
                <c:pt idx="461">
                  <c:v>964.04776840761622</c:v>
                </c:pt>
                <c:pt idx="462">
                  <c:v>963.87740197676635</c:v>
                </c:pt>
                <c:pt idx="463">
                  <c:v>963.66835753192561</c:v>
                </c:pt>
                <c:pt idx="464">
                  <c:v>963.3561882625105</c:v>
                </c:pt>
                <c:pt idx="465">
                  <c:v>965.14299838961017</c:v>
                </c:pt>
                <c:pt idx="466">
                  <c:v>964.5008412710572</c:v>
                </c:pt>
                <c:pt idx="467">
                  <c:v>964.05380992526273</c:v>
                </c:pt>
                <c:pt idx="468">
                  <c:v>963.88441382834912</c:v>
                </c:pt>
                <c:pt idx="469">
                  <c:v>964.26983124258277</c:v>
                </c:pt>
                <c:pt idx="470">
                  <c:v>965.72279020260851</c:v>
                </c:pt>
                <c:pt idx="471">
                  <c:v>967.55872703271109</c:v>
                </c:pt>
                <c:pt idx="472">
                  <c:v>967.4220871238731</c:v>
                </c:pt>
                <c:pt idx="473">
                  <c:v>966.86050780827509</c:v>
                </c:pt>
                <c:pt idx="474">
                  <c:v>966.51533747021551</c:v>
                </c:pt>
                <c:pt idx="475">
                  <c:v>967.62670600508579</c:v>
                </c:pt>
                <c:pt idx="476">
                  <c:v>967.4152404871503</c:v>
                </c:pt>
                <c:pt idx="477">
                  <c:v>966.98108163921393</c:v>
                </c:pt>
                <c:pt idx="478">
                  <c:v>966.64160085535116</c:v>
                </c:pt>
                <c:pt idx="479">
                  <c:v>966.54198443260543</c:v>
                </c:pt>
                <c:pt idx="480">
                  <c:v>966.39051712585956</c:v>
                </c:pt>
                <c:pt idx="481">
                  <c:v>966.1202592618547</c:v>
                </c:pt>
                <c:pt idx="482">
                  <c:v>965.88415498690085</c:v>
                </c:pt>
                <c:pt idx="483">
                  <c:v>967.18544610476783</c:v>
                </c:pt>
                <c:pt idx="484">
                  <c:v>966.90969276586895</c:v>
                </c:pt>
                <c:pt idx="485">
                  <c:v>968.95431589098314</c:v>
                </c:pt>
                <c:pt idx="486">
                  <c:v>968.56846019870306</c:v>
                </c:pt>
                <c:pt idx="487">
                  <c:v>968.36062429077526</c:v>
                </c:pt>
                <c:pt idx="488">
                  <c:v>968.04723707078654</c:v>
                </c:pt>
                <c:pt idx="489">
                  <c:v>967.71311219241727</c:v>
                </c:pt>
                <c:pt idx="490">
                  <c:v>967.23223739599723</c:v>
                </c:pt>
                <c:pt idx="491">
                  <c:v>967.09516719044382</c:v>
                </c:pt>
                <c:pt idx="492">
                  <c:v>966.87769528336037</c:v>
                </c:pt>
                <c:pt idx="493">
                  <c:v>966.56915667053408</c:v>
                </c:pt>
                <c:pt idx="494">
                  <c:v>966.17539801768078</c:v>
                </c:pt>
                <c:pt idx="495">
                  <c:v>966.89645202079771</c:v>
                </c:pt>
                <c:pt idx="496">
                  <c:v>966.54756419080252</c:v>
                </c:pt>
                <c:pt idx="497">
                  <c:v>966.36954536250403</c:v>
                </c:pt>
                <c:pt idx="498">
                  <c:v>966.18640373760798</c:v>
                </c:pt>
                <c:pt idx="499">
                  <c:v>965.96618125891814</c:v>
                </c:pt>
                <c:pt idx="500">
                  <c:v>966.68162082195215</c:v>
                </c:pt>
                <c:pt idx="501">
                  <c:v>966.42513136211653</c:v>
                </c:pt>
                <c:pt idx="502">
                  <c:v>966.71835427477765</c:v>
                </c:pt>
                <c:pt idx="503">
                  <c:v>966.43127176508483</c:v>
                </c:pt>
                <c:pt idx="504">
                  <c:v>966.08619206817116</c:v>
                </c:pt>
                <c:pt idx="505">
                  <c:v>965.7765312162802</c:v>
                </c:pt>
                <c:pt idx="506">
                  <c:v>965.36545170306908</c:v>
                </c:pt>
                <c:pt idx="507">
                  <c:v>965.12875500589996</c:v>
                </c:pt>
                <c:pt idx="508">
                  <c:v>965.36963328427976</c:v>
                </c:pt>
                <c:pt idx="509">
                  <c:v>965.04817337216798</c:v>
                </c:pt>
                <c:pt idx="510">
                  <c:v>965.99210890982101</c:v>
                </c:pt>
                <c:pt idx="511">
                  <c:v>966.22862794094101</c:v>
                </c:pt>
                <c:pt idx="512">
                  <c:v>966.3123941960032</c:v>
                </c:pt>
                <c:pt idx="513">
                  <c:v>966.27118564782586</c:v>
                </c:pt>
                <c:pt idx="514">
                  <c:v>966.09207727095554</c:v>
                </c:pt>
                <c:pt idx="515">
                  <c:v>965.33337146897975</c:v>
                </c:pt>
                <c:pt idx="516">
                  <c:v>965.15201198989871</c:v>
                </c:pt>
                <c:pt idx="517">
                  <c:v>964.48444281987622</c:v>
                </c:pt>
                <c:pt idx="518">
                  <c:v>963.88836999742148</c:v>
                </c:pt>
                <c:pt idx="519">
                  <c:v>963.62480972630215</c:v>
                </c:pt>
                <c:pt idx="520">
                  <c:v>964.41013380824438</c:v>
                </c:pt>
                <c:pt idx="521">
                  <c:v>964.32582058665753</c:v>
                </c:pt>
                <c:pt idx="522">
                  <c:v>964.57723868341668</c:v>
                </c:pt>
                <c:pt idx="523">
                  <c:v>963.75804154530647</c:v>
                </c:pt>
                <c:pt idx="524">
                  <c:v>963.5364566028635</c:v>
                </c:pt>
                <c:pt idx="525">
                  <c:v>963.08577809284748</c:v>
                </c:pt>
                <c:pt idx="526">
                  <c:v>963.56359233454748</c:v>
                </c:pt>
                <c:pt idx="527">
                  <c:v>963.17280488429253</c:v>
                </c:pt>
                <c:pt idx="528">
                  <c:v>965.55357343126809</c:v>
                </c:pt>
                <c:pt idx="529">
                  <c:v>965.01518054956762</c:v>
                </c:pt>
                <c:pt idx="530">
                  <c:v>964.54679787353859</c:v>
                </c:pt>
                <c:pt idx="531">
                  <c:v>964.41175385612496</c:v>
                </c:pt>
                <c:pt idx="532">
                  <c:v>964.25245638630054</c:v>
                </c:pt>
                <c:pt idx="533">
                  <c:v>964.05895267970607</c:v>
                </c:pt>
                <c:pt idx="534">
                  <c:v>964.85907398975314</c:v>
                </c:pt>
                <c:pt idx="535">
                  <c:v>964.38139117018511</c:v>
                </c:pt>
                <c:pt idx="536">
                  <c:v>963.92277322131815</c:v>
                </c:pt>
                <c:pt idx="537">
                  <c:v>964.21901490117489</c:v>
                </c:pt>
                <c:pt idx="538">
                  <c:v>963.89030033674624</c:v>
                </c:pt>
                <c:pt idx="539">
                  <c:v>963.30575446805494</c:v>
                </c:pt>
                <c:pt idx="540">
                  <c:v>963.19145432472214</c:v>
                </c:pt>
                <c:pt idx="541">
                  <c:v>962.80590178115369</c:v>
                </c:pt>
                <c:pt idx="542">
                  <c:v>962.42752964699127</c:v>
                </c:pt>
                <c:pt idx="543">
                  <c:v>963.19540897256911</c:v>
                </c:pt>
                <c:pt idx="544">
                  <c:v>963.28324433033322</c:v>
                </c:pt>
                <c:pt idx="545">
                  <c:v>962.99264046603423</c:v>
                </c:pt>
                <c:pt idx="546">
                  <c:v>962.83796222114847</c:v>
                </c:pt>
                <c:pt idx="547">
                  <c:v>961.93949688675332</c:v>
                </c:pt>
                <c:pt idx="548">
                  <c:v>961.69151419229581</c:v>
                </c:pt>
                <c:pt idx="549">
                  <c:v>961.53996100127654</c:v>
                </c:pt>
                <c:pt idx="550">
                  <c:v>960.89256682050473</c:v>
                </c:pt>
                <c:pt idx="551">
                  <c:v>961.03388635355259</c:v>
                </c:pt>
                <c:pt idx="552">
                  <c:v>960.95052183171799</c:v>
                </c:pt>
                <c:pt idx="553">
                  <c:v>960.76388659757129</c:v>
                </c:pt>
                <c:pt idx="554">
                  <c:v>960.35222253587517</c:v>
                </c:pt>
                <c:pt idx="555">
                  <c:v>961.47281251396953</c:v>
                </c:pt>
                <c:pt idx="556">
                  <c:v>961.39646129826144</c:v>
                </c:pt>
                <c:pt idx="557">
                  <c:v>961.02510056756898</c:v>
                </c:pt>
                <c:pt idx="558">
                  <c:v>960.82830625997201</c:v>
                </c:pt>
                <c:pt idx="559">
                  <c:v>960.51647573050104</c:v>
                </c:pt>
                <c:pt idx="560">
                  <c:v>960.18900701599694</c:v>
                </c:pt>
                <c:pt idx="561">
                  <c:v>959.86121925857753</c:v>
                </c:pt>
                <c:pt idx="562">
                  <c:v>959.98129731591985</c:v>
                </c:pt>
                <c:pt idx="563">
                  <c:v>959.87940065598741</c:v>
                </c:pt>
                <c:pt idx="564">
                  <c:v>959.69789870248519</c:v>
                </c:pt>
                <c:pt idx="565">
                  <c:v>959.52351381747565</c:v>
                </c:pt>
                <c:pt idx="566">
                  <c:v>960.59514314134549</c:v>
                </c:pt>
                <c:pt idx="567">
                  <c:v>960.31294403337699</c:v>
                </c:pt>
                <c:pt idx="568">
                  <c:v>960.03739549351837</c:v>
                </c:pt>
                <c:pt idx="569">
                  <c:v>959.67454656191671</c:v>
                </c:pt>
                <c:pt idx="570">
                  <c:v>959.32261759628852</c:v>
                </c:pt>
                <c:pt idx="571">
                  <c:v>959.08098404574105</c:v>
                </c:pt>
                <c:pt idx="572">
                  <c:v>958.79357874250741</c:v>
                </c:pt>
                <c:pt idx="573">
                  <c:v>958.35356145197966</c:v>
                </c:pt>
                <c:pt idx="574">
                  <c:v>958.31110050463985</c:v>
                </c:pt>
                <c:pt idx="575">
                  <c:v>958.10677663112619</c:v>
                </c:pt>
                <c:pt idx="576">
                  <c:v>957.93490248574392</c:v>
                </c:pt>
                <c:pt idx="577">
                  <c:v>957.67368941802647</c:v>
                </c:pt>
                <c:pt idx="578">
                  <c:v>957.34109024911345</c:v>
                </c:pt>
                <c:pt idx="579">
                  <c:v>957.33877328514473</c:v>
                </c:pt>
                <c:pt idx="580">
                  <c:v>957.18769528449673</c:v>
                </c:pt>
                <c:pt idx="581">
                  <c:v>956.5558354517533</c:v>
                </c:pt>
                <c:pt idx="582">
                  <c:v>956.23369771130035</c:v>
                </c:pt>
                <c:pt idx="583">
                  <c:v>957.64197095428506</c:v>
                </c:pt>
                <c:pt idx="584">
                  <c:v>957.1805019490323</c:v>
                </c:pt>
                <c:pt idx="585">
                  <c:v>957.06384891542302</c:v>
                </c:pt>
                <c:pt idx="586">
                  <c:v>956.8556988284397</c:v>
                </c:pt>
                <c:pt idx="587">
                  <c:v>957.10696424283208</c:v>
                </c:pt>
                <c:pt idx="588">
                  <c:v>957.27077084649216</c:v>
                </c:pt>
                <c:pt idx="589">
                  <c:v>958.25867358853225</c:v>
                </c:pt>
                <c:pt idx="590">
                  <c:v>958.49052707788883</c:v>
                </c:pt>
                <c:pt idx="591">
                  <c:v>958.15306850068487</c:v>
                </c:pt>
                <c:pt idx="592">
                  <c:v>958.82743555924276</c:v>
                </c:pt>
                <c:pt idx="593">
                  <c:v>959.80182439105772</c:v>
                </c:pt>
                <c:pt idx="594">
                  <c:v>959.21390198044378</c:v>
                </c:pt>
                <c:pt idx="595">
                  <c:v>959.02014067363473</c:v>
                </c:pt>
                <c:pt idx="596">
                  <c:v>959.68785976541017</c:v>
                </c:pt>
                <c:pt idx="597">
                  <c:v>959.31378172192956</c:v>
                </c:pt>
                <c:pt idx="598">
                  <c:v>959.19500324394937</c:v>
                </c:pt>
                <c:pt idx="599">
                  <c:v>959.74639545584273</c:v>
                </c:pt>
                <c:pt idx="600">
                  <c:v>960.38144586417911</c:v>
                </c:pt>
                <c:pt idx="601">
                  <c:v>959.99884160823365</c:v>
                </c:pt>
                <c:pt idx="602">
                  <c:v>960.45062049811281</c:v>
                </c:pt>
                <c:pt idx="603">
                  <c:v>960.67810297708604</c:v>
                </c:pt>
                <c:pt idx="604">
                  <c:v>960.53349404767755</c:v>
                </c:pt>
                <c:pt idx="605">
                  <c:v>962.38930183241553</c:v>
                </c:pt>
                <c:pt idx="606">
                  <c:v>962.24733203450023</c:v>
                </c:pt>
                <c:pt idx="607">
                  <c:v>962.45748537027055</c:v>
                </c:pt>
                <c:pt idx="608">
                  <c:v>963.78702393496849</c:v>
                </c:pt>
                <c:pt idx="609">
                  <c:v>963.3748809215914</c:v>
                </c:pt>
                <c:pt idx="610">
                  <c:v>963.16258530386335</c:v>
                </c:pt>
                <c:pt idx="611">
                  <c:v>963.04023759218478</c:v>
                </c:pt>
                <c:pt idx="612">
                  <c:v>963.25205334006739</c:v>
                </c:pt>
                <c:pt idx="613">
                  <c:v>962.66282912680401</c:v>
                </c:pt>
                <c:pt idx="614">
                  <c:v>963.27321149861928</c:v>
                </c:pt>
                <c:pt idx="615">
                  <c:v>963.09517236971453</c:v>
                </c:pt>
                <c:pt idx="616">
                  <c:v>962.84641466879123</c:v>
                </c:pt>
                <c:pt idx="617">
                  <c:v>962.68456804332516</c:v>
                </c:pt>
                <c:pt idx="618">
                  <c:v>962.31923380969351</c:v>
                </c:pt>
                <c:pt idx="619">
                  <c:v>962.77891892428295</c:v>
                </c:pt>
                <c:pt idx="620">
                  <c:v>962.62673121833222</c:v>
                </c:pt>
                <c:pt idx="621">
                  <c:v>962.35491590896811</c:v>
                </c:pt>
                <c:pt idx="622">
                  <c:v>962.02905466990285</c:v>
                </c:pt>
                <c:pt idx="623">
                  <c:v>961.89503563248968</c:v>
                </c:pt>
                <c:pt idx="624">
                  <c:v>961.50223123001922</c:v>
                </c:pt>
                <c:pt idx="625">
                  <c:v>962.88186809547733</c:v>
                </c:pt>
                <c:pt idx="626">
                  <c:v>963.91392046116562</c:v>
                </c:pt>
                <c:pt idx="627">
                  <c:v>963.89758919048597</c:v>
                </c:pt>
                <c:pt idx="628">
                  <c:v>963.68270562294322</c:v>
                </c:pt>
                <c:pt idx="629">
                  <c:v>963.45065626834435</c:v>
                </c:pt>
                <c:pt idx="630">
                  <c:v>963.63998571893205</c:v>
                </c:pt>
                <c:pt idx="631">
                  <c:v>964.17446091043416</c:v>
                </c:pt>
                <c:pt idx="632">
                  <c:v>963.965870569505</c:v>
                </c:pt>
                <c:pt idx="633">
                  <c:v>963.52020675528559</c:v>
                </c:pt>
                <c:pt idx="634">
                  <c:v>963.90022419124318</c:v>
                </c:pt>
                <c:pt idx="635">
                  <c:v>964.20098791434668</c:v>
                </c:pt>
                <c:pt idx="636">
                  <c:v>964.07246553656307</c:v>
                </c:pt>
                <c:pt idx="637">
                  <c:v>963.79938875832602</c:v>
                </c:pt>
                <c:pt idx="638">
                  <c:v>964.40069736453029</c:v>
                </c:pt>
                <c:pt idx="639">
                  <c:v>964.26684564379343</c:v>
                </c:pt>
                <c:pt idx="640">
                  <c:v>964.04018722559613</c:v>
                </c:pt>
                <c:pt idx="641">
                  <c:v>964.33472221477371</c:v>
                </c:pt>
                <c:pt idx="642">
                  <c:v>964.15588109537259</c:v>
                </c:pt>
                <c:pt idx="643">
                  <c:v>964.3248290186508</c:v>
                </c:pt>
                <c:pt idx="644">
                  <c:v>964.12173287137045</c:v>
                </c:pt>
                <c:pt idx="645">
                  <c:v>964.67802460514349</c:v>
                </c:pt>
                <c:pt idx="646">
                  <c:v>964.26601292140811</c:v>
                </c:pt>
                <c:pt idx="647">
                  <c:v>964.03283000272449</c:v>
                </c:pt>
                <c:pt idx="648">
                  <c:v>963.89171586206157</c:v>
                </c:pt>
                <c:pt idx="649">
                  <c:v>963.56185091597422</c:v>
                </c:pt>
                <c:pt idx="650">
                  <c:v>964.76068422022274</c:v>
                </c:pt>
                <c:pt idx="651">
                  <c:v>964.82606759182329</c:v>
                </c:pt>
                <c:pt idx="652">
                  <c:v>964.57523327042009</c:v>
                </c:pt>
                <c:pt idx="653">
                  <c:v>964.19121472401503</c:v>
                </c:pt>
                <c:pt idx="654">
                  <c:v>963.92796254317648</c:v>
                </c:pt>
                <c:pt idx="655">
                  <c:v>963.63646104951169</c:v>
                </c:pt>
                <c:pt idx="656">
                  <c:v>963.85772129512816</c:v>
                </c:pt>
                <c:pt idx="657">
                  <c:v>963.45875277948642</c:v>
                </c:pt>
                <c:pt idx="658">
                  <c:v>963.31132598622912</c:v>
                </c:pt>
                <c:pt idx="659">
                  <c:v>963.71093657381789</c:v>
                </c:pt>
                <c:pt idx="660">
                  <c:v>963.45332936190971</c:v>
                </c:pt>
                <c:pt idx="661">
                  <c:v>963.34531860567927</c:v>
                </c:pt>
                <c:pt idx="662">
                  <c:v>963.19130387639666</c:v>
                </c:pt>
                <c:pt idx="663">
                  <c:v>963.0826390078272</c:v>
                </c:pt>
                <c:pt idx="664">
                  <c:v>962.61839045667307</c:v>
                </c:pt>
                <c:pt idx="665">
                  <c:v>962.46020982453501</c:v>
                </c:pt>
                <c:pt idx="666">
                  <c:v>962.29422829863449</c:v>
                </c:pt>
                <c:pt idx="667">
                  <c:v>962.26492329692314</c:v>
                </c:pt>
                <c:pt idx="668">
                  <c:v>962.57830337306234</c:v>
                </c:pt>
                <c:pt idx="669">
                  <c:v>962.40375310122784</c:v>
                </c:pt>
                <c:pt idx="670">
                  <c:v>962.15105476295673</c:v>
                </c:pt>
                <c:pt idx="671">
                  <c:v>962.92447864625274</c:v>
                </c:pt>
                <c:pt idx="672">
                  <c:v>962.83609810327857</c:v>
                </c:pt>
                <c:pt idx="673">
                  <c:v>962.7019585257683</c:v>
                </c:pt>
                <c:pt idx="674">
                  <c:v>962.41781700601166</c:v>
                </c:pt>
                <c:pt idx="675">
                  <c:v>962.08577591999995</c:v>
                </c:pt>
                <c:pt idx="676">
                  <c:v>961.970292620382</c:v>
                </c:pt>
                <c:pt idx="677">
                  <c:v>961.84998394612751</c:v>
                </c:pt>
                <c:pt idx="678">
                  <c:v>961.60805946100891</c:v>
                </c:pt>
                <c:pt idx="679">
                  <c:v>961.25014048917956</c:v>
                </c:pt>
                <c:pt idx="680">
                  <c:v>961.21034749832381</c:v>
                </c:pt>
                <c:pt idx="681">
                  <c:v>960.86784502832063</c:v>
                </c:pt>
                <c:pt idx="682">
                  <c:v>960.5966277204667</c:v>
                </c:pt>
                <c:pt idx="683">
                  <c:v>960.51705447531378</c:v>
                </c:pt>
                <c:pt idx="684">
                  <c:v>960.39331079452052</c:v>
                </c:pt>
                <c:pt idx="685">
                  <c:v>960.27148945241026</c:v>
                </c:pt>
                <c:pt idx="686">
                  <c:v>959.99796217616199</c:v>
                </c:pt>
                <c:pt idx="687">
                  <c:v>960.46820895667986</c:v>
                </c:pt>
                <c:pt idx="688">
                  <c:v>961.50020805257589</c:v>
                </c:pt>
                <c:pt idx="689">
                  <c:v>961.26401912209656</c:v>
                </c:pt>
                <c:pt idx="690">
                  <c:v>961.79491613903576</c:v>
                </c:pt>
                <c:pt idx="691">
                  <c:v>961.68690076879443</c:v>
                </c:pt>
                <c:pt idx="692">
                  <c:v>961.51924597475954</c:v>
                </c:pt>
                <c:pt idx="693">
                  <c:v>962.33760536303214</c:v>
                </c:pt>
                <c:pt idx="694">
                  <c:v>962.14411782044226</c:v>
                </c:pt>
                <c:pt idx="695">
                  <c:v>961.75228557557716</c:v>
                </c:pt>
                <c:pt idx="696">
                  <c:v>961.4709050947796</c:v>
                </c:pt>
                <c:pt idx="697">
                  <c:v>961.26212618152385</c:v>
                </c:pt>
                <c:pt idx="698">
                  <c:v>960.9503343751386</c:v>
                </c:pt>
                <c:pt idx="699">
                  <c:v>961.57403165844914</c:v>
                </c:pt>
                <c:pt idx="700">
                  <c:v>961.44271432256949</c:v>
                </c:pt>
                <c:pt idx="701">
                  <c:v>961.09509553168584</c:v>
                </c:pt>
                <c:pt idx="702">
                  <c:v>960.79716586628945</c:v>
                </c:pt>
                <c:pt idx="703">
                  <c:v>960.60894368066408</c:v>
                </c:pt>
                <c:pt idx="704">
                  <c:v>961.13714251952831</c:v>
                </c:pt>
                <c:pt idx="705">
                  <c:v>960.90419781578157</c:v>
                </c:pt>
                <c:pt idx="706">
                  <c:v>961.19115724353071</c:v>
                </c:pt>
                <c:pt idx="707">
                  <c:v>961.3551225543207</c:v>
                </c:pt>
                <c:pt idx="708">
                  <c:v>961.22290894073171</c:v>
                </c:pt>
                <c:pt idx="709">
                  <c:v>960.94733697156653</c:v>
                </c:pt>
                <c:pt idx="710">
                  <c:v>961.89237703471565</c:v>
                </c:pt>
                <c:pt idx="711">
                  <c:v>961.61898860674489</c:v>
                </c:pt>
                <c:pt idx="712">
                  <c:v>961.82687069216922</c:v>
                </c:pt>
                <c:pt idx="713">
                  <c:v>961.58588654713617</c:v>
                </c:pt>
                <c:pt idx="714">
                  <c:v>961.45503068796415</c:v>
                </c:pt>
                <c:pt idx="715">
                  <c:v>960.98164910743401</c:v>
                </c:pt>
                <c:pt idx="716">
                  <c:v>961.43905673413781</c:v>
                </c:pt>
                <c:pt idx="717">
                  <c:v>961.372879021107</c:v>
                </c:pt>
                <c:pt idx="718">
                  <c:v>961.21684373859091</c:v>
                </c:pt>
                <c:pt idx="719">
                  <c:v>960.86571745915035</c:v>
                </c:pt>
                <c:pt idx="720">
                  <c:v>960.74200873757388</c:v>
                </c:pt>
                <c:pt idx="721">
                  <c:v>961.23551757683185</c:v>
                </c:pt>
                <c:pt idx="722">
                  <c:v>960.93355682031199</c:v>
                </c:pt>
                <c:pt idx="723">
                  <c:v>960.6841952283828</c:v>
                </c:pt>
                <c:pt idx="724">
                  <c:v>961.40926249398092</c:v>
                </c:pt>
                <c:pt idx="725">
                  <c:v>960.77395026224201</c:v>
                </c:pt>
                <c:pt idx="726">
                  <c:v>960.48887302166315</c:v>
                </c:pt>
                <c:pt idx="727">
                  <c:v>961.92571556857024</c:v>
                </c:pt>
                <c:pt idx="728">
                  <c:v>961.64416208215982</c:v>
                </c:pt>
                <c:pt idx="729">
                  <c:v>962.27494253185853</c:v>
                </c:pt>
                <c:pt idx="730">
                  <c:v>961.946821241311</c:v>
                </c:pt>
                <c:pt idx="731">
                  <c:v>961.72179121531906</c:v>
                </c:pt>
                <c:pt idx="732">
                  <c:v>961.47274491142014</c:v>
                </c:pt>
                <c:pt idx="733">
                  <c:v>961.30102041815246</c:v>
                </c:pt>
                <c:pt idx="734">
                  <c:v>961.01964919820102</c:v>
                </c:pt>
                <c:pt idx="735">
                  <c:v>960.84110756475604</c:v>
                </c:pt>
                <c:pt idx="736">
                  <c:v>960.48986993171434</c:v>
                </c:pt>
                <c:pt idx="737">
                  <c:v>960.41071227535053</c:v>
                </c:pt>
                <c:pt idx="738">
                  <c:v>960.23497630587019</c:v>
                </c:pt>
                <c:pt idx="739">
                  <c:v>960.02334756682205</c:v>
                </c:pt>
                <c:pt idx="740">
                  <c:v>960.59918612014701</c:v>
                </c:pt>
                <c:pt idx="741">
                  <c:v>960.52527821671583</c:v>
                </c:pt>
                <c:pt idx="742">
                  <c:v>960.39043760488278</c:v>
                </c:pt>
                <c:pt idx="743">
                  <c:v>959.90632552464672</c:v>
                </c:pt>
                <c:pt idx="744">
                  <c:v>959.65824300340842</c:v>
                </c:pt>
                <c:pt idx="745">
                  <c:v>960.09073980517178</c:v>
                </c:pt>
                <c:pt idx="746">
                  <c:v>960.53728922111657</c:v>
                </c:pt>
                <c:pt idx="747">
                  <c:v>960.78812133348458</c:v>
                </c:pt>
                <c:pt idx="748">
                  <c:v>960.82860318327869</c:v>
                </c:pt>
                <c:pt idx="749">
                  <c:v>960.22908287813561</c:v>
                </c:pt>
                <c:pt idx="750">
                  <c:v>959.97701564645911</c:v>
                </c:pt>
                <c:pt idx="751">
                  <c:v>961.01302481994674</c:v>
                </c:pt>
                <c:pt idx="752">
                  <c:v>961.0295269812799</c:v>
                </c:pt>
                <c:pt idx="753">
                  <c:v>961.93495360282179</c:v>
                </c:pt>
                <c:pt idx="754">
                  <c:v>961.69845534658384</c:v>
                </c:pt>
                <c:pt idx="755">
                  <c:v>961.47205673516453</c:v>
                </c:pt>
                <c:pt idx="756">
                  <c:v>961.68188100334169</c:v>
                </c:pt>
                <c:pt idx="757">
                  <c:v>961.46188707974454</c:v>
                </c:pt>
                <c:pt idx="758">
                  <c:v>961.20722115313777</c:v>
                </c:pt>
                <c:pt idx="759">
                  <c:v>961.44025015594502</c:v>
                </c:pt>
                <c:pt idx="760">
                  <c:v>961.28039071423689</c:v>
                </c:pt>
                <c:pt idx="761">
                  <c:v>961.89675939181916</c:v>
                </c:pt>
                <c:pt idx="762">
                  <c:v>961.41364568869199</c:v>
                </c:pt>
                <c:pt idx="763">
                  <c:v>961.63093686374566</c:v>
                </c:pt>
                <c:pt idx="764">
                  <c:v>961.48954814567753</c:v>
                </c:pt>
                <c:pt idx="765">
                  <c:v>961.42095293553734</c:v>
                </c:pt>
                <c:pt idx="766">
                  <c:v>961.44422984481935</c:v>
                </c:pt>
                <c:pt idx="767">
                  <c:v>961.32434409869666</c:v>
                </c:pt>
                <c:pt idx="768">
                  <c:v>961.44426730125599</c:v>
                </c:pt>
                <c:pt idx="769">
                  <c:v>961.53063457150949</c:v>
                </c:pt>
                <c:pt idx="770">
                  <c:v>961.95410573873767</c:v>
                </c:pt>
                <c:pt idx="771">
                  <c:v>961.73616296512364</c:v>
                </c:pt>
                <c:pt idx="772">
                  <c:v>962.43550966461225</c:v>
                </c:pt>
                <c:pt idx="773">
                  <c:v>962.82080312754829</c:v>
                </c:pt>
                <c:pt idx="774">
                  <c:v>962.43984690702894</c:v>
                </c:pt>
                <c:pt idx="775">
                  <c:v>962.18996954849069</c:v>
                </c:pt>
                <c:pt idx="776">
                  <c:v>962.00051181482888</c:v>
                </c:pt>
                <c:pt idx="777">
                  <c:v>962.9644571653821</c:v>
                </c:pt>
                <c:pt idx="778">
                  <c:v>963.29129755879057</c:v>
                </c:pt>
                <c:pt idx="779">
                  <c:v>963.18837007323089</c:v>
                </c:pt>
                <c:pt idx="780">
                  <c:v>963.47159593419178</c:v>
                </c:pt>
                <c:pt idx="781">
                  <c:v>963.11151721313161</c:v>
                </c:pt>
                <c:pt idx="782">
                  <c:v>963.00502591888278</c:v>
                </c:pt>
                <c:pt idx="783">
                  <c:v>962.5583487375236</c:v>
                </c:pt>
                <c:pt idx="784">
                  <c:v>962.21563931819185</c:v>
                </c:pt>
                <c:pt idx="785">
                  <c:v>962.09573268925101</c:v>
                </c:pt>
                <c:pt idx="786">
                  <c:v>962.08415204076687</c:v>
                </c:pt>
                <c:pt idx="787">
                  <c:v>961.835935924512</c:v>
                </c:pt>
                <c:pt idx="788">
                  <c:v>961.54277521715176</c:v>
                </c:pt>
                <c:pt idx="789">
                  <c:v>961.39637044536573</c:v>
                </c:pt>
                <c:pt idx="790">
                  <c:v>961.38905425142673</c:v>
                </c:pt>
                <c:pt idx="791">
                  <c:v>962.2251278018415</c:v>
                </c:pt>
                <c:pt idx="792">
                  <c:v>962.07893673165188</c:v>
                </c:pt>
                <c:pt idx="793">
                  <c:v>962.35966858152483</c:v>
                </c:pt>
                <c:pt idx="794">
                  <c:v>962.13180610100335</c:v>
                </c:pt>
                <c:pt idx="795">
                  <c:v>962.71472907005261</c:v>
                </c:pt>
                <c:pt idx="796">
                  <c:v>962.6922469981655</c:v>
                </c:pt>
                <c:pt idx="797">
                  <c:v>962.3549854124725</c:v>
                </c:pt>
                <c:pt idx="798">
                  <c:v>962.18833290038094</c:v>
                </c:pt>
                <c:pt idx="799">
                  <c:v>962.06107943985592</c:v>
                </c:pt>
                <c:pt idx="800">
                  <c:v>962.01403233603583</c:v>
                </c:pt>
                <c:pt idx="801">
                  <c:v>961.59862323595121</c:v>
                </c:pt>
                <c:pt idx="802">
                  <c:v>961.37557699237027</c:v>
                </c:pt>
                <c:pt idx="803">
                  <c:v>961.13170565046039</c:v>
                </c:pt>
                <c:pt idx="804">
                  <c:v>961.19825626043973</c:v>
                </c:pt>
                <c:pt idx="805">
                  <c:v>961.89862081885815</c:v>
                </c:pt>
                <c:pt idx="806">
                  <c:v>962.31337094068624</c:v>
                </c:pt>
                <c:pt idx="807">
                  <c:v>962.221653152268</c:v>
                </c:pt>
                <c:pt idx="808">
                  <c:v>962.2226231719502</c:v>
                </c:pt>
                <c:pt idx="809">
                  <c:v>963.01056269259141</c:v>
                </c:pt>
                <c:pt idx="810">
                  <c:v>962.72610090104843</c:v>
                </c:pt>
                <c:pt idx="811">
                  <c:v>962.53027822495881</c:v>
                </c:pt>
                <c:pt idx="812">
                  <c:v>962.39677386258495</c:v>
                </c:pt>
                <c:pt idx="813">
                  <c:v>962.10405835300492</c:v>
                </c:pt>
                <c:pt idx="814">
                  <c:v>962.1845138037354</c:v>
                </c:pt>
                <c:pt idx="815">
                  <c:v>961.84378289570259</c:v>
                </c:pt>
                <c:pt idx="816">
                  <c:v>961.83840299272129</c:v>
                </c:pt>
                <c:pt idx="817">
                  <c:v>961.60611034351928</c:v>
                </c:pt>
                <c:pt idx="818">
                  <c:v>961.98736050517982</c:v>
                </c:pt>
                <c:pt idx="819">
                  <c:v>961.80626688389759</c:v>
                </c:pt>
                <c:pt idx="820">
                  <c:v>961.60106240795187</c:v>
                </c:pt>
                <c:pt idx="821">
                  <c:v>961.41932707397734</c:v>
                </c:pt>
                <c:pt idx="822">
                  <c:v>961.1179274499782</c:v>
                </c:pt>
                <c:pt idx="823">
                  <c:v>961.26959080379243</c:v>
                </c:pt>
                <c:pt idx="824">
                  <c:v>961.58881081640368</c:v>
                </c:pt>
                <c:pt idx="825">
                  <c:v>961.41894115887783</c:v>
                </c:pt>
                <c:pt idx="826">
                  <c:v>961.52613108897378</c:v>
                </c:pt>
                <c:pt idx="827">
                  <c:v>961.44277230010732</c:v>
                </c:pt>
                <c:pt idx="828">
                  <c:v>961.24967298713023</c:v>
                </c:pt>
                <c:pt idx="829">
                  <c:v>961.02795323719022</c:v>
                </c:pt>
                <c:pt idx="830">
                  <c:v>960.75469199764984</c:v>
                </c:pt>
                <c:pt idx="831">
                  <c:v>960.56741485134694</c:v>
                </c:pt>
                <c:pt idx="832">
                  <c:v>960.35849144847748</c:v>
                </c:pt>
                <c:pt idx="833">
                  <c:v>959.88028991206249</c:v>
                </c:pt>
                <c:pt idx="834">
                  <c:v>959.74989111122852</c:v>
                </c:pt>
                <c:pt idx="835">
                  <c:v>959.67828644402493</c:v>
                </c:pt>
                <c:pt idx="836">
                  <c:v>959.68582571267382</c:v>
                </c:pt>
                <c:pt idx="837">
                  <c:v>959.49393815664723</c:v>
                </c:pt>
                <c:pt idx="838">
                  <c:v>959.73350503212907</c:v>
                </c:pt>
                <c:pt idx="839">
                  <c:v>960.22629327068864</c:v>
                </c:pt>
                <c:pt idx="840">
                  <c:v>960.09925905786486</c:v>
                </c:pt>
                <c:pt idx="841">
                  <c:v>960.82776965658525</c:v>
                </c:pt>
                <c:pt idx="842">
                  <c:v>960.69841189198632</c:v>
                </c:pt>
                <c:pt idx="843">
                  <c:v>960.64763809508293</c:v>
                </c:pt>
                <c:pt idx="844">
                  <c:v>960.63492631331633</c:v>
                </c:pt>
                <c:pt idx="845">
                  <c:v>960.43451618696349</c:v>
                </c:pt>
                <c:pt idx="846">
                  <c:v>960.33297399106141</c:v>
                </c:pt>
                <c:pt idx="847">
                  <c:v>960.4824803566886</c:v>
                </c:pt>
                <c:pt idx="848">
                  <c:v>960.33479326379688</c:v>
                </c:pt>
                <c:pt idx="849">
                  <c:v>960.45045128821505</c:v>
                </c:pt>
                <c:pt idx="850">
                  <c:v>960.26552321524889</c:v>
                </c:pt>
                <c:pt idx="851">
                  <c:v>960.11393157877774</c:v>
                </c:pt>
                <c:pt idx="852">
                  <c:v>960.22761166813575</c:v>
                </c:pt>
                <c:pt idx="853">
                  <c:v>960.28737992121398</c:v>
                </c:pt>
                <c:pt idx="854">
                  <c:v>960.17503420454204</c:v>
                </c:pt>
                <c:pt idx="855">
                  <c:v>959.93059457216884</c:v>
                </c:pt>
                <c:pt idx="856">
                  <c:v>959.73527312525459</c:v>
                </c:pt>
                <c:pt idx="857">
                  <c:v>959.83164237616722</c:v>
                </c:pt>
                <c:pt idx="858">
                  <c:v>960.19528986102512</c:v>
                </c:pt>
                <c:pt idx="859">
                  <c:v>960.03041312835239</c:v>
                </c:pt>
                <c:pt idx="860">
                  <c:v>959.90219005411791</c:v>
                </c:pt>
                <c:pt idx="861">
                  <c:v>959.86887292669837</c:v>
                </c:pt>
                <c:pt idx="862">
                  <c:v>959.76236664449152</c:v>
                </c:pt>
                <c:pt idx="863">
                  <c:v>959.6716150492889</c:v>
                </c:pt>
                <c:pt idx="864">
                  <c:v>960.20022613242986</c:v>
                </c:pt>
                <c:pt idx="865">
                  <c:v>960.01699099511279</c:v>
                </c:pt>
                <c:pt idx="866">
                  <c:v>960.86341722141799</c:v>
                </c:pt>
                <c:pt idx="867">
                  <c:v>960.77975602329764</c:v>
                </c:pt>
                <c:pt idx="868">
                  <c:v>960.54478166458648</c:v>
                </c:pt>
                <c:pt idx="869">
                  <c:v>960.49592269692482</c:v>
                </c:pt>
                <c:pt idx="870">
                  <c:v>960.78990260653711</c:v>
                </c:pt>
                <c:pt idx="871">
                  <c:v>961.37900435015592</c:v>
                </c:pt>
                <c:pt idx="872">
                  <c:v>961.5150632143002</c:v>
                </c:pt>
                <c:pt idx="873">
                  <c:v>961.30827406309083</c:v>
                </c:pt>
                <c:pt idx="874">
                  <c:v>961.68386365299602</c:v>
                </c:pt>
                <c:pt idx="875">
                  <c:v>961.53036350817626</c:v>
                </c:pt>
                <c:pt idx="876">
                  <c:v>961.46826292672131</c:v>
                </c:pt>
                <c:pt idx="877">
                  <c:v>961.42308605283574</c:v>
                </c:pt>
                <c:pt idx="878">
                  <c:v>961.30764630009048</c:v>
                </c:pt>
                <c:pt idx="879">
                  <c:v>962.04699033118015</c:v>
                </c:pt>
                <c:pt idx="880">
                  <c:v>961.80652240849474</c:v>
                </c:pt>
                <c:pt idx="881">
                  <c:v>961.63461816938025</c:v>
                </c:pt>
                <c:pt idx="882">
                  <c:v>961.49388561262481</c:v>
                </c:pt>
                <c:pt idx="883">
                  <c:v>961.35834692994058</c:v>
                </c:pt>
                <c:pt idx="884">
                  <c:v>961.34415579711492</c:v>
                </c:pt>
                <c:pt idx="885">
                  <c:v>961.20617011136881</c:v>
                </c:pt>
                <c:pt idx="886">
                  <c:v>960.97161136476575</c:v>
                </c:pt>
                <c:pt idx="887">
                  <c:v>960.69435181192443</c:v>
                </c:pt>
                <c:pt idx="888">
                  <c:v>960.616650324734</c:v>
                </c:pt>
                <c:pt idx="889">
                  <c:v>960.39481493413473</c:v>
                </c:pt>
                <c:pt idx="890">
                  <c:v>961.17159658071</c:v>
                </c:pt>
                <c:pt idx="891">
                  <c:v>961.66869244856866</c:v>
                </c:pt>
                <c:pt idx="892">
                  <c:v>961.55355068199424</c:v>
                </c:pt>
                <c:pt idx="893">
                  <c:v>962.36713987678218</c:v>
                </c:pt>
                <c:pt idx="894">
                  <c:v>962.28537927439879</c:v>
                </c:pt>
                <c:pt idx="895">
                  <c:v>962.08605043031969</c:v>
                </c:pt>
                <c:pt idx="896">
                  <c:v>961.72791219170767</c:v>
                </c:pt>
                <c:pt idx="897">
                  <c:v>961.58910293676627</c:v>
                </c:pt>
                <c:pt idx="898">
                  <c:v>961.47874589424839</c:v>
                </c:pt>
                <c:pt idx="899">
                  <c:v>961.12612564308154</c:v>
                </c:pt>
                <c:pt idx="900">
                  <c:v>962.30222316836637</c:v>
                </c:pt>
                <c:pt idx="901">
                  <c:v>962.69313322040193</c:v>
                </c:pt>
                <c:pt idx="902">
                  <c:v>962.48921893129705</c:v>
                </c:pt>
                <c:pt idx="903">
                  <c:v>962.57007274506702</c:v>
                </c:pt>
                <c:pt idx="904">
                  <c:v>962.29664525982503</c:v>
                </c:pt>
                <c:pt idx="905">
                  <c:v>962.18491814921151</c:v>
                </c:pt>
                <c:pt idx="906">
                  <c:v>961.96785951301683</c:v>
                </c:pt>
                <c:pt idx="907">
                  <c:v>962.64388529109806</c:v>
                </c:pt>
                <c:pt idx="908">
                  <c:v>962.37732561096641</c:v>
                </c:pt>
                <c:pt idx="909">
                  <c:v>962.21639248137762</c:v>
                </c:pt>
                <c:pt idx="910">
                  <c:v>962.13120461548885</c:v>
                </c:pt>
                <c:pt idx="911">
                  <c:v>962.59530251003116</c:v>
                </c:pt>
                <c:pt idx="912">
                  <c:v>962.45363289766362</c:v>
                </c:pt>
                <c:pt idx="913">
                  <c:v>962.341474721297</c:v>
                </c:pt>
                <c:pt idx="914">
                  <c:v>962.25434206284956</c:v>
                </c:pt>
                <c:pt idx="915">
                  <c:v>962.17807605678036</c:v>
                </c:pt>
                <c:pt idx="916">
                  <c:v>962.05145327125217</c:v>
                </c:pt>
                <c:pt idx="917">
                  <c:v>962.36650400470489</c:v>
                </c:pt>
                <c:pt idx="918">
                  <c:v>962.13270057112049</c:v>
                </c:pt>
                <c:pt idx="919">
                  <c:v>961.91965184233231</c:v>
                </c:pt>
                <c:pt idx="920">
                  <c:v>961.63273684294211</c:v>
                </c:pt>
                <c:pt idx="921">
                  <c:v>961.50709081964828</c:v>
                </c:pt>
                <c:pt idx="922">
                  <c:v>961.44845985673203</c:v>
                </c:pt>
                <c:pt idx="923">
                  <c:v>962.0168070237803</c:v>
                </c:pt>
                <c:pt idx="924">
                  <c:v>961.79508701700024</c:v>
                </c:pt>
                <c:pt idx="925">
                  <c:v>961.52532955506877</c:v>
                </c:pt>
                <c:pt idx="926">
                  <c:v>961.30798196337594</c:v>
                </c:pt>
                <c:pt idx="927">
                  <c:v>961.17279141326651</c:v>
                </c:pt>
                <c:pt idx="928">
                  <c:v>960.95554448141991</c:v>
                </c:pt>
                <c:pt idx="929">
                  <c:v>960.88232646199663</c:v>
                </c:pt>
                <c:pt idx="930">
                  <c:v>960.74097793356407</c:v>
                </c:pt>
                <c:pt idx="931">
                  <c:v>960.74038195993876</c:v>
                </c:pt>
                <c:pt idx="932">
                  <c:v>961.04827609252823</c:v>
                </c:pt>
                <c:pt idx="933">
                  <c:v>960.97232157582357</c:v>
                </c:pt>
                <c:pt idx="934">
                  <c:v>962.36090536062011</c:v>
                </c:pt>
                <c:pt idx="935">
                  <c:v>962.59918990171082</c:v>
                </c:pt>
                <c:pt idx="936">
                  <c:v>962.37458141402362</c:v>
                </c:pt>
                <c:pt idx="937">
                  <c:v>962.16418113075053</c:v>
                </c:pt>
                <c:pt idx="938">
                  <c:v>962.06151636150878</c:v>
                </c:pt>
                <c:pt idx="939">
                  <c:v>962.40078286002097</c:v>
                </c:pt>
                <c:pt idx="940">
                  <c:v>962.20894335956825</c:v>
                </c:pt>
                <c:pt idx="941">
                  <c:v>962.57495345093241</c:v>
                </c:pt>
                <c:pt idx="942">
                  <c:v>962.4596527320856</c:v>
                </c:pt>
                <c:pt idx="943">
                  <c:v>962.60718094638003</c:v>
                </c:pt>
                <c:pt idx="944">
                  <c:v>963.09395970281946</c:v>
                </c:pt>
                <c:pt idx="945">
                  <c:v>962.78748126926769</c:v>
                </c:pt>
                <c:pt idx="946">
                  <c:v>963.18481997706544</c:v>
                </c:pt>
                <c:pt idx="947">
                  <c:v>963.12985149466761</c:v>
                </c:pt>
                <c:pt idx="948">
                  <c:v>963.46863128838083</c:v>
                </c:pt>
                <c:pt idx="949">
                  <c:v>963.816627632316</c:v>
                </c:pt>
                <c:pt idx="950">
                  <c:v>963.6272159668481</c:v>
                </c:pt>
                <c:pt idx="951">
                  <c:v>964.57317254140901</c:v>
                </c:pt>
                <c:pt idx="952">
                  <c:v>964.29448243848674</c:v>
                </c:pt>
                <c:pt idx="953">
                  <c:v>964.19391305512454</c:v>
                </c:pt>
                <c:pt idx="954">
                  <c:v>964.06702284628295</c:v>
                </c:pt>
                <c:pt idx="955">
                  <c:v>963.80762431147821</c:v>
                </c:pt>
                <c:pt idx="956">
                  <c:v>963.87254144798965</c:v>
                </c:pt>
                <c:pt idx="957">
                  <c:v>963.77753220835916</c:v>
                </c:pt>
                <c:pt idx="958">
                  <c:v>963.62008892137271</c:v>
                </c:pt>
                <c:pt idx="959">
                  <c:v>963.44362862174899</c:v>
                </c:pt>
                <c:pt idx="960">
                  <c:v>963.47418982646798</c:v>
                </c:pt>
                <c:pt idx="961">
                  <c:v>963.34171948503672</c:v>
                </c:pt>
                <c:pt idx="962">
                  <c:v>963.5293281937104</c:v>
                </c:pt>
                <c:pt idx="963">
                  <c:v>963.88925424334752</c:v>
                </c:pt>
                <c:pt idx="964">
                  <c:v>965.06398036746725</c:v>
                </c:pt>
                <c:pt idx="965">
                  <c:v>964.95166311632659</c:v>
                </c:pt>
                <c:pt idx="966">
                  <c:v>964.9214093641001</c:v>
                </c:pt>
                <c:pt idx="967">
                  <c:v>965.07780627907152</c:v>
                </c:pt>
                <c:pt idx="968">
                  <c:v>964.94259149502329</c:v>
                </c:pt>
                <c:pt idx="969">
                  <c:v>965.32559690945311</c:v>
                </c:pt>
                <c:pt idx="970">
                  <c:v>965.2208407331342</c:v>
                </c:pt>
                <c:pt idx="971">
                  <c:v>965.20127465670942</c:v>
                </c:pt>
                <c:pt idx="972">
                  <c:v>965.70015754154053</c:v>
                </c:pt>
                <c:pt idx="973">
                  <c:v>965.66870627222897</c:v>
                </c:pt>
                <c:pt idx="974">
                  <c:v>965.31129083257918</c:v>
                </c:pt>
                <c:pt idx="975">
                  <c:v>965.44841305341492</c:v>
                </c:pt>
                <c:pt idx="976">
                  <c:v>965.25696856185755</c:v>
                </c:pt>
                <c:pt idx="977">
                  <c:v>965.37299286426094</c:v>
                </c:pt>
                <c:pt idx="978">
                  <c:v>965.11648346767379</c:v>
                </c:pt>
                <c:pt idx="979">
                  <c:v>965.05909834534543</c:v>
                </c:pt>
                <c:pt idx="980">
                  <c:v>964.89036752401967</c:v>
                </c:pt>
                <c:pt idx="981">
                  <c:v>965.94254943686656</c:v>
                </c:pt>
                <c:pt idx="982">
                  <c:v>965.8327822325648</c:v>
                </c:pt>
                <c:pt idx="983">
                  <c:v>965.7661245019442</c:v>
                </c:pt>
                <c:pt idx="984">
                  <c:v>965.66665370949102</c:v>
                </c:pt>
                <c:pt idx="985">
                  <c:v>966.11694138264659</c:v>
                </c:pt>
                <c:pt idx="986">
                  <c:v>965.90490266146878</c:v>
                </c:pt>
                <c:pt idx="987">
                  <c:v>965.81966253108044</c:v>
                </c:pt>
                <c:pt idx="988">
                  <c:v>965.70259117005537</c:v>
                </c:pt>
                <c:pt idx="989">
                  <c:v>966.42766669469745</c:v>
                </c:pt>
                <c:pt idx="990">
                  <c:v>966.27913084797854</c:v>
                </c:pt>
                <c:pt idx="991">
                  <c:v>966.23998258927929</c:v>
                </c:pt>
                <c:pt idx="992">
                  <c:v>966.15652974563045</c:v>
                </c:pt>
                <c:pt idx="993">
                  <c:v>965.83809033806608</c:v>
                </c:pt>
                <c:pt idx="994">
                  <c:v>965.51203874902956</c:v>
                </c:pt>
                <c:pt idx="995">
                  <c:v>965.23505848014383</c:v>
                </c:pt>
                <c:pt idx="996">
                  <c:v>964.97100873896522</c:v>
                </c:pt>
                <c:pt idx="997">
                  <c:v>964.76379810077617</c:v>
                </c:pt>
                <c:pt idx="998">
                  <c:v>965.90585632756677</c:v>
                </c:pt>
                <c:pt idx="999">
                  <c:v>965.77422510654731</c:v>
                </c:pt>
              </c:numCache>
            </c:numRef>
          </c:yVal>
          <c:smooth val="1"/>
          <c:extLst>
            <c:ext xmlns:c16="http://schemas.microsoft.com/office/drawing/2014/chart" uri="{C3380CC4-5D6E-409C-BE32-E72D297353CC}">
              <c16:uniqueId val="{00000000-CA44-934D-A8F5-62D9AEDFE722}"/>
            </c:ext>
          </c:extLst>
        </c:ser>
        <c:dLbls>
          <c:showLegendKey val="0"/>
          <c:showVal val="0"/>
          <c:showCatName val="0"/>
          <c:showSerName val="0"/>
          <c:showPercent val="0"/>
          <c:showBubbleSize val="0"/>
        </c:dLbls>
        <c:axId val="690312191"/>
        <c:axId val="553975887"/>
      </c:scatterChart>
      <c:valAx>
        <c:axId val="690312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53975887"/>
        <c:crosses val="autoZero"/>
        <c:crossBetween val="midCat"/>
      </c:valAx>
      <c:valAx>
        <c:axId val="553975887"/>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6903121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Revenue at price of $150 and late cancellation fee of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'SimulatedOutput-ConstantValue'!$BK$6:$BK$1005</c:f>
              <c:numCache>
                <c:formatCode>[$$-C09]#,##0.00</c:formatCode>
                <c:ptCount val="1000"/>
                <c:pt idx="0">
                  <c:v>3800</c:v>
                </c:pt>
                <c:pt idx="1">
                  <c:v>3850</c:v>
                </c:pt>
                <c:pt idx="2">
                  <c:v>3866.6666666666665</c:v>
                </c:pt>
                <c:pt idx="3">
                  <c:v>3731.248066352714</c:v>
                </c:pt>
                <c:pt idx="4">
                  <c:v>3764.9984530821712</c:v>
                </c:pt>
                <c:pt idx="5">
                  <c:v>3775.3551529463625</c:v>
                </c:pt>
                <c:pt idx="6">
                  <c:v>3786.0187025254536</c:v>
                </c:pt>
                <c:pt idx="7">
                  <c:v>3748.7845165876965</c:v>
                </c:pt>
                <c:pt idx="8">
                  <c:v>3771.1417925223973</c:v>
                </c:pt>
                <c:pt idx="9">
                  <c:v>3747.6594892278708</c:v>
                </c:pt>
                <c:pt idx="10">
                  <c:v>3761.5086265707914</c:v>
                </c:pt>
                <c:pt idx="11">
                  <c:v>3761.2684067592995</c:v>
                </c:pt>
                <c:pt idx="12">
                  <c:v>3746.5276852055663</c:v>
                </c:pt>
                <c:pt idx="13">
                  <c:v>3755.0215820481108</c:v>
                </c:pt>
                <c:pt idx="14">
                  <c:v>3738.5746043804597</c:v>
                </c:pt>
                <c:pt idx="15">
                  <c:v>3713.5359635729556</c:v>
                </c:pt>
                <c:pt idx="16">
                  <c:v>3720.3530487315584</c:v>
                </c:pt>
                <c:pt idx="17">
                  <c:v>3735.8889904686939</c:v>
                </c:pt>
                <c:pt idx="18">
                  <c:v>3739.2632541282364</c:v>
                </c:pt>
                <c:pt idx="19">
                  <c:v>3725.9243185475743</c:v>
                </c:pt>
                <c:pt idx="20">
                  <c:v>3731.8326843310233</c:v>
                </c:pt>
                <c:pt idx="21">
                  <c:v>3744.0221077705223</c:v>
                </c:pt>
                <c:pt idx="22">
                  <c:v>3747.1906037864378</c:v>
                </c:pt>
                <c:pt idx="23">
                  <c:v>3755.6409952953363</c:v>
                </c:pt>
                <c:pt idx="24">
                  <c:v>3733.0689400654264</c:v>
                </c:pt>
                <c:pt idx="25">
                  <c:v>3741.0035710578964</c:v>
                </c:pt>
                <c:pt idx="26">
                  <c:v>3743.1886239816781</c:v>
                </c:pt>
                <c:pt idx="27">
                  <c:v>3737.9207944231421</c:v>
                </c:pt>
                <c:pt idx="28">
                  <c:v>3740.0614566844129</c:v>
                </c:pt>
                <c:pt idx="29">
                  <c:v>3743.7260747949326</c:v>
                </c:pt>
                <c:pt idx="30">
                  <c:v>3744.1028225677169</c:v>
                </c:pt>
                <c:pt idx="31">
                  <c:v>3731.8164896457206</c:v>
                </c:pt>
                <c:pt idx="32">
                  <c:v>3726.652752605783</c:v>
                </c:pt>
                <c:pt idx="33">
                  <c:v>3722.9756494211465</c:v>
                </c:pt>
                <c:pt idx="34">
                  <c:v>3708.5215295333755</c:v>
                </c:pt>
                <c:pt idx="35">
                  <c:v>3714.0799323496331</c:v>
                </c:pt>
                <c:pt idx="36">
                  <c:v>3713.0306781255422</c:v>
                </c:pt>
                <c:pt idx="37">
                  <c:v>3696.8231743648303</c:v>
                </c:pt>
                <c:pt idx="38">
                  <c:v>3700.7507852785525</c:v>
                </c:pt>
                <c:pt idx="39">
                  <c:v>3705.2264183346547</c:v>
                </c:pt>
                <c:pt idx="40">
                  <c:v>3693.1084190581623</c:v>
                </c:pt>
                <c:pt idx="41">
                  <c:v>3698.034409080587</c:v>
                </c:pt>
                <c:pt idx="42">
                  <c:v>3698.8604168061493</c:v>
                </c:pt>
                <c:pt idx="43">
                  <c:v>3692.0662795446001</c:v>
                </c:pt>
                <c:pt idx="44">
                  <c:v>3697.0209438029037</c:v>
                </c:pt>
                <c:pt idx="45">
                  <c:v>3698.1271797225559</c:v>
                </c:pt>
                <c:pt idx="46">
                  <c:v>3677.3227691556644</c:v>
                </c:pt>
                <c:pt idx="47">
                  <c:v>3678.0171554299436</c:v>
                </c:pt>
                <c:pt idx="48">
                  <c:v>3680.8461113041999</c:v>
                </c:pt>
                <c:pt idx="49">
                  <c:v>3684.2291890781157</c:v>
                </c:pt>
                <c:pt idx="50">
                  <c:v>3672.4810118853575</c:v>
                </c:pt>
                <c:pt idx="51">
                  <c:v>3674.9333001183313</c:v>
                </c:pt>
                <c:pt idx="52">
                  <c:v>3667.2286320091216</c:v>
                </c:pt>
                <c:pt idx="53">
                  <c:v>3659.9853233233571</c:v>
                </c:pt>
                <c:pt idx="54">
                  <c:v>3655.2687151311625</c:v>
                </c:pt>
                <c:pt idx="55">
                  <c:v>3658.7460595038206</c:v>
                </c:pt>
                <c:pt idx="56">
                  <c:v>3653.0766990187649</c:v>
                </c:pt>
                <c:pt idx="57">
                  <c:v>3643.2259954061929</c:v>
                </c:pt>
                <c:pt idx="58">
                  <c:v>3619.5906696832367</c:v>
                </c:pt>
                <c:pt idx="59">
                  <c:v>3611.6281237558887</c:v>
                </c:pt>
                <c:pt idx="60">
                  <c:v>3609.0689452584443</c:v>
                </c:pt>
                <c:pt idx="61">
                  <c:v>3612.148478399437</c:v>
                </c:pt>
                <c:pt idx="62">
                  <c:v>3603.2605770834707</c:v>
                </c:pt>
                <c:pt idx="63">
                  <c:v>3604.3831691949658</c:v>
                </c:pt>
                <c:pt idx="64">
                  <c:v>3608.9311204381202</c:v>
                </c:pt>
                <c:pt idx="65">
                  <c:v>3613.3412549769364</c:v>
                </c:pt>
                <c:pt idx="66">
                  <c:v>3609.1623887808983</c:v>
                </c:pt>
                <c:pt idx="67">
                  <c:v>3608.2278834693816</c:v>
                </c:pt>
                <c:pt idx="68">
                  <c:v>3602.6128628586234</c:v>
                </c:pt>
                <c:pt idx="69">
                  <c:v>3598.1003443567738</c:v>
                </c:pt>
                <c:pt idx="70">
                  <c:v>3595.1692697200301</c:v>
                </c:pt>
                <c:pt idx="71">
                  <c:v>3591.4886058918564</c:v>
                </c:pt>
                <c:pt idx="72">
                  <c:v>3585.7931888113335</c:v>
                </c:pt>
                <c:pt idx="73">
                  <c:v>3585.788092338275</c:v>
                </c:pt>
                <c:pt idx="74">
                  <c:v>3587.3667166640339</c:v>
                </c:pt>
                <c:pt idx="75">
                  <c:v>3590.7133396209124</c:v>
                </c:pt>
                <c:pt idx="76">
                  <c:v>3580.27778350375</c:v>
                </c:pt>
                <c:pt idx="77">
                  <c:v>3581.2302416893122</c:v>
                </c:pt>
                <c:pt idx="78">
                  <c:v>3582.3638638707212</c:v>
                </c:pt>
                <c:pt idx="79">
                  <c:v>3582.5789467135319</c:v>
                </c:pt>
                <c:pt idx="80">
                  <c:v>3587.1150090997849</c:v>
                </c:pt>
                <c:pt idx="81">
                  <c:v>3590.0993460643649</c:v>
                </c:pt>
                <c:pt idx="82">
                  <c:v>3581.063079327424</c:v>
                </c:pt>
                <c:pt idx="83">
                  <c:v>3584.2647093354308</c:v>
                </c:pt>
                <c:pt idx="84">
                  <c:v>3587.9792421667789</c:v>
                </c:pt>
                <c:pt idx="85">
                  <c:v>3589.1228194561736</c:v>
                </c:pt>
                <c:pt idx="86">
                  <c:v>3589.7910093481742</c:v>
                </c:pt>
                <c:pt idx="87">
                  <c:v>3588.4053409873668</c:v>
                </c:pt>
                <c:pt idx="88">
                  <c:v>3593.0300000773964</c:v>
                </c:pt>
                <c:pt idx="89">
                  <c:v>3594.237092811516</c:v>
                </c:pt>
                <c:pt idx="90">
                  <c:v>3597.5971247586422</c:v>
                </c:pt>
                <c:pt idx="91">
                  <c:v>3601.4275907938745</c:v>
                </c:pt>
                <c:pt idx="92">
                  <c:v>3600.9418067309211</c:v>
                </c:pt>
                <c:pt idx="93">
                  <c:v>3603.0594470848478</c:v>
                </c:pt>
                <c:pt idx="94">
                  <c:v>3602.3021550344047</c:v>
                </c:pt>
                <c:pt idx="95">
                  <c:v>3605.4031742527964</c:v>
                </c:pt>
                <c:pt idx="96">
                  <c:v>3595.3975466675488</c:v>
                </c:pt>
                <c:pt idx="97">
                  <c:v>3597.9955308852268</c:v>
                </c:pt>
                <c:pt idx="98">
                  <c:v>3600.0463723737416</c:v>
                </c:pt>
                <c:pt idx="99">
                  <c:v>3595.9483706935771</c:v>
                </c:pt>
                <c:pt idx="100">
                  <c:v>3591.7815665523594</c:v>
                </c:pt>
                <c:pt idx="101">
                  <c:v>3585.5463367663724</c:v>
                </c:pt>
                <c:pt idx="102">
                  <c:v>3586.5106730116981</c:v>
                </c:pt>
                <c:pt idx="103">
                  <c:v>3588.5634550019704</c:v>
                </c:pt>
                <c:pt idx="104">
                  <c:v>3591.7775416769682</c:v>
                </c:pt>
                <c:pt idx="105">
                  <c:v>3593.7419044913363</c:v>
                </c:pt>
                <c:pt idx="106">
                  <c:v>3592.7796800044739</c:v>
                </c:pt>
                <c:pt idx="107">
                  <c:v>3595.624312597025</c:v>
                </c:pt>
                <c:pt idx="108">
                  <c:v>3594.3132619165012</c:v>
                </c:pt>
                <c:pt idx="109">
                  <c:v>3596.6376868081693</c:v>
                </c:pt>
                <c:pt idx="110">
                  <c:v>3598.615800216583</c:v>
                </c:pt>
                <c:pt idx="111">
                  <c:v>3596.4533091322278</c:v>
                </c:pt>
                <c:pt idx="112">
                  <c:v>3594.8151939806271</c:v>
                </c:pt>
                <c:pt idx="113">
                  <c:v>3589.3442360647678</c:v>
                </c:pt>
                <c:pt idx="114">
                  <c:v>3586.879592408086</c:v>
                </c:pt>
                <c:pt idx="115">
                  <c:v>3586.7196561056871</c:v>
                </c:pt>
                <c:pt idx="116">
                  <c:v>3577.5639492796781</c:v>
                </c:pt>
                <c:pt idx="117">
                  <c:v>3579.8727293705283</c:v>
                </c:pt>
                <c:pt idx="118">
                  <c:v>3579.2507711349986</c:v>
                </c:pt>
                <c:pt idx="119">
                  <c:v>3579.1375688465519</c:v>
                </c:pt>
                <c:pt idx="120">
                  <c:v>3577.7395068113183</c:v>
                </c:pt>
                <c:pt idx="121">
                  <c:v>3575.1592060234429</c:v>
                </c:pt>
                <c:pt idx="122">
                  <c:v>3577.6669609665705</c:v>
                </c:pt>
                <c:pt idx="123">
                  <c:v>3578.4436102788181</c:v>
                </c:pt>
                <c:pt idx="124">
                  <c:v>3579.3771527521235</c:v>
                </c:pt>
                <c:pt idx="125">
                  <c:v>3581.9217785239321</c:v>
                </c:pt>
                <c:pt idx="126">
                  <c:v>3584.0326306615389</c:v>
                </c:pt>
                <c:pt idx="127">
                  <c:v>3586.5011257344954</c:v>
                </c:pt>
                <c:pt idx="128">
                  <c:v>3581.9781968877205</c:v>
                </c:pt>
                <c:pt idx="129">
                  <c:v>3584.8091338347381</c:v>
                </c:pt>
                <c:pt idx="130">
                  <c:v>3583.3704731434541</c:v>
                </c:pt>
                <c:pt idx="131">
                  <c:v>3586.1479695590338</c:v>
                </c:pt>
                <c:pt idx="132">
                  <c:v>3586.8647344251858</c:v>
                </c:pt>
                <c:pt idx="133">
                  <c:v>3586.4674776667734</c:v>
                </c:pt>
                <c:pt idx="134">
                  <c:v>3583.0697905448492</c:v>
                </c:pt>
                <c:pt idx="135">
                  <c:v>3584.2972185555486</c:v>
                </c:pt>
                <c:pt idx="136">
                  <c:v>3585.4893295832776</c:v>
                </c:pt>
                <c:pt idx="137">
                  <c:v>3582.3585755761983</c:v>
                </c:pt>
                <c:pt idx="138">
                  <c:v>3583.9243412195351</c:v>
                </c:pt>
                <c:pt idx="139">
                  <c:v>3586.5391673536815</c:v>
                </c:pt>
                <c:pt idx="140">
                  <c:v>3588.9647986415844</c:v>
                </c:pt>
                <c:pt idx="141">
                  <c:v>3590.8030747074886</c:v>
                </c:pt>
                <c:pt idx="142">
                  <c:v>3588.1099022134208</c:v>
                </c:pt>
                <c:pt idx="143">
                  <c:v>3586.6528530591913</c:v>
                </c:pt>
                <c:pt idx="144">
                  <c:v>3587.9871990191459</c:v>
                </c:pt>
                <c:pt idx="145">
                  <c:v>3589.7818072450423</c:v>
                </c:pt>
                <c:pt idx="146">
                  <c:v>3591.2118629780693</c:v>
                </c:pt>
                <c:pt idx="147">
                  <c:v>3593.2982693092986</c:v>
                </c:pt>
                <c:pt idx="148">
                  <c:v>3594.6855292468199</c:v>
                </c:pt>
                <c:pt idx="149">
                  <c:v>3594.7335250099914</c:v>
                </c:pt>
                <c:pt idx="150">
                  <c:v>3592.0397387672738</c:v>
                </c:pt>
                <c:pt idx="151">
                  <c:v>3594.0657931174892</c:v>
                </c:pt>
                <c:pt idx="152">
                  <c:v>3589.5993038260976</c:v>
                </c:pt>
                <c:pt idx="153">
                  <c:v>3589.7012241046132</c:v>
                </c:pt>
                <c:pt idx="154">
                  <c:v>3586.0211755535483</c:v>
                </c:pt>
                <c:pt idx="155">
                  <c:v>3580.6480621928999</c:v>
                </c:pt>
                <c:pt idx="156">
                  <c:v>3574.544453113027</c:v>
                </c:pt>
                <c:pt idx="157">
                  <c:v>3576.2878426502862</c:v>
                </c:pt>
                <c:pt idx="158">
                  <c:v>3572.3864024420945</c:v>
                </c:pt>
                <c:pt idx="159">
                  <c:v>3572.3641868696091</c:v>
                </c:pt>
                <c:pt idx="160">
                  <c:v>3573.6514287648474</c:v>
                </c:pt>
                <c:pt idx="161">
                  <c:v>3574.8217725007871</c:v>
                </c:pt>
                <c:pt idx="162">
                  <c:v>3572.5025304850733</c:v>
                </c:pt>
                <c:pt idx="163">
                  <c:v>3574.4994662747981</c:v>
                </c:pt>
                <c:pt idx="164">
                  <c:v>3575.4665897550017</c:v>
                </c:pt>
                <c:pt idx="165">
                  <c:v>3577.1204054793693</c:v>
                </c:pt>
                <c:pt idx="166">
                  <c:v>3574.3272385494952</c:v>
                </c:pt>
                <c:pt idx="167">
                  <c:v>3574.1909127203371</c:v>
                </c:pt>
                <c:pt idx="168">
                  <c:v>3570.8024364892212</c:v>
                </c:pt>
                <c:pt idx="169">
                  <c:v>3571.3008142233202</c:v>
                </c:pt>
                <c:pt idx="170">
                  <c:v>3572.6056766465576</c:v>
                </c:pt>
                <c:pt idx="171">
                  <c:v>3573.3765849961565</c:v>
                </c:pt>
                <c:pt idx="172">
                  <c:v>3570.4710064321175</c:v>
                </c:pt>
                <c:pt idx="173">
                  <c:v>3569.2012300343708</c:v>
                </c:pt>
                <c:pt idx="174">
                  <c:v>3570.2600501846455</c:v>
                </c:pt>
                <c:pt idx="175">
                  <c:v>3570.884030605991</c:v>
                </c:pt>
                <c:pt idx="176">
                  <c:v>3567.6962264854137</c:v>
                </c:pt>
                <c:pt idx="177">
                  <c:v>3569.563101617518</c:v>
                </c:pt>
                <c:pt idx="178">
                  <c:v>3570.4634753532755</c:v>
                </c:pt>
                <c:pt idx="179">
                  <c:v>3570.0575755777618</c:v>
                </c:pt>
                <c:pt idx="180">
                  <c:v>3566.1564253331039</c:v>
                </c:pt>
                <c:pt idx="181">
                  <c:v>3565.7208780142073</c:v>
                </c:pt>
                <c:pt idx="182">
                  <c:v>3568.0939879704138</c:v>
                </c:pt>
                <c:pt idx="183">
                  <c:v>3564.4109866672852</c:v>
                </c:pt>
                <c:pt idx="184">
                  <c:v>3566.2249813339486</c:v>
                </c:pt>
                <c:pt idx="185">
                  <c:v>3565.7546703653211</c:v>
                </c:pt>
                <c:pt idx="186">
                  <c:v>3566.6193023123565</c:v>
                </c:pt>
                <c:pt idx="187">
                  <c:v>3568.1266464489931</c:v>
                </c:pt>
                <c:pt idx="188">
                  <c:v>3567.4520352207314</c:v>
                </c:pt>
                <c:pt idx="189">
                  <c:v>3564.9294654712585</c:v>
                </c:pt>
                <c:pt idx="190">
                  <c:v>3566.1602012541312</c:v>
                </c:pt>
                <c:pt idx="191">
                  <c:v>3567.1044676712731</c:v>
                </c:pt>
                <c:pt idx="192">
                  <c:v>3568.8293149890383</c:v>
                </c:pt>
                <c:pt idx="193">
                  <c:v>3566.2139221421207</c:v>
                </c:pt>
                <c:pt idx="194">
                  <c:v>3566.1437370504959</c:v>
                </c:pt>
                <c:pt idx="195">
                  <c:v>3567.3368812492176</c:v>
                </c:pt>
                <c:pt idx="196">
                  <c:v>3569.5331407352624</c:v>
                </c:pt>
                <c:pt idx="197">
                  <c:v>3570.949640024478</c:v>
                </c:pt>
                <c:pt idx="198">
                  <c:v>3571.8493905771188</c:v>
                </c:pt>
                <c:pt idx="199">
                  <c:v>3571.128565368052</c:v>
                </c:pt>
                <c:pt idx="200">
                  <c:v>3572.515985440848</c:v>
                </c:pt>
                <c:pt idx="201">
                  <c:v>3574.6322429386655</c:v>
                </c:pt>
                <c:pt idx="202">
                  <c:v>3575.9887343527607</c:v>
                </c:pt>
                <c:pt idx="203">
                  <c:v>3576.8417307529926</c:v>
                </c:pt>
                <c:pt idx="204">
                  <c:v>3577.8168467908772</c:v>
                </c:pt>
                <c:pt idx="205">
                  <c:v>3576.281022607558</c:v>
                </c:pt>
                <c:pt idx="206">
                  <c:v>3577.6033365080048</c:v>
                </c:pt>
                <c:pt idx="207">
                  <c:v>3579.3937050824852</c:v>
                </c:pt>
                <c:pt idx="208">
                  <c:v>3578.6384998253798</c:v>
                </c:pt>
                <c:pt idx="209">
                  <c:v>3575.9745124384449</c:v>
                </c:pt>
                <c:pt idx="210">
                  <c:v>3575.7726426324884</c:v>
                </c:pt>
                <c:pt idx="211">
                  <c:v>3577.5378660162974</c:v>
                </c:pt>
                <c:pt idx="212">
                  <c:v>3578.817030964578</c:v>
                </c:pt>
                <c:pt idx="213">
                  <c:v>3579.8505962404442</c:v>
                </c:pt>
                <c:pt idx="214">
                  <c:v>3580.2874359262119</c:v>
                </c:pt>
                <c:pt idx="215">
                  <c:v>3578.384209779294</c:v>
                </c:pt>
                <c:pt idx="216">
                  <c:v>3578.512546399952</c:v>
                </c:pt>
                <c:pt idx="217">
                  <c:v>3577.2612006163567</c:v>
                </c:pt>
                <c:pt idx="218">
                  <c:v>3577.4523133509001</c:v>
                </c:pt>
                <c:pt idx="219">
                  <c:v>3579.1457119265779</c:v>
                </c:pt>
                <c:pt idx="220">
                  <c:v>3580.8237856282676</c:v>
                </c:pt>
                <c:pt idx="221">
                  <c:v>3578.8645376278514</c:v>
                </c:pt>
                <c:pt idx="222">
                  <c:v>3576.6139828334281</c:v>
                </c:pt>
                <c:pt idx="223">
                  <c:v>3574.4937716490363</c:v>
                </c:pt>
                <c:pt idx="224">
                  <c:v>3574.7706784616839</c:v>
                </c:pt>
                <c:pt idx="225">
                  <c:v>3575.9885073180481</c:v>
                </c:pt>
                <c:pt idx="226">
                  <c:v>3577.1956064047531</c:v>
                </c:pt>
                <c:pt idx="227">
                  <c:v>3578.3921169029777</c:v>
                </c:pt>
                <c:pt idx="228">
                  <c:v>3577.5600814746167</c:v>
                </c:pt>
                <c:pt idx="229">
                  <c:v>3578.527211555162</c:v>
                </c:pt>
                <c:pt idx="230">
                  <c:v>3578.8767033816557</c:v>
                </c:pt>
                <c:pt idx="231">
                  <c:v>3579.8298210394937</c:v>
                </c:pt>
                <c:pt idx="232">
                  <c:v>3580.98934970456</c:v>
                </c:pt>
                <c:pt idx="233">
                  <c:v>3582.1389678682158</c:v>
                </c:pt>
                <c:pt idx="234">
                  <c:v>3581.6138325998277</c:v>
                </c:pt>
                <c:pt idx="235">
                  <c:v>3582.7510621227098</c:v>
                </c:pt>
                <c:pt idx="236">
                  <c:v>3583.8786947719809</c:v>
                </c:pt>
                <c:pt idx="237">
                  <c:v>3584.6175714247329</c:v>
                </c:pt>
                <c:pt idx="238">
                  <c:v>3583.0860455276415</c:v>
                </c:pt>
                <c:pt idx="239">
                  <c:v>3583.1373444399146</c:v>
                </c:pt>
                <c:pt idx="240">
                  <c:v>3582.692524568432</c:v>
                </c:pt>
                <c:pt idx="241">
                  <c:v>3582.049036647119</c:v>
                </c:pt>
                <c:pt idx="242">
                  <c:v>3580.9725084263127</c:v>
                </c:pt>
                <c:pt idx="243">
                  <c:v>3582.279998145877</c:v>
                </c:pt>
                <c:pt idx="244">
                  <c:v>3581.451703343389</c:v>
                </c:pt>
                <c:pt idx="245">
                  <c:v>3583.3563712159767</c:v>
                </c:pt>
                <c:pt idx="246">
                  <c:v>3584.2435214705911</c:v>
                </c:pt>
                <c:pt idx="247">
                  <c:v>3585.5167330775644</c:v>
                </c:pt>
                <c:pt idx="248">
                  <c:v>3586.3781116595824</c:v>
                </c:pt>
                <c:pt idx="249">
                  <c:v>3586.678487108039</c:v>
                </c:pt>
                <c:pt idx="250">
                  <c:v>3588.1259831753378</c:v>
                </c:pt>
                <c:pt idx="251">
                  <c:v>3585.9741786051891</c:v>
                </c:pt>
                <c:pt idx="252">
                  <c:v>3583.3436205952644</c:v>
                </c:pt>
                <c:pt idx="253">
                  <c:v>3584.7871496480393</c:v>
                </c:pt>
                <c:pt idx="254">
                  <c:v>3584.0378815933032</c:v>
                </c:pt>
                <c:pt idx="255">
                  <c:v>3585.2721086183292</c:v>
                </c:pt>
                <c:pt idx="256">
                  <c:v>3586.1076257054174</c:v>
                </c:pt>
                <c:pt idx="257">
                  <c:v>3586.9366659158613</c:v>
                </c:pt>
                <c:pt idx="258">
                  <c:v>3585.9514608880045</c:v>
                </c:pt>
                <c:pt idx="259">
                  <c:v>3585.2199974539208</c:v>
                </c:pt>
                <c:pt idx="260">
                  <c:v>3585.7908860248917</c:v>
                </c:pt>
                <c:pt idx="261">
                  <c:v>3587.1809971469343</c:v>
                </c:pt>
                <c:pt idx="262">
                  <c:v>3586.9590158580286</c:v>
                </c:pt>
                <c:pt idx="263">
                  <c:v>3587.9553832222027</c:v>
                </c:pt>
                <c:pt idx="264">
                  <c:v>3586.6470926689772</c:v>
                </c:pt>
                <c:pt idx="265">
                  <c:v>3586.7164881965014</c:v>
                </c:pt>
                <c:pt idx="266">
                  <c:v>3587.8898346826568</c:v>
                </c:pt>
                <c:pt idx="267">
                  <c:v>3588.6812905233933</c:v>
                </c:pt>
                <c:pt idx="268">
                  <c:v>3589.4524439785055</c:v>
                </c:pt>
                <c:pt idx="269">
                  <c:v>3586.8953291159605</c:v>
                </c:pt>
                <c:pt idx="270">
                  <c:v>3588.4197005952374</c:v>
                </c:pt>
                <c:pt idx="271">
                  <c:v>3586.7982800308828</c:v>
                </c:pt>
                <c:pt idx="272">
                  <c:v>3586.2800526201768</c:v>
                </c:pt>
                <c:pt idx="273">
                  <c:v>3586.5261203555156</c:v>
                </c:pt>
                <c:pt idx="274">
                  <c:v>3587.3023890087679</c:v>
                </c:pt>
                <c:pt idx="275">
                  <c:v>3585.5444495719512</c:v>
                </c:pt>
                <c:pt idx="276">
                  <c:v>3581.4658370775983</c:v>
                </c:pt>
                <c:pt idx="277">
                  <c:v>3582.4317873039377</c:v>
                </c:pt>
                <c:pt idx="278">
                  <c:v>3582.0725199224839</c:v>
                </c:pt>
                <c:pt idx="279">
                  <c:v>3583.0294037799035</c:v>
                </c:pt>
                <c:pt idx="280">
                  <c:v>3583.2637047293315</c:v>
                </c:pt>
                <c:pt idx="281">
                  <c:v>3582.2275968165159</c:v>
                </c:pt>
                <c:pt idx="282">
                  <c:v>3577.5250032944978</c:v>
                </c:pt>
                <c:pt idx="283">
                  <c:v>3578.6604786350103</c:v>
                </c:pt>
                <c:pt idx="284">
                  <c:v>3579.9634243240102</c:v>
                </c:pt>
                <c:pt idx="285">
                  <c:v>3581.0824333298701</c:v>
                </c:pt>
                <c:pt idx="286">
                  <c:v>3581.6709962799405</c:v>
                </c:pt>
                <c:pt idx="287">
                  <c:v>3580.216545642083</c:v>
                </c:pt>
                <c:pt idx="288">
                  <c:v>3579.4626204375772</c:v>
                </c:pt>
                <c:pt idx="289">
                  <c:v>3580.1630887791539</c:v>
                </c:pt>
                <c:pt idx="290">
                  <c:v>3581.0425218621904</c:v>
                </c:pt>
                <c:pt idx="291">
                  <c:v>3581.9636091160869</c:v>
                </c:pt>
                <c:pt idx="292">
                  <c:v>3581.4573436437408</c:v>
                </c:pt>
                <c:pt idx="293">
                  <c:v>3581.2213243636393</c:v>
                </c:pt>
                <c:pt idx="294">
                  <c:v>3582.4714215691865</c:v>
                </c:pt>
                <c:pt idx="295">
                  <c:v>3580.9413125734318</c:v>
                </c:pt>
                <c:pt idx="296">
                  <c:v>3581.5105337432183</c:v>
                </c:pt>
                <c:pt idx="297">
                  <c:v>3582.1759530524059</c:v>
                </c:pt>
                <c:pt idx="298">
                  <c:v>3579.7425300363602</c:v>
                </c:pt>
                <c:pt idx="299">
                  <c:v>3579.7897438764935</c:v>
                </c:pt>
                <c:pt idx="300">
                  <c:v>3580.6874523685983</c:v>
                </c:pt>
                <c:pt idx="301">
                  <c:v>3577.0621368948723</c:v>
                </c:pt>
                <c:pt idx="302">
                  <c:v>3577.000514552798</c:v>
                </c:pt>
                <c:pt idx="303">
                  <c:v>3577.2716959992586</c:v>
                </c:pt>
                <c:pt idx="304">
                  <c:v>3578.1658871599166</c:v>
                </c:pt>
                <c:pt idx="305">
                  <c:v>3578.619712821866</c:v>
                </c:pt>
                <c:pt idx="306">
                  <c:v>3579.6098920862883</c:v>
                </c:pt>
                <c:pt idx="307">
                  <c:v>3580.4877820470469</c:v>
                </c:pt>
                <c:pt idx="308">
                  <c:v>3581.9399580051518</c:v>
                </c:pt>
                <c:pt idx="309">
                  <c:v>3581.5341024410327</c:v>
                </c:pt>
                <c:pt idx="310">
                  <c:v>3582.3973368383281</c:v>
                </c:pt>
                <c:pt idx="311">
                  <c:v>3582.531369090967</c:v>
                </c:pt>
                <c:pt idx="312">
                  <c:v>3583.1028658234077</c:v>
                </c:pt>
                <c:pt idx="313">
                  <c:v>3583.7936210277917</c:v>
                </c:pt>
                <c:pt idx="314">
                  <c:v>3584.7974508023067</c:v>
                </c:pt>
                <c:pt idx="315">
                  <c:v>3585.6366993757169</c:v>
                </c:pt>
                <c:pt idx="316">
                  <c:v>3586.3129242988221</c:v>
                </c:pt>
                <c:pt idx="317">
                  <c:v>3586.2880323433446</c:v>
                </c:pt>
                <c:pt idx="318">
                  <c:v>3587.072738630422</c:v>
                </c:pt>
                <c:pt idx="319">
                  <c:v>3587.0719421806507</c:v>
                </c:pt>
                <c:pt idx="320">
                  <c:v>3587.735269463577</c:v>
                </c:pt>
                <c:pt idx="321">
                  <c:v>3587.8366314324721</c:v>
                </c:pt>
                <c:pt idx="322">
                  <c:v>3588.4934839667367</c:v>
                </c:pt>
                <c:pt idx="323">
                  <c:v>3587.2608697769492</c:v>
                </c:pt>
                <c:pt idx="324">
                  <c:v>3588.2231440237897</c:v>
                </c:pt>
                <c:pt idx="325">
                  <c:v>3585.3092496139761</c:v>
                </c:pt>
                <c:pt idx="326">
                  <c:v>3585.6259393990354</c:v>
                </c:pt>
                <c:pt idx="327">
                  <c:v>3584.8180948392774</c:v>
                </c:pt>
                <c:pt idx="328">
                  <c:v>3585.9280702349029</c:v>
                </c:pt>
                <c:pt idx="329">
                  <c:v>3586.7282882038876</c:v>
                </c:pt>
                <c:pt idx="330">
                  <c:v>3585.8568154284421</c:v>
                </c:pt>
                <c:pt idx="331">
                  <c:v>3585.5032668763606</c:v>
                </c:pt>
                <c:pt idx="332">
                  <c:v>3585.9834349229409</c:v>
                </c:pt>
                <c:pt idx="333">
                  <c:v>3585.866060498764</c:v>
                </c:pt>
                <c:pt idx="334">
                  <c:v>3584.5967581627492</c:v>
                </c:pt>
                <c:pt idx="335">
                  <c:v>3585.0614899944667</c:v>
                </c:pt>
                <c:pt idx="336">
                  <c:v>3586.1443935849875</c:v>
                </c:pt>
                <c:pt idx="337">
                  <c:v>3584.9515912884003</c:v>
                </c:pt>
                <c:pt idx="338">
                  <c:v>3583.7411563897417</c:v>
                </c:pt>
                <c:pt idx="339">
                  <c:v>3582.9676723229281</c:v>
                </c:pt>
                <c:pt idx="340">
                  <c:v>3582.8235292757249</c:v>
                </c:pt>
                <c:pt idx="341">
                  <c:v>3583.4585481959712</c:v>
                </c:pt>
                <c:pt idx="342">
                  <c:v>3583.271375462768</c:v>
                </c:pt>
                <c:pt idx="343">
                  <c:v>3583.9014005340969</c:v>
                </c:pt>
                <c:pt idx="344">
                  <c:v>3584.9625558948678</c:v>
                </c:pt>
                <c:pt idx="345">
                  <c:v>3585.3604788878338</c:v>
                </c:pt>
                <c:pt idx="346">
                  <c:v>3586.1231288045838</c:v>
                </c:pt>
                <c:pt idx="347">
                  <c:v>3586.4609444168373</c:v>
                </c:pt>
                <c:pt idx="348">
                  <c:v>3585.9382247412223</c:v>
                </c:pt>
                <c:pt idx="349">
                  <c:v>3585.3397224402142</c:v>
                </c:pt>
                <c:pt idx="350">
                  <c:v>3582.6752506365351</c:v>
                </c:pt>
                <c:pt idx="351">
                  <c:v>3583.5767414017723</c:v>
                </c:pt>
                <c:pt idx="352">
                  <c:v>3584.3314815111157</c:v>
                </c:pt>
                <c:pt idx="353">
                  <c:v>3585.0819575520445</c:v>
                </c:pt>
                <c:pt idx="354">
                  <c:v>3585.9690506293628</c:v>
                </c:pt>
                <c:pt idx="355">
                  <c:v>3586.0077724126945</c:v>
                </c:pt>
                <c:pt idx="356">
                  <c:v>3585.9377239094447</c:v>
                </c:pt>
                <c:pt idx="357">
                  <c:v>3586.0280640369228</c:v>
                </c:pt>
                <c:pt idx="358">
                  <c:v>3586.4717634039221</c:v>
                </c:pt>
                <c:pt idx="359">
                  <c:v>3587.3426751722445</c:v>
                </c:pt>
                <c:pt idx="360">
                  <c:v>3587.1404520966767</c:v>
                </c:pt>
                <c:pt idx="361">
                  <c:v>3587.866583444476</c:v>
                </c:pt>
                <c:pt idx="362">
                  <c:v>3588.1842719691467</c:v>
                </c:pt>
                <c:pt idx="363">
                  <c:v>3587.9914665834494</c:v>
                </c:pt>
                <c:pt idx="364">
                  <c:v>3586.2837049850641</c:v>
                </c:pt>
                <c:pt idx="365">
                  <c:v>3586.7387237541175</c:v>
                </c:pt>
                <c:pt idx="366">
                  <c:v>3585.7694194368919</c:v>
                </c:pt>
                <c:pt idx="367">
                  <c:v>3585.504523367506</c:v>
                </c:pt>
                <c:pt idx="368">
                  <c:v>3583.8103231216746</c:v>
                </c:pt>
                <c:pt idx="369">
                  <c:v>3584.8000249510756</c:v>
                </c:pt>
                <c:pt idx="370">
                  <c:v>3584.4704587559636</c:v>
                </c:pt>
                <c:pt idx="371">
                  <c:v>3585.0498392431791</c:v>
                </c:pt>
                <c:pt idx="372">
                  <c:v>3585.4760314046507</c:v>
                </c:pt>
                <c:pt idx="373">
                  <c:v>3586.3170045827133</c:v>
                </c:pt>
                <c:pt idx="374">
                  <c:v>3586.730079551387</c:v>
                </c:pt>
                <c:pt idx="375">
                  <c:v>3587.4302655100269</c:v>
                </c:pt>
                <c:pt idx="376">
                  <c:v>3588.0452142709355</c:v>
                </c:pt>
                <c:pt idx="377">
                  <c:v>3589.0027666141341</c:v>
                </c:pt>
                <c:pt idx="378">
                  <c:v>3589.0616091048555</c:v>
                </c:pt>
                <c:pt idx="379">
                  <c:v>3589.8976087284955</c:v>
                </c:pt>
                <c:pt idx="380">
                  <c:v>3590.8427593617539</c:v>
                </c:pt>
                <c:pt idx="381">
                  <c:v>3589.8116247745265</c:v>
                </c:pt>
                <c:pt idx="382">
                  <c:v>3590.7454245998133</c:v>
                </c:pt>
                <c:pt idx="383">
                  <c:v>3591.6809833899183</c:v>
                </c:pt>
                <c:pt idx="384">
                  <c:v>3590.7857886278457</c:v>
                </c:pt>
                <c:pt idx="385">
                  <c:v>3591.3539936207767</c:v>
                </c:pt>
                <c:pt idx="386">
                  <c:v>3592.0223295545729</c:v>
                </c:pt>
                <c:pt idx="387">
                  <c:v>3592.9449524165457</c:v>
                </c:pt>
                <c:pt idx="388">
                  <c:v>3593.3486928987654</c:v>
                </c:pt>
                <c:pt idx="389">
                  <c:v>3591.490476944673</c:v>
                </c:pt>
                <c:pt idx="390">
                  <c:v>3592.2795038578579</c:v>
                </c:pt>
                <c:pt idx="391">
                  <c:v>3591.7096940717347</c:v>
                </c:pt>
                <c:pt idx="392">
                  <c:v>3592.339186192849</c:v>
                </c:pt>
                <c:pt idx="393">
                  <c:v>3592.3533263041541</c:v>
                </c:pt>
                <c:pt idx="394">
                  <c:v>3592.9593285790156</c:v>
                </c:pt>
                <c:pt idx="395">
                  <c:v>3593.2768481966527</c:v>
                </c:pt>
                <c:pt idx="396">
                  <c:v>3593.7975614253769</c:v>
                </c:pt>
                <c:pt idx="397">
                  <c:v>3594.2342441364344</c:v>
                </c:pt>
                <c:pt idx="398">
                  <c:v>3594.5769282464012</c:v>
                </c:pt>
                <c:pt idx="399">
                  <c:v>3595.0904859257848</c:v>
                </c:pt>
                <c:pt idx="400">
                  <c:v>3594.0538585941322</c:v>
                </c:pt>
                <c:pt idx="401">
                  <c:v>3595.063674866286</c:v>
                </c:pt>
                <c:pt idx="402">
                  <c:v>3595.3738329970806</c:v>
                </c:pt>
                <c:pt idx="403">
                  <c:v>3595.8803334104546</c:v>
                </c:pt>
                <c:pt idx="404">
                  <c:v>3595.7863261487178</c:v>
                </c:pt>
                <c:pt idx="405">
                  <c:v>3595.4835269330006</c:v>
                </c:pt>
                <c:pt idx="406">
                  <c:v>3595.8631742869734</c:v>
                </c:pt>
                <c:pt idx="407">
                  <c:v>3596.4075289858179</c:v>
                </c:pt>
                <c:pt idx="408">
                  <c:v>3597.1498088660483</c:v>
                </c:pt>
                <c:pt idx="409">
                  <c:v>3597.4494759877348</c:v>
                </c:pt>
                <c:pt idx="410">
                  <c:v>3597.7286614564014</c:v>
                </c:pt>
                <c:pt idx="411">
                  <c:v>3598.2196113072355</c:v>
                </c:pt>
                <c:pt idx="412">
                  <c:v>3599.0713798028596</c:v>
                </c:pt>
                <c:pt idx="413">
                  <c:v>3598.2447460926314</c:v>
                </c:pt>
                <c:pt idx="414">
                  <c:v>3598.3435679087374</c:v>
                </c:pt>
                <c:pt idx="415">
                  <c:v>3598.279455107036</c:v>
                </c:pt>
                <c:pt idx="416">
                  <c:v>3597.4060421751692</c:v>
                </c:pt>
                <c:pt idx="417">
                  <c:v>3598.0443849261292</c:v>
                </c:pt>
                <c:pt idx="418">
                  <c:v>3598.2631447205117</c:v>
                </c:pt>
                <c:pt idx="419">
                  <c:v>3597.0316087798028</c:v>
                </c:pt>
                <c:pt idx="420">
                  <c:v>3597.6324838183305</c:v>
                </c:pt>
                <c:pt idx="421">
                  <c:v>3598.2305111078604</c:v>
                </c:pt>
                <c:pt idx="422">
                  <c:v>3597.7703349160984</c:v>
                </c:pt>
                <c:pt idx="423">
                  <c:v>3598.3359406408267</c:v>
                </c:pt>
                <c:pt idx="424">
                  <c:v>3598.47463913308</c:v>
                </c:pt>
                <c:pt idx="425">
                  <c:v>3597.2339663362736</c:v>
                </c:pt>
                <c:pt idx="426">
                  <c:v>3596.5784739101296</c:v>
                </c:pt>
                <c:pt idx="427">
                  <c:v>3597.2874027094049</c:v>
                </c:pt>
                <c:pt idx="428">
                  <c:v>3597.8764763627628</c:v>
                </c:pt>
                <c:pt idx="429">
                  <c:v>3598.4018407656654</c:v>
                </c:pt>
                <c:pt idx="430">
                  <c:v>3598.869585914701</c:v>
                </c:pt>
                <c:pt idx="431">
                  <c:v>3599.4509063176761</c:v>
                </c:pt>
                <c:pt idx="432">
                  <c:v>3599.9468464268621</c:v>
                </c:pt>
                <c:pt idx="433">
                  <c:v>3600.5230057668923</c:v>
                </c:pt>
                <c:pt idx="434">
                  <c:v>3601.0965160984624</c:v>
                </c:pt>
                <c:pt idx="435">
                  <c:v>3599.1138152315543</c:v>
                </c:pt>
                <c:pt idx="436">
                  <c:v>3596.9636374116526</c:v>
                </c:pt>
                <c:pt idx="437">
                  <c:v>3596.7799817703994</c:v>
                </c:pt>
                <c:pt idx="438">
                  <c:v>3597.4706879622668</c:v>
                </c:pt>
                <c:pt idx="439">
                  <c:v>3597.4036005142639</c:v>
                </c:pt>
                <c:pt idx="440">
                  <c:v>3597.9763814654784</c:v>
                </c:pt>
                <c:pt idx="441">
                  <c:v>3598.7728149915747</c:v>
                </c:pt>
                <c:pt idx="442">
                  <c:v>3598.9162220617059</c:v>
                </c:pt>
                <c:pt idx="443">
                  <c:v>3599.8195639039095</c:v>
                </c:pt>
                <c:pt idx="444">
                  <c:v>3600.3817671310917</c:v>
                </c:pt>
                <c:pt idx="445">
                  <c:v>3600.0848332686146</c:v>
                </c:pt>
                <c:pt idx="446">
                  <c:v>3600.4275179496944</c:v>
                </c:pt>
                <c:pt idx="447">
                  <c:v>3600.2170684309417</c:v>
                </c:pt>
                <c:pt idx="448">
                  <c:v>3600.7733778553716</c:v>
                </c:pt>
                <c:pt idx="449">
                  <c:v>3601.1049925712487</c:v>
                </c:pt>
                <c:pt idx="450">
                  <c:v>3599.0942193093201</c:v>
                </c:pt>
                <c:pt idx="451">
                  <c:v>3599.1724244930615</c:v>
                </c:pt>
                <c:pt idx="452">
                  <c:v>3599.3117160523534</c:v>
                </c:pt>
                <c:pt idx="453">
                  <c:v>3599.233722418247</c:v>
                </c:pt>
                <c:pt idx="454">
                  <c:v>3599.7314393315419</c:v>
                </c:pt>
                <c:pt idx="455">
                  <c:v>3600.1706247716043</c:v>
                </c:pt>
                <c:pt idx="456">
                  <c:v>3600.7172973651018</c:v>
                </c:pt>
                <c:pt idx="457">
                  <c:v>3600.6702248342503</c:v>
                </c:pt>
                <c:pt idx="458">
                  <c:v>3601.2134269587946</c:v>
                </c:pt>
                <c:pt idx="459">
                  <c:v>3601.7542673349708</c:v>
                </c:pt>
                <c:pt idx="460">
                  <c:v>3601.6179742114941</c:v>
                </c:pt>
                <c:pt idx="461">
                  <c:v>3602.333105985163</c:v>
                </c:pt>
                <c:pt idx="462">
                  <c:v>3602.7173039692407</c:v>
                </c:pt>
                <c:pt idx="463">
                  <c:v>3603.2659728740173</c:v>
                </c:pt>
                <c:pt idx="464">
                  <c:v>3603.2741697665442</c:v>
                </c:pt>
                <c:pt idx="465">
                  <c:v>3603.9109204751999</c:v>
                </c:pt>
                <c:pt idx="466">
                  <c:v>3602.3295071725479</c:v>
                </c:pt>
                <c:pt idx="467">
                  <c:v>3601.4590540582853</c:v>
                </c:pt>
                <c:pt idx="468">
                  <c:v>3601.9232793944379</c:v>
                </c:pt>
                <c:pt idx="469">
                  <c:v>3602.451102204237</c:v>
                </c:pt>
                <c:pt idx="470">
                  <c:v>3602.8705266156931</c:v>
                </c:pt>
                <c:pt idx="471">
                  <c:v>3603.500038211846</c:v>
                </c:pt>
                <c:pt idx="472">
                  <c:v>3604.0211797801085</c:v>
                </c:pt>
                <c:pt idx="473">
                  <c:v>3602.9926007603717</c:v>
                </c:pt>
                <c:pt idx="474">
                  <c:v>3602.8356261972049</c:v>
                </c:pt>
                <c:pt idx="475">
                  <c:v>3603.3548790833452</c:v>
                </c:pt>
                <c:pt idx="476">
                  <c:v>3603.8267496552753</c:v>
                </c:pt>
                <c:pt idx="477">
                  <c:v>3603.2285798012554</c:v>
                </c:pt>
                <c:pt idx="478">
                  <c:v>3603.0806252583016</c:v>
                </c:pt>
                <c:pt idx="479">
                  <c:v>3603.8532942224138</c:v>
                </c:pt>
                <c:pt idx="480">
                  <c:v>3604.461386985176</c:v>
                </c:pt>
                <c:pt idx="481">
                  <c:v>3604.6272488134396</c:v>
                </c:pt>
                <c:pt idx="482">
                  <c:v>3605.0708412909703</c:v>
                </c:pt>
                <c:pt idx="483">
                  <c:v>3605.6801990568979</c:v>
                </c:pt>
                <c:pt idx="484">
                  <c:v>3605.4607921876491</c:v>
                </c:pt>
                <c:pt idx="485">
                  <c:v>3605.8610786234767</c:v>
                </c:pt>
                <c:pt idx="486">
                  <c:v>3605.0608709664843</c:v>
                </c:pt>
                <c:pt idx="487">
                  <c:v>3605.4394409189763</c:v>
                </c:pt>
                <c:pt idx="488">
                  <c:v>3605.2204414592434</c:v>
                </c:pt>
                <c:pt idx="489">
                  <c:v>3604.9439331527947</c:v>
                </c:pt>
                <c:pt idx="490">
                  <c:v>3603.8588590461286</c:v>
                </c:pt>
                <c:pt idx="491">
                  <c:v>3604.4600339748713</c:v>
                </c:pt>
                <c:pt idx="492">
                  <c:v>3605.0464545409368</c:v>
                </c:pt>
                <c:pt idx="493">
                  <c:v>3605.0528330058623</c:v>
                </c:pt>
                <c:pt idx="494">
                  <c:v>3604.5127128081108</c:v>
                </c:pt>
                <c:pt idx="495">
                  <c:v>3605.1084533064818</c:v>
                </c:pt>
                <c:pt idx="496">
                  <c:v>3604.7899625512355</c:v>
                </c:pt>
                <c:pt idx="497">
                  <c:v>3605.052702047089</c:v>
                </c:pt>
                <c:pt idx="498">
                  <c:v>3605.2850484888968</c:v>
                </c:pt>
                <c:pt idx="499">
                  <c:v>3605.2194821274807</c:v>
                </c:pt>
                <c:pt idx="500">
                  <c:v>3605.8078663946912</c:v>
                </c:pt>
                <c:pt idx="501">
                  <c:v>3605.7911458854546</c:v>
                </c:pt>
                <c:pt idx="502">
                  <c:v>3606.4754577226604</c:v>
                </c:pt>
                <c:pt idx="503">
                  <c:v>3606.5844037587194</c:v>
                </c:pt>
                <c:pt idx="504">
                  <c:v>3606.2069814458223</c:v>
                </c:pt>
                <c:pt idx="505">
                  <c:v>3605.8005526062893</c:v>
                </c:pt>
                <c:pt idx="506">
                  <c:v>3605.1921506747822</c:v>
                </c:pt>
                <c:pt idx="507">
                  <c:v>3605.1854019218094</c:v>
                </c:pt>
                <c:pt idx="508">
                  <c:v>3605.6663736272676</c:v>
                </c:pt>
                <c:pt idx="509">
                  <c:v>3605.6607750658495</c:v>
                </c:pt>
                <c:pt idx="510">
                  <c:v>3606.1389340187538</c:v>
                </c:pt>
                <c:pt idx="511">
                  <c:v>3606.6152251632484</c:v>
                </c:pt>
                <c:pt idx="512">
                  <c:v>3607.0896594221895</c:v>
                </c:pt>
                <c:pt idx="513">
                  <c:v>3607.6595238980217</c:v>
                </c:pt>
                <c:pt idx="514">
                  <c:v>3608.0032731846331</c:v>
                </c:pt>
                <c:pt idx="515">
                  <c:v>3606.1936692518339</c:v>
                </c:pt>
                <c:pt idx="516">
                  <c:v>3606.3278568549663</c:v>
                </c:pt>
                <c:pt idx="517">
                  <c:v>3604.2413867979512</c:v>
                </c:pt>
                <c:pt idx="518">
                  <c:v>3602.4324398942072</c:v>
                </c:pt>
                <c:pt idx="519">
                  <c:v>3602.3224608774999</c:v>
                </c:pt>
                <c:pt idx="520">
                  <c:v>3602.7018803383876</c:v>
                </c:pt>
                <c:pt idx="521">
                  <c:v>3603.0854245007909</c:v>
                </c:pt>
                <c:pt idx="522">
                  <c:v>3603.7487410887434</c:v>
                </c:pt>
                <c:pt idx="523">
                  <c:v>3601.3324760759419</c:v>
                </c:pt>
                <c:pt idx="524">
                  <c:v>3601.308463610032</c:v>
                </c:pt>
                <c:pt idx="525">
                  <c:v>3600.3468987365554</c:v>
                </c:pt>
                <c:pt idx="526">
                  <c:v>3600.9155004467325</c:v>
                </c:pt>
                <c:pt idx="527">
                  <c:v>3599.8289255667132</c:v>
                </c:pt>
                <c:pt idx="528">
                  <c:v>3600.1128028340731</c:v>
                </c:pt>
                <c:pt idx="529">
                  <c:v>3598.905939177142</c:v>
                </c:pt>
                <c:pt idx="530">
                  <c:v>3598.1429992914627</c:v>
                </c:pt>
                <c:pt idx="531">
                  <c:v>3598.5102928088522</c:v>
                </c:pt>
                <c:pt idx="532">
                  <c:v>3598.5412326151031</c:v>
                </c:pt>
                <c:pt idx="533">
                  <c:v>3598.6470377021597</c:v>
                </c:pt>
                <c:pt idx="534">
                  <c:v>3599.1168563232768</c:v>
                </c:pt>
                <c:pt idx="535">
                  <c:v>3598.5439385691566</c:v>
                </c:pt>
                <c:pt idx="536">
                  <c:v>3597.602271217092</c:v>
                </c:pt>
                <c:pt idx="537">
                  <c:v>3598.2572855828594</c:v>
                </c:pt>
                <c:pt idx="538">
                  <c:v>3598.0739744515226</c:v>
                </c:pt>
                <c:pt idx="539">
                  <c:v>3596.8967331727722</c:v>
                </c:pt>
                <c:pt idx="540">
                  <c:v>3597.2381345726735</c:v>
                </c:pt>
                <c:pt idx="541">
                  <c:v>3596.2184229692766</c:v>
                </c:pt>
                <c:pt idx="542">
                  <c:v>3596.1361089111851</c:v>
                </c:pt>
                <c:pt idx="543">
                  <c:v>3596.5108587109808</c:v>
                </c:pt>
                <c:pt idx="544">
                  <c:v>3596.9759764014193</c:v>
                </c:pt>
                <c:pt idx="545">
                  <c:v>3596.82264385198</c:v>
                </c:pt>
                <c:pt idx="546">
                  <c:v>3597.0705627841253</c:v>
                </c:pt>
                <c:pt idx="547">
                  <c:v>3593.9737283135455</c:v>
                </c:pt>
                <c:pt idx="548">
                  <c:v>3594.337585422265</c:v>
                </c:pt>
                <c:pt idx="549">
                  <c:v>3594.4489998584163</c:v>
                </c:pt>
                <c:pt idx="550">
                  <c:v>3592.2923464658547</c:v>
                </c:pt>
                <c:pt idx="551">
                  <c:v>3592.8497878671847</c:v>
                </c:pt>
                <c:pt idx="552">
                  <c:v>3593.3559844878432</c:v>
                </c:pt>
                <c:pt idx="553">
                  <c:v>3593.4803266148633</c:v>
                </c:pt>
                <c:pt idx="554">
                  <c:v>3592.3943417866335</c:v>
                </c:pt>
                <c:pt idx="555">
                  <c:v>3592.9475893733484</c:v>
                </c:pt>
                <c:pt idx="556">
                  <c:v>3593.3193172200749</c:v>
                </c:pt>
                <c:pt idx="557">
                  <c:v>3592.6636543021636</c:v>
                </c:pt>
                <c:pt idx="558">
                  <c:v>3592.6173185895218</c:v>
                </c:pt>
                <c:pt idx="559">
                  <c:v>3592.3044916267627</c:v>
                </c:pt>
                <c:pt idx="560">
                  <c:v>3591.3598786101411</c:v>
                </c:pt>
                <c:pt idx="561">
                  <c:v>3590.8112572236187</c:v>
                </c:pt>
                <c:pt idx="562">
                  <c:v>3591.2716279923156</c:v>
                </c:pt>
                <c:pt idx="563">
                  <c:v>3591.9176642642324</c:v>
                </c:pt>
                <c:pt idx="564">
                  <c:v>3591.8995558556921</c:v>
                </c:pt>
                <c:pt idx="565">
                  <c:v>3592.2100494408201</c:v>
                </c:pt>
                <c:pt idx="566">
                  <c:v>3592.5765220167623</c:v>
                </c:pt>
                <c:pt idx="567">
                  <c:v>3592.5235171272743</c:v>
                </c:pt>
                <c:pt idx="568">
                  <c:v>3592.1775488442113</c:v>
                </c:pt>
                <c:pt idx="569">
                  <c:v>3591.4908512737197</c:v>
                </c:pt>
                <c:pt idx="570">
                  <c:v>3590.8026710701897</c:v>
                </c:pt>
                <c:pt idx="571">
                  <c:v>3590.3123221362966</c:v>
                </c:pt>
                <c:pt idx="572">
                  <c:v>3589.8814365179069</c:v>
                </c:pt>
                <c:pt idx="573">
                  <c:v>3588.8083693556077</c:v>
                </c:pt>
                <c:pt idx="574">
                  <c:v>3589.43652871325</c:v>
                </c:pt>
                <c:pt idx="575">
                  <c:v>3589.2231624199262</c:v>
                </c:pt>
                <c:pt idx="576">
                  <c:v>3589.4600920293547</c:v>
                </c:pt>
                <c:pt idx="577">
                  <c:v>3589.4315027478674</c:v>
                </c:pt>
                <c:pt idx="578">
                  <c:v>3588.7891860696109</c:v>
                </c:pt>
                <c:pt idx="579">
                  <c:v>3589.4119633350078</c:v>
                </c:pt>
                <c:pt idx="580">
                  <c:v>3589.5291466254594</c:v>
                </c:pt>
                <c:pt idx="581">
                  <c:v>3587.8203404598262</c:v>
                </c:pt>
                <c:pt idx="582">
                  <c:v>3587.3244930145297</c:v>
                </c:pt>
                <c:pt idx="583">
                  <c:v>3587.8598962799156</c:v>
                </c:pt>
                <c:pt idx="584">
                  <c:v>3587.020023468483</c:v>
                </c:pt>
                <c:pt idx="585">
                  <c:v>3587.701594453591</c:v>
                </c:pt>
                <c:pt idx="586">
                  <c:v>3587.5321557512057</c:v>
                </c:pt>
                <c:pt idx="587">
                  <c:v>3587.9785296359823</c:v>
                </c:pt>
                <c:pt idx="588">
                  <c:v>3588.5931671068888</c:v>
                </c:pt>
                <c:pt idx="589">
                  <c:v>3588.9514837728093</c:v>
                </c:pt>
                <c:pt idx="590">
                  <c:v>3589.4777925989129</c:v>
                </c:pt>
                <c:pt idx="591">
                  <c:v>3589.1403861247368</c:v>
                </c:pt>
                <c:pt idx="592">
                  <c:v>3589.6646013252011</c:v>
                </c:pt>
                <c:pt idx="593">
                  <c:v>3590.1870514913203</c:v>
                </c:pt>
                <c:pt idx="594">
                  <c:v>3588.5540568100369</c:v>
                </c:pt>
                <c:pt idx="595">
                  <c:v>3588.1686675917776</c:v>
                </c:pt>
                <c:pt idx="596">
                  <c:v>3588.5234939442203</c:v>
                </c:pt>
                <c:pt idx="597">
                  <c:v>3587.6568032760715</c:v>
                </c:pt>
                <c:pt idx="598">
                  <c:v>3588.1055997352432</c:v>
                </c:pt>
                <c:pt idx="599">
                  <c:v>3588.7087570690178</c:v>
                </c:pt>
                <c:pt idx="600">
                  <c:v>3589.1435178725633</c:v>
                </c:pt>
                <c:pt idx="601">
                  <c:v>3588.2595859894573</c:v>
                </c:pt>
                <c:pt idx="602">
                  <c:v>3588.693649694284</c:v>
                </c:pt>
                <c:pt idx="603">
                  <c:v>3589.2090575590287</c:v>
                </c:pt>
                <c:pt idx="604">
                  <c:v>3589.8653476230147</c:v>
                </c:pt>
                <c:pt idx="605">
                  <c:v>3590.4596292275969</c:v>
                </c:pt>
                <c:pt idx="606">
                  <c:v>3590.9613663290975</c:v>
                </c:pt>
                <c:pt idx="607">
                  <c:v>3591.3874167134245</c:v>
                </c:pt>
                <c:pt idx="608">
                  <c:v>3591.8941697237474</c:v>
                </c:pt>
                <c:pt idx="609">
                  <c:v>3591.2115895254997</c:v>
                </c:pt>
                <c:pt idx="610">
                  <c:v>3591.3004970386464</c:v>
                </c:pt>
                <c:pt idx="611">
                  <c:v>3591.7884096788794</c:v>
                </c:pt>
                <c:pt idx="612">
                  <c:v>3592.4543339697784</c:v>
                </c:pt>
                <c:pt idx="613">
                  <c:v>3590.8135957995009</c:v>
                </c:pt>
                <c:pt idx="614">
                  <c:v>3591.5602403591765</c:v>
                </c:pt>
                <c:pt idx="615">
                  <c:v>3591.6283083059861</c:v>
                </c:pt>
                <c:pt idx="616">
                  <c:v>3591.6659667731656</c:v>
                </c:pt>
                <c:pt idx="617">
                  <c:v>3592.0541971626503</c:v>
                </c:pt>
                <c:pt idx="618">
                  <c:v>3591.3611038625104</c:v>
                </c:pt>
                <c:pt idx="619">
                  <c:v>3591.6169730498291</c:v>
                </c:pt>
                <c:pt idx="620">
                  <c:v>3592.1987243953022</c:v>
                </c:pt>
                <c:pt idx="621">
                  <c:v>3592.1380952489076</c:v>
                </c:pt>
                <c:pt idx="622">
                  <c:v>3591.7255361374559</c:v>
                </c:pt>
                <c:pt idx="623">
                  <c:v>3592.2957061017564</c:v>
                </c:pt>
                <c:pt idx="624">
                  <c:v>3591.4110067667998</c:v>
                </c:pt>
                <c:pt idx="625">
                  <c:v>3591.8240882256387</c:v>
                </c:pt>
                <c:pt idx="626">
                  <c:v>3592.0763624070973</c:v>
                </c:pt>
                <c:pt idx="627">
                  <c:v>3592.6463045051751</c:v>
                </c:pt>
                <c:pt idx="628">
                  <c:v>3592.4293779644104</c:v>
                </c:pt>
                <c:pt idx="629">
                  <c:v>3592.1755768176768</c:v>
                </c:pt>
                <c:pt idx="630">
                  <c:v>3592.6634126705803</c:v>
                </c:pt>
                <c:pt idx="631">
                  <c:v>3592.9914768910385</c:v>
                </c:pt>
                <c:pt idx="632">
                  <c:v>3592.8323568919459</c:v>
                </c:pt>
                <c:pt idx="633">
                  <c:v>3591.6881301445874</c:v>
                </c:pt>
                <c:pt idx="634">
                  <c:v>3592.2524008057771</c:v>
                </c:pt>
                <c:pt idx="635">
                  <c:v>3592.7362806787237</c:v>
                </c:pt>
                <c:pt idx="636">
                  <c:v>3592.9881911681341</c:v>
                </c:pt>
                <c:pt idx="637">
                  <c:v>3592.8454394028399</c:v>
                </c:pt>
                <c:pt idx="638">
                  <c:v>3593.1696249436804</c:v>
                </c:pt>
                <c:pt idx="639">
                  <c:v>3593.1319593255203</c:v>
                </c:pt>
                <c:pt idx="640">
                  <c:v>3593.0203458419282</c:v>
                </c:pt>
                <c:pt idx="641">
                  <c:v>3593.4206256770653</c:v>
                </c:pt>
                <c:pt idx="642">
                  <c:v>3593.4376832036778</c:v>
                </c:pt>
                <c:pt idx="643">
                  <c:v>3593.836071894355</c:v>
                </c:pt>
                <c:pt idx="644">
                  <c:v>3593.7645625685632</c:v>
                </c:pt>
                <c:pt idx="645">
                  <c:v>3594.3160106141227</c:v>
                </c:pt>
                <c:pt idx="646">
                  <c:v>3593.4486322899097</c:v>
                </c:pt>
                <c:pt idx="647">
                  <c:v>3593.7292617384269</c:v>
                </c:pt>
                <c:pt idx="648">
                  <c:v>3593.7582368559601</c:v>
                </c:pt>
                <c:pt idx="649">
                  <c:v>3593.2242298647311</c:v>
                </c:pt>
                <c:pt idx="650">
                  <c:v>3593.6186626913595</c:v>
                </c:pt>
                <c:pt idx="651">
                  <c:v>3594.0885727179066</c:v>
                </c:pt>
                <c:pt idx="652">
                  <c:v>3593.8559466737065</c:v>
                </c:pt>
                <c:pt idx="653">
                  <c:v>3593.1475932470803</c:v>
                </c:pt>
                <c:pt idx="654">
                  <c:v>3592.9181889031388</c:v>
                </c:pt>
                <c:pt idx="655">
                  <c:v>3592.1399822817402</c:v>
                </c:pt>
                <c:pt idx="656">
                  <c:v>3592.6846702843559</c:v>
                </c:pt>
                <c:pt idx="657">
                  <c:v>3591.6873103452126</c:v>
                </c:pt>
                <c:pt idx="658">
                  <c:v>3592.0503254007244</c:v>
                </c:pt>
                <c:pt idx="659">
                  <c:v>3592.3654006652691</c:v>
                </c:pt>
                <c:pt idx="660">
                  <c:v>3592.2103450980844</c:v>
                </c:pt>
                <c:pt idx="661">
                  <c:v>3592.5321738749703</c:v>
                </c:pt>
                <c:pt idx="662">
                  <c:v>3592.7325562181745</c:v>
                </c:pt>
                <c:pt idx="663">
                  <c:v>3593.1666412593077</c:v>
                </c:pt>
                <c:pt idx="664">
                  <c:v>3591.7697307601657</c:v>
                </c:pt>
                <c:pt idx="665">
                  <c:v>3592.0794554699028</c:v>
                </c:pt>
                <c:pt idx="666">
                  <c:v>3592.3535332631177</c:v>
                </c:pt>
                <c:pt idx="667">
                  <c:v>3592.8140818660172</c:v>
                </c:pt>
                <c:pt idx="668">
                  <c:v>3593.2732536420026</c:v>
                </c:pt>
                <c:pt idx="669">
                  <c:v>3593.554824529871</c:v>
                </c:pt>
                <c:pt idx="670">
                  <c:v>3593.3654833043797</c:v>
                </c:pt>
                <c:pt idx="671">
                  <c:v>3593.5985703827955</c:v>
                </c:pt>
                <c:pt idx="672">
                  <c:v>3593.7983276177083</c:v>
                </c:pt>
                <c:pt idx="673">
                  <c:v>3593.9871557378692</c:v>
                </c:pt>
                <c:pt idx="674">
                  <c:v>3593.482732487832</c:v>
                </c:pt>
                <c:pt idx="675">
                  <c:v>3592.3815617015298</c:v>
                </c:pt>
                <c:pt idx="676">
                  <c:v>3592.6081093263638</c:v>
                </c:pt>
                <c:pt idx="677">
                  <c:v>3593.0592632311632</c:v>
                </c:pt>
                <c:pt idx="678">
                  <c:v>3592.9562829505826</c:v>
                </c:pt>
                <c:pt idx="679">
                  <c:v>3591.8209968154474</c:v>
                </c:pt>
                <c:pt idx="680">
                  <c:v>3591.9983187414728</c:v>
                </c:pt>
                <c:pt idx="681">
                  <c:v>3591.3074269124036</c:v>
                </c:pt>
                <c:pt idx="682">
                  <c:v>3590.7794438244782</c:v>
                </c:pt>
                <c:pt idx="683">
                  <c:v>3591.0555695211419</c:v>
                </c:pt>
                <c:pt idx="684">
                  <c:v>3591.2325923534531</c:v>
                </c:pt>
                <c:pt idx="685">
                  <c:v>3591.4041467880493</c:v>
                </c:pt>
                <c:pt idx="686">
                  <c:v>3590.5894223499558</c:v>
                </c:pt>
                <c:pt idx="687">
                  <c:v>3591.0391470267728</c:v>
                </c:pt>
                <c:pt idx="688">
                  <c:v>3591.3424283808699</c:v>
                </c:pt>
                <c:pt idx="689">
                  <c:v>3590.9591323241984</c:v>
                </c:pt>
                <c:pt idx="690">
                  <c:v>3591.4063694698939</c:v>
                </c:pt>
                <c:pt idx="691">
                  <c:v>3591.7975749837487</c:v>
                </c:pt>
                <c:pt idx="692">
                  <c:v>3591.7060190396301</c:v>
                </c:pt>
                <c:pt idx="693">
                  <c:v>3592.2222927874113</c:v>
                </c:pt>
                <c:pt idx="694">
                  <c:v>3592.1492251489431</c:v>
                </c:pt>
                <c:pt idx="695">
                  <c:v>3591.0513711962703</c:v>
                </c:pt>
                <c:pt idx="696">
                  <c:v>3590.5519173273387</c:v>
                </c:pt>
                <c:pt idx="697">
                  <c:v>3590.4011750734626</c:v>
                </c:pt>
                <c:pt idx="698">
                  <c:v>3589.6070035027515</c:v>
                </c:pt>
                <c:pt idx="699">
                  <c:v>3590.0504220691764</c:v>
                </c:pt>
                <c:pt idx="700">
                  <c:v>3590.368878157371</c:v>
                </c:pt>
                <c:pt idx="701">
                  <c:v>3589.4820892327371</c:v>
                </c:pt>
                <c:pt idx="702">
                  <c:v>3588.8005640423053</c:v>
                </c:pt>
                <c:pt idx="703">
                  <c:v>3588.6702673989585</c:v>
                </c:pt>
                <c:pt idx="704">
                  <c:v>3589.3246358139954</c:v>
                </c:pt>
                <c:pt idx="705">
                  <c:v>3589.2327340732181</c:v>
                </c:pt>
                <c:pt idx="706">
                  <c:v>3589.6015703758017</c:v>
                </c:pt>
                <c:pt idx="707">
                  <c:v>3590.1106077057793</c:v>
                </c:pt>
                <c:pt idx="708">
                  <c:v>3590.2516083259488</c:v>
                </c:pt>
                <c:pt idx="709">
                  <c:v>3590.0618310334316</c:v>
                </c:pt>
                <c:pt idx="710">
                  <c:v>3590.427426207787</c:v>
                </c:pt>
                <c:pt idx="711">
                  <c:v>3590.0427113382675</c:v>
                </c:pt>
                <c:pt idx="712">
                  <c:v>3590.4774340432632</c:v>
                </c:pt>
                <c:pt idx="713">
                  <c:v>3590.0576396791021</c:v>
                </c:pt>
                <c:pt idx="714">
                  <c:v>3590.0152982087957</c:v>
                </c:pt>
                <c:pt idx="715">
                  <c:v>3588.6635034817573</c:v>
                </c:pt>
                <c:pt idx="716">
                  <c:v>3589.0279895299</c:v>
                </c:pt>
                <c:pt idx="717">
                  <c:v>3589.5857188073683</c:v>
                </c:pt>
                <c:pt idx="718">
                  <c:v>3589.4797480905859</c:v>
                </c:pt>
                <c:pt idx="719">
                  <c:v>3588.7997681600855</c:v>
                </c:pt>
                <c:pt idx="720">
                  <c:v>3589.2593283260844</c:v>
                </c:pt>
                <c:pt idx="721">
                  <c:v>3589.6204649904525</c:v>
                </c:pt>
                <c:pt idx="722">
                  <c:v>3589.1546122801328</c:v>
                </c:pt>
                <c:pt idx="723">
                  <c:v>3588.7787308173879</c:v>
                </c:pt>
                <c:pt idx="724">
                  <c:v>3589.070070499019</c:v>
                </c:pt>
                <c:pt idx="725">
                  <c:v>3587.1131225705253</c:v>
                </c:pt>
                <c:pt idx="726">
                  <c:v>3586.8305088075203</c:v>
                </c:pt>
                <c:pt idx="727">
                  <c:v>3587.2606866800375</c:v>
                </c:pt>
                <c:pt idx="728">
                  <c:v>3586.7770795715514</c:v>
                </c:pt>
                <c:pt idx="729">
                  <c:v>3587.2061520652892</c:v>
                </c:pt>
                <c:pt idx="730">
                  <c:v>3586.6169758799615</c:v>
                </c:pt>
                <c:pt idx="731">
                  <c:v>3586.2811007747137</c:v>
                </c:pt>
                <c:pt idx="732">
                  <c:v>3585.7937862422009</c:v>
                </c:pt>
                <c:pt idx="733">
                  <c:v>3585.7203056476719</c:v>
                </c:pt>
                <c:pt idx="734">
                  <c:v>3585.4857096824212</c:v>
                </c:pt>
                <c:pt idx="735">
                  <c:v>3585.2663287832461</c:v>
                </c:pt>
                <c:pt idx="736">
                  <c:v>3584.6317218902282</c:v>
                </c:pt>
                <c:pt idx="737">
                  <c:v>3584.7542907396264</c:v>
                </c:pt>
                <c:pt idx="738">
                  <c:v>3584.5629803559159</c:v>
                </c:pt>
                <c:pt idx="739">
                  <c:v>3584.552879639934</c:v>
                </c:pt>
                <c:pt idx="740">
                  <c:v>3584.8436314892729</c:v>
                </c:pt>
                <c:pt idx="741">
                  <c:v>3585.4315246011784</c:v>
                </c:pt>
                <c:pt idx="742">
                  <c:v>3585.6102778844752</c:v>
                </c:pt>
                <c:pt idx="743">
                  <c:v>3584.339960814943</c:v>
                </c:pt>
                <c:pt idx="744">
                  <c:v>3584.0582389961305</c:v>
                </c:pt>
                <c:pt idx="745">
                  <c:v>3584.4147292923822</c:v>
                </c:pt>
                <c:pt idx="746">
                  <c:v>3584.9041339385772</c:v>
                </c:pt>
                <c:pt idx="747">
                  <c:v>3585.2585401766273</c:v>
                </c:pt>
                <c:pt idx="748">
                  <c:v>3585.6120000695823</c:v>
                </c:pt>
                <c:pt idx="749">
                  <c:v>3583.5810532773839</c:v>
                </c:pt>
                <c:pt idx="750">
                  <c:v>3583.1194041989156</c:v>
                </c:pt>
                <c:pt idx="751">
                  <c:v>3583.6737666933318</c:v>
                </c:pt>
                <c:pt idx="752">
                  <c:v>3584.1602557149877</c:v>
                </c:pt>
                <c:pt idx="753">
                  <c:v>3584.5791413174875</c:v>
                </c:pt>
                <c:pt idx="754">
                  <c:v>3584.4192466508566</c:v>
                </c:pt>
                <c:pt idx="755">
                  <c:v>3584.0880045999929</c:v>
                </c:pt>
                <c:pt idx="756">
                  <c:v>3584.5713757960302</c:v>
                </c:pt>
                <c:pt idx="757">
                  <c:v>3584.4147545255028</c:v>
                </c:pt>
                <c:pt idx="758">
                  <c:v>3583.7480698648983</c:v>
                </c:pt>
                <c:pt idx="759">
                  <c:v>3584.0984013519183</c:v>
                </c:pt>
                <c:pt idx="760">
                  <c:v>3584.3242991043594</c:v>
                </c:pt>
                <c:pt idx="761">
                  <c:v>3584.738571677713</c:v>
                </c:pt>
                <c:pt idx="762">
                  <c:v>3583.3618908962285</c:v>
                </c:pt>
                <c:pt idx="763">
                  <c:v>3583.7108936568352</c:v>
                </c:pt>
                <c:pt idx="764">
                  <c:v>3583.837886026703</c:v>
                </c:pt>
                <c:pt idx="765">
                  <c:v>3584.2283543668532</c:v>
                </c:pt>
                <c:pt idx="766">
                  <c:v>3584.7704295241324</c:v>
                </c:pt>
                <c:pt idx="767">
                  <c:v>3585.1032044263297</c:v>
                </c:pt>
                <c:pt idx="768">
                  <c:v>3585.382654095476</c:v>
                </c:pt>
                <c:pt idx="769">
                  <c:v>3585.8561831161314</c:v>
                </c:pt>
                <c:pt idx="770">
                  <c:v>3586.2636329434777</c:v>
                </c:pt>
                <c:pt idx="771">
                  <c:v>3585.9007394296455</c:v>
                </c:pt>
                <c:pt idx="772">
                  <c:v>3586.3070774122721</c:v>
                </c:pt>
                <c:pt idx="773">
                  <c:v>3586.7769649091551</c:v>
                </c:pt>
                <c:pt idx="774">
                  <c:v>3586.169630423703</c:v>
                </c:pt>
                <c:pt idx="775">
                  <c:v>3586.0223091630496</c:v>
                </c:pt>
                <c:pt idx="776">
                  <c:v>3586.003115624183</c:v>
                </c:pt>
                <c:pt idx="777">
                  <c:v>3586.3424432390616</c:v>
                </c:pt>
                <c:pt idx="778">
                  <c:v>3586.6808996662257</c:v>
                </c:pt>
                <c:pt idx="779">
                  <c:v>3587.0643650736638</c:v>
                </c:pt>
                <c:pt idx="780">
                  <c:v>3587.3370099327244</c:v>
                </c:pt>
                <c:pt idx="781">
                  <c:v>3586.2803022322637</c:v>
                </c:pt>
                <c:pt idx="782">
                  <c:v>3586.5442419513993</c:v>
                </c:pt>
                <c:pt idx="783">
                  <c:v>3585.1115558742977</c:v>
                </c:pt>
                <c:pt idx="784">
                  <c:v>3584.4560491364077</c:v>
                </c:pt>
                <c:pt idx="785">
                  <c:v>3584.9815987269867</c:v>
                </c:pt>
                <c:pt idx="786">
                  <c:v>3585.5089410411838</c:v>
                </c:pt>
                <c:pt idx="787">
                  <c:v>3584.8446922807752</c:v>
                </c:pt>
                <c:pt idx="788">
                  <c:v>3584.2196322397294</c:v>
                </c:pt>
                <c:pt idx="789">
                  <c:v>3583.9715958918682</c:v>
                </c:pt>
                <c:pt idx="790">
                  <c:v>3584.4975483622957</c:v>
                </c:pt>
                <c:pt idx="791">
                  <c:v>3584.7696474173936</c:v>
                </c:pt>
                <c:pt idx="792">
                  <c:v>3585.0052583098582</c:v>
                </c:pt>
                <c:pt idx="793">
                  <c:v>3585.2130602515335</c:v>
                </c:pt>
                <c:pt idx="794">
                  <c:v>3584.9293276174099</c:v>
                </c:pt>
                <c:pt idx="795">
                  <c:v>3585.1995169043225</c:v>
                </c:pt>
                <c:pt idx="796">
                  <c:v>3585.5317634326739</c:v>
                </c:pt>
                <c:pt idx="797">
                  <c:v>3584.6839954383304</c:v>
                </c:pt>
                <c:pt idx="798">
                  <c:v>3584.7978016867487</c:v>
                </c:pt>
                <c:pt idx="799">
                  <c:v>3584.9320337979343</c:v>
                </c:pt>
                <c:pt idx="800">
                  <c:v>3585.3877990491228</c:v>
                </c:pt>
                <c:pt idx="801">
                  <c:v>3584.3227302659798</c:v>
                </c:pt>
                <c:pt idx="802">
                  <c:v>3583.8276737279243</c:v>
                </c:pt>
                <c:pt idx="803">
                  <c:v>3583.5415753908878</c:v>
                </c:pt>
                <c:pt idx="804">
                  <c:v>3583.9968032475449</c:v>
                </c:pt>
                <c:pt idx="805">
                  <c:v>3584.388866767089</c:v>
                </c:pt>
                <c:pt idx="806">
                  <c:v>3584.8419164984807</c:v>
                </c:pt>
                <c:pt idx="807">
                  <c:v>3585.2570854276828</c:v>
                </c:pt>
                <c:pt idx="808">
                  <c:v>3585.7697466323457</c:v>
                </c:pt>
                <c:pt idx="809">
                  <c:v>3586.0342284266267</c:v>
                </c:pt>
                <c:pt idx="810">
                  <c:v>3585.6100440708774</c:v>
                </c:pt>
                <c:pt idx="811">
                  <c:v>3585.4078537623959</c:v>
                </c:pt>
                <c:pt idx="812">
                  <c:v>3585.4579462169399</c:v>
                </c:pt>
                <c:pt idx="813">
                  <c:v>3584.7920798934929</c:v>
                </c:pt>
                <c:pt idx="814">
                  <c:v>3585.1788380776725</c:v>
                </c:pt>
                <c:pt idx="815">
                  <c:v>3584.5804382653964</c:v>
                </c:pt>
                <c:pt idx="816">
                  <c:v>3585.0277082308003</c:v>
                </c:pt>
                <c:pt idx="817">
                  <c:v>3584.7258937493816</c:v>
                </c:pt>
                <c:pt idx="818">
                  <c:v>3585.049793757014</c:v>
                </c:pt>
                <c:pt idx="819">
                  <c:v>3584.9078899230931</c:v>
                </c:pt>
                <c:pt idx="820">
                  <c:v>3584.6552593665947</c:v>
                </c:pt>
                <c:pt idx="821">
                  <c:v>3584.6685995479452</c:v>
                </c:pt>
                <c:pt idx="822">
                  <c:v>3583.7407189631595</c:v>
                </c:pt>
                <c:pt idx="823">
                  <c:v>3584.3065676051942</c:v>
                </c:pt>
                <c:pt idx="824">
                  <c:v>3584.6892263111276</c:v>
                </c:pt>
                <c:pt idx="825">
                  <c:v>3584.5143950994843</c:v>
                </c:pt>
                <c:pt idx="826">
                  <c:v>3584.7144986120607</c:v>
                </c:pt>
                <c:pt idx="827">
                  <c:v>3585.0348917296787</c:v>
                </c:pt>
                <c:pt idx="828">
                  <c:v>3584.9378083750203</c:v>
                </c:pt>
                <c:pt idx="829">
                  <c:v>3584.6873014186631</c:v>
                </c:pt>
                <c:pt idx="830">
                  <c:v>3584.2612356958466</c:v>
                </c:pt>
                <c:pt idx="831">
                  <c:v>3584.326243526144</c:v>
                </c:pt>
                <c:pt idx="832">
                  <c:v>3584.1945502933522</c:v>
                </c:pt>
                <c:pt idx="833">
                  <c:v>3582.6718331401826</c:v>
                </c:pt>
                <c:pt idx="834">
                  <c:v>3582.7422280858864</c:v>
                </c:pt>
                <c:pt idx="835">
                  <c:v>3582.9777273712416</c:v>
                </c:pt>
                <c:pt idx="836">
                  <c:v>3583.4162247101053</c:v>
                </c:pt>
                <c:pt idx="837">
                  <c:v>3583.1195323667457</c:v>
                </c:pt>
                <c:pt idx="838">
                  <c:v>3583.4376258919342</c:v>
                </c:pt>
                <c:pt idx="839">
                  <c:v>3583.7549620515865</c:v>
                </c:pt>
                <c:pt idx="840">
                  <c:v>3584.1222210521173</c:v>
                </c:pt>
                <c:pt idx="841">
                  <c:v>3584.4379903857848</c:v>
                </c:pt>
                <c:pt idx="842">
                  <c:v>3584.4827321933408</c:v>
                </c:pt>
                <c:pt idx="843">
                  <c:v>3584.9158095248654</c:v>
                </c:pt>
                <c:pt idx="844">
                  <c:v>3585.2295186260189</c:v>
                </c:pt>
                <c:pt idx="845">
                  <c:v>3585.0243842503905</c:v>
                </c:pt>
                <c:pt idx="846">
                  <c:v>3585.1964524296291</c:v>
                </c:pt>
                <c:pt idx="847">
                  <c:v>3585.803532084783</c:v>
                </c:pt>
                <c:pt idx="848">
                  <c:v>3585.8351988850936</c:v>
                </c:pt>
                <c:pt idx="849">
                  <c:v>3586.0871574746407</c:v>
                </c:pt>
                <c:pt idx="850">
                  <c:v>3585.9333689664231</c:v>
                </c:pt>
                <c:pt idx="851">
                  <c:v>3585.9610304517046</c:v>
                </c:pt>
                <c:pt idx="852">
                  <c:v>3586.329188680952</c:v>
                </c:pt>
                <c:pt idx="853">
                  <c:v>3586.6379367035738</c:v>
                </c:pt>
                <c:pt idx="854">
                  <c:v>3586.8975630069685</c:v>
                </c:pt>
                <c:pt idx="855">
                  <c:v>3586.3748370845351</c:v>
                </c:pt>
                <c:pt idx="856">
                  <c:v>3585.91922888832</c:v>
                </c:pt>
                <c:pt idx="857">
                  <c:v>3586.3435654513873</c:v>
                </c:pt>
                <c:pt idx="858">
                  <c:v>3586.6504996010362</c:v>
                </c:pt>
                <c:pt idx="859">
                  <c:v>3586.4162970905068</c:v>
                </c:pt>
                <c:pt idx="860">
                  <c:v>3586.5303103953556</c:v>
                </c:pt>
                <c:pt idx="861">
                  <c:v>3586.8939643276112</c:v>
                </c:pt>
                <c:pt idx="862">
                  <c:v>3587.2279235018741</c:v>
                </c:pt>
                <c:pt idx="863">
                  <c:v>3587.4619987468604</c:v>
                </c:pt>
                <c:pt idx="864">
                  <c:v>3587.9389212916617</c:v>
                </c:pt>
                <c:pt idx="865">
                  <c:v>3587.9422270396421</c:v>
                </c:pt>
                <c:pt idx="866">
                  <c:v>3588.2444851399423</c:v>
                </c:pt>
                <c:pt idx="867">
                  <c:v>3588.3468965714833</c:v>
                </c:pt>
                <c:pt idx="868">
                  <c:v>3587.9541358916481</c:v>
                </c:pt>
                <c:pt idx="869">
                  <c:v>3588.3128092986694</c:v>
                </c:pt>
                <c:pt idx="870">
                  <c:v>3588.6706591157777</c:v>
                </c:pt>
                <c:pt idx="871">
                  <c:v>3589.0276881764244</c:v>
                </c:pt>
                <c:pt idx="872">
                  <c:v>3589.3838993010795</c:v>
                </c:pt>
                <c:pt idx="873">
                  <c:v>3589.0455639314714</c:v>
                </c:pt>
                <c:pt idx="874">
                  <c:v>3589.4009404298354</c:v>
                </c:pt>
                <c:pt idx="875">
                  <c:v>3589.3816535356927</c:v>
                </c:pt>
                <c:pt idx="876">
                  <c:v>3589.517647336038</c:v>
                </c:pt>
                <c:pt idx="877">
                  <c:v>3589.9851670998924</c:v>
                </c:pt>
                <c:pt idx="878">
                  <c:v>3589.916902135451</c:v>
                </c:pt>
                <c:pt idx="879">
                  <c:v>3590.3260874739335</c:v>
                </c:pt>
                <c:pt idx="880">
                  <c:v>3589.8148428792965</c:v>
                </c:pt>
                <c:pt idx="881">
                  <c:v>3589.9243552442344</c:v>
                </c:pt>
                <c:pt idx="882">
                  <c:v>3589.9043438331983</c:v>
                </c:pt>
                <c:pt idx="883">
                  <c:v>3589.9558301570232</c:v>
                </c:pt>
                <c:pt idx="884">
                  <c:v>3590.306162552326</c:v>
                </c:pt>
                <c:pt idx="885">
                  <c:v>3590.0802663385248</c:v>
                </c:pt>
                <c:pt idx="886">
                  <c:v>3589.6631963512468</c:v>
                </c:pt>
                <c:pt idx="887">
                  <c:v>3588.9190792973291</c:v>
                </c:pt>
                <c:pt idx="888">
                  <c:v>3589.0340076793668</c:v>
                </c:pt>
                <c:pt idx="889">
                  <c:v>3588.5061383128445</c:v>
                </c:pt>
                <c:pt idx="890">
                  <c:v>3588.6873884381948</c:v>
                </c:pt>
                <c:pt idx="891">
                  <c:v>3588.9803397964479</c:v>
                </c:pt>
                <c:pt idx="892">
                  <c:v>3589.1510473663348</c:v>
                </c:pt>
                <c:pt idx="893">
                  <c:v>3589.3309678950081</c:v>
                </c:pt>
                <c:pt idx="894">
                  <c:v>3589.7133689166303</c:v>
                </c:pt>
                <c:pt idx="895">
                  <c:v>3589.4261492918986</c:v>
                </c:pt>
                <c:pt idx="896">
                  <c:v>3588.4955596971827</c:v>
                </c:pt>
                <c:pt idx="897">
                  <c:v>3588.5126336455301</c:v>
                </c:pt>
                <c:pt idx="898">
                  <c:v>3588.6050771838763</c:v>
                </c:pt>
                <c:pt idx="899">
                  <c:v>3587.3881778175928</c:v>
                </c:pt>
                <c:pt idx="900">
                  <c:v>3587.5686570874955</c:v>
                </c:pt>
                <c:pt idx="901">
                  <c:v>3587.8596009266448</c:v>
                </c:pt>
                <c:pt idx="902">
                  <c:v>3587.5830432080293</c:v>
                </c:pt>
                <c:pt idx="903">
                  <c:v>3587.8180177177546</c:v>
                </c:pt>
                <c:pt idx="904">
                  <c:v>3587.5002623665951</c:v>
                </c:pt>
                <c:pt idx="905">
                  <c:v>3587.6876611455064</c:v>
                </c:pt>
                <c:pt idx="906">
                  <c:v>3587.6110346836881</c:v>
                </c:pt>
                <c:pt idx="907">
                  <c:v>3587.9000093150939</c:v>
                </c:pt>
                <c:pt idx="908">
                  <c:v>3587.347474185487</c:v>
                </c:pt>
                <c:pt idx="909">
                  <c:v>3587.4602215423861</c:v>
                </c:pt>
                <c:pt idx="910">
                  <c:v>3587.6570435207018</c:v>
                </c:pt>
                <c:pt idx="911">
                  <c:v>3588.054349394034</c:v>
                </c:pt>
                <c:pt idx="912">
                  <c:v>3587.9769270401871</c:v>
                </c:pt>
                <c:pt idx="913">
                  <c:v>3588.2553327858668</c:v>
                </c:pt>
                <c:pt idx="914">
                  <c:v>3588.448356440877</c:v>
                </c:pt>
                <c:pt idx="915">
                  <c:v>3588.6231089087769</c:v>
                </c:pt>
                <c:pt idx="916">
                  <c:v>3588.7345098505307</c:v>
                </c:pt>
                <c:pt idx="917">
                  <c:v>3589.0191127809767</c:v>
                </c:pt>
                <c:pt idx="918">
                  <c:v>3588.7052886809638</c:v>
                </c:pt>
                <c:pt idx="919">
                  <c:v>3588.3572492934236</c:v>
                </c:pt>
                <c:pt idx="920">
                  <c:v>3587.7763078181151</c:v>
                </c:pt>
                <c:pt idx="921">
                  <c:v>3587.8752536425682</c:v>
                </c:pt>
                <c:pt idx="922">
                  <c:v>3588.2213997639528</c:v>
                </c:pt>
                <c:pt idx="923">
                  <c:v>3588.5588224914809</c:v>
                </c:pt>
                <c:pt idx="924">
                  <c:v>3587.974615139618</c:v>
                </c:pt>
                <c:pt idx="925">
                  <c:v>3587.5019558886333</c:v>
                </c:pt>
                <c:pt idx="926">
                  <c:v>3587.2314377131925</c:v>
                </c:pt>
                <c:pt idx="927">
                  <c:v>3587.4333786772222</c:v>
                </c:pt>
                <c:pt idx="928">
                  <c:v>3586.9483748556363</c:v>
                </c:pt>
                <c:pt idx="929">
                  <c:v>3587.0039012374104</c:v>
                </c:pt>
                <c:pt idx="930">
                  <c:v>3586.9199489607167</c:v>
                </c:pt>
                <c:pt idx="931">
                  <c:v>3587.2558717622614</c:v>
                </c:pt>
                <c:pt idx="932">
                  <c:v>3587.591074472055</c:v>
                </c:pt>
                <c:pt idx="933">
                  <c:v>3587.8646193763998</c:v>
                </c:pt>
                <c:pt idx="934">
                  <c:v>3588.1449780722537</c:v>
                </c:pt>
                <c:pt idx="935">
                  <c:v>3588.5315753179029</c:v>
                </c:pt>
                <c:pt idx="936">
                  <c:v>3588.1128037869862</c:v>
                </c:pt>
                <c:pt idx="937">
                  <c:v>3587.7281779552095</c:v>
                </c:pt>
                <c:pt idx="938">
                  <c:v>3587.901549858796</c:v>
                </c:pt>
                <c:pt idx="939">
                  <c:v>3588.1271865078825</c:v>
                </c:pt>
                <c:pt idx="940">
                  <c:v>3587.8881760947638</c:v>
                </c:pt>
                <c:pt idx="941">
                  <c:v>3588.2725835511387</c:v>
                </c:pt>
                <c:pt idx="942">
                  <c:v>3588.6539358395794</c:v>
                </c:pt>
                <c:pt idx="943">
                  <c:v>3589.0367176872073</c:v>
                </c:pt>
                <c:pt idx="944">
                  <c:v>3589.3128693087024</c:v>
                </c:pt>
                <c:pt idx="945">
                  <c:v>3588.6891479530495</c:v>
                </c:pt>
                <c:pt idx="946">
                  <c:v>3588.859486761969</c:v>
                </c:pt>
                <c:pt idx="947">
                  <c:v>3589.1808938637701</c:v>
                </c:pt>
                <c:pt idx="948">
                  <c:v>3589.4557295920486</c:v>
                </c:pt>
                <c:pt idx="949">
                  <c:v>3589.8352498766881</c:v>
                </c:pt>
                <c:pt idx="950">
                  <c:v>3589.5050641207131</c:v>
                </c:pt>
                <c:pt idx="951">
                  <c:v>3589.7786932550398</c:v>
                </c:pt>
                <c:pt idx="952">
                  <c:v>3589.5099307791152</c:v>
                </c:pt>
                <c:pt idx="953">
                  <c:v>3589.5812988977082</c:v>
                </c:pt>
                <c:pt idx="954">
                  <c:v>3589.5711376459458</c:v>
                </c:pt>
                <c:pt idx="955">
                  <c:v>3588.866648644153</c:v>
                </c:pt>
                <c:pt idx="956">
                  <c:v>3589.1395152599898</c:v>
                </c:pt>
                <c:pt idx="957">
                  <c:v>3589.2110529936963</c:v>
                </c:pt>
                <c:pt idx="958">
                  <c:v>3589.038309563291</c:v>
                </c:pt>
                <c:pt idx="959">
                  <c:v>3588.8548872526526</c:v>
                </c:pt>
                <c:pt idx="960">
                  <c:v>3589.2306886186748</c:v>
                </c:pt>
                <c:pt idx="961">
                  <c:v>3589.3211088841085</c:v>
                </c:pt>
                <c:pt idx="962">
                  <c:v>3589.5918034750907</c:v>
                </c:pt>
                <c:pt idx="963">
                  <c:v>3589.8619364590377</c:v>
                </c:pt>
                <c:pt idx="964">
                  <c:v>3590.0278826388731</c:v>
                </c:pt>
                <c:pt idx="965">
                  <c:v>3590.065753073</c:v>
                </c:pt>
                <c:pt idx="966">
                  <c:v>3590.2828515703395</c:v>
                </c:pt>
                <c:pt idx="967">
                  <c:v>3590.757765979874</c:v>
                </c:pt>
                <c:pt idx="968">
                  <c:v>3590.8878130916301</c:v>
                </c:pt>
                <c:pt idx="969">
                  <c:v>3591.3095782327723</c:v>
                </c:pt>
                <c:pt idx="970">
                  <c:v>3591.3684508233155</c:v>
                </c:pt>
                <c:pt idx="971">
                  <c:v>3591.583092334814</c:v>
                </c:pt>
                <c:pt idx="972">
                  <c:v>3591.9000675739353</c:v>
                </c:pt>
                <c:pt idx="973">
                  <c:v>3592.165057237617</c:v>
                </c:pt>
                <c:pt idx="974">
                  <c:v>3591.2587108161979</c:v>
                </c:pt>
                <c:pt idx="975">
                  <c:v>3591.6775031206894</c:v>
                </c:pt>
                <c:pt idx="976">
                  <c:v>3591.2705854282899</c:v>
                </c:pt>
                <c:pt idx="977">
                  <c:v>3591.5351349319421</c:v>
                </c:pt>
                <c:pt idx="978">
                  <c:v>3590.8465119483649</c:v>
                </c:pt>
                <c:pt idx="979">
                  <c:v>3591.1149356554438</c:v>
                </c:pt>
                <c:pt idx="980">
                  <c:v>3590.9138565184421</c:v>
                </c:pt>
                <c:pt idx="981">
                  <c:v>3591.2286081920483</c:v>
                </c:pt>
                <c:pt idx="982">
                  <c:v>3591.2688376443643</c:v>
                </c:pt>
                <c:pt idx="983">
                  <c:v>3591.4763551338838</c:v>
                </c:pt>
                <c:pt idx="984">
                  <c:v>3591.6549030187507</c:v>
                </c:pt>
                <c:pt idx="985">
                  <c:v>3591.9676262408411</c:v>
                </c:pt>
                <c:pt idx="986">
                  <c:v>3591.7194686195367</c:v>
                </c:pt>
                <c:pt idx="987">
                  <c:v>3591.8497282667349</c:v>
                </c:pt>
                <c:pt idx="988">
                  <c:v>3592.0071083439093</c:v>
                </c:pt>
                <c:pt idx="989">
                  <c:v>3592.2172021738647</c:v>
                </c:pt>
                <c:pt idx="990">
                  <c:v>3592.5495045080697</c:v>
                </c:pt>
                <c:pt idx="991">
                  <c:v>3592.8594344430417</c:v>
                </c:pt>
                <c:pt idx="992">
                  <c:v>3593.1232907807712</c:v>
                </c:pt>
                <c:pt idx="993">
                  <c:v>3592.3675252747589</c:v>
                </c:pt>
                <c:pt idx="994">
                  <c:v>3591.3021715824543</c:v>
                </c:pt>
                <c:pt idx="995">
                  <c:v>3590.6581273721913</c:v>
                </c:pt>
                <c:pt idx="996">
                  <c:v>3590.0053702575806</c:v>
                </c:pt>
                <c:pt idx="997">
                  <c:v>3589.7678506726579</c:v>
                </c:pt>
                <c:pt idx="998">
                  <c:v>3589.9282432145269</c:v>
                </c:pt>
                <c:pt idx="999">
                  <c:v>3589.83822409083</c:v>
                </c:pt>
              </c:numCache>
            </c:numRef>
          </c:yVal>
          <c:smooth val="1"/>
          <c:extLst>
            <c:ext xmlns:c16="http://schemas.microsoft.com/office/drawing/2014/chart" uri="{C3380CC4-5D6E-409C-BE32-E72D297353CC}">
              <c16:uniqueId val="{00000000-1094-F444-A041-9A329C9EC9B7}"/>
            </c:ext>
          </c:extLst>
        </c:ser>
        <c:dLbls>
          <c:showLegendKey val="0"/>
          <c:showVal val="0"/>
          <c:showCatName val="0"/>
          <c:showSerName val="0"/>
          <c:showPercent val="0"/>
          <c:showBubbleSize val="0"/>
        </c:dLbls>
        <c:axId val="1157252207"/>
        <c:axId val="554459391"/>
      </c:scatterChart>
      <c:valAx>
        <c:axId val="11572522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54459391"/>
        <c:crosses val="autoZero"/>
        <c:crossBetween val="midCat"/>
      </c:valAx>
      <c:valAx>
        <c:axId val="554459391"/>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15725220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Profit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'SimulatedOutput-ConstantValue'!$CH$6:$CH$1005</c:f>
              <c:numCache>
                <c:formatCode>[$$-C09]#,##0.00</c:formatCode>
                <c:ptCount val="1000"/>
                <c:pt idx="0">
                  <c:v>2922.9413303308638</c:v>
                </c:pt>
                <c:pt idx="1">
                  <c:v>2890.0338604532335</c:v>
                </c:pt>
                <c:pt idx="2">
                  <c:v>2576.1086246654781</c:v>
                </c:pt>
                <c:pt idx="3">
                  <c:v>2594.2408416768958</c:v>
                </c:pt>
                <c:pt idx="4">
                  <c:v>2655.0486854901924</c:v>
                </c:pt>
                <c:pt idx="5">
                  <c:v>2630.811235182513</c:v>
                </c:pt>
                <c:pt idx="6">
                  <c:v>2630.5760091970055</c:v>
                </c:pt>
                <c:pt idx="7">
                  <c:v>2649.9591860686842</c:v>
                </c:pt>
                <c:pt idx="8">
                  <c:v>2677.6544813375535</c:v>
                </c:pt>
                <c:pt idx="9">
                  <c:v>2626.4749994343697</c:v>
                </c:pt>
                <c:pt idx="10">
                  <c:v>2620.4461952989641</c:v>
                </c:pt>
                <c:pt idx="11">
                  <c:v>2610.4500635218469</c:v>
                </c:pt>
                <c:pt idx="12">
                  <c:v>2638.3161452914783</c:v>
                </c:pt>
                <c:pt idx="13">
                  <c:v>2639.4320350577718</c:v>
                </c:pt>
                <c:pt idx="14">
                  <c:v>2655.1240041765977</c:v>
                </c:pt>
                <c:pt idx="15">
                  <c:v>2685.0528732818702</c:v>
                </c:pt>
                <c:pt idx="16">
                  <c:v>2709.4918737459125</c:v>
                </c:pt>
                <c:pt idx="17">
                  <c:v>2688.759984969709</c:v>
                </c:pt>
                <c:pt idx="18">
                  <c:v>2654.5423620094812</c:v>
                </c:pt>
                <c:pt idx="19">
                  <c:v>2667.8945364744841</c:v>
                </c:pt>
                <c:pt idx="20">
                  <c:v>2660.1410632190259</c:v>
                </c:pt>
                <c:pt idx="21">
                  <c:v>2644.757519157582</c:v>
                </c:pt>
                <c:pt idx="22">
                  <c:v>2649.8951655020051</c:v>
                </c:pt>
                <c:pt idx="23">
                  <c:v>2656.9352217917512</c:v>
                </c:pt>
                <c:pt idx="24">
                  <c:v>2674.3954620463351</c:v>
                </c:pt>
                <c:pt idx="25">
                  <c:v>2681.243013075089</c:v>
                </c:pt>
                <c:pt idx="26">
                  <c:v>2691.8318332597173</c:v>
                </c:pt>
                <c:pt idx="27">
                  <c:v>2694.7054124321221</c:v>
                </c:pt>
                <c:pt idx="28">
                  <c:v>2682.5455764813873</c:v>
                </c:pt>
                <c:pt idx="29">
                  <c:v>2680.3107975499547</c:v>
                </c:pt>
                <c:pt idx="30">
                  <c:v>2693.7839597703619</c:v>
                </c:pt>
                <c:pt idx="31">
                  <c:v>2696.9302974044203</c:v>
                </c:pt>
                <c:pt idx="32">
                  <c:v>2698.5593920245274</c:v>
                </c:pt>
                <c:pt idx="33">
                  <c:v>2708.6274051563742</c:v>
                </c:pt>
                <c:pt idx="34">
                  <c:v>2693.4366322200758</c:v>
                </c:pt>
                <c:pt idx="35">
                  <c:v>2697.4656763311136</c:v>
                </c:pt>
                <c:pt idx="36">
                  <c:v>2683.3383623057712</c:v>
                </c:pt>
                <c:pt idx="37">
                  <c:v>2683.7176124911716</c:v>
                </c:pt>
                <c:pt idx="38">
                  <c:v>2682.7372639162686</c:v>
                </c:pt>
                <c:pt idx="39">
                  <c:v>2686.8621670721031</c:v>
                </c:pt>
                <c:pt idx="40">
                  <c:v>2683.3809182495525</c:v>
                </c:pt>
                <c:pt idx="41">
                  <c:v>2689.684065774366</c:v>
                </c:pt>
                <c:pt idx="42">
                  <c:v>2681.0184964159557</c:v>
                </c:pt>
                <c:pt idx="43">
                  <c:v>2670.6407851507183</c:v>
                </c:pt>
                <c:pt idx="44">
                  <c:v>2672.0298834038831</c:v>
                </c:pt>
                <c:pt idx="45">
                  <c:v>2667.521010475949</c:v>
                </c:pt>
                <c:pt idx="46">
                  <c:v>2673.1119521660394</c:v>
                </c:pt>
                <c:pt idx="47">
                  <c:v>2661.6314427031589</c:v>
                </c:pt>
                <c:pt idx="48">
                  <c:v>2667.1430020432858</c:v>
                </c:pt>
                <c:pt idx="49">
                  <c:v>2672.0405308051327</c:v>
                </c:pt>
                <c:pt idx="50">
                  <c:v>2674.879297455996</c:v>
                </c:pt>
                <c:pt idx="51">
                  <c:v>2676.022734068712</c:v>
                </c:pt>
                <c:pt idx="52">
                  <c:v>2680.0363215240272</c:v>
                </c:pt>
                <c:pt idx="53">
                  <c:v>2684.6863151378552</c:v>
                </c:pt>
                <c:pt idx="54">
                  <c:v>2679.9441262490286</c:v>
                </c:pt>
                <c:pt idx="55">
                  <c:v>2672.5597389535283</c:v>
                </c:pt>
                <c:pt idx="56">
                  <c:v>2675.6453826622542</c:v>
                </c:pt>
                <c:pt idx="57">
                  <c:v>2680.2893875727686</c:v>
                </c:pt>
                <c:pt idx="58">
                  <c:v>2682.0235077163588</c:v>
                </c:pt>
                <c:pt idx="59">
                  <c:v>2682.9552877462088</c:v>
                </c:pt>
                <c:pt idx="60">
                  <c:v>2688.281560423105</c:v>
                </c:pt>
                <c:pt idx="61">
                  <c:v>2683.499762276705</c:v>
                </c:pt>
                <c:pt idx="62">
                  <c:v>2689.5405818314043</c:v>
                </c:pt>
                <c:pt idx="63">
                  <c:v>2690.3717741808846</c:v>
                </c:pt>
                <c:pt idx="64">
                  <c:v>2686.5667943214216</c:v>
                </c:pt>
                <c:pt idx="65">
                  <c:v>2681.1782093769407</c:v>
                </c:pt>
                <c:pt idx="66">
                  <c:v>2686.550763905213</c:v>
                </c:pt>
                <c:pt idx="67">
                  <c:v>2686.9794005093127</c:v>
                </c:pt>
                <c:pt idx="68">
                  <c:v>2691.0090030259948</c:v>
                </c:pt>
                <c:pt idx="69">
                  <c:v>2692.5549188353225</c:v>
                </c:pt>
                <c:pt idx="70">
                  <c:v>2689.9747555098797</c:v>
                </c:pt>
                <c:pt idx="71">
                  <c:v>2692.7820930119324</c:v>
                </c:pt>
                <c:pt idx="72">
                  <c:v>2694.606534014531</c:v>
                </c:pt>
                <c:pt idx="73">
                  <c:v>2691.9618371237439</c:v>
                </c:pt>
                <c:pt idx="74">
                  <c:v>2696.4959627599083</c:v>
                </c:pt>
                <c:pt idx="75">
                  <c:v>2692.8776320550155</c:v>
                </c:pt>
                <c:pt idx="76">
                  <c:v>2694.5104136385603</c:v>
                </c:pt>
                <c:pt idx="77">
                  <c:v>2692.5290453102343</c:v>
                </c:pt>
                <c:pt idx="78">
                  <c:v>2697.8916478211736</c:v>
                </c:pt>
                <c:pt idx="79">
                  <c:v>2701.9627783475216</c:v>
                </c:pt>
                <c:pt idx="80">
                  <c:v>2698.4681191420609</c:v>
                </c:pt>
                <c:pt idx="81">
                  <c:v>2698.2075139548861</c:v>
                </c:pt>
                <c:pt idx="82">
                  <c:v>2701.076869117644</c:v>
                </c:pt>
                <c:pt idx="83">
                  <c:v>2704.8559353570026</c:v>
                </c:pt>
                <c:pt idx="84">
                  <c:v>2707.0167986044744</c:v>
                </c:pt>
                <c:pt idx="85">
                  <c:v>2706.4099813048888</c:v>
                </c:pt>
                <c:pt idx="86">
                  <c:v>2702.9663710851501</c:v>
                </c:pt>
                <c:pt idx="87">
                  <c:v>2699.4338541789139</c:v>
                </c:pt>
                <c:pt idx="88">
                  <c:v>2693.1584060934215</c:v>
                </c:pt>
                <c:pt idx="89">
                  <c:v>2695.9784441489369</c:v>
                </c:pt>
                <c:pt idx="90">
                  <c:v>2698.2425972654105</c:v>
                </c:pt>
                <c:pt idx="91">
                  <c:v>2695.2819148792451</c:v>
                </c:pt>
                <c:pt idx="92">
                  <c:v>2695.0767160310979</c:v>
                </c:pt>
                <c:pt idx="93">
                  <c:v>2697.1212356064098</c:v>
                </c:pt>
                <c:pt idx="94">
                  <c:v>2691.8886993676983</c:v>
                </c:pt>
                <c:pt idx="95">
                  <c:v>2681.7050249781655</c:v>
                </c:pt>
                <c:pt idx="96">
                  <c:v>2680.5835718985054</c:v>
                </c:pt>
                <c:pt idx="97">
                  <c:v>2683.3613681291604</c:v>
                </c:pt>
                <c:pt idx="98">
                  <c:v>2687.2342727954751</c:v>
                </c:pt>
                <c:pt idx="99">
                  <c:v>2688.4411356035139</c:v>
                </c:pt>
                <c:pt idx="100">
                  <c:v>2690.2249735432515</c:v>
                </c:pt>
                <c:pt idx="101">
                  <c:v>2691.6989349220435</c:v>
                </c:pt>
                <c:pt idx="102">
                  <c:v>2684.6408113562361</c:v>
                </c:pt>
                <c:pt idx="103">
                  <c:v>2685.3214098154981</c:v>
                </c:pt>
                <c:pt idx="104">
                  <c:v>2687.2018984882525</c:v>
                </c:pt>
                <c:pt idx="105">
                  <c:v>2686.7706357374009</c:v>
                </c:pt>
                <c:pt idx="106">
                  <c:v>2688.7996460398922</c:v>
                </c:pt>
                <c:pt idx="107">
                  <c:v>2690.9892417679744</c:v>
                </c:pt>
                <c:pt idx="108">
                  <c:v>2691.9367728054058</c:v>
                </c:pt>
                <c:pt idx="109">
                  <c:v>2686.2844009533201</c:v>
                </c:pt>
                <c:pt idx="110">
                  <c:v>2689.4171298522438</c:v>
                </c:pt>
                <c:pt idx="111">
                  <c:v>2689.2187443867888</c:v>
                </c:pt>
                <c:pt idx="112">
                  <c:v>2688.3509434008429</c:v>
                </c:pt>
                <c:pt idx="113">
                  <c:v>2689.3115050947581</c:v>
                </c:pt>
                <c:pt idx="114">
                  <c:v>2685.7130764511298</c:v>
                </c:pt>
                <c:pt idx="115">
                  <c:v>2689.2771033872987</c:v>
                </c:pt>
                <c:pt idx="116">
                  <c:v>2690.1422139788333</c:v>
                </c:pt>
                <c:pt idx="117">
                  <c:v>2688.2308021685858</c:v>
                </c:pt>
                <c:pt idx="118">
                  <c:v>2683.3862850864712</c:v>
                </c:pt>
                <c:pt idx="119">
                  <c:v>2679.0152545819492</c:v>
                </c:pt>
                <c:pt idx="120">
                  <c:v>2673.4730799027639</c:v>
                </c:pt>
                <c:pt idx="121">
                  <c:v>2671.9352713904609</c:v>
                </c:pt>
                <c:pt idx="122">
                  <c:v>2673.731899987723</c:v>
                </c:pt>
                <c:pt idx="123">
                  <c:v>2672.5321254230817</c:v>
                </c:pt>
                <c:pt idx="124">
                  <c:v>2674.8370828459442</c:v>
                </c:pt>
                <c:pt idx="125">
                  <c:v>2675.6881321929814</c:v>
                </c:pt>
                <c:pt idx="126">
                  <c:v>2675.4495920814934</c:v>
                </c:pt>
                <c:pt idx="127">
                  <c:v>2675.5257834848121</c:v>
                </c:pt>
                <c:pt idx="128">
                  <c:v>2677.7292360265724</c:v>
                </c:pt>
                <c:pt idx="129">
                  <c:v>2679.3579456964949</c:v>
                </c:pt>
                <c:pt idx="130">
                  <c:v>2680.5977331841177</c:v>
                </c:pt>
                <c:pt idx="131">
                  <c:v>2682.8030703968825</c:v>
                </c:pt>
                <c:pt idx="132">
                  <c:v>2682.9473054636355</c:v>
                </c:pt>
                <c:pt idx="133">
                  <c:v>2683.8288999269166</c:v>
                </c:pt>
                <c:pt idx="134">
                  <c:v>2686.1050123785853</c:v>
                </c:pt>
                <c:pt idx="135">
                  <c:v>2684.8025745767482</c:v>
                </c:pt>
                <c:pt idx="136">
                  <c:v>2688.0730650526557</c:v>
                </c:pt>
                <c:pt idx="137">
                  <c:v>2689.6342139539256</c:v>
                </c:pt>
                <c:pt idx="138">
                  <c:v>2688.5932577149324</c:v>
                </c:pt>
                <c:pt idx="139">
                  <c:v>2689.3989207839172</c:v>
                </c:pt>
                <c:pt idx="140">
                  <c:v>2686.6971589193608</c:v>
                </c:pt>
                <c:pt idx="141">
                  <c:v>2686.6154360679475</c:v>
                </c:pt>
                <c:pt idx="142">
                  <c:v>2689.2783346076103</c:v>
                </c:pt>
                <c:pt idx="143">
                  <c:v>2690.4317527567332</c:v>
                </c:pt>
                <c:pt idx="144">
                  <c:v>2692.0968781940787</c:v>
                </c:pt>
                <c:pt idx="145">
                  <c:v>2694.8655693783971</c:v>
                </c:pt>
                <c:pt idx="146">
                  <c:v>2693.7180245209724</c:v>
                </c:pt>
                <c:pt idx="147">
                  <c:v>2691.2742688549233</c:v>
                </c:pt>
                <c:pt idx="148">
                  <c:v>2690.5418892912367</c:v>
                </c:pt>
                <c:pt idx="149">
                  <c:v>2689.0005823971123</c:v>
                </c:pt>
                <c:pt idx="150">
                  <c:v>2687.3646056709986</c:v>
                </c:pt>
                <c:pt idx="151">
                  <c:v>2685.2523670911787</c:v>
                </c:pt>
                <c:pt idx="152">
                  <c:v>2687.2875931243407</c:v>
                </c:pt>
                <c:pt idx="153">
                  <c:v>2687.1896442674747</c:v>
                </c:pt>
                <c:pt idx="154">
                  <c:v>2684.8080114361214</c:v>
                </c:pt>
                <c:pt idx="155">
                  <c:v>2684.4343406201592</c:v>
                </c:pt>
                <c:pt idx="156">
                  <c:v>2682.0666068849546</c:v>
                </c:pt>
                <c:pt idx="157">
                  <c:v>2681.4762410685853</c:v>
                </c:pt>
                <c:pt idx="158">
                  <c:v>2681.6886400844819</c:v>
                </c:pt>
                <c:pt idx="159">
                  <c:v>2683.5385106442595</c:v>
                </c:pt>
                <c:pt idx="160">
                  <c:v>2680.6736428983763</c:v>
                </c:pt>
                <c:pt idx="161">
                  <c:v>2680.393173314254</c:v>
                </c:pt>
                <c:pt idx="162">
                  <c:v>2678.8583005754554</c:v>
                </c:pt>
                <c:pt idx="163">
                  <c:v>2674.6626424893352</c:v>
                </c:pt>
                <c:pt idx="164">
                  <c:v>2676.9206034062263</c:v>
                </c:pt>
                <c:pt idx="165">
                  <c:v>2675.6530067442027</c:v>
                </c:pt>
                <c:pt idx="166">
                  <c:v>2677.0646173846662</c:v>
                </c:pt>
                <c:pt idx="167">
                  <c:v>2676.2469055097413</c:v>
                </c:pt>
                <c:pt idx="168">
                  <c:v>2675.3004671413319</c:v>
                </c:pt>
                <c:pt idx="169">
                  <c:v>2676.8500974112299</c:v>
                </c:pt>
                <c:pt idx="170">
                  <c:v>2675.0057872493439</c:v>
                </c:pt>
                <c:pt idx="171">
                  <c:v>2676.0693089039428</c:v>
                </c:pt>
                <c:pt idx="172">
                  <c:v>2677.3681628721474</c:v>
                </c:pt>
                <c:pt idx="173">
                  <c:v>2673.8144309188638</c:v>
                </c:pt>
                <c:pt idx="174">
                  <c:v>2674.716021835733</c:v>
                </c:pt>
                <c:pt idx="175">
                  <c:v>2676.1704523505196</c:v>
                </c:pt>
                <c:pt idx="176">
                  <c:v>2677.5399684076269</c:v>
                </c:pt>
                <c:pt idx="177">
                  <c:v>2677.1757416138494</c:v>
                </c:pt>
                <c:pt idx="178">
                  <c:v>2678.9478611837781</c:v>
                </c:pt>
                <c:pt idx="179">
                  <c:v>2674.9428048624841</c:v>
                </c:pt>
                <c:pt idx="180">
                  <c:v>2676.4794704319588</c:v>
                </c:pt>
                <c:pt idx="181">
                  <c:v>2678.2032677045036</c:v>
                </c:pt>
                <c:pt idx="182">
                  <c:v>2678.9700514222764</c:v>
                </c:pt>
                <c:pt idx="183">
                  <c:v>2680.9148065831737</c:v>
                </c:pt>
                <c:pt idx="184">
                  <c:v>2680.8068269099126</c:v>
                </c:pt>
                <c:pt idx="185">
                  <c:v>2680.1150826799371</c:v>
                </c:pt>
                <c:pt idx="186">
                  <c:v>2678.3291409547846</c:v>
                </c:pt>
                <c:pt idx="187">
                  <c:v>2678.5472256147336</c:v>
                </c:pt>
                <c:pt idx="188">
                  <c:v>2679.3603402221979</c:v>
                </c:pt>
                <c:pt idx="189">
                  <c:v>2680.1985817131726</c:v>
                </c:pt>
                <c:pt idx="190">
                  <c:v>2680.7221804518686</c:v>
                </c:pt>
                <c:pt idx="191">
                  <c:v>2683.6286380747702</c:v>
                </c:pt>
                <c:pt idx="192">
                  <c:v>2685.5049338924623</c:v>
                </c:pt>
                <c:pt idx="193">
                  <c:v>2686.2908306505624</c:v>
                </c:pt>
                <c:pt idx="194">
                  <c:v>2686.9459654828916</c:v>
                </c:pt>
                <c:pt idx="195">
                  <c:v>2686.3032109627979</c:v>
                </c:pt>
                <c:pt idx="196">
                  <c:v>2684.1203532991144</c:v>
                </c:pt>
                <c:pt idx="197">
                  <c:v>2684.2064201845324</c:v>
                </c:pt>
                <c:pt idx="198">
                  <c:v>2684.7227671598521</c:v>
                </c:pt>
                <c:pt idx="199">
                  <c:v>2685.2147807604283</c:v>
                </c:pt>
                <c:pt idx="200">
                  <c:v>2685.7070024845002</c:v>
                </c:pt>
                <c:pt idx="201">
                  <c:v>2686.3434492465872</c:v>
                </c:pt>
                <c:pt idx="202">
                  <c:v>2686.9649204747934</c:v>
                </c:pt>
                <c:pt idx="203">
                  <c:v>2686.9055276654103</c:v>
                </c:pt>
                <c:pt idx="204">
                  <c:v>2686.9154382991724</c:v>
                </c:pt>
                <c:pt idx="205">
                  <c:v>2688.0187556289898</c:v>
                </c:pt>
                <c:pt idx="206">
                  <c:v>2687.303976184493</c:v>
                </c:pt>
                <c:pt idx="207">
                  <c:v>2687.5302148143501</c:v>
                </c:pt>
                <c:pt idx="208">
                  <c:v>2683.9707181709055</c:v>
                </c:pt>
                <c:pt idx="209">
                  <c:v>2682.204271982424</c:v>
                </c:pt>
                <c:pt idx="210">
                  <c:v>2681.4287517331018</c:v>
                </c:pt>
                <c:pt idx="211">
                  <c:v>2679.5897437875237</c:v>
                </c:pt>
                <c:pt idx="212">
                  <c:v>2681.233591930134</c:v>
                </c:pt>
                <c:pt idx="213">
                  <c:v>2680.570256464156</c:v>
                </c:pt>
                <c:pt idx="214">
                  <c:v>2680.3745772256334</c:v>
                </c:pt>
                <c:pt idx="215">
                  <c:v>2681.6935102755651</c:v>
                </c:pt>
                <c:pt idx="216">
                  <c:v>2683.094688115847</c:v>
                </c:pt>
                <c:pt idx="217">
                  <c:v>2683.2060633984529</c:v>
                </c:pt>
                <c:pt idx="218">
                  <c:v>2685.2873981243906</c:v>
                </c:pt>
                <c:pt idx="219">
                  <c:v>2686.8998631648974</c:v>
                </c:pt>
                <c:pt idx="220">
                  <c:v>2687.459456992558</c:v>
                </c:pt>
                <c:pt idx="221">
                  <c:v>2687.965947341886</c:v>
                </c:pt>
                <c:pt idx="222">
                  <c:v>2688.7590366804689</c:v>
                </c:pt>
                <c:pt idx="223">
                  <c:v>2689.1027815297471</c:v>
                </c:pt>
                <c:pt idx="224">
                  <c:v>2688.116855775042</c:v>
                </c:pt>
                <c:pt idx="225">
                  <c:v>2689.9578023824824</c:v>
                </c:pt>
                <c:pt idx="226">
                  <c:v>2691.1907255496576</c:v>
                </c:pt>
                <c:pt idx="227">
                  <c:v>2690.6554044195077</c:v>
                </c:pt>
                <c:pt idx="228">
                  <c:v>2690.3517221533853</c:v>
                </c:pt>
                <c:pt idx="229">
                  <c:v>2691.2692677975706</c:v>
                </c:pt>
                <c:pt idx="230">
                  <c:v>2687.6468585289972</c:v>
                </c:pt>
                <c:pt idx="231">
                  <c:v>2688.93067251707</c:v>
                </c:pt>
                <c:pt idx="232">
                  <c:v>2688.4060333815332</c:v>
                </c:pt>
                <c:pt idx="233">
                  <c:v>2690.5763760832401</c:v>
                </c:pt>
                <c:pt idx="234">
                  <c:v>2691.2240531662251</c:v>
                </c:pt>
                <c:pt idx="235">
                  <c:v>2690.8927758430655</c:v>
                </c:pt>
                <c:pt idx="236">
                  <c:v>2692.1897887964697</c:v>
                </c:pt>
                <c:pt idx="237">
                  <c:v>2692.014776050507</c:v>
                </c:pt>
                <c:pt idx="238">
                  <c:v>2690.247619615865</c:v>
                </c:pt>
                <c:pt idx="239">
                  <c:v>2691.5592877360937</c:v>
                </c:pt>
                <c:pt idx="240">
                  <c:v>2693.6899530502537</c:v>
                </c:pt>
                <c:pt idx="241">
                  <c:v>2693.2988768663831</c:v>
                </c:pt>
                <c:pt idx="242">
                  <c:v>2691.9217354192815</c:v>
                </c:pt>
                <c:pt idx="243">
                  <c:v>2690.9395880609204</c:v>
                </c:pt>
                <c:pt idx="244">
                  <c:v>2691.1689118045188</c:v>
                </c:pt>
                <c:pt idx="245">
                  <c:v>2689.3640635230458</c:v>
                </c:pt>
                <c:pt idx="246">
                  <c:v>2691.0698669467833</c:v>
                </c:pt>
                <c:pt idx="247">
                  <c:v>2691.7365820499977</c:v>
                </c:pt>
                <c:pt idx="248">
                  <c:v>2691.4279675104381</c:v>
                </c:pt>
                <c:pt idx="249">
                  <c:v>2691.1704661147305</c:v>
                </c:pt>
                <c:pt idx="250">
                  <c:v>2690.8438222240625</c:v>
                </c:pt>
                <c:pt idx="251">
                  <c:v>2690.9909999750653</c:v>
                </c:pt>
                <c:pt idx="252">
                  <c:v>2691.1452997483975</c:v>
                </c:pt>
                <c:pt idx="253">
                  <c:v>2690.6425854530316</c:v>
                </c:pt>
                <c:pt idx="254">
                  <c:v>2688.5848015153724</c:v>
                </c:pt>
                <c:pt idx="255">
                  <c:v>2687.3739745841322</c:v>
                </c:pt>
                <c:pt idx="256">
                  <c:v>2686.4204024940118</c:v>
                </c:pt>
                <c:pt idx="257">
                  <c:v>2686.8193651036158</c:v>
                </c:pt>
                <c:pt idx="258">
                  <c:v>2685.3167940835365</c:v>
                </c:pt>
                <c:pt idx="259">
                  <c:v>2685.761207098079</c:v>
                </c:pt>
                <c:pt idx="260">
                  <c:v>2685.8546078306722</c:v>
                </c:pt>
                <c:pt idx="261">
                  <c:v>2683.9780756102423</c:v>
                </c:pt>
                <c:pt idx="262">
                  <c:v>2684.764000656126</c:v>
                </c:pt>
                <c:pt idx="263">
                  <c:v>2686.6086609116915</c:v>
                </c:pt>
                <c:pt idx="264">
                  <c:v>2688.0990167037799</c:v>
                </c:pt>
                <c:pt idx="265">
                  <c:v>2688.3587896921317</c:v>
                </c:pt>
                <c:pt idx="266">
                  <c:v>2688.9214443721221</c:v>
                </c:pt>
                <c:pt idx="267">
                  <c:v>2689.1943475957469</c:v>
                </c:pt>
                <c:pt idx="268">
                  <c:v>2687.7027439539766</c:v>
                </c:pt>
                <c:pt idx="269">
                  <c:v>2688.0037338561419</c:v>
                </c:pt>
                <c:pt idx="270">
                  <c:v>2688.5817587445999</c:v>
                </c:pt>
                <c:pt idx="271">
                  <c:v>2690.3293507431181</c:v>
                </c:pt>
                <c:pt idx="272">
                  <c:v>2690.0798252188329</c:v>
                </c:pt>
                <c:pt idx="273">
                  <c:v>2689.0696473389708</c:v>
                </c:pt>
                <c:pt idx="274">
                  <c:v>2690.1784110150115</c:v>
                </c:pt>
                <c:pt idx="275">
                  <c:v>2687.6477879902668</c:v>
                </c:pt>
                <c:pt idx="276">
                  <c:v>2688.0295211445909</c:v>
                </c:pt>
                <c:pt idx="277">
                  <c:v>2687.2922086880262</c:v>
                </c:pt>
                <c:pt idx="278">
                  <c:v>2686.9958509182952</c:v>
                </c:pt>
                <c:pt idx="279">
                  <c:v>2684.628845163204</c:v>
                </c:pt>
                <c:pt idx="280">
                  <c:v>2684.5794700404999</c:v>
                </c:pt>
                <c:pt idx="281">
                  <c:v>2684.853935070782</c:v>
                </c:pt>
                <c:pt idx="282">
                  <c:v>2685.4216888863348</c:v>
                </c:pt>
                <c:pt idx="283">
                  <c:v>2686.3926064632569</c:v>
                </c:pt>
                <c:pt idx="284">
                  <c:v>2687.3942478572098</c:v>
                </c:pt>
                <c:pt idx="285">
                  <c:v>2686.9647279780443</c:v>
                </c:pt>
                <c:pt idx="286">
                  <c:v>2688.0176744363803</c:v>
                </c:pt>
                <c:pt idx="287">
                  <c:v>2688.34664632156</c:v>
                </c:pt>
                <c:pt idx="288">
                  <c:v>2688.4020592247248</c:v>
                </c:pt>
                <c:pt idx="289">
                  <c:v>2689.6891520111662</c:v>
                </c:pt>
                <c:pt idx="290">
                  <c:v>2690.9497750601881</c:v>
                </c:pt>
                <c:pt idx="291">
                  <c:v>2692.3583817114641</c:v>
                </c:pt>
                <c:pt idx="292">
                  <c:v>2692.7180209490834</c:v>
                </c:pt>
                <c:pt idx="293">
                  <c:v>2691.1668260218876</c:v>
                </c:pt>
                <c:pt idx="294">
                  <c:v>2691.1017933842118</c:v>
                </c:pt>
                <c:pt idx="295">
                  <c:v>2691.2979890407951</c:v>
                </c:pt>
                <c:pt idx="296">
                  <c:v>2691.269872661087</c:v>
                </c:pt>
                <c:pt idx="297">
                  <c:v>2690.7555999996744</c:v>
                </c:pt>
                <c:pt idx="298">
                  <c:v>2691.8697549677022</c:v>
                </c:pt>
                <c:pt idx="299">
                  <c:v>2692.7593363008395</c:v>
                </c:pt>
                <c:pt idx="300">
                  <c:v>2692.1063758482301</c:v>
                </c:pt>
                <c:pt idx="301">
                  <c:v>2691.9458684120614</c:v>
                </c:pt>
                <c:pt idx="302">
                  <c:v>2689.5497590324107</c:v>
                </c:pt>
                <c:pt idx="303">
                  <c:v>2689.266266433413</c:v>
                </c:pt>
                <c:pt idx="304">
                  <c:v>2689.7208900127662</c:v>
                </c:pt>
                <c:pt idx="305">
                  <c:v>2690.0711520330201</c:v>
                </c:pt>
                <c:pt idx="306">
                  <c:v>2690.9681436857154</c:v>
                </c:pt>
                <c:pt idx="307">
                  <c:v>2691.1249485116714</c:v>
                </c:pt>
                <c:pt idx="308">
                  <c:v>2691.3308055571392</c:v>
                </c:pt>
                <c:pt idx="309">
                  <c:v>2692.0149255261908</c:v>
                </c:pt>
                <c:pt idx="310">
                  <c:v>2689.3642520386256</c:v>
                </c:pt>
                <c:pt idx="311">
                  <c:v>2688.6224278287668</c:v>
                </c:pt>
                <c:pt idx="312">
                  <c:v>2689.9777922364701</c:v>
                </c:pt>
                <c:pt idx="313">
                  <c:v>2688.9468477716646</c:v>
                </c:pt>
                <c:pt idx="314">
                  <c:v>2689.3559980846931</c:v>
                </c:pt>
                <c:pt idx="315">
                  <c:v>2689.6942636542808</c:v>
                </c:pt>
                <c:pt idx="316">
                  <c:v>2690.538690148785</c:v>
                </c:pt>
                <c:pt idx="317">
                  <c:v>2690.4964451295536</c:v>
                </c:pt>
                <c:pt idx="318">
                  <c:v>2689.5129757985292</c:v>
                </c:pt>
                <c:pt idx="319">
                  <c:v>2688.1090624286953</c:v>
                </c:pt>
                <c:pt idx="320">
                  <c:v>2688.8567034887551</c:v>
                </c:pt>
                <c:pt idx="321">
                  <c:v>2688.2254311156171</c:v>
                </c:pt>
                <c:pt idx="322">
                  <c:v>2687.1538691351493</c:v>
                </c:pt>
                <c:pt idx="323">
                  <c:v>2686.9448480038927</c:v>
                </c:pt>
                <c:pt idx="324">
                  <c:v>2686.1610110296037</c:v>
                </c:pt>
                <c:pt idx="325">
                  <c:v>2687.1500398375092</c:v>
                </c:pt>
                <c:pt idx="326">
                  <c:v>2688.097273182329</c:v>
                </c:pt>
                <c:pt idx="327">
                  <c:v>2689.4040729062699</c:v>
                </c:pt>
                <c:pt idx="328">
                  <c:v>2689.9356237110619</c:v>
                </c:pt>
                <c:pt idx="329">
                  <c:v>2690.3343053486287</c:v>
                </c:pt>
                <c:pt idx="330">
                  <c:v>2689.7346455275256</c:v>
                </c:pt>
                <c:pt idx="331">
                  <c:v>2690.1038091194159</c:v>
                </c:pt>
                <c:pt idx="332">
                  <c:v>2690.7210476033492</c:v>
                </c:pt>
                <c:pt idx="333">
                  <c:v>2691.2067090643336</c:v>
                </c:pt>
                <c:pt idx="334">
                  <c:v>2691.343106426656</c:v>
                </c:pt>
                <c:pt idx="335">
                  <c:v>2690.9740922065562</c:v>
                </c:pt>
                <c:pt idx="336">
                  <c:v>2689.4038441790517</c:v>
                </c:pt>
                <c:pt idx="337">
                  <c:v>2690.5623001766266</c:v>
                </c:pt>
                <c:pt idx="338">
                  <c:v>2691.6646800577805</c:v>
                </c:pt>
                <c:pt idx="339">
                  <c:v>2692.7297047665757</c:v>
                </c:pt>
                <c:pt idx="340">
                  <c:v>2692.9917328083598</c:v>
                </c:pt>
                <c:pt idx="341">
                  <c:v>2693.6684896706684</c:v>
                </c:pt>
                <c:pt idx="342">
                  <c:v>2693.2741645676847</c:v>
                </c:pt>
                <c:pt idx="343">
                  <c:v>2694.2380753464076</c:v>
                </c:pt>
                <c:pt idx="344">
                  <c:v>2694.1192007872896</c:v>
                </c:pt>
                <c:pt idx="345">
                  <c:v>2693.3251969332141</c:v>
                </c:pt>
                <c:pt idx="346">
                  <c:v>2694.410657567752</c:v>
                </c:pt>
                <c:pt idx="347">
                  <c:v>2693.9960416136796</c:v>
                </c:pt>
                <c:pt idx="348">
                  <c:v>2694.1859759505587</c:v>
                </c:pt>
                <c:pt idx="349">
                  <c:v>2693.1462088329663</c:v>
                </c:pt>
                <c:pt idx="350">
                  <c:v>2694.0110919036906</c:v>
                </c:pt>
                <c:pt idx="351">
                  <c:v>2694.4843320992677</c:v>
                </c:pt>
                <c:pt idx="352">
                  <c:v>2693.8105748331859</c:v>
                </c:pt>
                <c:pt idx="353">
                  <c:v>2694.3358038807269</c:v>
                </c:pt>
                <c:pt idx="354">
                  <c:v>2694.0561025229467</c:v>
                </c:pt>
                <c:pt idx="355">
                  <c:v>2693.0106182995733</c:v>
                </c:pt>
                <c:pt idx="356">
                  <c:v>2694.0434018510068</c:v>
                </c:pt>
                <c:pt idx="357">
                  <c:v>2695.5145465494197</c:v>
                </c:pt>
                <c:pt idx="358">
                  <c:v>2695.7055712048391</c:v>
                </c:pt>
                <c:pt idx="359">
                  <c:v>2696.4984562640284</c:v>
                </c:pt>
                <c:pt idx="360">
                  <c:v>2697.1487700911334</c:v>
                </c:pt>
                <c:pt idx="361">
                  <c:v>2696.8172892676089</c:v>
                </c:pt>
                <c:pt idx="362">
                  <c:v>2695.8748501086325</c:v>
                </c:pt>
                <c:pt idx="363">
                  <c:v>2696.3315237050356</c:v>
                </c:pt>
                <c:pt idx="364">
                  <c:v>2695.3077172026751</c:v>
                </c:pt>
                <c:pt idx="365">
                  <c:v>2695.9503238789935</c:v>
                </c:pt>
                <c:pt idx="366">
                  <c:v>2694.5295991020689</c:v>
                </c:pt>
                <c:pt idx="367">
                  <c:v>2692.995694186206</c:v>
                </c:pt>
                <c:pt idx="368">
                  <c:v>2693.1890982660771</c:v>
                </c:pt>
                <c:pt idx="369">
                  <c:v>2691.442807013575</c:v>
                </c:pt>
                <c:pt idx="370">
                  <c:v>2691.9648292325678</c:v>
                </c:pt>
                <c:pt idx="371">
                  <c:v>2691.513942126699</c:v>
                </c:pt>
                <c:pt idx="372">
                  <c:v>2690.7775037264928</c:v>
                </c:pt>
                <c:pt idx="373">
                  <c:v>2690.8518959472044</c:v>
                </c:pt>
                <c:pt idx="374">
                  <c:v>2691.3968268298854</c:v>
                </c:pt>
                <c:pt idx="375">
                  <c:v>2691.6158466253037</c:v>
                </c:pt>
                <c:pt idx="376">
                  <c:v>2692.4393971693635</c:v>
                </c:pt>
                <c:pt idx="377">
                  <c:v>2691.4245936485795</c:v>
                </c:pt>
                <c:pt idx="378">
                  <c:v>2691.9512476334844</c:v>
                </c:pt>
                <c:pt idx="379">
                  <c:v>2692.323220882583</c:v>
                </c:pt>
                <c:pt idx="380">
                  <c:v>2691.6603134037364</c:v>
                </c:pt>
                <c:pt idx="381">
                  <c:v>2691.3492286652172</c:v>
                </c:pt>
                <c:pt idx="382">
                  <c:v>2691.6561566857172</c:v>
                </c:pt>
                <c:pt idx="383">
                  <c:v>2691.5609313073132</c:v>
                </c:pt>
                <c:pt idx="384">
                  <c:v>2692.0152193350364</c:v>
                </c:pt>
                <c:pt idx="385">
                  <c:v>2692.119655530003</c:v>
                </c:pt>
                <c:pt idx="386">
                  <c:v>2691.5318765605907</c:v>
                </c:pt>
                <c:pt idx="387">
                  <c:v>2692.0370257910722</c:v>
                </c:pt>
                <c:pt idx="388">
                  <c:v>2692.7452948855653</c:v>
                </c:pt>
                <c:pt idx="389">
                  <c:v>2691.8711431492861</c:v>
                </c:pt>
                <c:pt idx="390">
                  <c:v>2693.0010053246501</c:v>
                </c:pt>
                <c:pt idx="391">
                  <c:v>2692.6965904470994</c:v>
                </c:pt>
                <c:pt idx="392">
                  <c:v>2693.0886285330362</c:v>
                </c:pt>
                <c:pt idx="393">
                  <c:v>2694.1807636725557</c:v>
                </c:pt>
                <c:pt idx="394">
                  <c:v>2694.1344714737602</c:v>
                </c:pt>
                <c:pt idx="395">
                  <c:v>2694.7459446082794</c:v>
                </c:pt>
                <c:pt idx="396">
                  <c:v>2695.3910132492242</c:v>
                </c:pt>
                <c:pt idx="397">
                  <c:v>2694.1518823250867</c:v>
                </c:pt>
                <c:pt idx="398">
                  <c:v>2694.9073550604212</c:v>
                </c:pt>
                <c:pt idx="399">
                  <c:v>2693.8429118986801</c:v>
                </c:pt>
                <c:pt idx="400">
                  <c:v>2694.0238476967552</c:v>
                </c:pt>
                <c:pt idx="401">
                  <c:v>2694.9595073391456</c:v>
                </c:pt>
                <c:pt idx="402">
                  <c:v>2695.1693827804211</c:v>
                </c:pt>
                <c:pt idx="403">
                  <c:v>2693.6618896257914</c:v>
                </c:pt>
                <c:pt idx="404">
                  <c:v>2694.105891573708</c:v>
                </c:pt>
                <c:pt idx="405">
                  <c:v>2692.415076079923</c:v>
                </c:pt>
                <c:pt idx="406">
                  <c:v>2692.6047728711387</c:v>
                </c:pt>
                <c:pt idx="407">
                  <c:v>2693.3992899977397</c:v>
                </c:pt>
                <c:pt idx="408">
                  <c:v>2693.7590660298183</c:v>
                </c:pt>
                <c:pt idx="409">
                  <c:v>2694.3597793820632</c:v>
                </c:pt>
                <c:pt idx="410">
                  <c:v>2695.1649565495622</c:v>
                </c:pt>
                <c:pt idx="411">
                  <c:v>2695.7222614474681</c:v>
                </c:pt>
                <c:pt idx="412">
                  <c:v>2696.0381228245105</c:v>
                </c:pt>
                <c:pt idx="413">
                  <c:v>2696.7935295811167</c:v>
                </c:pt>
                <c:pt idx="414">
                  <c:v>2696.0089797225974</c:v>
                </c:pt>
                <c:pt idx="415">
                  <c:v>2695.7689209610649</c:v>
                </c:pt>
                <c:pt idx="416">
                  <c:v>2695.7506545319911</c:v>
                </c:pt>
                <c:pt idx="417">
                  <c:v>2695.1305153118301</c:v>
                </c:pt>
                <c:pt idx="418">
                  <c:v>2694.8859366931247</c:v>
                </c:pt>
                <c:pt idx="419">
                  <c:v>2694.5891881732455</c:v>
                </c:pt>
                <c:pt idx="420">
                  <c:v>2694.4863545741287</c:v>
                </c:pt>
                <c:pt idx="421">
                  <c:v>2694.2333882238568</c:v>
                </c:pt>
                <c:pt idx="422">
                  <c:v>2693.5411470248173</c:v>
                </c:pt>
                <c:pt idx="423">
                  <c:v>2694.0390496128234</c:v>
                </c:pt>
                <c:pt idx="424">
                  <c:v>2693.9138714844316</c:v>
                </c:pt>
                <c:pt idx="425">
                  <c:v>2693.5110441926558</c:v>
                </c:pt>
                <c:pt idx="426">
                  <c:v>2694.0497229026441</c:v>
                </c:pt>
                <c:pt idx="427">
                  <c:v>2694.3503147469305</c:v>
                </c:pt>
                <c:pt idx="428">
                  <c:v>2692.6348809676515</c:v>
                </c:pt>
                <c:pt idx="429">
                  <c:v>2693.2713254265605</c:v>
                </c:pt>
                <c:pt idx="430">
                  <c:v>2692.4297279185193</c:v>
                </c:pt>
                <c:pt idx="431">
                  <c:v>2693.0996787431304</c:v>
                </c:pt>
                <c:pt idx="432">
                  <c:v>2694.4347334638346</c:v>
                </c:pt>
                <c:pt idx="433">
                  <c:v>2695.1629808355333</c:v>
                </c:pt>
                <c:pt idx="434">
                  <c:v>2694.0061550782848</c:v>
                </c:pt>
                <c:pt idx="435">
                  <c:v>2694.7956834963202</c:v>
                </c:pt>
                <c:pt idx="436">
                  <c:v>2694.6908580238</c:v>
                </c:pt>
                <c:pt idx="437">
                  <c:v>2694.7932561724801</c:v>
                </c:pt>
                <c:pt idx="438">
                  <c:v>2695.5140981768773</c:v>
                </c:pt>
                <c:pt idx="439">
                  <c:v>2695.3257841826348</c:v>
                </c:pt>
                <c:pt idx="440">
                  <c:v>2695.5375454787154</c:v>
                </c:pt>
                <c:pt idx="441">
                  <c:v>2696.176613717018</c:v>
                </c:pt>
                <c:pt idx="442">
                  <c:v>2695.3226437422468</c:v>
                </c:pt>
                <c:pt idx="443">
                  <c:v>2695.6195055763515</c:v>
                </c:pt>
                <c:pt idx="444">
                  <c:v>2695.9795761066912</c:v>
                </c:pt>
                <c:pt idx="445">
                  <c:v>2696.3885771243927</c:v>
                </c:pt>
                <c:pt idx="446">
                  <c:v>2696.0076766668276</c:v>
                </c:pt>
                <c:pt idx="447">
                  <c:v>2696.3751336379887</c:v>
                </c:pt>
                <c:pt idx="448">
                  <c:v>2696.5696463282825</c:v>
                </c:pt>
                <c:pt idx="449">
                  <c:v>2696.3851124843386</c:v>
                </c:pt>
                <c:pt idx="450">
                  <c:v>2695.0410853166927</c:v>
                </c:pt>
                <c:pt idx="451">
                  <c:v>2695.3187157977641</c:v>
                </c:pt>
                <c:pt idx="452">
                  <c:v>2695.188589510446</c:v>
                </c:pt>
                <c:pt idx="453">
                  <c:v>2694.781794719252</c:v>
                </c:pt>
                <c:pt idx="454">
                  <c:v>2695.5584827275798</c:v>
                </c:pt>
                <c:pt idx="455">
                  <c:v>2695.6342545663933</c:v>
                </c:pt>
                <c:pt idx="456">
                  <c:v>2695.5649834317524</c:v>
                </c:pt>
                <c:pt idx="457">
                  <c:v>2694.5816035981529</c:v>
                </c:pt>
                <c:pt idx="458">
                  <c:v>2695.1948986672928</c:v>
                </c:pt>
                <c:pt idx="459">
                  <c:v>2695.7738627118938</c:v>
                </c:pt>
                <c:pt idx="460">
                  <c:v>2695.5905480312417</c:v>
                </c:pt>
                <c:pt idx="461">
                  <c:v>2695.7461473584167</c:v>
                </c:pt>
                <c:pt idx="462">
                  <c:v>2694.9970357135203</c:v>
                </c:pt>
                <c:pt idx="463">
                  <c:v>2694.4338946606426</c:v>
                </c:pt>
                <c:pt idx="464">
                  <c:v>2695.2786768452852</c:v>
                </c:pt>
                <c:pt idx="465">
                  <c:v>2694.8916946988911</c:v>
                </c:pt>
                <c:pt idx="466">
                  <c:v>2694.9342221819206</c:v>
                </c:pt>
                <c:pt idx="467">
                  <c:v>2695.4776518712024</c:v>
                </c:pt>
                <c:pt idx="468">
                  <c:v>2696.1135888899094</c:v>
                </c:pt>
                <c:pt idx="469">
                  <c:v>2696.0951892236621</c:v>
                </c:pt>
                <c:pt idx="470">
                  <c:v>2696.9702547280276</c:v>
                </c:pt>
                <c:pt idx="471">
                  <c:v>2696.2348358367944</c:v>
                </c:pt>
                <c:pt idx="472">
                  <c:v>2695.0591774482941</c:v>
                </c:pt>
                <c:pt idx="473">
                  <c:v>2695.5375492937242</c:v>
                </c:pt>
                <c:pt idx="474">
                  <c:v>2694.4091262192637</c:v>
                </c:pt>
                <c:pt idx="475">
                  <c:v>2695.2595309309445</c:v>
                </c:pt>
                <c:pt idx="476">
                  <c:v>2694.0802878688037</c:v>
                </c:pt>
                <c:pt idx="477">
                  <c:v>2694.4790632786799</c:v>
                </c:pt>
                <c:pt idx="478">
                  <c:v>2694.6825365236359</c:v>
                </c:pt>
                <c:pt idx="479">
                  <c:v>2695.1685105351303</c:v>
                </c:pt>
                <c:pt idx="480">
                  <c:v>2695.1164647081205</c:v>
                </c:pt>
                <c:pt idx="481">
                  <c:v>2695.9022009531768</c:v>
                </c:pt>
                <c:pt idx="482">
                  <c:v>2695.3779963486363</c:v>
                </c:pt>
                <c:pt idx="483">
                  <c:v>2695.0137159225574</c:v>
                </c:pt>
                <c:pt idx="484">
                  <c:v>2695.8448590555031</c:v>
                </c:pt>
                <c:pt idx="485">
                  <c:v>2695.7926870254705</c:v>
                </c:pt>
                <c:pt idx="486">
                  <c:v>2696.1318922088744</c:v>
                </c:pt>
                <c:pt idx="487">
                  <c:v>2695.4533651729021</c:v>
                </c:pt>
                <c:pt idx="488">
                  <c:v>2694.2464251424353</c:v>
                </c:pt>
                <c:pt idx="489">
                  <c:v>2693.5723045260675</c:v>
                </c:pt>
                <c:pt idx="490">
                  <c:v>2693.208963519372</c:v>
                </c:pt>
                <c:pt idx="491">
                  <c:v>2692.9557817508462</c:v>
                </c:pt>
                <c:pt idx="492">
                  <c:v>2692.5930245518207</c:v>
                </c:pt>
                <c:pt idx="493">
                  <c:v>2692.3034267995299</c:v>
                </c:pt>
                <c:pt idx="494">
                  <c:v>2693.6727301540859</c:v>
                </c:pt>
                <c:pt idx="495">
                  <c:v>2692.5333157293676</c:v>
                </c:pt>
                <c:pt idx="496">
                  <c:v>2692.8560149894197</c:v>
                </c:pt>
                <c:pt idx="497">
                  <c:v>2693.25890485229</c:v>
                </c:pt>
                <c:pt idx="498">
                  <c:v>2692.8364099375917</c:v>
                </c:pt>
                <c:pt idx="499">
                  <c:v>2691.9200052303227</c:v>
                </c:pt>
                <c:pt idx="500">
                  <c:v>2691.5992051947846</c:v>
                </c:pt>
                <c:pt idx="501">
                  <c:v>2691.4671502908782</c:v>
                </c:pt>
                <c:pt idx="502">
                  <c:v>2691.9069666249552</c:v>
                </c:pt>
                <c:pt idx="503">
                  <c:v>2692.59698851247</c:v>
                </c:pt>
                <c:pt idx="504">
                  <c:v>2693.0305444533433</c:v>
                </c:pt>
                <c:pt idx="505">
                  <c:v>2692.7433515757471</c:v>
                </c:pt>
                <c:pt idx="506">
                  <c:v>2692.6556091138382</c:v>
                </c:pt>
                <c:pt idx="507">
                  <c:v>2692.2382685848147</c:v>
                </c:pt>
                <c:pt idx="508">
                  <c:v>2692.1275607701205</c:v>
                </c:pt>
                <c:pt idx="509">
                  <c:v>2691.514785207235</c:v>
                </c:pt>
                <c:pt idx="510">
                  <c:v>2692.400622046488</c:v>
                </c:pt>
                <c:pt idx="511">
                  <c:v>2692.9176171385216</c:v>
                </c:pt>
                <c:pt idx="512">
                  <c:v>2691.963616997316</c:v>
                </c:pt>
                <c:pt idx="513">
                  <c:v>2692.2847650399854</c:v>
                </c:pt>
                <c:pt idx="514">
                  <c:v>2692.2089818268605</c:v>
                </c:pt>
                <c:pt idx="515">
                  <c:v>2692.2522382281018</c:v>
                </c:pt>
                <c:pt idx="516">
                  <c:v>2691.7774004199614</c:v>
                </c:pt>
                <c:pt idx="517">
                  <c:v>2690.9634720676599</c:v>
                </c:pt>
                <c:pt idx="518">
                  <c:v>2691.3429466729926</c:v>
                </c:pt>
                <c:pt idx="519">
                  <c:v>2691.2097088979394</c:v>
                </c:pt>
                <c:pt idx="520">
                  <c:v>2691.9022475766656</c:v>
                </c:pt>
                <c:pt idx="521">
                  <c:v>2692.5396912392798</c:v>
                </c:pt>
                <c:pt idx="522">
                  <c:v>2692.9773335096329</c:v>
                </c:pt>
                <c:pt idx="523">
                  <c:v>2693.4025273839638</c:v>
                </c:pt>
                <c:pt idx="524">
                  <c:v>2692.953943685623</c:v>
                </c:pt>
                <c:pt idx="525">
                  <c:v>2692.7999731697641</c:v>
                </c:pt>
                <c:pt idx="526">
                  <c:v>2692.5421475992166</c:v>
                </c:pt>
                <c:pt idx="527">
                  <c:v>2692.406210632043</c:v>
                </c:pt>
                <c:pt idx="528">
                  <c:v>2692.9148112419675</c:v>
                </c:pt>
                <c:pt idx="529">
                  <c:v>2692.9992442890443</c:v>
                </c:pt>
                <c:pt idx="530">
                  <c:v>2692.3213942226243</c:v>
                </c:pt>
                <c:pt idx="531">
                  <c:v>2692.4829774932941</c:v>
                </c:pt>
                <c:pt idx="532">
                  <c:v>2692.6696850857302</c:v>
                </c:pt>
                <c:pt idx="533">
                  <c:v>2693.2227640185461</c:v>
                </c:pt>
                <c:pt idx="534">
                  <c:v>2693.290307489056</c:v>
                </c:pt>
                <c:pt idx="535">
                  <c:v>2692.8134437962581</c:v>
                </c:pt>
                <c:pt idx="536">
                  <c:v>2692.5823827884806</c:v>
                </c:pt>
                <c:pt idx="537">
                  <c:v>2692.5996962115833</c:v>
                </c:pt>
                <c:pt idx="538">
                  <c:v>2692.8939814410819</c:v>
                </c:pt>
                <c:pt idx="539">
                  <c:v>2692.6219992644051</c:v>
                </c:pt>
                <c:pt idx="540">
                  <c:v>2693.4384939400911</c:v>
                </c:pt>
                <c:pt idx="541">
                  <c:v>2692.4771013060003</c:v>
                </c:pt>
                <c:pt idx="542">
                  <c:v>2692.8204301430719</c:v>
                </c:pt>
                <c:pt idx="543">
                  <c:v>2692.7263950150382</c:v>
                </c:pt>
                <c:pt idx="544">
                  <c:v>2692.9659561062472</c:v>
                </c:pt>
                <c:pt idx="545">
                  <c:v>2693.9237996735587</c:v>
                </c:pt>
                <c:pt idx="546">
                  <c:v>2693.1084131096554</c:v>
                </c:pt>
                <c:pt idx="547">
                  <c:v>2693.1558334034917</c:v>
                </c:pt>
                <c:pt idx="548">
                  <c:v>2693.142435854837</c:v>
                </c:pt>
                <c:pt idx="549">
                  <c:v>2693.5850956380909</c:v>
                </c:pt>
                <c:pt idx="550">
                  <c:v>2693.7672203712759</c:v>
                </c:pt>
                <c:pt idx="551">
                  <c:v>2691.8998455688043</c:v>
                </c:pt>
                <c:pt idx="552">
                  <c:v>2691.0703908947544</c:v>
                </c:pt>
                <c:pt idx="553">
                  <c:v>2691.1710497930649</c:v>
                </c:pt>
                <c:pt idx="554">
                  <c:v>2691.7075642518193</c:v>
                </c:pt>
                <c:pt idx="555">
                  <c:v>2691.9479881740203</c:v>
                </c:pt>
                <c:pt idx="556">
                  <c:v>2692.508787213013</c:v>
                </c:pt>
                <c:pt idx="557">
                  <c:v>2693.3428529560965</c:v>
                </c:pt>
                <c:pt idx="558">
                  <c:v>2693.7021214639585</c:v>
                </c:pt>
                <c:pt idx="559">
                  <c:v>2693.7875569486177</c:v>
                </c:pt>
                <c:pt idx="560">
                  <c:v>2693.786321261593</c:v>
                </c:pt>
                <c:pt idx="561">
                  <c:v>2693.7238152353889</c:v>
                </c:pt>
                <c:pt idx="562">
                  <c:v>2693.7963667465597</c:v>
                </c:pt>
                <c:pt idx="563">
                  <c:v>2694.0570162424233</c:v>
                </c:pt>
                <c:pt idx="564">
                  <c:v>2693.4115452722572</c:v>
                </c:pt>
                <c:pt idx="565">
                  <c:v>2693.4146859539428</c:v>
                </c:pt>
                <c:pt idx="566">
                  <c:v>2692.5745699421277</c:v>
                </c:pt>
                <c:pt idx="567">
                  <c:v>2691.7705726874328</c:v>
                </c:pt>
                <c:pt idx="568">
                  <c:v>2692.2387538772155</c:v>
                </c:pt>
                <c:pt idx="569">
                  <c:v>2692.7989636829038</c:v>
                </c:pt>
                <c:pt idx="570">
                  <c:v>2692.8747374132977</c:v>
                </c:pt>
                <c:pt idx="571">
                  <c:v>2692.1186029496635</c:v>
                </c:pt>
                <c:pt idx="572">
                  <c:v>2691.5587772168242</c:v>
                </c:pt>
                <c:pt idx="573">
                  <c:v>2691.4482710641296</c:v>
                </c:pt>
                <c:pt idx="574">
                  <c:v>2689.4923290375045</c:v>
                </c:pt>
                <c:pt idx="575">
                  <c:v>2689.2220019013344</c:v>
                </c:pt>
                <c:pt idx="576">
                  <c:v>2689.1691758165102</c:v>
                </c:pt>
                <c:pt idx="577">
                  <c:v>2689.5385568160086</c:v>
                </c:pt>
                <c:pt idx="578">
                  <c:v>2688.836901565488</c:v>
                </c:pt>
                <c:pt idx="579">
                  <c:v>2689.4418272547496</c:v>
                </c:pt>
                <c:pt idx="580">
                  <c:v>2689.7245307361682</c:v>
                </c:pt>
                <c:pt idx="581">
                  <c:v>2689.8821347940871</c:v>
                </c:pt>
                <c:pt idx="582">
                  <c:v>2689.6842302557948</c:v>
                </c:pt>
                <c:pt idx="583">
                  <c:v>2689.4190409605267</c:v>
                </c:pt>
                <c:pt idx="584">
                  <c:v>2688.5350828350856</c:v>
                </c:pt>
                <c:pt idx="585">
                  <c:v>2688.1591158921524</c:v>
                </c:pt>
                <c:pt idx="586">
                  <c:v>2688.4308192320959</c:v>
                </c:pt>
                <c:pt idx="587">
                  <c:v>2687.7046941508233</c:v>
                </c:pt>
                <c:pt idx="588">
                  <c:v>2687.3346657368147</c:v>
                </c:pt>
                <c:pt idx="589">
                  <c:v>2687.0179961135063</c:v>
                </c:pt>
                <c:pt idx="590">
                  <c:v>2685.9407543718216</c:v>
                </c:pt>
                <c:pt idx="591">
                  <c:v>2686.3549800114397</c:v>
                </c:pt>
                <c:pt idx="592">
                  <c:v>2686.072043566403</c:v>
                </c:pt>
                <c:pt idx="593">
                  <c:v>2686.3092719029773</c:v>
                </c:pt>
                <c:pt idx="594">
                  <c:v>2686.9995274684293</c:v>
                </c:pt>
                <c:pt idx="595">
                  <c:v>2687.0866616302906</c:v>
                </c:pt>
                <c:pt idx="596">
                  <c:v>2687.2937912418961</c:v>
                </c:pt>
                <c:pt idx="597">
                  <c:v>2687.3952210979901</c:v>
                </c:pt>
                <c:pt idx="598">
                  <c:v>2687.1074220873434</c:v>
                </c:pt>
                <c:pt idx="599">
                  <c:v>2687.5312272224501</c:v>
                </c:pt>
                <c:pt idx="600">
                  <c:v>2687.9729381722218</c:v>
                </c:pt>
                <c:pt idx="601">
                  <c:v>2688.1695618595113</c:v>
                </c:pt>
                <c:pt idx="602">
                  <c:v>2688.167914817057</c:v>
                </c:pt>
                <c:pt idx="603">
                  <c:v>2687.6788170222571</c:v>
                </c:pt>
                <c:pt idx="604">
                  <c:v>2687.4191843157323</c:v>
                </c:pt>
                <c:pt idx="605">
                  <c:v>2687.0884888144806</c:v>
                </c:pt>
                <c:pt idx="606">
                  <c:v>2687.5185488930697</c:v>
                </c:pt>
                <c:pt idx="607">
                  <c:v>2687.6694576536697</c:v>
                </c:pt>
                <c:pt idx="608">
                  <c:v>2687.4825373649451</c:v>
                </c:pt>
                <c:pt idx="609">
                  <c:v>2686.5998769513249</c:v>
                </c:pt>
                <c:pt idx="610">
                  <c:v>2686.7300627191362</c:v>
                </c:pt>
                <c:pt idx="611">
                  <c:v>2687.0930138148483</c:v>
                </c:pt>
                <c:pt idx="612">
                  <c:v>2687.0791808972021</c:v>
                </c:pt>
                <c:pt idx="613">
                  <c:v>2688.2161498981104</c:v>
                </c:pt>
                <c:pt idx="614">
                  <c:v>2687.4227071922305</c:v>
                </c:pt>
                <c:pt idx="615">
                  <c:v>2687.5663532417484</c:v>
                </c:pt>
                <c:pt idx="616">
                  <c:v>2686.6284007157874</c:v>
                </c:pt>
                <c:pt idx="617">
                  <c:v>2687.4076207261919</c:v>
                </c:pt>
                <c:pt idx="618">
                  <c:v>2687.1209213478851</c:v>
                </c:pt>
                <c:pt idx="619">
                  <c:v>2687.5248715126277</c:v>
                </c:pt>
                <c:pt idx="620">
                  <c:v>2688.1647924183321</c:v>
                </c:pt>
                <c:pt idx="621">
                  <c:v>2688.1487715669596</c:v>
                </c:pt>
                <c:pt idx="622">
                  <c:v>2688.1791429358782</c:v>
                </c:pt>
                <c:pt idx="623">
                  <c:v>2687.7089132628789</c:v>
                </c:pt>
                <c:pt idx="624">
                  <c:v>2687.33948927345</c:v>
                </c:pt>
                <c:pt idx="625">
                  <c:v>2687.6705855252562</c:v>
                </c:pt>
                <c:pt idx="626">
                  <c:v>2688.2595565001452</c:v>
                </c:pt>
                <c:pt idx="627">
                  <c:v>2688.0419315261961</c:v>
                </c:pt>
                <c:pt idx="628">
                  <c:v>2687.9977318594165</c:v>
                </c:pt>
                <c:pt idx="629">
                  <c:v>2687.702367614364</c:v>
                </c:pt>
                <c:pt idx="630">
                  <c:v>2687.9328462843569</c:v>
                </c:pt>
                <c:pt idx="631">
                  <c:v>2687.2819232146867</c:v>
                </c:pt>
                <c:pt idx="632">
                  <c:v>2686.9315125592625</c:v>
                </c:pt>
                <c:pt idx="633">
                  <c:v>2687.3478894043333</c:v>
                </c:pt>
                <c:pt idx="634">
                  <c:v>2686.2158120577938</c:v>
                </c:pt>
                <c:pt idx="635">
                  <c:v>2685.8388317829099</c:v>
                </c:pt>
                <c:pt idx="636">
                  <c:v>2685.9658239166097</c:v>
                </c:pt>
                <c:pt idx="637">
                  <c:v>2686.448711319159</c:v>
                </c:pt>
                <c:pt idx="638">
                  <c:v>2686.4791011796169</c:v>
                </c:pt>
                <c:pt idx="639">
                  <c:v>2687.2028725234295</c:v>
                </c:pt>
                <c:pt idx="640">
                  <c:v>2686.9945335149678</c:v>
                </c:pt>
                <c:pt idx="641">
                  <c:v>2687.8768884134511</c:v>
                </c:pt>
                <c:pt idx="642">
                  <c:v>2688.7319112380173</c:v>
                </c:pt>
                <c:pt idx="643">
                  <c:v>2688.0131501849564</c:v>
                </c:pt>
                <c:pt idx="644">
                  <c:v>2688.5524965044997</c:v>
                </c:pt>
                <c:pt idx="645">
                  <c:v>2686.9939936185142</c:v>
                </c:pt>
                <c:pt idx="646">
                  <c:v>2687.1752369586479</c:v>
                </c:pt>
                <c:pt idx="647">
                  <c:v>2687.6438813407626</c:v>
                </c:pt>
                <c:pt idx="648">
                  <c:v>2687.3012973328327</c:v>
                </c:pt>
                <c:pt idx="649">
                  <c:v>2687.6678812143373</c:v>
                </c:pt>
                <c:pt idx="650">
                  <c:v>2687.2571667701413</c:v>
                </c:pt>
                <c:pt idx="651">
                  <c:v>2687.0187687592079</c:v>
                </c:pt>
                <c:pt idx="652">
                  <c:v>2686.3695454270928</c:v>
                </c:pt>
                <c:pt idx="653">
                  <c:v>2686.3831042316474</c:v>
                </c:pt>
                <c:pt idx="654">
                  <c:v>2687.0182877953348</c:v>
                </c:pt>
                <c:pt idx="655">
                  <c:v>2687.4622640505036</c:v>
                </c:pt>
                <c:pt idx="656">
                  <c:v>2686.8498727441647</c:v>
                </c:pt>
                <c:pt idx="657">
                  <c:v>2687.3856503132688</c:v>
                </c:pt>
                <c:pt idx="658">
                  <c:v>2687.5023122091666</c:v>
                </c:pt>
                <c:pt idx="659">
                  <c:v>2687.8452046779557</c:v>
                </c:pt>
                <c:pt idx="660">
                  <c:v>2687.7131747004878</c:v>
                </c:pt>
                <c:pt idx="661">
                  <c:v>2688.2140080922309</c:v>
                </c:pt>
                <c:pt idx="662">
                  <c:v>2688.2513586205873</c:v>
                </c:pt>
                <c:pt idx="663">
                  <c:v>2687.9808193940971</c:v>
                </c:pt>
                <c:pt idx="664">
                  <c:v>2687.8643340512294</c:v>
                </c:pt>
                <c:pt idx="665">
                  <c:v>2687.9708969570438</c:v>
                </c:pt>
                <c:pt idx="666">
                  <c:v>2688.131989248338</c:v>
                </c:pt>
                <c:pt idx="667">
                  <c:v>2688.5455245739336</c:v>
                </c:pt>
                <c:pt idx="668">
                  <c:v>2688.0350850717459</c:v>
                </c:pt>
                <c:pt idx="669">
                  <c:v>2688.4770645038707</c:v>
                </c:pt>
                <c:pt idx="670">
                  <c:v>2688.1897245771011</c:v>
                </c:pt>
                <c:pt idx="671">
                  <c:v>2688.3406115993689</c:v>
                </c:pt>
                <c:pt idx="672">
                  <c:v>2688.6794448850237</c:v>
                </c:pt>
                <c:pt idx="673">
                  <c:v>2688.5357124878101</c:v>
                </c:pt>
                <c:pt idx="674">
                  <c:v>2689.0949084514677</c:v>
                </c:pt>
                <c:pt idx="675">
                  <c:v>2689.5364026351422</c:v>
                </c:pt>
                <c:pt idx="676">
                  <c:v>2689.8262831220072</c:v>
                </c:pt>
                <c:pt idx="677">
                  <c:v>2689.6868736082133</c:v>
                </c:pt>
                <c:pt idx="678">
                  <c:v>2689.5030427004099</c:v>
                </c:pt>
                <c:pt idx="679">
                  <c:v>2689.7385233557047</c:v>
                </c:pt>
                <c:pt idx="680">
                  <c:v>2690.1418746581485</c:v>
                </c:pt>
                <c:pt idx="681">
                  <c:v>2690.1400176924935</c:v>
                </c:pt>
                <c:pt idx="682">
                  <c:v>2690.2646643413423</c:v>
                </c:pt>
                <c:pt idx="683">
                  <c:v>2690.8363658558569</c:v>
                </c:pt>
                <c:pt idx="684">
                  <c:v>2691.305437859643</c:v>
                </c:pt>
                <c:pt idx="685">
                  <c:v>2691.883444108591</c:v>
                </c:pt>
                <c:pt idx="686">
                  <c:v>2692.6441820436357</c:v>
                </c:pt>
                <c:pt idx="687">
                  <c:v>2692.5792386727016</c:v>
                </c:pt>
                <c:pt idx="688">
                  <c:v>2693.1263100478232</c:v>
                </c:pt>
                <c:pt idx="689">
                  <c:v>2693.6031998426088</c:v>
                </c:pt>
                <c:pt idx="690">
                  <c:v>2693.6982821103857</c:v>
                </c:pt>
                <c:pt idx="691">
                  <c:v>2693.5274374780129</c:v>
                </c:pt>
                <c:pt idx="692">
                  <c:v>2694.0385049933352</c:v>
                </c:pt>
                <c:pt idx="693">
                  <c:v>2694.0644898149917</c:v>
                </c:pt>
                <c:pt idx="694">
                  <c:v>2694.6829085234676</c:v>
                </c:pt>
                <c:pt idx="695">
                  <c:v>2694.9846182861952</c:v>
                </c:pt>
                <c:pt idx="696">
                  <c:v>2695.0459091006419</c:v>
                </c:pt>
                <c:pt idx="697">
                  <c:v>2695.3590387116633</c:v>
                </c:pt>
                <c:pt idx="698">
                  <c:v>2695.2464707491781</c:v>
                </c:pt>
                <c:pt idx="699">
                  <c:v>2695.7165001507296</c:v>
                </c:pt>
                <c:pt idx="700">
                  <c:v>2694.9166927234878</c:v>
                </c:pt>
                <c:pt idx="701">
                  <c:v>2695.1344674063657</c:v>
                </c:pt>
                <c:pt idx="702">
                  <c:v>2695.2803908893025</c:v>
                </c:pt>
                <c:pt idx="703">
                  <c:v>2695.3264277480471</c:v>
                </c:pt>
                <c:pt idx="704">
                  <c:v>2695.6153988452843</c:v>
                </c:pt>
                <c:pt idx="705">
                  <c:v>2695.4228110106887</c:v>
                </c:pt>
                <c:pt idx="706">
                  <c:v>2695.8097005073823</c:v>
                </c:pt>
                <c:pt idx="707">
                  <c:v>2695.989043630299</c:v>
                </c:pt>
                <c:pt idx="708">
                  <c:v>2695.5146594241546</c:v>
                </c:pt>
                <c:pt idx="709">
                  <c:v>2695.064765038846</c:v>
                </c:pt>
                <c:pt idx="710">
                  <c:v>2695.1957024108569</c:v>
                </c:pt>
                <c:pt idx="711">
                  <c:v>2694.8175691775123</c:v>
                </c:pt>
                <c:pt idx="712">
                  <c:v>2694.8934417212695</c:v>
                </c:pt>
                <c:pt idx="713">
                  <c:v>2695.0634409987515</c:v>
                </c:pt>
                <c:pt idx="714">
                  <c:v>2694.8906321846002</c:v>
                </c:pt>
                <c:pt idx="715">
                  <c:v>2695.1186377136619</c:v>
                </c:pt>
                <c:pt idx="716">
                  <c:v>2695.1815849231052</c:v>
                </c:pt>
                <c:pt idx="717">
                  <c:v>2694.3981476503645</c:v>
                </c:pt>
                <c:pt idx="718">
                  <c:v>2694.6802554888709</c:v>
                </c:pt>
                <c:pt idx="719">
                  <c:v>2694.1140902576417</c:v>
                </c:pt>
                <c:pt idx="720">
                  <c:v>2692.6822675318781</c:v>
                </c:pt>
                <c:pt idx="721">
                  <c:v>2692.9802933773785</c:v>
                </c:pt>
                <c:pt idx="722">
                  <c:v>2693.1863350364565</c:v>
                </c:pt>
                <c:pt idx="723">
                  <c:v>2692.9369323330143</c:v>
                </c:pt>
                <c:pt idx="724">
                  <c:v>2692.9053867803777</c:v>
                </c:pt>
                <c:pt idx="725">
                  <c:v>2693.2966619693552</c:v>
                </c:pt>
                <c:pt idx="726">
                  <c:v>2693.4453587952366</c:v>
                </c:pt>
                <c:pt idx="727">
                  <c:v>2693.004423492926</c:v>
                </c:pt>
                <c:pt idx="728">
                  <c:v>2692.9471003027284</c:v>
                </c:pt>
                <c:pt idx="729">
                  <c:v>2693.1829189956484</c:v>
                </c:pt>
                <c:pt idx="730">
                  <c:v>2693.2873334937785</c:v>
                </c:pt>
                <c:pt idx="731">
                  <c:v>2693.5317368011356</c:v>
                </c:pt>
                <c:pt idx="732">
                  <c:v>2693.6266773157927</c:v>
                </c:pt>
                <c:pt idx="733">
                  <c:v>2694.1938666891187</c:v>
                </c:pt>
                <c:pt idx="734">
                  <c:v>2693.9443491310194</c:v>
                </c:pt>
                <c:pt idx="735">
                  <c:v>2694.2391696747468</c:v>
                </c:pt>
                <c:pt idx="736">
                  <c:v>2694.6327481300796</c:v>
                </c:pt>
                <c:pt idx="737">
                  <c:v>2694.5047416882762</c:v>
                </c:pt>
                <c:pt idx="738">
                  <c:v>2694.919575571404</c:v>
                </c:pt>
                <c:pt idx="739">
                  <c:v>2695.3443873234755</c:v>
                </c:pt>
                <c:pt idx="740">
                  <c:v>2695.4446311871889</c:v>
                </c:pt>
                <c:pt idx="741">
                  <c:v>2694.9602674813564</c:v>
                </c:pt>
                <c:pt idx="742">
                  <c:v>2695.3084953102048</c:v>
                </c:pt>
                <c:pt idx="743">
                  <c:v>2694.974904108492</c:v>
                </c:pt>
                <c:pt idx="744">
                  <c:v>2695.0588613551568</c:v>
                </c:pt>
                <c:pt idx="745">
                  <c:v>2694.5874012418299</c:v>
                </c:pt>
                <c:pt idx="746">
                  <c:v>2694.2330014225522</c:v>
                </c:pt>
                <c:pt idx="747">
                  <c:v>2693.7207929463402</c:v>
                </c:pt>
                <c:pt idx="748">
                  <c:v>2694.2219454169972</c:v>
                </c:pt>
                <c:pt idx="749">
                  <c:v>2693.9158294235835</c:v>
                </c:pt>
                <c:pt idx="750">
                  <c:v>2693.6775940373973</c:v>
                </c:pt>
                <c:pt idx="751">
                  <c:v>2694.2108825908281</c:v>
                </c:pt>
                <c:pt idx="752">
                  <c:v>2694.3479510235497</c:v>
                </c:pt>
                <c:pt idx="753">
                  <c:v>2693.6103849257934</c:v>
                </c:pt>
                <c:pt idx="754">
                  <c:v>2693.8363781821727</c:v>
                </c:pt>
                <c:pt idx="755">
                  <c:v>2693.5050164624568</c:v>
                </c:pt>
                <c:pt idx="756">
                  <c:v>2693.7569459484303</c:v>
                </c:pt>
                <c:pt idx="757">
                  <c:v>2693.3797477309063</c:v>
                </c:pt>
                <c:pt idx="758">
                  <c:v>2693.4741640444122</c:v>
                </c:pt>
                <c:pt idx="759">
                  <c:v>2692.7364562444241</c:v>
                </c:pt>
                <c:pt idx="760">
                  <c:v>2692.943957140089</c:v>
                </c:pt>
                <c:pt idx="761">
                  <c:v>2692.8942975570367</c:v>
                </c:pt>
                <c:pt idx="762">
                  <c:v>2692.763707928897</c:v>
                </c:pt>
                <c:pt idx="763">
                  <c:v>2692.7665147761422</c:v>
                </c:pt>
                <c:pt idx="764">
                  <c:v>2692.391335508541</c:v>
                </c:pt>
                <c:pt idx="765">
                  <c:v>2692.3801763258571</c:v>
                </c:pt>
                <c:pt idx="766">
                  <c:v>2691.8781760540996</c:v>
                </c:pt>
                <c:pt idx="767">
                  <c:v>2691.753990565503</c:v>
                </c:pt>
                <c:pt idx="768">
                  <c:v>2691.3476606284562</c:v>
                </c:pt>
                <c:pt idx="769">
                  <c:v>2691.82005230297</c:v>
                </c:pt>
                <c:pt idx="770">
                  <c:v>2691.0736559613838</c:v>
                </c:pt>
                <c:pt idx="771">
                  <c:v>2691.3751551144251</c:v>
                </c:pt>
                <c:pt idx="772">
                  <c:v>2691.512368354131</c:v>
                </c:pt>
                <c:pt idx="773">
                  <c:v>2691.5850580875153</c:v>
                </c:pt>
                <c:pt idx="774">
                  <c:v>2692.0191600977982</c:v>
                </c:pt>
                <c:pt idx="775">
                  <c:v>2692.291994998051</c:v>
                </c:pt>
                <c:pt idx="776">
                  <c:v>2692.2342530402207</c:v>
                </c:pt>
                <c:pt idx="777">
                  <c:v>2692.0841132084383</c:v>
                </c:pt>
                <c:pt idx="778">
                  <c:v>2692.3245017152976</c:v>
                </c:pt>
                <c:pt idx="779">
                  <c:v>2692.298922134285</c:v>
                </c:pt>
                <c:pt idx="780">
                  <c:v>2692.7182120444318</c:v>
                </c:pt>
                <c:pt idx="781">
                  <c:v>2692.8084867052185</c:v>
                </c:pt>
                <c:pt idx="782">
                  <c:v>2692.8434508008222</c:v>
                </c:pt>
                <c:pt idx="783">
                  <c:v>2692.52454880203</c:v>
                </c:pt>
                <c:pt idx="784">
                  <c:v>2692.0789071217996</c:v>
                </c:pt>
                <c:pt idx="785">
                  <c:v>2692.1849869641055</c:v>
                </c:pt>
                <c:pt idx="786">
                  <c:v>2691.960626329796</c:v>
                </c:pt>
                <c:pt idx="787">
                  <c:v>2691.8506823734069</c:v>
                </c:pt>
                <c:pt idx="788">
                  <c:v>2691.8891633361318</c:v>
                </c:pt>
                <c:pt idx="789">
                  <c:v>2691.869285460124</c:v>
                </c:pt>
                <c:pt idx="790">
                  <c:v>2692.0070133971622</c:v>
                </c:pt>
                <c:pt idx="791">
                  <c:v>2692.0021333460068</c:v>
                </c:pt>
                <c:pt idx="792">
                  <c:v>2691.9585032233604</c:v>
                </c:pt>
                <c:pt idx="793">
                  <c:v>2692.0447210695675</c:v>
                </c:pt>
                <c:pt idx="794">
                  <c:v>2692.0921607033902</c:v>
                </c:pt>
                <c:pt idx="795">
                  <c:v>2691.5890888198828</c:v>
                </c:pt>
                <c:pt idx="796">
                  <c:v>2691.6314290239457</c:v>
                </c:pt>
                <c:pt idx="797">
                  <c:v>2691.675892784664</c:v>
                </c:pt>
                <c:pt idx="798">
                  <c:v>2691.7433790491973</c:v>
                </c:pt>
                <c:pt idx="799">
                  <c:v>2691.4330223493507</c:v>
                </c:pt>
                <c:pt idx="800">
                  <c:v>2691.1602085797354</c:v>
                </c:pt>
                <c:pt idx="801">
                  <c:v>2690.978535503747</c:v>
                </c:pt>
                <c:pt idx="802">
                  <c:v>2689.9375066895882</c:v>
                </c:pt>
                <c:pt idx="803">
                  <c:v>2689.3429331920656</c:v>
                </c:pt>
                <c:pt idx="804">
                  <c:v>2689.0647083358058</c:v>
                </c:pt>
                <c:pt idx="805">
                  <c:v>2688.7273783897549</c:v>
                </c:pt>
                <c:pt idx="806">
                  <c:v>2688.1272014999354</c:v>
                </c:pt>
                <c:pt idx="807">
                  <c:v>2688.2778616347418</c:v>
                </c:pt>
                <c:pt idx="808">
                  <c:v>2687.5747508132222</c:v>
                </c:pt>
                <c:pt idx="809">
                  <c:v>2687.6379913422234</c:v>
                </c:pt>
                <c:pt idx="810">
                  <c:v>2687.2689169968216</c:v>
                </c:pt>
                <c:pt idx="811">
                  <c:v>2687.5304853070534</c:v>
                </c:pt>
                <c:pt idx="812">
                  <c:v>2687.3921190843002</c:v>
                </c:pt>
                <c:pt idx="813">
                  <c:v>2687.8925177034293</c:v>
                </c:pt>
                <c:pt idx="814">
                  <c:v>2687.9453452004409</c:v>
                </c:pt>
                <c:pt idx="815">
                  <c:v>2687.7386240823862</c:v>
                </c:pt>
                <c:pt idx="816">
                  <c:v>2687.793598472806</c:v>
                </c:pt>
                <c:pt idx="817">
                  <c:v>2688.0200388300736</c:v>
                </c:pt>
                <c:pt idx="818">
                  <c:v>2688.0793349512792</c:v>
                </c:pt>
                <c:pt idx="819">
                  <c:v>2687.9867682651752</c:v>
                </c:pt>
                <c:pt idx="820">
                  <c:v>2687.9827222014869</c:v>
                </c:pt>
                <c:pt idx="821">
                  <c:v>2687.4811987885305</c:v>
                </c:pt>
                <c:pt idx="822">
                  <c:v>2686.4840773470655</c:v>
                </c:pt>
                <c:pt idx="823">
                  <c:v>2686.6960773548531</c:v>
                </c:pt>
                <c:pt idx="824">
                  <c:v>2686.6265372920416</c:v>
                </c:pt>
                <c:pt idx="825">
                  <c:v>2686.514336578075</c:v>
                </c:pt>
                <c:pt idx="826">
                  <c:v>2686.667259758513</c:v>
                </c:pt>
                <c:pt idx="827">
                  <c:v>2685.8105090474587</c:v>
                </c:pt>
                <c:pt idx="828">
                  <c:v>2686.0413896976784</c:v>
                </c:pt>
                <c:pt idx="829">
                  <c:v>2685.2798444523314</c:v>
                </c:pt>
                <c:pt idx="830">
                  <c:v>2684.8238826181728</c:v>
                </c:pt>
                <c:pt idx="831">
                  <c:v>2684.8387547291327</c:v>
                </c:pt>
                <c:pt idx="832">
                  <c:v>2684.9902317882666</c:v>
                </c:pt>
                <c:pt idx="833">
                  <c:v>2685.2473594967228</c:v>
                </c:pt>
                <c:pt idx="834">
                  <c:v>2685.424090648663</c:v>
                </c:pt>
                <c:pt idx="835">
                  <c:v>2685.9132466374358</c:v>
                </c:pt>
                <c:pt idx="836">
                  <c:v>2686.1594316803203</c:v>
                </c:pt>
                <c:pt idx="837">
                  <c:v>2686.1176623024153</c:v>
                </c:pt>
                <c:pt idx="838">
                  <c:v>2686.316300630619</c:v>
                </c:pt>
                <c:pt idx="839">
                  <c:v>2686.5493883897229</c:v>
                </c:pt>
                <c:pt idx="840">
                  <c:v>2686.9700608212288</c:v>
                </c:pt>
                <c:pt idx="841">
                  <c:v>2687.3161564896004</c:v>
                </c:pt>
                <c:pt idx="842">
                  <c:v>2687.6179501081397</c:v>
                </c:pt>
                <c:pt idx="843">
                  <c:v>2687.8948854507894</c:v>
                </c:pt>
                <c:pt idx="844">
                  <c:v>2687.5066921464222</c:v>
                </c:pt>
                <c:pt idx="845">
                  <c:v>2687.8855103533956</c:v>
                </c:pt>
                <c:pt idx="846">
                  <c:v>2687.7994064886389</c:v>
                </c:pt>
                <c:pt idx="847">
                  <c:v>2688.1389620568234</c:v>
                </c:pt>
                <c:pt idx="848">
                  <c:v>2687.5582069660281</c:v>
                </c:pt>
                <c:pt idx="849">
                  <c:v>2687.3210153221776</c:v>
                </c:pt>
                <c:pt idx="850">
                  <c:v>2687.8904767376575</c:v>
                </c:pt>
                <c:pt idx="851">
                  <c:v>2687.6185807089105</c:v>
                </c:pt>
                <c:pt idx="852">
                  <c:v>2687.9316623284949</c:v>
                </c:pt>
                <c:pt idx="853">
                  <c:v>2687.0710106662837</c:v>
                </c:pt>
                <c:pt idx="854">
                  <c:v>2687.065467738058</c:v>
                </c:pt>
                <c:pt idx="855">
                  <c:v>2687.2265920967493</c:v>
                </c:pt>
                <c:pt idx="856">
                  <c:v>2686.9085374070091</c:v>
                </c:pt>
                <c:pt idx="857">
                  <c:v>2687.1596191096523</c:v>
                </c:pt>
                <c:pt idx="858">
                  <c:v>2686.3864189118985</c:v>
                </c:pt>
                <c:pt idx="859">
                  <c:v>2686.073957038448</c:v>
                </c:pt>
                <c:pt idx="860">
                  <c:v>2685.9945816193845</c:v>
                </c:pt>
                <c:pt idx="861">
                  <c:v>2685.8506846323844</c:v>
                </c:pt>
                <c:pt idx="862">
                  <c:v>2686.0736593084794</c:v>
                </c:pt>
                <c:pt idx="863">
                  <c:v>2686.1589846110965</c:v>
                </c:pt>
                <c:pt idx="864">
                  <c:v>2686.5099439327964</c:v>
                </c:pt>
                <c:pt idx="865">
                  <c:v>2686.6417623157395</c:v>
                </c:pt>
                <c:pt idx="866">
                  <c:v>2686.7133733701967</c:v>
                </c:pt>
                <c:pt idx="867">
                  <c:v>2687.1402675371492</c:v>
                </c:pt>
                <c:pt idx="868">
                  <c:v>2687.1055325733823</c:v>
                </c:pt>
                <c:pt idx="869">
                  <c:v>2686.5662895544124</c:v>
                </c:pt>
                <c:pt idx="870">
                  <c:v>2685.9242934475456</c:v>
                </c:pt>
                <c:pt idx="871">
                  <c:v>2686.289944243169</c:v>
                </c:pt>
                <c:pt idx="872">
                  <c:v>2685.8836759407459</c:v>
                </c:pt>
                <c:pt idx="873">
                  <c:v>2686.2116244728481</c:v>
                </c:pt>
                <c:pt idx="874">
                  <c:v>2685.6677235275811</c:v>
                </c:pt>
                <c:pt idx="875">
                  <c:v>2685.4210577813269</c:v>
                </c:pt>
                <c:pt idx="876">
                  <c:v>2685.3514310888736</c:v>
                </c:pt>
                <c:pt idx="877">
                  <c:v>2684.5001070534558</c:v>
                </c:pt>
                <c:pt idx="878">
                  <c:v>2684.1382261417198</c:v>
                </c:pt>
                <c:pt idx="879">
                  <c:v>2684.4706244797526</c:v>
                </c:pt>
                <c:pt idx="880">
                  <c:v>2684.5772053605051</c:v>
                </c:pt>
                <c:pt idx="881">
                  <c:v>2684.6841871084021</c:v>
                </c:pt>
                <c:pt idx="882">
                  <c:v>2684.6733048301026</c:v>
                </c:pt>
                <c:pt idx="883">
                  <c:v>2684.4187903626216</c:v>
                </c:pt>
                <c:pt idx="884">
                  <c:v>2684.3475581279313</c:v>
                </c:pt>
                <c:pt idx="885">
                  <c:v>2684.4510668309758</c:v>
                </c:pt>
                <c:pt idx="886">
                  <c:v>2684.6772313719521</c:v>
                </c:pt>
                <c:pt idx="887">
                  <c:v>2684.6599347524193</c:v>
                </c:pt>
                <c:pt idx="888">
                  <c:v>2684.599724361537</c:v>
                </c:pt>
                <c:pt idx="889">
                  <c:v>2685.0840666499794</c:v>
                </c:pt>
                <c:pt idx="890">
                  <c:v>2684.2082113737961</c:v>
                </c:pt>
                <c:pt idx="891">
                  <c:v>2683.9567848912675</c:v>
                </c:pt>
                <c:pt idx="892">
                  <c:v>2684.3876850797096</c:v>
                </c:pt>
                <c:pt idx="893">
                  <c:v>2684.8201150343371</c:v>
                </c:pt>
                <c:pt idx="894">
                  <c:v>2684.8083077273614</c:v>
                </c:pt>
                <c:pt idx="895">
                  <c:v>2683.9540560651699</c:v>
                </c:pt>
                <c:pt idx="896">
                  <c:v>2684.3674024963257</c:v>
                </c:pt>
                <c:pt idx="897">
                  <c:v>2684.3884887194313</c:v>
                </c:pt>
                <c:pt idx="898">
                  <c:v>2684.6296470089487</c:v>
                </c:pt>
                <c:pt idx="899">
                  <c:v>2684.5357035296843</c:v>
                </c:pt>
                <c:pt idx="900">
                  <c:v>2684.3777818000135</c:v>
                </c:pt>
                <c:pt idx="901">
                  <c:v>2684.6441110245187</c:v>
                </c:pt>
                <c:pt idx="902">
                  <c:v>2684.1873003664455</c:v>
                </c:pt>
                <c:pt idx="903">
                  <c:v>2683.5662591976798</c:v>
                </c:pt>
                <c:pt idx="904">
                  <c:v>2683.5993781270695</c:v>
                </c:pt>
                <c:pt idx="905">
                  <c:v>2683.5712211900059</c:v>
                </c:pt>
                <c:pt idx="906">
                  <c:v>2682.9684348485821</c:v>
                </c:pt>
                <c:pt idx="907">
                  <c:v>2682.7932452809073</c:v>
                </c:pt>
                <c:pt idx="908">
                  <c:v>2683.2407349780365</c:v>
                </c:pt>
                <c:pt idx="909">
                  <c:v>2683.2072085753916</c:v>
                </c:pt>
                <c:pt idx="910">
                  <c:v>2683.3468315052332</c:v>
                </c:pt>
                <c:pt idx="911">
                  <c:v>2683.209869015941</c:v>
                </c:pt>
                <c:pt idx="912">
                  <c:v>2683.4932857979302</c:v>
                </c:pt>
                <c:pt idx="913">
                  <c:v>2683.1151693615657</c:v>
                </c:pt>
                <c:pt idx="914">
                  <c:v>2683.2356799181489</c:v>
                </c:pt>
                <c:pt idx="915">
                  <c:v>2683.5152553581406</c:v>
                </c:pt>
                <c:pt idx="916">
                  <c:v>2683.3401790665102</c:v>
                </c:pt>
                <c:pt idx="917">
                  <c:v>2683.412998294998</c:v>
                </c:pt>
                <c:pt idx="918">
                  <c:v>2683.4220911997686</c:v>
                </c:pt>
                <c:pt idx="919">
                  <c:v>2683.3037321308416</c:v>
                </c:pt>
                <c:pt idx="920">
                  <c:v>2683.8979252519548</c:v>
                </c:pt>
                <c:pt idx="921">
                  <c:v>2684.1784374048148</c:v>
                </c:pt>
                <c:pt idx="922">
                  <c:v>2683.6401580111988</c:v>
                </c:pt>
                <c:pt idx="923">
                  <c:v>2683.558145297759</c:v>
                </c:pt>
                <c:pt idx="924">
                  <c:v>2683.2941447686903</c:v>
                </c:pt>
                <c:pt idx="925">
                  <c:v>2683.476726496564</c:v>
                </c:pt>
                <c:pt idx="926">
                  <c:v>2684.0848779834473</c:v>
                </c:pt>
                <c:pt idx="927">
                  <c:v>2684.2962528931398</c:v>
                </c:pt>
                <c:pt idx="928">
                  <c:v>2684.200254481807</c:v>
                </c:pt>
                <c:pt idx="929">
                  <c:v>2683.6456052538897</c:v>
                </c:pt>
                <c:pt idx="930">
                  <c:v>2684.0845190489636</c:v>
                </c:pt>
                <c:pt idx="931">
                  <c:v>2683.5757461461158</c:v>
                </c:pt>
                <c:pt idx="932">
                  <c:v>2683.7681111938491</c:v>
                </c:pt>
                <c:pt idx="933">
                  <c:v>2683.5325159885165</c:v>
                </c:pt>
                <c:pt idx="934">
                  <c:v>2683.7228466305901</c:v>
                </c:pt>
                <c:pt idx="935">
                  <c:v>2683.7022243383803</c:v>
                </c:pt>
                <c:pt idx="936">
                  <c:v>2683.0198961752094</c:v>
                </c:pt>
                <c:pt idx="937">
                  <c:v>2682.9402096403978</c:v>
                </c:pt>
                <c:pt idx="938">
                  <c:v>2682.93320060819</c:v>
                </c:pt>
                <c:pt idx="939">
                  <c:v>2682.7498513375303</c:v>
                </c:pt>
                <c:pt idx="940">
                  <c:v>2683.0689597048422</c:v>
                </c:pt>
                <c:pt idx="941">
                  <c:v>2683.5243224590245</c:v>
                </c:pt>
                <c:pt idx="942">
                  <c:v>2683.4928772790354</c:v>
                </c:pt>
                <c:pt idx="943">
                  <c:v>2683.6756090693011</c:v>
                </c:pt>
                <c:pt idx="944">
                  <c:v>2683.7635805521609</c:v>
                </c:pt>
                <c:pt idx="945">
                  <c:v>2683.1392375781907</c:v>
                </c:pt>
                <c:pt idx="946">
                  <c:v>2683.5357015761847</c:v>
                </c:pt>
                <c:pt idx="947">
                  <c:v>2683.4077623439848</c:v>
                </c:pt>
                <c:pt idx="948">
                  <c:v>2683.4389412585879</c:v>
                </c:pt>
                <c:pt idx="949">
                  <c:v>2683.4912767815986</c:v>
                </c:pt>
                <c:pt idx="950">
                  <c:v>2683.7567239935615</c:v>
                </c:pt>
                <c:pt idx="951">
                  <c:v>2683.8962385609866</c:v>
                </c:pt>
                <c:pt idx="952">
                  <c:v>2683.6801776189013</c:v>
                </c:pt>
                <c:pt idx="953">
                  <c:v>2683.738080295655</c:v>
                </c:pt>
                <c:pt idx="954">
                  <c:v>2684.002115151623</c:v>
                </c:pt>
                <c:pt idx="955">
                  <c:v>2683.9313051071499</c:v>
                </c:pt>
                <c:pt idx="956">
                  <c:v>2684.2480908688549</c:v>
                </c:pt>
                <c:pt idx="957">
                  <c:v>2683.7162967272734</c:v>
                </c:pt>
                <c:pt idx="958">
                  <c:v>2684.1561476673273</c:v>
                </c:pt>
                <c:pt idx="959">
                  <c:v>2683.2795759749574</c:v>
                </c:pt>
                <c:pt idx="960">
                  <c:v>2683.2056444439186</c:v>
                </c:pt>
                <c:pt idx="961">
                  <c:v>2683.0172831601967</c:v>
                </c:pt>
                <c:pt idx="962">
                  <c:v>2683.3150365169754</c:v>
                </c:pt>
                <c:pt idx="963">
                  <c:v>2683.1817770584121</c:v>
                </c:pt>
                <c:pt idx="964">
                  <c:v>2683.2540893392002</c:v>
                </c:pt>
                <c:pt idx="965">
                  <c:v>2683.5015789145082</c:v>
                </c:pt>
                <c:pt idx="966">
                  <c:v>2683.7265716632078</c:v>
                </c:pt>
                <c:pt idx="967">
                  <c:v>2684.0010266534582</c:v>
                </c:pt>
                <c:pt idx="968">
                  <c:v>2684.2155963690921</c:v>
                </c:pt>
                <c:pt idx="969">
                  <c:v>2684.3659435227796</c:v>
                </c:pt>
                <c:pt idx="970">
                  <c:v>2684.0721243096141</c:v>
                </c:pt>
                <c:pt idx="971">
                  <c:v>2684.5072076975739</c:v>
                </c:pt>
                <c:pt idx="972">
                  <c:v>2684.8081461820661</c:v>
                </c:pt>
                <c:pt idx="973">
                  <c:v>2684.7604485411839</c:v>
                </c:pt>
                <c:pt idx="974">
                  <c:v>2684.8083562798506</c:v>
                </c:pt>
                <c:pt idx="975">
                  <c:v>2685.0251985789409</c:v>
                </c:pt>
                <c:pt idx="976">
                  <c:v>2685.3729413231267</c:v>
                </c:pt>
                <c:pt idx="977">
                  <c:v>2685.3125727525075</c:v>
                </c:pt>
                <c:pt idx="978">
                  <c:v>2685.7008339812232</c:v>
                </c:pt>
                <c:pt idx="979">
                  <c:v>2685.5819423926064</c:v>
                </c:pt>
                <c:pt idx="980">
                  <c:v>2685.8368725742739</c:v>
                </c:pt>
                <c:pt idx="981">
                  <c:v>2685.6008016439009</c:v>
                </c:pt>
                <c:pt idx="982">
                  <c:v>2685.8156649556381</c:v>
                </c:pt>
                <c:pt idx="983">
                  <c:v>2686.0109333606474</c:v>
                </c:pt>
                <c:pt idx="984">
                  <c:v>2686.0202694949821</c:v>
                </c:pt>
                <c:pt idx="985">
                  <c:v>2686.3289491645428</c:v>
                </c:pt>
                <c:pt idx="986">
                  <c:v>2685.8679744595715</c:v>
                </c:pt>
                <c:pt idx="987">
                  <c:v>2685.2200380778495</c:v>
                </c:pt>
                <c:pt idx="988">
                  <c:v>2685.2711773448586</c:v>
                </c:pt>
                <c:pt idx="989">
                  <c:v>2685.0859729710278</c:v>
                </c:pt>
                <c:pt idx="990">
                  <c:v>2685.0160856820266</c:v>
                </c:pt>
                <c:pt idx="991">
                  <c:v>2685.0925576663813</c:v>
                </c:pt>
                <c:pt idx="992">
                  <c:v>2685.178023768392</c:v>
                </c:pt>
                <c:pt idx="993">
                  <c:v>2685.6478426987651</c:v>
                </c:pt>
                <c:pt idx="994">
                  <c:v>2685.8069314677973</c:v>
                </c:pt>
                <c:pt idx="995">
                  <c:v>2685.7117409941156</c:v>
                </c:pt>
                <c:pt idx="996">
                  <c:v>2685.535344641828</c:v>
                </c:pt>
                <c:pt idx="997">
                  <c:v>2685.6614661780663</c:v>
                </c:pt>
                <c:pt idx="998">
                  <c:v>2685.6640609400001</c:v>
                </c:pt>
                <c:pt idx="999">
                  <c:v>2685.7873637316789</c:v>
                </c:pt>
              </c:numCache>
            </c:numRef>
          </c:yVal>
          <c:smooth val="1"/>
          <c:extLst>
            <c:ext xmlns:c16="http://schemas.microsoft.com/office/drawing/2014/chart" uri="{C3380CC4-5D6E-409C-BE32-E72D297353CC}">
              <c16:uniqueId val="{00000000-EAB4-454A-B986-9DD41402F052}"/>
            </c:ext>
          </c:extLst>
        </c:ser>
        <c:dLbls>
          <c:showLegendKey val="0"/>
          <c:showVal val="0"/>
          <c:showCatName val="0"/>
          <c:showSerName val="0"/>
          <c:showPercent val="0"/>
          <c:showBubbleSize val="0"/>
        </c:dLbls>
        <c:axId val="783898015"/>
        <c:axId val="572858176"/>
      </c:scatterChart>
      <c:valAx>
        <c:axId val="7838980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2858176"/>
        <c:crosses val="autoZero"/>
        <c:crossBetween val="midCat"/>
      </c:valAx>
      <c:valAx>
        <c:axId val="572858176"/>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8389801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Number of Occupied Rooms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'SimulatedOutput-ConstantValue'!$CC$6:$CC$1005</c:f>
              <c:numCache>
                <c:formatCode>0</c:formatCode>
                <c:ptCount val="1000"/>
                <c:pt idx="0">
                  <c:v>23.881489014288039</c:v>
                </c:pt>
                <c:pt idx="1">
                  <c:v>23.617891348934869</c:v>
                </c:pt>
                <c:pt idx="2">
                  <c:v>21.01016157423572</c:v>
                </c:pt>
                <c:pt idx="3">
                  <c:v>20.575148869282408</c:v>
                </c:pt>
                <c:pt idx="4">
                  <c:v>21.460119095425927</c:v>
                </c:pt>
                <c:pt idx="5">
                  <c:v>22.050099246188271</c:v>
                </c:pt>
                <c:pt idx="6">
                  <c:v>21.956961788588767</c:v>
                </c:pt>
                <c:pt idx="7">
                  <c:v>22.109107249883934</c:v>
                </c:pt>
                <c:pt idx="8">
                  <c:v>22.430317555452387</c:v>
                </c:pt>
                <c:pt idx="9">
                  <c:v>21.957187446355427</c:v>
                </c:pt>
                <c:pt idx="10">
                  <c:v>21.860140957310172</c:v>
                </c:pt>
                <c:pt idx="11">
                  <c:v>21.66665942050744</c:v>
                </c:pt>
                <c:pt idx="12">
                  <c:v>21.773183066348164</c:v>
                </c:pt>
                <c:pt idx="13">
                  <c:v>21.693261954466088</c:v>
                </c:pt>
                <c:pt idx="14">
                  <c:v>21.816488870938713</c:v>
                </c:pt>
                <c:pt idx="15">
                  <c:v>21.914249113448946</c:v>
                </c:pt>
                <c:pt idx="16">
                  <c:v>22.09576387148136</c:v>
                </c:pt>
                <c:pt idx="17">
                  <c:v>21.957460350837209</c:v>
                </c:pt>
                <c:pt idx="18">
                  <c:v>21.645167460813141</c:v>
                </c:pt>
                <c:pt idx="19">
                  <c:v>21.712025253860496</c:v>
                </c:pt>
                <c:pt idx="20">
                  <c:v>21.592047130485021</c:v>
                </c:pt>
                <c:pt idx="21">
                  <c:v>21.746954079099336</c:v>
                </c:pt>
                <c:pt idx="22">
                  <c:v>21.798324446483015</c:v>
                </c:pt>
                <c:pt idx="23">
                  <c:v>21.931727594546221</c:v>
                </c:pt>
                <c:pt idx="24">
                  <c:v>22.054145583908586</c:v>
                </c:pt>
                <c:pt idx="25">
                  <c:v>22.167447676835177</c:v>
                </c:pt>
                <c:pt idx="26">
                  <c:v>22.176912161838935</c:v>
                </c:pt>
                <c:pt idx="27">
                  <c:v>22.192751143750876</c:v>
                </c:pt>
                <c:pt idx="28">
                  <c:v>22.289552828449121</c:v>
                </c:pt>
                <c:pt idx="29">
                  <c:v>22.298147594523112</c:v>
                </c:pt>
                <c:pt idx="30">
                  <c:v>22.364852113799291</c:v>
                </c:pt>
                <c:pt idx="31">
                  <c:v>22.410636432503292</c:v>
                </c:pt>
                <c:pt idx="32">
                  <c:v>22.489101995154709</c:v>
                </c:pt>
                <c:pt idx="33">
                  <c:v>22.52648573603468</c:v>
                </c:pt>
                <c:pt idx="34">
                  <c:v>22.597157572147974</c:v>
                </c:pt>
                <c:pt idx="35">
                  <c:v>22.609675318588287</c:v>
                </c:pt>
                <c:pt idx="36">
                  <c:v>22.501362807753733</c:v>
                </c:pt>
                <c:pt idx="37">
                  <c:v>22.511037497587775</c:v>
                </c:pt>
                <c:pt idx="38">
                  <c:v>22.514304548131765</c:v>
                </c:pt>
                <c:pt idx="39">
                  <c:v>22.560149638074467</c:v>
                </c:pt>
                <c:pt idx="40">
                  <c:v>22.534013545898677</c:v>
                </c:pt>
                <c:pt idx="41">
                  <c:v>22.553417814256665</c:v>
                </c:pt>
                <c:pt idx="42">
                  <c:v>22.610315074390229</c:v>
                </c:pt>
                <c:pt idx="43">
                  <c:v>22.527537462064156</c:v>
                </c:pt>
                <c:pt idx="44">
                  <c:v>22.520324504768915</c:v>
                </c:pt>
                <c:pt idx="45">
                  <c:v>22.574230493795678</c:v>
                </c:pt>
                <c:pt idx="46">
                  <c:v>22.605255158946314</c:v>
                </c:pt>
                <c:pt idx="47">
                  <c:v>22.489949130349867</c:v>
                </c:pt>
                <c:pt idx="48">
                  <c:v>22.541174658301909</c:v>
                </c:pt>
                <c:pt idx="49">
                  <c:v>22.526276357623477</c:v>
                </c:pt>
                <c:pt idx="50">
                  <c:v>22.574780742768116</c:v>
                </c:pt>
                <c:pt idx="51">
                  <c:v>22.570524201356093</c:v>
                </c:pt>
                <c:pt idx="52">
                  <c:v>22.61636336736824</c:v>
                </c:pt>
                <c:pt idx="53">
                  <c:v>22.653636728364493</c:v>
                </c:pt>
                <c:pt idx="54">
                  <c:v>22.696297878757864</c:v>
                </c:pt>
                <c:pt idx="55">
                  <c:v>22.598674397280746</c:v>
                </c:pt>
                <c:pt idx="56">
                  <c:v>22.596410087401932</c:v>
                </c:pt>
                <c:pt idx="57">
                  <c:v>22.637851292791552</c:v>
                </c:pt>
                <c:pt idx="58">
                  <c:v>22.627234571090522</c:v>
                </c:pt>
                <c:pt idx="59">
                  <c:v>22.63724620066596</c:v>
                </c:pt>
                <c:pt idx="60">
                  <c:v>22.675979869507501</c:v>
                </c:pt>
                <c:pt idx="61">
                  <c:v>22.713464065160604</c:v>
                </c:pt>
                <c:pt idx="62">
                  <c:v>22.73454362647939</c:v>
                </c:pt>
                <c:pt idx="63">
                  <c:v>22.709509827689832</c:v>
                </c:pt>
                <c:pt idx="64">
                  <c:v>22.744748138033064</c:v>
                </c:pt>
                <c:pt idx="65">
                  <c:v>22.665023562097005</c:v>
                </c:pt>
                <c:pt idx="66">
                  <c:v>22.699873956692571</c:v>
                </c:pt>
                <c:pt idx="67">
                  <c:v>22.669684838081128</c:v>
                </c:pt>
                <c:pt idx="68">
                  <c:v>22.69543095354215</c:v>
                </c:pt>
                <c:pt idx="69">
                  <c:v>22.728353368491547</c:v>
                </c:pt>
                <c:pt idx="70">
                  <c:v>22.76034839147054</c:v>
                </c:pt>
                <c:pt idx="71">
                  <c:v>22.754794258673925</c:v>
                </c:pt>
                <c:pt idx="72">
                  <c:v>22.78442713211907</c:v>
                </c:pt>
                <c:pt idx="73">
                  <c:v>22.814367306009352</c:v>
                </c:pt>
                <c:pt idx="74">
                  <c:v>22.820492619210132</c:v>
                </c:pt>
                <c:pt idx="75">
                  <c:v>22.788873310184055</c:v>
                </c:pt>
                <c:pt idx="76">
                  <c:v>22.794926120812164</c:v>
                </c:pt>
                <c:pt idx="77">
                  <c:v>22.823196298750471</c:v>
                </c:pt>
                <c:pt idx="78">
                  <c:v>22.850750775981478</c:v>
                </c:pt>
                <c:pt idx="79">
                  <c:v>22.877616391281709</c:v>
                </c:pt>
                <c:pt idx="80">
                  <c:v>22.903818658056007</c:v>
                </c:pt>
                <c:pt idx="81">
                  <c:v>22.882127548056541</c:v>
                </c:pt>
                <c:pt idx="82">
                  <c:v>22.907644083622124</c:v>
                </c:pt>
                <c:pt idx="83">
                  <c:v>22.932553082626622</c:v>
                </c:pt>
                <c:pt idx="84">
                  <c:v>22.938625716371721</c:v>
                </c:pt>
                <c:pt idx="85">
                  <c:v>22.897757435230144</c:v>
                </c:pt>
                <c:pt idx="86">
                  <c:v>22.921921142871177</c:v>
                </c:pt>
                <c:pt idx="87">
                  <c:v>22.881813940865005</c:v>
                </c:pt>
                <c:pt idx="88">
                  <c:v>22.813526544186448</c:v>
                </c:pt>
                <c:pt idx="89">
                  <c:v>22.837820693695488</c:v>
                </c:pt>
                <c:pt idx="90">
                  <c:v>22.842447022644244</c:v>
                </c:pt>
                <c:pt idx="91">
                  <c:v>22.81744656713045</c:v>
                </c:pt>
                <c:pt idx="92">
                  <c:v>22.840914883612918</c:v>
                </c:pt>
                <c:pt idx="93">
                  <c:v>22.863883874212782</c:v>
                </c:pt>
                <c:pt idx="94">
                  <c:v>22.808407273019743</c:v>
                </c:pt>
                <c:pt idx="95">
                  <c:v>22.706757769268261</c:v>
                </c:pt>
                <c:pt idx="96">
                  <c:v>22.69828894033294</c:v>
                </c:pt>
                <c:pt idx="97">
                  <c:v>22.721775787880564</c:v>
                </c:pt>
                <c:pt idx="98">
                  <c:v>22.739925678837057</c:v>
                </c:pt>
                <c:pt idx="99">
                  <c:v>22.732097973909781</c:v>
                </c:pt>
                <c:pt idx="100">
                  <c:v>22.754552449415623</c:v>
                </c:pt>
                <c:pt idx="101">
                  <c:v>22.750075332675415</c:v>
                </c:pt>
                <c:pt idx="102">
                  <c:v>22.771919261484388</c:v>
                </c:pt>
                <c:pt idx="103">
                  <c:v>22.793343114739347</c:v>
                </c:pt>
                <c:pt idx="104">
                  <c:v>22.812237843776117</c:v>
                </c:pt>
                <c:pt idx="105">
                  <c:v>22.832877109400872</c:v>
                </c:pt>
                <c:pt idx="106">
                  <c:v>22.85313059435974</c:v>
                </c:pt>
                <c:pt idx="107">
                  <c:v>22.873009014782337</c:v>
                </c:pt>
                <c:pt idx="108">
                  <c:v>22.873407185794687</c:v>
                </c:pt>
                <c:pt idx="109">
                  <c:v>22.815456007212532</c:v>
                </c:pt>
                <c:pt idx="110">
                  <c:v>22.823885911728642</c:v>
                </c:pt>
                <c:pt idx="111">
                  <c:v>22.792846914379393</c:v>
                </c:pt>
                <c:pt idx="112">
                  <c:v>22.770380026177438</c:v>
                </c:pt>
                <c:pt idx="113">
                  <c:v>22.776114285765495</c:v>
                </c:pt>
                <c:pt idx="114">
                  <c:v>22.795452422411014</c:v>
                </c:pt>
                <c:pt idx="115">
                  <c:v>22.814457142907472</c:v>
                </c:pt>
                <c:pt idx="116">
                  <c:v>22.833136996386894</c:v>
                </c:pt>
                <c:pt idx="117">
                  <c:v>22.805409193261575</c:v>
                </c:pt>
                <c:pt idx="118">
                  <c:v>22.823851132813999</c:v>
                </c:pt>
                <c:pt idx="119">
                  <c:v>22.841985706707213</c:v>
                </c:pt>
                <c:pt idx="120">
                  <c:v>22.859820535577402</c:v>
                </c:pt>
                <c:pt idx="121">
                  <c:v>22.845517046722232</c:v>
                </c:pt>
                <c:pt idx="122">
                  <c:v>22.849958885464591</c:v>
                </c:pt>
                <c:pt idx="123">
                  <c:v>22.867297926710847</c:v>
                </c:pt>
                <c:pt idx="124">
                  <c:v>22.884359543297158</c:v>
                </c:pt>
                <c:pt idx="125">
                  <c:v>22.872943413956595</c:v>
                </c:pt>
                <c:pt idx="126">
                  <c:v>22.889691891012056</c:v>
                </c:pt>
                <c:pt idx="127">
                  <c:v>22.883195267824856</c:v>
                </c:pt>
                <c:pt idx="128">
                  <c:v>22.891400627171002</c:v>
                </c:pt>
                <c:pt idx="129">
                  <c:v>22.901892390467864</c:v>
                </c:pt>
                <c:pt idx="130">
                  <c:v>22.917908479090247</c:v>
                </c:pt>
                <c:pt idx="131">
                  <c:v>22.92912985367456</c:v>
                </c:pt>
                <c:pt idx="132">
                  <c:v>22.922344986272311</c:v>
                </c:pt>
                <c:pt idx="133">
                  <c:v>22.926448259695146</c:v>
                </c:pt>
                <c:pt idx="134">
                  <c:v>22.939764592597001</c:v>
                </c:pt>
                <c:pt idx="135">
                  <c:v>22.921533610689583</c:v>
                </c:pt>
                <c:pt idx="136">
                  <c:v>22.932264379966441</c:v>
                </c:pt>
                <c:pt idx="137">
                  <c:v>22.938940172779326</c:v>
                </c:pt>
                <c:pt idx="138">
                  <c:v>22.953767941320478</c:v>
                </c:pt>
                <c:pt idx="139">
                  <c:v>22.968383884596761</c:v>
                </c:pt>
                <c:pt idx="140">
                  <c:v>22.926497712297831</c:v>
                </c:pt>
                <c:pt idx="141">
                  <c:v>22.928114763391076</c:v>
                </c:pt>
                <c:pt idx="142">
                  <c:v>22.942497879476058</c:v>
                </c:pt>
                <c:pt idx="143">
                  <c:v>22.936733977792013</c:v>
                </c:pt>
                <c:pt idx="144">
                  <c:v>22.950963398634826</c:v>
                </c:pt>
                <c:pt idx="145">
                  <c:v>22.964997895904453</c:v>
                </c:pt>
                <c:pt idx="146">
                  <c:v>22.943838061402467</c:v>
                </c:pt>
                <c:pt idx="147">
                  <c:v>22.904971306495952</c:v>
                </c:pt>
                <c:pt idx="148">
                  <c:v>22.889648826465493</c:v>
                </c:pt>
                <c:pt idx="149">
                  <c:v>22.874029869197809</c:v>
                </c:pt>
                <c:pt idx="150">
                  <c:v>22.888109141587226</c:v>
                </c:pt>
                <c:pt idx="151">
                  <c:v>22.855570403934212</c:v>
                </c:pt>
                <c:pt idx="152">
                  <c:v>22.862884777794939</c:v>
                </c:pt>
                <c:pt idx="153">
                  <c:v>22.850592376007416</c:v>
                </c:pt>
                <c:pt idx="154">
                  <c:v>22.821452877227152</c:v>
                </c:pt>
                <c:pt idx="155">
                  <c:v>22.816642037997145</c:v>
                </c:pt>
                <c:pt idx="156">
                  <c:v>22.790359256395494</c:v>
                </c:pt>
                <c:pt idx="157">
                  <c:v>22.804344324392993</c:v>
                </c:pt>
                <c:pt idx="158">
                  <c:v>22.792391127339769</c:v>
                </c:pt>
                <c:pt idx="159">
                  <c:v>22.806188682793895</c:v>
                </c:pt>
                <c:pt idx="160">
                  <c:v>22.819814840043623</c:v>
                </c:pt>
                <c:pt idx="161">
                  <c:v>22.818254421576107</c:v>
                </c:pt>
                <c:pt idx="162">
                  <c:v>22.79137370504743</c:v>
                </c:pt>
                <c:pt idx="163">
                  <c:v>22.752274242996847</c:v>
                </c:pt>
                <c:pt idx="164">
                  <c:v>22.758091114197065</c:v>
                </c:pt>
                <c:pt idx="165">
                  <c:v>22.771596589412745</c:v>
                </c:pt>
                <c:pt idx="166">
                  <c:v>22.77520403478221</c:v>
                </c:pt>
                <c:pt idx="167">
                  <c:v>22.764669621323804</c:v>
                </c:pt>
                <c:pt idx="168">
                  <c:v>22.77789642829822</c:v>
                </c:pt>
                <c:pt idx="169">
                  <c:v>22.785503326915787</c:v>
                </c:pt>
                <c:pt idx="170">
                  <c:v>22.765474867745318</c:v>
                </c:pt>
                <c:pt idx="171">
                  <c:v>22.763279653367093</c:v>
                </c:pt>
                <c:pt idx="172">
                  <c:v>22.758188377145878</c:v>
                </c:pt>
                <c:pt idx="173">
                  <c:v>22.724097675630702</c:v>
                </c:pt>
                <c:pt idx="174">
                  <c:v>22.737102831769956</c:v>
                </c:pt>
                <c:pt idx="175">
                  <c:v>22.748802512492087</c:v>
                </c:pt>
                <c:pt idx="176">
                  <c:v>22.761521142365012</c:v>
                </c:pt>
                <c:pt idx="177">
                  <c:v>22.755600687456806</c:v>
                </c:pt>
                <c:pt idx="178">
                  <c:v>22.764264551934982</c:v>
                </c:pt>
                <c:pt idx="179">
                  <c:v>22.776685304424234</c:v>
                </c:pt>
                <c:pt idx="180">
                  <c:v>22.780789387867674</c:v>
                </c:pt>
                <c:pt idx="181">
                  <c:v>22.789819641099282</c:v>
                </c:pt>
                <c:pt idx="182">
                  <c:v>22.801897129399286</c:v>
                </c:pt>
                <c:pt idx="183">
                  <c:v>22.811203286232551</c:v>
                </c:pt>
                <c:pt idx="184">
                  <c:v>22.823034619820483</c:v>
                </c:pt>
                <c:pt idx="185">
                  <c:v>22.818057483103921</c:v>
                </c:pt>
                <c:pt idx="186">
                  <c:v>22.795029190049551</c:v>
                </c:pt>
                <c:pt idx="187">
                  <c:v>22.79086746796505</c:v>
                </c:pt>
                <c:pt idx="188">
                  <c:v>22.782718340781457</c:v>
                </c:pt>
                <c:pt idx="189">
                  <c:v>22.785097803703618</c:v>
                </c:pt>
                <c:pt idx="190">
                  <c:v>22.796694150281084</c:v>
                </c:pt>
                <c:pt idx="191">
                  <c:v>22.808169701581704</c:v>
                </c:pt>
                <c:pt idx="192">
                  <c:v>22.819526335252267</c:v>
                </c:pt>
                <c:pt idx="193">
                  <c:v>22.830765890225191</c:v>
                </c:pt>
                <c:pt idx="194">
                  <c:v>22.832567746309081</c:v>
                </c:pt>
                <c:pt idx="195">
                  <c:v>22.827007827620431</c:v>
                </c:pt>
                <c:pt idx="196">
                  <c:v>22.83803824473911</c:v>
                </c:pt>
                <c:pt idx="197">
                  <c:v>22.82289651615849</c:v>
                </c:pt>
                <c:pt idx="198">
                  <c:v>22.825071352074239</c:v>
                </c:pt>
                <c:pt idx="199">
                  <c:v>22.82021645629808</c:v>
                </c:pt>
                <c:pt idx="200">
                  <c:v>22.831061150545352</c:v>
                </c:pt>
                <c:pt idx="201">
                  <c:v>22.841798471582258</c:v>
                </c:pt>
                <c:pt idx="202">
                  <c:v>22.839074272044151</c:v>
                </c:pt>
                <c:pt idx="203">
                  <c:v>22.843033550799646</c:v>
                </c:pt>
                <c:pt idx="204">
                  <c:v>22.85355533835672</c:v>
                </c:pt>
                <c:pt idx="205">
                  <c:v>22.852775512540077</c:v>
                </c:pt>
                <c:pt idx="206">
                  <c:v>22.836122545853982</c:v>
                </c:pt>
                <c:pt idx="207">
                  <c:v>22.830159523195793</c:v>
                </c:pt>
                <c:pt idx="208">
                  <c:v>22.790016416318309</c:v>
                </c:pt>
                <c:pt idx="209">
                  <c:v>22.800540147669171</c:v>
                </c:pt>
                <c:pt idx="210">
                  <c:v>22.786950795664019</c:v>
                </c:pt>
                <c:pt idx="211">
                  <c:v>22.762687820673381</c:v>
                </c:pt>
                <c:pt idx="212">
                  <c:v>22.764277935786069</c:v>
                </c:pt>
                <c:pt idx="213">
                  <c:v>22.750925366950064</c:v>
                </c:pt>
                <c:pt idx="214">
                  <c:v>22.734829384570059</c:v>
                </c:pt>
                <c:pt idx="215">
                  <c:v>22.745316285567419</c:v>
                </c:pt>
                <c:pt idx="216">
                  <c:v>22.755692111461478</c:v>
                </c:pt>
                <c:pt idx="217">
                  <c:v>22.765987101775877</c:v>
                </c:pt>
                <c:pt idx="218">
                  <c:v>22.773019074141427</c:v>
                </c:pt>
                <c:pt idx="219">
                  <c:v>22.781297549204048</c:v>
                </c:pt>
                <c:pt idx="220">
                  <c:v>22.785033235811969</c:v>
                </c:pt>
                <c:pt idx="221">
                  <c:v>22.784654956253313</c:v>
                </c:pt>
                <c:pt idx="222">
                  <c:v>22.783249390789678</c:v>
                </c:pt>
                <c:pt idx="223">
                  <c:v>22.780579115197046</c:v>
                </c:pt>
                <c:pt idx="224">
                  <c:v>22.763727071688109</c:v>
                </c:pt>
                <c:pt idx="225">
                  <c:v>22.773396010525538</c:v>
                </c:pt>
                <c:pt idx="226">
                  <c:v>22.783204838673001</c:v>
                </c:pt>
                <c:pt idx="227">
                  <c:v>22.773086596141827</c:v>
                </c:pt>
                <c:pt idx="228">
                  <c:v>22.782811108822429</c:v>
                </c:pt>
                <c:pt idx="229">
                  <c:v>22.790014892212099</c:v>
                </c:pt>
                <c:pt idx="230">
                  <c:v>22.799581927310747</c:v>
                </c:pt>
                <c:pt idx="231">
                  <c:v>22.80897555762289</c:v>
                </c:pt>
                <c:pt idx="232">
                  <c:v>22.795270440552478</c:v>
                </c:pt>
                <c:pt idx="233">
                  <c:v>22.804692361746699</c:v>
                </c:pt>
                <c:pt idx="234">
                  <c:v>22.814034096377561</c:v>
                </c:pt>
                <c:pt idx="235">
                  <c:v>22.823296663765795</c:v>
                </c:pt>
                <c:pt idx="236">
                  <c:v>22.821685763514104</c:v>
                </c:pt>
                <c:pt idx="237">
                  <c:v>22.830838344339675</c:v>
                </c:pt>
                <c:pt idx="238">
                  <c:v>22.839914334530725</c:v>
                </c:pt>
                <c:pt idx="239">
                  <c:v>22.848914691470178</c:v>
                </c:pt>
                <c:pt idx="240">
                  <c:v>22.857840356650801</c:v>
                </c:pt>
                <c:pt idx="241">
                  <c:v>22.854059498419588</c:v>
                </c:pt>
                <c:pt idx="242">
                  <c:v>22.835808710150904</c:v>
                </c:pt>
                <c:pt idx="243">
                  <c:v>22.818128292021289</c:v>
                </c:pt>
                <c:pt idx="244">
                  <c:v>22.818946761505408</c:v>
                </c:pt>
                <c:pt idx="245">
                  <c:v>22.827812831580587</c:v>
                </c:pt>
                <c:pt idx="246">
                  <c:v>22.832731965366428</c:v>
                </c:pt>
                <c:pt idx="247">
                  <c:v>22.820861400578405</c:v>
                </c:pt>
                <c:pt idx="248">
                  <c:v>22.815746051552974</c:v>
                </c:pt>
                <c:pt idx="249">
                  <c:v>22.810215317780958</c:v>
                </c:pt>
                <c:pt idx="250">
                  <c:v>22.803996882160131</c:v>
                </c:pt>
                <c:pt idx="251">
                  <c:v>22.801712712614137</c:v>
                </c:pt>
                <c:pt idx="252">
                  <c:v>22.799097364361842</c:v>
                </c:pt>
                <c:pt idx="253">
                  <c:v>22.786949498469873</c:v>
                </c:pt>
                <c:pt idx="254">
                  <c:v>22.766284864966977</c:v>
                </c:pt>
                <c:pt idx="255">
                  <c:v>22.775010314713199</c:v>
                </c:pt>
                <c:pt idx="256">
                  <c:v>22.763835900206598</c:v>
                </c:pt>
                <c:pt idx="257">
                  <c:v>22.755881831381966</c:v>
                </c:pt>
                <c:pt idx="258">
                  <c:v>22.739258365934948</c:v>
                </c:pt>
                <c:pt idx="259">
                  <c:v>22.742163567598954</c:v>
                </c:pt>
                <c:pt idx="260">
                  <c:v>22.736285733985369</c:v>
                </c:pt>
                <c:pt idx="261">
                  <c:v>22.744925864771684</c:v>
                </c:pt>
                <c:pt idx="262">
                  <c:v>22.753372182949136</c:v>
                </c:pt>
                <c:pt idx="263">
                  <c:v>22.761882136801603</c:v>
                </c:pt>
                <c:pt idx="264">
                  <c:v>22.769488355646267</c:v>
                </c:pt>
                <c:pt idx="265">
                  <c:v>22.770046614422704</c:v>
                </c:pt>
                <c:pt idx="266">
                  <c:v>22.774257783089325</c:v>
                </c:pt>
                <c:pt idx="267">
                  <c:v>22.778204544552363</c:v>
                </c:pt>
                <c:pt idx="268">
                  <c:v>22.786464007212018</c:v>
                </c:pt>
                <c:pt idx="269">
                  <c:v>22.775970219952491</c:v>
                </c:pt>
                <c:pt idx="270">
                  <c:v>22.77437100766937</c:v>
                </c:pt>
                <c:pt idx="271">
                  <c:v>22.781941081924593</c:v>
                </c:pt>
                <c:pt idx="272">
                  <c:v>22.778928019283335</c:v>
                </c:pt>
                <c:pt idx="273">
                  <c:v>22.767555974473165</c:v>
                </c:pt>
                <c:pt idx="274">
                  <c:v>22.768088679313117</c:v>
                </c:pt>
                <c:pt idx="275">
                  <c:v>22.74231692068086</c:v>
                </c:pt>
                <c:pt idx="276">
                  <c:v>22.750467401111617</c:v>
                </c:pt>
                <c:pt idx="277">
                  <c:v>22.741784389750787</c:v>
                </c:pt>
                <c:pt idx="278">
                  <c:v>22.749878352511537</c:v>
                </c:pt>
                <c:pt idx="279">
                  <c:v>22.757914501252568</c:v>
                </c:pt>
                <c:pt idx="280">
                  <c:v>22.765893453205408</c:v>
                </c:pt>
                <c:pt idx="281">
                  <c:v>22.759659345669434</c:v>
                </c:pt>
                <c:pt idx="282">
                  <c:v>22.763292621447519</c:v>
                </c:pt>
                <c:pt idx="283">
                  <c:v>22.771168351653692</c:v>
                </c:pt>
                <c:pt idx="284">
                  <c:v>22.778988813577712</c:v>
                </c:pt>
                <c:pt idx="285">
                  <c:v>22.78675458695681</c:v>
                </c:pt>
                <c:pt idx="286">
                  <c:v>22.794466243448252</c:v>
                </c:pt>
                <c:pt idx="287">
                  <c:v>22.791684660382156</c:v>
                </c:pt>
                <c:pt idx="288">
                  <c:v>22.799325889931005</c:v>
                </c:pt>
                <c:pt idx="289">
                  <c:v>22.806914421345038</c:v>
                </c:pt>
                <c:pt idx="290">
                  <c:v>22.814450797903987</c:v>
                </c:pt>
                <c:pt idx="291">
                  <c:v>22.81936532698538</c:v>
                </c:pt>
                <c:pt idx="292">
                  <c:v>22.820361127392896</c:v>
                </c:pt>
                <c:pt idx="293">
                  <c:v>22.827774865054824</c:v>
                </c:pt>
                <c:pt idx="294">
                  <c:v>22.835138340088537</c:v>
                </c:pt>
                <c:pt idx="295">
                  <c:v>22.842452061912564</c:v>
                </c:pt>
                <c:pt idx="296">
                  <c:v>22.843661838210412</c:v>
                </c:pt>
                <c:pt idx="297">
                  <c:v>22.836046659476171</c:v>
                </c:pt>
                <c:pt idx="298">
                  <c:v>22.84328396161839</c:v>
                </c:pt>
                <c:pt idx="299">
                  <c:v>22.850473015079665</c:v>
                </c:pt>
                <c:pt idx="300">
                  <c:v>22.857614300743851</c:v>
                </c:pt>
                <c:pt idx="301">
                  <c:v>22.864708293125492</c:v>
                </c:pt>
                <c:pt idx="302">
                  <c:v>22.871755460474915</c:v>
                </c:pt>
                <c:pt idx="303">
                  <c:v>22.867254690509547</c:v>
                </c:pt>
                <c:pt idx="304">
                  <c:v>22.863764271358402</c:v>
                </c:pt>
                <c:pt idx="305">
                  <c:v>22.865347767330665</c:v>
                </c:pt>
                <c:pt idx="306">
                  <c:v>22.872301031932192</c:v>
                </c:pt>
                <c:pt idx="307">
                  <c:v>22.87390473757425</c:v>
                </c:pt>
                <c:pt idx="308">
                  <c:v>22.874525618301462</c:v>
                </c:pt>
                <c:pt idx="309">
                  <c:v>22.881381987274683</c:v>
                </c:pt>
                <c:pt idx="310">
                  <c:v>22.88819426384293</c:v>
                </c:pt>
                <c:pt idx="311">
                  <c:v>22.894962871971639</c:v>
                </c:pt>
                <c:pt idx="312">
                  <c:v>22.901169935094963</c:v>
                </c:pt>
                <c:pt idx="313">
                  <c:v>22.90785410727619</c:v>
                </c:pt>
                <c:pt idx="314">
                  <c:v>22.908548625788349</c:v>
                </c:pt>
                <c:pt idx="315">
                  <c:v>22.90396443274004</c:v>
                </c:pt>
                <c:pt idx="316">
                  <c:v>22.906859770097345</c:v>
                </c:pt>
                <c:pt idx="317">
                  <c:v>22.899716119014638</c:v>
                </c:pt>
                <c:pt idx="318">
                  <c:v>22.906300081023996</c:v>
                </c:pt>
                <c:pt idx="319">
                  <c:v>22.912842893270795</c:v>
                </c:pt>
                <c:pt idx="320">
                  <c:v>22.915829262930799</c:v>
                </c:pt>
                <c:pt idx="321">
                  <c:v>22.922301842859586</c:v>
                </c:pt>
                <c:pt idx="322">
                  <c:v>22.909095535915259</c:v>
                </c:pt>
                <c:pt idx="323">
                  <c:v>22.903690607250571</c:v>
                </c:pt>
                <c:pt idx="324">
                  <c:v>22.910140789997492</c:v>
                </c:pt>
                <c:pt idx="325">
                  <c:v>22.915030514314779</c:v>
                </c:pt>
                <c:pt idx="326">
                  <c:v>22.921406567787823</c:v>
                </c:pt>
                <c:pt idx="327">
                  <c:v>22.924892129025441</c:v>
                </c:pt>
                <c:pt idx="328">
                  <c:v>22.927871542313916</c:v>
                </c:pt>
                <c:pt idx="329">
                  <c:v>22.926159423072029</c:v>
                </c:pt>
                <c:pt idx="330">
                  <c:v>22.932424802458517</c:v>
                </c:pt>
                <c:pt idx="331">
                  <c:v>22.929539067447784</c:v>
                </c:pt>
                <c:pt idx="332">
                  <c:v>22.935756667845837</c:v>
                </c:pt>
                <c:pt idx="333">
                  <c:v>22.937009049840469</c:v>
                </c:pt>
                <c:pt idx="334">
                  <c:v>22.935014684294856</c:v>
                </c:pt>
                <c:pt idx="335">
                  <c:v>22.941160473924931</c:v>
                </c:pt>
                <c:pt idx="336">
                  <c:v>22.925823738641434</c:v>
                </c:pt>
                <c:pt idx="337">
                  <c:v>22.930174851075382</c:v>
                </c:pt>
                <c:pt idx="338">
                  <c:v>22.936280529980763</c:v>
                </c:pt>
                <c:pt idx="339">
                  <c:v>22.938819302252448</c:v>
                </c:pt>
                <c:pt idx="340">
                  <c:v>22.938911991768901</c:v>
                </c:pt>
                <c:pt idx="341">
                  <c:v>22.94211700638493</c:v>
                </c:pt>
                <c:pt idx="342">
                  <c:v>22.948116665258443</c:v>
                </c:pt>
                <c:pt idx="343">
                  <c:v>22.947591210650561</c:v>
                </c:pt>
                <c:pt idx="344">
                  <c:v>22.944699176450371</c:v>
                </c:pt>
                <c:pt idx="345">
                  <c:v>22.93732503188685</c:v>
                </c:pt>
                <c:pt idx="346">
                  <c:v>22.938585169191313</c:v>
                </c:pt>
                <c:pt idx="347">
                  <c:v>22.929563391315277</c:v>
                </c:pt>
                <c:pt idx="348">
                  <c:v>22.930013709728133</c:v>
                </c:pt>
                <c:pt idx="349">
                  <c:v>22.916532832007544</c:v>
                </c:pt>
                <c:pt idx="350">
                  <c:v>22.922468635904956</c:v>
                </c:pt>
                <c:pt idx="351">
                  <c:v>22.920475124028414</c:v>
                </c:pt>
                <c:pt idx="352">
                  <c:v>22.907674590492935</c:v>
                </c:pt>
                <c:pt idx="353">
                  <c:v>22.909255064702098</c:v>
                </c:pt>
                <c:pt idx="354">
                  <c:v>22.909251389003156</c:v>
                </c:pt>
                <c:pt idx="355">
                  <c:v>22.915124278359887</c:v>
                </c:pt>
                <c:pt idx="356">
                  <c:v>22.920964266375687</c:v>
                </c:pt>
                <c:pt idx="357">
                  <c:v>22.923862593130071</c:v>
                </c:pt>
                <c:pt idx="358">
                  <c:v>22.922198592858237</c:v>
                </c:pt>
                <c:pt idx="359">
                  <c:v>22.927970263433629</c:v>
                </c:pt>
                <c:pt idx="360">
                  <c:v>22.931532971187426</c:v>
                </c:pt>
                <c:pt idx="361">
                  <c:v>22.924555692814124</c:v>
                </c:pt>
                <c:pt idx="362">
                  <c:v>22.912593964632762</c:v>
                </c:pt>
                <c:pt idx="363">
                  <c:v>22.914324072962991</c:v>
                </c:pt>
                <c:pt idx="364">
                  <c:v>22.920038253585009</c:v>
                </c:pt>
                <c:pt idx="365">
                  <c:v>22.919740098045761</c:v>
                </c:pt>
                <c:pt idx="366">
                  <c:v>22.900606925232104</c:v>
                </c:pt>
                <c:pt idx="367">
                  <c:v>22.906311797717887</c:v>
                </c:pt>
                <c:pt idx="368">
                  <c:v>22.905165380084235</c:v>
                </c:pt>
                <c:pt idx="369">
                  <c:v>22.88631169345771</c:v>
                </c:pt>
                <c:pt idx="370">
                  <c:v>22.889527420980876</c:v>
                </c:pt>
                <c:pt idx="371">
                  <c:v>22.895200734365336</c:v>
                </c:pt>
                <c:pt idx="372">
                  <c:v>22.884164386204308</c:v>
                </c:pt>
                <c:pt idx="373">
                  <c:v>22.886068054600823</c:v>
                </c:pt>
                <c:pt idx="374">
                  <c:v>22.891705206455221</c:v>
                </c:pt>
                <c:pt idx="375">
                  <c:v>22.897312373459329</c:v>
                </c:pt>
                <c:pt idx="376">
                  <c:v>22.902889794219384</c:v>
                </c:pt>
                <c:pt idx="377">
                  <c:v>22.908437704816688</c:v>
                </c:pt>
                <c:pt idx="378">
                  <c:v>22.911173754721382</c:v>
                </c:pt>
                <c:pt idx="379">
                  <c:v>22.916670665893168</c:v>
                </c:pt>
                <c:pt idx="380">
                  <c:v>22.910821325762129</c:v>
                </c:pt>
                <c:pt idx="381">
                  <c:v>22.90924741406652</c:v>
                </c:pt>
                <c:pt idx="382">
                  <c:v>22.90830693376029</c:v>
                </c:pt>
                <c:pt idx="383">
                  <c:v>22.913754051120289</c:v>
                </c:pt>
                <c:pt idx="384">
                  <c:v>22.91917287176673</c:v>
                </c:pt>
                <c:pt idx="385">
                  <c:v>22.912971294823613</c:v>
                </c:pt>
                <c:pt idx="386">
                  <c:v>22.903813624286293</c:v>
                </c:pt>
                <c:pt idx="387">
                  <c:v>22.909216166491738</c:v>
                </c:pt>
                <c:pt idx="388">
                  <c:v>22.914590932130579</c:v>
                </c:pt>
                <c:pt idx="389">
                  <c:v>22.919938134868705</c:v>
                </c:pt>
                <c:pt idx="390">
                  <c:v>22.924030711225825</c:v>
                </c:pt>
                <c:pt idx="391">
                  <c:v>22.929326551248206</c:v>
                </c:pt>
                <c:pt idx="392">
                  <c:v>22.930566652282632</c:v>
                </c:pt>
                <c:pt idx="393">
                  <c:v>22.935569010976305</c:v>
                </c:pt>
                <c:pt idx="394">
                  <c:v>22.940795418543455</c:v>
                </c:pt>
                <c:pt idx="395">
                  <c:v>22.944963522001935</c:v>
                </c:pt>
                <c:pt idx="396">
                  <c:v>22.948060582514675</c:v>
                </c:pt>
                <c:pt idx="397">
                  <c:v>22.930959485951025</c:v>
                </c:pt>
                <c:pt idx="398">
                  <c:v>22.93614505114914</c:v>
                </c:pt>
                <c:pt idx="399">
                  <c:v>22.927068745381803</c:v>
                </c:pt>
                <c:pt idx="400">
                  <c:v>22.929468319800073</c:v>
                </c:pt>
                <c:pt idx="401">
                  <c:v>22.934198324204573</c:v>
                </c:pt>
                <c:pt idx="402">
                  <c:v>22.932149475247769</c:v>
                </c:pt>
                <c:pt idx="403">
                  <c:v>22.937267917140719</c:v>
                </c:pt>
                <c:pt idx="404">
                  <c:v>22.941464522280338</c:v>
                </c:pt>
                <c:pt idx="405">
                  <c:v>22.921884751940521</c:v>
                </c:pt>
                <c:pt idx="406">
                  <c:v>22.920415329843468</c:v>
                </c:pt>
                <c:pt idx="407">
                  <c:v>22.92230657284134</c:v>
                </c:pt>
                <c:pt idx="408">
                  <c:v>22.927386507871066</c:v>
                </c:pt>
                <c:pt idx="409">
                  <c:v>22.929795288432363</c:v>
                </c:pt>
                <c:pt idx="410">
                  <c:v>22.934832282864399</c:v>
                </c:pt>
                <c:pt idx="411">
                  <c:v>22.935524840363744</c:v>
                </c:pt>
                <c:pt idx="412">
                  <c:v>22.940523569563833</c:v>
                </c:pt>
                <c:pt idx="413">
                  <c:v>22.940622342419232</c:v>
                </c:pt>
                <c:pt idx="414">
                  <c:v>22.927078807858621</c:v>
                </c:pt>
                <c:pt idx="415">
                  <c:v>22.932061791493577</c:v>
                </c:pt>
                <c:pt idx="416">
                  <c:v>22.937020875926446</c:v>
                </c:pt>
                <c:pt idx="417">
                  <c:v>22.941956232682603</c:v>
                </c:pt>
                <c:pt idx="418">
                  <c:v>22.934816114737224</c:v>
                </c:pt>
                <c:pt idx="419">
                  <c:v>22.924739025861157</c:v>
                </c:pt>
                <c:pt idx="420">
                  <c:v>22.921806746684901</c:v>
                </c:pt>
                <c:pt idx="421">
                  <c:v>22.926731375247257</c:v>
                </c:pt>
                <c:pt idx="422">
                  <c:v>22.931632719513814</c:v>
                </c:pt>
                <c:pt idx="423">
                  <c:v>22.931966266915914</c:v>
                </c:pt>
                <c:pt idx="424">
                  <c:v>22.927274436955116</c:v>
                </c:pt>
                <c:pt idx="425">
                  <c:v>22.93213998992001</c:v>
                </c:pt>
                <c:pt idx="426">
                  <c:v>22.936982753409662</c:v>
                </c:pt>
                <c:pt idx="427">
                  <c:v>22.937114489891378</c:v>
                </c:pt>
                <c:pt idx="428">
                  <c:v>22.918099233495951</c:v>
                </c:pt>
                <c:pt idx="429">
                  <c:v>22.922940863185495</c:v>
                </c:pt>
                <c:pt idx="430">
                  <c:v>22.927760025915923</c:v>
                </c:pt>
                <c:pt idx="431">
                  <c:v>22.929894023206707</c:v>
                </c:pt>
                <c:pt idx="432">
                  <c:v>22.934533851773399</c:v>
                </c:pt>
                <c:pt idx="433">
                  <c:v>22.937910257839157</c:v>
                </c:pt>
                <c:pt idx="434">
                  <c:v>22.926341398579279</c:v>
                </c:pt>
                <c:pt idx="435">
                  <c:v>22.925955965415096</c:v>
                </c:pt>
                <c:pt idx="436">
                  <c:v>22.917555299871324</c:v>
                </c:pt>
                <c:pt idx="437">
                  <c:v>22.913619961638584</c:v>
                </c:pt>
                <c:pt idx="438">
                  <c:v>22.918372535757857</c:v>
                </c:pt>
                <c:pt idx="439">
                  <c:v>22.923103507267498</c:v>
                </c:pt>
                <c:pt idx="440">
                  <c:v>22.927813023124035</c:v>
                </c:pt>
                <c:pt idx="441">
                  <c:v>22.929874501503676</c:v>
                </c:pt>
                <c:pt idx="442">
                  <c:v>22.919546749971886</c:v>
                </c:pt>
                <c:pt idx="443">
                  <c:v>22.919945515067067</c:v>
                </c:pt>
                <c:pt idx="444">
                  <c:v>22.922255709501194</c:v>
                </c:pt>
                <c:pt idx="445">
                  <c:v>22.920322572307359</c:v>
                </c:pt>
                <c:pt idx="446">
                  <c:v>22.915164022876333</c:v>
                </c:pt>
                <c:pt idx="447">
                  <c:v>22.919817674610982</c:v>
                </c:pt>
                <c:pt idx="448">
                  <c:v>22.924450597384677</c:v>
                </c:pt>
                <c:pt idx="449">
                  <c:v>22.917289448412504</c:v>
                </c:pt>
                <c:pt idx="450">
                  <c:v>22.921907431897178</c:v>
                </c:pt>
                <c:pt idx="451">
                  <c:v>22.922026129662722</c:v>
                </c:pt>
                <c:pt idx="452">
                  <c:v>22.926613268449337</c:v>
                </c:pt>
                <c:pt idx="453">
                  <c:v>22.917387598304078</c:v>
                </c:pt>
                <c:pt idx="454">
                  <c:v>22.921840417540096</c:v>
                </c:pt>
                <c:pt idx="455">
                  <c:v>22.926397785045491</c:v>
                </c:pt>
                <c:pt idx="456">
                  <c:v>22.918886883407236</c:v>
                </c:pt>
                <c:pt idx="457">
                  <c:v>22.923430798508967</c:v>
                </c:pt>
                <c:pt idx="458">
                  <c:v>22.927954914416357</c:v>
                </c:pt>
                <c:pt idx="459">
                  <c:v>22.932459360254583</c:v>
                </c:pt>
                <c:pt idx="460">
                  <c:v>22.931093004954711</c:v>
                </c:pt>
                <c:pt idx="461">
                  <c:v>22.930412491487527</c:v>
                </c:pt>
                <c:pt idx="462">
                  <c:v>22.92358377420198</c:v>
                </c:pt>
                <c:pt idx="463">
                  <c:v>22.914589326969512</c:v>
                </c:pt>
                <c:pt idx="464">
                  <c:v>22.917253207047537</c:v>
                </c:pt>
                <c:pt idx="465">
                  <c:v>22.921722620766321</c:v>
                </c:pt>
                <c:pt idx="466">
                  <c:v>22.926172893526992</c:v>
                </c:pt>
                <c:pt idx="467">
                  <c:v>22.929996502492646</c:v>
                </c:pt>
                <c:pt idx="468">
                  <c:v>22.934410156005455</c:v>
                </c:pt>
                <c:pt idx="469">
                  <c:v>22.930789420598877</c:v>
                </c:pt>
                <c:pt idx="470">
                  <c:v>22.933979491886181</c:v>
                </c:pt>
                <c:pt idx="471">
                  <c:v>22.925653412121502</c:v>
                </c:pt>
                <c:pt idx="472">
                  <c:v>22.930038922878119</c:v>
                </c:pt>
                <c:pt idx="473">
                  <c:v>22.934405929369937</c:v>
                </c:pt>
                <c:pt idx="474">
                  <c:v>22.917055170729562</c:v>
                </c:pt>
                <c:pt idx="475">
                  <c:v>22.921431105244835</c:v>
                </c:pt>
                <c:pt idx="476">
                  <c:v>22.925788692026295</c:v>
                </c:pt>
                <c:pt idx="477">
                  <c:v>22.930128046227075</c:v>
                </c:pt>
                <c:pt idx="478">
                  <c:v>22.931248743152857</c:v>
                </c:pt>
                <c:pt idx="479">
                  <c:v>22.93239322485201</c:v>
                </c:pt>
                <c:pt idx="480">
                  <c:v>22.931068417795061</c:v>
                </c:pt>
                <c:pt idx="481">
                  <c:v>22.93456910574989</c:v>
                </c:pt>
                <c:pt idx="482">
                  <c:v>22.938845360189333</c:v>
                </c:pt>
                <c:pt idx="483">
                  <c:v>22.943103944155883</c:v>
                </c:pt>
                <c:pt idx="484">
                  <c:v>22.946580587168732</c:v>
                </c:pt>
                <c:pt idx="485">
                  <c:v>22.95080572999349</c:v>
                </c:pt>
                <c:pt idx="486">
                  <c:v>22.951563180763934</c:v>
                </c:pt>
                <c:pt idx="487">
                  <c:v>22.955760797196795</c:v>
                </c:pt>
                <c:pt idx="488">
                  <c:v>22.941840803079135</c:v>
                </c:pt>
                <c:pt idx="489">
                  <c:v>22.933153431162101</c:v>
                </c:pt>
                <c:pt idx="490">
                  <c:v>22.937362894642423</c:v>
                </c:pt>
                <c:pt idx="491">
                  <c:v>22.930474340217557</c:v>
                </c:pt>
                <c:pt idx="492">
                  <c:v>22.923321602811519</c:v>
                </c:pt>
                <c:pt idx="493">
                  <c:v>22.927525405234981</c:v>
                </c:pt>
                <c:pt idx="494">
                  <c:v>22.931535226868981</c:v>
                </c:pt>
                <c:pt idx="495">
                  <c:v>22.935705518750293</c:v>
                </c:pt>
                <c:pt idx="496">
                  <c:v>22.935426605844704</c:v>
                </c:pt>
                <c:pt idx="497">
                  <c:v>22.936713049160616</c:v>
                </c:pt>
                <c:pt idx="498">
                  <c:v>22.940847892749474</c:v>
                </c:pt>
                <c:pt idx="499">
                  <c:v>22.944966196963975</c:v>
                </c:pt>
                <c:pt idx="500">
                  <c:v>22.9412431298725</c:v>
                </c:pt>
                <c:pt idx="501">
                  <c:v>22.940420694627374</c:v>
                </c:pt>
                <c:pt idx="502">
                  <c:v>22.944447666986441</c:v>
                </c:pt>
                <c:pt idx="503">
                  <c:v>22.948526143837658</c:v>
                </c:pt>
                <c:pt idx="504">
                  <c:v>22.946746445859056</c:v>
                </c:pt>
                <c:pt idx="505">
                  <c:v>22.9435060076759</c:v>
                </c:pt>
                <c:pt idx="506">
                  <c:v>22.947562208844193</c:v>
                </c:pt>
                <c:pt idx="507">
                  <c:v>22.939940933579258</c:v>
                </c:pt>
                <c:pt idx="508">
                  <c:v>22.943988200900321</c:v>
                </c:pt>
                <c:pt idx="509">
                  <c:v>22.948019596584832</c:v>
                </c:pt>
                <c:pt idx="510">
                  <c:v>22.951995178907591</c:v>
                </c:pt>
                <c:pt idx="511">
                  <c:v>22.953050707263284</c:v>
                </c:pt>
                <c:pt idx="512">
                  <c:v>22.957040861830023</c:v>
                </c:pt>
                <c:pt idx="513">
                  <c:v>22.961015490503506</c:v>
                </c:pt>
                <c:pt idx="514">
                  <c:v>22.964974683725828</c:v>
                </c:pt>
                <c:pt idx="515">
                  <c:v>22.968918531237986</c:v>
                </c:pt>
                <c:pt idx="516">
                  <c:v>22.962042150546178</c:v>
                </c:pt>
                <c:pt idx="517">
                  <c:v>22.948639968483491</c:v>
                </c:pt>
                <c:pt idx="518">
                  <c:v>22.952592492628995</c:v>
                </c:pt>
                <c:pt idx="519">
                  <c:v>22.949490447714052</c:v>
                </c:pt>
                <c:pt idx="520">
                  <c:v>22.952431271776977</c:v>
                </c:pt>
                <c:pt idx="521">
                  <c:v>22.955681923454119</c:v>
                </c:pt>
                <c:pt idx="522">
                  <c:v>22.956273998676924</c:v>
                </c:pt>
                <c:pt idx="523">
                  <c:v>22.952055187864193</c:v>
                </c:pt>
                <c:pt idx="524">
                  <c:v>22.942951685843791</c:v>
                </c:pt>
                <c:pt idx="525">
                  <c:v>22.935893877165736</c:v>
                </c:pt>
                <c:pt idx="526">
                  <c:v>22.933662072584582</c:v>
                </c:pt>
                <c:pt idx="527">
                  <c:v>22.932619340011843</c:v>
                </c:pt>
                <c:pt idx="528">
                  <c:v>22.936527431996698</c:v>
                </c:pt>
                <c:pt idx="529">
                  <c:v>22.940420776464627</c:v>
                </c:pt>
                <c:pt idx="530">
                  <c:v>22.944299456734939</c:v>
                </c:pt>
                <c:pt idx="531">
                  <c:v>22.942009677962279</c:v>
                </c:pt>
                <c:pt idx="532">
                  <c:v>22.945870823031768</c:v>
                </c:pt>
                <c:pt idx="533">
                  <c:v>22.947739182501319</c:v>
                </c:pt>
                <c:pt idx="534">
                  <c:v>22.951575184029352</c:v>
                </c:pt>
                <c:pt idx="535">
                  <c:v>22.95539687211885</c:v>
                </c:pt>
                <c:pt idx="536">
                  <c:v>22.959204326733154</c:v>
                </c:pt>
                <c:pt idx="537">
                  <c:v>22.957448715148853</c:v>
                </c:pt>
                <c:pt idx="538">
                  <c:v>22.961238235157854</c:v>
                </c:pt>
                <c:pt idx="539">
                  <c:v>22.954759278281735</c:v>
                </c:pt>
                <c:pt idx="540">
                  <c:v>22.958420434301871</c:v>
                </c:pt>
                <c:pt idx="541">
                  <c:v>22.946463382842271</c:v>
                </c:pt>
                <c:pt idx="542">
                  <c:v>22.945632120335105</c:v>
                </c:pt>
                <c:pt idx="543">
                  <c:v>22.941326856567347</c:v>
                </c:pt>
                <c:pt idx="544">
                  <c:v>22.940014945844545</c:v>
                </c:pt>
                <c:pt idx="545">
                  <c:v>22.94245310016883</c:v>
                </c:pt>
                <c:pt idx="546">
                  <c:v>22.946214611868704</c:v>
                </c:pt>
                <c:pt idx="547">
                  <c:v>22.944640406438122</c:v>
                </c:pt>
                <c:pt idx="548">
                  <c:v>22.940555046077037</c:v>
                </c:pt>
                <c:pt idx="549">
                  <c:v>22.940880415819809</c:v>
                </c:pt>
                <c:pt idx="550">
                  <c:v>22.94276140266761</c:v>
                </c:pt>
                <c:pt idx="551">
                  <c:v>22.918788210743735</c:v>
                </c:pt>
                <c:pt idx="552">
                  <c:v>22.908102416408923</c:v>
                </c:pt>
                <c:pt idx="553">
                  <c:v>22.906032461639132</c:v>
                </c:pt>
                <c:pt idx="554">
                  <c:v>22.907210294099414</c:v>
                </c:pt>
                <c:pt idx="555">
                  <c:v>22.910974304361822</c:v>
                </c:pt>
                <c:pt idx="556">
                  <c:v>22.914724799327065</c:v>
                </c:pt>
                <c:pt idx="557">
                  <c:v>22.91625381287713</c:v>
                </c:pt>
                <c:pt idx="558">
                  <c:v>22.915991293166734</c:v>
                </c:pt>
                <c:pt idx="559">
                  <c:v>22.913189608280803</c:v>
                </c:pt>
                <c:pt idx="560">
                  <c:v>22.912509233894927</c:v>
                </c:pt>
                <c:pt idx="561">
                  <c:v>22.916223630275898</c:v>
                </c:pt>
                <c:pt idx="562">
                  <c:v>22.91598544394515</c:v>
                </c:pt>
                <c:pt idx="563">
                  <c:v>22.916132220521177</c:v>
                </c:pt>
                <c:pt idx="564">
                  <c:v>22.907022840885368</c:v>
                </c:pt>
                <c:pt idx="565">
                  <c:v>22.903546962900069</c:v>
                </c:pt>
                <c:pt idx="566">
                  <c:v>22.891626327035752</c:v>
                </c:pt>
                <c:pt idx="567">
                  <c:v>22.895338252516321</c:v>
                </c:pt>
                <c:pt idx="568">
                  <c:v>22.898517132776586</c:v>
                </c:pt>
                <c:pt idx="569">
                  <c:v>22.90082556158028</c:v>
                </c:pt>
                <c:pt idx="570">
                  <c:v>22.898335141271978</c:v>
                </c:pt>
                <c:pt idx="571">
                  <c:v>22.890449160668812</c:v>
                </c:pt>
                <c:pt idx="572">
                  <c:v>22.883578954029112</c:v>
                </c:pt>
                <c:pt idx="573">
                  <c:v>22.881905335722379</c:v>
                </c:pt>
                <c:pt idx="574">
                  <c:v>22.885588978616774</c:v>
                </c:pt>
                <c:pt idx="575">
                  <c:v>22.881932026696646</c:v>
                </c:pt>
                <c:pt idx="576">
                  <c:v>22.878836491404165</c:v>
                </c:pt>
                <c:pt idx="577">
                  <c:v>22.882506324464018</c:v>
                </c:pt>
                <c:pt idx="578">
                  <c:v>22.873836472758089</c:v>
                </c:pt>
                <c:pt idx="579">
                  <c:v>22.877502271942991</c:v>
                </c:pt>
                <c:pt idx="580">
                  <c:v>22.878551765843042</c:v>
                </c:pt>
                <c:pt idx="581">
                  <c:v>22.875804145500101</c:v>
                </c:pt>
                <c:pt idx="582">
                  <c:v>22.879447706142468</c:v>
                </c:pt>
                <c:pt idx="583">
                  <c:v>22.873620038946424</c:v>
                </c:pt>
                <c:pt idx="584">
                  <c:v>22.864091986855215</c:v>
                </c:pt>
                <c:pt idx="585">
                  <c:v>22.861025788119729</c:v>
                </c:pt>
                <c:pt idx="586">
                  <c:v>22.862871551785695</c:v>
                </c:pt>
                <c:pt idx="587">
                  <c:v>22.853549063061603</c:v>
                </c:pt>
                <c:pt idx="588">
                  <c:v>22.847253212907944</c:v>
                </c:pt>
                <c:pt idx="589">
                  <c:v>22.850901936275896</c:v>
                </c:pt>
                <c:pt idx="590">
                  <c:v>22.837913852873061</c:v>
                </c:pt>
                <c:pt idx="591">
                  <c:v>22.841566025418881</c:v>
                </c:pt>
                <c:pt idx="592">
                  <c:v>22.834453055958267</c:v>
                </c:pt>
                <c:pt idx="593">
                  <c:v>22.836486895287077</c:v>
                </c:pt>
                <c:pt idx="594">
                  <c:v>22.840123051765588</c:v>
                </c:pt>
                <c:pt idx="595">
                  <c:v>22.839572856739657</c:v>
                </c:pt>
                <c:pt idx="596">
                  <c:v>22.839592401114515</c:v>
                </c:pt>
                <c:pt idx="597">
                  <c:v>22.838622710555164</c:v>
                </c:pt>
                <c:pt idx="598">
                  <c:v>22.842231019886459</c:v>
                </c:pt>
                <c:pt idx="599">
                  <c:v>22.842634144984284</c:v>
                </c:pt>
                <c:pt idx="600">
                  <c:v>22.845832271721502</c:v>
                </c:pt>
                <c:pt idx="601">
                  <c:v>22.844041408578242</c:v>
                </c:pt>
                <c:pt idx="602">
                  <c:v>22.842778151720704</c:v>
                </c:pt>
                <c:pt idx="603">
                  <c:v>22.846349711072161</c:v>
                </c:pt>
                <c:pt idx="604">
                  <c:v>22.849909463615845</c:v>
                </c:pt>
                <c:pt idx="605">
                  <c:v>22.843440861257665</c:v>
                </c:pt>
                <c:pt idx="606">
                  <c:v>22.843331504678023</c:v>
                </c:pt>
                <c:pt idx="607">
                  <c:v>22.841770864356619</c:v>
                </c:pt>
                <c:pt idx="608">
                  <c:v>22.845314754562931</c:v>
                </c:pt>
                <c:pt idx="609">
                  <c:v>22.84884702545709</c:v>
                </c:pt>
                <c:pt idx="610">
                  <c:v>22.84344105687364</c:v>
                </c:pt>
                <c:pt idx="611">
                  <c:v>22.844967782823595</c:v>
                </c:pt>
                <c:pt idx="612">
                  <c:v>22.844450569637758</c:v>
                </c:pt>
                <c:pt idx="613">
                  <c:v>22.847190781248255</c:v>
                </c:pt>
                <c:pt idx="614">
                  <c:v>22.85069128404297</c:v>
                </c:pt>
                <c:pt idx="615">
                  <c:v>22.849369024274896</c:v>
                </c:pt>
                <c:pt idx="616">
                  <c:v>22.840016403766356</c:v>
                </c:pt>
                <c:pt idx="617">
                  <c:v>22.841891729685806</c:v>
                </c:pt>
                <c:pt idx="618">
                  <c:v>22.839443907184101</c:v>
                </c:pt>
                <c:pt idx="619">
                  <c:v>22.841383101181847</c:v>
                </c:pt>
                <c:pt idx="620">
                  <c:v>22.844859134835339</c:v>
                </c:pt>
                <c:pt idx="621">
                  <c:v>22.840580693999645</c:v>
                </c:pt>
                <c:pt idx="622">
                  <c:v>22.839144241086295</c:v>
                </c:pt>
                <c:pt idx="623">
                  <c:v>22.842607150956347</c:v>
                </c:pt>
                <c:pt idx="624">
                  <c:v>22.837024117771023</c:v>
                </c:pt>
                <c:pt idx="625">
                  <c:v>22.840479350809726</c:v>
                </c:pt>
                <c:pt idx="626">
                  <c:v>22.843923562371433</c:v>
                </c:pt>
                <c:pt idx="627">
                  <c:v>22.847356805106511</c:v>
                </c:pt>
                <c:pt idx="628">
                  <c:v>22.850779131330505</c:v>
                </c:pt>
                <c:pt idx="629">
                  <c:v>22.846192146362746</c:v>
                </c:pt>
                <c:pt idx="630">
                  <c:v>22.846098944277244</c:v>
                </c:pt>
                <c:pt idx="631">
                  <c:v>22.838365987114621</c:v>
                </c:pt>
                <c:pt idx="632">
                  <c:v>22.841780890768469</c:v>
                </c:pt>
                <c:pt idx="633">
                  <c:v>22.840764455903699</c:v>
                </c:pt>
                <c:pt idx="634">
                  <c:v>22.844164826839283</c:v>
                </c:pt>
                <c:pt idx="635">
                  <c:v>22.836977450720635</c:v>
                </c:pt>
                <c:pt idx="636">
                  <c:v>22.840373090515424</c:v>
                </c:pt>
                <c:pt idx="637">
                  <c:v>22.843758085671357</c:v>
                </c:pt>
                <c:pt idx="638">
                  <c:v>22.843513771808873</c:v>
                </c:pt>
                <c:pt idx="639">
                  <c:v>22.846883281540421</c:v>
                </c:pt>
                <c:pt idx="640">
                  <c:v>22.850242277981074</c:v>
                </c:pt>
                <c:pt idx="641">
                  <c:v>22.853590810258364</c:v>
                </c:pt>
                <c:pt idx="642">
                  <c:v>22.856213312178799</c:v>
                </c:pt>
                <c:pt idx="643">
                  <c:v>22.846009604741528</c:v>
                </c:pt>
                <c:pt idx="644">
                  <c:v>22.848391604862879</c:v>
                </c:pt>
                <c:pt idx="645">
                  <c:v>22.834721475903368</c:v>
                </c:pt>
                <c:pt idx="646">
                  <c:v>22.835942598887264</c:v>
                </c:pt>
                <c:pt idx="647">
                  <c:v>22.838695145751217</c:v>
                </c:pt>
                <c:pt idx="648">
                  <c:v>22.834779251649163</c:v>
                </c:pt>
                <c:pt idx="649">
                  <c:v>22.838110360492777</c:v>
                </c:pt>
                <c:pt idx="650">
                  <c:v>22.841431235515063</c:v>
                </c:pt>
                <c:pt idx="651">
                  <c:v>22.835370497084394</c:v>
                </c:pt>
                <c:pt idx="652">
                  <c:v>22.828778113734899</c:v>
                </c:pt>
                <c:pt idx="653">
                  <c:v>22.826837184214295</c:v>
                </c:pt>
                <c:pt idx="654">
                  <c:v>22.830154990039922</c:v>
                </c:pt>
                <c:pt idx="655">
                  <c:v>22.833462680603887</c:v>
                </c:pt>
                <c:pt idx="656">
                  <c:v>22.827422238866465</c:v>
                </c:pt>
                <c:pt idx="657">
                  <c:v>22.829722996282236</c:v>
                </c:pt>
                <c:pt idx="658">
                  <c:v>22.833016284603509</c:v>
                </c:pt>
                <c:pt idx="659">
                  <c:v>22.834356307349175</c:v>
                </c:pt>
                <c:pt idx="660">
                  <c:v>22.829942302494086</c:v>
                </c:pt>
                <c:pt idx="661">
                  <c:v>22.831435621606683</c:v>
                </c:pt>
                <c:pt idx="662">
                  <c:v>22.834706457773187</c:v>
                </c:pt>
                <c:pt idx="663">
                  <c:v>22.83796744202353</c:v>
                </c:pt>
                <c:pt idx="664">
                  <c:v>22.835160745918767</c:v>
                </c:pt>
                <c:pt idx="665">
                  <c:v>22.834529952079325</c:v>
                </c:pt>
                <c:pt idx="666">
                  <c:v>22.83565693871876</c:v>
                </c:pt>
                <c:pt idx="667">
                  <c:v>22.837704236371255</c:v>
                </c:pt>
                <c:pt idx="668">
                  <c:v>22.840936367557546</c:v>
                </c:pt>
                <c:pt idx="669">
                  <c:v>22.842062851015257</c:v>
                </c:pt>
                <c:pt idx="670">
                  <c:v>22.845278852727603</c:v>
                </c:pt>
                <c:pt idx="671">
                  <c:v>22.844163868975379</c:v>
                </c:pt>
                <c:pt idx="672">
                  <c:v>22.845265014255176</c:v>
                </c:pt>
                <c:pt idx="673">
                  <c:v>22.842940774345696</c:v>
                </c:pt>
                <c:pt idx="674">
                  <c:v>22.844425577638713</c:v>
                </c:pt>
                <c:pt idx="675">
                  <c:v>22.847614297198419</c:v>
                </c:pt>
                <c:pt idx="676">
                  <c:v>22.84792762163972</c:v>
                </c:pt>
                <c:pt idx="677">
                  <c:v>22.851101769690398</c:v>
                </c:pt>
                <c:pt idx="678">
                  <c:v>22.847421759420808</c:v>
                </c:pt>
                <c:pt idx="679">
                  <c:v>22.848023168811707</c:v>
                </c:pt>
                <c:pt idx="680">
                  <c:v>22.849185790067359</c:v>
                </c:pt>
                <c:pt idx="681">
                  <c:v>22.848709451379488</c:v>
                </c:pt>
                <c:pt idx="682">
                  <c:v>22.850130695659814</c:v>
                </c:pt>
                <c:pt idx="683">
                  <c:v>22.853273779438087</c:v>
                </c:pt>
                <c:pt idx="684">
                  <c:v>22.854107998417778</c:v>
                </c:pt>
                <c:pt idx="685">
                  <c:v>22.857236120869064</c:v>
                </c:pt>
                <c:pt idx="686">
                  <c:v>22.858430889314004</c:v>
                </c:pt>
                <c:pt idx="687">
                  <c:v>22.853485367047472</c:v>
                </c:pt>
                <c:pt idx="688">
                  <c:v>22.855128729057967</c:v>
                </c:pt>
                <c:pt idx="689">
                  <c:v>22.855901623483767</c:v>
                </c:pt>
                <c:pt idx="690">
                  <c:v>22.852921161649682</c:v>
                </c:pt>
                <c:pt idx="691">
                  <c:v>22.850276344545815</c:v>
                </c:pt>
                <c:pt idx="692">
                  <c:v>22.849873364015341</c:v>
                </c:pt>
                <c:pt idx="693">
                  <c:v>22.852971529196875</c:v>
                </c:pt>
                <c:pt idx="694">
                  <c:v>22.856060778795154</c:v>
                </c:pt>
                <c:pt idx="695">
                  <c:v>22.857021047677854</c:v>
                </c:pt>
                <c:pt idx="696">
                  <c:v>22.857257682685862</c:v>
                </c:pt>
                <c:pt idx="697">
                  <c:v>22.859376999618181</c:v>
                </c:pt>
                <c:pt idx="698">
                  <c:v>22.862439407344048</c:v>
                </c:pt>
                <c:pt idx="699">
                  <c:v>22.863345356853653</c:v>
                </c:pt>
                <c:pt idx="700">
                  <c:v>22.866393366330325</c:v>
                </c:pt>
                <c:pt idx="701">
                  <c:v>22.864679200797188</c:v>
                </c:pt>
                <c:pt idx="702">
                  <c:v>22.867716641478843</c:v>
                </c:pt>
                <c:pt idx="703">
                  <c:v>22.865837761877756</c:v>
                </c:pt>
                <c:pt idx="704">
                  <c:v>22.868864942357362</c:v>
                </c:pt>
                <c:pt idx="705">
                  <c:v>22.871883547254875</c:v>
                </c:pt>
                <c:pt idx="706">
                  <c:v>22.8748936129589</c:v>
                </c:pt>
                <c:pt idx="707">
                  <c:v>22.875886253607817</c:v>
                </c:pt>
                <c:pt idx="708">
                  <c:v>22.878882182728258</c:v>
                </c:pt>
                <c:pt idx="709">
                  <c:v>22.881869672611739</c:v>
                </c:pt>
                <c:pt idx="710">
                  <c:v>22.884848758866855</c:v>
                </c:pt>
                <c:pt idx="711">
                  <c:v>22.879506501916172</c:v>
                </c:pt>
                <c:pt idx="712">
                  <c:v>22.879569366033319</c:v>
                </c:pt>
                <c:pt idx="713">
                  <c:v>22.881379993942815</c:v>
                </c:pt>
                <c:pt idx="714">
                  <c:v>22.877706550456587</c:v>
                </c:pt>
                <c:pt idx="715">
                  <c:v>22.880670647453154</c:v>
                </c:pt>
                <c:pt idx="716">
                  <c:v>22.879967862661474</c:v>
                </c:pt>
                <c:pt idx="717">
                  <c:v>22.882920553660551</c:v>
                </c:pt>
                <c:pt idx="718">
                  <c:v>22.882989575531976</c:v>
                </c:pt>
                <c:pt idx="719">
                  <c:v>22.876648326794854</c:v>
                </c:pt>
                <c:pt idx="720">
                  <c:v>22.860559722076392</c:v>
                </c:pt>
                <c:pt idx="721">
                  <c:v>22.863522935757725</c:v>
                </c:pt>
                <c:pt idx="722">
                  <c:v>22.866084070938388</c:v>
                </c:pt>
                <c:pt idx="723">
                  <c:v>22.86282625224451</c:v>
                </c:pt>
                <c:pt idx="724">
                  <c:v>22.865774078103485</c:v>
                </c:pt>
                <c:pt idx="725">
                  <c:v>22.868179232100449</c:v>
                </c:pt>
                <c:pt idx="726">
                  <c:v>22.868386086306717</c:v>
                </c:pt>
                <c:pt idx="727">
                  <c:v>22.871314127396953</c:v>
                </c:pt>
                <c:pt idx="728">
                  <c:v>22.868846584266823</c:v>
                </c:pt>
                <c:pt idx="729">
                  <c:v>22.871765972507553</c:v>
                </c:pt>
                <c:pt idx="730">
                  <c:v>22.872015643843262</c:v>
                </c:pt>
                <c:pt idx="731">
                  <c:v>22.874922726297026</c:v>
                </c:pt>
                <c:pt idx="732">
                  <c:v>22.874172058727673</c:v>
                </c:pt>
                <c:pt idx="733">
                  <c:v>22.876637937852912</c:v>
                </c:pt>
                <c:pt idx="734">
                  <c:v>22.872142520908749</c:v>
                </c:pt>
                <c:pt idx="735">
                  <c:v>22.875033631614038</c:v>
                </c:pt>
                <c:pt idx="736">
                  <c:v>22.876533328609991</c:v>
                </c:pt>
                <c:pt idx="737">
                  <c:v>22.875686145535891</c:v>
                </c:pt>
                <c:pt idx="738">
                  <c:v>22.87856072449998</c:v>
                </c:pt>
                <c:pt idx="739">
                  <c:v>22.881427534331738</c:v>
                </c:pt>
                <c:pt idx="740">
                  <c:v>22.884286606485137</c:v>
                </c:pt>
                <c:pt idx="741">
                  <c:v>22.887137972244592</c:v>
                </c:pt>
                <c:pt idx="742">
                  <c:v>22.888611048957003</c:v>
                </c:pt>
                <c:pt idx="743">
                  <c:v>22.881483776474283</c:v>
                </c:pt>
                <c:pt idx="744">
                  <c:v>22.882574795027548</c:v>
                </c:pt>
                <c:pt idx="745">
                  <c:v>22.885413166615983</c:v>
                </c:pt>
                <c:pt idx="746">
                  <c:v>22.879645771571134</c:v>
                </c:pt>
                <c:pt idx="747">
                  <c:v>22.874040791628879</c:v>
                </c:pt>
                <c:pt idx="748">
                  <c:v>22.876879188435783</c:v>
                </c:pt>
                <c:pt idx="749">
                  <c:v>22.879710016184536</c:v>
                </c:pt>
                <c:pt idx="750">
                  <c:v>22.874810213149409</c:v>
                </c:pt>
                <c:pt idx="751">
                  <c:v>22.877636263397882</c:v>
                </c:pt>
                <c:pt idx="752">
                  <c:v>22.880454807536797</c:v>
                </c:pt>
                <c:pt idx="753">
                  <c:v>22.883265875431309</c:v>
                </c:pt>
                <c:pt idx="754">
                  <c:v>22.886069496788355</c:v>
                </c:pt>
                <c:pt idx="755">
                  <c:v>22.879244035612011</c:v>
                </c:pt>
                <c:pt idx="756">
                  <c:v>22.882045562645548</c:v>
                </c:pt>
                <c:pt idx="757">
                  <c:v>22.877843184945561</c:v>
                </c:pt>
                <c:pt idx="758">
                  <c:v>22.876016708591415</c:v>
                </c:pt>
                <c:pt idx="759">
                  <c:v>22.86805832662014</c:v>
                </c:pt>
                <c:pt idx="760">
                  <c:v>22.868348413910063</c:v>
                </c:pt>
                <c:pt idx="761">
                  <c:v>22.866591884786523</c:v>
                </c:pt>
                <c:pt idx="762">
                  <c:v>22.869387963574482</c:v>
                </c:pt>
                <c:pt idx="763">
                  <c:v>22.872176722784463</c:v>
                </c:pt>
                <c:pt idx="764">
                  <c:v>22.868059357438064</c:v>
                </c:pt>
                <c:pt idx="765">
                  <c:v>22.870842569765166</c:v>
                </c:pt>
                <c:pt idx="766">
                  <c:v>22.86516622713048</c:v>
                </c:pt>
                <c:pt idx="767">
                  <c:v>22.864575384238524</c:v>
                </c:pt>
                <c:pt idx="768">
                  <c:v>22.85775754494454</c:v>
                </c:pt>
                <c:pt idx="769">
                  <c:v>22.859907646638607</c:v>
                </c:pt>
                <c:pt idx="770">
                  <c:v>22.852849260214999</c:v>
                </c:pt>
                <c:pt idx="771">
                  <c:v>22.85419729939872</c:v>
                </c:pt>
                <c:pt idx="772">
                  <c:v>22.854438803948639</c:v>
                </c:pt>
                <c:pt idx="773">
                  <c:v>22.855375085988442</c:v>
                </c:pt>
                <c:pt idx="774">
                  <c:v>22.855593686539336</c:v>
                </c:pt>
                <c:pt idx="775">
                  <c:v>22.856031671733756</c:v>
                </c:pt>
                <c:pt idx="776">
                  <c:v>22.853350065521756</c:v>
                </c:pt>
                <c:pt idx="777">
                  <c:v>22.851919979113063</c:v>
                </c:pt>
                <c:pt idx="778">
                  <c:v>22.851694033667524</c:v>
                </c:pt>
                <c:pt idx="779">
                  <c:v>22.849032916609069</c:v>
                </c:pt>
                <c:pt idx="780">
                  <c:v>22.851787035793947</c:v>
                </c:pt>
                <c:pt idx="781">
                  <c:v>22.850357333105048</c:v>
                </c:pt>
                <c:pt idx="782">
                  <c:v>22.853102726038504</c:v>
                </c:pt>
                <c:pt idx="783">
                  <c:v>22.855841115418556</c:v>
                </c:pt>
                <c:pt idx="784">
                  <c:v>22.858572528010381</c:v>
                </c:pt>
                <c:pt idx="785">
                  <c:v>22.858283016567782</c:v>
                </c:pt>
                <c:pt idx="786">
                  <c:v>22.861004385034658</c:v>
                </c:pt>
                <c:pt idx="787">
                  <c:v>22.863718846474971</c:v>
                </c:pt>
                <c:pt idx="788">
                  <c:v>22.859906202544114</c:v>
                </c:pt>
                <c:pt idx="789">
                  <c:v>22.862615182034563</c:v>
                </c:pt>
                <c:pt idx="790">
                  <c:v>22.863391047233701</c:v>
                </c:pt>
                <c:pt idx="791">
                  <c:v>22.863208343553836</c:v>
                </c:pt>
                <c:pt idx="792">
                  <c:v>22.861873769958894</c:v>
                </c:pt>
                <c:pt idx="793">
                  <c:v>22.864566624152904</c:v>
                </c:pt>
                <c:pt idx="794">
                  <c:v>22.86725270387095</c:v>
                </c:pt>
                <c:pt idx="795">
                  <c:v>22.869932034644979</c:v>
                </c:pt>
                <c:pt idx="796">
                  <c:v>22.872604641878802</c:v>
                </c:pt>
                <c:pt idx="797">
                  <c:v>22.875270550848878</c:v>
                </c:pt>
                <c:pt idx="798">
                  <c:v>22.874210282732626</c:v>
                </c:pt>
                <c:pt idx="799">
                  <c:v>22.867726361313885</c:v>
                </c:pt>
                <c:pt idx="800">
                  <c:v>22.86268451427971</c:v>
                </c:pt>
                <c:pt idx="801">
                  <c:v>22.865349496182105</c:v>
                </c:pt>
                <c:pt idx="802">
                  <c:v>22.855052361961356</c:v>
                </c:pt>
                <c:pt idx="803">
                  <c:v>22.847517195414945</c:v>
                </c:pt>
                <c:pt idx="804">
                  <c:v>22.843467660027006</c:v>
                </c:pt>
                <c:pt idx="805">
                  <c:v>22.840571065690447</c:v>
                </c:pt>
                <c:pt idx="806">
                  <c:v>22.843246937975834</c:v>
                </c:pt>
                <c:pt idx="807">
                  <c:v>22.843645338039348</c:v>
                </c:pt>
                <c:pt idx="808">
                  <c:v>22.836457611170083</c:v>
                </c:pt>
                <c:pt idx="809">
                  <c:v>22.839128651156294</c:v>
                </c:pt>
                <c:pt idx="810">
                  <c:v>22.83477589154635</c:v>
                </c:pt>
                <c:pt idx="811">
                  <c:v>22.83628149923932</c:v>
                </c:pt>
                <c:pt idx="812">
                  <c:v>22.833482896743615</c:v>
                </c:pt>
                <c:pt idx="813">
                  <c:v>22.835875769285021</c:v>
                </c:pt>
                <c:pt idx="814">
                  <c:v>22.838531136439272</c:v>
                </c:pt>
                <c:pt idx="815">
                  <c:v>22.841179995340696</c:v>
                </c:pt>
                <c:pt idx="816">
                  <c:v>22.843822369887402</c:v>
                </c:pt>
                <c:pt idx="817">
                  <c:v>22.843835674228277</c:v>
                </c:pt>
                <c:pt idx="818">
                  <c:v>22.846468353502722</c:v>
                </c:pt>
                <c:pt idx="819">
                  <c:v>22.843870492139686</c:v>
                </c:pt>
                <c:pt idx="820">
                  <c:v>22.846496715657175</c:v>
                </c:pt>
                <c:pt idx="821">
                  <c:v>22.849116549336426</c:v>
                </c:pt>
                <c:pt idx="822">
                  <c:v>22.840046972695447</c:v>
                </c:pt>
                <c:pt idx="823">
                  <c:v>22.842668274913049</c:v>
                </c:pt>
                <c:pt idx="824">
                  <c:v>22.839407508206712</c:v>
                </c:pt>
                <c:pt idx="825">
                  <c:v>22.836481576184621</c:v>
                </c:pt>
                <c:pt idx="826">
                  <c:v>22.835599465119774</c:v>
                </c:pt>
                <c:pt idx="827">
                  <c:v>22.838213475427601</c:v>
                </c:pt>
                <c:pt idx="828">
                  <c:v>22.840680317621626</c:v>
                </c:pt>
                <c:pt idx="829">
                  <c:v>22.830868230358256</c:v>
                </c:pt>
                <c:pt idx="830">
                  <c:v>22.833478497229063</c:v>
                </c:pt>
                <c:pt idx="831">
                  <c:v>22.831919781421263</c:v>
                </c:pt>
                <c:pt idx="832">
                  <c:v>22.832641367355105</c:v>
                </c:pt>
                <c:pt idx="833">
                  <c:v>22.832948934014706</c:v>
                </c:pt>
                <c:pt idx="834">
                  <c:v>22.832488827731584</c:v>
                </c:pt>
                <c:pt idx="835">
                  <c:v>22.835081544444826</c:v>
                </c:pt>
                <c:pt idx="836">
                  <c:v>22.836050557030397</c:v>
                </c:pt>
                <c:pt idx="837">
                  <c:v>22.834674805627863</c:v>
                </c:pt>
                <c:pt idx="838">
                  <c:v>22.833584862213083</c:v>
                </c:pt>
                <c:pt idx="839">
                  <c:v>22.833569498864016</c:v>
                </c:pt>
                <c:pt idx="840">
                  <c:v>22.834465886595645</c:v>
                </c:pt>
                <c:pt idx="841">
                  <c:v>22.836499241687932</c:v>
                </c:pt>
                <c:pt idx="842">
                  <c:v>22.839065672006214</c:v>
                </c:pt>
                <c:pt idx="843">
                  <c:v>22.840966376166964</c:v>
                </c:pt>
                <c:pt idx="844">
                  <c:v>22.84352144554428</c:v>
                </c:pt>
                <c:pt idx="845">
                  <c:v>22.843453997537882</c:v>
                </c:pt>
                <c:pt idx="846">
                  <c:v>22.843090804011446</c:v>
                </c:pt>
                <c:pt idx="847">
                  <c:v>22.843392429754303</c:v>
                </c:pt>
                <c:pt idx="848">
                  <c:v>22.845932603570844</c:v>
                </c:pt>
                <c:pt idx="849">
                  <c:v>22.841454145223889</c:v>
                </c:pt>
                <c:pt idx="850">
                  <c:v>22.843990626839371</c:v>
                </c:pt>
                <c:pt idx="851">
                  <c:v>22.838691338898816</c:v>
                </c:pt>
                <c:pt idx="852">
                  <c:v>22.841225112241254</c:v>
                </c:pt>
                <c:pt idx="853">
                  <c:v>22.832121503086846</c:v>
                </c:pt>
                <c:pt idx="854">
                  <c:v>22.829368105510472</c:v>
                </c:pt>
                <c:pt idx="855">
                  <c:v>22.831903890433942</c:v>
                </c:pt>
                <c:pt idx="856">
                  <c:v>22.834433757539621</c:v>
                </c:pt>
                <c:pt idx="857">
                  <c:v>22.833480857032033</c:v>
                </c:pt>
                <c:pt idx="858">
                  <c:v>22.823843566493569</c:v>
                </c:pt>
                <c:pt idx="859">
                  <c:v>22.81874365922274</c:v>
                </c:pt>
                <c:pt idx="860">
                  <c:v>22.816791807835518</c:v>
                </c:pt>
                <c:pt idx="861">
                  <c:v>22.816498959601084</c:v>
                </c:pt>
                <c:pt idx="862">
                  <c:v>22.817540533555114</c:v>
                </c:pt>
                <c:pt idx="863">
                  <c:v>22.81779562594788</c:v>
                </c:pt>
                <c:pt idx="864">
                  <c:v>22.817466170314567</c:v>
                </c:pt>
                <c:pt idx="865">
                  <c:v>22.819144972810623</c:v>
                </c:pt>
                <c:pt idx="866">
                  <c:v>22.821660376532868</c:v>
                </c:pt>
                <c:pt idx="867">
                  <c:v>22.823927030141224</c:v>
                </c:pt>
                <c:pt idx="868">
                  <c:v>22.826431141729092</c:v>
                </c:pt>
                <c:pt idx="869">
                  <c:v>22.828929496738599</c:v>
                </c:pt>
                <c:pt idx="870">
                  <c:v>22.831422114997224</c:v>
                </c:pt>
                <c:pt idx="871">
                  <c:v>22.833859540295364</c:v>
                </c:pt>
                <c:pt idx="872">
                  <c:v>22.836340800844852</c:v>
                </c:pt>
                <c:pt idx="873">
                  <c:v>22.835869168060917</c:v>
                </c:pt>
                <c:pt idx="874">
                  <c:v>22.829454889759099</c:v>
                </c:pt>
                <c:pt idx="875">
                  <c:v>22.826212112147836</c:v>
                </c:pt>
                <c:pt idx="876">
                  <c:v>22.828690775645956</c:v>
                </c:pt>
                <c:pt idx="877">
                  <c:v>22.831163792985766</c:v>
                </c:pt>
                <c:pt idx="878">
                  <c:v>22.826263279488753</c:v>
                </c:pt>
                <c:pt idx="879">
                  <c:v>22.828067677053181</c:v>
                </c:pt>
                <c:pt idx="880">
                  <c:v>22.830532980484445</c:v>
                </c:pt>
                <c:pt idx="881">
                  <c:v>22.8329926936585</c:v>
                </c:pt>
                <c:pt idx="882">
                  <c:v>22.832958350445068</c:v>
                </c:pt>
                <c:pt idx="883">
                  <c:v>22.828379678075876</c:v>
                </c:pt>
                <c:pt idx="884">
                  <c:v>22.824575948582662</c:v>
                </c:pt>
                <c:pt idx="885">
                  <c:v>22.823994068761369</c:v>
                </c:pt>
                <c:pt idx="886">
                  <c:v>22.824651296126586</c:v>
                </c:pt>
                <c:pt idx="887">
                  <c:v>22.823530174675533</c:v>
                </c:pt>
                <c:pt idx="888">
                  <c:v>22.825978397201208</c:v>
                </c:pt>
                <c:pt idx="889">
                  <c:v>22.82770632264236</c:v>
                </c:pt>
                <c:pt idx="890">
                  <c:v>22.816630188249526</c:v>
                </c:pt>
                <c:pt idx="891">
                  <c:v>22.815243148623733</c:v>
                </c:pt>
                <c:pt idx="892">
                  <c:v>22.817418877270008</c:v>
                </c:pt>
                <c:pt idx="893">
                  <c:v>22.818148373800536</c:v>
                </c:pt>
                <c:pt idx="894">
                  <c:v>22.818659281169946</c:v>
                </c:pt>
                <c:pt idx="895">
                  <c:v>22.810720199573005</c:v>
                </c:pt>
                <c:pt idx="896">
                  <c:v>22.813160868246836</c:v>
                </c:pt>
                <c:pt idx="897">
                  <c:v>22.813088543601928</c:v>
                </c:pt>
                <c:pt idx="898">
                  <c:v>22.814639954817203</c:v>
                </c:pt>
                <c:pt idx="899">
                  <c:v>22.812793960099985</c:v>
                </c:pt>
                <c:pt idx="900">
                  <c:v>22.811078808158214</c:v>
                </c:pt>
                <c:pt idx="901">
                  <c:v>22.812550157338773</c:v>
                </c:pt>
                <c:pt idx="902">
                  <c:v>22.814972582413702</c:v>
                </c:pt>
                <c:pt idx="903">
                  <c:v>22.81738964814112</c:v>
                </c:pt>
                <c:pt idx="904">
                  <c:v>22.817056412078252</c:v>
                </c:pt>
                <c:pt idx="905">
                  <c:v>22.816400912642848</c:v>
                </c:pt>
                <c:pt idx="906">
                  <c:v>22.818808408880287</c:v>
                </c:pt>
                <c:pt idx="907">
                  <c:v>22.821210602262575</c:v>
                </c:pt>
                <c:pt idx="908">
                  <c:v>22.823607510290891</c:v>
                </c:pt>
                <c:pt idx="909">
                  <c:v>22.822254709340051</c:v>
                </c:pt>
                <c:pt idx="910">
                  <c:v>22.82121511903064</c:v>
                </c:pt>
                <c:pt idx="911">
                  <c:v>22.823604137540475</c:v>
                </c:pt>
                <c:pt idx="912">
                  <c:v>22.82483787283822</c:v>
                </c:pt>
                <c:pt idx="913">
                  <c:v>22.820145145667922</c:v>
                </c:pt>
                <c:pt idx="914">
                  <c:v>22.821572670667887</c:v>
                </c:pt>
                <c:pt idx="915">
                  <c:v>22.823950866442267</c:v>
                </c:pt>
                <c:pt idx="916">
                  <c:v>22.821171016868949</c:v>
                </c:pt>
                <c:pt idx="917">
                  <c:v>22.819345771453211</c:v>
                </c:pt>
                <c:pt idx="918">
                  <c:v>22.819946255359923</c:v>
                </c:pt>
                <c:pt idx="919">
                  <c:v>22.815322459188152</c:v>
                </c:pt>
                <c:pt idx="920">
                  <c:v>22.817388424225012</c:v>
                </c:pt>
                <c:pt idx="921">
                  <c:v>22.819755681899387</c:v>
                </c:pt>
                <c:pt idx="922">
                  <c:v>22.822117810088013</c:v>
                </c:pt>
                <c:pt idx="923">
                  <c:v>22.819684342980487</c:v>
                </c:pt>
                <c:pt idx="924">
                  <c:v>22.816445386270196</c:v>
                </c:pt>
                <c:pt idx="925">
                  <c:v>22.817792977733131</c:v>
                </c:pt>
                <c:pt idx="926">
                  <c:v>22.820147030615836</c:v>
                </c:pt>
                <c:pt idx="927">
                  <c:v>22.819984438952364</c:v>
                </c:pt>
                <c:pt idx="928">
                  <c:v>22.817127478217191</c:v>
                </c:pt>
                <c:pt idx="929">
                  <c:v>22.819474652971799</c:v>
                </c:pt>
                <c:pt idx="930">
                  <c:v>22.821816785460548</c:v>
                </c:pt>
                <c:pt idx="931">
                  <c:v>22.817430584052207</c:v>
                </c:pt>
                <c:pt idx="932">
                  <c:v>22.816619940315892</c:v>
                </c:pt>
                <c:pt idx="933">
                  <c:v>22.818957606332685</c:v>
                </c:pt>
                <c:pt idx="934">
                  <c:v>22.819563430675622</c:v>
                </c:pt>
                <c:pt idx="935">
                  <c:v>22.821892956924902</c:v>
                </c:pt>
                <c:pt idx="936">
                  <c:v>22.812114120297426</c:v>
                </c:pt>
                <c:pt idx="937">
                  <c:v>22.814446621235277</c:v>
                </c:pt>
                <c:pt idx="938">
                  <c:v>22.816774154120008</c:v>
                </c:pt>
                <c:pt idx="939">
                  <c:v>22.814987547236242</c:v>
                </c:pt>
                <c:pt idx="940">
                  <c:v>22.815384391189724</c:v>
                </c:pt>
                <c:pt idx="941">
                  <c:v>22.816828121644274</c:v>
                </c:pt>
                <c:pt idx="942">
                  <c:v>22.819143256191843</c:v>
                </c:pt>
                <c:pt idx="943">
                  <c:v>22.821453485793334</c:v>
                </c:pt>
                <c:pt idx="944">
                  <c:v>22.823758826020008</c:v>
                </c:pt>
                <c:pt idx="945">
                  <c:v>22.82605929237728</c:v>
                </c:pt>
                <c:pt idx="946">
                  <c:v>22.828354900305076</c:v>
                </c:pt>
                <c:pt idx="947">
                  <c:v>22.826834773020931</c:v>
                </c:pt>
                <c:pt idx="948">
                  <c:v>22.826829068885715</c:v>
                </c:pt>
                <c:pt idx="949">
                  <c:v>22.82556400745451</c:v>
                </c:pt>
                <c:pt idx="950">
                  <c:v>22.827850480632794</c:v>
                </c:pt>
                <c:pt idx="951">
                  <c:v>22.825864205895233</c:v>
                </c:pt>
                <c:pt idx="952">
                  <c:v>22.824552516456176</c:v>
                </c:pt>
                <c:pt idx="953">
                  <c:v>22.823342361118407</c:v>
                </c:pt>
                <c:pt idx="954">
                  <c:v>22.825621583776922</c:v>
                </c:pt>
                <c:pt idx="955">
                  <c:v>22.823831849689881</c:v>
                </c:pt>
                <c:pt idx="956">
                  <c:v>22.82589202227366</c:v>
                </c:pt>
                <c:pt idx="957">
                  <c:v>22.819570513969961</c:v>
                </c:pt>
                <c:pt idx="958">
                  <c:v>22.821844163069056</c:v>
                </c:pt>
                <c:pt idx="959">
                  <c:v>22.81273113325193</c:v>
                </c:pt>
                <c:pt idx="960">
                  <c:v>22.815007167452499</c:v>
                </c:pt>
                <c:pt idx="961">
                  <c:v>22.817278469773235</c:v>
                </c:pt>
                <c:pt idx="962">
                  <c:v>22.819545054955196</c:v>
                </c:pt>
                <c:pt idx="963">
                  <c:v>22.821806937678272</c:v>
                </c:pt>
                <c:pt idx="964">
                  <c:v>22.824064132561507</c:v>
                </c:pt>
                <c:pt idx="965">
                  <c:v>22.82631665416341</c:v>
                </c:pt>
                <c:pt idx="966">
                  <c:v>22.827757163969391</c:v>
                </c:pt>
                <c:pt idx="967">
                  <c:v>22.83000121648595</c:v>
                </c:pt>
                <c:pt idx="968">
                  <c:v>22.829593140547491</c:v>
                </c:pt>
                <c:pt idx="969">
                  <c:v>22.829466753493236</c:v>
                </c:pt>
                <c:pt idx="970">
                  <c:v>22.824227600651749</c:v>
                </c:pt>
                <c:pt idx="971">
                  <c:v>22.826160185697798</c:v>
                </c:pt>
                <c:pt idx="972">
                  <c:v>22.826962752614886</c:v>
                </c:pt>
                <c:pt idx="973">
                  <c:v>22.825891991801463</c:v>
                </c:pt>
                <c:pt idx="974">
                  <c:v>22.82438188909294</c:v>
                </c:pt>
                <c:pt idx="975">
                  <c:v>22.825166808797924</c:v>
                </c:pt>
                <c:pt idx="976">
                  <c:v>22.825158076608034</c:v>
                </c:pt>
                <c:pt idx="977">
                  <c:v>22.823680775775777</c:v>
                </c:pt>
                <c:pt idx="978">
                  <c:v>22.825444359110424</c:v>
                </c:pt>
                <c:pt idx="979">
                  <c:v>22.823733899665758</c:v>
                </c:pt>
                <c:pt idx="980">
                  <c:v>22.823309144959392</c:v>
                </c:pt>
                <c:pt idx="981">
                  <c:v>22.818879461580281</c:v>
                </c:pt>
                <c:pt idx="982">
                  <c:v>22.821098302412853</c:v>
                </c:pt>
                <c:pt idx="983">
                  <c:v>22.823312633406335</c:v>
                </c:pt>
                <c:pt idx="984">
                  <c:v>22.822094716978853</c:v>
                </c:pt>
                <c:pt idx="985">
                  <c:v>22.824303545866297</c:v>
                </c:pt>
                <c:pt idx="986">
                  <c:v>22.817584754094941</c:v>
                </c:pt>
                <c:pt idx="987">
                  <c:v>22.810534794680724</c:v>
                </c:pt>
                <c:pt idx="988">
                  <c:v>22.811227368118949</c:v>
                </c:pt>
                <c:pt idx="989">
                  <c:v>22.813438249565294</c:v>
                </c:pt>
                <c:pt idx="990">
                  <c:v>22.815644669091462</c:v>
                </c:pt>
                <c:pt idx="991">
                  <c:v>22.817846640191171</c:v>
                </c:pt>
                <c:pt idx="992">
                  <c:v>22.817639674253364</c:v>
                </c:pt>
                <c:pt idx="993">
                  <c:v>22.819835207780272</c:v>
                </c:pt>
                <c:pt idx="994">
                  <c:v>22.819441894319688</c:v>
                </c:pt>
                <c:pt idx="995">
                  <c:v>22.817546716479864</c:v>
                </c:pt>
                <c:pt idx="996">
                  <c:v>22.819735736824416</c:v>
                </c:pt>
                <c:pt idx="997">
                  <c:v>22.821920370354654</c:v>
                </c:pt>
                <c:pt idx="998">
                  <c:v>22.820025836979038</c:v>
                </c:pt>
                <c:pt idx="999">
                  <c:v>22.822205811142059</c:v>
                </c:pt>
              </c:numCache>
            </c:numRef>
          </c:yVal>
          <c:smooth val="1"/>
          <c:extLst>
            <c:ext xmlns:c16="http://schemas.microsoft.com/office/drawing/2014/chart" uri="{C3380CC4-5D6E-409C-BE32-E72D297353CC}">
              <c16:uniqueId val="{00000000-73E2-B74B-BA65-9E397EC0547D}"/>
            </c:ext>
          </c:extLst>
        </c:ser>
        <c:dLbls>
          <c:showLegendKey val="0"/>
          <c:showVal val="0"/>
          <c:showCatName val="0"/>
          <c:showSerName val="0"/>
          <c:showPercent val="0"/>
          <c:showBubbleSize val="0"/>
        </c:dLbls>
        <c:axId val="781400736"/>
        <c:axId val="519853791"/>
      </c:scatterChart>
      <c:valAx>
        <c:axId val="78140073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19853791"/>
        <c:crosses val="autoZero"/>
        <c:crossBetween val="midCat"/>
      </c:valAx>
      <c:valAx>
        <c:axId val="5198537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8140073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Showed Up Guests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'SimulatedOutput-ConstantValue'!$CD$6:$CD$1005</c:f>
              <c:numCache>
                <c:formatCode>0</c:formatCode>
                <c:ptCount val="1000"/>
                <c:pt idx="0">
                  <c:v>23.881489014288039</c:v>
                </c:pt>
                <c:pt idx="1">
                  <c:v>23.617891348934869</c:v>
                </c:pt>
                <c:pt idx="2">
                  <c:v>21.01016157423572</c:v>
                </c:pt>
                <c:pt idx="3">
                  <c:v>20.575148869282408</c:v>
                </c:pt>
                <c:pt idx="4">
                  <c:v>21.597152296577129</c:v>
                </c:pt>
                <c:pt idx="5">
                  <c:v>22.5828639013592</c:v>
                </c:pt>
                <c:pt idx="6">
                  <c:v>22.413617207306707</c:v>
                </c:pt>
                <c:pt idx="7">
                  <c:v>22.508680741262129</c:v>
                </c:pt>
                <c:pt idx="8">
                  <c:v>22.8264263525604</c:v>
                </c:pt>
                <c:pt idx="9">
                  <c:v>22.31368536375264</c:v>
                </c:pt>
                <c:pt idx="10">
                  <c:v>22.18422997312582</c:v>
                </c:pt>
                <c:pt idx="11">
                  <c:v>21.96374101833845</c:v>
                </c:pt>
                <c:pt idx="12">
                  <c:v>22.047412233576786</c:v>
                </c:pt>
                <c:pt idx="13">
                  <c:v>21.947903324035526</c:v>
                </c:pt>
                <c:pt idx="14">
                  <c:v>22.054154149203519</c:v>
                </c:pt>
                <c:pt idx="15">
                  <c:v>22.137060311822204</c:v>
                </c:pt>
                <c:pt idx="16">
                  <c:v>22.343259288172728</c:v>
                </c:pt>
                <c:pt idx="17">
                  <c:v>22.191206022156834</c:v>
                </c:pt>
                <c:pt idx="18">
                  <c:v>21.866610728379101</c:v>
                </c:pt>
                <c:pt idx="19">
                  <c:v>21.922396358048157</c:v>
                </c:pt>
                <c:pt idx="20">
                  <c:v>21.792400563044698</c:v>
                </c:pt>
                <c:pt idx="21">
                  <c:v>22.157039093353742</c:v>
                </c:pt>
                <c:pt idx="22">
                  <c:v>22.190579677508968</c:v>
                </c:pt>
                <c:pt idx="23">
                  <c:v>22.38000993801694</c:v>
                </c:pt>
                <c:pt idx="24">
                  <c:v>22.484496633640475</c:v>
                </c:pt>
                <c:pt idx="25">
                  <c:v>22.656880262014202</c:v>
                </c:pt>
                <c:pt idx="26">
                  <c:v>22.648217614233548</c:v>
                </c:pt>
                <c:pt idx="27">
                  <c:v>22.647224258559966</c:v>
                </c:pt>
                <c:pt idx="28">
                  <c:v>22.845522867378126</c:v>
                </c:pt>
                <c:pt idx="29">
                  <c:v>22.835585298821151</c:v>
                </c:pt>
                <c:pt idx="30">
                  <c:v>22.884953117958684</c:v>
                </c:pt>
                <c:pt idx="31">
                  <c:v>22.914484280282704</c:v>
                </c:pt>
                <c:pt idx="32">
                  <c:v>23.011973041203472</c:v>
                </c:pt>
                <c:pt idx="33">
                  <c:v>23.033978221905535</c:v>
                </c:pt>
                <c:pt idx="34">
                  <c:v>23.242926292804775</c:v>
                </c:pt>
                <c:pt idx="35">
                  <c:v>23.237506019226842</c:v>
                </c:pt>
                <c:pt idx="36">
                  <c:v>23.112225111077734</c:v>
                </c:pt>
                <c:pt idx="37">
                  <c:v>23.105824477140093</c:v>
                </c:pt>
                <c:pt idx="38">
                  <c:v>23.093840579490436</c:v>
                </c:pt>
                <c:pt idx="39">
                  <c:v>23.125197268649167</c:v>
                </c:pt>
                <c:pt idx="40">
                  <c:v>23.085279526947165</c:v>
                </c:pt>
                <c:pt idx="41">
                  <c:v>23.091558414803998</c:v>
                </c:pt>
                <c:pt idx="42">
                  <c:v>23.25267416582302</c:v>
                </c:pt>
                <c:pt idx="43">
                  <c:v>23.15529748323711</c:v>
                </c:pt>
                <c:pt idx="44">
                  <c:v>23.134134303249141</c:v>
                </c:pt>
                <c:pt idx="45">
                  <c:v>23.24400122376154</c:v>
                </c:pt>
                <c:pt idx="46">
                  <c:v>23.26077544784907</c:v>
                </c:pt>
                <c:pt idx="47">
                  <c:v>23.131812746567149</c:v>
                </c:pt>
                <c:pt idx="48">
                  <c:v>23.187128500895987</c:v>
                </c:pt>
                <c:pt idx="49">
                  <c:v>23.159311123365672</c:v>
                </c:pt>
                <c:pt idx="50">
                  <c:v>23.230468938203117</c:v>
                </c:pt>
                <c:pt idx="51">
                  <c:v>23.213603008417344</c:v>
                </c:pt>
                <c:pt idx="52">
                  <c:v>23.252259281358146</c:v>
                </c:pt>
                <c:pt idx="53">
                  <c:v>23.277756792095325</c:v>
                </c:pt>
                <c:pt idx="54">
                  <c:v>23.382584751977152</c:v>
                </c:pt>
                <c:pt idx="55">
                  <c:v>23.272706147763977</c:v>
                </c:pt>
                <c:pt idx="56">
                  <c:v>23.258616719455635</c:v>
                </c:pt>
                <c:pt idx="57">
                  <c:v>23.299597887587151</c:v>
                </c:pt>
                <c:pt idx="58">
                  <c:v>23.277765121906533</c:v>
                </c:pt>
                <c:pt idx="59">
                  <c:v>23.276934575635035</c:v>
                </c:pt>
                <c:pt idx="60">
                  <c:v>23.306571781387099</c:v>
                </c:pt>
                <c:pt idx="61">
                  <c:v>23.407847101059332</c:v>
                </c:pt>
                <c:pt idx="62">
                  <c:v>23.417904709427344</c:v>
                </c:pt>
                <c:pt idx="63">
                  <c:v>23.382193393716722</c:v>
                </c:pt>
                <c:pt idx="64">
                  <c:v>23.486401013136632</c:v>
                </c:pt>
                <c:pt idx="65">
                  <c:v>23.395439272426273</c:v>
                </c:pt>
                <c:pt idx="66">
                  <c:v>23.422149490778231</c:v>
                </c:pt>
                <c:pt idx="67">
                  <c:v>23.381338673136121</c:v>
                </c:pt>
                <c:pt idx="68">
                  <c:v>23.396770964900693</c:v>
                </c:pt>
                <c:pt idx="69">
                  <c:v>23.4387899824276</c:v>
                </c:pt>
                <c:pt idx="70">
                  <c:v>23.492754865918577</c:v>
                </c:pt>
                <c:pt idx="71">
                  <c:v>23.47702842097685</c:v>
                </c:pt>
                <c:pt idx="72">
                  <c:v>23.49676767576031</c:v>
                </c:pt>
                <c:pt idx="73">
                  <c:v>23.547882273363889</c:v>
                </c:pt>
                <c:pt idx="74">
                  <c:v>23.544227386999943</c:v>
                </c:pt>
                <c:pt idx="75">
                  <c:v>23.503085252081892</c:v>
                </c:pt>
                <c:pt idx="76">
                  <c:v>23.499862582945095</c:v>
                </c:pt>
                <c:pt idx="77">
                  <c:v>23.557881221824939</c:v>
                </c:pt>
                <c:pt idx="78">
                  <c:v>23.579432220008449</c:v>
                </c:pt>
                <c:pt idx="79">
                  <c:v>23.611584752597484</c:v>
                </c:pt>
                <c:pt idx="80">
                  <c:v>23.680554032085833</c:v>
                </c:pt>
                <c:pt idx="81">
                  <c:v>23.649390539476244</c:v>
                </c:pt>
                <c:pt idx="82">
                  <c:v>23.674766437037697</c:v>
                </c:pt>
                <c:pt idx="83">
                  <c:v>23.695424150725525</c:v>
                </c:pt>
                <c:pt idx="84">
                  <c:v>23.692521830728282</c:v>
                </c:pt>
                <c:pt idx="85">
                  <c:v>23.64288731569884</c:v>
                </c:pt>
                <c:pt idx="86">
                  <c:v>23.708636436341834</c:v>
                </c:pt>
                <c:pt idx="87">
                  <c:v>23.659589287818946</c:v>
                </c:pt>
                <c:pt idx="88">
                  <c:v>23.582562842298209</c:v>
                </c:pt>
                <c:pt idx="89">
                  <c:v>23.61342854067578</c:v>
                </c:pt>
                <c:pt idx="90">
                  <c:v>23.609531706470904</c:v>
                </c:pt>
                <c:pt idx="91">
                  <c:v>23.576193373958997</c:v>
                </c:pt>
                <c:pt idx="92">
                  <c:v>23.615746711035509</c:v>
                </c:pt>
                <c:pt idx="93">
                  <c:v>23.637636620758467</c:v>
                </c:pt>
                <c:pt idx="94">
                  <c:v>23.574015253812313</c:v>
                </c:pt>
                <c:pt idx="95">
                  <c:v>23.464390666927574</c:v>
                </c:pt>
                <c:pt idx="96">
                  <c:v>23.448111189562777</c:v>
                </c:pt>
                <c:pt idx="97">
                  <c:v>23.47404223976914</c:v>
                </c:pt>
                <c:pt idx="98">
                  <c:v>23.484593479696457</c:v>
                </c:pt>
                <c:pt idx="99">
                  <c:v>23.469319096760586</c:v>
                </c:pt>
                <c:pt idx="100">
                  <c:v>23.487274997152127</c:v>
                </c:pt>
                <c:pt idx="101">
                  <c:v>23.475614326022342</c:v>
                </c:pt>
                <c:pt idx="102">
                  <c:v>23.555835321011848</c:v>
                </c:pt>
                <c:pt idx="103">
                  <c:v>23.589014713723234</c:v>
                </c:pt>
                <c:pt idx="104">
                  <c:v>23.600331618007775</c:v>
                </c:pt>
                <c:pt idx="105">
                  <c:v>23.631406797488619</c:v>
                </c:pt>
                <c:pt idx="106">
                  <c:v>23.653545270907713</c:v>
                </c:pt>
                <c:pt idx="107">
                  <c:v>23.675561935568915</c:v>
                </c:pt>
                <c:pt idx="108">
                  <c:v>23.668597235748361</c:v>
                </c:pt>
                <c:pt idx="109">
                  <c:v>23.603417056712082</c:v>
                </c:pt>
                <c:pt idx="110">
                  <c:v>23.604748213034505</c:v>
                </c:pt>
                <c:pt idx="111">
                  <c:v>23.566737230852166</c:v>
                </c:pt>
                <c:pt idx="112">
                  <c:v>23.537421755778773</c:v>
                </c:pt>
                <c:pt idx="113">
                  <c:v>23.536427579142256</c:v>
                </c:pt>
                <c:pt idx="114">
                  <c:v>23.590244255757696</c:v>
                </c:pt>
                <c:pt idx="115">
                  <c:v>23.60748872540039</c:v>
                </c:pt>
                <c:pt idx="116">
                  <c:v>23.634193178139203</c:v>
                </c:pt>
                <c:pt idx="117">
                  <c:v>23.599676763304117</c:v>
                </c:pt>
                <c:pt idx="118">
                  <c:v>23.666097260123092</c:v>
                </c:pt>
                <c:pt idx="119">
                  <c:v>23.714574751535942</c:v>
                </c:pt>
                <c:pt idx="120">
                  <c:v>23.78089419783932</c:v>
                </c:pt>
                <c:pt idx="121">
                  <c:v>23.75904092486725</c:v>
                </c:pt>
                <c:pt idx="122">
                  <c:v>23.756055740210055</c:v>
                </c:pt>
                <c:pt idx="123">
                  <c:v>23.790711234333571</c:v>
                </c:pt>
                <c:pt idx="124">
                  <c:v>23.807549639022223</c:v>
                </c:pt>
                <c:pt idx="125">
                  <c:v>23.788806604160033</c:v>
                </c:pt>
                <c:pt idx="126">
                  <c:v>23.817596159001258</c:v>
                </c:pt>
                <c:pt idx="127">
                  <c:v>23.803850283720394</c:v>
                </c:pt>
                <c:pt idx="128">
                  <c:v>23.804918782478204</c:v>
                </c:pt>
                <c:pt idx="129">
                  <c:v>23.808383483041929</c:v>
                </c:pt>
                <c:pt idx="130">
                  <c:v>23.824648501524035</c:v>
                </c:pt>
                <c:pt idx="131">
                  <c:v>23.829000633514152</c:v>
                </c:pt>
                <c:pt idx="132">
                  <c:v>23.815449820398818</c:v>
                </c:pt>
                <c:pt idx="133">
                  <c:v>23.812888132372951</c:v>
                </c:pt>
                <c:pt idx="134">
                  <c:v>23.819638243995708</c:v>
                </c:pt>
                <c:pt idx="135">
                  <c:v>23.794937602886833</c:v>
                </c:pt>
                <c:pt idx="136">
                  <c:v>23.799293160541811</c:v>
                </c:pt>
                <c:pt idx="137">
                  <c:v>23.79968613610415</c:v>
                </c:pt>
                <c:pt idx="138">
                  <c:v>23.822364324698899</c:v>
                </c:pt>
                <c:pt idx="139">
                  <c:v>23.850019378966188</c:v>
                </c:pt>
                <c:pt idx="140">
                  <c:v>23.801880472664639</c:v>
                </c:pt>
                <c:pt idx="141">
                  <c:v>23.797332856431353</c:v>
                </c:pt>
                <c:pt idx="142">
                  <c:v>23.805637524313259</c:v>
                </c:pt>
                <c:pt idx="143">
                  <c:v>23.793879597317844</c:v>
                </c:pt>
                <c:pt idx="144">
                  <c:v>23.80819779073957</c:v>
                </c:pt>
                <c:pt idx="145">
                  <c:v>23.823240616771294</c:v>
                </c:pt>
                <c:pt idx="146">
                  <c:v>23.796242396413074</c:v>
                </c:pt>
                <c:pt idx="147">
                  <c:v>23.751616152756487</c:v>
                </c:pt>
                <c:pt idx="148">
                  <c:v>23.73061149254978</c:v>
                </c:pt>
                <c:pt idx="149">
                  <c:v>23.709386117508203</c:v>
                </c:pt>
                <c:pt idx="150">
                  <c:v>23.737030512974865</c:v>
                </c:pt>
                <c:pt idx="151">
                  <c:v>23.698906766299565</c:v>
                </c:pt>
                <c:pt idx="152">
                  <c:v>23.700709137791886</c:v>
                </c:pt>
                <c:pt idx="153">
                  <c:v>23.682976318082307</c:v>
                </c:pt>
                <c:pt idx="154">
                  <c:v>23.648466600320916</c:v>
                </c:pt>
                <c:pt idx="155">
                  <c:v>23.638354391071076</c:v>
                </c:pt>
                <c:pt idx="156">
                  <c:v>23.606837772825642</c:v>
                </c:pt>
                <c:pt idx="157">
                  <c:v>23.633574472197285</c:v>
                </c:pt>
                <c:pt idx="158">
                  <c:v>23.616405991195609</c:v>
                </c:pt>
                <c:pt idx="159">
                  <c:v>23.625411654775604</c:v>
                </c:pt>
                <c:pt idx="160">
                  <c:v>23.659143168087528</c:v>
                </c:pt>
                <c:pt idx="161">
                  <c:v>23.652401710558014</c:v>
                </c:pt>
                <c:pt idx="162">
                  <c:v>23.620403525998771</c:v>
                </c:pt>
                <c:pt idx="163">
                  <c:v>23.576249004064341</c:v>
                </c:pt>
                <c:pt idx="164">
                  <c:v>23.577072088833845</c:v>
                </c:pt>
                <c:pt idx="165">
                  <c:v>23.609705059374573</c:v>
                </c:pt>
                <c:pt idx="166">
                  <c:v>23.608293891151451</c:v>
                </c:pt>
                <c:pt idx="167">
                  <c:v>23.592800609500372</c:v>
                </c:pt>
                <c:pt idx="168">
                  <c:v>23.621788635554019</c:v>
                </c:pt>
                <c:pt idx="169">
                  <c:v>23.6244314623642</c:v>
                </c:pt>
                <c:pt idx="170">
                  <c:v>23.599496990705727</c:v>
                </c:pt>
                <c:pt idx="171">
                  <c:v>23.592452810496336</c:v>
                </c:pt>
                <c:pt idx="172">
                  <c:v>23.58256862585241</c:v>
                </c:pt>
                <c:pt idx="173">
                  <c:v>23.543740106815932</c:v>
                </c:pt>
                <c:pt idx="174">
                  <c:v>23.562273966181891</c:v>
                </c:pt>
                <c:pt idx="175">
                  <c:v>23.569285174549407</c:v>
                </c:pt>
                <c:pt idx="176">
                  <c:v>23.578570141027395</c:v>
                </c:pt>
                <c:pt idx="177">
                  <c:v>23.568059523205356</c:v>
                </c:pt>
                <c:pt idx="178">
                  <c:v>23.572184511506169</c:v>
                </c:pt>
                <c:pt idx="179">
                  <c:v>23.619990892778645</c:v>
                </c:pt>
                <c:pt idx="180">
                  <c:v>23.619435829325099</c:v>
                </c:pt>
                <c:pt idx="181">
                  <c:v>23.623858135076173</c:v>
                </c:pt>
                <c:pt idx="182">
                  <c:v>23.641446471002546</c:v>
                </c:pt>
                <c:pt idx="183">
                  <c:v>23.646189859674926</c:v>
                </c:pt>
                <c:pt idx="184">
                  <c:v>23.669986226875331</c:v>
                </c:pt>
                <c:pt idx="185">
                  <c:v>23.660455586895033</c:v>
                </c:pt>
                <c:pt idx="186">
                  <c:v>23.632922491146594</c:v>
                </c:pt>
                <c:pt idx="187">
                  <c:v>23.624303889800935</c:v>
                </c:pt>
                <c:pt idx="188">
                  <c:v>23.611745046099696</c:v>
                </c:pt>
                <c:pt idx="189">
                  <c:v>23.60976121057281</c:v>
                </c:pt>
                <c:pt idx="190">
                  <c:v>23.624042826352426</c:v>
                </c:pt>
                <c:pt idx="191">
                  <c:v>23.632469514647866</c:v>
                </c:pt>
                <c:pt idx="192">
                  <c:v>23.639985790967895</c:v>
                </c:pt>
                <c:pt idx="193">
                  <c:v>23.653670191757325</c:v>
                </c:pt>
                <c:pt idx="194">
                  <c:v>23.651252025782075</c:v>
                </c:pt>
                <c:pt idx="195">
                  <c:v>23.641515146483869</c:v>
                </c:pt>
                <c:pt idx="196">
                  <c:v>23.670735496484468</c:v>
                </c:pt>
                <c:pt idx="197">
                  <c:v>23.65138822622837</c:v>
                </c:pt>
                <c:pt idx="198">
                  <c:v>23.649399787219149</c:v>
                </c:pt>
                <c:pt idx="199">
                  <c:v>23.640423249267265</c:v>
                </c:pt>
                <c:pt idx="200">
                  <c:v>23.656081568570901</c:v>
                </c:pt>
                <c:pt idx="201">
                  <c:v>23.668728719451675</c:v>
                </c:pt>
                <c:pt idx="202">
                  <c:v>23.661930971894506</c:v>
                </c:pt>
                <c:pt idx="203">
                  <c:v>23.661856639376225</c:v>
                </c:pt>
                <c:pt idx="204">
                  <c:v>23.675218988229727</c:v>
                </c:pt>
                <c:pt idx="205">
                  <c:v>23.670450503918552</c:v>
                </c:pt>
                <c:pt idx="206">
                  <c:v>23.649847416501164</c:v>
                </c:pt>
                <c:pt idx="207">
                  <c:v>23.639972255041787</c:v>
                </c:pt>
                <c:pt idx="208">
                  <c:v>23.595954446098052</c:v>
                </c:pt>
                <c:pt idx="209">
                  <c:v>23.619314827499007</c:v>
                </c:pt>
                <c:pt idx="210">
                  <c:v>23.601845026774285</c:v>
                </c:pt>
                <c:pt idx="211">
                  <c:v>23.573738211070861</c:v>
                </c:pt>
                <c:pt idx="212">
                  <c:v>23.571520577871823</c:v>
                </c:pt>
                <c:pt idx="213">
                  <c:v>23.554395847156915</c:v>
                </c:pt>
                <c:pt idx="214">
                  <c:v>23.534562792775944</c:v>
                </c:pt>
                <c:pt idx="215">
                  <c:v>23.547042438523309</c:v>
                </c:pt>
                <c:pt idx="216">
                  <c:v>23.553723673850751</c:v>
                </c:pt>
                <c:pt idx="217">
                  <c:v>23.5658952977222</c:v>
                </c:pt>
                <c:pt idx="218">
                  <c:v>23.569274721247815</c:v>
                </c:pt>
                <c:pt idx="219">
                  <c:v>23.573933852459952</c:v>
                </c:pt>
                <c:pt idx="220">
                  <c:v>23.574082949460379</c:v>
                </c:pt>
                <c:pt idx="221">
                  <c:v>23.570150391912318</c:v>
                </c:pt>
                <c:pt idx="222">
                  <c:v>23.565222425391912</c:v>
                </c:pt>
                <c:pt idx="223">
                  <c:v>23.559061198751952</c:v>
                </c:pt>
                <c:pt idx="224">
                  <c:v>23.538749234871659</c:v>
                </c:pt>
                <c:pt idx="225">
                  <c:v>23.544988872102081</c:v>
                </c:pt>
                <c:pt idx="226">
                  <c:v>23.554160958971419</c:v>
                </c:pt>
                <c:pt idx="227">
                  <c:v>23.540661329947703</c:v>
                </c:pt>
                <c:pt idx="228">
                  <c:v>23.554381075387528</c:v>
                </c:pt>
                <c:pt idx="229">
                  <c:v>23.558230206748654</c:v>
                </c:pt>
                <c:pt idx="230">
                  <c:v>23.59270383080948</c:v>
                </c:pt>
                <c:pt idx="231">
                  <c:v>23.598678832227233</c:v>
                </c:pt>
                <c:pt idx="232">
                  <c:v>23.581584430716457</c:v>
                </c:pt>
                <c:pt idx="233">
                  <c:v>23.588041357005292</c:v>
                </c:pt>
                <c:pt idx="234">
                  <c:v>23.599371089094603</c:v>
                </c:pt>
                <c:pt idx="235">
                  <c:v>23.617878654788321</c:v>
                </c:pt>
                <c:pt idx="236">
                  <c:v>23.612915087907844</c:v>
                </c:pt>
                <c:pt idx="237">
                  <c:v>23.627459193316518</c:v>
                </c:pt>
                <c:pt idx="238">
                  <c:v>23.650713236570017</c:v>
                </c:pt>
                <c:pt idx="239">
                  <c:v>23.658321018159629</c:v>
                </c:pt>
                <c:pt idx="240">
                  <c:v>23.664126252762422</c:v>
                </c:pt>
                <c:pt idx="241">
                  <c:v>23.657013634629923</c:v>
                </c:pt>
                <c:pt idx="242">
                  <c:v>23.635458508352141</c:v>
                </c:pt>
                <c:pt idx="243">
                  <c:v>23.614500836951208</c:v>
                </c:pt>
                <c:pt idx="244">
                  <c:v>23.612068806251941</c:v>
                </c:pt>
                <c:pt idx="245">
                  <c:v>23.635009793297307</c:v>
                </c:pt>
                <c:pt idx="246">
                  <c:v>23.636660923189559</c:v>
                </c:pt>
                <c:pt idx="247">
                  <c:v>23.621548709378054</c:v>
                </c:pt>
                <c:pt idx="248">
                  <c:v>23.613217748670696</c:v>
                </c:pt>
                <c:pt idx="249">
                  <c:v>23.604497128110211</c:v>
                </c:pt>
                <c:pt idx="250">
                  <c:v>23.59511422312552</c:v>
                </c:pt>
                <c:pt idx="251">
                  <c:v>23.589690699051889</c:v>
                </c:pt>
                <c:pt idx="252">
                  <c:v>23.58396081330379</c:v>
                </c:pt>
                <c:pt idx="253">
                  <c:v>23.56872293383331</c:v>
                </c:pt>
                <c:pt idx="254">
                  <c:v>23.544992522152519</c:v>
                </c:pt>
                <c:pt idx="255">
                  <c:v>23.568678813756321</c:v>
                </c:pt>
                <c:pt idx="256">
                  <c:v>23.554416194973289</c:v>
                </c:pt>
                <c:pt idx="257">
                  <c:v>23.543397861440258</c:v>
                </c:pt>
                <c:pt idx="258">
                  <c:v>23.523733793560581</c:v>
                </c:pt>
                <c:pt idx="259">
                  <c:v>23.523621782041413</c:v>
                </c:pt>
                <c:pt idx="260">
                  <c:v>23.514749855652184</c:v>
                </c:pt>
                <c:pt idx="261">
                  <c:v>23.539843276582584</c:v>
                </c:pt>
                <c:pt idx="262">
                  <c:v>23.545267095095355</c:v>
                </c:pt>
                <c:pt idx="263">
                  <c:v>23.550797233224923</c:v>
                </c:pt>
                <c:pt idx="264">
                  <c:v>23.555426413969879</c:v>
                </c:pt>
                <c:pt idx="265">
                  <c:v>23.553030018391713</c:v>
                </c:pt>
                <c:pt idx="266">
                  <c:v>23.554308664946095</c:v>
                </c:pt>
                <c:pt idx="267">
                  <c:v>23.555344788790261</c:v>
                </c:pt>
                <c:pt idx="268">
                  <c:v>23.575424993746299</c:v>
                </c:pt>
                <c:pt idx="269">
                  <c:v>23.562009128758866</c:v>
                </c:pt>
                <c:pt idx="270">
                  <c:v>23.557509403897125</c:v>
                </c:pt>
                <c:pt idx="271">
                  <c:v>23.562200292872099</c:v>
                </c:pt>
                <c:pt idx="272">
                  <c:v>23.556329137883047</c:v>
                </c:pt>
                <c:pt idx="273">
                  <c:v>23.542119862713026</c:v>
                </c:pt>
                <c:pt idx="274">
                  <c:v>23.539835971595743</c:v>
                </c:pt>
                <c:pt idx="275">
                  <c:v>23.511268027121883</c:v>
                </c:pt>
                <c:pt idx="276">
                  <c:v>23.522269316994088</c:v>
                </c:pt>
                <c:pt idx="277">
                  <c:v>23.51081003974879</c:v>
                </c:pt>
                <c:pt idx="278">
                  <c:v>23.526535155576482</c:v>
                </c:pt>
                <c:pt idx="279">
                  <c:v>23.553448672797213</c:v>
                </c:pt>
                <c:pt idx="280">
                  <c:v>23.565135719202608</c:v>
                </c:pt>
                <c:pt idx="281">
                  <c:v>23.556067419234022</c:v>
                </c:pt>
                <c:pt idx="282">
                  <c:v>23.55688653220799</c:v>
                </c:pt>
                <c:pt idx="283">
                  <c:v>23.56538481616165</c:v>
                </c:pt>
                <c:pt idx="284">
                  <c:v>23.571974466992124</c:v>
                </c:pt>
                <c:pt idx="285">
                  <c:v>23.587556885877508</c:v>
                </c:pt>
                <c:pt idx="286">
                  <c:v>23.594485229927578</c:v>
                </c:pt>
                <c:pt idx="287">
                  <c:v>23.588925803158428</c:v>
                </c:pt>
                <c:pt idx="288">
                  <c:v>23.600093871357359</c:v>
                </c:pt>
                <c:pt idx="289">
                  <c:v>23.608076209417998</c:v>
                </c:pt>
                <c:pt idx="290">
                  <c:v>23.615155417426454</c:v>
                </c:pt>
                <c:pt idx="291">
                  <c:v>23.617327807399892</c:v>
                </c:pt>
                <c:pt idx="292">
                  <c:v>23.615600186372546</c:v>
                </c:pt>
                <c:pt idx="293">
                  <c:v>23.638160512346111</c:v>
                </c:pt>
                <c:pt idx="294">
                  <c:v>23.649096276352861</c:v>
                </c:pt>
                <c:pt idx="295">
                  <c:v>23.661098858141269</c:v>
                </c:pt>
                <c:pt idx="296">
                  <c:v>23.65955224791983</c:v>
                </c:pt>
                <c:pt idx="297">
                  <c:v>23.649199181904685</c:v>
                </c:pt>
                <c:pt idx="298">
                  <c:v>23.656067917271923</c:v>
                </c:pt>
                <c:pt idx="299">
                  <c:v>23.660982991439361</c:v>
                </c:pt>
                <c:pt idx="300">
                  <c:v>23.674620161035389</c:v>
                </c:pt>
                <c:pt idx="301">
                  <c:v>23.688932233425657</c:v>
                </c:pt>
                <c:pt idx="302">
                  <c:v>23.716487400111163</c:v>
                </c:pt>
                <c:pt idx="303">
                  <c:v>23.709207906660151</c:v>
                </c:pt>
                <c:pt idx="304">
                  <c:v>23.70295698516097</c:v>
                </c:pt>
                <c:pt idx="305">
                  <c:v>23.701798021284205</c:v>
                </c:pt>
                <c:pt idx="306">
                  <c:v>23.708059663897441</c:v>
                </c:pt>
                <c:pt idx="307">
                  <c:v>23.706949867487662</c:v>
                </c:pt>
                <c:pt idx="308">
                  <c:v>23.704874809283115</c:v>
                </c:pt>
                <c:pt idx="309">
                  <c:v>23.712132444205942</c:v>
                </c:pt>
                <c:pt idx="310">
                  <c:v>23.740541345639073</c:v>
                </c:pt>
                <c:pt idx="311">
                  <c:v>23.755797148227725</c:v>
                </c:pt>
                <c:pt idx="312">
                  <c:v>23.759253942097832</c:v>
                </c:pt>
                <c:pt idx="313">
                  <c:v>23.775999971604136</c:v>
                </c:pt>
                <c:pt idx="314">
                  <c:v>23.773938471499385</c:v>
                </c:pt>
                <c:pt idx="315">
                  <c:v>23.766615702989967</c:v>
                </c:pt>
                <c:pt idx="316">
                  <c:v>23.766789742964775</c:v>
                </c:pt>
                <c:pt idx="317">
                  <c:v>23.756941909577453</c:v>
                </c:pt>
                <c:pt idx="318">
                  <c:v>23.772126886882905</c:v>
                </c:pt>
                <c:pt idx="319">
                  <c:v>23.792524410379347</c:v>
                </c:pt>
                <c:pt idx="320">
                  <c:v>23.792770339176084</c:v>
                </c:pt>
                <c:pt idx="321">
                  <c:v>23.8045914680566</c:v>
                </c:pt>
                <c:pt idx="322">
                  <c:v>23.788653614285039</c:v>
                </c:pt>
                <c:pt idx="323">
                  <c:v>23.780534000193281</c:v>
                </c:pt>
                <c:pt idx="324">
                  <c:v>23.797476232526201</c:v>
                </c:pt>
                <c:pt idx="325">
                  <c:v>23.799644068982971</c:v>
                </c:pt>
                <c:pt idx="326">
                  <c:v>23.806627531292069</c:v>
                </c:pt>
                <c:pt idx="327">
                  <c:v>23.807414248128762</c:v>
                </c:pt>
                <c:pt idx="328">
                  <c:v>23.807711223365249</c:v>
                </c:pt>
                <c:pt idx="329">
                  <c:v>23.803332923271689</c:v>
                </c:pt>
                <c:pt idx="330">
                  <c:v>23.816576867416828</c:v>
                </c:pt>
                <c:pt idx="331">
                  <c:v>23.811028023776704</c:v>
                </c:pt>
                <c:pt idx="332">
                  <c:v>23.819245946587976</c:v>
                </c:pt>
                <c:pt idx="333">
                  <c:v>23.817853151101342</c:v>
                </c:pt>
                <c:pt idx="334">
                  <c:v>23.81322940017883</c:v>
                </c:pt>
                <c:pt idx="335">
                  <c:v>23.82311318137074</c:v>
                </c:pt>
                <c:pt idx="336">
                  <c:v>23.805159375738739</c:v>
                </c:pt>
                <c:pt idx="337">
                  <c:v>23.80690890344755</c:v>
                </c:pt>
                <c:pt idx="338">
                  <c:v>23.811694098674462</c:v>
                </c:pt>
                <c:pt idx="339">
                  <c:v>23.811658125155866</c:v>
                </c:pt>
                <c:pt idx="340">
                  <c:v>23.809191170030374</c:v>
                </c:pt>
                <c:pt idx="341">
                  <c:v>23.809851508686574</c:v>
                </c:pt>
                <c:pt idx="342">
                  <c:v>23.821497474172318</c:v>
                </c:pt>
                <c:pt idx="343">
                  <c:v>23.818433121864107</c:v>
                </c:pt>
                <c:pt idx="344">
                  <c:v>23.813016908211122</c:v>
                </c:pt>
                <c:pt idx="345">
                  <c:v>23.803133174827479</c:v>
                </c:pt>
                <c:pt idx="346">
                  <c:v>23.801898187800706</c:v>
                </c:pt>
                <c:pt idx="347">
                  <c:v>23.790395625388435</c:v>
                </c:pt>
                <c:pt idx="348">
                  <c:v>23.788379375795348</c:v>
                </c:pt>
                <c:pt idx="349">
                  <c:v>23.77244602474314</c:v>
                </c:pt>
                <c:pt idx="350">
                  <c:v>23.775973197242163</c:v>
                </c:pt>
                <c:pt idx="351">
                  <c:v>23.771554956498186</c:v>
                </c:pt>
                <c:pt idx="352">
                  <c:v>23.756343431935882</c:v>
                </c:pt>
                <c:pt idx="353">
                  <c:v>23.755526536536447</c:v>
                </c:pt>
                <c:pt idx="354">
                  <c:v>23.753138997536567</c:v>
                </c:pt>
                <c:pt idx="355">
                  <c:v>23.771710064012609</c:v>
                </c:pt>
                <c:pt idx="356">
                  <c:v>23.77576085934615</c:v>
                </c:pt>
                <c:pt idx="357">
                  <c:v>23.776271486120166</c:v>
                </c:pt>
                <c:pt idx="358">
                  <c:v>23.772233087817717</c:v>
                </c:pt>
                <c:pt idx="359">
                  <c:v>23.779338881929668</c:v>
                </c:pt>
                <c:pt idx="360">
                  <c:v>23.780543227859376</c:v>
                </c:pt>
                <c:pt idx="361">
                  <c:v>23.771220617285323</c:v>
                </c:pt>
                <c:pt idx="362">
                  <c:v>23.75692647884371</c:v>
                </c:pt>
                <c:pt idx="363">
                  <c:v>23.756336992354676</c:v>
                </c:pt>
                <c:pt idx="364">
                  <c:v>23.773718285513219</c:v>
                </c:pt>
                <c:pt idx="365">
                  <c:v>23.771087670870344</c:v>
                </c:pt>
                <c:pt idx="366">
                  <c:v>23.749634749901851</c:v>
                </c:pt>
                <c:pt idx="367">
                  <c:v>23.767157849997322</c:v>
                </c:pt>
                <c:pt idx="368">
                  <c:v>23.763678516232833</c:v>
                </c:pt>
                <c:pt idx="369">
                  <c:v>23.742504523832931</c:v>
                </c:pt>
                <c:pt idx="370">
                  <c:v>23.74341245396964</c:v>
                </c:pt>
                <c:pt idx="371">
                  <c:v>23.754525037832508</c:v>
                </c:pt>
                <c:pt idx="372">
                  <c:v>23.741184871163526</c:v>
                </c:pt>
                <c:pt idx="373">
                  <c:v>23.740797040937153</c:v>
                </c:pt>
                <c:pt idx="374">
                  <c:v>23.748943110626424</c:v>
                </c:pt>
                <c:pt idx="375">
                  <c:v>23.754832935095546</c:v>
                </c:pt>
                <c:pt idx="376">
                  <c:v>23.762223064831833</c:v>
                </c:pt>
                <c:pt idx="377">
                  <c:v>23.775701091056536</c:v>
                </c:pt>
                <c:pt idx="378">
                  <c:v>23.776148847066136</c:v>
                </c:pt>
                <c:pt idx="379">
                  <c:v>23.78352263567033</c:v>
                </c:pt>
                <c:pt idx="380">
                  <c:v>23.775398093518877</c:v>
                </c:pt>
                <c:pt idx="381">
                  <c:v>23.771560891855323</c:v>
                </c:pt>
                <c:pt idx="382">
                  <c:v>23.768368940327708</c:v>
                </c:pt>
                <c:pt idx="383">
                  <c:v>23.776551221702633</c:v>
                </c:pt>
                <c:pt idx="384">
                  <c:v>23.783544105311542</c:v>
                </c:pt>
                <c:pt idx="385">
                  <c:v>23.775103224654579</c:v>
                </c:pt>
                <c:pt idx="386">
                  <c:v>23.763717823032422</c:v>
                </c:pt>
                <c:pt idx="387">
                  <c:v>23.769224335116075</c:v>
                </c:pt>
                <c:pt idx="388">
                  <c:v>23.77395017177755</c:v>
                </c:pt>
                <c:pt idx="389">
                  <c:v>23.7873498289023</c:v>
                </c:pt>
                <c:pt idx="390">
                  <c:v>23.789223961029155</c:v>
                </c:pt>
                <c:pt idx="391">
                  <c:v>23.801184762894657</c:v>
                </c:pt>
                <c:pt idx="392">
                  <c:v>23.800206395197154</c:v>
                </c:pt>
                <c:pt idx="393">
                  <c:v>23.803001546421505</c:v>
                </c:pt>
                <c:pt idx="394">
                  <c:v>23.811201768178019</c:v>
                </c:pt>
                <c:pt idx="395">
                  <c:v>23.813171875804088</c:v>
                </c:pt>
                <c:pt idx="396">
                  <c:v>23.814082013511282</c:v>
                </c:pt>
                <c:pt idx="397">
                  <c:v>23.794804983703919</c:v>
                </c:pt>
                <c:pt idx="398">
                  <c:v>23.800328491418636</c:v>
                </c:pt>
                <c:pt idx="399">
                  <c:v>23.789091727050621</c:v>
                </c:pt>
                <c:pt idx="400">
                  <c:v>23.789341618222835</c:v>
                </c:pt>
                <c:pt idx="401">
                  <c:v>23.791932634322801</c:v>
                </c:pt>
                <c:pt idx="402">
                  <c:v>23.787755412388037</c:v>
                </c:pt>
                <c:pt idx="403">
                  <c:v>23.802836091427746</c:v>
                </c:pt>
                <c:pt idx="404">
                  <c:v>23.804895491198756</c:v>
                </c:pt>
                <c:pt idx="405">
                  <c:v>23.783189043595591</c:v>
                </c:pt>
                <c:pt idx="406">
                  <c:v>23.77960339473772</c:v>
                </c:pt>
                <c:pt idx="407">
                  <c:v>23.779388784635358</c:v>
                </c:pt>
                <c:pt idx="408">
                  <c:v>23.784312700854034</c:v>
                </c:pt>
                <c:pt idx="409">
                  <c:v>23.784631417530004</c:v>
                </c:pt>
                <c:pt idx="410">
                  <c:v>23.789326560023692</c:v>
                </c:pt>
                <c:pt idx="411">
                  <c:v>23.787945102287214</c:v>
                </c:pt>
                <c:pt idx="412">
                  <c:v>23.793285632433012</c:v>
                </c:pt>
                <c:pt idx="413">
                  <c:v>23.791324593542353</c:v>
                </c:pt>
                <c:pt idx="414">
                  <c:v>23.775731174039276</c:v>
                </c:pt>
                <c:pt idx="415">
                  <c:v>23.787091308795969</c:v>
                </c:pt>
                <c:pt idx="416">
                  <c:v>23.795520840137012</c:v>
                </c:pt>
                <c:pt idx="417">
                  <c:v>23.807867345624661</c:v>
                </c:pt>
                <c:pt idx="418">
                  <c:v>23.798660614044575</c:v>
                </c:pt>
                <c:pt idx="419">
                  <c:v>23.786526752551111</c:v>
                </c:pt>
                <c:pt idx="420">
                  <c:v>23.781547471648746</c:v>
                </c:pt>
                <c:pt idx="421">
                  <c:v>23.790453573669577</c:v>
                </c:pt>
                <c:pt idx="422">
                  <c:v>23.80348069368392</c:v>
                </c:pt>
                <c:pt idx="423">
                  <c:v>23.801757995863923</c:v>
                </c:pt>
                <c:pt idx="424">
                  <c:v>23.79501959712913</c:v>
                </c:pt>
                <c:pt idx="425">
                  <c:v>23.807482584795803</c:v>
                </c:pt>
                <c:pt idx="426">
                  <c:v>23.814396637324542</c:v>
                </c:pt>
                <c:pt idx="427">
                  <c:v>23.812478341367207</c:v>
                </c:pt>
                <c:pt idx="428">
                  <c:v>23.791422609793514</c:v>
                </c:pt>
                <c:pt idx="429">
                  <c:v>23.79552514995839</c:v>
                </c:pt>
                <c:pt idx="430">
                  <c:v>23.807862591500761</c:v>
                </c:pt>
                <c:pt idx="431">
                  <c:v>23.807959314334173</c:v>
                </c:pt>
                <c:pt idx="432">
                  <c:v>23.810571278487174</c:v>
                </c:pt>
                <c:pt idx="433">
                  <c:v>23.81192916513654</c:v>
                </c:pt>
                <c:pt idx="434">
                  <c:v>23.79835106700931</c:v>
                </c:pt>
                <c:pt idx="435">
                  <c:v>23.795965611669832</c:v>
                </c:pt>
                <c:pt idx="436">
                  <c:v>23.785574077370327</c:v>
                </c:pt>
                <c:pt idx="437">
                  <c:v>23.77965696110677</c:v>
                </c:pt>
                <c:pt idx="438">
                  <c:v>23.782756302127041</c:v>
                </c:pt>
                <c:pt idx="439">
                  <c:v>23.790149381747415</c:v>
                </c:pt>
                <c:pt idx="440">
                  <c:v>23.79422807076913</c:v>
                </c:pt>
                <c:pt idx="441">
                  <c:v>23.794329334108848</c:v>
                </c:pt>
                <c:pt idx="442">
                  <c:v>23.782050217266438</c:v>
                </c:pt>
                <c:pt idx="443">
                  <c:v>23.780506406984831</c:v>
                </c:pt>
                <c:pt idx="444">
                  <c:v>23.780882756718015</c:v>
                </c:pt>
                <c:pt idx="445">
                  <c:v>23.777024446772575</c:v>
                </c:pt>
                <c:pt idx="446">
                  <c:v>23.769949338338268</c:v>
                </c:pt>
                <c:pt idx="447">
                  <c:v>23.77584347830614</c:v>
                </c:pt>
                <c:pt idx="448">
                  <c:v>23.783130082212608</c:v>
                </c:pt>
                <c:pt idx="449">
                  <c:v>23.774060756607486</c:v>
                </c:pt>
                <c:pt idx="450">
                  <c:v>23.791420257078791</c:v>
                </c:pt>
                <c:pt idx="451">
                  <c:v>23.789615253903666</c:v>
                </c:pt>
                <c:pt idx="452">
                  <c:v>23.798505646153895</c:v>
                </c:pt>
                <c:pt idx="453">
                  <c:v>23.787359508216337</c:v>
                </c:pt>
                <c:pt idx="454">
                  <c:v>23.78990030127672</c:v>
                </c:pt>
                <c:pt idx="455">
                  <c:v>23.797692702618711</c:v>
                </c:pt>
                <c:pt idx="456">
                  <c:v>23.788275247550324</c:v>
                </c:pt>
                <c:pt idx="457">
                  <c:v>23.80397109332203</c:v>
                </c:pt>
                <c:pt idx="458">
                  <c:v>23.807915785021159</c:v>
                </c:pt>
                <c:pt idx="459">
                  <c:v>23.811648370061175</c:v>
                </c:pt>
                <c:pt idx="460">
                  <c:v>23.808374880249794</c:v>
                </c:pt>
                <c:pt idx="461">
                  <c:v>23.805795488264657</c:v>
                </c:pt>
                <c:pt idx="462">
                  <c:v>23.797076094960151</c:v>
                </c:pt>
                <c:pt idx="463">
                  <c:v>23.786199121174327</c:v>
                </c:pt>
                <c:pt idx="464">
                  <c:v>23.786988571587393</c:v>
                </c:pt>
                <c:pt idx="465">
                  <c:v>23.796391165854004</c:v>
                </c:pt>
                <c:pt idx="466">
                  <c:v>23.803936790434957</c:v>
                </c:pt>
                <c:pt idx="467">
                  <c:v>23.805884835518331</c:v>
                </c:pt>
                <c:pt idx="468">
                  <c:v>23.81178640026587</c:v>
                </c:pt>
                <c:pt idx="469">
                  <c:v>23.806298906892785</c:v>
                </c:pt>
                <c:pt idx="470">
                  <c:v>23.807630146998996</c:v>
                </c:pt>
                <c:pt idx="471">
                  <c:v>23.797453112456534</c:v>
                </c:pt>
                <c:pt idx="472">
                  <c:v>23.812986677344302</c:v>
                </c:pt>
                <c:pt idx="473">
                  <c:v>23.816523537582601</c:v>
                </c:pt>
                <c:pt idx="474">
                  <c:v>23.79731568924073</c:v>
                </c:pt>
                <c:pt idx="475">
                  <c:v>23.799981015530193</c:v>
                </c:pt>
                <c:pt idx="476">
                  <c:v>23.815012377393742</c:v>
                </c:pt>
                <c:pt idx="477">
                  <c:v>23.82145682152515</c:v>
                </c:pt>
                <c:pt idx="478">
                  <c:v>23.820716706811478</c:v>
                </c:pt>
                <c:pt idx="479">
                  <c:v>23.820008130253008</c:v>
                </c:pt>
                <c:pt idx="480">
                  <c:v>23.816837969962378</c:v>
                </c:pt>
                <c:pt idx="481">
                  <c:v>23.818500961750885</c:v>
                </c:pt>
                <c:pt idx="482">
                  <c:v>23.82952253412612</c:v>
                </c:pt>
                <c:pt idx="483">
                  <c:v>23.838714860572981</c:v>
                </c:pt>
                <c:pt idx="484">
                  <c:v>23.840344883139611</c:v>
                </c:pt>
                <c:pt idx="485">
                  <c:v>23.846849420767892</c:v>
                </c:pt>
                <c:pt idx="486">
                  <c:v>23.845766946095267</c:v>
                </c:pt>
                <c:pt idx="487">
                  <c:v>23.855693972042207</c:v>
                </c:pt>
                <c:pt idx="488">
                  <c:v>23.839933623783757</c:v>
                </c:pt>
                <c:pt idx="489">
                  <c:v>23.829413409375491</c:v>
                </c:pt>
                <c:pt idx="490">
                  <c:v>23.837290141315421</c:v>
                </c:pt>
                <c:pt idx="491">
                  <c:v>23.82857246647049</c:v>
                </c:pt>
                <c:pt idx="492">
                  <c:v>23.819598029011203</c:v>
                </c:pt>
                <c:pt idx="493">
                  <c:v>23.828160292065963</c:v>
                </c:pt>
                <c:pt idx="494">
                  <c:v>23.830350649282124</c:v>
                </c:pt>
                <c:pt idx="495">
                  <c:v>23.845004862781771</c:v>
                </c:pt>
                <c:pt idx="496">
                  <c:v>23.842896373731246</c:v>
                </c:pt>
                <c:pt idx="497">
                  <c:v>23.84236058859759</c:v>
                </c:pt>
                <c:pt idx="498">
                  <c:v>23.851352655442142</c:v>
                </c:pt>
                <c:pt idx="499">
                  <c:v>23.863694572767578</c:v>
                </c:pt>
                <c:pt idx="500">
                  <c:v>23.858137716502842</c:v>
                </c:pt>
                <c:pt idx="501">
                  <c:v>23.855488798017415</c:v>
                </c:pt>
                <c:pt idx="502">
                  <c:v>23.857696549494992</c:v>
                </c:pt>
                <c:pt idx="503">
                  <c:v>23.861647149055205</c:v>
                </c:pt>
                <c:pt idx="504">
                  <c:v>23.85805929067023</c:v>
                </c:pt>
                <c:pt idx="505">
                  <c:v>23.853017838959783</c:v>
                </c:pt>
                <c:pt idx="506">
                  <c:v>23.859784437666359</c:v>
                </c:pt>
                <c:pt idx="507">
                  <c:v>23.850367449352561</c:v>
                </c:pt>
                <c:pt idx="508">
                  <c:v>23.858131509496374</c:v>
                </c:pt>
                <c:pt idx="509">
                  <c:v>23.868389282166234</c:v>
                </c:pt>
                <c:pt idx="510">
                  <c:v>23.870563749644411</c:v>
                </c:pt>
                <c:pt idx="511">
                  <c:v>23.869825198760385</c:v>
                </c:pt>
                <c:pt idx="512">
                  <c:v>23.880105032294239</c:v>
                </c:pt>
                <c:pt idx="513">
                  <c:v>23.883087241602379</c:v>
                </c:pt>
                <c:pt idx="514">
                  <c:v>23.888589587633618</c:v>
                </c:pt>
                <c:pt idx="515">
                  <c:v>23.894290103102794</c:v>
                </c:pt>
                <c:pt idx="516">
                  <c:v>23.885623835424784</c:v>
                </c:pt>
                <c:pt idx="517">
                  <c:v>23.870438677136463</c:v>
                </c:pt>
                <c:pt idx="518">
                  <c:v>23.874784009114997</c:v>
                </c:pt>
                <c:pt idx="519">
                  <c:v>23.869908518976043</c:v>
                </c:pt>
                <c:pt idx="520">
                  <c:v>23.871082705666105</c:v>
                </c:pt>
                <c:pt idx="521">
                  <c:v>23.872573488695952</c:v>
                </c:pt>
                <c:pt idx="522">
                  <c:v>23.871412425170682</c:v>
                </c:pt>
                <c:pt idx="523">
                  <c:v>23.865447166979148</c:v>
                </c:pt>
                <c:pt idx="524">
                  <c:v>23.854603870712811</c:v>
                </c:pt>
                <c:pt idx="525">
                  <c:v>23.84581288297607</c:v>
                </c:pt>
                <c:pt idx="526">
                  <c:v>23.841854476865862</c:v>
                </c:pt>
                <c:pt idx="527">
                  <c:v>23.839091682921378</c:v>
                </c:pt>
                <c:pt idx="528">
                  <c:v>23.841292310729159</c:v>
                </c:pt>
                <c:pt idx="529">
                  <c:v>23.848344058313671</c:v>
                </c:pt>
                <c:pt idx="530">
                  <c:v>23.860683588395659</c:v>
                </c:pt>
                <c:pt idx="531">
                  <c:v>23.856671283059725</c:v>
                </c:pt>
                <c:pt idx="532">
                  <c:v>23.861148388028077</c:v>
                </c:pt>
                <c:pt idx="533">
                  <c:v>23.86130274456692</c:v>
                </c:pt>
                <c:pt idx="534">
                  <c:v>23.868524779343939</c:v>
                </c:pt>
                <c:pt idx="535">
                  <c:v>23.877876369616001</c:v>
                </c:pt>
                <c:pt idx="536">
                  <c:v>23.886863509189745</c:v>
                </c:pt>
                <c:pt idx="537">
                  <c:v>23.883383624032103</c:v>
                </c:pt>
                <c:pt idx="538">
                  <c:v>23.887820093219872</c:v>
                </c:pt>
                <c:pt idx="539">
                  <c:v>23.879625244014008</c:v>
                </c:pt>
                <c:pt idx="540">
                  <c:v>23.881576851114122</c:v>
                </c:pt>
                <c:pt idx="541">
                  <c:v>23.867916559033098</c:v>
                </c:pt>
                <c:pt idx="542">
                  <c:v>23.865388329350626</c:v>
                </c:pt>
                <c:pt idx="543">
                  <c:v>23.859392337257471</c:v>
                </c:pt>
                <c:pt idx="544">
                  <c:v>23.856395902716887</c:v>
                </c:pt>
                <c:pt idx="545">
                  <c:v>23.857155703640309</c:v>
                </c:pt>
                <c:pt idx="546">
                  <c:v>23.867764635496975</c:v>
                </c:pt>
                <c:pt idx="547">
                  <c:v>23.864508769439333</c:v>
                </c:pt>
                <c:pt idx="548">
                  <c:v>23.858747874719409</c:v>
                </c:pt>
                <c:pt idx="549">
                  <c:v>23.85740380295556</c:v>
                </c:pt>
                <c:pt idx="550">
                  <c:v>23.857621407975529</c:v>
                </c:pt>
                <c:pt idx="551">
                  <c:v>23.831990860969576</c:v>
                </c:pt>
                <c:pt idx="552">
                  <c:v>23.81965370560361</c:v>
                </c:pt>
                <c:pt idx="553">
                  <c:v>23.815938351394845</c:v>
                </c:pt>
                <c:pt idx="554">
                  <c:v>23.815476713783493</c:v>
                </c:pt>
                <c:pt idx="555">
                  <c:v>23.820581830802507</c:v>
                </c:pt>
                <c:pt idx="556">
                  <c:v>23.823329155249493</c:v>
                </c:pt>
                <c:pt idx="557">
                  <c:v>23.823229845581061</c:v>
                </c:pt>
                <c:pt idx="558">
                  <c:v>23.821344828495523</c:v>
                </c:pt>
                <c:pt idx="559">
                  <c:v>23.816926440867935</c:v>
                </c:pt>
                <c:pt idx="560">
                  <c:v>23.814635127386538</c:v>
                </c:pt>
                <c:pt idx="561">
                  <c:v>23.820780884663375</c:v>
                </c:pt>
                <c:pt idx="562">
                  <c:v>23.818936024701387</c:v>
                </c:pt>
                <c:pt idx="563">
                  <c:v>23.817481825070399</c:v>
                </c:pt>
                <c:pt idx="564">
                  <c:v>23.80677713639999</c:v>
                </c:pt>
                <c:pt idx="565">
                  <c:v>23.801711586514489</c:v>
                </c:pt>
                <c:pt idx="566">
                  <c:v>23.788206886058259</c:v>
                </c:pt>
                <c:pt idx="567">
                  <c:v>23.800169761872375</c:v>
                </c:pt>
                <c:pt idx="568">
                  <c:v>23.801758428583685</c:v>
                </c:pt>
                <c:pt idx="569">
                  <c:v>23.802482223535083</c:v>
                </c:pt>
                <c:pt idx="570">
                  <c:v>23.798412719755756</c:v>
                </c:pt>
                <c:pt idx="571">
                  <c:v>23.788953176952443</c:v>
                </c:pt>
                <c:pt idx="572">
                  <c:v>23.780514900476295</c:v>
                </c:pt>
                <c:pt idx="573">
                  <c:v>23.777278675991084</c:v>
                </c:pt>
                <c:pt idx="574">
                  <c:v>23.794553252338883</c:v>
                </c:pt>
                <c:pt idx="575">
                  <c:v>23.789318237443538</c:v>
                </c:pt>
                <c:pt idx="576">
                  <c:v>23.784650109064845</c:v>
                </c:pt>
                <c:pt idx="577">
                  <c:v>23.787694958182424</c:v>
                </c:pt>
                <c:pt idx="578">
                  <c:v>23.777461740960572</c:v>
                </c:pt>
                <c:pt idx="579">
                  <c:v>23.780625669131886</c:v>
                </c:pt>
                <c:pt idx="580">
                  <c:v>23.780120733776879</c:v>
                </c:pt>
                <c:pt idx="581">
                  <c:v>23.775824025860167</c:v>
                </c:pt>
                <c:pt idx="582">
                  <c:v>23.781901183950009</c:v>
                </c:pt>
                <c:pt idx="583">
                  <c:v>23.774528219702926</c:v>
                </c:pt>
                <c:pt idx="584">
                  <c:v>23.763460153627516</c:v>
                </c:pt>
                <c:pt idx="585">
                  <c:v>23.758859196928256</c:v>
                </c:pt>
                <c:pt idx="586">
                  <c:v>23.759175431788755</c:v>
                </c:pt>
                <c:pt idx="587">
                  <c:v>23.748328616738128</c:v>
                </c:pt>
                <c:pt idx="588">
                  <c:v>23.740513616238669</c:v>
                </c:pt>
                <c:pt idx="589">
                  <c:v>23.74908638330902</c:v>
                </c:pt>
                <c:pt idx="590">
                  <c:v>23.734578529268223</c:v>
                </c:pt>
                <c:pt idx="591">
                  <c:v>23.737279580663017</c:v>
                </c:pt>
                <c:pt idx="592">
                  <c:v>23.72865613303167</c:v>
                </c:pt>
                <c:pt idx="593">
                  <c:v>23.729184579974834</c:v>
                </c:pt>
                <c:pt idx="594">
                  <c:v>23.732780676224618</c:v>
                </c:pt>
                <c:pt idx="595">
                  <c:v>23.730732733506645</c:v>
                </c:pt>
                <c:pt idx="596">
                  <c:v>23.729259547769665</c:v>
                </c:pt>
                <c:pt idx="597">
                  <c:v>23.726802119506878</c:v>
                </c:pt>
                <c:pt idx="598">
                  <c:v>23.734048347557234</c:v>
                </c:pt>
                <c:pt idx="599">
                  <c:v>23.732965110442276</c:v>
                </c:pt>
                <c:pt idx="600">
                  <c:v>23.734681821263589</c:v>
                </c:pt>
                <c:pt idx="601">
                  <c:v>23.731414463851991</c:v>
                </c:pt>
                <c:pt idx="602">
                  <c:v>23.728679609887859</c:v>
                </c:pt>
                <c:pt idx="603">
                  <c:v>23.736783527062347</c:v>
                </c:pt>
                <c:pt idx="604">
                  <c:v>23.744326831380747</c:v>
                </c:pt>
                <c:pt idx="605">
                  <c:v>23.736382292772131</c:v>
                </c:pt>
                <c:pt idx="606">
                  <c:v>23.734801862993951</c:v>
                </c:pt>
                <c:pt idx="607">
                  <c:v>23.731774988530578</c:v>
                </c:pt>
                <c:pt idx="608">
                  <c:v>23.738659834579135</c:v>
                </c:pt>
                <c:pt idx="609">
                  <c:v>23.750091690684648</c:v>
                </c:pt>
                <c:pt idx="610">
                  <c:v>23.743210689915884</c:v>
                </c:pt>
                <c:pt idx="611">
                  <c:v>23.743267204047143</c:v>
                </c:pt>
                <c:pt idx="612">
                  <c:v>23.741284575818529</c:v>
                </c:pt>
                <c:pt idx="613">
                  <c:v>23.742564145725144</c:v>
                </c:pt>
                <c:pt idx="614">
                  <c:v>23.752264613108963</c:v>
                </c:pt>
                <c:pt idx="615">
                  <c:v>23.749478760274222</c:v>
                </c:pt>
                <c:pt idx="616">
                  <c:v>23.738667290922894</c:v>
                </c:pt>
                <c:pt idx="617">
                  <c:v>23.739088489193225</c:v>
                </c:pt>
                <c:pt idx="618">
                  <c:v>23.735191237354677</c:v>
                </c:pt>
                <c:pt idx="619">
                  <c:v>23.735685677594081</c:v>
                </c:pt>
                <c:pt idx="620">
                  <c:v>23.737906459696884</c:v>
                </c:pt>
                <c:pt idx="621">
                  <c:v>23.732192251457878</c:v>
                </c:pt>
                <c:pt idx="622">
                  <c:v>23.729324640346359</c:v>
                </c:pt>
                <c:pt idx="623">
                  <c:v>23.737149349328593</c:v>
                </c:pt>
                <c:pt idx="624">
                  <c:v>23.730135048625872</c:v>
                </c:pt>
                <c:pt idx="625">
                  <c:v>23.7330146243877</c:v>
                </c:pt>
                <c:pt idx="626">
                  <c:v>23.735076952772715</c:v>
                </c:pt>
                <c:pt idx="627">
                  <c:v>23.742853223089384</c:v>
                </c:pt>
                <c:pt idx="628">
                  <c:v>23.747599704397853</c:v>
                </c:pt>
                <c:pt idx="629">
                  <c:v>23.74158919471094</c:v>
                </c:pt>
                <c:pt idx="630">
                  <c:v>23.740076979870526</c:v>
                </c:pt>
                <c:pt idx="631">
                  <c:v>23.730929500499688</c:v>
                </c:pt>
                <c:pt idx="632">
                  <c:v>23.738371976790155</c:v>
                </c:pt>
                <c:pt idx="633">
                  <c:v>23.735941360401689</c:v>
                </c:pt>
                <c:pt idx="634">
                  <c:v>23.748936077097454</c:v>
                </c:pt>
                <c:pt idx="635">
                  <c:v>23.740326104673372</c:v>
                </c:pt>
                <c:pt idx="636">
                  <c:v>23.744934872070999</c:v>
                </c:pt>
                <c:pt idx="637">
                  <c:v>23.746999847169846</c:v>
                </c:pt>
                <c:pt idx="638">
                  <c:v>23.745342009423954</c:v>
                </c:pt>
                <c:pt idx="639">
                  <c:v>23.748161735130893</c:v>
                </c:pt>
                <c:pt idx="640">
                  <c:v>23.754704207140481</c:v>
                </c:pt>
                <c:pt idx="641">
                  <c:v>23.757633688490682</c:v>
                </c:pt>
                <c:pt idx="642">
                  <c:v>23.758850213928643</c:v>
                </c:pt>
                <c:pt idx="643">
                  <c:v>23.747244896395486</c:v>
                </c:pt>
                <c:pt idx="644">
                  <c:v>23.748229632498767</c:v>
                </c:pt>
                <c:pt idx="645">
                  <c:v>23.733166565415985</c:v>
                </c:pt>
                <c:pt idx="646">
                  <c:v>23.732999056113151</c:v>
                </c:pt>
                <c:pt idx="647">
                  <c:v>23.734367256592495</c:v>
                </c:pt>
                <c:pt idx="648">
                  <c:v>23.729071282196387</c:v>
                </c:pt>
                <c:pt idx="649">
                  <c:v>23.731775361970573</c:v>
                </c:pt>
                <c:pt idx="650">
                  <c:v>23.739255787327171</c:v>
                </c:pt>
                <c:pt idx="651">
                  <c:v>23.731818017375314</c:v>
                </c:pt>
                <c:pt idx="652">
                  <c:v>23.723852820059069</c:v>
                </c:pt>
                <c:pt idx="653">
                  <c:v>23.720543274779558</c:v>
                </c:pt>
                <c:pt idx="654">
                  <c:v>23.722892517362414</c:v>
                </c:pt>
                <c:pt idx="655">
                  <c:v>23.725269973025661</c:v>
                </c:pt>
                <c:pt idx="656">
                  <c:v>23.71787213814909</c:v>
                </c:pt>
                <c:pt idx="657">
                  <c:v>23.718819628240723</c:v>
                </c:pt>
                <c:pt idx="658">
                  <c:v>23.72287700814411</c:v>
                </c:pt>
                <c:pt idx="659">
                  <c:v>23.72286875706623</c:v>
                </c:pt>
                <c:pt idx="660">
                  <c:v>23.717110557884791</c:v>
                </c:pt>
                <c:pt idx="661">
                  <c:v>23.717263743681087</c:v>
                </c:pt>
                <c:pt idx="662">
                  <c:v>23.722894602446924</c:v>
                </c:pt>
                <c:pt idx="663">
                  <c:v>23.729891620803134</c:v>
                </c:pt>
                <c:pt idx="664">
                  <c:v>23.725743685331786</c:v>
                </c:pt>
                <c:pt idx="665">
                  <c:v>23.723775679871601</c:v>
                </c:pt>
                <c:pt idx="666">
                  <c:v>23.723569464520345</c:v>
                </c:pt>
                <c:pt idx="667">
                  <c:v>23.724287551804874</c:v>
                </c:pt>
                <c:pt idx="668">
                  <c:v>23.732617922959342</c:v>
                </c:pt>
                <c:pt idx="669">
                  <c:v>23.732413538423913</c:v>
                </c:pt>
                <c:pt idx="670">
                  <c:v>23.738427382487085</c:v>
                </c:pt>
                <c:pt idx="671">
                  <c:v>23.735983308660813</c:v>
                </c:pt>
                <c:pt idx="672">
                  <c:v>23.735759313614185</c:v>
                </c:pt>
                <c:pt idx="673">
                  <c:v>23.732113865545415</c:v>
                </c:pt>
                <c:pt idx="674">
                  <c:v>23.73228137536999</c:v>
                </c:pt>
                <c:pt idx="675">
                  <c:v>23.736826190719917</c:v>
                </c:pt>
                <c:pt idx="676">
                  <c:v>23.73582605593888</c:v>
                </c:pt>
                <c:pt idx="677">
                  <c:v>23.741354745284273</c:v>
                </c:pt>
                <c:pt idx="678">
                  <c:v>23.736363611339286</c:v>
                </c:pt>
                <c:pt idx="679">
                  <c:v>23.735657753300895</c:v>
                </c:pt>
                <c:pt idx="680">
                  <c:v>23.735516946385488</c:v>
                </c:pt>
                <c:pt idx="681">
                  <c:v>23.733741001896565</c:v>
                </c:pt>
                <c:pt idx="682">
                  <c:v>23.733866445956515</c:v>
                </c:pt>
                <c:pt idx="683">
                  <c:v>23.736044631537894</c:v>
                </c:pt>
                <c:pt idx="684">
                  <c:v>23.735590133945173</c:v>
                </c:pt>
                <c:pt idx="685">
                  <c:v>23.73788642680319</c:v>
                </c:pt>
                <c:pt idx="686">
                  <c:v>23.737799317073549</c:v>
                </c:pt>
                <c:pt idx="687">
                  <c:v>23.731575643022484</c:v>
                </c:pt>
                <c:pt idx="688">
                  <c:v>23.731944563413279</c:v>
                </c:pt>
                <c:pt idx="689">
                  <c:v>23.731446710253053</c:v>
                </c:pt>
                <c:pt idx="690">
                  <c:v>23.727199178828855</c:v>
                </c:pt>
                <c:pt idx="691">
                  <c:v>23.72329095418571</c:v>
                </c:pt>
                <c:pt idx="692">
                  <c:v>23.721628212313767</c:v>
                </c:pt>
                <c:pt idx="693">
                  <c:v>23.726118496306771</c:v>
                </c:pt>
                <c:pt idx="694">
                  <c:v>23.728559567889153</c:v>
                </c:pt>
                <c:pt idx="695">
                  <c:v>23.728266246557638</c:v>
                </c:pt>
                <c:pt idx="696">
                  <c:v>23.727252888453911</c:v>
                </c:pt>
                <c:pt idx="697">
                  <c:v>23.728125793916647</c:v>
                </c:pt>
                <c:pt idx="698">
                  <c:v>23.733318656300789</c:v>
                </c:pt>
                <c:pt idx="699">
                  <c:v>23.732980492597598</c:v>
                </c:pt>
                <c:pt idx="700">
                  <c:v>23.743289621405381</c:v>
                </c:pt>
                <c:pt idx="701">
                  <c:v>23.740326315907751</c:v>
                </c:pt>
                <c:pt idx="702">
                  <c:v>23.744724471682435</c:v>
                </c:pt>
                <c:pt idx="703">
                  <c:v>23.741599842322536</c:v>
                </c:pt>
                <c:pt idx="704">
                  <c:v>23.74510832098791</c:v>
                </c:pt>
                <c:pt idx="705">
                  <c:v>23.749613407495985</c:v>
                </c:pt>
                <c:pt idx="706">
                  <c:v>23.753002027491753</c:v>
                </c:pt>
                <c:pt idx="707">
                  <c:v>23.752754402018454</c:v>
                </c:pt>
                <c:pt idx="708">
                  <c:v>23.759142391777875</c:v>
                </c:pt>
                <c:pt idx="709">
                  <c:v>23.76658391967408</c:v>
                </c:pt>
                <c:pt idx="710">
                  <c:v>23.769303758486437</c:v>
                </c:pt>
                <c:pt idx="711">
                  <c:v>23.762719289457635</c:v>
                </c:pt>
                <c:pt idx="712">
                  <c:v>23.761543425962522</c:v>
                </c:pt>
                <c:pt idx="713">
                  <c:v>23.762118796085002</c:v>
                </c:pt>
                <c:pt idx="714">
                  <c:v>23.757213550078298</c:v>
                </c:pt>
                <c:pt idx="715">
                  <c:v>23.762103352756931</c:v>
                </c:pt>
                <c:pt idx="716">
                  <c:v>23.760171233648222</c:v>
                </c:pt>
                <c:pt idx="717">
                  <c:v>23.769411080926528</c:v>
                </c:pt>
                <c:pt idx="718">
                  <c:v>23.768247153524982</c:v>
                </c:pt>
                <c:pt idx="719">
                  <c:v>23.76067638037398</c:v>
                </c:pt>
                <c:pt idx="720">
                  <c:v>23.743361661850276</c:v>
                </c:pt>
                <c:pt idx="721">
                  <c:v>23.74638176258544</c:v>
                </c:pt>
                <c:pt idx="722">
                  <c:v>23.747721792888058</c:v>
                </c:pt>
                <c:pt idx="723">
                  <c:v>23.743246242534028</c:v>
                </c:pt>
                <c:pt idx="724">
                  <c:v>23.746687990740124</c:v>
                </c:pt>
                <c:pt idx="725">
                  <c:v>23.747879764692136</c:v>
                </c:pt>
                <c:pt idx="726">
                  <c:v>23.746876576900341</c:v>
                </c:pt>
                <c:pt idx="727">
                  <c:v>23.754930803419128</c:v>
                </c:pt>
                <c:pt idx="728">
                  <c:v>23.751251166083204</c:v>
                </c:pt>
                <c:pt idx="729">
                  <c:v>23.75334226030574</c:v>
                </c:pt>
                <c:pt idx="730">
                  <c:v>23.752385944927635</c:v>
                </c:pt>
                <c:pt idx="731">
                  <c:v>23.756395135792317</c:v>
                </c:pt>
                <c:pt idx="732">
                  <c:v>23.754441913776176</c:v>
                </c:pt>
                <c:pt idx="733">
                  <c:v>23.75570851516974</c:v>
                </c:pt>
                <c:pt idx="734">
                  <c:v>23.75001708383467</c:v>
                </c:pt>
                <c:pt idx="735">
                  <c:v>23.753465782506595</c:v>
                </c:pt>
                <c:pt idx="736">
                  <c:v>23.753773576991158</c:v>
                </c:pt>
                <c:pt idx="737">
                  <c:v>23.751737721493775</c:v>
                </c:pt>
                <c:pt idx="738">
                  <c:v>23.753606471032079</c:v>
                </c:pt>
                <c:pt idx="739">
                  <c:v>23.756317528465637</c:v>
                </c:pt>
                <c:pt idx="740">
                  <c:v>23.759940667181539</c:v>
                </c:pt>
                <c:pt idx="741">
                  <c:v>23.76625717004065</c:v>
                </c:pt>
                <c:pt idx="742">
                  <c:v>23.766547044602596</c:v>
                </c:pt>
                <c:pt idx="743">
                  <c:v>23.758239750620355</c:v>
                </c:pt>
                <c:pt idx="744">
                  <c:v>23.758153915517045</c:v>
                </c:pt>
                <c:pt idx="745">
                  <c:v>23.766144329068382</c:v>
                </c:pt>
                <c:pt idx="746">
                  <c:v>23.759197909709677</c:v>
                </c:pt>
                <c:pt idx="747">
                  <c:v>23.75241705792499</c:v>
                </c:pt>
                <c:pt idx="748">
                  <c:v>23.755180737620616</c:v>
                </c:pt>
                <c:pt idx="749">
                  <c:v>23.762973581301285</c:v>
                </c:pt>
                <c:pt idx="750">
                  <c:v>23.756897661668138</c:v>
                </c:pt>
                <c:pt idx="751">
                  <c:v>23.75960763609589</c:v>
                </c:pt>
                <c:pt idx="752">
                  <c:v>23.762901290822441</c:v>
                </c:pt>
                <c:pt idx="753">
                  <c:v>23.772793124702478</c:v>
                </c:pt>
                <c:pt idx="754">
                  <c:v>23.775581909687393</c:v>
                </c:pt>
                <c:pt idx="755">
                  <c:v>23.767579844790284</c:v>
                </c:pt>
                <c:pt idx="756">
                  <c:v>23.769294577213348</c:v>
                </c:pt>
                <c:pt idx="757">
                  <c:v>23.763921686301529</c:v>
                </c:pt>
                <c:pt idx="758">
                  <c:v>23.760927781091841</c:v>
                </c:pt>
                <c:pt idx="759">
                  <c:v>23.751805042446225</c:v>
                </c:pt>
                <c:pt idx="760">
                  <c:v>23.750933833131906</c:v>
                </c:pt>
                <c:pt idx="761">
                  <c:v>23.748019055426713</c:v>
                </c:pt>
                <c:pt idx="762">
                  <c:v>23.753788864326026</c:v>
                </c:pt>
                <c:pt idx="763">
                  <c:v>23.758667903434709</c:v>
                </c:pt>
                <c:pt idx="764">
                  <c:v>23.753391726087454</c:v>
                </c:pt>
                <c:pt idx="765">
                  <c:v>23.757325020620925</c:v>
                </c:pt>
                <c:pt idx="766">
                  <c:v>23.750492899041184</c:v>
                </c:pt>
                <c:pt idx="767">
                  <c:v>23.748749287045182</c:v>
                </c:pt>
                <c:pt idx="768">
                  <c:v>23.740781676746245</c:v>
                </c:pt>
                <c:pt idx="769">
                  <c:v>23.741784993853557</c:v>
                </c:pt>
                <c:pt idx="770">
                  <c:v>23.733582797641088</c:v>
                </c:pt>
                <c:pt idx="771">
                  <c:v>23.733789990273738</c:v>
                </c:pt>
                <c:pt idx="772">
                  <c:v>23.732893600010105</c:v>
                </c:pt>
                <c:pt idx="773">
                  <c:v>23.732694927533029</c:v>
                </c:pt>
                <c:pt idx="774">
                  <c:v>23.731781502481933</c:v>
                </c:pt>
                <c:pt idx="775">
                  <c:v>23.731090379666117</c:v>
                </c:pt>
                <c:pt idx="776">
                  <c:v>23.727282571770804</c:v>
                </c:pt>
                <c:pt idx="777">
                  <c:v>23.724729178798814</c:v>
                </c:pt>
                <c:pt idx="778">
                  <c:v>23.723382810760608</c:v>
                </c:pt>
                <c:pt idx="779">
                  <c:v>23.719604143987929</c:v>
                </c:pt>
                <c:pt idx="780">
                  <c:v>23.722148936804768</c:v>
                </c:pt>
                <c:pt idx="781">
                  <c:v>23.719606239357546</c:v>
                </c:pt>
                <c:pt idx="782">
                  <c:v>23.722383885204774</c:v>
                </c:pt>
                <c:pt idx="783">
                  <c:v>23.728053581983112</c:v>
                </c:pt>
                <c:pt idx="784">
                  <c:v>23.734521104419311</c:v>
                </c:pt>
                <c:pt idx="785">
                  <c:v>23.733117154584335</c:v>
                </c:pt>
                <c:pt idx="786">
                  <c:v>23.739959819854327</c:v>
                </c:pt>
                <c:pt idx="787">
                  <c:v>23.743628191218132</c:v>
                </c:pt>
                <c:pt idx="788">
                  <c:v>23.738700326318021</c:v>
                </c:pt>
                <c:pt idx="789">
                  <c:v>23.744275867249378</c:v>
                </c:pt>
                <c:pt idx="790">
                  <c:v>23.743937117170113</c:v>
                </c:pt>
                <c:pt idx="791">
                  <c:v>23.742642612896894</c:v>
                </c:pt>
                <c:pt idx="792">
                  <c:v>23.740199042745406</c:v>
                </c:pt>
                <c:pt idx="793">
                  <c:v>23.743583573734892</c:v>
                </c:pt>
                <c:pt idx="794">
                  <c:v>23.747974269541317</c:v>
                </c:pt>
                <c:pt idx="795">
                  <c:v>23.754783870552515</c:v>
                </c:pt>
                <c:pt idx="796">
                  <c:v>23.758758309525273</c:v>
                </c:pt>
                <c:pt idx="797">
                  <c:v>23.763781125203064</c:v>
                </c:pt>
                <c:pt idx="798">
                  <c:v>23.761608828833555</c:v>
                </c:pt>
                <c:pt idx="799">
                  <c:v>23.754015659232188</c:v>
                </c:pt>
                <c:pt idx="800">
                  <c:v>23.747867333673771</c:v>
                </c:pt>
                <c:pt idx="801">
                  <c:v>23.753186140219405</c:v>
                </c:pt>
                <c:pt idx="802">
                  <c:v>23.741783356379681</c:v>
                </c:pt>
                <c:pt idx="803">
                  <c:v>23.733145290586481</c:v>
                </c:pt>
                <c:pt idx="804">
                  <c:v>23.727995596074106</c:v>
                </c:pt>
                <c:pt idx="805">
                  <c:v>23.724001572536494</c:v>
                </c:pt>
                <c:pt idx="806">
                  <c:v>23.731746437607899</c:v>
                </c:pt>
                <c:pt idx="807">
                  <c:v>23.731045209577807</c:v>
                </c:pt>
                <c:pt idx="808">
                  <c:v>23.722760573102192</c:v>
                </c:pt>
                <c:pt idx="809">
                  <c:v>23.726851931049456</c:v>
                </c:pt>
                <c:pt idx="810">
                  <c:v>23.721404568135082</c:v>
                </c:pt>
                <c:pt idx="811">
                  <c:v>23.721818268590873</c:v>
                </c:pt>
                <c:pt idx="812">
                  <c:v>23.717930444976655</c:v>
                </c:pt>
                <c:pt idx="813">
                  <c:v>23.719236772618512</c:v>
                </c:pt>
                <c:pt idx="814">
                  <c:v>23.722869297246852</c:v>
                </c:pt>
                <c:pt idx="815">
                  <c:v>23.728304633031961</c:v>
                </c:pt>
                <c:pt idx="816">
                  <c:v>23.732681299533869</c:v>
                </c:pt>
                <c:pt idx="817">
                  <c:v>23.731607979266375</c:v>
                </c:pt>
                <c:pt idx="818">
                  <c:v>23.73616074621378</c:v>
                </c:pt>
                <c:pt idx="819">
                  <c:v>23.732477894127925</c:v>
                </c:pt>
                <c:pt idx="820">
                  <c:v>23.737292743156679</c:v>
                </c:pt>
                <c:pt idx="821">
                  <c:v>23.744689454802277</c:v>
                </c:pt>
                <c:pt idx="822">
                  <c:v>23.734531697231208</c:v>
                </c:pt>
                <c:pt idx="823">
                  <c:v>23.737840500940123</c:v>
                </c:pt>
                <c:pt idx="824">
                  <c:v>23.733494676990116</c:v>
                </c:pt>
                <c:pt idx="825">
                  <c:v>23.729486314981603</c:v>
                </c:pt>
                <c:pt idx="826">
                  <c:v>23.727524391657028</c:v>
                </c:pt>
                <c:pt idx="827">
                  <c:v>23.738292041547648</c:v>
                </c:pt>
                <c:pt idx="828">
                  <c:v>23.739673143613661</c:v>
                </c:pt>
                <c:pt idx="829">
                  <c:v>23.728777932463554</c:v>
                </c:pt>
                <c:pt idx="830">
                  <c:v>23.736532490532436</c:v>
                </c:pt>
                <c:pt idx="831">
                  <c:v>23.733888373290377</c:v>
                </c:pt>
                <c:pt idx="832">
                  <c:v>23.733527163795806</c:v>
                </c:pt>
                <c:pt idx="833">
                  <c:v>23.732754531658713</c:v>
                </c:pt>
                <c:pt idx="834">
                  <c:v>23.73121681388141</c:v>
                </c:pt>
                <c:pt idx="835">
                  <c:v>23.733196691532125</c:v>
                </c:pt>
                <c:pt idx="836">
                  <c:v>23.73309268721556</c:v>
                </c:pt>
                <c:pt idx="837">
                  <c:v>23.730646479810421</c:v>
                </c:pt>
                <c:pt idx="838">
                  <c:v>23.728488632135591</c:v>
                </c:pt>
                <c:pt idx="839">
                  <c:v>23.727407907155662</c:v>
                </c:pt>
                <c:pt idx="840">
                  <c:v>23.727241466815602</c:v>
                </c:pt>
                <c:pt idx="841">
                  <c:v>23.728214518368432</c:v>
                </c:pt>
                <c:pt idx="842">
                  <c:v>23.732183685542513</c:v>
                </c:pt>
                <c:pt idx="843">
                  <c:v>23.733026193004761</c:v>
                </c:pt>
                <c:pt idx="844">
                  <c:v>23.739975893952519</c:v>
                </c:pt>
                <c:pt idx="845">
                  <c:v>23.738848807118213</c:v>
                </c:pt>
                <c:pt idx="846">
                  <c:v>23.73742847686264</c:v>
                </c:pt>
                <c:pt idx="847">
                  <c:v>23.736675459123362</c:v>
                </c:pt>
                <c:pt idx="848">
                  <c:v>23.743821246512379</c:v>
                </c:pt>
                <c:pt idx="849">
                  <c:v>23.738286448585491</c:v>
                </c:pt>
                <c:pt idx="850">
                  <c:v>23.739909424660588</c:v>
                </c:pt>
                <c:pt idx="851">
                  <c:v>23.733558588835262</c:v>
                </c:pt>
                <c:pt idx="852">
                  <c:v>23.735361946984561</c:v>
                </c:pt>
                <c:pt idx="853">
                  <c:v>23.725211339194626</c:v>
                </c:pt>
                <c:pt idx="854">
                  <c:v>23.721413392102335</c:v>
                </c:pt>
                <c:pt idx="855">
                  <c:v>23.724446260957929</c:v>
                </c:pt>
                <c:pt idx="856">
                  <c:v>23.7303202841325</c:v>
                </c:pt>
                <c:pt idx="857">
                  <c:v>23.728323226834011</c:v>
                </c:pt>
                <c:pt idx="858">
                  <c:v>23.717644210603112</c:v>
                </c:pt>
                <c:pt idx="859">
                  <c:v>23.711505000257738</c:v>
                </c:pt>
                <c:pt idx="860">
                  <c:v>23.708516259972679</c:v>
                </c:pt>
                <c:pt idx="861">
                  <c:v>23.707188928615118</c:v>
                </c:pt>
                <c:pt idx="862">
                  <c:v>23.707198416857661</c:v>
                </c:pt>
                <c:pt idx="863">
                  <c:v>23.706423812626234</c:v>
                </c:pt>
                <c:pt idx="864">
                  <c:v>23.705067041170171</c:v>
                </c:pt>
                <c:pt idx="865">
                  <c:v>23.705720900397338</c:v>
                </c:pt>
                <c:pt idx="866">
                  <c:v>23.709693424134194</c:v>
                </c:pt>
                <c:pt idx="867">
                  <c:v>23.710936998194619</c:v>
                </c:pt>
                <c:pt idx="868">
                  <c:v>23.714544446297555</c:v>
                </c:pt>
                <c:pt idx="869">
                  <c:v>23.721354552404076</c:v>
                </c:pt>
                <c:pt idx="870">
                  <c:v>23.729464059184242</c:v>
                </c:pt>
                <c:pt idx="871">
                  <c:v>23.730871619867489</c:v>
                </c:pt>
                <c:pt idx="872">
                  <c:v>23.737363140906396</c:v>
                </c:pt>
                <c:pt idx="873">
                  <c:v>23.735860590113234</c:v>
                </c:pt>
                <c:pt idx="874">
                  <c:v>23.72841775018621</c:v>
                </c:pt>
                <c:pt idx="875">
                  <c:v>23.724148759263961</c:v>
                </c:pt>
                <c:pt idx="876">
                  <c:v>23.728105437549036</c:v>
                </c:pt>
                <c:pt idx="877">
                  <c:v>23.736876292466633</c:v>
                </c:pt>
                <c:pt idx="878">
                  <c:v>23.730945389322883</c:v>
                </c:pt>
                <c:pt idx="879">
                  <c:v>23.731721739035223</c:v>
                </c:pt>
                <c:pt idx="880">
                  <c:v>23.734928144849434</c:v>
                </c:pt>
                <c:pt idx="881">
                  <c:v>23.738958326805882</c:v>
                </c:pt>
                <c:pt idx="882">
                  <c:v>23.737897974947892</c:v>
                </c:pt>
                <c:pt idx="883">
                  <c:v>23.732295615220661</c:v>
                </c:pt>
                <c:pt idx="884">
                  <c:v>23.727470511787175</c:v>
                </c:pt>
                <c:pt idx="885">
                  <c:v>23.725869563610114</c:v>
                </c:pt>
                <c:pt idx="886">
                  <c:v>23.725510020406169</c:v>
                </c:pt>
                <c:pt idx="887">
                  <c:v>23.723374418409758</c:v>
                </c:pt>
                <c:pt idx="888">
                  <c:v>23.728410825601852</c:v>
                </c:pt>
                <c:pt idx="889">
                  <c:v>23.729124782022332</c:v>
                </c:pt>
                <c:pt idx="890">
                  <c:v>23.71703695463356</c:v>
                </c:pt>
                <c:pt idx="891">
                  <c:v>23.714640490381775</c:v>
                </c:pt>
                <c:pt idx="892">
                  <c:v>23.715809055151503</c:v>
                </c:pt>
                <c:pt idx="893">
                  <c:v>23.715533640968516</c:v>
                </c:pt>
                <c:pt idx="894">
                  <c:v>23.715041883234946</c:v>
                </c:pt>
                <c:pt idx="895">
                  <c:v>23.70610237462677</c:v>
                </c:pt>
                <c:pt idx="896">
                  <c:v>23.707590596568025</c:v>
                </c:pt>
                <c:pt idx="897">
                  <c:v>23.70652224772677</c:v>
                </c:pt>
                <c:pt idx="898">
                  <c:v>23.707079850594855</c:v>
                </c:pt>
                <c:pt idx="899">
                  <c:v>23.704242255993439</c:v>
                </c:pt>
                <c:pt idx="900">
                  <c:v>23.70153770527709</c:v>
                </c:pt>
                <c:pt idx="901">
                  <c:v>23.702021849471929</c:v>
                </c:pt>
                <c:pt idx="902">
                  <c:v>23.707777891656768</c:v>
                </c:pt>
                <c:pt idx="903">
                  <c:v>23.715149356582003</c:v>
                </c:pt>
                <c:pt idx="904">
                  <c:v>23.713824120841302</c:v>
                </c:pt>
                <c:pt idx="905">
                  <c:v>23.712178811572823</c:v>
                </c:pt>
                <c:pt idx="906">
                  <c:v>23.720236150646503</c:v>
                </c:pt>
                <c:pt idx="907">
                  <c:v>23.724978045145772</c:v>
                </c:pt>
                <c:pt idx="908">
                  <c:v>23.726413691791802</c:v>
                </c:pt>
                <c:pt idx="909">
                  <c:v>23.72406879613602</c:v>
                </c:pt>
                <c:pt idx="910">
                  <c:v>23.72203928915614</c:v>
                </c:pt>
                <c:pt idx="911">
                  <c:v>23.727809026073658</c:v>
                </c:pt>
                <c:pt idx="912">
                  <c:v>23.728052394571257</c:v>
                </c:pt>
                <c:pt idx="913">
                  <c:v>23.722371467705408</c:v>
                </c:pt>
                <c:pt idx="914">
                  <c:v>23.722812953009157</c:v>
                </c:pt>
                <c:pt idx="915">
                  <c:v>23.724456402445671</c:v>
                </c:pt>
                <c:pt idx="916">
                  <c:v>23.720694540292197</c:v>
                </c:pt>
                <c:pt idx="917">
                  <c:v>23.717889421757263</c:v>
                </c:pt>
                <c:pt idx="918">
                  <c:v>23.717512165021642</c:v>
                </c:pt>
                <c:pt idx="919">
                  <c:v>23.711912753730672</c:v>
                </c:pt>
                <c:pt idx="920">
                  <c:v>23.713005222247943</c:v>
                </c:pt>
                <c:pt idx="921">
                  <c:v>23.715743833949546</c:v>
                </c:pt>
                <c:pt idx="922">
                  <c:v>23.72230959411209</c:v>
                </c:pt>
                <c:pt idx="923">
                  <c:v>23.718901893472072</c:v>
                </c:pt>
                <c:pt idx="924">
                  <c:v>23.714690809680167</c:v>
                </c:pt>
                <c:pt idx="925">
                  <c:v>23.715068373688016</c:v>
                </c:pt>
                <c:pt idx="926">
                  <c:v>23.716987922193475</c:v>
                </c:pt>
                <c:pt idx="927">
                  <c:v>23.715858907155461</c:v>
                </c:pt>
                <c:pt idx="928">
                  <c:v>23.71203760361275</c:v>
                </c:pt>
                <c:pt idx="929">
                  <c:v>23.719665972792498</c:v>
                </c:pt>
                <c:pt idx="930">
                  <c:v>23.721130054561161</c:v>
                </c:pt>
                <c:pt idx="931">
                  <c:v>23.715778924752499</c:v>
                </c:pt>
                <c:pt idx="932">
                  <c:v>23.714005421058303</c:v>
                </c:pt>
                <c:pt idx="933">
                  <c:v>23.719460468893828</c:v>
                </c:pt>
                <c:pt idx="934">
                  <c:v>23.719103188570926</c:v>
                </c:pt>
                <c:pt idx="935">
                  <c:v>23.722157609151733</c:v>
                </c:pt>
                <c:pt idx="936">
                  <c:v>23.7114179778047</c:v>
                </c:pt>
                <c:pt idx="937">
                  <c:v>23.715960209081544</c:v>
                </c:pt>
                <c:pt idx="938">
                  <c:v>23.720448979115215</c:v>
                </c:pt>
                <c:pt idx="939">
                  <c:v>23.717701016034646</c:v>
                </c:pt>
                <c:pt idx="940">
                  <c:v>23.717138547056354</c:v>
                </c:pt>
                <c:pt idx="941">
                  <c:v>23.717625001336948</c:v>
                </c:pt>
                <c:pt idx="942">
                  <c:v>23.721196111746423</c:v>
                </c:pt>
                <c:pt idx="943">
                  <c:v>23.724095415397016</c:v>
                </c:pt>
                <c:pt idx="944">
                  <c:v>23.727125497814846</c:v>
                </c:pt>
                <c:pt idx="945">
                  <c:v>23.734996221012558</c:v>
                </c:pt>
                <c:pt idx="946">
                  <c:v>23.736537133820345</c:v>
                </c:pt>
                <c:pt idx="947">
                  <c:v>23.73405900839958</c:v>
                </c:pt>
                <c:pt idx="948">
                  <c:v>23.733097325091155</c:v>
                </c:pt>
                <c:pt idx="949">
                  <c:v>23.730878297074469</c:v>
                </c:pt>
                <c:pt idx="950">
                  <c:v>23.733521356802004</c:v>
                </c:pt>
                <c:pt idx="951">
                  <c:v>23.73058374711049</c:v>
                </c:pt>
                <c:pt idx="952">
                  <c:v>23.728322719223144</c:v>
                </c:pt>
                <c:pt idx="953">
                  <c:v>23.726165215664448</c:v>
                </c:pt>
                <c:pt idx="954">
                  <c:v>23.727716650555902</c:v>
                </c:pt>
                <c:pt idx="955">
                  <c:v>23.724983302382274</c:v>
                </c:pt>
                <c:pt idx="956">
                  <c:v>23.726101832904725</c:v>
                </c:pt>
                <c:pt idx="957">
                  <c:v>23.718840648389509</c:v>
                </c:pt>
                <c:pt idx="958">
                  <c:v>23.720667319969408</c:v>
                </c:pt>
                <c:pt idx="959">
                  <c:v>23.710618016030512</c:v>
                </c:pt>
                <c:pt idx="960">
                  <c:v>23.715093327156264</c:v>
                </c:pt>
                <c:pt idx="961">
                  <c:v>23.719403711613555</c:v>
                </c:pt>
                <c:pt idx="962">
                  <c:v>23.721931906167569</c:v>
                </c:pt>
                <c:pt idx="963">
                  <c:v>23.726983427972065</c:v>
                </c:pt>
                <c:pt idx="964">
                  <c:v>23.731214649866473</c:v>
                </c:pt>
                <c:pt idx="965">
                  <c:v>23.733601888428453</c:v>
                </c:pt>
                <c:pt idx="966">
                  <c:v>23.734104150836021</c:v>
                </c:pt>
                <c:pt idx="967">
                  <c:v>23.736101908633415</c:v>
                </c:pt>
                <c:pt idx="968">
                  <c:v>23.734758744261363</c:v>
                </c:pt>
                <c:pt idx="969">
                  <c:v>23.733699196790909</c:v>
                </c:pt>
                <c:pt idx="970">
                  <c:v>23.727528805593813</c:v>
                </c:pt>
                <c:pt idx="971">
                  <c:v>23.728532068412555</c:v>
                </c:pt>
                <c:pt idx="972">
                  <c:v>23.728407223322741</c:v>
                </c:pt>
                <c:pt idx="973">
                  <c:v>23.726410954839185</c:v>
                </c:pt>
                <c:pt idx="974">
                  <c:v>23.723977242937806</c:v>
                </c:pt>
                <c:pt idx="975">
                  <c:v>23.723840446091717</c:v>
                </c:pt>
                <c:pt idx="976">
                  <c:v>23.722911884180952</c:v>
                </c:pt>
                <c:pt idx="977">
                  <c:v>23.720516634670197</c:v>
                </c:pt>
                <c:pt idx="978">
                  <c:v>23.721364144604546</c:v>
                </c:pt>
                <c:pt idx="979">
                  <c:v>23.718739481297131</c:v>
                </c:pt>
                <c:pt idx="980">
                  <c:v>23.717402386548322</c:v>
                </c:pt>
                <c:pt idx="981">
                  <c:v>23.712062221253134</c:v>
                </c:pt>
                <c:pt idx="982">
                  <c:v>23.713759716687306</c:v>
                </c:pt>
                <c:pt idx="983">
                  <c:v>23.716243134324191</c:v>
                </c:pt>
                <c:pt idx="984">
                  <c:v>23.714118689469377</c:v>
                </c:pt>
                <c:pt idx="985">
                  <c:v>23.716920357998703</c:v>
                </c:pt>
                <c:pt idx="986">
                  <c:v>23.709297192557504</c:v>
                </c:pt>
                <c:pt idx="987">
                  <c:v>23.70134469018938</c:v>
                </c:pt>
                <c:pt idx="988">
                  <c:v>23.701136545836391</c:v>
                </c:pt>
                <c:pt idx="989">
                  <c:v>23.705298508193369</c:v>
                </c:pt>
                <c:pt idx="990">
                  <c:v>23.709114828534883</c:v>
                </c:pt>
                <c:pt idx="991">
                  <c:v>23.712406071979899</c:v>
                </c:pt>
                <c:pt idx="992">
                  <c:v>23.711298240551873</c:v>
                </c:pt>
                <c:pt idx="993">
                  <c:v>23.712705280651772</c:v>
                </c:pt>
                <c:pt idx="994">
                  <c:v>23.711414610334028</c:v>
                </c:pt>
                <c:pt idx="995">
                  <c:v>23.708623877558448</c:v>
                </c:pt>
                <c:pt idx="996">
                  <c:v>23.713708972185717</c:v>
                </c:pt>
                <c:pt idx="997">
                  <c:v>23.716325708337788</c:v>
                </c:pt>
                <c:pt idx="998">
                  <c:v>23.713535874323551</c:v>
                </c:pt>
                <c:pt idx="999">
                  <c:v>23.716125664010182</c:v>
                </c:pt>
              </c:numCache>
            </c:numRef>
          </c:yVal>
          <c:smooth val="1"/>
          <c:extLst>
            <c:ext xmlns:c16="http://schemas.microsoft.com/office/drawing/2014/chart" uri="{C3380CC4-5D6E-409C-BE32-E72D297353CC}">
              <c16:uniqueId val="{00000000-6AA1-7A44-B5F6-EF7C44901E34}"/>
            </c:ext>
          </c:extLst>
        </c:ser>
        <c:dLbls>
          <c:showLegendKey val="0"/>
          <c:showVal val="0"/>
          <c:showCatName val="0"/>
          <c:showSerName val="0"/>
          <c:showPercent val="0"/>
          <c:showBubbleSize val="0"/>
        </c:dLbls>
        <c:axId val="1729059328"/>
        <c:axId val="239264911"/>
      </c:scatterChart>
      <c:valAx>
        <c:axId val="1729059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39264911"/>
        <c:crosses val="autoZero"/>
        <c:crossBetween val="midCat"/>
      </c:valAx>
      <c:valAx>
        <c:axId val="23926491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290593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Overbooked Guests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'SimulatedOutput-ConstantValue'!$CE$6:$CE$1005</c:f>
              <c:numCache>
                <c:formatCode>0</c:formatCode>
                <c:ptCount val="1000"/>
                <c:pt idx="0">
                  <c:v>0</c:v>
                </c:pt>
                <c:pt idx="1">
                  <c:v>0</c:v>
                </c:pt>
                <c:pt idx="2">
                  <c:v>0</c:v>
                </c:pt>
                <c:pt idx="3">
                  <c:v>0</c:v>
                </c:pt>
                <c:pt idx="4">
                  <c:v>0.13703320115120121</c:v>
                </c:pt>
                <c:pt idx="5">
                  <c:v>0.53276465517092808</c:v>
                </c:pt>
                <c:pt idx="6">
                  <c:v>0.45665541871793841</c:v>
                </c:pt>
                <c:pt idx="7">
                  <c:v>0.39957349137819609</c:v>
                </c:pt>
                <c:pt idx="8">
                  <c:v>0.39610879710801483</c:v>
                </c:pt>
                <c:pt idx="9">
                  <c:v>0.35649791739721337</c:v>
                </c:pt>
                <c:pt idx="10">
                  <c:v>0.32408901581564853</c:v>
                </c:pt>
                <c:pt idx="11">
                  <c:v>0.29708159783101112</c:v>
                </c:pt>
                <c:pt idx="12">
                  <c:v>0.27422916722862567</c:v>
                </c:pt>
                <c:pt idx="13">
                  <c:v>0.25464136956943811</c:v>
                </c:pt>
                <c:pt idx="14">
                  <c:v>0.2376652782648089</c:v>
                </c:pt>
                <c:pt idx="15">
                  <c:v>0.22281119837325836</c:v>
                </c:pt>
                <c:pt idx="16">
                  <c:v>0.24749541669136726</c:v>
                </c:pt>
                <c:pt idx="17">
                  <c:v>0.23374567131962465</c:v>
                </c:pt>
                <c:pt idx="18">
                  <c:v>0.22144326756596019</c:v>
                </c:pt>
                <c:pt idx="19">
                  <c:v>0.21037110418766219</c:v>
                </c:pt>
                <c:pt idx="20">
                  <c:v>0.20035343255967827</c:v>
                </c:pt>
                <c:pt idx="21">
                  <c:v>0.41008501425440386</c:v>
                </c:pt>
                <c:pt idx="22">
                  <c:v>0.39225523102595156</c:v>
                </c:pt>
                <c:pt idx="23">
                  <c:v>0.44828234347071821</c:v>
                </c:pt>
                <c:pt idx="24">
                  <c:v>0.43035104973188948</c:v>
                </c:pt>
                <c:pt idx="25">
                  <c:v>0.48943258517902105</c:v>
                </c:pt>
                <c:pt idx="26">
                  <c:v>0.47130545239461291</c:v>
                </c:pt>
                <c:pt idx="27">
                  <c:v>0.45447311480909097</c:v>
                </c:pt>
                <c:pt idx="28">
                  <c:v>0.55597003892900532</c:v>
                </c:pt>
                <c:pt idx="29">
                  <c:v>0.5374377042980385</c:v>
                </c:pt>
                <c:pt idx="30">
                  <c:v>0.52010100415939209</c:v>
                </c:pt>
                <c:pt idx="31">
                  <c:v>0.50384784777941105</c:v>
                </c:pt>
                <c:pt idx="32">
                  <c:v>0.522871046048761</c:v>
                </c:pt>
                <c:pt idx="33">
                  <c:v>0.50749248587085627</c:v>
                </c:pt>
                <c:pt idx="34">
                  <c:v>0.64576872065680069</c:v>
                </c:pt>
                <c:pt idx="35">
                  <c:v>0.62783070063855617</c:v>
                </c:pt>
                <c:pt idx="36">
                  <c:v>0.6108623033240006</c:v>
                </c:pt>
                <c:pt idx="37">
                  <c:v>0.59478697955231641</c:v>
                </c:pt>
                <c:pt idx="38">
                  <c:v>0.57953603135866727</c:v>
                </c:pt>
                <c:pt idx="39">
                  <c:v>0.56504763057470053</c:v>
                </c:pt>
                <c:pt idx="40">
                  <c:v>0.55126598104848834</c:v>
                </c:pt>
                <c:pt idx="41">
                  <c:v>0.53814060054733392</c:v>
                </c:pt>
                <c:pt idx="42">
                  <c:v>0.64235909143278991</c:v>
                </c:pt>
                <c:pt idx="43">
                  <c:v>0.62776002117295382</c:v>
                </c:pt>
                <c:pt idx="44">
                  <c:v>0.61380979848022155</c:v>
                </c:pt>
                <c:pt idx="45">
                  <c:v>0.66977072996585907</c:v>
                </c:pt>
                <c:pt idx="46">
                  <c:v>0.6555202889027556</c:v>
                </c:pt>
                <c:pt idx="47">
                  <c:v>0.64186361621728161</c:v>
                </c:pt>
                <c:pt idx="48">
                  <c:v>0.64595384259407362</c:v>
                </c:pt>
                <c:pt idx="49">
                  <c:v>0.63303476574219208</c:v>
                </c:pt>
                <c:pt idx="50">
                  <c:v>0.65568819543499857</c:v>
                </c:pt>
                <c:pt idx="51">
                  <c:v>0.64307880706124854</c:v>
                </c:pt>
                <c:pt idx="52">
                  <c:v>0.63589591398990253</c:v>
                </c:pt>
                <c:pt idx="53">
                  <c:v>0.62412006373083029</c:v>
                </c:pt>
                <c:pt idx="54">
                  <c:v>0.68628687321928861</c:v>
                </c:pt>
                <c:pt idx="55">
                  <c:v>0.67403175048322983</c:v>
                </c:pt>
                <c:pt idx="56">
                  <c:v>0.66220663205369956</c:v>
                </c:pt>
                <c:pt idx="57">
                  <c:v>0.66174659479559295</c:v>
                </c:pt>
                <c:pt idx="58">
                  <c:v>0.65053055081600664</c:v>
                </c:pt>
                <c:pt idx="59">
                  <c:v>0.63968837496907327</c:v>
                </c:pt>
                <c:pt idx="60">
                  <c:v>0.63059191187959651</c:v>
                </c:pt>
                <c:pt idx="61">
                  <c:v>0.69438303589872352</c:v>
                </c:pt>
                <c:pt idx="62">
                  <c:v>0.68336108294795006</c:v>
                </c:pt>
                <c:pt idx="63">
                  <c:v>0.67268356602688839</c:v>
                </c:pt>
                <c:pt idx="64">
                  <c:v>0.74165287510356404</c:v>
                </c:pt>
                <c:pt idx="65">
                  <c:v>0.73041571032926755</c:v>
                </c:pt>
                <c:pt idx="66">
                  <c:v>0.72227553408565848</c:v>
                </c:pt>
                <c:pt idx="67">
                  <c:v>0.71165383505498703</c:v>
                </c:pt>
                <c:pt idx="68">
                  <c:v>0.70134001135853796</c:v>
                </c:pt>
                <c:pt idx="69">
                  <c:v>0.71043661393605073</c:v>
                </c:pt>
                <c:pt idx="70">
                  <c:v>0.73240647444803553</c:v>
                </c:pt>
                <c:pt idx="71">
                  <c:v>0.72223416230292392</c:v>
                </c:pt>
                <c:pt idx="72">
                  <c:v>0.71234054364124011</c:v>
                </c:pt>
                <c:pt idx="73">
                  <c:v>0.73351496735453736</c:v>
                </c:pt>
                <c:pt idx="74">
                  <c:v>0.72373476778981016</c:v>
                </c:pt>
                <c:pt idx="75">
                  <c:v>0.71421194189783899</c:v>
                </c:pt>
                <c:pt idx="76">
                  <c:v>0.70493646213293204</c:v>
                </c:pt>
                <c:pt idx="77">
                  <c:v>0.73468492307446676</c:v>
                </c:pt>
                <c:pt idx="78">
                  <c:v>0.72868144402697155</c:v>
                </c:pt>
                <c:pt idx="79">
                  <c:v>0.73396836131577392</c:v>
                </c:pt>
                <c:pt idx="80">
                  <c:v>0.77673537402982351</c:v>
                </c:pt>
                <c:pt idx="81">
                  <c:v>0.76726299141970378</c:v>
                </c:pt>
                <c:pt idx="82">
                  <c:v>0.76712235341557222</c:v>
                </c:pt>
                <c:pt idx="83">
                  <c:v>0.76287106809890215</c:v>
                </c:pt>
                <c:pt idx="84">
                  <c:v>0.75389611435656212</c:v>
                </c:pt>
                <c:pt idx="85">
                  <c:v>0.74512988046869522</c:v>
                </c:pt>
                <c:pt idx="86">
                  <c:v>0.78671529347065583</c:v>
                </c:pt>
                <c:pt idx="87">
                  <c:v>0.77777534695394379</c:v>
                </c:pt>
                <c:pt idx="88">
                  <c:v>0.76903629811176466</c:v>
                </c:pt>
                <c:pt idx="89">
                  <c:v>0.77560784698029395</c:v>
                </c:pt>
                <c:pt idx="90">
                  <c:v>0.76708468382666428</c:v>
                </c:pt>
                <c:pt idx="91">
                  <c:v>0.75874680682854834</c:v>
                </c:pt>
                <c:pt idx="92">
                  <c:v>0.7748318274225926</c:v>
                </c:pt>
                <c:pt idx="93">
                  <c:v>0.77375274654568704</c:v>
                </c:pt>
                <c:pt idx="94">
                  <c:v>0.76560798079257453</c:v>
                </c:pt>
                <c:pt idx="95">
                  <c:v>0.75763289765931852</c:v>
                </c:pt>
                <c:pt idx="96">
                  <c:v>0.74982224922984098</c:v>
                </c:pt>
                <c:pt idx="97">
                  <c:v>0.75226645188858043</c:v>
                </c:pt>
                <c:pt idx="98">
                  <c:v>0.74466780085940287</c:v>
                </c:pt>
                <c:pt idx="99">
                  <c:v>0.73722112285080887</c:v>
                </c:pt>
                <c:pt idx="100">
                  <c:v>0.73272254773650469</c:v>
                </c:pt>
                <c:pt idx="101">
                  <c:v>0.72553899334693117</c:v>
                </c:pt>
                <c:pt idx="102">
                  <c:v>0.78391605952745624</c:v>
                </c:pt>
                <c:pt idx="103">
                  <c:v>0.79567159898388262</c:v>
                </c:pt>
                <c:pt idx="104">
                  <c:v>0.78809377423165516</c:v>
                </c:pt>
                <c:pt idx="105">
                  <c:v>0.79852968808774583</c:v>
                </c:pt>
                <c:pt idx="106">
                  <c:v>0.80041467654796949</c:v>
                </c:pt>
                <c:pt idx="107">
                  <c:v>0.80255292078657892</c:v>
                </c:pt>
                <c:pt idx="108">
                  <c:v>0.79519004995367459</c:v>
                </c:pt>
                <c:pt idx="109">
                  <c:v>0.78796104949955026</c:v>
                </c:pt>
                <c:pt idx="110">
                  <c:v>0.78086230130586065</c:v>
                </c:pt>
                <c:pt idx="111">
                  <c:v>0.77389031647277251</c:v>
                </c:pt>
                <c:pt idx="112">
                  <c:v>0.7670417296013321</c:v>
                </c:pt>
                <c:pt idx="113">
                  <c:v>0.76031329337675901</c:v>
                </c:pt>
                <c:pt idx="114">
                  <c:v>0.79479183334668113</c:v>
                </c:pt>
                <c:pt idx="115">
                  <c:v>0.79303158249291816</c:v>
                </c:pt>
                <c:pt idx="116">
                  <c:v>0.80105618175230653</c:v>
                </c:pt>
                <c:pt idx="117">
                  <c:v>0.79426757004254123</c:v>
                </c:pt>
                <c:pt idx="118">
                  <c:v>0.84224612730909409</c:v>
                </c:pt>
                <c:pt idx="119">
                  <c:v>0.87258904482872302</c:v>
                </c:pt>
                <c:pt idx="120">
                  <c:v>0.92107366226191512</c:v>
                </c:pt>
                <c:pt idx="121">
                  <c:v>0.91352387814501412</c:v>
                </c:pt>
                <c:pt idx="122">
                  <c:v>0.9060968547454612</c:v>
                </c:pt>
                <c:pt idx="123">
                  <c:v>0.92341330762272267</c:v>
                </c:pt>
                <c:pt idx="124">
                  <c:v>0.92319009572506217</c:v>
                </c:pt>
                <c:pt idx="125">
                  <c:v>0.91586319020343465</c:v>
                </c:pt>
                <c:pt idx="126">
                  <c:v>0.92790426798919923</c:v>
                </c:pt>
                <c:pt idx="127">
                  <c:v>0.92065501589553356</c:v>
                </c:pt>
                <c:pt idx="128">
                  <c:v>0.91351815530719604</c:v>
                </c:pt>
                <c:pt idx="129">
                  <c:v>0.90649109257406379</c:v>
                </c:pt>
                <c:pt idx="130">
                  <c:v>0.90674002243378538</c:v>
                </c:pt>
                <c:pt idx="131">
                  <c:v>0.89987077983959007</c:v>
                </c:pt>
                <c:pt idx="132">
                  <c:v>0.89310483412651043</c:v>
                </c:pt>
                <c:pt idx="133">
                  <c:v>0.88643987267780511</c:v>
                </c:pt>
                <c:pt idx="134">
                  <c:v>0.87987365139871021</c:v>
                </c:pt>
                <c:pt idx="135">
                  <c:v>0.87340399219724918</c:v>
                </c:pt>
                <c:pt idx="136">
                  <c:v>0.86702878057537136</c:v>
                </c:pt>
                <c:pt idx="137">
                  <c:v>0.86074596332482523</c:v>
                </c:pt>
                <c:pt idx="138">
                  <c:v>0.8685963833784196</c:v>
                </c:pt>
                <c:pt idx="139">
                  <c:v>0.88163549436942479</c:v>
                </c:pt>
                <c:pt idx="140">
                  <c:v>0.87538276036680485</c:v>
                </c:pt>
                <c:pt idx="141">
                  <c:v>0.86921809304027797</c:v>
                </c:pt>
                <c:pt idx="142">
                  <c:v>0.86313964483719918</c:v>
                </c:pt>
                <c:pt idx="143">
                  <c:v>0.85714561952582968</c:v>
                </c:pt>
                <c:pt idx="144">
                  <c:v>0.85723439210474284</c:v>
                </c:pt>
                <c:pt idx="145">
                  <c:v>0.85824272086684339</c:v>
                </c:pt>
                <c:pt idx="146">
                  <c:v>0.85240433501060631</c:v>
                </c:pt>
                <c:pt idx="147">
                  <c:v>0.8466448462605346</c:v>
                </c:pt>
                <c:pt idx="148">
                  <c:v>0.84096266608428949</c:v>
                </c:pt>
                <c:pt idx="149">
                  <c:v>0.83535624831039423</c:v>
                </c:pt>
                <c:pt idx="150">
                  <c:v>0.8489213713876389</c:v>
                </c:pt>
                <c:pt idx="151">
                  <c:v>0.84333636236535181</c:v>
                </c:pt>
                <c:pt idx="152">
                  <c:v>0.83782435999695082</c:v>
                </c:pt>
                <c:pt idx="153">
                  <c:v>0.83238394207489264</c:v>
                </c:pt>
                <c:pt idx="154">
                  <c:v>0.82701372309376431</c:v>
                </c:pt>
                <c:pt idx="155">
                  <c:v>0.82171235307393253</c:v>
                </c:pt>
                <c:pt idx="156">
                  <c:v>0.81647851643014946</c:v>
                </c:pt>
                <c:pt idx="157">
                  <c:v>0.82923014780429527</c:v>
                </c:pt>
                <c:pt idx="158">
                  <c:v>0.82401486385584055</c:v>
                </c:pt>
                <c:pt idx="159">
                  <c:v>0.81922297198171068</c:v>
                </c:pt>
                <c:pt idx="160">
                  <c:v>0.83932832804390689</c:v>
                </c:pt>
                <c:pt idx="161">
                  <c:v>0.83414728898190749</c:v>
                </c:pt>
                <c:pt idx="162">
                  <c:v>0.8290298209513437</c:v>
                </c:pt>
                <c:pt idx="163">
                  <c:v>0.82397476106749401</c:v>
                </c:pt>
                <c:pt idx="164">
                  <c:v>0.81898097463678188</c:v>
                </c:pt>
                <c:pt idx="165">
                  <c:v>0.83810846996182886</c:v>
                </c:pt>
                <c:pt idx="166">
                  <c:v>0.83308985636924304</c:v>
                </c:pt>
                <c:pt idx="167">
                  <c:v>0.82813098817656894</c:v>
                </c:pt>
                <c:pt idx="168">
                  <c:v>0.84389220725579983</c:v>
                </c:pt>
                <c:pt idx="169">
                  <c:v>0.83892813544841283</c:v>
                </c:pt>
                <c:pt idx="170">
                  <c:v>0.83402212296041034</c:v>
                </c:pt>
                <c:pt idx="171">
                  <c:v>0.82917315712924522</c:v>
                </c:pt>
                <c:pt idx="172">
                  <c:v>0.82438024870653281</c:v>
                </c:pt>
                <c:pt idx="173">
                  <c:v>0.81964243118523084</c:v>
                </c:pt>
                <c:pt idx="174">
                  <c:v>0.82517113441193579</c:v>
                </c:pt>
                <c:pt idx="175">
                  <c:v>0.82048266205732256</c:v>
                </c:pt>
                <c:pt idx="176">
                  <c:v>0.81704899866238534</c:v>
                </c:pt>
                <c:pt idx="177">
                  <c:v>0.81245883574855171</c:v>
                </c:pt>
                <c:pt idx="178">
                  <c:v>0.80791995957118556</c:v>
                </c:pt>
                <c:pt idx="179">
                  <c:v>0.84330558835441172</c:v>
                </c:pt>
                <c:pt idx="180">
                  <c:v>0.83864644145742595</c:v>
                </c:pt>
                <c:pt idx="181">
                  <c:v>0.83403849397689067</c:v>
                </c:pt>
                <c:pt idx="182">
                  <c:v>0.839549341603261</c:v>
                </c:pt>
                <c:pt idx="183">
                  <c:v>0.8349865734423737</c:v>
                </c:pt>
                <c:pt idx="184">
                  <c:v>0.84695160705484707</c:v>
                </c:pt>
                <c:pt idx="185">
                  <c:v>0.84239810379111124</c:v>
                </c:pt>
                <c:pt idx="186">
                  <c:v>0.83789330109704119</c:v>
                </c:pt>
                <c:pt idx="187">
                  <c:v>0.83343642183588673</c:v>
                </c:pt>
                <c:pt idx="188">
                  <c:v>0.82902670531823652</c:v>
                </c:pt>
                <c:pt idx="189">
                  <c:v>0.82466340686919315</c:v>
                </c:pt>
                <c:pt idx="190">
                  <c:v>0.8273486760713431</c:v>
                </c:pt>
                <c:pt idx="191">
                  <c:v>0.82429981306616273</c:v>
                </c:pt>
                <c:pt idx="192">
                  <c:v>0.82045945571563306</c:v>
                </c:pt>
                <c:pt idx="193">
                  <c:v>0.82290430153213645</c:v>
                </c:pt>
                <c:pt idx="194">
                  <c:v>0.81868427947299727</c:v>
                </c:pt>
                <c:pt idx="195">
                  <c:v>0.81450731886344119</c:v>
                </c:pt>
                <c:pt idx="196">
                  <c:v>0.83269725174536036</c:v>
                </c:pt>
                <c:pt idx="197">
                  <c:v>0.82849171006987865</c:v>
                </c:pt>
                <c:pt idx="198">
                  <c:v>0.82432843514490439</c:v>
                </c:pt>
                <c:pt idx="199">
                  <c:v>0.82020679296917987</c:v>
                </c:pt>
                <c:pt idx="200">
                  <c:v>0.82502041802554649</c:v>
                </c:pt>
                <c:pt idx="201">
                  <c:v>0.82693024786941405</c:v>
                </c:pt>
                <c:pt idx="202">
                  <c:v>0.82285669985035292</c:v>
                </c:pt>
                <c:pt idx="203">
                  <c:v>0.81882308857657671</c:v>
                </c:pt>
                <c:pt idx="204">
                  <c:v>0.821663649873004</c:v>
                </c:pt>
                <c:pt idx="205">
                  <c:v>0.81767499137847488</c:v>
                </c:pt>
                <c:pt idx="206">
                  <c:v>0.81372487064717791</c:v>
                </c:pt>
                <c:pt idx="207">
                  <c:v>0.80981273184598956</c:v>
                </c:pt>
                <c:pt idx="208">
                  <c:v>0.80593802977974083</c:v>
                </c:pt>
                <c:pt idx="209">
                  <c:v>0.81877467982983498</c:v>
                </c:pt>
                <c:pt idx="210">
                  <c:v>0.81489423111026238</c:v>
                </c:pt>
                <c:pt idx="211">
                  <c:v>0.81105039039747806</c:v>
                </c:pt>
                <c:pt idx="212">
                  <c:v>0.8072426420857528</c:v>
                </c:pt>
                <c:pt idx="213">
                  <c:v>0.80347048020684741</c:v>
                </c:pt>
                <c:pt idx="214">
                  <c:v>0.79973340820588534</c:v>
                </c:pt>
                <c:pt idx="215">
                  <c:v>0.80172615295588678</c:v>
                </c:pt>
                <c:pt idx="216">
                  <c:v>0.79803156238926987</c:v>
                </c:pt>
                <c:pt idx="217">
                  <c:v>0.79990819594632245</c:v>
                </c:pt>
                <c:pt idx="218">
                  <c:v>0.79625564710638497</c:v>
                </c:pt>
                <c:pt idx="219">
                  <c:v>0.7926363032559014</c:v>
                </c:pt>
                <c:pt idx="220">
                  <c:v>0.78904971364840859</c:v>
                </c:pt>
                <c:pt idx="221">
                  <c:v>0.78549543565900137</c:v>
                </c:pt>
                <c:pt idx="222">
                  <c:v>0.78197303460223455</c:v>
                </c:pt>
                <c:pt idx="223">
                  <c:v>0.77848208355490311</c:v>
                </c:pt>
                <c:pt idx="224">
                  <c:v>0.775022163183548</c:v>
                </c:pt>
                <c:pt idx="225">
                  <c:v>0.77159286157654117</c:v>
                </c:pt>
                <c:pt idx="226">
                  <c:v>0.77095612029841332</c:v>
                </c:pt>
                <c:pt idx="227">
                  <c:v>0.76757473380587649</c:v>
                </c:pt>
                <c:pt idx="228">
                  <c:v>0.77156996656509491</c:v>
                </c:pt>
                <c:pt idx="229">
                  <c:v>0.76821531453655101</c:v>
                </c:pt>
                <c:pt idx="230">
                  <c:v>0.79312190349873202</c:v>
                </c:pt>
                <c:pt idx="231">
                  <c:v>0.78970327460434098</c:v>
                </c:pt>
                <c:pt idx="232">
                  <c:v>0.78631399016397896</c:v>
                </c:pt>
                <c:pt idx="233">
                  <c:v>0.78334899525859258</c:v>
                </c:pt>
                <c:pt idx="234">
                  <c:v>0.78533699271703827</c:v>
                </c:pt>
                <c:pt idx="235">
                  <c:v>0.79458199102252425</c:v>
                </c:pt>
                <c:pt idx="236">
                  <c:v>0.79122932439373728</c:v>
                </c:pt>
                <c:pt idx="237">
                  <c:v>0.79662084897684071</c:v>
                </c:pt>
                <c:pt idx="238">
                  <c:v>0.81079890203929117</c:v>
                </c:pt>
                <c:pt idx="239">
                  <c:v>0.80940632668944568</c:v>
                </c:pt>
                <c:pt idx="240">
                  <c:v>0.80628589611161683</c:v>
                </c:pt>
                <c:pt idx="241">
                  <c:v>0.80295413621032918</c:v>
                </c:pt>
                <c:pt idx="242">
                  <c:v>0.79964979820123316</c:v>
                </c:pt>
                <c:pt idx="243">
                  <c:v>0.7963725449299166</c:v>
                </c:pt>
                <c:pt idx="244">
                  <c:v>0.79312204474652925</c:v>
                </c:pt>
                <c:pt idx="245">
                  <c:v>0.80719696171671762</c:v>
                </c:pt>
                <c:pt idx="246">
                  <c:v>0.80392895782312768</c:v>
                </c:pt>
                <c:pt idx="247">
                  <c:v>0.80068730879964733</c:v>
                </c:pt>
                <c:pt idx="248">
                  <c:v>0.79747169711772103</c:v>
                </c:pt>
                <c:pt idx="249">
                  <c:v>0.79428181032925016</c:v>
                </c:pt>
                <c:pt idx="250">
                  <c:v>0.79111734096538855</c:v>
                </c:pt>
                <c:pt idx="251">
                  <c:v>0.78797798643774808</c:v>
                </c:pt>
                <c:pt idx="252">
                  <c:v>0.78486344894194671</c:v>
                </c:pt>
                <c:pt idx="253">
                  <c:v>0.78177343536343513</c:v>
                </c:pt>
                <c:pt idx="254">
                  <c:v>0.77870765718553936</c:v>
                </c:pt>
                <c:pt idx="255">
                  <c:v>0.79366849904312042</c:v>
                </c:pt>
                <c:pt idx="256">
                  <c:v>0.79058029476668801</c:v>
                </c:pt>
                <c:pt idx="257">
                  <c:v>0.78751603005829007</c:v>
                </c:pt>
                <c:pt idx="258">
                  <c:v>0.78447542762563249</c:v>
                </c:pt>
                <c:pt idx="259">
                  <c:v>0.781458214442457</c:v>
                </c:pt>
                <c:pt idx="260">
                  <c:v>0.77846412166681545</c:v>
                </c:pt>
                <c:pt idx="261">
                  <c:v>0.79491741181089737</c:v>
                </c:pt>
                <c:pt idx="262">
                  <c:v>0.7918949121462171</c:v>
                </c:pt>
                <c:pt idx="263">
                  <c:v>0.78891509642331803</c:v>
                </c:pt>
                <c:pt idx="264">
                  <c:v>0.7859380583236073</c:v>
                </c:pt>
                <c:pt idx="265">
                  <c:v>0.78298340396900734</c:v>
                </c:pt>
                <c:pt idx="266">
                  <c:v>0.78005088185676386</c:v>
                </c:pt>
                <c:pt idx="267">
                  <c:v>0.77714024423789529</c:v>
                </c:pt>
                <c:pt idx="268">
                  <c:v>0.78896098653427749</c:v>
                </c:pt>
                <c:pt idx="269">
                  <c:v>0.78603890880637273</c:v>
                </c:pt>
                <c:pt idx="270">
                  <c:v>0.7831383962277515</c:v>
                </c:pt>
                <c:pt idx="271">
                  <c:v>0.78025921094750239</c:v>
                </c:pt>
                <c:pt idx="272">
                  <c:v>0.77740111859970928</c:v>
                </c:pt>
                <c:pt idx="273">
                  <c:v>0.77456388823985634</c:v>
                </c:pt>
                <c:pt idx="274">
                  <c:v>0.77174729228262051</c:v>
                </c:pt>
                <c:pt idx="275">
                  <c:v>0.76895110644101683</c:v>
                </c:pt>
                <c:pt idx="276">
                  <c:v>0.77180191588246561</c:v>
                </c:pt>
                <c:pt idx="277">
                  <c:v>0.76902564999799627</c:v>
                </c:pt>
                <c:pt idx="278">
                  <c:v>0.77665680306493812</c:v>
                </c:pt>
                <c:pt idx="279">
                  <c:v>0.79553417154463968</c:v>
                </c:pt>
                <c:pt idx="280">
                  <c:v>0.79924226599719339</c:v>
                </c:pt>
                <c:pt idx="281">
                  <c:v>0.79640807356457921</c:v>
                </c:pt>
                <c:pt idx="282">
                  <c:v>0.79359391076046404</c:v>
                </c:pt>
                <c:pt idx="283">
                  <c:v>0.79421646450794914</c:v>
                </c:pt>
                <c:pt idx="284">
                  <c:v>0.79298565341440208</c:v>
                </c:pt>
                <c:pt idx="285">
                  <c:v>0.80080229892068633</c:v>
                </c:pt>
                <c:pt idx="286">
                  <c:v>0.80001898647931813</c:v>
                </c:pt>
                <c:pt idx="287">
                  <c:v>0.7972411427762649</c:v>
                </c:pt>
                <c:pt idx="288">
                  <c:v>0.80076798142634364</c:v>
                </c:pt>
                <c:pt idx="289">
                  <c:v>0.80116178807295479</c:v>
                </c:pt>
                <c:pt idx="290">
                  <c:v>0.80070461952245675</c:v>
                </c:pt>
                <c:pt idx="291">
                  <c:v>0.79796248041450313</c:v>
                </c:pt>
                <c:pt idx="292">
                  <c:v>0.79523905897964131</c:v>
                </c:pt>
                <c:pt idx="293">
                  <c:v>0.81038564729127638</c:v>
                </c:pt>
                <c:pt idx="294">
                  <c:v>0.81395793626431534</c:v>
                </c:pt>
                <c:pt idx="295">
                  <c:v>0.81864679622869851</c:v>
                </c:pt>
                <c:pt idx="296">
                  <c:v>0.81589040970940996</c:v>
                </c:pt>
                <c:pt idx="297">
                  <c:v>0.81315252242850589</c:v>
                </c:pt>
                <c:pt idx="298">
                  <c:v>0.81278395565352068</c:v>
                </c:pt>
                <c:pt idx="299">
                  <c:v>0.81050997635968824</c:v>
                </c:pt>
                <c:pt idx="300">
                  <c:v>0.81700586029152855</c:v>
                </c:pt>
                <c:pt idx="301">
                  <c:v>0.82422394030015189</c:v>
                </c:pt>
                <c:pt idx="302">
                  <c:v>0.84473193963623672</c:v>
                </c:pt>
                <c:pt idx="303">
                  <c:v>0.84195321615059127</c:v>
                </c:pt>
                <c:pt idx="304">
                  <c:v>0.83919271380255644</c:v>
                </c:pt>
                <c:pt idx="305">
                  <c:v>0.83645025395352857</c:v>
                </c:pt>
                <c:pt idx="306">
                  <c:v>0.8357586319652367</c:v>
                </c:pt>
                <c:pt idx="307">
                  <c:v>0.83304512991340152</c:v>
                </c:pt>
                <c:pt idx="308">
                  <c:v>0.83034919098164295</c:v>
                </c:pt>
                <c:pt idx="309">
                  <c:v>0.83075045693125016</c:v>
                </c:pt>
                <c:pt idx="310">
                  <c:v>0.85234708179613006</c:v>
                </c:pt>
                <c:pt idx="311">
                  <c:v>0.86083427625607534</c:v>
                </c:pt>
                <c:pt idx="312">
                  <c:v>0.85808400700286103</c:v>
                </c:pt>
                <c:pt idx="313">
                  <c:v>0.8681458643279415</c:v>
                </c:pt>
                <c:pt idx="314">
                  <c:v>0.86538984571102739</c:v>
                </c:pt>
                <c:pt idx="315">
                  <c:v>0.8626512702499165</c:v>
                </c:pt>
                <c:pt idx="316">
                  <c:v>0.85992997286742467</c:v>
                </c:pt>
                <c:pt idx="317">
                  <c:v>0.85722579056281012</c:v>
                </c:pt>
                <c:pt idx="318">
                  <c:v>0.86582680585890204</c:v>
                </c:pt>
                <c:pt idx="319">
                  <c:v>0.87968151710854348</c:v>
                </c:pt>
                <c:pt idx="320">
                  <c:v>0.87694107624527695</c:v>
                </c:pt>
                <c:pt idx="321">
                  <c:v>0.88228962519700471</c:v>
                </c:pt>
                <c:pt idx="322">
                  <c:v>0.8795580783697694</c:v>
                </c:pt>
                <c:pt idx="323">
                  <c:v>0.8768433929427023</c:v>
                </c:pt>
                <c:pt idx="324">
                  <c:v>0.88733544252869834</c:v>
                </c:pt>
                <c:pt idx="325">
                  <c:v>0.88461355466818081</c:v>
                </c:pt>
                <c:pt idx="326">
                  <c:v>0.88522096350423884</c:v>
                </c:pt>
                <c:pt idx="327">
                  <c:v>0.88252211910331124</c:v>
                </c:pt>
                <c:pt idx="328">
                  <c:v>0.87983968105132548</c:v>
                </c:pt>
                <c:pt idx="329">
                  <c:v>0.87717350019965479</c:v>
                </c:pt>
                <c:pt idx="330">
                  <c:v>0.88415206495830201</c:v>
                </c:pt>
                <c:pt idx="331">
                  <c:v>0.88148895632890956</c:v>
                </c:pt>
                <c:pt idx="332">
                  <c:v>0.88348927874212668</c:v>
                </c:pt>
                <c:pt idx="333">
                  <c:v>0.88084410126086288</c:v>
                </c:pt>
                <c:pt idx="334">
                  <c:v>0.87821471588396482</c:v>
                </c:pt>
                <c:pt idx="335">
                  <c:v>0.88195270744580156</c:v>
                </c:pt>
                <c:pt idx="336">
                  <c:v>0.87933563709729767</c:v>
                </c:pt>
                <c:pt idx="337">
                  <c:v>0.87673405237215774</c:v>
                </c:pt>
                <c:pt idx="338">
                  <c:v>0.87541356869368681</c:v>
                </c:pt>
                <c:pt idx="339">
                  <c:v>0.87283882290341119</c:v>
                </c:pt>
                <c:pt idx="340">
                  <c:v>0.87027917826146572</c:v>
                </c:pt>
                <c:pt idx="341">
                  <c:v>0.86773450230163685</c:v>
                </c:pt>
                <c:pt idx="342">
                  <c:v>0.87338080891386904</c:v>
                </c:pt>
                <c:pt idx="343">
                  <c:v>0.87084191121353804</c:v>
                </c:pt>
                <c:pt idx="344">
                  <c:v>0.86831773176074512</c:v>
                </c:pt>
                <c:pt idx="345">
                  <c:v>0.86580814294062736</c:v>
                </c:pt>
                <c:pt idx="346">
                  <c:v>0.86331301860938636</c:v>
                </c:pt>
                <c:pt idx="347">
                  <c:v>0.86083223407315246</c:v>
                </c:pt>
                <c:pt idx="348">
                  <c:v>0.85836566606721221</c:v>
                </c:pt>
                <c:pt idx="349">
                  <c:v>0.85591319273559163</c:v>
                </c:pt>
                <c:pt idx="350">
                  <c:v>0.85350456133720498</c:v>
                </c:pt>
                <c:pt idx="351">
                  <c:v>0.85107983246976981</c:v>
                </c:pt>
                <c:pt idx="352">
                  <c:v>0.84866884144294319</c:v>
                </c:pt>
                <c:pt idx="353">
                  <c:v>0.84627147183434737</c:v>
                </c:pt>
                <c:pt idx="354">
                  <c:v>0.8438876085334055</c:v>
                </c:pt>
                <c:pt idx="355">
                  <c:v>0.85658578565271648</c:v>
                </c:pt>
                <c:pt idx="356">
                  <c:v>0.85479659297046073</c:v>
                </c:pt>
                <c:pt idx="357">
                  <c:v>0.85240889299009626</c:v>
                </c:pt>
                <c:pt idx="358">
                  <c:v>0.85003449495948324</c:v>
                </c:pt>
                <c:pt idx="359">
                  <c:v>0.85136861849603729</c:v>
                </c:pt>
                <c:pt idx="360">
                  <c:v>0.84901025667194852</c:v>
                </c:pt>
                <c:pt idx="361">
                  <c:v>0.84666492447119734</c:v>
                </c:pt>
                <c:pt idx="362">
                  <c:v>0.84433251421094602</c:v>
                </c:pt>
                <c:pt idx="363">
                  <c:v>0.84201291939168521</c:v>
                </c:pt>
                <c:pt idx="364">
                  <c:v>0.85368003192820874</c:v>
                </c:pt>
                <c:pt idx="365">
                  <c:v>0.85134757282457973</c:v>
                </c:pt>
                <c:pt idx="366">
                  <c:v>0.84902782466974436</c:v>
                </c:pt>
                <c:pt idx="367">
                  <c:v>0.86084605227943256</c:v>
                </c:pt>
                <c:pt idx="368">
                  <c:v>0.85851313614859404</c:v>
                </c:pt>
                <c:pt idx="369">
                  <c:v>0.85619283037521943</c:v>
                </c:pt>
                <c:pt idx="370">
                  <c:v>0.85388503298876328</c:v>
                </c:pt>
                <c:pt idx="371">
                  <c:v>0.85932430346717081</c:v>
                </c:pt>
                <c:pt idx="372">
                  <c:v>0.8570204849592159</c:v>
                </c:pt>
                <c:pt idx="373">
                  <c:v>0.85472898633633032</c:v>
                </c:pt>
                <c:pt idx="374">
                  <c:v>0.85723790417120438</c:v>
                </c:pt>
                <c:pt idx="375">
                  <c:v>0.85752056163622004</c:v>
                </c:pt>
                <c:pt idx="376">
                  <c:v>0.85933327061245013</c:v>
                </c:pt>
                <c:pt idx="377">
                  <c:v>0.86726338623985055</c:v>
                </c:pt>
                <c:pt idx="378">
                  <c:v>0.86497509234475856</c:v>
                </c:pt>
                <c:pt idx="379">
                  <c:v>0.86685196977716816</c:v>
                </c:pt>
                <c:pt idx="380">
                  <c:v>0.86457676775675563</c:v>
                </c:pt>
                <c:pt idx="381">
                  <c:v>0.86231347778880607</c:v>
                </c:pt>
                <c:pt idx="382">
                  <c:v>0.86006200656742537</c:v>
                </c:pt>
                <c:pt idx="383">
                  <c:v>0.86279717058234917</c:v>
                </c:pt>
                <c:pt idx="384">
                  <c:v>0.86437123354481504</c:v>
                </c:pt>
                <c:pt idx="385">
                  <c:v>0.86213192983096831</c:v>
                </c:pt>
                <c:pt idx="386">
                  <c:v>0.85990419874613377</c:v>
                </c:pt>
                <c:pt idx="387">
                  <c:v>0.86000816862433915</c:v>
                </c:pt>
                <c:pt idx="388">
                  <c:v>0.85935923964697525</c:v>
                </c:pt>
                <c:pt idx="389">
                  <c:v>0.8674116940335983</c:v>
                </c:pt>
                <c:pt idx="390">
                  <c:v>0.86519324980333334</c:v>
                </c:pt>
                <c:pt idx="391">
                  <c:v>0.87185821164645272</c:v>
                </c:pt>
                <c:pt idx="392">
                  <c:v>0.86963974291452795</c:v>
                </c:pt>
                <c:pt idx="393">
                  <c:v>0.86743253544520171</c:v>
                </c:pt>
                <c:pt idx="394">
                  <c:v>0.87040634963456565</c:v>
                </c:pt>
                <c:pt idx="395">
                  <c:v>0.86820835380215511</c:v>
                </c:pt>
                <c:pt idx="396">
                  <c:v>0.86602143099660811</c:v>
                </c:pt>
                <c:pt idx="397">
                  <c:v>0.86384549775289798</c:v>
                </c:pt>
                <c:pt idx="398">
                  <c:v>0.86418344026949256</c:v>
                </c:pt>
                <c:pt idx="399">
                  <c:v>0.86202298166881886</c:v>
                </c:pt>
                <c:pt idx="400">
                  <c:v>0.85987329842276194</c:v>
                </c:pt>
                <c:pt idx="401">
                  <c:v>0.85773431011822776</c:v>
                </c:pt>
                <c:pt idx="402">
                  <c:v>0.85560593714026689</c:v>
                </c:pt>
                <c:pt idx="403">
                  <c:v>0.86556817428702859</c:v>
                </c:pt>
                <c:pt idx="404">
                  <c:v>0.86343096891841864</c:v>
                </c:pt>
                <c:pt idx="405">
                  <c:v>0.86130429165507283</c:v>
                </c:pt>
                <c:pt idx="406">
                  <c:v>0.85918806489424959</c:v>
                </c:pt>
                <c:pt idx="407">
                  <c:v>0.85708221179401856</c:v>
                </c:pt>
                <c:pt idx="408">
                  <c:v>0.85692619298296491</c:v>
                </c:pt>
                <c:pt idx="409">
                  <c:v>0.85483612909764062</c:v>
                </c:pt>
                <c:pt idx="410">
                  <c:v>0.85449427715929416</c:v>
                </c:pt>
                <c:pt idx="411">
                  <c:v>0.85242026192347065</c:v>
                </c:pt>
                <c:pt idx="412">
                  <c:v>0.8527620628691801</c:v>
                </c:pt>
                <c:pt idx="413">
                  <c:v>0.85070225112311937</c:v>
                </c:pt>
                <c:pt idx="414">
                  <c:v>0.84865236618065398</c:v>
                </c:pt>
                <c:pt idx="415">
                  <c:v>0.85502951730239229</c:v>
                </c:pt>
                <c:pt idx="416">
                  <c:v>0.85849996421056629</c:v>
                </c:pt>
                <c:pt idx="417">
                  <c:v>0.86591111294205758</c:v>
                </c:pt>
                <c:pt idx="418">
                  <c:v>0.86384449930735108</c:v>
                </c:pt>
                <c:pt idx="419">
                  <c:v>0.86178772668995263</c:v>
                </c:pt>
                <c:pt idx="420">
                  <c:v>0.85974072496384824</c:v>
                </c:pt>
                <c:pt idx="421">
                  <c:v>0.86372219842231768</c:v>
                </c:pt>
                <c:pt idx="422">
                  <c:v>0.87184797417010762</c:v>
                </c:pt>
                <c:pt idx="423">
                  <c:v>0.86979172894800827</c:v>
                </c:pt>
                <c:pt idx="424">
                  <c:v>0.86774516017401293</c:v>
                </c:pt>
                <c:pt idx="425">
                  <c:v>0.87534259487579036</c:v>
                </c:pt>
                <c:pt idx="426">
                  <c:v>0.87741388391488118</c:v>
                </c:pt>
                <c:pt idx="427">
                  <c:v>0.87536385147582774</c:v>
                </c:pt>
                <c:pt idx="428">
                  <c:v>0.8733233762975624</c:v>
                </c:pt>
                <c:pt idx="429">
                  <c:v>0.87258428677289579</c:v>
                </c:pt>
                <c:pt idx="430">
                  <c:v>0.88010256558483679</c:v>
                </c:pt>
                <c:pt idx="431">
                  <c:v>0.87806529112746445</c:v>
                </c:pt>
                <c:pt idx="432">
                  <c:v>0.87603742671377516</c:v>
                </c:pt>
                <c:pt idx="433">
                  <c:v>0.87401890729738396</c:v>
                </c:pt>
                <c:pt idx="434">
                  <c:v>0.87200966843003369</c:v>
                </c:pt>
                <c:pt idx="435">
                  <c:v>0.87000964625473542</c:v>
                </c:pt>
                <c:pt idx="436">
                  <c:v>0.8680187774990038</c:v>
                </c:pt>
                <c:pt idx="437">
                  <c:v>0.86603699946818413</c:v>
                </c:pt>
                <c:pt idx="438">
                  <c:v>0.86438376636918168</c:v>
                </c:pt>
                <c:pt idx="439">
                  <c:v>0.86704587447991255</c:v>
                </c:pt>
                <c:pt idx="440">
                  <c:v>0.86641504764508981</c:v>
                </c:pt>
                <c:pt idx="441">
                  <c:v>0.86445483260516875</c:v>
                </c:pt>
                <c:pt idx="442">
                  <c:v>0.86250346729454763</c:v>
                </c:pt>
                <c:pt idx="443">
                  <c:v>0.86056089191775809</c:v>
                </c:pt>
                <c:pt idx="444">
                  <c:v>0.85862704721681937</c:v>
                </c:pt>
                <c:pt idx="445">
                  <c:v>0.85670187446521218</c:v>
                </c:pt>
                <c:pt idx="446">
                  <c:v>0.85478531546193426</c:v>
                </c:pt>
                <c:pt idx="447">
                  <c:v>0.85602580369515147</c:v>
                </c:pt>
                <c:pt idx="448">
                  <c:v>0.85867948482792644</c:v>
                </c:pt>
                <c:pt idx="449">
                  <c:v>0.85677130819497549</c:v>
                </c:pt>
                <c:pt idx="450">
                  <c:v>0.86951282518160766</c:v>
                </c:pt>
                <c:pt idx="451">
                  <c:v>0.86758912424094037</c:v>
                </c:pt>
                <c:pt idx="452">
                  <c:v>0.87189237770455263</c:v>
                </c:pt>
                <c:pt idx="453">
                  <c:v>0.86997190991225193</c:v>
                </c:pt>
                <c:pt idx="454">
                  <c:v>0.86805988373662057</c:v>
                </c:pt>
                <c:pt idx="455">
                  <c:v>0.87129491757321875</c:v>
                </c:pt>
                <c:pt idx="456">
                  <c:v>0.86938836414308052</c:v>
                </c:pt>
                <c:pt idx="457">
                  <c:v>0.88054029481305407</c:v>
                </c:pt>
                <c:pt idx="458">
                  <c:v>0.87996087060479644</c:v>
                </c:pt>
                <c:pt idx="459">
                  <c:v>0.87918900980658765</c:v>
                </c:pt>
                <c:pt idx="460">
                  <c:v>0.87728187529507662</c:v>
                </c:pt>
                <c:pt idx="461">
                  <c:v>0.87538299677712195</c:v>
                </c:pt>
                <c:pt idx="462">
                  <c:v>0.87349232075816485</c:v>
                </c:pt>
                <c:pt idx="463">
                  <c:v>0.87160979420480678</c:v>
                </c:pt>
                <c:pt idx="464">
                  <c:v>0.86973536453985023</c:v>
                </c:pt>
                <c:pt idx="465">
                  <c:v>0.87466854508767888</c:v>
                </c:pt>
                <c:pt idx="466">
                  <c:v>0.87776389690796097</c:v>
                </c:pt>
                <c:pt idx="467">
                  <c:v>0.87588833302567892</c:v>
                </c:pt>
                <c:pt idx="468">
                  <c:v>0.87737624426040961</c:v>
                </c:pt>
                <c:pt idx="469">
                  <c:v>0.87550948629389813</c:v>
                </c:pt>
                <c:pt idx="470">
                  <c:v>0.87365065511280704</c:v>
                </c:pt>
                <c:pt idx="471">
                  <c:v>0.87179970033502574</c:v>
                </c:pt>
                <c:pt idx="472">
                  <c:v>0.88294775446617868</c:v>
                </c:pt>
                <c:pt idx="473">
                  <c:v>0.88211760821265983</c:v>
                </c:pt>
                <c:pt idx="474">
                  <c:v>0.8802605185111595</c:v>
                </c:pt>
                <c:pt idx="475">
                  <c:v>0.87854991028534923</c:v>
                </c:pt>
                <c:pt idx="476">
                  <c:v>0.8892236853674399</c:v>
                </c:pt>
                <c:pt idx="477">
                  <c:v>0.89132877529806476</c:v>
                </c:pt>
                <c:pt idx="478">
                  <c:v>0.88946796365861158</c:v>
                </c:pt>
                <c:pt idx="479">
                  <c:v>0.88761490540098942</c:v>
                </c:pt>
                <c:pt idx="480">
                  <c:v>0.88576955216730757</c:v>
                </c:pt>
                <c:pt idx="481">
                  <c:v>0.88393185600098534</c:v>
                </c:pt>
                <c:pt idx="482">
                  <c:v>0.89067717393677914</c:v>
                </c:pt>
                <c:pt idx="483">
                  <c:v>0.89561091641709101</c:v>
                </c:pt>
                <c:pt idx="484">
                  <c:v>0.89376429597087026</c:v>
                </c:pt>
                <c:pt idx="485">
                  <c:v>0.89604369077439538</c:v>
                </c:pt>
                <c:pt idx="486">
                  <c:v>0.89420376533132684</c:v>
                </c:pt>
                <c:pt idx="487">
                  <c:v>0.89993317484540458</c:v>
                </c:pt>
                <c:pt idx="488">
                  <c:v>0.89809282070461649</c:v>
                </c:pt>
                <c:pt idx="489">
                  <c:v>0.89625997821338255</c:v>
                </c:pt>
                <c:pt idx="490">
                  <c:v>0.89992724667299473</c:v>
                </c:pt>
                <c:pt idx="491">
                  <c:v>0.89809812625292762</c:v>
                </c:pt>
                <c:pt idx="492">
                  <c:v>0.89627642619967629</c:v>
                </c:pt>
                <c:pt idx="493">
                  <c:v>0.90063488683097581</c:v>
                </c:pt>
                <c:pt idx="494">
                  <c:v>0.8988154224131355</c:v>
                </c:pt>
                <c:pt idx="495">
                  <c:v>0.90929934403146928</c:v>
                </c:pt>
                <c:pt idx="496">
                  <c:v>0.90746976788653666</c:v>
                </c:pt>
                <c:pt idx="497">
                  <c:v>0.9056475394369653</c:v>
                </c:pt>
                <c:pt idx="498">
                  <c:v>0.91050476269266034</c:v>
                </c:pt>
                <c:pt idx="499">
                  <c:v>0.91872837580359612</c:v>
                </c:pt>
                <c:pt idx="500">
                  <c:v>0.91689458663033541</c:v>
                </c:pt>
                <c:pt idx="501">
                  <c:v>0.91506810339003597</c:v>
                </c:pt>
                <c:pt idx="502">
                  <c:v>0.91324888250854486</c:v>
                </c:pt>
                <c:pt idx="503">
                  <c:v>0.91312100521753914</c:v>
                </c:pt>
                <c:pt idx="504">
                  <c:v>0.9113128448111677</c:v>
                </c:pt>
                <c:pt idx="505">
                  <c:v>0.90951183128387292</c:v>
                </c:pt>
                <c:pt idx="506">
                  <c:v>0.91222222882215553</c:v>
                </c:pt>
                <c:pt idx="507">
                  <c:v>0.91042651577329303</c:v>
                </c:pt>
                <c:pt idx="508">
                  <c:v>0.91414330859604664</c:v>
                </c:pt>
                <c:pt idx="509">
                  <c:v>0.92036968558139542</c:v>
                </c:pt>
                <c:pt idx="510">
                  <c:v>0.91856857073681342</c:v>
                </c:pt>
                <c:pt idx="511">
                  <c:v>0.91677449149709311</c:v>
                </c:pt>
                <c:pt idx="512">
                  <c:v>0.9230641704642103</c:v>
                </c:pt>
                <c:pt idx="513">
                  <c:v>0.92207175109886441</c:v>
                </c:pt>
                <c:pt idx="514">
                  <c:v>0.92361490390778411</c:v>
                </c:pt>
                <c:pt idx="515">
                  <c:v>0.92537157186480079</c:v>
                </c:pt>
                <c:pt idx="516">
                  <c:v>0.92358168487860193</c:v>
                </c:pt>
                <c:pt idx="517">
                  <c:v>0.92179870865296754</c:v>
                </c:pt>
                <c:pt idx="518">
                  <c:v>0.92219151648599917</c:v>
                </c:pt>
                <c:pt idx="519">
                  <c:v>0.92041807126198771</c:v>
                </c:pt>
                <c:pt idx="520">
                  <c:v>0.91865143388912396</c:v>
                </c:pt>
                <c:pt idx="521">
                  <c:v>0.9168915652418268</c:v>
                </c:pt>
                <c:pt idx="522">
                  <c:v>0.91513842649375443</c:v>
                </c:pt>
                <c:pt idx="523">
                  <c:v>0.91339197911494963</c:v>
                </c:pt>
                <c:pt idx="524">
                  <c:v>0.91165218486901634</c:v>
                </c:pt>
                <c:pt idx="525">
                  <c:v>0.90991900581033003</c:v>
                </c:pt>
                <c:pt idx="526">
                  <c:v>0.90819240428127812</c:v>
                </c:pt>
                <c:pt idx="527">
                  <c:v>0.90647234290953327</c:v>
                </c:pt>
                <c:pt idx="528">
                  <c:v>0.90476487873246059</c:v>
                </c:pt>
                <c:pt idx="529">
                  <c:v>0.90792328184904036</c:v>
                </c:pt>
                <c:pt idx="530">
                  <c:v>0.91638413166071497</c:v>
                </c:pt>
                <c:pt idx="531">
                  <c:v>0.91466160509744299</c:v>
                </c:pt>
                <c:pt idx="532">
                  <c:v>0.91527756499630508</c:v>
                </c:pt>
                <c:pt idx="533">
                  <c:v>0.91356356206560041</c:v>
                </c:pt>
                <c:pt idx="534">
                  <c:v>0.91694959531458509</c:v>
                </c:pt>
                <c:pt idx="535">
                  <c:v>0.92247949749714853</c:v>
                </c:pt>
                <c:pt idx="536">
                  <c:v>0.92765918245658663</c:v>
                </c:pt>
                <c:pt idx="537">
                  <c:v>0.92593490888324725</c:v>
                </c:pt>
                <c:pt idx="538">
                  <c:v>0.92658185806201621</c:v>
                </c:pt>
                <c:pt idx="539">
                  <c:v>0.92486596573227164</c:v>
                </c:pt>
                <c:pt idx="540">
                  <c:v>0.92315641681224903</c:v>
                </c:pt>
                <c:pt idx="541">
                  <c:v>0.92145317619082423</c:v>
                </c:pt>
                <c:pt idx="542">
                  <c:v>0.9197562090155188</c:v>
                </c:pt>
                <c:pt idx="543">
                  <c:v>0.91806548069012262</c:v>
                </c:pt>
                <c:pt idx="544">
                  <c:v>0.91638095687234256</c:v>
                </c:pt>
                <c:pt idx="545">
                  <c:v>0.91470260347147747</c:v>
                </c:pt>
                <c:pt idx="546">
                  <c:v>0.92155002362826888</c:v>
                </c:pt>
                <c:pt idx="547">
                  <c:v>0.91986836300121</c:v>
                </c:pt>
                <c:pt idx="548">
                  <c:v>0.9181928286423735</c:v>
                </c:pt>
                <c:pt idx="549">
                  <c:v>0.91652338713575099</c:v>
                </c:pt>
                <c:pt idx="550">
                  <c:v>0.91486000530791844</c:v>
                </c:pt>
                <c:pt idx="551">
                  <c:v>0.91320265022583891</c:v>
                </c:pt>
                <c:pt idx="552">
                  <c:v>0.91155128919468908</c:v>
                </c:pt>
                <c:pt idx="553">
                  <c:v>0.90990588975570952</c:v>
                </c:pt>
                <c:pt idx="554">
                  <c:v>0.90826641968407762</c:v>
                </c:pt>
                <c:pt idx="555">
                  <c:v>0.90960752644068132</c:v>
                </c:pt>
                <c:pt idx="556">
                  <c:v>0.9086043559224285</c:v>
                </c:pt>
                <c:pt idx="557">
                  <c:v>0.90697603270392957</c:v>
                </c:pt>
                <c:pt idx="558">
                  <c:v>0.90535353532878837</c:v>
                </c:pt>
                <c:pt idx="559">
                  <c:v>0.90373683258712978</c:v>
                </c:pt>
                <c:pt idx="560">
                  <c:v>0.90212589349160899</c:v>
                </c:pt>
                <c:pt idx="561">
                  <c:v>0.90455725438747325</c:v>
                </c:pt>
                <c:pt idx="562">
                  <c:v>0.90295058075623436</c:v>
                </c:pt>
                <c:pt idx="563">
                  <c:v>0.90134960454921975</c:v>
                </c:pt>
                <c:pt idx="564">
                  <c:v>0.89975429551461938</c:v>
                </c:pt>
                <c:pt idx="565">
                  <c:v>0.89816462361441696</c:v>
                </c:pt>
                <c:pt idx="566">
                  <c:v>0.89658055902250433</c:v>
                </c:pt>
                <c:pt idx="567">
                  <c:v>0.90483150935604972</c:v>
                </c:pt>
                <c:pt idx="568">
                  <c:v>0.90324129580709356</c:v>
                </c:pt>
                <c:pt idx="569">
                  <c:v>0.90165666195480043</c:v>
                </c:pt>
                <c:pt idx="570">
                  <c:v>0.90007757848377623</c:v>
                </c:pt>
                <c:pt idx="571">
                  <c:v>0.89850401628362975</c:v>
                </c:pt>
                <c:pt idx="572">
                  <c:v>0.89693594644718366</c:v>
                </c:pt>
                <c:pt idx="573">
                  <c:v>0.89537334026870419</c:v>
                </c:pt>
                <c:pt idx="574">
                  <c:v>0.90896427372210487</c:v>
                </c:pt>
                <c:pt idx="575">
                  <c:v>0.90738621074689285</c:v>
                </c:pt>
                <c:pt idx="576">
                  <c:v>0.90581361766067636</c:v>
                </c:pt>
                <c:pt idx="577">
                  <c:v>0.90518863371839964</c:v>
                </c:pt>
                <c:pt idx="578">
                  <c:v>0.90362526820247846</c:v>
                </c:pt>
                <c:pt idx="579">
                  <c:v>0.90312339718889412</c:v>
                </c:pt>
                <c:pt idx="580">
                  <c:v>0.90156896793383579</c:v>
                </c:pt>
                <c:pt idx="581">
                  <c:v>0.9000198803600663</c:v>
                </c:pt>
                <c:pt idx="582">
                  <c:v>0.90245347780753848</c:v>
                </c:pt>
                <c:pt idx="583">
                  <c:v>0.90090818075649814</c:v>
                </c:pt>
                <c:pt idx="584">
                  <c:v>0.89936816677229903</c:v>
                </c:pt>
                <c:pt idx="585">
                  <c:v>0.8978334088085238</c:v>
                </c:pt>
                <c:pt idx="586">
                  <c:v>0.89630388000305783</c:v>
                </c:pt>
                <c:pt idx="587">
                  <c:v>0.89477955367652207</c:v>
                </c:pt>
                <c:pt idx="588">
                  <c:v>0.89326040333072143</c:v>
                </c:pt>
                <c:pt idx="589">
                  <c:v>0.89818444703311962</c:v>
                </c:pt>
                <c:pt idx="590">
                  <c:v>0.89666467639516179</c:v>
                </c:pt>
                <c:pt idx="591">
                  <c:v>0.89571355524413132</c:v>
                </c:pt>
                <c:pt idx="592">
                  <c:v>0.8942030770733993</c:v>
                </c:pt>
                <c:pt idx="593">
                  <c:v>0.89269768468775379</c:v>
                </c:pt>
                <c:pt idx="594">
                  <c:v>0.89265762445902774</c:v>
                </c:pt>
                <c:pt idx="595">
                  <c:v>0.89115987676698238</c:v>
                </c:pt>
                <c:pt idx="596">
                  <c:v>0.8896671466551449</c:v>
                </c:pt>
                <c:pt idx="597">
                  <c:v>0.88817940895170822</c:v>
                </c:pt>
                <c:pt idx="598">
                  <c:v>0.89181732767077238</c:v>
                </c:pt>
                <c:pt idx="599">
                  <c:v>0.89033096545798784</c:v>
                </c:pt>
                <c:pt idx="600">
                  <c:v>0.88884954954208428</c:v>
                </c:pt>
                <c:pt idx="601">
                  <c:v>0.887373055273742</c:v>
                </c:pt>
                <c:pt idx="602">
                  <c:v>0.88590145816715204</c:v>
                </c:pt>
                <c:pt idx="603">
                  <c:v>0.8904338159901829</c:v>
                </c:pt>
                <c:pt idx="604">
                  <c:v>0.89441736776489911</c:v>
                </c:pt>
                <c:pt idx="605">
                  <c:v>0.89294143151446204</c:v>
                </c:pt>
                <c:pt idx="606">
                  <c:v>0.89147035831592092</c:v>
                </c:pt>
                <c:pt idx="607">
                  <c:v>0.89000412417395391</c:v>
                </c:pt>
                <c:pt idx="608">
                  <c:v>0.89334508001619872</c:v>
                </c:pt>
                <c:pt idx="609">
                  <c:v>0.9012446652275562</c:v>
                </c:pt>
                <c:pt idx="610">
                  <c:v>0.899769633042241</c:v>
                </c:pt>
                <c:pt idx="611">
                  <c:v>0.89829942122354456</c:v>
                </c:pt>
                <c:pt idx="612">
                  <c:v>0.89683400618076548</c:v>
                </c:pt>
                <c:pt idx="613">
                  <c:v>0.89537336447688809</c:v>
                </c:pt>
                <c:pt idx="614">
                  <c:v>0.90157332906598942</c:v>
                </c:pt>
                <c:pt idx="615">
                  <c:v>0.90010973599932387</c:v>
                </c:pt>
                <c:pt idx="616">
                  <c:v>0.89865088715653729</c:v>
                </c:pt>
                <c:pt idx="617">
                  <c:v>0.89719675950741673</c:v>
                </c:pt>
                <c:pt idx="618">
                  <c:v>0.89574733017057107</c:v>
                </c:pt>
                <c:pt idx="619">
                  <c:v>0.89430257641223154</c:v>
                </c:pt>
                <c:pt idx="620">
                  <c:v>0.89304732486154303</c:v>
                </c:pt>
                <c:pt idx="621">
                  <c:v>0.89161155745822873</c:v>
                </c:pt>
                <c:pt idx="622">
                  <c:v>0.89018039926006143</c:v>
                </c:pt>
                <c:pt idx="623">
                  <c:v>0.89454219837224347</c:v>
                </c:pt>
                <c:pt idx="624">
                  <c:v>0.89311093085484794</c:v>
                </c:pt>
                <c:pt idx="625">
                  <c:v>0.89253527357797358</c:v>
                </c:pt>
                <c:pt idx="626">
                  <c:v>0.89115339040128061</c:v>
                </c:pt>
                <c:pt idx="627">
                  <c:v>0.8954964179828695</c:v>
                </c:pt>
                <c:pt idx="628">
                  <c:v>0.89682057306734098</c:v>
                </c:pt>
                <c:pt idx="629">
                  <c:v>0.89539704834818645</c:v>
                </c:pt>
                <c:pt idx="630">
                  <c:v>0.89397803559327649</c:v>
                </c:pt>
                <c:pt idx="631">
                  <c:v>0.89256351338505935</c:v>
                </c:pt>
                <c:pt idx="632">
                  <c:v>0.89659108602168236</c:v>
                </c:pt>
                <c:pt idx="633">
                  <c:v>0.89517690449798892</c:v>
                </c:pt>
                <c:pt idx="634">
                  <c:v>0.90477125025816918</c:v>
                </c:pt>
                <c:pt idx="635">
                  <c:v>0.90334865395273178</c:v>
                </c:pt>
                <c:pt idx="636">
                  <c:v>0.9045617815555721</c:v>
                </c:pt>
                <c:pt idx="637">
                  <c:v>0.90324176149848834</c:v>
                </c:pt>
                <c:pt idx="638">
                  <c:v>0.90182823761507913</c:v>
                </c:pt>
                <c:pt idx="639">
                  <c:v>0.90127845359047176</c:v>
                </c:pt>
                <c:pt idx="640">
                  <c:v>0.90446192915940604</c:v>
                </c:pt>
                <c:pt idx="641">
                  <c:v>0.9040428782323161</c:v>
                </c:pt>
                <c:pt idx="642">
                  <c:v>0.90263690174983968</c:v>
                </c:pt>
                <c:pt idx="643">
                  <c:v>0.90123529165395488</c:v>
                </c:pt>
                <c:pt idx="644">
                  <c:v>0.89983802763588672</c:v>
                </c:pt>
                <c:pt idx="645">
                  <c:v>0.89844508951261137</c:v>
                </c:pt>
                <c:pt idx="646">
                  <c:v>0.89705645722588401</c:v>
                </c:pt>
                <c:pt idx="647">
                  <c:v>0.89567211084127607</c:v>
                </c:pt>
                <c:pt idx="648">
                  <c:v>0.89429203054722173</c:v>
                </c:pt>
                <c:pt idx="649">
                  <c:v>0.89366500147779282</c:v>
                </c:pt>
                <c:pt idx="650">
                  <c:v>0.89782455181210474</c:v>
                </c:pt>
                <c:pt idx="651">
                  <c:v>0.89644752029092045</c:v>
                </c:pt>
                <c:pt idx="652">
                  <c:v>0.89507470632416564</c:v>
                </c:pt>
                <c:pt idx="653">
                  <c:v>0.89370609056526018</c:v>
                </c:pt>
                <c:pt idx="654">
                  <c:v>0.89273752732249112</c:v>
                </c:pt>
                <c:pt idx="655">
                  <c:v>0.89180729242177448</c:v>
                </c:pt>
                <c:pt idx="656">
                  <c:v>0.89044989928262408</c:v>
                </c:pt>
                <c:pt idx="657">
                  <c:v>0.88909663195848643</c:v>
                </c:pt>
                <c:pt idx="658">
                  <c:v>0.88986072354059931</c:v>
                </c:pt>
                <c:pt idx="659">
                  <c:v>0.88851244971705301</c:v>
                </c:pt>
                <c:pt idx="660">
                  <c:v>0.88716825539070343</c:v>
                </c:pt>
                <c:pt idx="661">
                  <c:v>0.88582812207440331</c:v>
                </c:pt>
                <c:pt idx="662">
                  <c:v>0.8881881446737353</c:v>
                </c:pt>
                <c:pt idx="663">
                  <c:v>0.89192417877960239</c:v>
                </c:pt>
                <c:pt idx="664">
                  <c:v>0.89058293941301658</c:v>
                </c:pt>
                <c:pt idx="665">
                  <c:v>0.88924572779227629</c:v>
                </c:pt>
                <c:pt idx="666">
                  <c:v>0.8879125258015832</c:v>
                </c:pt>
                <c:pt idx="667">
                  <c:v>0.88658331543361679</c:v>
                </c:pt>
                <c:pt idx="668">
                  <c:v>0.89168155540179228</c:v>
                </c:pt>
                <c:pt idx="669">
                  <c:v>0.89035068740865531</c:v>
                </c:pt>
                <c:pt idx="670">
                  <c:v>0.89314852975947945</c:v>
                </c:pt>
                <c:pt idx="671">
                  <c:v>0.89181943968543265</c:v>
                </c:pt>
                <c:pt idx="672">
                  <c:v>0.89049429935900548</c:v>
                </c:pt>
                <c:pt idx="673">
                  <c:v>0.88917309119971921</c:v>
                </c:pt>
                <c:pt idx="674">
                  <c:v>0.8878557977312751</c:v>
                </c:pt>
                <c:pt idx="675">
                  <c:v>0.88921189352149432</c:v>
                </c:pt>
                <c:pt idx="676">
                  <c:v>0.88789843429915827</c:v>
                </c:pt>
                <c:pt idx="677">
                  <c:v>0.89025297559387173</c:v>
                </c:pt>
                <c:pt idx="678">
                  <c:v>0.88894185191847575</c:v>
                </c:pt>
                <c:pt idx="679">
                  <c:v>0.88763458448918386</c:v>
                </c:pt>
                <c:pt idx="680">
                  <c:v>0.88633115631812776</c:v>
                </c:pt>
                <c:pt idx="681">
                  <c:v>0.88503155051707483</c:v>
                </c:pt>
                <c:pt idx="682">
                  <c:v>0.88373575029669837</c:v>
                </c:pt>
                <c:pt idx="683">
                  <c:v>0.88277085209979966</c:v>
                </c:pt>
                <c:pt idx="684">
                  <c:v>0.88148213552739119</c:v>
                </c:pt>
                <c:pt idx="685">
                  <c:v>0.88065030593412097</c:v>
                </c:pt>
                <c:pt idx="686">
                  <c:v>0.87936842775954438</c:v>
                </c:pt>
                <c:pt idx="687">
                  <c:v>0.87809027597501021</c:v>
                </c:pt>
                <c:pt idx="688">
                  <c:v>0.87681583435530774</c:v>
                </c:pt>
                <c:pt idx="689">
                  <c:v>0.87554508676928555</c:v>
                </c:pt>
                <c:pt idx="690">
                  <c:v>0.87427801717917075</c:v>
                </c:pt>
                <c:pt idx="691">
                  <c:v>0.87301460963989452</c:v>
                </c:pt>
                <c:pt idx="692">
                  <c:v>0.87175484829842276</c:v>
                </c:pt>
                <c:pt idx="693">
                  <c:v>0.87314696710989181</c:v>
                </c:pt>
                <c:pt idx="694">
                  <c:v>0.87249878909399992</c:v>
                </c:pt>
                <c:pt idx="695">
                  <c:v>0.87124519887978435</c:v>
                </c:pt>
                <c:pt idx="696">
                  <c:v>0.86999520576804867</c:v>
                </c:pt>
                <c:pt idx="697">
                  <c:v>0.86874879429846696</c:v>
                </c:pt>
                <c:pt idx="698">
                  <c:v>0.87087924895673974</c:v>
                </c:pt>
                <c:pt idx="699">
                  <c:v>0.86963513574394435</c:v>
                </c:pt>
                <c:pt idx="700">
                  <c:v>0.87689625507505975</c:v>
                </c:pt>
                <c:pt idx="701">
                  <c:v>0.87564711511056537</c:v>
                </c:pt>
                <c:pt idx="702">
                  <c:v>0.87700783020359663</c:v>
                </c:pt>
                <c:pt idx="703">
                  <c:v>0.87576208044478465</c:v>
                </c:pt>
                <c:pt idx="704">
                  <c:v>0.87624337863055191</c:v>
                </c:pt>
                <c:pt idx="705">
                  <c:v>0.87772986024111432</c:v>
                </c:pt>
                <c:pt idx="706">
                  <c:v>0.87810841453286059</c:v>
                </c:pt>
                <c:pt idx="707">
                  <c:v>0.87686814841063909</c:v>
                </c:pt>
                <c:pt idx="708">
                  <c:v>0.88026020904961999</c:v>
                </c:pt>
                <c:pt idx="709">
                  <c:v>0.88471424706234325</c:v>
                </c:pt>
                <c:pt idx="710">
                  <c:v>0.88445499961958685</c:v>
                </c:pt>
                <c:pt idx="711">
                  <c:v>0.88321278754146948</c:v>
                </c:pt>
                <c:pt idx="712">
                  <c:v>0.8819740599292093</c:v>
                </c:pt>
                <c:pt idx="713">
                  <c:v>0.88073880214219358</c:v>
                </c:pt>
                <c:pt idx="714">
                  <c:v>0.87950699962171497</c:v>
                </c:pt>
                <c:pt idx="715">
                  <c:v>0.88143270530377971</c:v>
                </c:pt>
                <c:pt idx="716">
                  <c:v>0.88020337098675916</c:v>
                </c:pt>
                <c:pt idx="717">
                  <c:v>0.88649052726598254</c:v>
                </c:pt>
                <c:pt idx="718">
                  <c:v>0.88525757799301175</c:v>
                </c:pt>
                <c:pt idx="719">
                  <c:v>0.8840280535791325</c:v>
                </c:pt>
                <c:pt idx="720">
                  <c:v>0.88280193977389099</c:v>
                </c:pt>
                <c:pt idx="721">
                  <c:v>0.88285882682771966</c:v>
                </c:pt>
                <c:pt idx="722">
                  <c:v>0.88163772194967305</c:v>
                </c:pt>
                <c:pt idx="723">
                  <c:v>0.88041999028952156</c:v>
                </c:pt>
                <c:pt idx="724">
                  <c:v>0.88091391263664809</c:v>
                </c:pt>
                <c:pt idx="725">
                  <c:v>0.87970053259169412</c:v>
                </c:pt>
                <c:pt idx="726">
                  <c:v>0.87849049059363116</c:v>
                </c:pt>
                <c:pt idx="727">
                  <c:v>0.88361667602217997</c:v>
                </c:pt>
                <c:pt idx="728">
                  <c:v>0.88240458181638826</c:v>
                </c:pt>
                <c:pt idx="729">
                  <c:v>0.88157628779819397</c:v>
                </c:pt>
                <c:pt idx="730">
                  <c:v>0.88037030108437975</c:v>
                </c:pt>
                <c:pt idx="731">
                  <c:v>0.88147240949529249</c:v>
                </c:pt>
                <c:pt idx="732">
                  <c:v>0.88026985504850497</c:v>
                </c:pt>
                <c:pt idx="733">
                  <c:v>0.87907057731683125</c:v>
                </c:pt>
                <c:pt idx="734">
                  <c:v>0.87787456292592403</c:v>
                </c:pt>
                <c:pt idx="735">
                  <c:v>0.87843215089255755</c:v>
                </c:pt>
                <c:pt idx="736">
                  <c:v>0.8772402483811701</c:v>
                </c:pt>
                <c:pt idx="737">
                  <c:v>0.87605157595788929</c:v>
                </c:pt>
                <c:pt idx="738">
                  <c:v>0.87504574653210043</c:v>
                </c:pt>
                <c:pt idx="739">
                  <c:v>0.87488999413390045</c:v>
                </c:pt>
                <c:pt idx="740">
                  <c:v>0.87565406069640583</c:v>
                </c:pt>
                <c:pt idx="741">
                  <c:v>0.87911919779605951</c:v>
                </c:pt>
                <c:pt idx="742">
                  <c:v>0.87793599564559377</c:v>
                </c:pt>
                <c:pt idx="743">
                  <c:v>0.87675597414607009</c:v>
                </c:pt>
                <c:pt idx="744">
                  <c:v>0.87557912048949815</c:v>
                </c:pt>
                <c:pt idx="745">
                  <c:v>0.88073116245240146</c:v>
                </c:pt>
                <c:pt idx="746">
                  <c:v>0.87955213813854283</c:v>
                </c:pt>
                <c:pt idx="747">
                  <c:v>0.87837626629611165</c:v>
                </c:pt>
                <c:pt idx="748">
                  <c:v>0.87830154918483361</c:v>
                </c:pt>
                <c:pt idx="749">
                  <c:v>0.88326356511675053</c:v>
                </c:pt>
                <c:pt idx="750">
                  <c:v>0.88208744851872556</c:v>
                </c:pt>
                <c:pt idx="751">
                  <c:v>0.8819713726980104</c:v>
                </c:pt>
                <c:pt idx="752">
                  <c:v>0.88244648328564868</c:v>
                </c:pt>
                <c:pt idx="753">
                  <c:v>0.88952724927117077</c:v>
                </c:pt>
                <c:pt idx="754">
                  <c:v>0.88951241289903793</c:v>
                </c:pt>
                <c:pt idx="755">
                  <c:v>0.88833580917827204</c:v>
                </c:pt>
                <c:pt idx="756">
                  <c:v>0.88724901456780025</c:v>
                </c:pt>
                <c:pt idx="757">
                  <c:v>0.88607850135596933</c:v>
                </c:pt>
                <c:pt idx="758">
                  <c:v>0.88491107250042789</c:v>
                </c:pt>
                <c:pt idx="759">
                  <c:v>0.88374671582608522</c:v>
                </c:pt>
                <c:pt idx="760">
                  <c:v>0.88258541922184597</c:v>
                </c:pt>
                <c:pt idx="761">
                  <c:v>0.88142717064018994</c:v>
                </c:pt>
                <c:pt idx="762">
                  <c:v>0.88440090075154476</c:v>
                </c:pt>
                <c:pt idx="763">
                  <c:v>0.88649118065024601</c:v>
                </c:pt>
                <c:pt idx="764">
                  <c:v>0.88533236864939602</c:v>
                </c:pt>
                <c:pt idx="765">
                  <c:v>0.88648245085576083</c:v>
                </c:pt>
                <c:pt idx="766">
                  <c:v>0.88532667191070769</c:v>
                </c:pt>
                <c:pt idx="767">
                  <c:v>0.8841739028066572</c:v>
                </c:pt>
                <c:pt idx="768">
                  <c:v>0.88302413180170714</c:v>
                </c:pt>
                <c:pt idx="769">
                  <c:v>0.88187734721495159</c:v>
                </c:pt>
                <c:pt idx="770">
                  <c:v>0.88073353742608662</c:v>
                </c:pt>
                <c:pt idx="771">
                  <c:v>0.87959269087501657</c:v>
                </c:pt>
                <c:pt idx="772">
                  <c:v>0.87845479606146537</c:v>
                </c:pt>
                <c:pt idx="773">
                  <c:v>0.87731984154459008</c:v>
                </c:pt>
                <c:pt idx="774">
                  <c:v>0.87618781594259709</c:v>
                </c:pt>
                <c:pt idx="775">
                  <c:v>0.87505870793236185</c:v>
                </c:pt>
                <c:pt idx="776">
                  <c:v>0.87393250624905117</c:v>
                </c:pt>
                <c:pt idx="777">
                  <c:v>0.87280919968574899</c:v>
                </c:pt>
                <c:pt idx="778">
                  <c:v>0.87168877709308445</c:v>
                </c:pt>
                <c:pt idx="779">
                  <c:v>0.8705712273788625</c:v>
                </c:pt>
                <c:pt idx="780">
                  <c:v>0.87036190101082211</c:v>
                </c:pt>
                <c:pt idx="781">
                  <c:v>0.86924890625249618</c:v>
                </c:pt>
                <c:pt idx="782">
                  <c:v>0.86928115916627158</c:v>
                </c:pt>
                <c:pt idx="783">
                  <c:v>0.87221246656455331</c:v>
                </c:pt>
                <c:pt idx="784">
                  <c:v>0.8759485764089312</c:v>
                </c:pt>
                <c:pt idx="785">
                  <c:v>0.87483413801655341</c:v>
                </c:pt>
                <c:pt idx="786">
                  <c:v>0.87895543481967231</c:v>
                </c:pt>
                <c:pt idx="787">
                  <c:v>0.87990934474316473</c:v>
                </c:pt>
                <c:pt idx="788">
                  <c:v>0.87879412377390842</c:v>
                </c:pt>
                <c:pt idx="789">
                  <c:v>0.881660685214815</c:v>
                </c:pt>
                <c:pt idx="790">
                  <c:v>0.88054606993641449</c:v>
                </c:pt>
                <c:pt idx="791">
                  <c:v>0.87943426934306046</c:v>
                </c:pt>
                <c:pt idx="792">
                  <c:v>0.87832527278651185</c:v>
                </c:pt>
                <c:pt idx="793">
                  <c:v>0.87901694958198962</c:v>
                </c:pt>
                <c:pt idx="794">
                  <c:v>0.88072156567036997</c:v>
                </c:pt>
                <c:pt idx="795">
                  <c:v>0.88485183590753835</c:v>
                </c:pt>
                <c:pt idx="796">
                  <c:v>0.88615366764647652</c:v>
                </c:pt>
                <c:pt idx="797">
                  <c:v>0.88851057435418823</c:v>
                </c:pt>
                <c:pt idx="798">
                  <c:v>0.88739854610092894</c:v>
                </c:pt>
                <c:pt idx="799">
                  <c:v>0.88628929791830269</c:v>
                </c:pt>
                <c:pt idx="800">
                  <c:v>0.88518281939406018</c:v>
                </c:pt>
                <c:pt idx="801">
                  <c:v>0.88783664403730156</c:v>
                </c:pt>
                <c:pt idx="802">
                  <c:v>0.88673099441832604</c:v>
                </c:pt>
                <c:pt idx="803">
                  <c:v>0.88562809517153707</c:v>
                </c:pt>
                <c:pt idx="804">
                  <c:v>0.88452793604710045</c:v>
                </c:pt>
                <c:pt idx="805">
                  <c:v>0.8834305068460494</c:v>
                </c:pt>
                <c:pt idx="806">
                  <c:v>0.88849949963206398</c:v>
                </c:pt>
                <c:pt idx="807">
                  <c:v>0.88739987153845989</c:v>
                </c:pt>
                <c:pt idx="808">
                  <c:v>0.88630296193210834</c:v>
                </c:pt>
                <c:pt idx="809">
                  <c:v>0.88772327989316091</c:v>
                </c:pt>
                <c:pt idx="810">
                  <c:v>0.88662867658873035</c:v>
                </c:pt>
                <c:pt idx="811">
                  <c:v>0.88553676935155212</c:v>
                </c:pt>
                <c:pt idx="812">
                  <c:v>0.88444754823303851</c:v>
                </c:pt>
                <c:pt idx="813">
                  <c:v>0.88336100333348933</c:v>
                </c:pt>
                <c:pt idx="814">
                  <c:v>0.88433816080757555</c:v>
                </c:pt>
                <c:pt idx="815">
                  <c:v>0.8871246376912626</c:v>
                </c:pt>
                <c:pt idx="816">
                  <c:v>0.88885892964646385</c:v>
                </c:pt>
                <c:pt idx="817">
                  <c:v>0.88777230503809412</c:v>
                </c:pt>
                <c:pt idx="818">
                  <c:v>0.88969239271105705</c:v>
                </c:pt>
                <c:pt idx="819">
                  <c:v>0.88860740198823873</c:v>
                </c:pt>
                <c:pt idx="820">
                  <c:v>0.89079602749950415</c:v>
                </c:pt>
                <c:pt idx="821">
                  <c:v>0.89557290546585211</c:v>
                </c:pt>
                <c:pt idx="822">
                  <c:v>0.89448472453575989</c:v>
                </c:pt>
                <c:pt idx="823">
                  <c:v>0.89517222602707403</c:v>
                </c:pt>
                <c:pt idx="824">
                  <c:v>0.89408716878340477</c:v>
                </c:pt>
                <c:pt idx="825">
                  <c:v>0.89300473879698417</c:v>
                </c:pt>
                <c:pt idx="826">
                  <c:v>0.89192492653725386</c:v>
                </c:pt>
                <c:pt idx="827">
                  <c:v>0.90007856612005033</c:v>
                </c:pt>
                <c:pt idx="828">
                  <c:v>0.89899282599204067</c:v>
                </c:pt>
                <c:pt idx="829">
                  <c:v>0.89790970210530319</c:v>
                </c:pt>
                <c:pt idx="830">
                  <c:v>0.90305399330337632</c:v>
                </c:pt>
                <c:pt idx="831">
                  <c:v>0.90196859186911749</c:v>
                </c:pt>
                <c:pt idx="832">
                  <c:v>0.90088579644070321</c:v>
                </c:pt>
                <c:pt idx="833">
                  <c:v>0.89980559764401169</c:v>
                </c:pt>
                <c:pt idx="834">
                  <c:v>0.8987279861498273</c:v>
                </c:pt>
                <c:pt idx="835">
                  <c:v>0.89811514708730178</c:v>
                </c:pt>
                <c:pt idx="836">
                  <c:v>0.89704213018516643</c:v>
                </c:pt>
                <c:pt idx="837">
                  <c:v>0.89597167418255885</c:v>
                </c:pt>
                <c:pt idx="838">
                  <c:v>0.89490376992250809</c:v>
                </c:pt>
                <c:pt idx="839">
                  <c:v>0.89383840829164796</c:v>
                </c:pt>
                <c:pt idx="840">
                  <c:v>0.89277558021995762</c:v>
                </c:pt>
                <c:pt idx="841">
                  <c:v>0.89171527668050399</c:v>
                </c:pt>
                <c:pt idx="842">
                  <c:v>0.89311801353629994</c:v>
                </c:pt>
                <c:pt idx="843">
                  <c:v>0.89205981683779723</c:v>
                </c:pt>
                <c:pt idx="844">
                  <c:v>0.89645444840823851</c:v>
                </c:pt>
                <c:pt idx="845">
                  <c:v>0.8953948095803328</c:v>
                </c:pt>
                <c:pt idx="846">
                  <c:v>0.89433767285119425</c:v>
                </c:pt>
                <c:pt idx="847">
                  <c:v>0.89328302936905846</c:v>
                </c:pt>
                <c:pt idx="848">
                  <c:v>0.89788864294153248</c:v>
                </c:pt>
                <c:pt idx="849">
                  <c:v>0.89683230336160125</c:v>
                </c:pt>
                <c:pt idx="850">
                  <c:v>0.89591879782121231</c:v>
                </c:pt>
                <c:pt idx="851">
                  <c:v>0.89486724993644562</c:v>
                </c:pt>
                <c:pt idx="852">
                  <c:v>0.89413683474330474</c:v>
                </c:pt>
                <c:pt idx="853">
                  <c:v>0.89308983610777393</c:v>
                </c:pt>
                <c:pt idx="854">
                  <c:v>0.89204528659185844</c:v>
                </c:pt>
                <c:pt idx="855">
                  <c:v>0.89254237052398444</c:v>
                </c:pt>
                <c:pt idx="856">
                  <c:v>0.89588652659287882</c:v>
                </c:pt>
                <c:pt idx="857">
                  <c:v>0.89484236980197795</c:v>
                </c:pt>
                <c:pt idx="858">
                  <c:v>0.89380064410954263</c:v>
                </c:pt>
                <c:pt idx="859">
                  <c:v>0.8927613410349966</c:v>
                </c:pt>
                <c:pt idx="860">
                  <c:v>0.89172445213716278</c:v>
                </c:pt>
                <c:pt idx="861">
                  <c:v>0.89068996901403374</c:v>
                </c:pt>
                <c:pt idx="862">
                  <c:v>0.88965788330254592</c:v>
                </c:pt>
                <c:pt idx="863">
                  <c:v>0.88862818667835319</c:v>
                </c:pt>
                <c:pt idx="864">
                  <c:v>0.88760087085560357</c:v>
                </c:pt>
                <c:pt idx="865">
                  <c:v>0.88657592758671722</c:v>
                </c:pt>
                <c:pt idx="866">
                  <c:v>0.88803304760132318</c:v>
                </c:pt>
                <c:pt idx="867">
                  <c:v>0.88700996805339538</c:v>
                </c:pt>
                <c:pt idx="868">
                  <c:v>0.8881133045684636</c:v>
                </c:pt>
                <c:pt idx="869">
                  <c:v>0.89242505566547525</c:v>
                </c:pt>
                <c:pt idx="870">
                  <c:v>0.89804194418701799</c:v>
                </c:pt>
                <c:pt idx="871">
                  <c:v>0.89701207957212459</c:v>
                </c:pt>
                <c:pt idx="872">
                  <c:v>0.90102234006154225</c:v>
                </c:pt>
                <c:pt idx="873">
                  <c:v>0.89999142205231852</c:v>
                </c:pt>
                <c:pt idx="874">
                  <c:v>0.89896286042711593</c:v>
                </c:pt>
                <c:pt idx="875">
                  <c:v>0.89793664711612609</c:v>
                </c:pt>
                <c:pt idx="876">
                  <c:v>0.89941466190308017</c:v>
                </c:pt>
                <c:pt idx="877">
                  <c:v>0.9057124994808684</c:v>
                </c:pt>
                <c:pt idx="878">
                  <c:v>0.90468210983413255</c:v>
                </c:pt>
                <c:pt idx="879">
                  <c:v>0.90365406198204823</c:v>
                </c:pt>
                <c:pt idx="880">
                  <c:v>0.90439516436499001</c:v>
                </c:pt>
                <c:pt idx="881">
                  <c:v>0.90596563314738399</c:v>
                </c:pt>
                <c:pt idx="882">
                  <c:v>0.90493962450282295</c:v>
                </c:pt>
                <c:pt idx="883">
                  <c:v>0.90391593714478813</c:v>
                </c:pt>
                <c:pt idx="884">
                  <c:v>0.90289456320451145</c:v>
                </c:pt>
                <c:pt idx="885">
                  <c:v>0.90187549484875018</c:v>
                </c:pt>
                <c:pt idx="886">
                  <c:v>0.90085872427958591</c:v>
                </c:pt>
                <c:pt idx="887">
                  <c:v>0.899844243734226</c:v>
                </c:pt>
                <c:pt idx="888">
                  <c:v>0.90243242840064974</c:v>
                </c:pt>
                <c:pt idx="889">
                  <c:v>0.90141845937997478</c:v>
                </c:pt>
                <c:pt idx="890">
                  <c:v>0.90040676638403772</c:v>
                </c:pt>
                <c:pt idx="891">
                  <c:v>0.89939734175804664</c:v>
                </c:pt>
                <c:pt idx="892">
                  <c:v>0.89839017788149789</c:v>
                </c:pt>
                <c:pt idx="893">
                  <c:v>0.89738526716798384</c:v>
                </c:pt>
                <c:pt idx="894">
                  <c:v>0.89638260206500286</c:v>
                </c:pt>
                <c:pt idx="895">
                  <c:v>0.8953821750537696</c:v>
                </c:pt>
                <c:pt idx="896">
                  <c:v>0.89442972832119216</c:v>
                </c:pt>
                <c:pt idx="897">
                  <c:v>0.89343370412484346</c:v>
                </c:pt>
                <c:pt idx="898">
                  <c:v>0.89243989577765226</c:v>
                </c:pt>
                <c:pt idx="899">
                  <c:v>0.89144829589345487</c:v>
                </c:pt>
                <c:pt idx="900">
                  <c:v>0.89045889711887838</c:v>
                </c:pt>
                <c:pt idx="901">
                  <c:v>0.88947169213315902</c:v>
                </c:pt>
                <c:pt idx="902">
                  <c:v>0.89280530924306956</c:v>
                </c:pt>
                <c:pt idx="903">
                  <c:v>0.8977597084408887</c:v>
                </c:pt>
                <c:pt idx="904">
                  <c:v>0.89676770876305345</c:v>
                </c:pt>
                <c:pt idx="905">
                  <c:v>0.89577789892998161</c:v>
                </c:pt>
                <c:pt idx="906">
                  <c:v>0.90142774176622475</c:v>
                </c:pt>
                <c:pt idx="907">
                  <c:v>0.9037674428832001</c:v>
                </c:pt>
                <c:pt idx="908">
                  <c:v>0.90280618150091874</c:v>
                </c:pt>
                <c:pt idx="909">
                  <c:v>0.90181408679597275</c:v>
                </c:pt>
                <c:pt idx="910">
                  <c:v>0.90082417012550509</c:v>
                </c:pt>
                <c:pt idx="911">
                  <c:v>0.9042048885331877</c:v>
                </c:pt>
                <c:pt idx="912">
                  <c:v>0.90321452173304184</c:v>
                </c:pt>
                <c:pt idx="913">
                  <c:v>0.90222632203749142</c:v>
                </c:pt>
                <c:pt idx="914">
                  <c:v>0.90124028234127562</c:v>
                </c:pt>
                <c:pt idx="915">
                  <c:v>0.90050553600341054</c:v>
                </c:pt>
                <c:pt idx="916">
                  <c:v>0.89952352342325415</c:v>
                </c:pt>
                <c:pt idx="917">
                  <c:v>0.8985436503040567</c:v>
                </c:pt>
                <c:pt idx="918">
                  <c:v>0.89756590966172367</c:v>
                </c:pt>
                <c:pt idx="919">
                  <c:v>0.89659029454252614</c:v>
                </c:pt>
                <c:pt idx="920">
                  <c:v>0.89561679802293592</c:v>
                </c:pt>
                <c:pt idx="921">
                  <c:v>0.8959881520501628</c:v>
                </c:pt>
                <c:pt idx="922">
                  <c:v>0.90019178402408551</c:v>
                </c:pt>
                <c:pt idx="923">
                  <c:v>0.89921755049159191</c:v>
                </c:pt>
                <c:pt idx="924">
                  <c:v>0.89824542340997937</c:v>
                </c:pt>
                <c:pt idx="925">
                  <c:v>0.89727539595489303</c:v>
                </c:pt>
                <c:pt idx="926">
                  <c:v>0.89684089157764646</c:v>
                </c:pt>
                <c:pt idx="927">
                  <c:v>0.89587446820310157</c:v>
                </c:pt>
                <c:pt idx="928">
                  <c:v>0.89491012539556325</c:v>
                </c:pt>
                <c:pt idx="929">
                  <c:v>0.90019131982070733</c:v>
                </c:pt>
                <c:pt idx="930">
                  <c:v>0.89931326910061971</c:v>
                </c:pt>
                <c:pt idx="931">
                  <c:v>0.89834834070029723</c:v>
                </c:pt>
                <c:pt idx="932">
                  <c:v>0.89738548074241908</c:v>
                </c:pt>
                <c:pt idx="933">
                  <c:v>0.9005028625611512</c:v>
                </c:pt>
                <c:pt idx="934">
                  <c:v>0.89953975789531049</c:v>
                </c:pt>
                <c:pt idx="935">
                  <c:v>0.90026465222684071</c:v>
                </c:pt>
                <c:pt idx="936">
                  <c:v>0.8993038575072817</c:v>
                </c:pt>
                <c:pt idx="937">
                  <c:v>0.901513587846276</c:v>
                </c:pt>
                <c:pt idx="938">
                  <c:v>0.90367482499521345</c:v>
                </c:pt>
                <c:pt idx="939">
                  <c:v>0.90271346879840997</c:v>
                </c:pt>
                <c:pt idx="940">
                  <c:v>0.90175415586663699</c:v>
                </c:pt>
                <c:pt idx="941">
                  <c:v>0.90079687969268085</c:v>
                </c:pt>
                <c:pt idx="942">
                  <c:v>0.9020528555545867</c:v>
                </c:pt>
                <c:pt idx="943">
                  <c:v>0.9026419296036905</c:v>
                </c:pt>
                <c:pt idx="944">
                  <c:v>0.90336667179484653</c:v>
                </c:pt>
                <c:pt idx="945">
                  <c:v>0.90893692863528908</c:v>
                </c:pt>
                <c:pt idx="946">
                  <c:v>0.90818223351528149</c:v>
                </c:pt>
                <c:pt idx="947">
                  <c:v>0.90722423537866204</c:v>
                </c:pt>
                <c:pt idx="948">
                  <c:v>0.9062682562054496</c:v>
                </c:pt>
                <c:pt idx="949">
                  <c:v>0.90531428961997007</c:v>
                </c:pt>
                <c:pt idx="950">
                  <c:v>0.90567087616922581</c:v>
                </c:pt>
                <c:pt idx="951">
                  <c:v>0.90471954121526654</c:v>
                </c:pt>
                <c:pt idx="952">
                  <c:v>0.90377020276698183</c:v>
                </c:pt>
                <c:pt idx="953">
                  <c:v>0.90282285454605216</c:v>
                </c:pt>
                <c:pt idx="954">
                  <c:v>0.90209506677899143</c:v>
                </c:pt>
                <c:pt idx="955">
                  <c:v>0.9011514526924026</c:v>
                </c:pt>
                <c:pt idx="956">
                  <c:v>0.90020981063107297</c:v>
                </c:pt>
                <c:pt idx="957">
                  <c:v>0.89927013441955828</c:v>
                </c:pt>
                <c:pt idx="958">
                  <c:v>0.89882315690036418</c:v>
                </c:pt>
                <c:pt idx="959">
                  <c:v>0.89788688277859297</c:v>
                </c:pt>
                <c:pt idx="960">
                  <c:v>0.90008615970377759</c:v>
                </c:pt>
                <c:pt idx="961">
                  <c:v>0.90212524184033072</c:v>
                </c:pt>
                <c:pt idx="962">
                  <c:v>0.90238685121238549</c:v>
                </c:pt>
                <c:pt idx="963">
                  <c:v>0.90517649029380653</c:v>
                </c:pt>
                <c:pt idx="964">
                  <c:v>0.90715051730498009</c:v>
                </c:pt>
                <c:pt idx="965">
                  <c:v>0.90728523426505781</c:v>
                </c:pt>
                <c:pt idx="966">
                  <c:v>0.90634698686664517</c:v>
                </c:pt>
                <c:pt idx="967">
                  <c:v>0.90610069214747635</c:v>
                </c:pt>
                <c:pt idx="968">
                  <c:v>0.90516560371388766</c:v>
                </c:pt>
                <c:pt idx="969">
                  <c:v>0.90423244329768782</c:v>
                </c:pt>
                <c:pt idx="970">
                  <c:v>0.90330120494207744</c:v>
                </c:pt>
                <c:pt idx="971">
                  <c:v>0.90237188271477076</c:v>
                </c:pt>
                <c:pt idx="972">
                  <c:v>0.90144447070786959</c:v>
                </c:pt>
                <c:pt idx="973">
                  <c:v>0.90051896303773837</c:v>
                </c:pt>
                <c:pt idx="974">
                  <c:v>0.8995953538448791</c:v>
                </c:pt>
                <c:pt idx="975">
                  <c:v>0.89867363729380856</c:v>
                </c:pt>
                <c:pt idx="976">
                  <c:v>0.89775380757293466</c:v>
                </c:pt>
                <c:pt idx="977">
                  <c:v>0.89683585889443473</c:v>
                </c:pt>
                <c:pt idx="978">
                  <c:v>0.89591978549413398</c:v>
                </c:pt>
                <c:pt idx="979">
                  <c:v>0.89500558163138488</c:v>
                </c:pt>
                <c:pt idx="980">
                  <c:v>0.8940932415889471</c:v>
                </c:pt>
                <c:pt idx="981">
                  <c:v>0.89318275967286875</c:v>
                </c:pt>
                <c:pt idx="982">
                  <c:v>0.89266141427446466</c:v>
                </c:pt>
                <c:pt idx="983">
                  <c:v>0.89293050091786608</c:v>
                </c:pt>
                <c:pt idx="984">
                  <c:v>0.89202397249053833</c:v>
                </c:pt>
                <c:pt idx="985">
                  <c:v>0.89261681213241506</c:v>
                </c:pt>
                <c:pt idx="986">
                  <c:v>0.89171243846257475</c:v>
                </c:pt>
                <c:pt idx="987">
                  <c:v>0.89080989550866529</c:v>
                </c:pt>
                <c:pt idx="988">
                  <c:v>0.88990917771745326</c:v>
                </c:pt>
                <c:pt idx="989">
                  <c:v>0.89186025862808782</c:v>
                </c:pt>
                <c:pt idx="990">
                  <c:v>0.89347015944343022</c:v>
                </c:pt>
                <c:pt idx="991">
                  <c:v>0.89455943178874231</c:v>
                </c:pt>
                <c:pt idx="992">
                  <c:v>0.89365856629852203</c:v>
                </c:pt>
                <c:pt idx="993">
                  <c:v>0.89287007287150966</c:v>
                </c:pt>
                <c:pt idx="994">
                  <c:v>0.89197271601435235</c:v>
                </c:pt>
                <c:pt idx="995">
                  <c:v>0.89107716107859503</c:v>
                </c:pt>
                <c:pt idx="996">
                  <c:v>0.89397323536131157</c:v>
                </c:pt>
                <c:pt idx="997">
                  <c:v>0.89440533798314481</c:v>
                </c:pt>
                <c:pt idx="998">
                  <c:v>0.89351003734452306</c:v>
                </c:pt>
                <c:pt idx="999">
                  <c:v>0.89391985286813558</c:v>
                </c:pt>
              </c:numCache>
            </c:numRef>
          </c:yVal>
          <c:smooth val="1"/>
          <c:extLst>
            <c:ext xmlns:c16="http://schemas.microsoft.com/office/drawing/2014/chart" uri="{C3380CC4-5D6E-409C-BE32-E72D297353CC}">
              <c16:uniqueId val="{00000000-D22D-9D4B-B7B5-B090B06022D3}"/>
            </c:ext>
          </c:extLst>
        </c:ser>
        <c:dLbls>
          <c:showLegendKey val="0"/>
          <c:showVal val="0"/>
          <c:showCatName val="0"/>
          <c:showSerName val="0"/>
          <c:showPercent val="0"/>
          <c:showBubbleSize val="0"/>
        </c:dLbls>
        <c:axId val="239397599"/>
        <c:axId val="553865119"/>
      </c:scatterChart>
      <c:valAx>
        <c:axId val="23939759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53865119"/>
        <c:crosses val="autoZero"/>
        <c:crossBetween val="midCat"/>
      </c:valAx>
      <c:valAx>
        <c:axId val="55386511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239397599"/>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Operation Cost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'SimulatedOutput-ConstantValue'!$CF$6:$CF$1005</c:f>
              <c:numCache>
                <c:formatCode>[$$-C09]#,##0.00</c:formatCode>
                <c:ptCount val="1000"/>
                <c:pt idx="0">
                  <c:v>869.28202181234178</c:v>
                </c:pt>
                <c:pt idx="1">
                  <c:v>862.64984188699714</c:v>
                </c:pt>
                <c:pt idx="2">
                  <c:v>785.41561146987976</c:v>
                </c:pt>
                <c:pt idx="3">
                  <c:v>772.03148871546557</c:v>
                </c:pt>
                <c:pt idx="4">
                  <c:v>815.96917882369667</c:v>
                </c:pt>
                <c:pt idx="5">
                  <c:v>898.37031841239434</c:v>
                </c:pt>
                <c:pt idx="6">
                  <c:v>882.96825909130916</c:v>
                </c:pt>
                <c:pt idx="7">
                  <c:v>876.40690141390564</c:v>
                </c:pt>
                <c:pt idx="8">
                  <c:v>881.33759642474854</c:v>
                </c:pt>
                <c:pt idx="9">
                  <c:v>863.10311751894437</c:v>
                </c:pt>
                <c:pt idx="10">
                  <c:v>855.84767557028897</c:v>
                </c:pt>
                <c:pt idx="11">
                  <c:v>843.71551622093523</c:v>
                </c:pt>
                <c:pt idx="12">
                  <c:v>843.04593004536196</c:v>
                </c:pt>
                <c:pt idx="13">
                  <c:v>839.55725811214199</c:v>
                </c:pt>
                <c:pt idx="14">
                  <c:v>841.34932646420975</c:v>
                </c:pt>
                <c:pt idx="15">
                  <c:v>842.70949373547239</c:v>
                </c:pt>
                <c:pt idx="16">
                  <c:v>851.93153050570368</c:v>
                </c:pt>
                <c:pt idx="17">
                  <c:v>845.97017876698374</c:v>
                </c:pt>
                <c:pt idx="18">
                  <c:v>835.39065184933293</c:v>
                </c:pt>
                <c:pt idx="19">
                  <c:v>837.40925160459085</c:v>
                </c:pt>
                <c:pt idx="20">
                  <c:v>831.99933968706057</c:v>
                </c:pt>
                <c:pt idx="21">
                  <c:v>868.64922907095558</c:v>
                </c:pt>
                <c:pt idx="22">
                  <c:v>866.37524060088265</c:v>
                </c:pt>
                <c:pt idx="23">
                  <c:v>877.82391739018283</c:v>
                </c:pt>
                <c:pt idx="24">
                  <c:v>880.12637553995387</c:v>
                </c:pt>
                <c:pt idx="25">
                  <c:v>891.56644614249649</c:v>
                </c:pt>
                <c:pt idx="26">
                  <c:v>888.77906509019795</c:v>
                </c:pt>
                <c:pt idx="27">
                  <c:v>886.70725913051012</c:v>
                </c:pt>
                <c:pt idx="28">
                  <c:v>904.68045123425736</c:v>
                </c:pt>
                <c:pt idx="29">
                  <c:v>902.41134162851245</c:v>
                </c:pt>
                <c:pt idx="30">
                  <c:v>900.29869600920972</c:v>
                </c:pt>
                <c:pt idx="31">
                  <c:v>898.72766747107414</c:v>
                </c:pt>
                <c:pt idx="32">
                  <c:v>903.89681633958833</c:v>
                </c:pt>
                <c:pt idx="33">
                  <c:v>902.99251407235784</c:v>
                </c:pt>
                <c:pt idx="34">
                  <c:v>926.13700360212079</c:v>
                </c:pt>
                <c:pt idx="35">
                  <c:v>923.43006590157427</c:v>
                </c:pt>
                <c:pt idx="36">
                  <c:v>917.00119399242465</c:v>
                </c:pt>
                <c:pt idx="37">
                  <c:v>915.83274898910088</c:v>
                </c:pt>
                <c:pt idx="38">
                  <c:v>913.38277727785612</c:v>
                </c:pt>
                <c:pt idx="39">
                  <c:v>912.41027863906766</c:v>
                </c:pt>
                <c:pt idx="40">
                  <c:v>910.13574778159125</c:v>
                </c:pt>
                <c:pt idx="41">
                  <c:v>908.32860636413398</c:v>
                </c:pt>
                <c:pt idx="42">
                  <c:v>925.41248567281207</c:v>
                </c:pt>
                <c:pt idx="43">
                  <c:v>920.08074324981453</c:v>
                </c:pt>
                <c:pt idx="44">
                  <c:v>917.57434786701037</c:v>
                </c:pt>
                <c:pt idx="45">
                  <c:v>927.09182446296882</c:v>
                </c:pt>
                <c:pt idx="46">
                  <c:v>926.18695997378097</c:v>
                </c:pt>
                <c:pt idx="47">
                  <c:v>920.40259351598831</c:v>
                </c:pt>
                <c:pt idx="48">
                  <c:v>922.60462527342997</c:v>
                </c:pt>
                <c:pt idx="49">
                  <c:v>919.70092283838994</c:v>
                </c:pt>
                <c:pt idx="50">
                  <c:v>924.08291199843779</c:v>
                </c:pt>
                <c:pt idx="51">
                  <c:v>922.24820382701046</c:v>
                </c:pt>
                <c:pt idx="52">
                  <c:v>922.41818358120975</c:v>
                </c:pt>
                <c:pt idx="53">
                  <c:v>922.06289782052272</c:v>
                </c:pt>
                <c:pt idx="54">
                  <c:v>931.95510101919729</c:v>
                </c:pt>
                <c:pt idx="55">
                  <c:v>927.24142063858403</c:v>
                </c:pt>
                <c:pt idx="56">
                  <c:v>925.04420062347469</c:v>
                </c:pt>
                <c:pt idx="57">
                  <c:v>926.59520289768943</c:v>
                </c:pt>
                <c:pt idx="58">
                  <c:v>924.43455930315281</c:v>
                </c:pt>
                <c:pt idx="59">
                  <c:v>922.63164235368595</c:v>
                </c:pt>
                <c:pt idx="60">
                  <c:v>921.96787901941423</c:v>
                </c:pt>
                <c:pt idx="61">
                  <c:v>932.39081523932214</c:v>
                </c:pt>
                <c:pt idx="62">
                  <c:v>931.75207325161637</c:v>
                </c:pt>
                <c:pt idx="63">
                  <c:v>929.3359499725907</c:v>
                </c:pt>
                <c:pt idx="64">
                  <c:v>940.53004176815398</c:v>
                </c:pt>
                <c:pt idx="65">
                  <c:v>937.06017342245912</c:v>
                </c:pt>
                <c:pt idx="66">
                  <c:v>936.78853855389741</c:v>
                </c:pt>
                <c:pt idx="67">
                  <c:v>934.79685461462225</c:v>
                </c:pt>
                <c:pt idx="68">
                  <c:v>934.46506029518412</c:v>
                </c:pt>
                <c:pt idx="69">
                  <c:v>936.69808643841077</c:v>
                </c:pt>
                <c:pt idx="70">
                  <c:v>940.9789116614063</c:v>
                </c:pt>
                <c:pt idx="71">
                  <c:v>939.18704578915765</c:v>
                </c:pt>
                <c:pt idx="72">
                  <c:v>938.81096046086464</c:v>
                </c:pt>
                <c:pt idx="73">
                  <c:v>943.03109661549763</c:v>
                </c:pt>
                <c:pt idx="74">
                  <c:v>942.17793012161292</c:v>
                </c:pt>
                <c:pt idx="75">
                  <c:v>940.05862763048856</c:v>
                </c:pt>
                <c:pt idx="76">
                  <c:v>939.27395902872013</c:v>
                </c:pt>
                <c:pt idx="77">
                  <c:v>944.54014309208117</c:v>
                </c:pt>
                <c:pt idx="78">
                  <c:v>944.15134832288447</c:v>
                </c:pt>
                <c:pt idx="79">
                  <c:v>945.80468034473574</c:v>
                </c:pt>
                <c:pt idx="80">
                  <c:v>953.15406228239067</c:v>
                </c:pt>
                <c:pt idx="81">
                  <c:v>950.94088654627933</c:v>
                </c:pt>
                <c:pt idx="82">
                  <c:v>951.81673137748305</c:v>
                </c:pt>
                <c:pt idx="83">
                  <c:v>951.69369370365871</c:v>
                </c:pt>
                <c:pt idx="84">
                  <c:v>950.36529414540223</c:v>
                </c:pt>
                <c:pt idx="85">
                  <c:v>948.02107584009912</c:v>
                </c:pt>
                <c:pt idx="86">
                  <c:v>954.97697275932057</c:v>
                </c:pt>
                <c:pt idx="87">
                  <c:v>952.38369149629216</c:v>
                </c:pt>
                <c:pt idx="88">
                  <c:v>949.09529463567014</c:v>
                </c:pt>
                <c:pt idx="89">
                  <c:v>950.583548794276</c:v>
                </c:pt>
                <c:pt idx="90">
                  <c:v>949.66291766968789</c:v>
                </c:pt>
                <c:pt idx="91">
                  <c:v>947.98724410336649</c:v>
                </c:pt>
                <c:pt idx="92">
                  <c:v>950.84546274740001</c:v>
                </c:pt>
                <c:pt idx="93">
                  <c:v>951.39751573827414</c:v>
                </c:pt>
                <c:pt idx="94">
                  <c:v>948.21449684842139</c:v>
                </c:pt>
                <c:pt idx="95">
                  <c:v>943.78780707874103</c:v>
                </c:pt>
                <c:pt idx="96">
                  <c:v>942.09791348133319</c:v>
                </c:pt>
                <c:pt idx="97">
                  <c:v>942.7621429100675</c:v>
                </c:pt>
                <c:pt idx="98">
                  <c:v>942.23942751493291</c:v>
                </c:pt>
                <c:pt idx="99">
                  <c:v>941.17356048295483</c:v>
                </c:pt>
                <c:pt idx="100">
                  <c:v>941.27472555226177</c:v>
                </c:pt>
                <c:pt idx="101">
                  <c:v>939.73393360672083</c:v>
                </c:pt>
                <c:pt idx="102">
                  <c:v>949.30241767224902</c:v>
                </c:pt>
                <c:pt idx="103">
                  <c:v>951.75698047232845</c:v>
                </c:pt>
                <c:pt idx="104">
                  <c:v>951.30044474483293</c:v>
                </c:pt>
                <c:pt idx="105">
                  <c:v>953.44394954065547</c:v>
                </c:pt>
                <c:pt idx="106">
                  <c:v>954.40358797388365</c:v>
                </c:pt>
                <c:pt idx="107">
                  <c:v>955.14729563456285</c:v>
                </c:pt>
                <c:pt idx="108">
                  <c:v>954.21191974269766</c:v>
                </c:pt>
                <c:pt idx="109">
                  <c:v>951.12490921947006</c:v>
                </c:pt>
                <c:pt idx="110">
                  <c:v>950.47206321336046</c:v>
                </c:pt>
                <c:pt idx="111">
                  <c:v>948.45829277012149</c:v>
                </c:pt>
                <c:pt idx="112">
                  <c:v>946.49809592400459</c:v>
                </c:pt>
                <c:pt idx="113">
                  <c:v>945.70212899813805</c:v>
                </c:pt>
                <c:pt idx="114">
                  <c:v>951.51783038878466</c:v>
                </c:pt>
                <c:pt idx="115">
                  <c:v>951.94319218675457</c:v>
                </c:pt>
                <c:pt idx="116">
                  <c:v>953.802694453561</c:v>
                </c:pt>
                <c:pt idx="117">
                  <c:v>952.07210224438052</c:v>
                </c:pt>
                <c:pt idx="118">
                  <c:v>959.60314954151249</c:v>
                </c:pt>
                <c:pt idx="119">
                  <c:v>964.8659347574677</c:v>
                </c:pt>
                <c:pt idx="120">
                  <c:v>973.02066159087235</c:v>
                </c:pt>
                <c:pt idx="121">
                  <c:v>971.77753151951447</c:v>
                </c:pt>
                <c:pt idx="122">
                  <c:v>970.5912011246495</c:v>
                </c:pt>
                <c:pt idx="123">
                  <c:v>973.77224100290061</c:v>
                </c:pt>
                <c:pt idx="124">
                  <c:v>974.53684864862987</c:v>
                </c:pt>
                <c:pt idx="125">
                  <c:v>973.03115767828581</c:v>
                </c:pt>
                <c:pt idx="126">
                  <c:v>975.16954590102375</c:v>
                </c:pt>
                <c:pt idx="127">
                  <c:v>974.06288168891683</c:v>
                </c:pt>
                <c:pt idx="128">
                  <c:v>973.57775727388446</c:v>
                </c:pt>
                <c:pt idx="129">
                  <c:v>972.92591287368475</c:v>
                </c:pt>
                <c:pt idx="130">
                  <c:v>973.50075241987747</c:v>
                </c:pt>
                <c:pt idx="131">
                  <c:v>972.93004401793814</c:v>
                </c:pt>
                <c:pt idx="132">
                  <c:v>971.72023195089537</c:v>
                </c:pt>
                <c:pt idx="133">
                  <c:v>970.88460768407185</c:v>
                </c:pt>
                <c:pt idx="134">
                  <c:v>970.56338021466797</c:v>
                </c:pt>
                <c:pt idx="135">
                  <c:v>969.08923173257165</c:v>
                </c:pt>
                <c:pt idx="136">
                  <c:v>968.40892770873336</c:v>
                </c:pt>
                <c:pt idx="137">
                  <c:v>967.8010148615233</c:v>
                </c:pt>
                <c:pt idx="138">
                  <c:v>969.50790470616084</c:v>
                </c:pt>
                <c:pt idx="139">
                  <c:v>971.8586619055967</c:v>
                </c:pt>
                <c:pt idx="140">
                  <c:v>969.72430643595192</c:v>
                </c:pt>
                <c:pt idx="141">
                  <c:v>969.01022914493922</c:v>
                </c:pt>
                <c:pt idx="142">
                  <c:v>968.45998367743414</c:v>
                </c:pt>
                <c:pt idx="143">
                  <c:v>967.3700105787351</c:v>
                </c:pt>
                <c:pt idx="144">
                  <c:v>967.78901091148987</c:v>
                </c:pt>
                <c:pt idx="145">
                  <c:v>968.03479993877693</c:v>
                </c:pt>
                <c:pt idx="146">
                  <c:v>966.42911326082549</c:v>
                </c:pt>
                <c:pt idx="147">
                  <c:v>964.40385955190106</c:v>
                </c:pt>
                <c:pt idx="148">
                  <c:v>963.24100514838483</c:v>
                </c:pt>
                <c:pt idx="149">
                  <c:v>961.90389798255831</c:v>
                </c:pt>
                <c:pt idx="150">
                  <c:v>964.19613642801187</c:v>
                </c:pt>
                <c:pt idx="151">
                  <c:v>962.29371981474196</c:v>
                </c:pt>
                <c:pt idx="152">
                  <c:v>961.75296668215401</c:v>
                </c:pt>
                <c:pt idx="153">
                  <c:v>960.39921213363721</c:v>
                </c:pt>
                <c:pt idx="154">
                  <c:v>958.79701692214473</c:v>
                </c:pt>
                <c:pt idx="155">
                  <c:v>957.93375995120732</c:v>
                </c:pt>
                <c:pt idx="156">
                  <c:v>956.29619877182176</c:v>
                </c:pt>
                <c:pt idx="157">
                  <c:v>958.47920505871809</c:v>
                </c:pt>
                <c:pt idx="158">
                  <c:v>957.29581518000577</c:v>
                </c:pt>
                <c:pt idx="159">
                  <c:v>957.01479177482543</c:v>
                </c:pt>
                <c:pt idx="160">
                  <c:v>960.55945267338507</c:v>
                </c:pt>
                <c:pt idx="161">
                  <c:v>959.69066893450849</c:v>
                </c:pt>
                <c:pt idx="162">
                  <c:v>958.00726438411391</c:v>
                </c:pt>
                <c:pt idx="163">
                  <c:v>955.86142078946125</c:v>
                </c:pt>
                <c:pt idx="164">
                  <c:v>955.27791220818267</c:v>
                </c:pt>
                <c:pt idx="165">
                  <c:v>958.52021660746857</c:v>
                </c:pt>
                <c:pt idx="166">
                  <c:v>958.01838304224623</c:v>
                </c:pt>
                <c:pt idx="167">
                  <c:v>956.78687102216315</c:v>
                </c:pt>
                <c:pt idx="168">
                  <c:v>959.66802077204079</c:v>
                </c:pt>
                <c:pt idx="169">
                  <c:v>959.21069574378578</c:v>
                </c:pt>
                <c:pt idx="170">
                  <c:v>958.00257741537791</c:v>
                </c:pt>
                <c:pt idx="171">
                  <c:v>957.37612747321418</c:v>
                </c:pt>
                <c:pt idx="172">
                  <c:v>956.47570063615035</c:v>
                </c:pt>
                <c:pt idx="173">
                  <c:v>954.85769169010928</c:v>
                </c:pt>
                <c:pt idx="174">
                  <c:v>955.84940292975978</c:v>
                </c:pt>
                <c:pt idx="175">
                  <c:v>955.69537906874757</c:v>
                </c:pt>
                <c:pt idx="176">
                  <c:v>955.78424814486436</c:v>
                </c:pt>
                <c:pt idx="177">
                  <c:v>954.81604689792937</c:v>
                </c:pt>
                <c:pt idx="178">
                  <c:v>954.2951735617761</c:v>
                </c:pt>
                <c:pt idx="179">
                  <c:v>959.72665746781684</c:v>
                </c:pt>
                <c:pt idx="180">
                  <c:v>959.14722504100928</c:v>
                </c:pt>
                <c:pt idx="181">
                  <c:v>958.7312169219266</c:v>
                </c:pt>
                <c:pt idx="182">
                  <c:v>960.11233219526616</c:v>
                </c:pt>
                <c:pt idx="183">
                  <c:v>959.89612113431724</c:v>
                </c:pt>
                <c:pt idx="184">
                  <c:v>962.10782552261855</c:v>
                </c:pt>
                <c:pt idx="185">
                  <c:v>961.24945376414496</c:v>
                </c:pt>
                <c:pt idx="186">
                  <c:v>959.90919477189902</c:v>
                </c:pt>
                <c:pt idx="187">
                  <c:v>959.01906479278887</c:v>
                </c:pt>
                <c:pt idx="188">
                  <c:v>958.04741089501965</c:v>
                </c:pt>
                <c:pt idx="189">
                  <c:v>957.51345726342163</c:v>
                </c:pt>
                <c:pt idx="190">
                  <c:v>958.31073790181199</c:v>
                </c:pt>
                <c:pt idx="191">
                  <c:v>958.1697338291516</c:v>
                </c:pt>
                <c:pt idx="192">
                  <c:v>957.94215111040251</c:v>
                </c:pt>
                <c:pt idx="193">
                  <c:v>958.78797040898883</c:v>
                </c:pt>
                <c:pt idx="194">
                  <c:v>958.34945287372625</c:v>
                </c:pt>
                <c:pt idx="195">
                  <c:v>957.7479631802662</c:v>
                </c:pt>
                <c:pt idx="196">
                  <c:v>960.82396209195417</c:v>
                </c:pt>
                <c:pt idx="197">
                  <c:v>959.83411784530085</c:v>
                </c:pt>
                <c:pt idx="198">
                  <c:v>959.23894067640833</c:v>
                </c:pt>
                <c:pt idx="199">
                  <c:v>958.31768768428287</c:v>
                </c:pt>
                <c:pt idx="200">
                  <c:v>959.399931291332</c:v>
                </c:pt>
                <c:pt idx="201">
                  <c:v>959.97582644124554</c:v>
                </c:pt>
                <c:pt idx="202">
                  <c:v>959.24104791803529</c:v>
                </c:pt>
                <c:pt idx="203">
                  <c:v>958.81421083688849</c:v>
                </c:pt>
                <c:pt idx="204">
                  <c:v>959.65444782018835</c:v>
                </c:pt>
                <c:pt idx="205">
                  <c:v>959.0723285335738</c:v>
                </c:pt>
                <c:pt idx="206">
                  <c:v>957.92116897862707</c:v>
                </c:pt>
                <c:pt idx="207">
                  <c:v>957.08986751117095</c:v>
                </c:pt>
                <c:pt idx="208">
                  <c:v>955.2494476261212</c:v>
                </c:pt>
                <c:pt idx="209">
                  <c:v>957.54341683461689</c:v>
                </c:pt>
                <c:pt idx="210">
                  <c:v>956.56647425157087</c:v>
                </c:pt>
                <c:pt idx="211">
                  <c:v>955.3794670493304</c:v>
                </c:pt>
                <c:pt idx="212">
                  <c:v>954.91044585561497</c:v>
                </c:pt>
                <c:pt idx="213">
                  <c:v>953.84424951293113</c:v>
                </c:pt>
                <c:pt idx="214">
                  <c:v>952.87308627382686</c:v>
                </c:pt>
                <c:pt idx="215">
                  <c:v>953.39096959658218</c:v>
                </c:pt>
                <c:pt idx="216">
                  <c:v>953.16235440982427</c:v>
                </c:pt>
                <c:pt idx="217">
                  <c:v>953.89383673031193</c:v>
                </c:pt>
                <c:pt idx="218">
                  <c:v>953.45085112467518</c:v>
                </c:pt>
                <c:pt idx="219">
                  <c:v>953.34022376116252</c:v>
                </c:pt>
                <c:pt idx="220">
                  <c:v>952.96521163715431</c:v>
                </c:pt>
                <c:pt idx="221">
                  <c:v>952.34490870872173</c:v>
                </c:pt>
                <c:pt idx="222">
                  <c:v>951.91222844022275</c:v>
                </c:pt>
                <c:pt idx="223">
                  <c:v>951.42158574980783</c:v>
                </c:pt>
                <c:pt idx="224">
                  <c:v>950.44220497817332</c:v>
                </c:pt>
                <c:pt idx="225">
                  <c:v>950.2993868069666</c:v>
                </c:pt>
                <c:pt idx="226">
                  <c:v>950.47502227772316</c:v>
                </c:pt>
                <c:pt idx="227">
                  <c:v>949.73740956316863</c:v>
                </c:pt>
                <c:pt idx="228">
                  <c:v>950.82540268526191</c:v>
                </c:pt>
                <c:pt idx="229">
                  <c:v>950.62427038206852</c:v>
                </c:pt>
                <c:pt idx="230">
                  <c:v>954.71467299185565</c:v>
                </c:pt>
                <c:pt idx="231">
                  <c:v>954.48462664360329</c:v>
                </c:pt>
                <c:pt idx="232">
                  <c:v>953.50255845240974</c:v>
                </c:pt>
                <c:pt idx="233">
                  <c:v>953.28987134115619</c:v>
                </c:pt>
                <c:pt idx="234">
                  <c:v>953.68957192870585</c:v>
                </c:pt>
                <c:pt idx="235">
                  <c:v>955.35596100993814</c:v>
                </c:pt>
                <c:pt idx="236">
                  <c:v>954.6495736209398</c:v>
                </c:pt>
                <c:pt idx="237">
                  <c:v>955.84626971809018</c:v>
                </c:pt>
                <c:pt idx="238">
                  <c:v>958.3336728231568</c:v>
                </c:pt>
                <c:pt idx="239">
                  <c:v>958.31958265109836</c:v>
                </c:pt>
                <c:pt idx="240">
                  <c:v>958.05663986645186</c:v>
                </c:pt>
                <c:pt idx="241">
                  <c:v>957.24806442547947</c:v>
                </c:pt>
                <c:pt idx="242">
                  <c:v>956.12446822269419</c:v>
                </c:pt>
                <c:pt idx="243">
                  <c:v>954.97637705374734</c:v>
                </c:pt>
                <c:pt idx="244">
                  <c:v>954.53024527843399</c:v>
                </c:pt>
                <c:pt idx="245">
                  <c:v>956.75908072623622</c:v>
                </c:pt>
                <c:pt idx="246">
                  <c:v>956.30956348570965</c:v>
                </c:pt>
                <c:pt idx="247">
                  <c:v>955.50553126256773</c:v>
                </c:pt>
                <c:pt idx="248">
                  <c:v>954.70904062411273</c:v>
                </c:pt>
                <c:pt idx="249">
                  <c:v>954.08183155241136</c:v>
                </c:pt>
                <c:pt idx="250">
                  <c:v>953.42104874537358</c:v>
                </c:pt>
                <c:pt idx="251">
                  <c:v>952.8770180281648</c:v>
                </c:pt>
                <c:pt idx="252">
                  <c:v>952.27661715884153</c:v>
                </c:pt>
                <c:pt idx="253">
                  <c:v>951.45495742768423</c:v>
                </c:pt>
                <c:pt idx="254">
                  <c:v>950.35792822967198</c:v>
                </c:pt>
                <c:pt idx="255">
                  <c:v>952.82288512284572</c:v>
                </c:pt>
                <c:pt idx="256">
                  <c:v>952.04603312063341</c:v>
                </c:pt>
                <c:pt idx="257">
                  <c:v>951.21407239437485</c:v>
                </c:pt>
                <c:pt idx="258">
                  <c:v>950.43682567156827</c:v>
                </c:pt>
                <c:pt idx="259">
                  <c:v>950.10178958022379</c:v>
                </c:pt>
                <c:pt idx="260">
                  <c:v>949.33921012153769</c:v>
                </c:pt>
                <c:pt idx="261">
                  <c:v>952.18828502153895</c:v>
                </c:pt>
                <c:pt idx="262">
                  <c:v>952.08213096875181</c:v>
                </c:pt>
                <c:pt idx="263">
                  <c:v>951.99184142672868</c:v>
                </c:pt>
                <c:pt idx="264">
                  <c:v>951.85253852995072</c:v>
                </c:pt>
                <c:pt idx="265">
                  <c:v>951.3587287870613</c:v>
                </c:pt>
                <c:pt idx="266">
                  <c:v>951.11235417741739</c:v>
                </c:pt>
                <c:pt idx="267">
                  <c:v>950.85722960949386</c:v>
                </c:pt>
                <c:pt idx="268">
                  <c:v>953.01778649585401</c:v>
                </c:pt>
                <c:pt idx="269">
                  <c:v>952.13253987747089</c:v>
                </c:pt>
                <c:pt idx="270">
                  <c:v>951.52223188919822</c:v>
                </c:pt>
                <c:pt idx="271">
                  <c:v>951.37357625145103</c:v>
                </c:pt>
                <c:pt idx="272">
                  <c:v>950.86194177622917</c:v>
                </c:pt>
                <c:pt idx="273">
                  <c:v>950.11484372251289</c:v>
                </c:pt>
                <c:pt idx="274">
                  <c:v>949.79852724559066</c:v>
                </c:pt>
                <c:pt idx="275">
                  <c:v>948.66351822780234</c:v>
                </c:pt>
                <c:pt idx="276">
                  <c:v>949.4503363145684</c:v>
                </c:pt>
                <c:pt idx="277">
                  <c:v>948.83156488250381</c:v>
                </c:pt>
                <c:pt idx="278">
                  <c:v>950.28876934194625</c:v>
                </c:pt>
                <c:pt idx="279">
                  <c:v>953.30833002467944</c:v>
                </c:pt>
                <c:pt idx="280">
                  <c:v>954.00561555596732</c:v>
                </c:pt>
                <c:pt idx="281">
                  <c:v>953.2439029498438</c:v>
                </c:pt>
                <c:pt idx="282">
                  <c:v>952.92379443679829</c:v>
                </c:pt>
                <c:pt idx="283">
                  <c:v>953.08546318620267</c:v>
                </c:pt>
                <c:pt idx="284">
                  <c:v>953.2084601443571</c:v>
                </c:pt>
                <c:pt idx="285">
                  <c:v>954.50999852701398</c:v>
                </c:pt>
                <c:pt idx="286">
                  <c:v>954.56689622719716</c:v>
                </c:pt>
                <c:pt idx="287">
                  <c:v>954.01716384687234</c:v>
                </c:pt>
                <c:pt idx="288">
                  <c:v>954.81862357288264</c:v>
                </c:pt>
                <c:pt idx="289">
                  <c:v>955.1066318802425</c:v>
                </c:pt>
                <c:pt idx="290">
                  <c:v>955.16973465977253</c:v>
                </c:pt>
                <c:pt idx="291">
                  <c:v>954.92997898017666</c:v>
                </c:pt>
                <c:pt idx="292">
                  <c:v>954.43171129978032</c:v>
                </c:pt>
                <c:pt idx="293">
                  <c:v>956.8089275458575</c:v>
                </c:pt>
                <c:pt idx="294">
                  <c:v>957.45709322228674</c:v>
                </c:pt>
                <c:pt idx="295">
                  <c:v>958.3130634893306</c:v>
                </c:pt>
                <c:pt idx="296">
                  <c:v>958.00667579774529</c:v>
                </c:pt>
                <c:pt idx="297">
                  <c:v>957.33596268013878</c:v>
                </c:pt>
                <c:pt idx="298">
                  <c:v>957.49909345565675</c:v>
                </c:pt>
                <c:pt idx="299">
                  <c:v>957.41161596110805</c:v>
                </c:pt>
                <c:pt idx="300">
                  <c:v>958.62879251915945</c:v>
                </c:pt>
                <c:pt idx="301">
                  <c:v>959.81335568921088</c:v>
                </c:pt>
                <c:pt idx="302">
                  <c:v>962.99573825664606</c:v>
                </c:pt>
                <c:pt idx="303">
                  <c:v>962.33509503775383</c:v>
                </c:pt>
                <c:pt idx="304">
                  <c:v>961.77817692049973</c:v>
                </c:pt>
                <c:pt idx="305">
                  <c:v>961.39767973324354</c:v>
                </c:pt>
                <c:pt idx="306">
                  <c:v>961.50567559922467</c:v>
                </c:pt>
                <c:pt idx="307">
                  <c:v>961.09712576082688</c:v>
                </c:pt>
                <c:pt idx="308">
                  <c:v>960.7218235958444</c:v>
                </c:pt>
                <c:pt idx="309">
                  <c:v>961.03108224242817</c:v>
                </c:pt>
                <c:pt idx="310">
                  <c:v>964.44366567285931</c:v>
                </c:pt>
                <c:pt idx="311">
                  <c:v>965.94251578748867</c:v>
                </c:pt>
                <c:pt idx="312">
                  <c:v>965.70888013639728</c:v>
                </c:pt>
                <c:pt idx="313">
                  <c:v>967.48604538982431</c:v>
                </c:pt>
                <c:pt idx="314">
                  <c:v>967.14851800577844</c:v>
                </c:pt>
                <c:pt idx="315">
                  <c:v>966.5333126491272</c:v>
                </c:pt>
                <c:pt idx="316">
                  <c:v>966.31046464026144</c:v>
                </c:pt>
                <c:pt idx="317">
                  <c:v>965.68738781697823</c:v>
                </c:pt>
                <c:pt idx="318">
                  <c:v>967.18438745224603</c:v>
                </c:pt>
                <c:pt idx="319">
                  <c:v>969.53612156192082</c:v>
                </c:pt>
                <c:pt idx="320">
                  <c:v>969.20304420631362</c:v>
                </c:pt>
                <c:pt idx="321">
                  <c:v>970.11984531331836</c:v>
                </c:pt>
                <c:pt idx="322">
                  <c:v>969.39621976606918</c:v>
                </c:pt>
                <c:pt idx="323">
                  <c:v>968.76306407134473</c:v>
                </c:pt>
                <c:pt idx="324">
                  <c:v>970.48318439309446</c:v>
                </c:pt>
                <c:pt idx="325">
                  <c:v>970.19656184958251</c:v>
                </c:pt>
                <c:pt idx="326">
                  <c:v>970.60300862192787</c:v>
                </c:pt>
                <c:pt idx="327">
                  <c:v>970.21389278900745</c:v>
                </c:pt>
                <c:pt idx="328">
                  <c:v>969.88340550836381</c:v>
                </c:pt>
                <c:pt idx="329">
                  <c:v>969.40778993035519</c:v>
                </c:pt>
                <c:pt idx="330">
                  <c:v>970.70309296813809</c:v>
                </c:pt>
                <c:pt idx="331">
                  <c:v>970.29090641943651</c:v>
                </c:pt>
                <c:pt idx="332">
                  <c:v>970.78359371466524</c:v>
                </c:pt>
                <c:pt idx="333">
                  <c:v>970.45243284287221</c:v>
                </c:pt>
                <c:pt idx="334">
                  <c:v>969.98372308324167</c:v>
                </c:pt>
                <c:pt idx="335">
                  <c:v>970.82497888218109</c:v>
                </c:pt>
                <c:pt idx="336">
                  <c:v>970.06318842725091</c:v>
                </c:pt>
                <c:pt idx="337">
                  <c:v>969.73315825390944</c:v>
                </c:pt>
                <c:pt idx="338">
                  <c:v>969.72135224169233</c:v>
                </c:pt>
                <c:pt idx="339">
                  <c:v>969.41671998305446</c:v>
                </c:pt>
                <c:pt idx="340">
                  <c:v>969.1353885376185</c:v>
                </c:pt>
                <c:pt idx="341">
                  <c:v>968.90637122858971</c:v>
                </c:pt>
                <c:pt idx="342">
                  <c:v>969.96374338434532</c:v>
                </c:pt>
                <c:pt idx="343">
                  <c:v>969.49944346047755</c:v>
                </c:pt>
                <c:pt idx="344">
                  <c:v>968.94799452084385</c:v>
                </c:pt>
                <c:pt idx="345">
                  <c:v>968.40072547986949</c:v>
                </c:pt>
                <c:pt idx="346">
                  <c:v>968.07740599538113</c:v>
                </c:pt>
                <c:pt idx="347">
                  <c:v>967.50743260085176</c:v>
                </c:pt>
                <c:pt idx="348">
                  <c:v>967.1498913969117</c:v>
                </c:pt>
                <c:pt idx="349">
                  <c:v>966.33371596816357</c:v>
                </c:pt>
                <c:pt idx="350">
                  <c:v>966.12558524843291</c:v>
                </c:pt>
                <c:pt idx="351">
                  <c:v>965.71761832317395</c:v>
                </c:pt>
                <c:pt idx="352">
                  <c:v>965.03183187106401</c:v>
                </c:pt>
                <c:pt idx="353">
                  <c:v>964.70782305622447</c:v>
                </c:pt>
                <c:pt idx="354">
                  <c:v>964.35977484160935</c:v>
                </c:pt>
                <c:pt idx="355">
                  <c:v>966.44903469036331</c:v>
                </c:pt>
                <c:pt idx="356">
                  <c:v>966.45417928181496</c:v>
                </c:pt>
                <c:pt idx="357">
                  <c:v>966.16540107930689</c:v>
                </c:pt>
                <c:pt idx="358">
                  <c:v>965.68828457626216</c:v>
                </c:pt>
                <c:pt idx="359">
                  <c:v>966.1137499176815</c:v>
                </c:pt>
                <c:pt idx="360">
                  <c:v>965.76677115484677</c:v>
                </c:pt>
                <c:pt idx="361">
                  <c:v>965.20860609097213</c:v>
                </c:pt>
                <c:pt idx="362">
                  <c:v>964.51286717581297</c:v>
                </c:pt>
                <c:pt idx="363">
                  <c:v>964.27862570095044</c:v>
                </c:pt>
                <c:pt idx="364">
                  <c:v>966.12267836932199</c:v>
                </c:pt>
                <c:pt idx="365">
                  <c:v>965.78118263114936</c:v>
                </c:pt>
                <c:pt idx="366">
                  <c:v>964.86661679446308</c:v>
                </c:pt>
                <c:pt idx="367">
                  <c:v>966.83694503669381</c:v>
                </c:pt>
                <c:pt idx="368">
                  <c:v>966.43394722894288</c:v>
                </c:pt>
                <c:pt idx="369">
                  <c:v>965.50394700508093</c:v>
                </c:pt>
                <c:pt idx="370">
                  <c:v>965.23786882022296</c:v>
                </c:pt>
                <c:pt idx="371">
                  <c:v>966.31455512487446</c:v>
                </c:pt>
                <c:pt idx="372">
                  <c:v>965.54688610763742</c:v>
                </c:pt>
                <c:pt idx="373">
                  <c:v>965.34708229639364</c:v>
                </c:pt>
                <c:pt idx="374">
                  <c:v>965.79895413839643</c:v>
                </c:pt>
                <c:pt idx="375">
                  <c:v>966.01292428721149</c:v>
                </c:pt>
                <c:pt idx="376">
                  <c:v>966.54844862136815</c:v>
                </c:pt>
                <c:pt idx="377">
                  <c:v>967.98921022207094</c:v>
                </c:pt>
                <c:pt idx="378">
                  <c:v>967.83827203910198</c:v>
                </c:pt>
                <c:pt idx="379">
                  <c:v>968.25632636981231</c:v>
                </c:pt>
                <c:pt idx="380">
                  <c:v>967.82377784903338</c:v>
                </c:pt>
                <c:pt idx="381">
                  <c:v>967.49861642905284</c:v>
                </c:pt>
                <c:pt idx="382">
                  <c:v>967.01808181174533</c:v>
                </c:pt>
                <c:pt idx="383">
                  <c:v>967.53342636072875</c:v>
                </c:pt>
                <c:pt idx="384">
                  <c:v>967.86071142997162</c:v>
                </c:pt>
                <c:pt idx="385">
                  <c:v>967.33899206141348</c:v>
                </c:pt>
                <c:pt idx="386">
                  <c:v>966.70166579036197</c:v>
                </c:pt>
                <c:pt idx="387">
                  <c:v>966.79385279093481</c:v>
                </c:pt>
                <c:pt idx="388">
                  <c:v>966.85979737617913</c:v>
                </c:pt>
                <c:pt idx="389">
                  <c:v>968.14521810665894</c:v>
                </c:pt>
                <c:pt idx="390">
                  <c:v>967.95654253569171</c:v>
                </c:pt>
                <c:pt idx="391">
                  <c:v>969.20239224012903</c:v>
                </c:pt>
                <c:pt idx="392">
                  <c:v>968.96456269357964</c:v>
                </c:pt>
                <c:pt idx="393">
                  <c:v>968.76880117185681</c:v>
                </c:pt>
                <c:pt idx="394">
                  <c:v>969.38990459889419</c:v>
                </c:pt>
                <c:pt idx="395">
                  <c:v>969.19555338897737</c:v>
                </c:pt>
                <c:pt idx="396">
                  <c:v>968.98432097935881</c:v>
                </c:pt>
                <c:pt idx="397">
                  <c:v>968.15535715047781</c:v>
                </c:pt>
                <c:pt idx="398">
                  <c:v>968.32142015580621</c:v>
                </c:pt>
                <c:pt idx="399">
                  <c:v>967.81739990858694</c:v>
                </c:pt>
                <c:pt idx="400">
                  <c:v>967.61585164482346</c:v>
                </c:pt>
                <c:pt idx="401">
                  <c:v>967.35929601790497</c:v>
                </c:pt>
                <c:pt idx="402">
                  <c:v>966.98554471021453</c:v>
                </c:pt>
                <c:pt idx="403">
                  <c:v>968.71047616313479</c:v>
                </c:pt>
                <c:pt idx="404">
                  <c:v>968.52119417574704</c:v>
                </c:pt>
                <c:pt idx="405">
                  <c:v>967.59177464218669</c:v>
                </c:pt>
                <c:pt idx="406">
                  <c:v>967.32484847270075</c:v>
                </c:pt>
                <c:pt idx="407">
                  <c:v>967.12806847747822</c:v>
                </c:pt>
                <c:pt idx="408">
                  <c:v>967.15820110438426</c:v>
                </c:pt>
                <c:pt idx="409">
                  <c:v>966.890001687667</c:v>
                </c:pt>
                <c:pt idx="410">
                  <c:v>966.9820269993171</c:v>
                </c:pt>
                <c:pt idx="411">
                  <c:v>966.6695714032079</c:v>
                </c:pt>
                <c:pt idx="412">
                  <c:v>966.90481938972289</c:v>
                </c:pt>
                <c:pt idx="413">
                  <c:v>966.6428169508481</c:v>
                </c:pt>
                <c:pt idx="414">
                  <c:v>965.87211856462727</c:v>
                </c:pt>
                <c:pt idx="415">
                  <c:v>966.99707853219945</c:v>
                </c:pt>
                <c:pt idx="416">
                  <c:v>967.72813632939472</c:v>
                </c:pt>
                <c:pt idx="417">
                  <c:v>968.89019231782981</c:v>
                </c:pt>
                <c:pt idx="418">
                  <c:v>968.36750677043949</c:v>
                </c:pt>
                <c:pt idx="419">
                  <c:v>967.78833237259198</c:v>
                </c:pt>
                <c:pt idx="420">
                  <c:v>967.41886170413773</c:v>
                </c:pt>
                <c:pt idx="421">
                  <c:v>968.21233702057441</c:v>
                </c:pt>
                <c:pt idx="422">
                  <c:v>969.60801622140025</c:v>
                </c:pt>
                <c:pt idx="423">
                  <c:v>969.29362627361729</c:v>
                </c:pt>
                <c:pt idx="424">
                  <c:v>968.84788229412698</c:v>
                </c:pt>
                <c:pt idx="425">
                  <c:v>970.11277119675117</c:v>
                </c:pt>
                <c:pt idx="426">
                  <c:v>970.59605076453965</c:v>
                </c:pt>
                <c:pt idx="427">
                  <c:v>970.28227929752086</c:v>
                </c:pt>
                <c:pt idx="428">
                  <c:v>969.43897841571277</c:v>
                </c:pt>
                <c:pt idx="429">
                  <c:v>969.49538544660993</c:v>
                </c:pt>
                <c:pt idx="430">
                  <c:v>970.70179337025877</c:v>
                </c:pt>
                <c:pt idx="431">
                  <c:v>970.4816469600953</c:v>
                </c:pt>
                <c:pt idx="432">
                  <c:v>970.29499788184944</c:v>
                </c:pt>
                <c:pt idx="433">
                  <c:v>970.03968687259601</c:v>
                </c:pt>
                <c:pt idx="434">
                  <c:v>969.42781332929405</c:v>
                </c:pt>
                <c:pt idx="435">
                  <c:v>969.02890397649207</c:v>
                </c:pt>
                <c:pt idx="436">
                  <c:v>968.48019439396683</c:v>
                </c:pt>
                <c:pt idx="437">
                  <c:v>968.07165588152429</c:v>
                </c:pt>
                <c:pt idx="438">
                  <c:v>967.86820587700413</c:v>
                </c:pt>
                <c:pt idx="439">
                  <c:v>968.41246918021534</c:v>
                </c:pt>
                <c:pt idx="440">
                  <c:v>968.39631275179249</c:v>
                </c:pt>
                <c:pt idx="441">
                  <c:v>968.19143933658495</c:v>
                </c:pt>
                <c:pt idx="442">
                  <c:v>967.62065543524909</c:v>
                </c:pt>
                <c:pt idx="443">
                  <c:v>967.34979916118357</c:v>
                </c:pt>
                <c:pt idx="444">
                  <c:v>967.14529717241771</c:v>
                </c:pt>
                <c:pt idx="445">
                  <c:v>966.72707329569971</c:v>
                </c:pt>
                <c:pt idx="446">
                  <c:v>966.30048381159952</c:v>
                </c:pt>
                <c:pt idx="447">
                  <c:v>966.59751755365619</c:v>
                </c:pt>
                <c:pt idx="448">
                  <c:v>967.06453570703309</c:v>
                </c:pt>
                <c:pt idx="449">
                  <c:v>966.60830477753416</c:v>
                </c:pt>
                <c:pt idx="450">
                  <c:v>968.61088312641743</c:v>
                </c:pt>
                <c:pt idx="451">
                  <c:v>968.31706205872081</c:v>
                </c:pt>
                <c:pt idx="452">
                  <c:v>969.10141400198449</c:v>
                </c:pt>
                <c:pt idx="453">
                  <c:v>968.55321727305295</c:v>
                </c:pt>
                <c:pt idx="454">
                  <c:v>968.40988759573929</c:v>
                </c:pt>
                <c:pt idx="455">
                  <c:v>968.98330792726961</c:v>
                </c:pt>
                <c:pt idx="456">
                  <c:v>968.5043729305338</c:v>
                </c:pt>
                <c:pt idx="457">
                  <c:v>970.28672796858211</c:v>
                </c:pt>
                <c:pt idx="458">
                  <c:v>970.31642128382862</c:v>
                </c:pt>
                <c:pt idx="459">
                  <c:v>970.37765002194237</c:v>
                </c:pt>
                <c:pt idx="460">
                  <c:v>970.01700357964091</c:v>
                </c:pt>
                <c:pt idx="461">
                  <c:v>969.7248172738</c:v>
                </c:pt>
                <c:pt idx="462">
                  <c:v>969.26407253340358</c:v>
                </c:pt>
                <c:pt idx="463">
                  <c:v>968.74588369512537</c:v>
                </c:pt>
                <c:pt idx="464">
                  <c:v>968.5673687279708</c:v>
                </c:pt>
                <c:pt idx="465">
                  <c:v>969.43965978944379</c:v>
                </c:pt>
                <c:pt idx="466">
                  <c:v>970.03025574434082</c:v>
                </c:pt>
                <c:pt idx="467">
                  <c:v>969.87652435739153</c:v>
                </c:pt>
                <c:pt idx="468">
                  <c:v>970.16733749597995</c:v>
                </c:pt>
                <c:pt idx="469">
                  <c:v>969.75726641935785</c:v>
                </c:pt>
                <c:pt idx="470">
                  <c:v>969.62348434152</c:v>
                </c:pt>
                <c:pt idx="471">
                  <c:v>969.07504038820741</c:v>
                </c:pt>
                <c:pt idx="472">
                  <c:v>970.87372229420225</c:v>
                </c:pt>
                <c:pt idx="473">
                  <c:v>970.86806585015927</c:v>
                </c:pt>
                <c:pt idx="474">
                  <c:v>970.09651781121954</c:v>
                </c:pt>
                <c:pt idx="475">
                  <c:v>970.01395838518874</c:v>
                </c:pt>
                <c:pt idx="476">
                  <c:v>971.6643262076733</c:v>
                </c:pt>
                <c:pt idx="477">
                  <c:v>972.17403486876685</c:v>
                </c:pt>
                <c:pt idx="478">
                  <c:v>971.95675824782722</c:v>
                </c:pt>
                <c:pt idx="479">
                  <c:v>971.75297319266747</c:v>
                </c:pt>
                <c:pt idx="480">
                  <c:v>971.42529484263218</c:v>
                </c:pt>
                <c:pt idx="481">
                  <c:v>971.27486615411658</c:v>
                </c:pt>
                <c:pt idx="482">
                  <c:v>972.40532941889069</c:v>
                </c:pt>
                <c:pt idx="483">
                  <c:v>973.22873520495386</c:v>
                </c:pt>
                <c:pt idx="484">
                  <c:v>973.02882695794756</c:v>
                </c:pt>
                <c:pt idx="485">
                  <c:v>973.53599140359029</c:v>
                </c:pt>
                <c:pt idx="486">
                  <c:v>973.27609619934685</c:v>
                </c:pt>
                <c:pt idx="487">
                  <c:v>974.2632134230073</c:v>
                </c:pt>
                <c:pt idx="488">
                  <c:v>973.63501229284668</c:v>
                </c:pt>
                <c:pt idx="489">
                  <c:v>973.11499586253024</c:v>
                </c:pt>
                <c:pt idx="490">
                  <c:v>973.79058269328164</c:v>
                </c:pt>
                <c:pt idx="491">
                  <c:v>973.26171074519891</c:v>
                </c:pt>
                <c:pt idx="492">
                  <c:v>972.80176759404253</c:v>
                </c:pt>
                <c:pt idx="493">
                  <c:v>973.54603175899365</c:v>
                </c:pt>
                <c:pt idx="494">
                  <c:v>973.45149327019772</c:v>
                </c:pt>
                <c:pt idx="495">
                  <c:v>975.18138305091554</c:v>
                </c:pt>
                <c:pt idx="496">
                  <c:v>974.92276461967754</c:v>
                </c:pt>
                <c:pt idx="497">
                  <c:v>974.67777139730163</c:v>
                </c:pt>
                <c:pt idx="498">
                  <c:v>975.54528299286267</c:v>
                </c:pt>
                <c:pt idx="499">
                  <c:v>976.90492431427094</c:v>
                </c:pt>
                <c:pt idx="500">
                  <c:v>976.49345191083796</c:v>
                </c:pt>
                <c:pt idx="501">
                  <c:v>976.18957940123244</c:v>
                </c:pt>
                <c:pt idx="502">
                  <c:v>976.04248958602955</c:v>
                </c:pt>
                <c:pt idx="503">
                  <c:v>976.07082195206419</c:v>
                </c:pt>
                <c:pt idx="504">
                  <c:v>975.75369965323409</c:v>
                </c:pt>
                <c:pt idx="505">
                  <c:v>975.38334008946879</c:v>
                </c:pt>
                <c:pt idx="506">
                  <c:v>975.90870248892111</c:v>
                </c:pt>
                <c:pt idx="507">
                  <c:v>975.42609979852716</c:v>
                </c:pt>
                <c:pt idx="508">
                  <c:v>976.11114087769431</c:v>
                </c:pt>
                <c:pt idx="509">
                  <c:v>977.15874251577998</c:v>
                </c:pt>
                <c:pt idx="510">
                  <c:v>976.97399725540049</c:v>
                </c:pt>
                <c:pt idx="511">
                  <c:v>976.71967645096754</c:v>
                </c:pt>
                <c:pt idx="512">
                  <c:v>977.83032904131653</c:v>
                </c:pt>
                <c:pt idx="513">
                  <c:v>977.80141067561419</c:v>
                </c:pt>
                <c:pt idx="514">
                  <c:v>978.16828869317499</c:v>
                </c:pt>
                <c:pt idx="515">
                  <c:v>978.55065773666229</c:v>
                </c:pt>
                <c:pt idx="516">
                  <c:v>978.09952177511434</c:v>
                </c:pt>
                <c:pt idx="517">
                  <c:v>977.41360428594101</c:v>
                </c:pt>
                <c:pt idx="518">
                  <c:v>977.59602356046651</c:v>
                </c:pt>
                <c:pt idx="519">
                  <c:v>977.23308902839472</c:v>
                </c:pt>
                <c:pt idx="520">
                  <c:v>977.08528388085563</c:v>
                </c:pt>
                <c:pt idx="521">
                  <c:v>976.90455130182261</c:v>
                </c:pt>
                <c:pt idx="522">
                  <c:v>976.65879497258948</c:v>
                </c:pt>
                <c:pt idx="523">
                  <c:v>976.23781186436304</c:v>
                </c:pt>
                <c:pt idx="524">
                  <c:v>975.68880919094033</c:v>
                </c:pt>
                <c:pt idx="525">
                  <c:v>975.15064832904613</c:v>
                </c:pt>
                <c:pt idx="526">
                  <c:v>974.90754279510702</c:v>
                </c:pt>
                <c:pt idx="527">
                  <c:v>974.58896309700117</c:v>
                </c:pt>
                <c:pt idx="528">
                  <c:v>974.50192170498042</c:v>
                </c:pt>
                <c:pt idx="529">
                  <c:v>975.10160802970131</c:v>
                </c:pt>
                <c:pt idx="530">
                  <c:v>976.4610007471216</c:v>
                </c:pt>
                <c:pt idx="531">
                  <c:v>976.18689525367472</c:v>
                </c:pt>
                <c:pt idx="532">
                  <c:v>976.41544118328943</c:v>
                </c:pt>
                <c:pt idx="533">
                  <c:v>976.24148414316403</c:v>
                </c:pt>
                <c:pt idx="534">
                  <c:v>976.84783927422086</c:v>
                </c:pt>
                <c:pt idx="535">
                  <c:v>977.73489299171388</c:v>
                </c:pt>
                <c:pt idx="536">
                  <c:v>978.63532394960691</c:v>
                </c:pt>
                <c:pt idx="537">
                  <c:v>978.32244377449501</c:v>
                </c:pt>
                <c:pt idx="538">
                  <c:v>978.56448110531892</c:v>
                </c:pt>
                <c:pt idx="539">
                  <c:v>978.09189247785059</c:v>
                </c:pt>
                <c:pt idx="540">
                  <c:v>977.92161371904854</c:v>
                </c:pt>
                <c:pt idx="541">
                  <c:v>977.31528434911797</c:v>
                </c:pt>
                <c:pt idx="542">
                  <c:v>977.07227004346873</c:v>
                </c:pt>
                <c:pt idx="543">
                  <c:v>976.74469229358851</c:v>
                </c:pt>
                <c:pt idx="544">
                  <c:v>976.40325824749414</c:v>
                </c:pt>
                <c:pt idx="545">
                  <c:v>976.1621140697099</c:v>
                </c:pt>
                <c:pt idx="546">
                  <c:v>977.25156660483219</c:v>
                </c:pt>
                <c:pt idx="547">
                  <c:v>976.93438814616388</c:v>
                </c:pt>
                <c:pt idx="548">
                  <c:v>976.55648590188696</c:v>
                </c:pt>
                <c:pt idx="549">
                  <c:v>976.25605764396641</c:v>
                </c:pt>
                <c:pt idx="550">
                  <c:v>976.06804266043969</c:v>
                </c:pt>
                <c:pt idx="551">
                  <c:v>975.06693676738871</c:v>
                </c:pt>
                <c:pt idx="552">
                  <c:v>974.51206017417405</c:v>
                </c:pt>
                <c:pt idx="553">
                  <c:v>974.1923032073131</c:v>
                </c:pt>
                <c:pt idx="554">
                  <c:v>974.0496555387632</c:v>
                </c:pt>
                <c:pt idx="555">
                  <c:v>974.33844525003246</c:v>
                </c:pt>
                <c:pt idx="556">
                  <c:v>974.30495961602355</c:v>
                </c:pt>
                <c:pt idx="557">
                  <c:v>974.04145553460728</c:v>
                </c:pt>
                <c:pt idx="558">
                  <c:v>973.85757429995499</c:v>
                </c:pt>
                <c:pt idx="559">
                  <c:v>973.56588429349813</c:v>
                </c:pt>
                <c:pt idx="560">
                  <c:v>973.3039675659569</c:v>
                </c:pt>
                <c:pt idx="561">
                  <c:v>973.76311008890946</c:v>
                </c:pt>
                <c:pt idx="562">
                  <c:v>973.49487790915111</c:v>
                </c:pt>
                <c:pt idx="563">
                  <c:v>973.22097286411793</c:v>
                </c:pt>
                <c:pt idx="564">
                  <c:v>972.71267732072079</c:v>
                </c:pt>
                <c:pt idx="565">
                  <c:v>972.40004399343036</c:v>
                </c:pt>
                <c:pt idx="566">
                  <c:v>971.78666306384798</c:v>
                </c:pt>
                <c:pt idx="567">
                  <c:v>973.11115110550418</c:v>
                </c:pt>
                <c:pt idx="568">
                  <c:v>972.9606086578973</c:v>
                </c:pt>
                <c:pt idx="569">
                  <c:v>972.83364248395833</c:v>
                </c:pt>
                <c:pt idx="570">
                  <c:v>972.47098036243347</c:v>
                </c:pt>
                <c:pt idx="571">
                  <c:v>972.00821171009443</c:v>
                </c:pt>
                <c:pt idx="572">
                  <c:v>971.62379014582768</c:v>
                </c:pt>
                <c:pt idx="573">
                  <c:v>971.32533417227216</c:v>
                </c:pt>
                <c:pt idx="574">
                  <c:v>973.4329742767469</c:v>
                </c:pt>
                <c:pt idx="575">
                  <c:v>973.11988543649159</c:v>
                </c:pt>
                <c:pt idx="576">
                  <c:v>972.79494607435322</c:v>
                </c:pt>
                <c:pt idx="577">
                  <c:v>972.82009081552803</c:v>
                </c:pt>
                <c:pt idx="578">
                  <c:v>972.30765397689152</c:v>
                </c:pt>
                <c:pt idx="579">
                  <c:v>972.33868595048773</c:v>
                </c:pt>
                <c:pt idx="580">
                  <c:v>972.17871606799474</c:v>
                </c:pt>
                <c:pt idx="581">
                  <c:v>971.8149475120232</c:v>
                </c:pt>
                <c:pt idx="582">
                  <c:v>972.28438364155693</c:v>
                </c:pt>
                <c:pt idx="583">
                  <c:v>971.88081419650143</c:v>
                </c:pt>
                <c:pt idx="584">
                  <c:v>971.42059553507272</c:v>
                </c:pt>
                <c:pt idx="585">
                  <c:v>971.06301171146913</c:v>
                </c:pt>
                <c:pt idx="586">
                  <c:v>970.91473466011553</c:v>
                </c:pt>
                <c:pt idx="587">
                  <c:v>970.44671292746136</c:v>
                </c:pt>
                <c:pt idx="588">
                  <c:v>970.0758968445349</c:v>
                </c:pt>
                <c:pt idx="589">
                  <c:v>970.90542992109556</c:v>
                </c:pt>
                <c:pt idx="590">
                  <c:v>970.23701729855895</c:v>
                </c:pt>
                <c:pt idx="591">
                  <c:v>970.21776163922777</c:v>
                </c:pt>
                <c:pt idx="592">
                  <c:v>969.75358767725015</c:v>
                </c:pt>
                <c:pt idx="593">
                  <c:v>969.55096777728738</c:v>
                </c:pt>
                <c:pt idx="594">
                  <c:v>969.60716559052366</c:v>
                </c:pt>
                <c:pt idx="595">
                  <c:v>969.40295815582317</c:v>
                </c:pt>
                <c:pt idx="596">
                  <c:v>969.16433190685325</c:v>
                </c:pt>
                <c:pt idx="597">
                  <c:v>968.88313531805761</c:v>
                </c:pt>
                <c:pt idx="598">
                  <c:v>969.56112071198277</c:v>
                </c:pt>
                <c:pt idx="599">
                  <c:v>969.28056119185601</c:v>
                </c:pt>
                <c:pt idx="600">
                  <c:v>969.1681255477306</c:v>
                </c:pt>
                <c:pt idx="601">
                  <c:v>968.90176570629126</c:v>
                </c:pt>
                <c:pt idx="602">
                  <c:v>968.67998538714846</c:v>
                </c:pt>
                <c:pt idx="603">
                  <c:v>969.43920255247087</c:v>
                </c:pt>
                <c:pt idx="604">
                  <c:v>970.08376415226098</c:v>
                </c:pt>
                <c:pt idx="605">
                  <c:v>969.64216182631174</c:v>
                </c:pt>
                <c:pt idx="606">
                  <c:v>969.39303842312859</c:v>
                </c:pt>
                <c:pt idx="607">
                  <c:v>969.08959305245207</c:v>
                </c:pt>
                <c:pt idx="608">
                  <c:v>969.77444593443408</c:v>
                </c:pt>
                <c:pt idx="609">
                  <c:v>971.03865227707161</c:v>
                </c:pt>
                <c:pt idx="610">
                  <c:v>970.63715964169421</c:v>
                </c:pt>
                <c:pt idx="611">
                  <c:v>970.4691470727405</c:v>
                </c:pt>
                <c:pt idx="612">
                  <c:v>970.25724631028595</c:v>
                </c:pt>
                <c:pt idx="613">
                  <c:v>970.06767901550893</c:v>
                </c:pt>
                <c:pt idx="614">
                  <c:v>971.12407484510652</c:v>
                </c:pt>
                <c:pt idx="615">
                  <c:v>970.86172767221069</c:v>
                </c:pt>
                <c:pt idx="616">
                  <c:v>970.36271463036223</c:v>
                </c:pt>
                <c:pt idx="617">
                  <c:v>970.17063710855336</c:v>
                </c:pt>
                <c:pt idx="618">
                  <c:v>969.94267603828985</c:v>
                </c:pt>
                <c:pt idx="619">
                  <c:v>969.79549689045314</c:v>
                </c:pt>
                <c:pt idx="620">
                  <c:v>969.64298279891455</c:v>
                </c:pt>
                <c:pt idx="621">
                  <c:v>969.32096918893365</c:v>
                </c:pt>
                <c:pt idx="622">
                  <c:v>969.04080783380505</c:v>
                </c:pt>
                <c:pt idx="623">
                  <c:v>969.77190297031404</c:v>
                </c:pt>
                <c:pt idx="624">
                  <c:v>969.38212839220068</c:v>
                </c:pt>
                <c:pt idx="625">
                  <c:v>969.42368131345222</c:v>
                </c:pt>
                <c:pt idx="626">
                  <c:v>969.31781358124465</c:v>
                </c:pt>
                <c:pt idx="627">
                  <c:v>970.12846822066979</c:v>
                </c:pt>
                <c:pt idx="628">
                  <c:v>970.4299486509675</c:v>
                </c:pt>
                <c:pt idx="629">
                  <c:v>970.11534322893431</c:v>
                </c:pt>
                <c:pt idx="630">
                  <c:v>969.83777982632432</c:v>
                </c:pt>
                <c:pt idx="631">
                  <c:v>969.40651915630156</c:v>
                </c:pt>
                <c:pt idx="632">
                  <c:v>970.1255104714869</c:v>
                </c:pt>
                <c:pt idx="633">
                  <c:v>969.85510705692809</c:v>
                </c:pt>
                <c:pt idx="634">
                  <c:v>971.35379385785939</c:v>
                </c:pt>
                <c:pt idx="635">
                  <c:v>970.94992418996253</c:v>
                </c:pt>
                <c:pt idx="636">
                  <c:v>971.18904075960177</c:v>
                </c:pt>
                <c:pt idx="637">
                  <c:v>971.07111438420554</c:v>
                </c:pt>
                <c:pt idx="638">
                  <c:v>970.86173610970707</c:v>
                </c:pt>
                <c:pt idx="639">
                  <c:v>970.93899470762972</c:v>
                </c:pt>
                <c:pt idx="640">
                  <c:v>971.50904687173761</c:v>
                </c:pt>
                <c:pt idx="641">
                  <c:v>971.53244963620295</c:v>
                </c:pt>
                <c:pt idx="642">
                  <c:v>971.36416023887693</c:v>
                </c:pt>
                <c:pt idx="643">
                  <c:v>970.84481226539936</c:v>
                </c:pt>
                <c:pt idx="644">
                  <c:v>970.7372519768661</c:v>
                </c:pt>
                <c:pt idx="645">
                  <c:v>970.10277265862806</c:v>
                </c:pt>
                <c:pt idx="646">
                  <c:v>969.96267528556643</c:v>
                </c:pt>
                <c:pt idx="647">
                  <c:v>969.87335348487932</c:v>
                </c:pt>
                <c:pt idx="648">
                  <c:v>969.5950973482818</c:v>
                </c:pt>
                <c:pt idx="649">
                  <c:v>969.58713439803694</c:v>
                </c:pt>
                <c:pt idx="650">
                  <c:v>970.35536801947967</c:v>
                </c:pt>
                <c:pt idx="651">
                  <c:v>969.97392236786402</c:v>
                </c:pt>
                <c:pt idx="652">
                  <c:v>969.60107668673663</c:v>
                </c:pt>
                <c:pt idx="653">
                  <c:v>969.37030214667004</c:v>
                </c:pt>
                <c:pt idx="654">
                  <c:v>969.3064874282062</c:v>
                </c:pt>
                <c:pt idx="655">
                  <c:v>969.21872340592859</c:v>
                </c:pt>
                <c:pt idx="656">
                  <c:v>968.78553310102131</c:v>
                </c:pt>
                <c:pt idx="657">
                  <c:v>968.66854380991322</c:v>
                </c:pt>
                <c:pt idx="658">
                  <c:v>968.90688313689338</c:v>
                </c:pt>
                <c:pt idx="659">
                  <c:v>968.73248384865781</c:v>
                </c:pt>
                <c:pt idx="660">
                  <c:v>968.38180153595022</c:v>
                </c:pt>
                <c:pt idx="661">
                  <c:v>968.28381249015649</c:v>
                </c:pt>
                <c:pt idx="662">
                  <c:v>968.70423297147977</c:v>
                </c:pt>
                <c:pt idx="663">
                  <c:v>969.32574269256042</c:v>
                </c:pt>
                <c:pt idx="664">
                  <c:v>969.09398836289688</c:v>
                </c:pt>
                <c:pt idx="665">
                  <c:v>968.86024750650154</c:v>
                </c:pt>
                <c:pt idx="666">
                  <c:v>968.73079443803158</c:v>
                </c:pt>
                <c:pt idx="667">
                  <c:v>968.59214680989396</c:v>
                </c:pt>
                <c:pt idx="668">
                  <c:v>969.45066154170195</c:v>
                </c:pt>
                <c:pt idx="669">
                  <c:v>969.25027359617411</c:v>
                </c:pt>
                <c:pt idx="670">
                  <c:v>969.77945057495549</c:v>
                </c:pt>
                <c:pt idx="671">
                  <c:v>969.53396874693362</c:v>
                </c:pt>
                <c:pt idx="672">
                  <c:v>969.32873221610089</c:v>
                </c:pt>
                <c:pt idx="673">
                  <c:v>969.09234728421757</c:v>
                </c:pt>
                <c:pt idx="674">
                  <c:v>968.93189115729751</c:v>
                </c:pt>
                <c:pt idx="675">
                  <c:v>969.24775377893559</c:v>
                </c:pt>
                <c:pt idx="676">
                  <c:v>969.07630177830401</c:v>
                </c:pt>
                <c:pt idx="677">
                  <c:v>969.55656293678783</c:v>
                </c:pt>
                <c:pt idx="678">
                  <c:v>969.25970574878932</c:v>
                </c:pt>
                <c:pt idx="679">
                  <c:v>969.08259902487134</c:v>
                </c:pt>
                <c:pt idx="680">
                  <c:v>968.92468695033619</c:v>
                </c:pt>
                <c:pt idx="681">
                  <c:v>968.720652213839</c:v>
                </c:pt>
                <c:pt idx="682">
                  <c:v>968.57265596663035</c:v>
                </c:pt>
                <c:pt idx="683">
                  <c:v>968.54358994874156</c:v>
                </c:pt>
                <c:pt idx="684">
                  <c:v>968.37280569864015</c:v>
                </c:pt>
                <c:pt idx="685">
                  <c:v>968.33462708298919</c:v>
                </c:pt>
                <c:pt idx="686">
                  <c:v>968.23107726321302</c:v>
                </c:pt>
                <c:pt idx="687">
                  <c:v>967.92903150069435</c:v>
                </c:pt>
                <c:pt idx="688">
                  <c:v>967.79902253292869</c:v>
                </c:pt>
                <c:pt idx="689">
                  <c:v>967.60813063647367</c:v>
                </c:pt>
                <c:pt idx="690">
                  <c:v>967.3368530632564</c:v>
                </c:pt>
                <c:pt idx="691">
                  <c:v>967.07759801888426</c:v>
                </c:pt>
                <c:pt idx="692">
                  <c:v>966.87684304330583</c:v>
                </c:pt>
                <c:pt idx="693">
                  <c:v>967.18095138009812</c:v>
                </c:pt>
                <c:pt idx="694">
                  <c:v>967.19383419508233</c:v>
                </c:pt>
                <c:pt idx="695">
                  <c:v>967.00244691145645</c:v>
                </c:pt>
                <c:pt idx="696">
                  <c:v>966.8425998302107</c:v>
                </c:pt>
                <c:pt idx="697">
                  <c:v>966.71370034280801</c:v>
                </c:pt>
                <c:pt idx="698">
                  <c:v>967.15234450120954</c:v>
                </c:pt>
                <c:pt idx="699">
                  <c:v>966.98530337731449</c:v>
                </c:pt>
                <c:pt idx="700">
                  <c:v>968.10935930166318</c:v>
                </c:pt>
                <c:pt idx="701">
                  <c:v>967.90074604654171</c:v>
                </c:pt>
                <c:pt idx="702">
                  <c:v>968.17724758003089</c:v>
                </c:pt>
                <c:pt idx="703">
                  <c:v>967.91571380634002</c:v>
                </c:pt>
                <c:pt idx="704">
                  <c:v>968.04767584164972</c:v>
                </c:pt>
                <c:pt idx="705">
                  <c:v>968.36255393872875</c:v>
                </c:pt>
                <c:pt idx="706">
                  <c:v>968.49364836714187</c:v>
                </c:pt>
                <c:pt idx="707">
                  <c:v>968.33174751821537</c:v>
                </c:pt>
                <c:pt idx="708">
                  <c:v>968.92697687083535</c:v>
                </c:pt>
                <c:pt idx="709">
                  <c:v>969.69455909234841</c:v>
                </c:pt>
                <c:pt idx="710">
                  <c:v>969.78196303660843</c:v>
                </c:pt>
                <c:pt idx="711">
                  <c:v>969.42582184024752</c:v>
                </c:pt>
                <c:pt idx="712">
                  <c:v>969.22990147264557</c:v>
                </c:pt>
                <c:pt idx="713">
                  <c:v>969.10434240639336</c:v>
                </c:pt>
                <c:pt idx="714">
                  <c:v>968.79332241185705</c:v>
                </c:pt>
                <c:pt idx="715">
                  <c:v>969.17469683447621</c:v>
                </c:pt>
                <c:pt idx="716">
                  <c:v>968.97537969229131</c:v>
                </c:pt>
                <c:pt idx="717">
                  <c:v>969.97586854634733</c:v>
                </c:pt>
                <c:pt idx="718">
                  <c:v>969.77096248209079</c:v>
                </c:pt>
                <c:pt idx="719">
                  <c:v>969.35538098380528</c:v>
                </c:pt>
                <c:pt idx="720">
                  <c:v>968.7317878669553</c:v>
                </c:pt>
                <c:pt idx="721">
                  <c:v>968.84731596134554</c:v>
                </c:pt>
                <c:pt idx="722">
                  <c:v>968.70414559046674</c:v>
                </c:pt>
                <c:pt idx="723">
                  <c:v>968.43451931581365</c:v>
                </c:pt>
                <c:pt idx="724">
                  <c:v>968.58831114203781</c:v>
                </c:pt>
                <c:pt idx="725">
                  <c:v>968.43160025617681</c:v>
                </c:pt>
                <c:pt idx="726">
                  <c:v>968.28435607648908</c:v>
                </c:pt>
                <c:pt idx="727">
                  <c:v>969.13500330892134</c:v>
                </c:pt>
                <c:pt idx="728">
                  <c:v>968.88880366102228</c:v>
                </c:pt>
                <c:pt idx="729">
                  <c:v>968.86964811335736</c:v>
                </c:pt>
                <c:pt idx="730">
                  <c:v>968.6778037803814</c:v>
                </c:pt>
                <c:pt idx="731">
                  <c:v>968.93618034013616</c:v>
                </c:pt>
                <c:pt idx="732">
                  <c:v>968.69967719594683</c:v>
                </c:pt>
                <c:pt idx="733">
                  <c:v>968.56885396156599</c:v>
                </c:pt>
                <c:pt idx="734">
                  <c:v>968.30560043386083</c:v>
                </c:pt>
                <c:pt idx="735">
                  <c:v>968.51044028474655</c:v>
                </c:pt>
                <c:pt idx="736">
                  <c:v>968.40763108000419</c:v>
                </c:pt>
                <c:pt idx="737">
                  <c:v>968.18964355673768</c:v>
                </c:pt>
                <c:pt idx="738">
                  <c:v>968.17711767733772</c:v>
                </c:pt>
                <c:pt idx="739">
                  <c:v>968.24812120465981</c:v>
                </c:pt>
                <c:pt idx="740">
                  <c:v>968.45342051432317</c:v>
                </c:pt>
                <c:pt idx="741">
                  <c:v>969.05382458174404</c:v>
                </c:pt>
                <c:pt idx="742">
                  <c:v>968.89837064707012</c:v>
                </c:pt>
                <c:pt idx="743">
                  <c:v>968.51110322286183</c:v>
                </c:pt>
                <c:pt idx="744">
                  <c:v>968.37433776474302</c:v>
                </c:pt>
                <c:pt idx="745">
                  <c:v>969.24334050659536</c:v>
                </c:pt>
                <c:pt idx="746">
                  <c:v>968.89190982850835</c:v>
                </c:pt>
                <c:pt idx="747">
                  <c:v>968.53505841830793</c:v>
                </c:pt>
                <c:pt idx="748">
                  <c:v>968.61834406331889</c:v>
                </c:pt>
                <c:pt idx="749">
                  <c:v>969.41400633742546</c:v>
                </c:pt>
                <c:pt idx="750">
                  <c:v>969.07522954619458</c:v>
                </c:pt>
                <c:pt idx="751">
                  <c:v>969.12338670608347</c:v>
                </c:pt>
                <c:pt idx="752">
                  <c:v>969.28733518000593</c:v>
                </c:pt>
                <c:pt idx="753">
                  <c:v>970.41795792735945</c:v>
                </c:pt>
                <c:pt idx="754">
                  <c:v>970.49126487912179</c:v>
                </c:pt>
                <c:pt idx="755">
                  <c:v>970.14084813859904</c:v>
                </c:pt>
                <c:pt idx="756">
                  <c:v>970.09546308512085</c:v>
                </c:pt>
                <c:pt idx="757">
                  <c:v>969.81388040670117</c:v>
                </c:pt>
                <c:pt idx="758">
                  <c:v>969.60159652624543</c:v>
                </c:pt>
                <c:pt idx="759">
                  <c:v>969.20913485385563</c:v>
                </c:pt>
                <c:pt idx="760">
                  <c:v>969.01658352723086</c:v>
                </c:pt>
                <c:pt idx="761">
                  <c:v>968.77427518718389</c:v>
                </c:pt>
                <c:pt idx="762">
                  <c:v>969.29586275406007</c:v>
                </c:pt>
                <c:pt idx="763">
                  <c:v>969.68303029073741</c:v>
                </c:pt>
                <c:pt idx="764">
                  <c:v>969.41233934899367</c:v>
                </c:pt>
                <c:pt idx="765">
                  <c:v>969.63002114935728</c:v>
                </c:pt>
                <c:pt idx="766">
                  <c:v>969.25269021885731</c:v>
                </c:pt>
                <c:pt idx="767">
                  <c:v>969.07815040360447</c:v>
                </c:pt>
                <c:pt idx="768">
                  <c:v>968.70738853844716</c:v>
                </c:pt>
                <c:pt idx="769">
                  <c:v>968.62064014736154</c:v>
                </c:pt>
                <c:pt idx="770">
                  <c:v>968.28045161820216</c:v>
                </c:pt>
                <c:pt idx="771">
                  <c:v>968.15340352594797</c:v>
                </c:pt>
                <c:pt idx="772">
                  <c:v>968.02473296260985</c:v>
                </c:pt>
                <c:pt idx="773">
                  <c:v>967.8839955084195</c:v>
                </c:pt>
                <c:pt idx="774">
                  <c:v>967.72634449600059</c:v>
                </c:pt>
                <c:pt idx="775">
                  <c:v>967.58182792695641</c:v>
                </c:pt>
                <c:pt idx="776">
                  <c:v>967.29978831956953</c:v>
                </c:pt>
                <c:pt idx="777">
                  <c:v>967.117765406589</c:v>
                </c:pt>
                <c:pt idx="778">
                  <c:v>966.90585493944809</c:v>
                </c:pt>
                <c:pt idx="779">
                  <c:v>966.68422048527555</c:v>
                </c:pt>
                <c:pt idx="780">
                  <c:v>966.73998416972597</c:v>
                </c:pt>
                <c:pt idx="781">
                  <c:v>966.49703141910197</c:v>
                </c:pt>
                <c:pt idx="782">
                  <c:v>966.57789680226676</c:v>
                </c:pt>
                <c:pt idx="783">
                  <c:v>967.10161851074849</c:v>
                </c:pt>
                <c:pt idx="784">
                  <c:v>967.75155806701355</c:v>
                </c:pt>
                <c:pt idx="785">
                  <c:v>967.575277225891</c:v>
                </c:pt>
                <c:pt idx="786">
                  <c:v>968.27008225131863</c:v>
                </c:pt>
                <c:pt idx="787">
                  <c:v>968.49394662829002</c:v>
                </c:pt>
                <c:pt idx="788">
                  <c:v>968.21210291366776</c:v>
                </c:pt>
                <c:pt idx="789">
                  <c:v>968.70020703492855</c:v>
                </c:pt>
                <c:pt idx="790">
                  <c:v>968.56359059054182</c:v>
                </c:pt>
                <c:pt idx="791">
                  <c:v>968.42608788403231</c:v>
                </c:pt>
                <c:pt idx="792">
                  <c:v>968.24311712544943</c:v>
                </c:pt>
                <c:pt idx="793">
                  <c:v>968.44631789341236</c:v>
                </c:pt>
                <c:pt idx="794">
                  <c:v>968.77561909108283</c:v>
                </c:pt>
                <c:pt idx="795">
                  <c:v>969.4786058240943</c:v>
                </c:pt>
                <c:pt idx="796">
                  <c:v>969.72350816125675</c:v>
                </c:pt>
                <c:pt idx="797">
                  <c:v>970.14100563213594</c:v>
                </c:pt>
                <c:pt idx="798">
                  <c:v>969.9763986548088</c:v>
                </c:pt>
                <c:pt idx="799">
                  <c:v>969.63843184772657</c:v>
                </c:pt>
                <c:pt idx="800">
                  <c:v>969.30364209529932</c:v>
                </c:pt>
                <c:pt idx="801">
                  <c:v>969.77151984625618</c:v>
                </c:pt>
                <c:pt idx="802">
                  <c:v>969.32906491469646</c:v>
                </c:pt>
                <c:pt idx="803">
                  <c:v>968.94136253808063</c:v>
                </c:pt>
                <c:pt idx="804">
                  <c:v>968.67283197258666</c:v>
                </c:pt>
                <c:pt idx="805">
                  <c:v>968.37565119085377</c:v>
                </c:pt>
                <c:pt idx="806">
                  <c:v>969.26442407871434</c:v>
                </c:pt>
                <c:pt idx="807">
                  <c:v>969.06101827907548</c:v>
                </c:pt>
                <c:pt idx="808">
                  <c:v>968.6602691070317</c:v>
                </c:pt>
                <c:pt idx="809">
                  <c:v>968.97204707195579</c:v>
                </c:pt>
                <c:pt idx="810">
                  <c:v>968.66263319628422</c:v>
                </c:pt>
                <c:pt idx="811">
                  <c:v>968.60139475125288</c:v>
                </c:pt>
                <c:pt idx="812">
                  <c:v>968.38062293031146</c:v>
                </c:pt>
                <c:pt idx="813">
                  <c:v>968.29965850012991</c:v>
                </c:pt>
                <c:pt idx="814">
                  <c:v>968.53371176851238</c:v>
                </c:pt>
                <c:pt idx="815">
                  <c:v>969.02661051283087</c:v>
                </c:pt>
                <c:pt idx="816">
                  <c:v>969.34279250601548</c:v>
                </c:pt>
                <c:pt idx="817">
                  <c:v>969.17878418680323</c:v>
                </c:pt>
                <c:pt idx="818">
                  <c:v>969.48920867241452</c:v>
                </c:pt>
                <c:pt idx="819">
                  <c:v>969.25234214113846</c:v>
                </c:pt>
                <c:pt idx="820">
                  <c:v>969.62515908131127</c:v>
                </c:pt>
                <c:pt idx="821">
                  <c:v>970.40939796715975</c:v>
                </c:pt>
                <c:pt idx="822">
                  <c:v>969.93609127899629</c:v>
                </c:pt>
                <c:pt idx="823">
                  <c:v>970.09251339666298</c:v>
                </c:pt>
                <c:pt idx="824">
                  <c:v>969.81792227229403</c:v>
                </c:pt>
                <c:pt idx="825">
                  <c:v>969.55112018859597</c:v>
                </c:pt>
                <c:pt idx="826">
                  <c:v>969.32562252456341</c:v>
                </c:pt>
                <c:pt idx="827">
                  <c:v>970.6340726531505</c:v>
                </c:pt>
                <c:pt idx="828">
                  <c:v>970.57935517113424</c:v>
                </c:pt>
                <c:pt idx="829">
                  <c:v>970.09737805321049</c:v>
                </c:pt>
                <c:pt idx="830">
                  <c:v>970.91991362683325</c:v>
                </c:pt>
                <c:pt idx="831">
                  <c:v>970.73046248405331</c:v>
                </c:pt>
                <c:pt idx="832">
                  <c:v>970.57824222255863</c:v>
                </c:pt>
                <c:pt idx="833">
                  <c:v>970.42639547358465</c:v>
                </c:pt>
                <c:pt idx="834">
                  <c:v>970.23965267274787</c:v>
                </c:pt>
                <c:pt idx="835">
                  <c:v>970.19826732593492</c:v>
                </c:pt>
                <c:pt idx="836">
                  <c:v>970.07252463409179</c:v>
                </c:pt>
                <c:pt idx="837">
                  <c:v>969.88308121479201</c:v>
                </c:pt>
                <c:pt idx="838">
                  <c:v>969.66302584079165</c:v>
                </c:pt>
                <c:pt idx="839">
                  <c:v>969.48603643987633</c:v>
                </c:pt>
                <c:pt idx="840">
                  <c:v>969.34132038452344</c:v>
                </c:pt>
                <c:pt idx="841">
                  <c:v>969.27511931227912</c:v>
                </c:pt>
                <c:pt idx="842">
                  <c:v>969.58235146384413</c:v>
                </c:pt>
                <c:pt idx="843">
                  <c:v>969.48229846240326</c:v>
                </c:pt>
                <c:pt idx="844">
                  <c:v>970.22862527693201</c:v>
                </c:pt>
                <c:pt idx="845">
                  <c:v>970.06284932456367</c:v>
                </c:pt>
                <c:pt idx="846">
                  <c:v>969.90388353456206</c:v>
                </c:pt>
                <c:pt idx="847">
                  <c:v>969.74961938745082</c:v>
                </c:pt>
                <c:pt idx="848">
                  <c:v>970.52131843414202</c:v>
                </c:pt>
                <c:pt idx="849">
                  <c:v>970.2265182261084</c:v>
                </c:pt>
                <c:pt idx="850">
                  <c:v>970.17697745275757</c:v>
                </c:pt>
                <c:pt idx="851">
                  <c:v>969.87526097097896</c:v>
                </c:pt>
                <c:pt idx="852">
                  <c:v>969.83475398014036</c:v>
                </c:pt>
                <c:pt idx="853">
                  <c:v>969.38655905903545</c:v>
                </c:pt>
                <c:pt idx="854">
                  <c:v>969.11752586628745</c:v>
                </c:pt>
                <c:pt idx="855">
                  <c:v>969.22955221600216</c:v>
                </c:pt>
                <c:pt idx="856">
                  <c:v>969.82012015625276</c:v>
                </c:pt>
                <c:pt idx="857">
                  <c:v>969.64572622836658</c:v>
                </c:pt>
                <c:pt idx="858">
                  <c:v>969.19244435084249</c:v>
                </c:pt>
                <c:pt idx="859">
                  <c:v>968.87712672868088</c:v>
                </c:pt>
                <c:pt idx="860">
                  <c:v>968.63801069415103</c:v>
                </c:pt>
                <c:pt idx="861">
                  <c:v>968.46870687158003</c:v>
                </c:pt>
                <c:pt idx="862">
                  <c:v>968.376655950741</c:v>
                </c:pt>
                <c:pt idx="863">
                  <c:v>968.22332224404533</c:v>
                </c:pt>
                <c:pt idx="864">
                  <c:v>968.0406174525358</c:v>
                </c:pt>
                <c:pt idx="865">
                  <c:v>967.9736325665898</c:v>
                </c:pt>
                <c:pt idx="866">
                  <c:v>968.2542528905841</c:v>
                </c:pt>
                <c:pt idx="867">
                  <c:v>968.14233537112761</c:v>
                </c:pt>
                <c:pt idx="868">
                  <c:v>968.36661854788827</c:v>
                </c:pt>
                <c:pt idx="869">
                  <c:v>969.09497403683372</c:v>
                </c:pt>
                <c:pt idx="870">
                  <c:v>970.00601576529482</c:v>
                </c:pt>
                <c:pt idx="871">
                  <c:v>969.90137212223351</c:v>
                </c:pt>
                <c:pt idx="872">
                  <c:v>970.57546251358485</c:v>
                </c:pt>
                <c:pt idx="873">
                  <c:v>970.39300702919252</c:v>
                </c:pt>
                <c:pt idx="874">
                  <c:v>970.03050993627971</c:v>
                </c:pt>
                <c:pt idx="875">
                  <c:v>969.76646680340195</c:v>
                </c:pt>
                <c:pt idx="876">
                  <c:v>970.10383862175638</c:v>
                </c:pt>
                <c:pt idx="877">
                  <c:v>971.14257123381344</c:v>
                </c:pt>
                <c:pt idx="878">
                  <c:v>970.82515656657245</c:v>
                </c:pt>
                <c:pt idx="879">
                  <c:v>970.73952707822036</c:v>
                </c:pt>
                <c:pt idx="880">
                  <c:v>970.89944999819636</c:v>
                </c:pt>
                <c:pt idx="881">
                  <c:v>971.21709789274973</c:v>
                </c:pt>
                <c:pt idx="882">
                  <c:v>971.04054966190824</c:v>
                </c:pt>
                <c:pt idx="883">
                  <c:v>970.74313872432037</c:v>
                </c:pt>
                <c:pt idx="884">
                  <c:v>970.45747822726014</c:v>
                </c:pt>
                <c:pt idx="885">
                  <c:v>970.24285160963518</c:v>
                </c:pt>
                <c:pt idx="886">
                  <c:v>970.09148897713283</c:v>
                </c:pt>
                <c:pt idx="887">
                  <c:v>969.9168887462032</c:v>
                </c:pt>
                <c:pt idx="888">
                  <c:v>970.39939742336401</c:v>
                </c:pt>
                <c:pt idx="889">
                  <c:v>970.30783680254945</c:v>
                </c:pt>
                <c:pt idx="890">
                  <c:v>969.81269172333646</c:v>
                </c:pt>
                <c:pt idx="891">
                  <c:v>969.59650354578537</c:v>
                </c:pt>
                <c:pt idx="892">
                  <c:v>969.46814763060752</c:v>
                </c:pt>
                <c:pt idx="893">
                  <c:v>969.35627973819874</c:v>
                </c:pt>
                <c:pt idx="894">
                  <c:v>969.26432746488592</c:v>
                </c:pt>
                <c:pt idx="895">
                  <c:v>968.90397387077599</c:v>
                </c:pt>
                <c:pt idx="896">
                  <c:v>968.83303766265738</c:v>
                </c:pt>
                <c:pt idx="897">
                  <c:v>968.6995144244172</c:v>
                </c:pt>
                <c:pt idx="898">
                  <c:v>968.58970550172535</c:v>
                </c:pt>
                <c:pt idx="899">
                  <c:v>968.38339048530918</c:v>
                </c:pt>
                <c:pt idx="900">
                  <c:v>968.1830405335927</c:v>
                </c:pt>
                <c:pt idx="901">
                  <c:v>968.03663874037272</c:v>
                </c:pt>
                <c:pt idx="902">
                  <c:v>968.6012226545206</c:v>
                </c:pt>
                <c:pt idx="903">
                  <c:v>969.40723227127205</c:v>
                </c:pt>
                <c:pt idx="904">
                  <c:v>969.22427705483028</c:v>
                </c:pt>
                <c:pt idx="905">
                  <c:v>969.05447862032531</c:v>
                </c:pt>
                <c:pt idx="906">
                  <c:v>969.99615614167169</c:v>
                </c:pt>
                <c:pt idx="907">
                  <c:v>970.43239792191252</c:v>
                </c:pt>
                <c:pt idx="908">
                  <c:v>970.32239376581401</c:v>
                </c:pt>
                <c:pt idx="909">
                  <c:v>970.13099782561369</c:v>
                </c:pt>
                <c:pt idx="910">
                  <c:v>969.96715973026039</c:v>
                </c:pt>
                <c:pt idx="911">
                  <c:v>970.51715512389978</c:v>
                </c:pt>
                <c:pt idx="912">
                  <c:v>970.3966886655885</c:v>
                </c:pt>
                <c:pt idx="913">
                  <c:v>970.12542086936389</c:v>
                </c:pt>
                <c:pt idx="914">
                  <c:v>970.04393652902638</c:v>
                </c:pt>
                <c:pt idx="915">
                  <c:v>970.02278945535863</c:v>
                </c:pt>
                <c:pt idx="916">
                  <c:v>969.83547346382966</c:v>
                </c:pt>
                <c:pt idx="917">
                  <c:v>969.61958637722978</c:v>
                </c:pt>
                <c:pt idx="918">
                  <c:v>969.52632153294428</c:v>
                </c:pt>
                <c:pt idx="919">
                  <c:v>969.23376718216093</c:v>
                </c:pt>
                <c:pt idx="920">
                  <c:v>969.1555066771258</c:v>
                </c:pt>
                <c:pt idx="921">
                  <c:v>969.2838302813924</c:v>
                </c:pt>
                <c:pt idx="922">
                  <c:v>970.00254058759117</c:v>
                </c:pt>
                <c:pt idx="923">
                  <c:v>969.7732940280996</c:v>
                </c:pt>
                <c:pt idx="924">
                  <c:v>969.52941992859292</c:v>
                </c:pt>
                <c:pt idx="925">
                  <c:v>969.4513994290611</c:v>
                </c:pt>
                <c:pt idx="926">
                  <c:v>969.47655093470667</c:v>
                </c:pt>
                <c:pt idx="927">
                  <c:v>969.29408536350491</c:v>
                </c:pt>
                <c:pt idx="928">
                  <c:v>969.0900728481854</c:v>
                </c:pt>
                <c:pt idx="929">
                  <c:v>969.97451742305964</c:v>
                </c:pt>
                <c:pt idx="930">
                  <c:v>969.93987846936363</c:v>
                </c:pt>
                <c:pt idx="931">
                  <c:v>969.69334789948061</c:v>
                </c:pt>
                <c:pt idx="932">
                  <c:v>969.50730214720784</c:v>
                </c:pt>
                <c:pt idx="933">
                  <c:v>969.99634980078315</c:v>
                </c:pt>
                <c:pt idx="934">
                  <c:v>969.87476957502827</c:v>
                </c:pt>
                <c:pt idx="935">
                  <c:v>970.07317219180459</c:v>
                </c:pt>
                <c:pt idx="936">
                  <c:v>969.64033819811061</c:v>
                </c:pt>
                <c:pt idx="937">
                  <c:v>970.04767906727898</c:v>
                </c:pt>
                <c:pt idx="938">
                  <c:v>970.45619194537835</c:v>
                </c:pt>
                <c:pt idx="939">
                  <c:v>970.27487649258421</c:v>
                </c:pt>
                <c:pt idx="940">
                  <c:v>970.14199334130774</c:v>
                </c:pt>
                <c:pt idx="941">
                  <c:v>970.02961977912139</c:v>
                </c:pt>
                <c:pt idx="942">
                  <c:v>970.23757191325853</c:v>
                </c:pt>
                <c:pt idx="943">
                  <c:v>970.37927820647542</c:v>
                </c:pt>
                <c:pt idx="944">
                  <c:v>970.54098409157791</c:v>
                </c:pt>
                <c:pt idx="945">
                  <c:v>971.48847234605125</c:v>
                </c:pt>
                <c:pt idx="946">
                  <c:v>971.41447116756729</c:v>
                </c:pt>
                <c:pt idx="947">
                  <c:v>971.21871943193571</c:v>
                </c:pt>
                <c:pt idx="948">
                  <c:v>971.0912146485548</c:v>
                </c:pt>
                <c:pt idx="949">
                  <c:v>970.90121907341677</c:v>
                </c:pt>
                <c:pt idx="950">
                  <c:v>971.03073243363554</c:v>
                </c:pt>
                <c:pt idx="951">
                  <c:v>970.79221585270705</c:v>
                </c:pt>
                <c:pt idx="952">
                  <c:v>970.64278379495681</c:v>
                </c:pt>
                <c:pt idx="953">
                  <c:v>970.45509777147322</c:v>
                </c:pt>
                <c:pt idx="954">
                  <c:v>970.43798105365488</c:v>
                </c:pt>
                <c:pt idx="955">
                  <c:v>970.21878615386004</c:v>
                </c:pt>
                <c:pt idx="956">
                  <c:v>970.11638122872193</c:v>
                </c:pt>
                <c:pt idx="957">
                  <c:v>969.82470834316575</c:v>
                </c:pt>
                <c:pt idx="958">
                  <c:v>969.77741109959709</c:v>
                </c:pt>
                <c:pt idx="959">
                  <c:v>969.33842734616212</c:v>
                </c:pt>
                <c:pt idx="960">
                  <c:v>969.73221527332919</c:v>
                </c:pt>
                <c:pt idx="961">
                  <c:v>970.0942378255362</c:v>
                </c:pt>
                <c:pt idx="962">
                  <c:v>970.187853605844</c:v>
                </c:pt>
                <c:pt idx="963">
                  <c:v>970.6390561244458</c:v>
                </c:pt>
                <c:pt idx="964">
                  <c:v>971.02910567455638</c:v>
                </c:pt>
                <c:pt idx="965">
                  <c:v>971.09809312304333</c:v>
                </c:pt>
                <c:pt idx="966">
                  <c:v>970.99543106042904</c:v>
                </c:pt>
                <c:pt idx="967">
                  <c:v>971.03634590207594</c:v>
                </c:pt>
                <c:pt idx="968">
                  <c:v>970.88384942923062</c:v>
                </c:pt>
                <c:pt idx="969">
                  <c:v>970.76540970738836</c:v>
                </c:pt>
                <c:pt idx="970">
                  <c:v>970.46829797146177</c:v>
                </c:pt>
                <c:pt idx="971">
                  <c:v>970.37361028054977</c:v>
                </c:pt>
                <c:pt idx="972">
                  <c:v>970.24346095476812</c:v>
                </c:pt>
                <c:pt idx="973">
                  <c:v>970.03710792923823</c:v>
                </c:pt>
                <c:pt idx="974">
                  <c:v>969.88482451998493</c:v>
                </c:pt>
                <c:pt idx="975">
                  <c:v>969.7641670030398</c:v>
                </c:pt>
                <c:pt idx="976">
                  <c:v>969.60854908312183</c:v>
                </c:pt>
                <c:pt idx="977">
                  <c:v>969.4256376833863</c:v>
                </c:pt>
                <c:pt idx="978">
                  <c:v>969.35177494151753</c:v>
                </c:pt>
                <c:pt idx="979">
                  <c:v>969.12099970011207</c:v>
                </c:pt>
                <c:pt idx="980">
                  <c:v>968.99487123894949</c:v>
                </c:pt>
                <c:pt idx="981">
                  <c:v>968.68732940576604</c:v>
                </c:pt>
                <c:pt idx="982">
                  <c:v>968.71225436356099</c:v>
                </c:pt>
                <c:pt idx="983">
                  <c:v>968.82742506493446</c:v>
                </c:pt>
                <c:pt idx="984">
                  <c:v>968.68480099600549</c:v>
                </c:pt>
                <c:pt idx="985">
                  <c:v>968.82773890201156</c:v>
                </c:pt>
                <c:pt idx="986">
                  <c:v>968.47186631424131</c:v>
                </c:pt>
                <c:pt idx="987">
                  <c:v>968.11119327000551</c:v>
                </c:pt>
                <c:pt idx="988">
                  <c:v>968.00038995589307</c:v>
                </c:pt>
                <c:pt idx="989">
                  <c:v>968.35400688800553</c:v>
                </c:pt>
                <c:pt idx="990">
                  <c:v>968.66260257270892</c:v>
                </c:pt>
                <c:pt idx="991">
                  <c:v>968.89492223325885</c:v>
                </c:pt>
                <c:pt idx="992">
                  <c:v>968.75695053174456</c:v>
                </c:pt>
                <c:pt idx="993">
                  <c:v>968.66546663728695</c:v>
                </c:pt>
                <c:pt idx="994">
                  <c:v>968.49628735351939</c:v>
                </c:pt>
                <c:pt idx="995">
                  <c:v>968.28572832525026</c:v>
                </c:pt>
                <c:pt idx="996">
                  <c:v>968.76904797812051</c:v>
                </c:pt>
                <c:pt idx="997">
                  <c:v>968.87909438514896</c:v>
                </c:pt>
                <c:pt idx="998">
                  <c:v>968.71118597822374</c:v>
                </c:pt>
                <c:pt idx="999">
                  <c:v>968.82350793962655</c:v>
                </c:pt>
              </c:numCache>
            </c:numRef>
          </c:yVal>
          <c:smooth val="1"/>
          <c:extLst>
            <c:ext xmlns:c16="http://schemas.microsoft.com/office/drawing/2014/chart" uri="{C3380CC4-5D6E-409C-BE32-E72D297353CC}">
              <c16:uniqueId val="{00000000-6FB6-A14C-BEBB-BF4D9A8913AB}"/>
            </c:ext>
          </c:extLst>
        </c:ser>
        <c:dLbls>
          <c:showLegendKey val="0"/>
          <c:showVal val="0"/>
          <c:showCatName val="0"/>
          <c:showSerName val="0"/>
          <c:showPercent val="0"/>
          <c:showBubbleSize val="0"/>
        </c:dLbls>
        <c:axId val="578070767"/>
        <c:axId val="1209269455"/>
      </c:scatterChart>
      <c:valAx>
        <c:axId val="5780707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209269455"/>
        <c:crosses val="autoZero"/>
        <c:crossBetween val="midCat"/>
      </c:valAx>
      <c:valAx>
        <c:axId val="1209269455"/>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7807076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Convergence of Mean Daily Revenue at price of $150 and late cancellation fee of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scatterChart>
        <c:scatterStyle val="smoothMarker"/>
        <c:varyColors val="0"/>
        <c:ser>
          <c:idx val="0"/>
          <c:order val="0"/>
          <c:spPr>
            <a:ln w="19050" cap="rnd">
              <a:solidFill>
                <a:schemeClr val="accent1"/>
              </a:solidFill>
              <a:round/>
            </a:ln>
            <a:effectLst/>
          </c:spPr>
          <c:marker>
            <c:symbol val="none"/>
          </c:marker>
          <c:yVal>
            <c:numRef>
              <c:f>'SimulatedOutput-ConstantValue'!$CG$6:$CG$1005</c:f>
              <c:numCache>
                <c:formatCode>[$$-C09]#,##0.00</c:formatCode>
                <c:ptCount val="1000"/>
                <c:pt idx="0">
                  <c:v>3792.2233521432058</c:v>
                </c:pt>
                <c:pt idx="1">
                  <c:v>3752.6837023402304</c:v>
                </c:pt>
                <c:pt idx="2">
                  <c:v>3361.524236135358</c:v>
                </c:pt>
                <c:pt idx="3">
                  <c:v>3366.2723303923613</c:v>
                </c:pt>
                <c:pt idx="4">
                  <c:v>3471.0178643138888</c:v>
                </c:pt>
                <c:pt idx="5">
                  <c:v>3529.1815535949077</c:v>
                </c:pt>
                <c:pt idx="6">
                  <c:v>3513.5442682883154</c:v>
                </c:pt>
                <c:pt idx="7">
                  <c:v>3526.3660874825905</c:v>
                </c:pt>
                <c:pt idx="8">
                  <c:v>3558.9920777623029</c:v>
                </c:pt>
                <c:pt idx="9">
                  <c:v>3489.5781169533147</c:v>
                </c:pt>
                <c:pt idx="10">
                  <c:v>3476.2938708692541</c:v>
                </c:pt>
                <c:pt idx="11">
                  <c:v>3454.1655797427834</c:v>
                </c:pt>
                <c:pt idx="12">
                  <c:v>3481.3620753368409</c:v>
                </c:pt>
                <c:pt idx="13">
                  <c:v>3478.9892931699146</c:v>
                </c:pt>
                <c:pt idx="14">
                  <c:v>3496.4733306408084</c:v>
                </c:pt>
                <c:pt idx="15">
                  <c:v>3527.7623670173434</c:v>
                </c:pt>
                <c:pt idx="16">
                  <c:v>3561.4234042516173</c:v>
                </c:pt>
                <c:pt idx="17">
                  <c:v>3534.7301637366936</c:v>
                </c:pt>
                <c:pt idx="18">
                  <c:v>3489.9330138588143</c:v>
                </c:pt>
                <c:pt idx="19">
                  <c:v>3505.3037880790753</c:v>
                </c:pt>
                <c:pt idx="20">
                  <c:v>3492.1404029060873</c:v>
                </c:pt>
                <c:pt idx="21">
                  <c:v>3513.4067482285377</c:v>
                </c:pt>
                <c:pt idx="22">
                  <c:v>3516.270406102888</c:v>
                </c:pt>
                <c:pt idx="23">
                  <c:v>3534.7591391819346</c:v>
                </c:pt>
                <c:pt idx="24">
                  <c:v>3554.5218375862892</c:v>
                </c:pt>
                <c:pt idx="25">
                  <c:v>3572.8094592175858</c:v>
                </c:pt>
                <c:pt idx="26">
                  <c:v>3580.6108983499153</c:v>
                </c:pt>
                <c:pt idx="27">
                  <c:v>3581.4126715626326</c:v>
                </c:pt>
                <c:pt idx="28">
                  <c:v>3587.2260277156452</c:v>
                </c:pt>
                <c:pt idx="29">
                  <c:v>3582.7221391784678</c:v>
                </c:pt>
                <c:pt idx="30">
                  <c:v>3594.0826557795717</c:v>
                </c:pt>
                <c:pt idx="31">
                  <c:v>3595.6579648754946</c:v>
                </c:pt>
                <c:pt idx="32">
                  <c:v>3602.4562083641158</c:v>
                </c:pt>
                <c:pt idx="33">
                  <c:v>3611.6199192287322</c:v>
                </c:pt>
                <c:pt idx="34">
                  <c:v>3619.573635822197</c:v>
                </c:pt>
                <c:pt idx="35">
                  <c:v>3620.895742232688</c:v>
                </c:pt>
                <c:pt idx="36">
                  <c:v>3600.3395562981959</c:v>
                </c:pt>
                <c:pt idx="37">
                  <c:v>3599.5503614802728</c:v>
                </c:pt>
                <c:pt idx="38">
                  <c:v>3596.120041194125</c:v>
                </c:pt>
                <c:pt idx="39">
                  <c:v>3599.2724457111713</c:v>
                </c:pt>
                <c:pt idx="40">
                  <c:v>3593.5166660311443</c:v>
                </c:pt>
                <c:pt idx="41">
                  <c:v>3598.0126721385009</c:v>
                </c:pt>
                <c:pt idx="42">
                  <c:v>3606.4309820887684</c:v>
                </c:pt>
                <c:pt idx="43">
                  <c:v>3590.7215284005333</c:v>
                </c:pt>
                <c:pt idx="44">
                  <c:v>3589.6042312708937</c:v>
                </c:pt>
                <c:pt idx="45">
                  <c:v>3594.6128349389178</c:v>
                </c:pt>
                <c:pt idx="46">
                  <c:v>3599.2989121398205</c:v>
                </c:pt>
                <c:pt idx="47">
                  <c:v>3582.0340362191478</c:v>
                </c:pt>
                <c:pt idx="48">
                  <c:v>3589.7476273167163</c:v>
                </c:pt>
                <c:pt idx="49">
                  <c:v>3591.7414536435231</c:v>
                </c:pt>
                <c:pt idx="50">
                  <c:v>3598.9622094544347</c:v>
                </c:pt>
                <c:pt idx="51">
                  <c:v>3598.2709378957229</c:v>
                </c:pt>
                <c:pt idx="52">
                  <c:v>3602.4545051052378</c:v>
                </c:pt>
                <c:pt idx="53">
                  <c:v>3606.7492129583788</c:v>
                </c:pt>
                <c:pt idx="54">
                  <c:v>3611.8992272682267</c:v>
                </c:pt>
                <c:pt idx="55">
                  <c:v>3599.801159592113</c:v>
                </c:pt>
                <c:pt idx="56">
                  <c:v>3600.6895832857294</c:v>
                </c:pt>
                <c:pt idx="57">
                  <c:v>3606.8845904704585</c:v>
                </c:pt>
                <c:pt idx="58">
                  <c:v>3606.4580670195119</c:v>
                </c:pt>
                <c:pt idx="59">
                  <c:v>3605.5869300998947</c:v>
                </c:pt>
                <c:pt idx="60">
                  <c:v>3610.2494394425194</c:v>
                </c:pt>
                <c:pt idx="61">
                  <c:v>3615.890577516027</c:v>
                </c:pt>
                <c:pt idx="62">
                  <c:v>3621.2926550830207</c:v>
                </c:pt>
                <c:pt idx="63">
                  <c:v>3619.7077241534753</c:v>
                </c:pt>
                <c:pt idx="64">
                  <c:v>3627.0968360895758</c:v>
                </c:pt>
                <c:pt idx="65">
                  <c:v>3618.2383827993995</c:v>
                </c:pt>
                <c:pt idx="66">
                  <c:v>3623.3393024591101</c:v>
                </c:pt>
                <c:pt idx="67">
                  <c:v>3621.7762551239348</c:v>
                </c:pt>
                <c:pt idx="68">
                  <c:v>3625.4740633211786</c:v>
                </c:pt>
                <c:pt idx="69">
                  <c:v>3629.2530052737334</c:v>
                </c:pt>
                <c:pt idx="70">
                  <c:v>3630.9536671712863</c:v>
                </c:pt>
                <c:pt idx="71">
                  <c:v>3631.9691388010901</c:v>
                </c:pt>
                <c:pt idx="72">
                  <c:v>3633.4174944753959</c:v>
                </c:pt>
                <c:pt idx="73">
                  <c:v>3634.9929337392418</c:v>
                </c:pt>
                <c:pt idx="74">
                  <c:v>3638.6738928815212</c:v>
                </c:pt>
                <c:pt idx="75">
                  <c:v>3632.936259685504</c:v>
                </c:pt>
                <c:pt idx="76">
                  <c:v>3633.78437266728</c:v>
                </c:pt>
                <c:pt idx="77">
                  <c:v>3637.0691884023149</c:v>
                </c:pt>
                <c:pt idx="78">
                  <c:v>3642.0429961440577</c:v>
                </c:pt>
                <c:pt idx="79">
                  <c:v>3647.7674586922572</c:v>
                </c:pt>
                <c:pt idx="80">
                  <c:v>3651.6221814244514</c:v>
                </c:pt>
                <c:pt idx="81">
                  <c:v>3649.1484005011648</c:v>
                </c:pt>
                <c:pt idx="82">
                  <c:v>3652.893600495127</c:v>
                </c:pt>
                <c:pt idx="83">
                  <c:v>3656.5496290606611</c:v>
                </c:pt>
                <c:pt idx="84">
                  <c:v>3657.3820927498768</c:v>
                </c:pt>
                <c:pt idx="85">
                  <c:v>3654.4310571449878</c:v>
                </c:pt>
                <c:pt idx="86">
                  <c:v>3657.9433438444707</c:v>
                </c:pt>
                <c:pt idx="87">
                  <c:v>3651.8175456752065</c:v>
                </c:pt>
                <c:pt idx="88">
                  <c:v>3642.2537007290921</c:v>
                </c:pt>
                <c:pt idx="89">
                  <c:v>3646.5619929432132</c:v>
                </c:pt>
                <c:pt idx="90">
                  <c:v>3647.9055149350988</c:v>
                </c:pt>
                <c:pt idx="91">
                  <c:v>3643.2691589826122</c:v>
                </c:pt>
                <c:pt idx="92">
                  <c:v>3645.9221787784982</c:v>
                </c:pt>
                <c:pt idx="93">
                  <c:v>3648.5187513446845</c:v>
                </c:pt>
                <c:pt idx="94">
                  <c:v>3640.1031962161205</c:v>
                </c:pt>
                <c:pt idx="95">
                  <c:v>3625.492832056907</c:v>
                </c:pt>
                <c:pt idx="96">
                  <c:v>3622.6814853798392</c:v>
                </c:pt>
                <c:pt idx="97">
                  <c:v>3626.1235110392286</c:v>
                </c:pt>
                <c:pt idx="98">
                  <c:v>3629.4737003104087</c:v>
                </c:pt>
                <c:pt idx="99">
                  <c:v>3629.6146960864689</c:v>
                </c:pt>
                <c:pt idx="100">
                  <c:v>3631.4996990955137</c:v>
                </c:pt>
                <c:pt idx="101">
                  <c:v>3631.4328685287646</c:v>
                </c:pt>
                <c:pt idx="102">
                  <c:v>3633.9432290284853</c:v>
                </c:pt>
                <c:pt idx="103">
                  <c:v>3637.078390287827</c:v>
                </c:pt>
                <c:pt idx="104">
                  <c:v>3638.5023432330859</c:v>
                </c:pt>
                <c:pt idx="105">
                  <c:v>3640.2145852780568</c:v>
                </c:pt>
                <c:pt idx="106">
                  <c:v>3643.2032340137762</c:v>
                </c:pt>
                <c:pt idx="107">
                  <c:v>3646.1365374025372</c:v>
                </c:pt>
                <c:pt idx="108">
                  <c:v>3646.1486925481036</c:v>
                </c:pt>
                <c:pt idx="109">
                  <c:v>3637.4093101727904</c:v>
                </c:pt>
                <c:pt idx="110">
                  <c:v>3639.8891930656046</c:v>
                </c:pt>
                <c:pt idx="111">
                  <c:v>3637.677037156911</c:v>
                </c:pt>
                <c:pt idx="112">
                  <c:v>3634.849039324848</c:v>
                </c:pt>
                <c:pt idx="113">
                  <c:v>3635.0136340928971</c:v>
                </c:pt>
                <c:pt idx="114">
                  <c:v>3637.2309068399154</c:v>
                </c:pt>
                <c:pt idx="115">
                  <c:v>3641.220295574054</c:v>
                </c:pt>
                <c:pt idx="116">
                  <c:v>3643.9449084323956</c:v>
                </c:pt>
                <c:pt idx="117">
                  <c:v>3640.3029044129671</c:v>
                </c:pt>
                <c:pt idx="118">
                  <c:v>3642.9894346279843</c:v>
                </c:pt>
                <c:pt idx="119">
                  <c:v>3643.8811893394177</c:v>
                </c:pt>
                <c:pt idx="120">
                  <c:v>3646.4937414936376</c:v>
                </c:pt>
                <c:pt idx="121">
                  <c:v>3643.7128029099763</c:v>
                </c:pt>
                <c:pt idx="122">
                  <c:v>3644.3231011123739</c:v>
                </c:pt>
                <c:pt idx="123">
                  <c:v>3646.304366425984</c:v>
                </c:pt>
                <c:pt idx="124">
                  <c:v>3649.373931494576</c:v>
                </c:pt>
                <c:pt idx="125">
                  <c:v>3648.7192898712692</c:v>
                </c:pt>
                <c:pt idx="126">
                  <c:v>3650.6191379825191</c:v>
                </c:pt>
                <c:pt idx="127">
                  <c:v>3649.5886651737305</c:v>
                </c:pt>
                <c:pt idx="128">
                  <c:v>3651.3069933004585</c:v>
                </c:pt>
                <c:pt idx="129">
                  <c:v>3652.2838585701816</c:v>
                </c:pt>
                <c:pt idx="130">
                  <c:v>3654.0984856039968</c:v>
                </c:pt>
                <c:pt idx="131">
                  <c:v>3655.7331144148225</c:v>
                </c:pt>
                <c:pt idx="132">
                  <c:v>3654.6675374145329</c:v>
                </c:pt>
                <c:pt idx="133">
                  <c:v>3654.7135076109898</c:v>
                </c:pt>
                <c:pt idx="134">
                  <c:v>3656.6683925932552</c:v>
                </c:pt>
                <c:pt idx="135">
                  <c:v>3653.8918063093211</c:v>
                </c:pt>
                <c:pt idx="136">
                  <c:v>3656.4819927613908</c:v>
                </c:pt>
                <c:pt idx="137">
                  <c:v>3657.4352288154505</c:v>
                </c:pt>
                <c:pt idx="138">
                  <c:v>3658.1011624210951</c:v>
                </c:pt>
                <c:pt idx="139">
                  <c:v>3661.2575826895159</c:v>
                </c:pt>
                <c:pt idx="140">
                  <c:v>3656.4214653553145</c:v>
                </c:pt>
                <c:pt idx="141">
                  <c:v>3655.6256652128882</c:v>
                </c:pt>
                <c:pt idx="142">
                  <c:v>3657.7383182850467</c:v>
                </c:pt>
                <c:pt idx="143">
                  <c:v>3657.8017633354702</c:v>
                </c:pt>
                <c:pt idx="144">
                  <c:v>3659.8858891055702</c:v>
                </c:pt>
                <c:pt idx="145">
                  <c:v>3662.9003693171758</c:v>
                </c:pt>
                <c:pt idx="146">
                  <c:v>3660.1471377817998</c:v>
                </c:pt>
                <c:pt idx="147">
                  <c:v>3655.6781284068261</c:v>
                </c:pt>
                <c:pt idx="148">
                  <c:v>3653.7828944396233</c:v>
                </c:pt>
                <c:pt idx="149">
                  <c:v>3650.9044803796723</c:v>
                </c:pt>
                <c:pt idx="150">
                  <c:v>3651.5607420990123</c:v>
                </c:pt>
                <c:pt idx="151">
                  <c:v>3647.5460869059225</c:v>
                </c:pt>
                <c:pt idx="152">
                  <c:v>3649.0405598064967</c:v>
                </c:pt>
                <c:pt idx="153">
                  <c:v>3647.5888564011134</c:v>
                </c:pt>
                <c:pt idx="154">
                  <c:v>3643.6050283582672</c:v>
                </c:pt>
                <c:pt idx="155">
                  <c:v>3642.368100571367</c:v>
                </c:pt>
                <c:pt idx="156">
                  <c:v>3638.3628056567768</c:v>
                </c:pt>
                <c:pt idx="157">
                  <c:v>3639.9554461273033</c:v>
                </c:pt>
                <c:pt idx="158">
                  <c:v>3638.9844552644877</c:v>
                </c:pt>
                <c:pt idx="159">
                  <c:v>3640.5533024190845</c:v>
                </c:pt>
                <c:pt idx="160">
                  <c:v>3641.2330955717612</c:v>
                </c:pt>
                <c:pt idx="161">
                  <c:v>3640.0838422487623</c:v>
                </c:pt>
                <c:pt idx="162">
                  <c:v>3636.8655649595694</c:v>
                </c:pt>
                <c:pt idx="163">
                  <c:v>3630.5240632787959</c:v>
                </c:pt>
                <c:pt idx="164">
                  <c:v>3632.1985156144087</c:v>
                </c:pt>
                <c:pt idx="165">
                  <c:v>3634.1732233516714</c:v>
                </c:pt>
                <c:pt idx="166">
                  <c:v>3635.0830004269128</c:v>
                </c:pt>
                <c:pt idx="167">
                  <c:v>3633.0337765319046</c:v>
                </c:pt>
                <c:pt idx="168">
                  <c:v>3634.9684879133724</c:v>
                </c:pt>
                <c:pt idx="169">
                  <c:v>3636.0607931550153</c:v>
                </c:pt>
                <c:pt idx="170">
                  <c:v>3633.0083646647217</c:v>
                </c:pt>
                <c:pt idx="171">
                  <c:v>3633.445436377157</c:v>
                </c:pt>
                <c:pt idx="172">
                  <c:v>3633.843863508298</c:v>
                </c:pt>
                <c:pt idx="173">
                  <c:v>3628.6721226089735</c:v>
                </c:pt>
                <c:pt idx="174">
                  <c:v>3630.5654247654934</c:v>
                </c:pt>
                <c:pt idx="175">
                  <c:v>3631.8658314192671</c:v>
                </c:pt>
                <c:pt idx="176">
                  <c:v>3633.3242165524916</c:v>
                </c:pt>
                <c:pt idx="177">
                  <c:v>3631.9917885117793</c:v>
                </c:pt>
                <c:pt idx="178">
                  <c:v>3633.2430347455547</c:v>
                </c:pt>
                <c:pt idx="179">
                  <c:v>3634.6694623303019</c:v>
                </c:pt>
                <c:pt idx="180">
                  <c:v>3635.626695472969</c:v>
                </c:pt>
                <c:pt idx="181">
                  <c:v>3636.9344846264312</c:v>
                </c:pt>
                <c:pt idx="182">
                  <c:v>3639.0823836175437</c:v>
                </c:pt>
                <c:pt idx="183">
                  <c:v>3640.8109277174917</c:v>
                </c:pt>
                <c:pt idx="184">
                  <c:v>3642.914652432532</c:v>
                </c:pt>
                <c:pt idx="185">
                  <c:v>3641.3645364440831</c:v>
                </c:pt>
                <c:pt idx="186">
                  <c:v>3638.2383357266849</c:v>
                </c:pt>
                <c:pt idx="187">
                  <c:v>3637.5662904075239</c:v>
                </c:pt>
                <c:pt idx="188">
                  <c:v>3637.407751117219</c:v>
                </c:pt>
                <c:pt idx="189">
                  <c:v>3637.7120389765955</c:v>
                </c:pt>
                <c:pt idx="190">
                  <c:v>3639.0329183536815</c:v>
                </c:pt>
                <c:pt idx="191">
                  <c:v>3641.7983719039225</c:v>
                </c:pt>
                <c:pt idx="192">
                  <c:v>3643.4470850028661</c:v>
                </c:pt>
                <c:pt idx="193">
                  <c:v>3645.0788010595525</c:v>
                </c:pt>
                <c:pt idx="194">
                  <c:v>3645.2954183566194</c:v>
                </c:pt>
                <c:pt idx="195">
                  <c:v>3644.0511741430655</c:v>
                </c:pt>
                <c:pt idx="196">
                  <c:v>3644.9443153910702</c:v>
                </c:pt>
                <c:pt idx="197">
                  <c:v>3644.0405380298353</c:v>
                </c:pt>
                <c:pt idx="198">
                  <c:v>3643.9617078362626</c:v>
                </c:pt>
                <c:pt idx="199">
                  <c:v>3643.5324684447132</c:v>
                </c:pt>
                <c:pt idx="200">
                  <c:v>3645.106933775834</c:v>
                </c:pt>
                <c:pt idx="201">
                  <c:v>3646.3192756878348</c:v>
                </c:pt>
                <c:pt idx="202">
                  <c:v>3646.2059683928305</c:v>
                </c:pt>
                <c:pt idx="203">
                  <c:v>3645.719738502301</c:v>
                </c:pt>
                <c:pt idx="204">
                  <c:v>3646.5698861193628</c:v>
                </c:pt>
                <c:pt idx="205">
                  <c:v>3647.0910841625655</c:v>
                </c:pt>
                <c:pt idx="206">
                  <c:v>3645.2251451631219</c:v>
                </c:pt>
                <c:pt idx="207">
                  <c:v>3644.6200823255231</c:v>
                </c:pt>
                <c:pt idx="208">
                  <c:v>3639.2201657970286</c:v>
                </c:pt>
                <c:pt idx="209">
                  <c:v>3639.7476888170427</c:v>
                </c:pt>
                <c:pt idx="210">
                  <c:v>3637.9952259846746</c:v>
                </c:pt>
                <c:pt idx="211">
                  <c:v>3634.9692108368563</c:v>
                </c:pt>
                <c:pt idx="212">
                  <c:v>3636.1440377857507</c:v>
                </c:pt>
                <c:pt idx="213">
                  <c:v>3634.414505977089</c:v>
                </c:pt>
                <c:pt idx="214">
                  <c:v>3633.2476634994619</c:v>
                </c:pt>
                <c:pt idx="215">
                  <c:v>3635.0844798721496</c:v>
                </c:pt>
                <c:pt idx="216">
                  <c:v>3636.2570425256736</c:v>
                </c:pt>
                <c:pt idx="217">
                  <c:v>3637.0999001287669</c:v>
                </c:pt>
                <c:pt idx="218">
                  <c:v>3638.7382492490678</c:v>
                </c:pt>
                <c:pt idx="219">
                  <c:v>3640.2400869260614</c:v>
                </c:pt>
                <c:pt idx="220">
                  <c:v>3640.4246686297138</c:v>
                </c:pt>
                <c:pt idx="221">
                  <c:v>3640.3108560506093</c:v>
                </c:pt>
                <c:pt idx="222">
                  <c:v>3640.6712651206931</c:v>
                </c:pt>
                <c:pt idx="223">
                  <c:v>3640.5243672795564</c:v>
                </c:pt>
                <c:pt idx="224">
                  <c:v>3638.5590607532167</c:v>
                </c:pt>
                <c:pt idx="225">
                  <c:v>3640.2571891894509</c:v>
                </c:pt>
                <c:pt idx="226">
                  <c:v>3641.6657478273823</c:v>
                </c:pt>
                <c:pt idx="227">
                  <c:v>3640.392813982678</c:v>
                </c:pt>
                <c:pt idx="228">
                  <c:v>3641.177124838649</c:v>
                </c:pt>
                <c:pt idx="229">
                  <c:v>3641.8935381796414</c:v>
                </c:pt>
                <c:pt idx="230">
                  <c:v>3642.3615315208549</c:v>
                </c:pt>
                <c:pt idx="231">
                  <c:v>3643.4152991606747</c:v>
                </c:pt>
                <c:pt idx="232">
                  <c:v>3641.9085918339447</c:v>
                </c:pt>
                <c:pt idx="233">
                  <c:v>3643.8662474243984</c:v>
                </c:pt>
                <c:pt idx="234">
                  <c:v>3644.9136250949327</c:v>
                </c:pt>
                <c:pt idx="235">
                  <c:v>3646.2487368530051</c:v>
                </c:pt>
                <c:pt idx="236">
                  <c:v>3646.8393624174109</c:v>
                </c:pt>
                <c:pt idx="237">
                  <c:v>3647.8610457685986</c:v>
                </c:pt>
                <c:pt idx="238">
                  <c:v>3648.5812924390225</c:v>
                </c:pt>
                <c:pt idx="239">
                  <c:v>3649.8788703871933</c:v>
                </c:pt>
                <c:pt idx="240">
                  <c:v>3651.746592916707</c:v>
                </c:pt>
                <c:pt idx="241">
                  <c:v>3650.5469412918642</c:v>
                </c:pt>
                <c:pt idx="242">
                  <c:v>3648.0462036419767</c:v>
                </c:pt>
                <c:pt idx="243">
                  <c:v>3645.9159651146688</c:v>
                </c:pt>
                <c:pt idx="244">
                  <c:v>3645.6991570829537</c:v>
                </c:pt>
                <c:pt idx="245">
                  <c:v>3646.1231442492831</c:v>
                </c:pt>
                <c:pt idx="246">
                  <c:v>3647.3794304324942</c:v>
                </c:pt>
                <c:pt idx="247">
                  <c:v>3647.2421133125663</c:v>
                </c:pt>
                <c:pt idx="248">
                  <c:v>3646.1370081345522</c:v>
                </c:pt>
                <c:pt idx="249">
                  <c:v>3645.252297667143</c:v>
                </c:pt>
                <c:pt idx="250">
                  <c:v>3644.2648709694372</c:v>
                </c:pt>
                <c:pt idx="251">
                  <c:v>3643.8680180032316</c:v>
                </c:pt>
                <c:pt idx="252">
                  <c:v>3643.4219169072403</c:v>
                </c:pt>
                <c:pt idx="253">
                  <c:v>3642.0975428807174</c:v>
                </c:pt>
                <c:pt idx="254">
                  <c:v>3638.9427297450461</c:v>
                </c:pt>
                <c:pt idx="255">
                  <c:v>3640.1968597069795</c:v>
                </c:pt>
                <c:pt idx="256">
                  <c:v>3638.4664356146468</c:v>
                </c:pt>
                <c:pt idx="257">
                  <c:v>3638.0334374979925</c:v>
                </c:pt>
                <c:pt idx="258">
                  <c:v>3635.7536197551062</c:v>
                </c:pt>
                <c:pt idx="259">
                  <c:v>3635.8629966783042</c:v>
                </c:pt>
                <c:pt idx="260">
                  <c:v>3635.1938179522112</c:v>
                </c:pt>
                <c:pt idx="261">
                  <c:v>3636.1663606317829</c:v>
                </c:pt>
                <c:pt idx="262">
                  <c:v>3636.8461316248795</c:v>
                </c:pt>
                <c:pt idx="263">
                  <c:v>3638.6005023384218</c:v>
                </c:pt>
                <c:pt idx="264">
                  <c:v>3639.9515552337325</c:v>
                </c:pt>
                <c:pt idx="265">
                  <c:v>3639.717518479195</c:v>
                </c:pt>
                <c:pt idx="266">
                  <c:v>3640.0337985495412</c:v>
                </c:pt>
                <c:pt idx="267">
                  <c:v>3640.0515772052422</c:v>
                </c:pt>
                <c:pt idx="268">
                  <c:v>3640.7205304498325</c:v>
                </c:pt>
                <c:pt idx="269">
                  <c:v>3640.1362737336144</c:v>
                </c:pt>
                <c:pt idx="270">
                  <c:v>3640.1039906338001</c:v>
                </c:pt>
                <c:pt idx="271">
                  <c:v>3641.702926994571</c:v>
                </c:pt>
                <c:pt idx="272">
                  <c:v>3640.941766995064</c:v>
                </c:pt>
                <c:pt idx="273">
                  <c:v>3639.1844910614859</c:v>
                </c:pt>
                <c:pt idx="274">
                  <c:v>3639.9769382606041</c:v>
                </c:pt>
                <c:pt idx="275">
                  <c:v>3636.3113062180714</c:v>
                </c:pt>
                <c:pt idx="276">
                  <c:v>3637.4798574591614</c:v>
                </c:pt>
                <c:pt idx="277">
                  <c:v>3636.1237735705317</c:v>
                </c:pt>
                <c:pt idx="278">
                  <c:v>3637.2846202602432</c:v>
                </c:pt>
                <c:pt idx="279">
                  <c:v>3637.9371751878853</c:v>
                </c:pt>
                <c:pt idx="280">
                  <c:v>3638.5850855964691</c:v>
                </c:pt>
                <c:pt idx="281">
                  <c:v>3638.0978380206279</c:v>
                </c:pt>
                <c:pt idx="282">
                  <c:v>3638.3454833231349</c:v>
                </c:pt>
                <c:pt idx="283">
                  <c:v>3639.4780696494622</c:v>
                </c:pt>
                <c:pt idx="284">
                  <c:v>3640.6027080015692</c:v>
                </c:pt>
                <c:pt idx="285">
                  <c:v>3641.4747265050601</c:v>
                </c:pt>
                <c:pt idx="286">
                  <c:v>3642.5845706635791</c:v>
                </c:pt>
                <c:pt idx="287">
                  <c:v>3642.3638101684346</c:v>
                </c:pt>
                <c:pt idx="288">
                  <c:v>3643.2206827976097</c:v>
                </c:pt>
                <c:pt idx="289">
                  <c:v>3644.7957838914108</c:v>
                </c:pt>
                <c:pt idx="290">
                  <c:v>3646.1195097199625</c:v>
                </c:pt>
                <c:pt idx="291">
                  <c:v>3647.288360691643</c:v>
                </c:pt>
                <c:pt idx="292">
                  <c:v>3647.1497322488663</c:v>
                </c:pt>
                <c:pt idx="293">
                  <c:v>3647.9757535677477</c:v>
                </c:pt>
                <c:pt idx="294">
                  <c:v>3648.5588866065013</c:v>
                </c:pt>
                <c:pt idx="295">
                  <c:v>3649.6110525301278</c:v>
                </c:pt>
                <c:pt idx="296">
                  <c:v>3649.2765484588349</c:v>
                </c:pt>
                <c:pt idx="297">
                  <c:v>3648.0915626798155</c:v>
                </c:pt>
                <c:pt idx="298">
                  <c:v>3649.3688484233612</c:v>
                </c:pt>
                <c:pt idx="299">
                  <c:v>3650.1709522619503</c:v>
                </c:pt>
                <c:pt idx="300">
                  <c:v>3650.7351683673924</c:v>
                </c:pt>
                <c:pt idx="301">
                  <c:v>3651.7592241012749</c:v>
                </c:pt>
                <c:pt idx="302">
                  <c:v>3652.5454972890598</c:v>
                </c:pt>
                <c:pt idx="303">
                  <c:v>3651.6013614711692</c:v>
                </c:pt>
                <c:pt idx="304">
                  <c:v>3651.4990669332688</c:v>
                </c:pt>
                <c:pt idx="305">
                  <c:v>3651.4688317662667</c:v>
                </c:pt>
                <c:pt idx="306">
                  <c:v>3652.4738192849431</c:v>
                </c:pt>
                <c:pt idx="307">
                  <c:v>3652.2220742725012</c:v>
                </c:pt>
                <c:pt idx="308">
                  <c:v>3652.0526291529859</c:v>
                </c:pt>
                <c:pt idx="309">
                  <c:v>3653.0460077686212</c:v>
                </c:pt>
                <c:pt idx="310">
                  <c:v>3653.8079177114873</c:v>
                </c:pt>
                <c:pt idx="311">
                  <c:v>3654.5649436162585</c:v>
                </c:pt>
                <c:pt idx="312">
                  <c:v>3655.6866723728699</c:v>
                </c:pt>
                <c:pt idx="313">
                  <c:v>3656.4328931614914</c:v>
                </c:pt>
                <c:pt idx="314">
                  <c:v>3656.5045160904742</c:v>
                </c:pt>
                <c:pt idx="315">
                  <c:v>3656.2275763034108</c:v>
                </c:pt>
                <c:pt idx="316">
                  <c:v>3656.8491547890494</c:v>
                </c:pt>
                <c:pt idx="317">
                  <c:v>3656.1838329465349</c:v>
                </c:pt>
                <c:pt idx="318">
                  <c:v>3656.6973632507779</c:v>
                </c:pt>
                <c:pt idx="319">
                  <c:v>3657.6451839906194</c:v>
                </c:pt>
                <c:pt idx="320">
                  <c:v>3658.059747695072</c:v>
                </c:pt>
                <c:pt idx="321">
                  <c:v>3658.3452764289382</c:v>
                </c:pt>
                <c:pt idx="322">
                  <c:v>3656.5500889012214</c:v>
                </c:pt>
                <c:pt idx="323">
                  <c:v>3655.7079120752401</c:v>
                </c:pt>
                <c:pt idx="324">
                  <c:v>3656.6441954227007</c:v>
                </c:pt>
                <c:pt idx="325">
                  <c:v>3657.3466016870939</c:v>
                </c:pt>
                <c:pt idx="326">
                  <c:v>3658.7002818042588</c:v>
                </c:pt>
                <c:pt idx="327">
                  <c:v>3659.6179656952791</c:v>
                </c:pt>
                <c:pt idx="328">
                  <c:v>3659.8190292194281</c:v>
                </c:pt>
                <c:pt idx="329">
                  <c:v>3659.7420952789857</c:v>
                </c:pt>
                <c:pt idx="330">
                  <c:v>3660.4377384956656</c:v>
                </c:pt>
                <c:pt idx="331">
                  <c:v>3660.3947155388541</c:v>
                </c:pt>
                <c:pt idx="332">
                  <c:v>3661.5046413180171</c:v>
                </c:pt>
                <c:pt idx="333">
                  <c:v>3661.6591419072083</c:v>
                </c:pt>
                <c:pt idx="334">
                  <c:v>3661.3268295099001</c:v>
                </c:pt>
                <c:pt idx="335">
                  <c:v>3661.7990710887398</c:v>
                </c:pt>
                <c:pt idx="336">
                  <c:v>3659.4670326063047</c:v>
                </c:pt>
                <c:pt idx="337">
                  <c:v>3660.295458430538</c:v>
                </c:pt>
                <c:pt idx="338">
                  <c:v>3661.3860322994747</c:v>
                </c:pt>
                <c:pt idx="339">
                  <c:v>3662.1464247496319</c:v>
                </c:pt>
                <c:pt idx="340">
                  <c:v>3662.12712134598</c:v>
                </c:pt>
                <c:pt idx="341">
                  <c:v>3662.5748608992599</c:v>
                </c:pt>
                <c:pt idx="342">
                  <c:v>3663.2379079520315</c:v>
                </c:pt>
                <c:pt idx="343">
                  <c:v>3663.7375188068868</c:v>
                </c:pt>
                <c:pt idx="344">
                  <c:v>3663.0671953081355</c:v>
                </c:pt>
                <c:pt idx="345">
                  <c:v>3661.7259224130858</c:v>
                </c:pt>
                <c:pt idx="346">
                  <c:v>3662.4880635631353</c:v>
                </c:pt>
                <c:pt idx="347">
                  <c:v>3661.5034742145331</c:v>
                </c:pt>
                <c:pt idx="348">
                  <c:v>3661.3358673474727</c:v>
                </c:pt>
                <c:pt idx="349">
                  <c:v>3659.4799248011318</c:v>
                </c:pt>
                <c:pt idx="350">
                  <c:v>3660.1366771521257</c:v>
                </c:pt>
                <c:pt idx="351">
                  <c:v>3660.201950422444</c:v>
                </c:pt>
                <c:pt idx="352">
                  <c:v>3658.842406704252</c:v>
                </c:pt>
                <c:pt idx="353">
                  <c:v>3659.0436269369538</c:v>
                </c:pt>
                <c:pt idx="354">
                  <c:v>3658.4158773645581</c:v>
                </c:pt>
                <c:pt idx="355">
                  <c:v>3659.4596529899386</c:v>
                </c:pt>
                <c:pt idx="356">
                  <c:v>3660.4975811328241</c:v>
                </c:pt>
                <c:pt idx="357">
                  <c:v>3661.6799476287288</c:v>
                </c:pt>
                <c:pt idx="358">
                  <c:v>3661.3938557811039</c:v>
                </c:pt>
                <c:pt idx="359">
                  <c:v>3662.6122061817118</c:v>
                </c:pt>
                <c:pt idx="360">
                  <c:v>3662.9155412459818</c:v>
                </c:pt>
                <c:pt idx="361">
                  <c:v>3662.0258953585831</c:v>
                </c:pt>
                <c:pt idx="362">
                  <c:v>3660.3877172844468</c:v>
                </c:pt>
                <c:pt idx="363">
                  <c:v>3660.6101494059876</c:v>
                </c:pt>
                <c:pt idx="364">
                  <c:v>3661.4303955719984</c:v>
                </c:pt>
                <c:pt idx="365">
                  <c:v>3661.7315065101438</c:v>
                </c:pt>
                <c:pt idx="366">
                  <c:v>3659.3962158965332</c:v>
                </c:pt>
                <c:pt idx="367">
                  <c:v>3659.8326392229014</c:v>
                </c:pt>
                <c:pt idx="368">
                  <c:v>3659.6230454950214</c:v>
                </c:pt>
                <c:pt idx="369">
                  <c:v>3656.9467540186579</c:v>
                </c:pt>
                <c:pt idx="370">
                  <c:v>3657.202698052793</c:v>
                </c:pt>
                <c:pt idx="371">
                  <c:v>3657.8284972515758</c:v>
                </c:pt>
                <c:pt idx="372">
                  <c:v>3656.3243898341325</c:v>
                </c:pt>
                <c:pt idx="373">
                  <c:v>3656.1989782435999</c:v>
                </c:pt>
                <c:pt idx="374">
                  <c:v>3657.1957809682835</c:v>
                </c:pt>
                <c:pt idx="375">
                  <c:v>3657.6287709125168</c:v>
                </c:pt>
                <c:pt idx="376">
                  <c:v>3658.987845790733</c:v>
                </c:pt>
                <c:pt idx="377">
                  <c:v>3659.4138038706519</c:v>
                </c:pt>
                <c:pt idx="378">
                  <c:v>3659.7895196725872</c:v>
                </c:pt>
                <c:pt idx="379">
                  <c:v>3660.5795472523964</c:v>
                </c:pt>
                <c:pt idx="380">
                  <c:v>3659.4840912527707</c:v>
                </c:pt>
                <c:pt idx="381">
                  <c:v>3658.8478450942712</c:v>
                </c:pt>
                <c:pt idx="382">
                  <c:v>3658.6742384974636</c:v>
                </c:pt>
                <c:pt idx="383">
                  <c:v>3659.0943576680434</c:v>
                </c:pt>
                <c:pt idx="384">
                  <c:v>3659.8759307650093</c:v>
                </c:pt>
                <c:pt idx="385">
                  <c:v>3659.458647591418</c:v>
                </c:pt>
                <c:pt idx="386">
                  <c:v>3658.2335423509539</c:v>
                </c:pt>
                <c:pt idx="387">
                  <c:v>3658.8308785820082</c:v>
                </c:pt>
                <c:pt idx="388">
                  <c:v>3659.605092261746</c:v>
                </c:pt>
                <c:pt idx="389">
                  <c:v>3660.0163612559468</c:v>
                </c:pt>
                <c:pt idx="390">
                  <c:v>3660.9575478603438</c:v>
                </c:pt>
                <c:pt idx="391">
                  <c:v>3661.8989826872307</c:v>
                </c:pt>
                <c:pt idx="392">
                  <c:v>3662.0531912266188</c:v>
                </c:pt>
                <c:pt idx="393">
                  <c:v>3662.9495648444154</c:v>
                </c:pt>
                <c:pt idx="394">
                  <c:v>3663.5243760726576</c:v>
                </c:pt>
                <c:pt idx="395">
                  <c:v>3663.9414979972598</c:v>
                </c:pt>
                <c:pt idx="396">
                  <c:v>3664.3753342285868</c:v>
                </c:pt>
                <c:pt idx="397">
                  <c:v>3662.3072394755682</c:v>
                </c:pt>
                <c:pt idx="398">
                  <c:v>3663.228775216231</c:v>
                </c:pt>
                <c:pt idx="399">
                  <c:v>3661.6603118072708</c:v>
                </c:pt>
                <c:pt idx="400">
                  <c:v>3661.6396993415824</c:v>
                </c:pt>
                <c:pt idx="401">
                  <c:v>3662.3188033570541</c:v>
                </c:pt>
                <c:pt idx="402">
                  <c:v>3662.1549274906392</c:v>
                </c:pt>
                <c:pt idx="403">
                  <c:v>3662.3723657889295</c:v>
                </c:pt>
                <c:pt idx="404">
                  <c:v>3662.6270857494578</c:v>
                </c:pt>
                <c:pt idx="405">
                  <c:v>3660.0068507221122</c:v>
                </c:pt>
                <c:pt idx="406">
                  <c:v>3659.929621343842</c:v>
                </c:pt>
                <c:pt idx="407">
                  <c:v>3660.5273584752199</c:v>
                </c:pt>
                <c:pt idx="408">
                  <c:v>3660.9172671342048</c:v>
                </c:pt>
                <c:pt idx="409">
                  <c:v>3661.2497810697319</c:v>
                </c:pt>
                <c:pt idx="410">
                  <c:v>3662.1469835488811</c:v>
                </c:pt>
                <c:pt idx="411">
                  <c:v>3662.3918328506775</c:v>
                </c:pt>
                <c:pt idx="412">
                  <c:v>3662.9429422142352</c:v>
                </c:pt>
                <c:pt idx="413">
                  <c:v>3663.4363465319666</c:v>
                </c:pt>
                <c:pt idx="414">
                  <c:v>3661.881098287226</c:v>
                </c:pt>
                <c:pt idx="415">
                  <c:v>3662.7659994932665</c:v>
                </c:pt>
                <c:pt idx="416">
                  <c:v>3663.478790861388</c:v>
                </c:pt>
                <c:pt idx="417">
                  <c:v>3664.0207076296624</c:v>
                </c:pt>
                <c:pt idx="418">
                  <c:v>3663.2534434635659</c:v>
                </c:pt>
                <c:pt idx="419">
                  <c:v>3662.3775205458396</c:v>
                </c:pt>
                <c:pt idx="420">
                  <c:v>3661.9052162782687</c:v>
                </c:pt>
                <c:pt idx="421">
                  <c:v>3662.445725244434</c:v>
                </c:pt>
                <c:pt idx="422">
                  <c:v>3663.1491632462203</c:v>
                </c:pt>
                <c:pt idx="423">
                  <c:v>3663.3326758864432</c:v>
                </c:pt>
                <c:pt idx="424">
                  <c:v>3662.7617537785613</c:v>
                </c:pt>
                <c:pt idx="425">
                  <c:v>3663.6238153894096</c:v>
                </c:pt>
                <c:pt idx="426">
                  <c:v>3664.6457736671864</c:v>
                </c:pt>
                <c:pt idx="427">
                  <c:v>3664.632594044454</c:v>
                </c:pt>
                <c:pt idx="428">
                  <c:v>3662.0738593833667</c:v>
                </c:pt>
                <c:pt idx="429">
                  <c:v>3662.766710873173</c:v>
                </c:pt>
                <c:pt idx="430">
                  <c:v>3663.1315212887803</c:v>
                </c:pt>
                <c:pt idx="431">
                  <c:v>3663.5813257032282</c:v>
                </c:pt>
                <c:pt idx="432">
                  <c:v>3664.7297313456866</c:v>
                </c:pt>
                <c:pt idx="433">
                  <c:v>3665.2026677081317</c:v>
                </c:pt>
                <c:pt idx="434">
                  <c:v>3663.4339684075817</c:v>
                </c:pt>
                <c:pt idx="435">
                  <c:v>3663.8245874728154</c:v>
                </c:pt>
                <c:pt idx="436">
                  <c:v>3663.1710524177697</c:v>
                </c:pt>
                <c:pt idx="437">
                  <c:v>3662.8649120540072</c:v>
                </c:pt>
                <c:pt idx="438">
                  <c:v>3663.3823040538841</c:v>
                </c:pt>
                <c:pt idx="439">
                  <c:v>3663.7382533628524</c:v>
                </c:pt>
                <c:pt idx="440">
                  <c:v>3663.9338582305104</c:v>
                </c:pt>
                <c:pt idx="441">
                  <c:v>3664.3680530536058</c:v>
                </c:pt>
                <c:pt idx="442">
                  <c:v>3662.9432991774988</c:v>
                </c:pt>
                <c:pt idx="443">
                  <c:v>3662.9693047375381</c:v>
                </c:pt>
                <c:pt idx="444">
                  <c:v>3663.1248732791119</c:v>
                </c:pt>
                <c:pt idx="445">
                  <c:v>3663.1156504200949</c:v>
                </c:pt>
                <c:pt idx="446">
                  <c:v>3662.3081604784293</c:v>
                </c:pt>
                <c:pt idx="447">
                  <c:v>3662.9726511916474</c:v>
                </c:pt>
                <c:pt idx="448">
                  <c:v>3663.6341820353182</c:v>
                </c:pt>
                <c:pt idx="449">
                  <c:v>3662.9934172618755</c:v>
                </c:pt>
                <c:pt idx="450">
                  <c:v>3663.6519684431132</c:v>
                </c:pt>
                <c:pt idx="451">
                  <c:v>3663.6357778564875</c:v>
                </c:pt>
                <c:pt idx="452">
                  <c:v>3664.2900035124335</c:v>
                </c:pt>
                <c:pt idx="453">
                  <c:v>3663.3350119923075</c:v>
                </c:pt>
                <c:pt idx="454">
                  <c:v>3663.9683703233222</c:v>
                </c:pt>
                <c:pt idx="455">
                  <c:v>3664.6175624936659</c:v>
                </c:pt>
                <c:pt idx="456">
                  <c:v>3664.069356362289</c:v>
                </c:pt>
                <c:pt idx="457">
                  <c:v>3664.8683315667381</c:v>
                </c:pt>
                <c:pt idx="458">
                  <c:v>3665.5113199511243</c:v>
                </c:pt>
                <c:pt idx="459">
                  <c:v>3666.1515127338394</c:v>
                </c:pt>
                <c:pt idx="460">
                  <c:v>3665.6075516108858</c:v>
                </c:pt>
                <c:pt idx="461">
                  <c:v>3665.4709646322199</c:v>
                </c:pt>
                <c:pt idx="462">
                  <c:v>3664.2611082469271</c:v>
                </c:pt>
                <c:pt idx="463">
                  <c:v>3663.1797783557713</c:v>
                </c:pt>
                <c:pt idx="464">
                  <c:v>3663.8460455732588</c:v>
                </c:pt>
                <c:pt idx="465">
                  <c:v>3664.3313544883381</c:v>
                </c:pt>
                <c:pt idx="466">
                  <c:v>3664.9644779262644</c:v>
                </c:pt>
                <c:pt idx="467">
                  <c:v>3665.3541762285972</c:v>
                </c:pt>
                <c:pt idx="468">
                  <c:v>3666.2809263858926</c:v>
                </c:pt>
                <c:pt idx="469">
                  <c:v>3665.8524556430225</c:v>
                </c:pt>
                <c:pt idx="470">
                  <c:v>3666.5937390695503</c:v>
                </c:pt>
                <c:pt idx="471">
                  <c:v>3665.3098762250042</c:v>
                </c:pt>
                <c:pt idx="472">
                  <c:v>3665.9328997424991</c:v>
                </c:pt>
                <c:pt idx="473">
                  <c:v>3666.4056151438863</c:v>
                </c:pt>
                <c:pt idx="474">
                  <c:v>3664.5056440304857</c:v>
                </c:pt>
                <c:pt idx="475">
                  <c:v>3665.273489316136</c:v>
                </c:pt>
                <c:pt idx="476">
                  <c:v>3665.7446140764796</c:v>
                </c:pt>
                <c:pt idx="477">
                  <c:v>3666.6530981474493</c:v>
                </c:pt>
                <c:pt idx="478">
                  <c:v>3666.6392947714653</c:v>
                </c:pt>
                <c:pt idx="479">
                  <c:v>3666.9214837277996</c:v>
                </c:pt>
                <c:pt idx="480">
                  <c:v>3666.5417595507543</c:v>
                </c:pt>
                <c:pt idx="481">
                  <c:v>3667.1770671072954</c:v>
                </c:pt>
                <c:pt idx="482">
                  <c:v>3667.7833257675288</c:v>
                </c:pt>
                <c:pt idx="483">
                  <c:v>3668.242451127513</c:v>
                </c:pt>
                <c:pt idx="484">
                  <c:v>3668.8736860134527</c:v>
                </c:pt>
                <c:pt idx="485">
                  <c:v>3669.3286784290631</c:v>
                </c:pt>
                <c:pt idx="486">
                  <c:v>3669.4079884082234</c:v>
                </c:pt>
                <c:pt idx="487">
                  <c:v>3669.7165785959114</c:v>
                </c:pt>
                <c:pt idx="488">
                  <c:v>3667.8814374352837</c:v>
                </c:pt>
                <c:pt idx="489">
                  <c:v>3666.6873003885994</c:v>
                </c:pt>
                <c:pt idx="490">
                  <c:v>3666.9995462126553</c:v>
                </c:pt>
                <c:pt idx="491">
                  <c:v>3666.2174924960468</c:v>
                </c:pt>
                <c:pt idx="492">
                  <c:v>3665.3947921458648</c:v>
                </c:pt>
                <c:pt idx="493">
                  <c:v>3665.8494585585249</c:v>
                </c:pt>
                <c:pt idx="494">
                  <c:v>3667.124223424285</c:v>
                </c:pt>
                <c:pt idx="495">
                  <c:v>3667.7146987802844</c:v>
                </c:pt>
                <c:pt idx="496">
                  <c:v>3667.7787796090984</c:v>
                </c:pt>
                <c:pt idx="497">
                  <c:v>3667.9366762495929</c:v>
                </c:pt>
                <c:pt idx="498">
                  <c:v>3668.3816929304553</c:v>
                </c:pt>
                <c:pt idx="499">
                  <c:v>3668.8249295445944</c:v>
                </c:pt>
                <c:pt idx="500">
                  <c:v>3668.0926571056239</c:v>
                </c:pt>
                <c:pt idx="501">
                  <c:v>3667.6567296921121</c:v>
                </c:pt>
                <c:pt idx="502">
                  <c:v>3667.9494562109867</c:v>
                </c:pt>
                <c:pt idx="503">
                  <c:v>3668.6678104645362</c:v>
                </c:pt>
                <c:pt idx="504">
                  <c:v>3668.7842441065795</c:v>
                </c:pt>
                <c:pt idx="505">
                  <c:v>3668.126691665218</c:v>
                </c:pt>
                <c:pt idx="506">
                  <c:v>3668.5643116027618</c:v>
                </c:pt>
                <c:pt idx="507">
                  <c:v>3667.664368383344</c:v>
                </c:pt>
                <c:pt idx="508">
                  <c:v>3668.2387016478169</c:v>
                </c:pt>
                <c:pt idx="509">
                  <c:v>3668.6735277230173</c:v>
                </c:pt>
                <c:pt idx="510">
                  <c:v>3669.3746193018906</c:v>
                </c:pt>
                <c:pt idx="511">
                  <c:v>3669.637293589491</c:v>
                </c:pt>
                <c:pt idx="512">
                  <c:v>3669.7939460386342</c:v>
                </c:pt>
                <c:pt idx="513">
                  <c:v>3670.0861757156022</c:v>
                </c:pt>
                <c:pt idx="514">
                  <c:v>3670.3772705200377</c:v>
                </c:pt>
                <c:pt idx="515">
                  <c:v>3670.8028959647663</c:v>
                </c:pt>
                <c:pt idx="516">
                  <c:v>3669.8769221950779</c:v>
                </c:pt>
                <c:pt idx="517">
                  <c:v>3668.3770763536031</c:v>
                </c:pt>
                <c:pt idx="518">
                  <c:v>3668.9389702334615</c:v>
                </c:pt>
                <c:pt idx="519">
                  <c:v>3668.4427979263364</c:v>
                </c:pt>
                <c:pt idx="520">
                  <c:v>3668.9875314575233</c:v>
                </c:pt>
                <c:pt idx="521">
                  <c:v>3669.4442425411044</c:v>
                </c:pt>
                <c:pt idx="522">
                  <c:v>3669.6361284822246</c:v>
                </c:pt>
                <c:pt idx="523">
                  <c:v>3669.6403392483289</c:v>
                </c:pt>
                <c:pt idx="524">
                  <c:v>3668.6427528765662</c:v>
                </c:pt>
                <c:pt idx="525">
                  <c:v>3667.9506214988128</c:v>
                </c:pt>
                <c:pt idx="526">
                  <c:v>3667.4496903943268</c:v>
                </c:pt>
                <c:pt idx="527">
                  <c:v>3666.9951737290471</c:v>
                </c:pt>
                <c:pt idx="528">
                  <c:v>3667.416732946951</c:v>
                </c:pt>
                <c:pt idx="529">
                  <c:v>3668.1008523187488</c:v>
                </c:pt>
                <c:pt idx="530">
                  <c:v>3668.7823949697495</c:v>
                </c:pt>
                <c:pt idx="531">
                  <c:v>3668.669872746972</c:v>
                </c:pt>
                <c:pt idx="532">
                  <c:v>3669.085126269023</c:v>
                </c:pt>
                <c:pt idx="533">
                  <c:v>3669.4642481617134</c:v>
                </c:pt>
                <c:pt idx="534">
                  <c:v>3670.13814676328</c:v>
                </c:pt>
                <c:pt idx="535">
                  <c:v>3670.5483367879756</c:v>
                </c:pt>
                <c:pt idx="536">
                  <c:v>3671.2177067380912</c:v>
                </c:pt>
                <c:pt idx="537">
                  <c:v>3670.9221399860817</c:v>
                </c:pt>
                <c:pt idx="538">
                  <c:v>3671.458462546404</c:v>
                </c:pt>
                <c:pt idx="539">
                  <c:v>3670.713891742259</c:v>
                </c:pt>
                <c:pt idx="540">
                  <c:v>3671.3601076591426</c:v>
                </c:pt>
                <c:pt idx="541">
                  <c:v>3669.7923856551215</c:v>
                </c:pt>
                <c:pt idx="542">
                  <c:v>3669.8927001865441</c:v>
                </c:pt>
                <c:pt idx="543">
                  <c:v>3669.4710873086301</c:v>
                </c:pt>
                <c:pt idx="544">
                  <c:v>3669.3692143537446</c:v>
                </c:pt>
                <c:pt idx="545">
                  <c:v>3670.0859137432726</c:v>
                </c:pt>
                <c:pt idx="546">
                  <c:v>3670.3599797144911</c:v>
                </c:pt>
                <c:pt idx="547">
                  <c:v>3670.090221549659</c:v>
                </c:pt>
                <c:pt idx="548">
                  <c:v>3669.6989217567275</c:v>
                </c:pt>
                <c:pt idx="549">
                  <c:v>3669.841153282061</c:v>
                </c:pt>
                <c:pt idx="550">
                  <c:v>3669.835263031719</c:v>
                </c:pt>
                <c:pt idx="551">
                  <c:v>3666.966782336196</c:v>
                </c:pt>
                <c:pt idx="552">
                  <c:v>3665.5824510689317</c:v>
                </c:pt>
                <c:pt idx="553">
                  <c:v>3665.3633530003813</c:v>
                </c:pt>
                <c:pt idx="554">
                  <c:v>3665.7572197905865</c:v>
                </c:pt>
                <c:pt idx="555">
                  <c:v>3666.2864334240567</c:v>
                </c:pt>
                <c:pt idx="556">
                  <c:v>3666.8137468290402</c:v>
                </c:pt>
                <c:pt idx="557">
                  <c:v>3667.3843084907076</c:v>
                </c:pt>
                <c:pt idx="558">
                  <c:v>3667.5596957639173</c:v>
                </c:pt>
                <c:pt idx="559">
                  <c:v>3667.3534412421195</c:v>
                </c:pt>
                <c:pt idx="560">
                  <c:v>3667.0902888275536</c:v>
                </c:pt>
                <c:pt idx="561">
                  <c:v>3667.4869253243019</c:v>
                </c:pt>
                <c:pt idx="562">
                  <c:v>3667.2912446557143</c:v>
                </c:pt>
                <c:pt idx="563">
                  <c:v>3667.2779891065443</c:v>
                </c:pt>
                <c:pt idx="564">
                  <c:v>3666.1242225929814</c:v>
                </c:pt>
                <c:pt idx="565">
                  <c:v>3665.8147299473767</c:v>
                </c:pt>
                <c:pt idx="566">
                  <c:v>3664.3612330059796</c:v>
                </c:pt>
                <c:pt idx="567">
                  <c:v>3664.8817237929406</c:v>
                </c:pt>
                <c:pt idx="568">
                  <c:v>3665.1993625351165</c:v>
                </c:pt>
                <c:pt idx="569">
                  <c:v>3665.6326061668656</c:v>
                </c:pt>
                <c:pt idx="570">
                  <c:v>3665.3457177757346</c:v>
                </c:pt>
                <c:pt idx="571">
                  <c:v>3664.1268146597613</c:v>
                </c:pt>
                <c:pt idx="572">
                  <c:v>3663.1825673626558</c:v>
                </c:pt>
                <c:pt idx="573">
                  <c:v>3662.7736052364057</c:v>
                </c:pt>
                <c:pt idx="574">
                  <c:v>3662.9253033142554</c:v>
                </c:pt>
                <c:pt idx="575">
                  <c:v>3662.34188733783</c:v>
                </c:pt>
                <c:pt idx="576">
                  <c:v>3661.9641218908678</c:v>
                </c:pt>
                <c:pt idx="577">
                  <c:v>3662.3586476315409</c:v>
                </c:pt>
                <c:pt idx="578">
                  <c:v>3661.1445555423838</c:v>
                </c:pt>
                <c:pt idx="579">
                  <c:v>3661.7805132052417</c:v>
                </c:pt>
                <c:pt idx="580">
                  <c:v>3661.9032468041678</c:v>
                </c:pt>
                <c:pt idx="581">
                  <c:v>3661.6970823061151</c:v>
                </c:pt>
                <c:pt idx="582">
                  <c:v>3661.9686138973566</c:v>
                </c:pt>
                <c:pt idx="583">
                  <c:v>3661.2998551570327</c:v>
                </c:pt>
                <c:pt idx="584">
                  <c:v>3659.9556783701637</c:v>
                </c:pt>
                <c:pt idx="585">
                  <c:v>3659.2221276036262</c:v>
                </c:pt>
                <c:pt idx="586">
                  <c:v>3659.3455538922162</c:v>
                </c:pt>
                <c:pt idx="587">
                  <c:v>3658.1514070782896</c:v>
                </c:pt>
                <c:pt idx="588">
                  <c:v>3657.410562581354</c:v>
                </c:pt>
                <c:pt idx="589">
                  <c:v>3657.9234260346061</c:v>
                </c:pt>
                <c:pt idx="590">
                  <c:v>3656.1777716703855</c:v>
                </c:pt>
                <c:pt idx="591">
                  <c:v>3656.572741650672</c:v>
                </c:pt>
                <c:pt idx="592">
                  <c:v>3655.8256312436574</c:v>
                </c:pt>
                <c:pt idx="593">
                  <c:v>3655.8602396802685</c:v>
                </c:pt>
                <c:pt idx="594">
                  <c:v>3656.6066930589573</c:v>
                </c:pt>
                <c:pt idx="595">
                  <c:v>3656.4896197861181</c:v>
                </c:pt>
                <c:pt idx="596">
                  <c:v>3656.4581231487537</c:v>
                </c:pt>
                <c:pt idx="597">
                  <c:v>3656.2783564160522</c:v>
                </c:pt>
                <c:pt idx="598">
                  <c:v>3656.6685427993307</c:v>
                </c:pt>
                <c:pt idx="599">
                  <c:v>3656.8117884143107</c:v>
                </c:pt>
                <c:pt idx="600">
                  <c:v>3657.1410637199569</c:v>
                </c:pt>
                <c:pt idx="601">
                  <c:v>3657.0713275658072</c:v>
                </c:pt>
                <c:pt idx="602">
                  <c:v>3656.84790020421</c:v>
                </c:pt>
                <c:pt idx="603">
                  <c:v>3657.1180195747329</c:v>
                </c:pt>
                <c:pt idx="604">
                  <c:v>3657.5029484679976</c:v>
                </c:pt>
                <c:pt idx="605">
                  <c:v>3656.7306506407967</c:v>
                </c:pt>
                <c:pt idx="606">
                  <c:v>3656.9115873162023</c:v>
                </c:pt>
                <c:pt idx="607">
                  <c:v>3656.7590507061259</c:v>
                </c:pt>
                <c:pt idx="608">
                  <c:v>3657.2569832993831</c:v>
                </c:pt>
                <c:pt idx="609">
                  <c:v>3657.6385292284008</c:v>
                </c:pt>
                <c:pt idx="610">
                  <c:v>3657.3672223608346</c:v>
                </c:pt>
                <c:pt idx="611">
                  <c:v>3657.5621608875927</c:v>
                </c:pt>
                <c:pt idx="612">
                  <c:v>3657.3364272074914</c:v>
                </c:pt>
                <c:pt idx="613">
                  <c:v>3658.2838289136225</c:v>
                </c:pt>
                <c:pt idx="614">
                  <c:v>3658.5467820373401</c:v>
                </c:pt>
                <c:pt idx="615">
                  <c:v>3658.4280809139614</c:v>
                </c:pt>
                <c:pt idx="616">
                  <c:v>3656.9911153461526</c:v>
                </c:pt>
                <c:pt idx="617">
                  <c:v>3657.5782578347475</c:v>
                </c:pt>
                <c:pt idx="618">
                  <c:v>3657.0635973861772</c:v>
                </c:pt>
                <c:pt idx="619">
                  <c:v>3657.3203684030827</c:v>
                </c:pt>
                <c:pt idx="620">
                  <c:v>3657.8077752172485</c:v>
                </c:pt>
                <c:pt idx="621">
                  <c:v>3657.4697407558951</c:v>
                </c:pt>
                <c:pt idx="622">
                  <c:v>3657.2199507696851</c:v>
                </c:pt>
                <c:pt idx="623">
                  <c:v>3657.4808162331951</c:v>
                </c:pt>
                <c:pt idx="624">
                  <c:v>3656.721617665652</c:v>
                </c:pt>
                <c:pt idx="625">
                  <c:v>3657.0942668387102</c:v>
                </c:pt>
                <c:pt idx="626">
                  <c:v>3657.5773700813916</c:v>
                </c:pt>
                <c:pt idx="627">
                  <c:v>3658.1703997468671</c:v>
                </c:pt>
                <c:pt idx="628">
                  <c:v>3658.4276805103859</c:v>
                </c:pt>
                <c:pt idx="629">
                  <c:v>3657.8177108433001</c:v>
                </c:pt>
                <c:pt idx="630">
                  <c:v>3657.7706261106823</c:v>
                </c:pt>
                <c:pt idx="631">
                  <c:v>3656.6884423709894</c:v>
                </c:pt>
                <c:pt idx="632">
                  <c:v>3657.0570230307508</c:v>
                </c:pt>
                <c:pt idx="633">
                  <c:v>3657.202996461263</c:v>
                </c:pt>
                <c:pt idx="634">
                  <c:v>3657.5696059156548</c:v>
                </c:pt>
                <c:pt idx="635">
                  <c:v>3656.7887559728742</c:v>
                </c:pt>
                <c:pt idx="636">
                  <c:v>3657.1548646762135</c:v>
                </c:pt>
                <c:pt idx="637">
                  <c:v>3657.5198257033667</c:v>
                </c:pt>
                <c:pt idx="638">
                  <c:v>3657.3408372893264</c:v>
                </c:pt>
                <c:pt idx="639">
                  <c:v>3658.141867231062</c:v>
                </c:pt>
                <c:pt idx="640">
                  <c:v>3658.5035803867077</c:v>
                </c:pt>
                <c:pt idx="641">
                  <c:v>3659.4093380496565</c:v>
                </c:pt>
                <c:pt idx="642">
                  <c:v>3660.0960714768967</c:v>
                </c:pt>
                <c:pt idx="643">
                  <c:v>3658.8579624503591</c:v>
                </c:pt>
                <c:pt idx="644">
                  <c:v>3659.2897484813693</c:v>
                </c:pt>
                <c:pt idx="645">
                  <c:v>3657.0967662771459</c:v>
                </c:pt>
                <c:pt idx="646">
                  <c:v>3657.1379122442177</c:v>
                </c:pt>
                <c:pt idx="647">
                  <c:v>3657.5172348256456</c:v>
                </c:pt>
                <c:pt idx="648">
                  <c:v>3656.8963946811182</c:v>
                </c:pt>
                <c:pt idx="649">
                  <c:v>3657.255015612378</c:v>
                </c:pt>
                <c:pt idx="650">
                  <c:v>3657.6125347896245</c:v>
                </c:pt>
                <c:pt idx="651">
                  <c:v>3656.9926911270754</c:v>
                </c:pt>
                <c:pt idx="652">
                  <c:v>3655.9706221138331</c:v>
                </c:pt>
                <c:pt idx="653">
                  <c:v>3655.753406378321</c:v>
                </c:pt>
                <c:pt idx="654">
                  <c:v>3656.3247752235447</c:v>
                </c:pt>
                <c:pt idx="655">
                  <c:v>3656.680987456436</c:v>
                </c:pt>
                <c:pt idx="656">
                  <c:v>3655.6354058451893</c:v>
                </c:pt>
                <c:pt idx="657">
                  <c:v>3656.0541941231854</c:v>
                </c:pt>
                <c:pt idx="658">
                  <c:v>3656.4091953460638</c:v>
                </c:pt>
                <c:pt idx="659">
                  <c:v>3656.5776885266177</c:v>
                </c:pt>
                <c:pt idx="660">
                  <c:v>3656.0949762364412</c:v>
                </c:pt>
                <c:pt idx="661">
                  <c:v>3656.4978205823904</c:v>
                </c:pt>
                <c:pt idx="662">
                  <c:v>3656.9555915920705</c:v>
                </c:pt>
                <c:pt idx="663">
                  <c:v>3657.3065620866605</c:v>
                </c:pt>
                <c:pt idx="664">
                  <c:v>3656.9583224141293</c:v>
                </c:pt>
                <c:pt idx="665">
                  <c:v>3656.8311444635483</c:v>
                </c:pt>
                <c:pt idx="666">
                  <c:v>3656.8627836863729</c:v>
                </c:pt>
                <c:pt idx="667">
                  <c:v>3657.1376713838304</c:v>
                </c:pt>
                <c:pt idx="668">
                  <c:v>3657.4857466134508</c:v>
                </c:pt>
                <c:pt idx="669">
                  <c:v>3657.7273381000482</c:v>
                </c:pt>
                <c:pt idx="670">
                  <c:v>3657.96917515206</c:v>
                </c:pt>
                <c:pt idx="671">
                  <c:v>3657.8745803463057</c:v>
                </c:pt>
                <c:pt idx="672">
                  <c:v>3658.0081771011278</c:v>
                </c:pt>
                <c:pt idx="673">
                  <c:v>3657.6280597720306</c:v>
                </c:pt>
                <c:pt idx="674">
                  <c:v>3658.0267996087682</c:v>
                </c:pt>
                <c:pt idx="675">
                  <c:v>3658.7841564140808</c:v>
                </c:pt>
                <c:pt idx="676">
                  <c:v>3658.9025849003142</c:v>
                </c:pt>
                <c:pt idx="677">
                  <c:v>3659.243436545004</c:v>
                </c:pt>
                <c:pt idx="678">
                  <c:v>3658.7627484492023</c:v>
                </c:pt>
                <c:pt idx="679">
                  <c:v>3658.8211223805788</c:v>
                </c:pt>
                <c:pt idx="680">
                  <c:v>3659.066561608488</c:v>
                </c:pt>
                <c:pt idx="681">
                  <c:v>3658.8606699063357</c:v>
                </c:pt>
                <c:pt idx="682">
                  <c:v>3658.8373203079759</c:v>
                </c:pt>
                <c:pt idx="683">
                  <c:v>3659.3799558046017</c:v>
                </c:pt>
                <c:pt idx="684">
                  <c:v>3659.6782435582868</c:v>
                </c:pt>
                <c:pt idx="685">
                  <c:v>3660.2180711915839</c:v>
                </c:pt>
                <c:pt idx="686">
                  <c:v>3660.8752593068525</c:v>
                </c:pt>
                <c:pt idx="687">
                  <c:v>3660.5082701734</c:v>
                </c:pt>
                <c:pt idx="688">
                  <c:v>3660.9253325807558</c:v>
                </c:pt>
                <c:pt idx="689">
                  <c:v>3661.2113304790864</c:v>
                </c:pt>
                <c:pt idx="690">
                  <c:v>3661.0351351736458</c:v>
                </c:pt>
                <c:pt idx="691">
                  <c:v>3660.6050354969011</c:v>
                </c:pt>
                <c:pt idx="692">
                  <c:v>3660.9153480366449</c:v>
                </c:pt>
                <c:pt idx="693">
                  <c:v>3661.2454411950935</c:v>
                </c:pt>
                <c:pt idx="694">
                  <c:v>3661.8767427185535</c:v>
                </c:pt>
                <c:pt idx="695">
                  <c:v>3661.9870651976553</c:v>
                </c:pt>
                <c:pt idx="696">
                  <c:v>3661.888508930856</c:v>
                </c:pt>
                <c:pt idx="697">
                  <c:v>3662.0727390544744</c:v>
                </c:pt>
                <c:pt idx="698">
                  <c:v>3662.3988152503907</c:v>
                </c:pt>
                <c:pt idx="699">
                  <c:v>3662.7018035280471</c:v>
                </c:pt>
                <c:pt idx="700">
                  <c:v>3663.0260520251541</c:v>
                </c:pt>
                <c:pt idx="701">
                  <c:v>3663.0352134529103</c:v>
                </c:pt>
                <c:pt idx="702">
                  <c:v>3663.457638469336</c:v>
                </c:pt>
                <c:pt idx="703">
                  <c:v>3663.2421415543899</c:v>
                </c:pt>
                <c:pt idx="704">
                  <c:v>3663.6630746869369</c:v>
                </c:pt>
                <c:pt idx="705">
                  <c:v>3663.78536494942</c:v>
                </c:pt>
                <c:pt idx="706">
                  <c:v>3664.3033488745268</c:v>
                </c:pt>
                <c:pt idx="707">
                  <c:v>3664.3207911485169</c:v>
                </c:pt>
                <c:pt idx="708">
                  <c:v>3664.4416362949928</c:v>
                </c:pt>
                <c:pt idx="709">
                  <c:v>3664.759324131197</c:v>
                </c:pt>
                <c:pt idx="710">
                  <c:v>3664.9776654474681</c:v>
                </c:pt>
                <c:pt idx="711">
                  <c:v>3664.2433910177624</c:v>
                </c:pt>
                <c:pt idx="712">
                  <c:v>3664.1233431939172</c:v>
                </c:pt>
                <c:pt idx="713">
                  <c:v>3664.167783405147</c:v>
                </c:pt>
                <c:pt idx="714">
                  <c:v>3663.6839545964594</c:v>
                </c:pt>
                <c:pt idx="715">
                  <c:v>3664.2933345481406</c:v>
                </c:pt>
                <c:pt idx="716">
                  <c:v>3664.1569646153985</c:v>
                </c:pt>
                <c:pt idx="717">
                  <c:v>3664.3740161967139</c:v>
                </c:pt>
                <c:pt idx="718">
                  <c:v>3664.4512179709636</c:v>
                </c:pt>
                <c:pt idx="719">
                  <c:v>3663.4694712414489</c:v>
                </c:pt>
                <c:pt idx="720">
                  <c:v>3661.4140553988359</c:v>
                </c:pt>
                <c:pt idx="721">
                  <c:v>3661.8276093387267</c:v>
                </c:pt>
                <c:pt idx="722">
                  <c:v>3661.8904806269256</c:v>
                </c:pt>
                <c:pt idx="723">
                  <c:v>3661.3714516488303</c:v>
                </c:pt>
                <c:pt idx="724">
                  <c:v>3661.4936979224181</c:v>
                </c:pt>
                <c:pt idx="725">
                  <c:v>3661.7282622255348</c:v>
                </c:pt>
                <c:pt idx="726">
                  <c:v>3661.729714871728</c:v>
                </c:pt>
                <c:pt idx="727">
                  <c:v>3662.1394268018494</c:v>
                </c:pt>
                <c:pt idx="728">
                  <c:v>3661.8359039637526</c:v>
                </c:pt>
                <c:pt idx="729">
                  <c:v>3662.0525671090077</c:v>
                </c:pt>
                <c:pt idx="730">
                  <c:v>3661.9651372741619</c:v>
                </c:pt>
                <c:pt idx="731">
                  <c:v>3662.4679171412736</c:v>
                </c:pt>
                <c:pt idx="732">
                  <c:v>3662.3263545117416</c:v>
                </c:pt>
                <c:pt idx="733">
                  <c:v>3662.7627206506868</c:v>
                </c:pt>
                <c:pt idx="734">
                  <c:v>3662.2499495648822</c:v>
                </c:pt>
                <c:pt idx="735">
                  <c:v>3662.749609959495</c:v>
                </c:pt>
                <c:pt idx="736">
                  <c:v>3663.040379210086</c:v>
                </c:pt>
                <c:pt idx="737">
                  <c:v>3662.6943852450163</c:v>
                </c:pt>
                <c:pt idx="738">
                  <c:v>3663.0966932487445</c:v>
                </c:pt>
                <c:pt idx="739">
                  <c:v>3663.5925085281378</c:v>
                </c:pt>
                <c:pt idx="740">
                  <c:v>3663.8980517015143</c:v>
                </c:pt>
                <c:pt idx="741">
                  <c:v>3664.0140920631025</c:v>
                </c:pt>
                <c:pt idx="742">
                  <c:v>3664.2068659572774</c:v>
                </c:pt>
                <c:pt idx="743">
                  <c:v>3663.4860073313566</c:v>
                </c:pt>
                <c:pt idx="744">
                  <c:v>3663.4331991199028</c:v>
                </c:pt>
                <c:pt idx="745">
                  <c:v>3663.8307417484284</c:v>
                </c:pt>
                <c:pt idx="746">
                  <c:v>3663.1249112510641</c:v>
                </c:pt>
                <c:pt idx="747">
                  <c:v>3662.2558513646518</c:v>
                </c:pt>
                <c:pt idx="748">
                  <c:v>3662.8402894803198</c:v>
                </c:pt>
                <c:pt idx="749">
                  <c:v>3663.3298357610124</c:v>
                </c:pt>
                <c:pt idx="750">
                  <c:v>3662.7528235835953</c:v>
                </c:pt>
                <c:pt idx="751">
                  <c:v>3663.334269296915</c:v>
                </c:pt>
                <c:pt idx="752">
                  <c:v>3663.6352862035592</c:v>
                </c:pt>
                <c:pt idx="753">
                  <c:v>3664.0283428531566</c:v>
                </c:pt>
                <c:pt idx="754">
                  <c:v>3664.3276430612977</c:v>
                </c:pt>
                <c:pt idx="755">
                  <c:v>3663.6458646010592</c:v>
                </c:pt>
                <c:pt idx="756">
                  <c:v>3663.8524090335545</c:v>
                </c:pt>
                <c:pt idx="757">
                  <c:v>3663.1936281376111</c:v>
                </c:pt>
                <c:pt idx="758">
                  <c:v>3663.0757605706608</c:v>
                </c:pt>
                <c:pt idx="759">
                  <c:v>3661.9455910982829</c:v>
                </c:pt>
                <c:pt idx="760">
                  <c:v>3661.9605406673231</c:v>
                </c:pt>
                <c:pt idx="761">
                  <c:v>3661.6685727442245</c:v>
                </c:pt>
                <c:pt idx="762">
                  <c:v>3662.0595706829608</c:v>
                </c:pt>
                <c:pt idx="763">
                  <c:v>3662.4495450668837</c:v>
                </c:pt>
                <c:pt idx="764">
                  <c:v>3661.8036748575387</c:v>
                </c:pt>
                <c:pt idx="765">
                  <c:v>3662.0101974752183</c:v>
                </c:pt>
                <c:pt idx="766">
                  <c:v>3661.1308662729607</c:v>
                </c:pt>
                <c:pt idx="767">
                  <c:v>3660.8321409691121</c:v>
                </c:pt>
                <c:pt idx="768">
                  <c:v>3660.0550491669082</c:v>
                </c:pt>
                <c:pt idx="769">
                  <c:v>3660.440692450336</c:v>
                </c:pt>
                <c:pt idx="770">
                  <c:v>3659.3541075795906</c:v>
                </c:pt>
                <c:pt idx="771">
                  <c:v>3659.5285586403775</c:v>
                </c:pt>
                <c:pt idx="772">
                  <c:v>3659.537101316746</c:v>
                </c:pt>
                <c:pt idx="773">
                  <c:v>3659.4690535959398</c:v>
                </c:pt>
                <c:pt idx="774">
                  <c:v>3659.7455045938036</c:v>
                </c:pt>
                <c:pt idx="775">
                  <c:v>3659.8738229250121</c:v>
                </c:pt>
                <c:pt idx="776">
                  <c:v>3659.5340413597946</c:v>
                </c:pt>
                <c:pt idx="777">
                  <c:v>3659.201878615032</c:v>
                </c:pt>
                <c:pt idx="778">
                  <c:v>3659.2303566547503</c:v>
                </c:pt>
                <c:pt idx="779">
                  <c:v>3658.9831426195651</c:v>
                </c:pt>
                <c:pt idx="780">
                  <c:v>3659.4581962141624</c:v>
                </c:pt>
                <c:pt idx="781">
                  <c:v>3659.3055181243244</c:v>
                </c:pt>
                <c:pt idx="782">
                  <c:v>3659.4213476030932</c:v>
                </c:pt>
                <c:pt idx="783">
                  <c:v>3659.6261673127829</c:v>
                </c:pt>
                <c:pt idx="784">
                  <c:v>3659.8304651888175</c:v>
                </c:pt>
                <c:pt idx="785">
                  <c:v>3659.7602641900012</c:v>
                </c:pt>
                <c:pt idx="786">
                  <c:v>3660.230708581119</c:v>
                </c:pt>
                <c:pt idx="787">
                  <c:v>3660.3446290017014</c:v>
                </c:pt>
                <c:pt idx="788">
                  <c:v>3660.1012662498038</c:v>
                </c:pt>
                <c:pt idx="789">
                  <c:v>3660.5694924950571</c:v>
                </c:pt>
                <c:pt idx="790">
                  <c:v>3660.5706039877091</c:v>
                </c:pt>
                <c:pt idx="791">
                  <c:v>3660.4282212300441</c:v>
                </c:pt>
                <c:pt idx="792">
                  <c:v>3660.2016203488142</c:v>
                </c:pt>
                <c:pt idx="793">
                  <c:v>3660.4910389629845</c:v>
                </c:pt>
                <c:pt idx="794">
                  <c:v>3660.8677797944779</c:v>
                </c:pt>
                <c:pt idx="795">
                  <c:v>3661.0676946439821</c:v>
                </c:pt>
                <c:pt idx="796">
                  <c:v>3661.3549371852068</c:v>
                </c:pt>
                <c:pt idx="797">
                  <c:v>3661.8168984168042</c:v>
                </c:pt>
                <c:pt idx="798">
                  <c:v>3661.7197777040101</c:v>
                </c:pt>
                <c:pt idx="799">
                  <c:v>3661.0714541970815</c:v>
                </c:pt>
                <c:pt idx="800">
                  <c:v>3660.4638506750393</c:v>
                </c:pt>
                <c:pt idx="801">
                  <c:v>3660.7500553500081</c:v>
                </c:pt>
                <c:pt idx="802">
                  <c:v>3659.2665716042889</c:v>
                </c:pt>
                <c:pt idx="803">
                  <c:v>3658.2842957301509</c:v>
                </c:pt>
                <c:pt idx="804">
                  <c:v>3657.737540308397</c:v>
                </c:pt>
                <c:pt idx="805">
                  <c:v>3657.1030295806131</c:v>
                </c:pt>
                <c:pt idx="806">
                  <c:v>3657.3916255786544</c:v>
                </c:pt>
                <c:pt idx="807">
                  <c:v>3657.338879913822</c:v>
                </c:pt>
                <c:pt idx="808">
                  <c:v>3656.2350199202579</c:v>
                </c:pt>
                <c:pt idx="809">
                  <c:v>3656.6100384141837</c:v>
                </c:pt>
                <c:pt idx="810">
                  <c:v>3655.9315501931101</c:v>
                </c:pt>
                <c:pt idx="811">
                  <c:v>3656.1318800583103</c:v>
                </c:pt>
                <c:pt idx="812">
                  <c:v>3655.7727420146161</c:v>
                </c:pt>
                <c:pt idx="813">
                  <c:v>3656.1921762035631</c:v>
                </c:pt>
                <c:pt idx="814">
                  <c:v>3656.4790569689576</c:v>
                </c:pt>
                <c:pt idx="815">
                  <c:v>3656.765234595221</c:v>
                </c:pt>
                <c:pt idx="816">
                  <c:v>3657.1363909788256</c:v>
                </c:pt>
                <c:pt idx="817">
                  <c:v>3657.1988230168809</c:v>
                </c:pt>
                <c:pt idx="818">
                  <c:v>3657.5685436236981</c:v>
                </c:pt>
                <c:pt idx="819">
                  <c:v>3657.2391104063172</c:v>
                </c:pt>
                <c:pt idx="820">
                  <c:v>3657.6078812828018</c:v>
                </c:pt>
                <c:pt idx="821">
                  <c:v>3657.8905967556934</c:v>
                </c:pt>
                <c:pt idx="822">
                  <c:v>3656.4201686260649</c:v>
                </c:pt>
                <c:pt idx="823">
                  <c:v>3656.7885907515188</c:v>
                </c:pt>
                <c:pt idx="824">
                  <c:v>3656.4444595643381</c:v>
                </c:pt>
                <c:pt idx="825">
                  <c:v>3656.0654567666734</c:v>
                </c:pt>
                <c:pt idx="826">
                  <c:v>3655.9928822830784</c:v>
                </c:pt>
                <c:pt idx="827">
                  <c:v>3656.4445817006108</c:v>
                </c:pt>
                <c:pt idx="828">
                  <c:v>3656.6207448688142</c:v>
                </c:pt>
                <c:pt idx="829">
                  <c:v>3655.3772225055427</c:v>
                </c:pt>
                <c:pt idx="830">
                  <c:v>3655.7437962450067</c:v>
                </c:pt>
                <c:pt idx="831">
                  <c:v>3655.5692172131871</c:v>
                </c:pt>
                <c:pt idx="832">
                  <c:v>3655.5684740108259</c:v>
                </c:pt>
                <c:pt idx="833">
                  <c:v>3655.6737549703084</c:v>
                </c:pt>
                <c:pt idx="834">
                  <c:v>3655.6637433214119</c:v>
                </c:pt>
                <c:pt idx="835">
                  <c:v>3656.1115139633721</c:v>
                </c:pt>
                <c:pt idx="836">
                  <c:v>3656.2319563144133</c:v>
                </c:pt>
                <c:pt idx="837">
                  <c:v>3656.0007435172083</c:v>
                </c:pt>
                <c:pt idx="838">
                  <c:v>3655.9793264714117</c:v>
                </c:pt>
                <c:pt idx="839">
                  <c:v>3656.0354248296003</c:v>
                </c:pt>
                <c:pt idx="840">
                  <c:v>3656.3113812057536</c:v>
                </c:pt>
                <c:pt idx="841">
                  <c:v>3656.5912758018812</c:v>
                </c:pt>
                <c:pt idx="842">
                  <c:v>3657.2003015719856</c:v>
                </c:pt>
                <c:pt idx="843">
                  <c:v>3657.3771839131941</c:v>
                </c:pt>
                <c:pt idx="844">
                  <c:v>3657.7353174233563</c:v>
                </c:pt>
                <c:pt idx="845">
                  <c:v>3657.948359677961</c:v>
                </c:pt>
                <c:pt idx="846">
                  <c:v>3657.703290023202</c:v>
                </c:pt>
                <c:pt idx="847">
                  <c:v>3657.8885814442756</c:v>
                </c:pt>
                <c:pt idx="848">
                  <c:v>3658.0795254001714</c:v>
                </c:pt>
                <c:pt idx="849">
                  <c:v>3657.5475335482874</c:v>
                </c:pt>
                <c:pt idx="850">
                  <c:v>3658.0674541904164</c:v>
                </c:pt>
                <c:pt idx="851">
                  <c:v>3657.4938416798909</c:v>
                </c:pt>
                <c:pt idx="852">
                  <c:v>3657.7664163086365</c:v>
                </c:pt>
                <c:pt idx="853">
                  <c:v>3656.4575697253204</c:v>
                </c:pt>
                <c:pt idx="854">
                  <c:v>3656.1829936043464</c:v>
                </c:pt>
                <c:pt idx="855">
                  <c:v>3656.4561443127523</c:v>
                </c:pt>
                <c:pt idx="856">
                  <c:v>3656.7286575632625</c:v>
                </c:pt>
                <c:pt idx="857">
                  <c:v>3656.8053453380198</c:v>
                </c:pt>
                <c:pt idx="858">
                  <c:v>3655.5788632627414</c:v>
                </c:pt>
                <c:pt idx="859">
                  <c:v>3654.9510837671305</c:v>
                </c:pt>
                <c:pt idx="860">
                  <c:v>3654.6325923135373</c:v>
                </c:pt>
                <c:pt idx="861">
                  <c:v>3654.3193915039665</c:v>
                </c:pt>
                <c:pt idx="862">
                  <c:v>3654.4503152592215</c:v>
                </c:pt>
                <c:pt idx="863">
                  <c:v>3654.3823068551433</c:v>
                </c:pt>
                <c:pt idx="864">
                  <c:v>3654.5505613853338</c:v>
                </c:pt>
                <c:pt idx="865">
                  <c:v>3654.6153948823307</c:v>
                </c:pt>
                <c:pt idx="866">
                  <c:v>3654.9676262607827</c:v>
                </c:pt>
                <c:pt idx="867">
                  <c:v>3655.2826029082785</c:v>
                </c:pt>
                <c:pt idx="868">
                  <c:v>3655.4721511212724</c:v>
                </c:pt>
                <c:pt idx="869">
                  <c:v>3655.6612635912479</c:v>
                </c:pt>
                <c:pt idx="870">
                  <c:v>3655.9303092128425</c:v>
                </c:pt>
                <c:pt idx="871">
                  <c:v>3656.1913163654044</c:v>
                </c:pt>
                <c:pt idx="872">
                  <c:v>3656.4591384543328</c:v>
                </c:pt>
                <c:pt idx="873">
                  <c:v>3656.6046315020426</c:v>
                </c:pt>
                <c:pt idx="874">
                  <c:v>3655.6982334638633</c:v>
                </c:pt>
                <c:pt idx="875">
                  <c:v>3655.1875245847314</c:v>
                </c:pt>
                <c:pt idx="876">
                  <c:v>3655.4552697106324</c:v>
                </c:pt>
                <c:pt idx="877">
                  <c:v>3655.6426782872718</c:v>
                </c:pt>
                <c:pt idx="878">
                  <c:v>3654.9633827082948</c:v>
                </c:pt>
                <c:pt idx="879">
                  <c:v>3655.2101515579757</c:v>
                </c:pt>
                <c:pt idx="880">
                  <c:v>3655.4766553587046</c:v>
                </c:pt>
                <c:pt idx="881">
                  <c:v>3655.901285001155</c:v>
                </c:pt>
                <c:pt idx="882">
                  <c:v>3655.713854492014</c:v>
                </c:pt>
                <c:pt idx="883">
                  <c:v>3655.1619290869453</c:v>
                </c:pt>
                <c:pt idx="884">
                  <c:v>3654.8050363551947</c:v>
                </c:pt>
                <c:pt idx="885">
                  <c:v>3654.6939184406147</c:v>
                </c:pt>
                <c:pt idx="886">
                  <c:v>3654.7687203490882</c:v>
                </c:pt>
                <c:pt idx="887">
                  <c:v>3654.5768234986258</c:v>
                </c:pt>
                <c:pt idx="888">
                  <c:v>3654.9991217849042</c:v>
                </c:pt>
                <c:pt idx="889">
                  <c:v>3655.3919034525325</c:v>
                </c:pt>
                <c:pt idx="890">
                  <c:v>3654.0209030971359</c:v>
                </c:pt>
                <c:pt idx="891">
                  <c:v>3653.5532884370564</c:v>
                </c:pt>
                <c:pt idx="892">
                  <c:v>3653.855832710321</c:v>
                </c:pt>
                <c:pt idx="893">
                  <c:v>3654.1763947725399</c:v>
                </c:pt>
                <c:pt idx="894">
                  <c:v>3654.0726351922508</c:v>
                </c:pt>
                <c:pt idx="895">
                  <c:v>3652.8580299359492</c:v>
                </c:pt>
                <c:pt idx="896">
                  <c:v>3653.2004401589861</c:v>
                </c:pt>
                <c:pt idx="897">
                  <c:v>3653.0880031438514</c:v>
                </c:pt>
                <c:pt idx="898">
                  <c:v>3653.2193525106773</c:v>
                </c:pt>
                <c:pt idx="899">
                  <c:v>3652.9190940149965</c:v>
                </c:pt>
                <c:pt idx="900">
                  <c:v>3652.5608223336094</c:v>
                </c:pt>
                <c:pt idx="901">
                  <c:v>3652.6807497648947</c:v>
                </c:pt>
                <c:pt idx="902">
                  <c:v>3652.788523020969</c:v>
                </c:pt>
                <c:pt idx="903">
                  <c:v>3652.9734914689548</c:v>
                </c:pt>
                <c:pt idx="904">
                  <c:v>3652.8236551819032</c:v>
                </c:pt>
                <c:pt idx="905">
                  <c:v>3652.625699810334</c:v>
                </c:pt>
                <c:pt idx="906">
                  <c:v>3652.9645909902565</c:v>
                </c:pt>
                <c:pt idx="907">
                  <c:v>3653.2256432028225</c:v>
                </c:pt>
                <c:pt idx="908">
                  <c:v>3653.5631287438537</c:v>
                </c:pt>
                <c:pt idx="909">
                  <c:v>3653.3382064010084</c:v>
                </c:pt>
                <c:pt idx="910">
                  <c:v>3653.3139912354964</c:v>
                </c:pt>
                <c:pt idx="911">
                  <c:v>3653.7270241398437</c:v>
                </c:pt>
                <c:pt idx="912">
                  <c:v>3653.8899744635214</c:v>
                </c:pt>
                <c:pt idx="913">
                  <c:v>3653.2405902309329</c:v>
                </c:pt>
                <c:pt idx="914">
                  <c:v>3653.2796164471783</c:v>
                </c:pt>
                <c:pt idx="915">
                  <c:v>3653.5380448135024</c:v>
                </c:pt>
                <c:pt idx="916">
                  <c:v>3653.1756525303431</c:v>
                </c:pt>
                <c:pt idx="917">
                  <c:v>3653.0325846722308</c:v>
                </c:pt>
                <c:pt idx="918">
                  <c:v>3652.948412732716</c:v>
                </c:pt>
                <c:pt idx="919">
                  <c:v>3652.5374993130054</c:v>
                </c:pt>
                <c:pt idx="920">
                  <c:v>3653.0534319290837</c:v>
                </c:pt>
                <c:pt idx="921">
                  <c:v>3653.4622676862105</c:v>
                </c:pt>
                <c:pt idx="922">
                  <c:v>3653.6426985987932</c:v>
                </c:pt>
                <c:pt idx="923">
                  <c:v>3653.3314393258615</c:v>
                </c:pt>
                <c:pt idx="924">
                  <c:v>3652.8235646972867</c:v>
                </c:pt>
                <c:pt idx="925">
                  <c:v>3652.9281259256286</c:v>
                </c:pt>
                <c:pt idx="926">
                  <c:v>3653.5614289181576</c:v>
                </c:pt>
                <c:pt idx="927">
                  <c:v>3653.590338256648</c:v>
                </c:pt>
                <c:pt idx="928">
                  <c:v>3653.2903273299958</c:v>
                </c:pt>
                <c:pt idx="929">
                  <c:v>3653.6201226769526</c:v>
                </c:pt>
                <c:pt idx="930">
                  <c:v>3654.0243975183307</c:v>
                </c:pt>
                <c:pt idx="931">
                  <c:v>3653.2690940455996</c:v>
                </c:pt>
                <c:pt idx="932">
                  <c:v>3653.2754133410599</c:v>
                </c:pt>
                <c:pt idx="933">
                  <c:v>3653.5288657893029</c:v>
                </c:pt>
                <c:pt idx="934">
                  <c:v>3653.5976162056213</c:v>
                </c:pt>
                <c:pt idx="935">
                  <c:v>3653.7753965301881</c:v>
                </c:pt>
                <c:pt idx="936">
                  <c:v>3652.660234373323</c:v>
                </c:pt>
                <c:pt idx="937">
                  <c:v>3652.9878887076798</c:v>
                </c:pt>
                <c:pt idx="938">
                  <c:v>3653.3893925535713</c:v>
                </c:pt>
                <c:pt idx="939">
                  <c:v>3653.0247278301176</c:v>
                </c:pt>
                <c:pt idx="940">
                  <c:v>3653.210953046153</c:v>
                </c:pt>
                <c:pt idx="941">
                  <c:v>3653.5539422381494</c:v>
                </c:pt>
                <c:pt idx="942">
                  <c:v>3653.7304491922973</c:v>
                </c:pt>
                <c:pt idx="943">
                  <c:v>3654.0548872757804</c:v>
                </c:pt>
                <c:pt idx="944">
                  <c:v>3654.3045646437422</c:v>
                </c:pt>
                <c:pt idx="945">
                  <c:v>3654.6277099242457</c:v>
                </c:pt>
                <c:pt idx="946">
                  <c:v>3654.9501727437555</c:v>
                </c:pt>
                <c:pt idx="947">
                  <c:v>3654.6264817759243</c:v>
                </c:pt>
                <c:pt idx="948">
                  <c:v>3654.5301559071463</c:v>
                </c:pt>
                <c:pt idx="949">
                  <c:v>3654.3924958550192</c:v>
                </c:pt>
                <c:pt idx="950">
                  <c:v>3654.7874564272011</c:v>
                </c:pt>
                <c:pt idx="951">
                  <c:v>3654.6884544136969</c:v>
                </c:pt>
                <c:pt idx="952">
                  <c:v>3654.3229614138613</c:v>
                </c:pt>
                <c:pt idx="953">
                  <c:v>3654.1931780671316</c:v>
                </c:pt>
                <c:pt idx="954">
                  <c:v>3654.4400962052814</c:v>
                </c:pt>
                <c:pt idx="955">
                  <c:v>3654.1500912610136</c:v>
                </c:pt>
                <c:pt idx="956">
                  <c:v>3654.3644720975799</c:v>
                </c:pt>
                <c:pt idx="957">
                  <c:v>3653.5410050704422</c:v>
                </c:pt>
                <c:pt idx="958">
                  <c:v>3653.9335587669279</c:v>
                </c:pt>
                <c:pt idx="959">
                  <c:v>3652.6180033211231</c:v>
                </c:pt>
                <c:pt idx="960">
                  <c:v>3652.9378597172513</c:v>
                </c:pt>
                <c:pt idx="961">
                  <c:v>3653.1115209857362</c:v>
                </c:pt>
                <c:pt idx="962">
                  <c:v>3653.5028901228229</c:v>
                </c:pt>
                <c:pt idx="963">
                  <c:v>3653.8208331828614</c:v>
                </c:pt>
                <c:pt idx="964">
                  <c:v>3654.2831950137597</c:v>
                </c:pt>
                <c:pt idx="965">
                  <c:v>3654.5996720375551</c:v>
                </c:pt>
                <c:pt idx="966">
                  <c:v>3654.7220027236403</c:v>
                </c:pt>
                <c:pt idx="967">
                  <c:v>3655.0373725555373</c:v>
                </c:pt>
                <c:pt idx="968">
                  <c:v>3655.0994457983256</c:v>
                </c:pt>
                <c:pt idx="969">
                  <c:v>3655.131353230171</c:v>
                </c:pt>
                <c:pt idx="970">
                  <c:v>3654.5404222810785</c:v>
                </c:pt>
                <c:pt idx="971">
                  <c:v>3654.8808179781263</c:v>
                </c:pt>
                <c:pt idx="972">
                  <c:v>3655.051607136837</c:v>
                </c:pt>
                <c:pt idx="973">
                  <c:v>3654.7975564704248</c:v>
                </c:pt>
                <c:pt idx="974">
                  <c:v>3654.693180799838</c:v>
                </c:pt>
                <c:pt idx="975">
                  <c:v>3654.7893655819835</c:v>
                </c:pt>
                <c:pt idx="976">
                  <c:v>3654.9814904062509</c:v>
                </c:pt>
                <c:pt idx="977">
                  <c:v>3654.7382104358962</c:v>
                </c:pt>
                <c:pt idx="978">
                  <c:v>3655.0526089227433</c:v>
                </c:pt>
                <c:pt idx="979">
                  <c:v>3654.7029420927206</c:v>
                </c:pt>
                <c:pt idx="980">
                  <c:v>3654.8317438132253</c:v>
                </c:pt>
                <c:pt idx="981">
                  <c:v>3654.2881310496687</c:v>
                </c:pt>
                <c:pt idx="982">
                  <c:v>3654.5279193192009</c:v>
                </c:pt>
                <c:pt idx="983">
                  <c:v>3654.8383584255839</c:v>
                </c:pt>
                <c:pt idx="984">
                  <c:v>3654.7050704909893</c:v>
                </c:pt>
                <c:pt idx="985">
                  <c:v>3655.1566880665564</c:v>
                </c:pt>
                <c:pt idx="986">
                  <c:v>3654.3398407738146</c:v>
                </c:pt>
                <c:pt idx="987">
                  <c:v>3653.3312313478568</c:v>
                </c:pt>
                <c:pt idx="988">
                  <c:v>3653.2715673007533</c:v>
                </c:pt>
                <c:pt idx="989">
                  <c:v>3653.4399798590357</c:v>
                </c:pt>
                <c:pt idx="990">
                  <c:v>3653.6786882547381</c:v>
                </c:pt>
                <c:pt idx="991">
                  <c:v>3653.9874798996425</c:v>
                </c:pt>
                <c:pt idx="992">
                  <c:v>3653.9349743001389</c:v>
                </c:pt>
                <c:pt idx="993">
                  <c:v>3654.3133093360543</c:v>
                </c:pt>
                <c:pt idx="994">
                  <c:v>3654.3032188213192</c:v>
                </c:pt>
                <c:pt idx="995">
                  <c:v>3653.9974693193681</c:v>
                </c:pt>
                <c:pt idx="996">
                  <c:v>3654.3043926199507</c:v>
                </c:pt>
                <c:pt idx="997">
                  <c:v>3654.5405605632172</c:v>
                </c:pt>
                <c:pt idx="998">
                  <c:v>3654.3752469182259</c:v>
                </c:pt>
                <c:pt idx="999">
                  <c:v>3654.6108716713079</c:v>
                </c:pt>
              </c:numCache>
            </c:numRef>
          </c:yVal>
          <c:smooth val="1"/>
          <c:extLst>
            <c:ext xmlns:c16="http://schemas.microsoft.com/office/drawing/2014/chart" uri="{C3380CC4-5D6E-409C-BE32-E72D297353CC}">
              <c16:uniqueId val="{00000000-7E31-7849-A04A-158E1374FDC6}"/>
            </c:ext>
          </c:extLst>
        </c:ser>
        <c:dLbls>
          <c:showLegendKey val="0"/>
          <c:showVal val="0"/>
          <c:showCatName val="0"/>
          <c:showSerName val="0"/>
          <c:showPercent val="0"/>
          <c:showBubbleSize val="0"/>
        </c:dLbls>
        <c:axId val="1729059328"/>
        <c:axId val="554652847"/>
      </c:scatterChart>
      <c:valAx>
        <c:axId val="17290593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No. of Simulations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VN"/>
            </a:p>
          </c:txPr>
        </c:title>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554652847"/>
        <c:crosses val="autoZero"/>
        <c:crossBetween val="midCat"/>
      </c:valAx>
      <c:valAx>
        <c:axId val="554652847"/>
        <c:scaling>
          <c:orientation val="minMax"/>
        </c:scaling>
        <c:delete val="0"/>
        <c:axPos val="l"/>
        <c:majorGridlines>
          <c:spPr>
            <a:ln w="9525" cap="flat" cmpd="sng" algn="ctr">
              <a:solidFill>
                <a:schemeClr val="tx1">
                  <a:lumMod val="15000"/>
                  <a:lumOff val="85000"/>
                </a:schemeClr>
              </a:solidFill>
              <a:round/>
            </a:ln>
            <a:effectLst/>
          </c:spPr>
        </c:majorGridlines>
        <c:numFmt formatCode="[$$-C09]#,##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290593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Distribution of Daily Profit</a:t>
            </a:r>
          </a:p>
          <a:p>
            <a:pPr>
              <a:defRPr/>
            </a:pPr>
            <a:r>
              <a:rPr lang="en-AU" sz="1400" b="0" i="0" u="none" strike="noStrike" kern="1200" spc="0" baseline="0">
                <a:solidFill>
                  <a:sysClr val="windowText" lastClr="000000">
                    <a:lumMod val="65000"/>
                    <a:lumOff val="35000"/>
                  </a:sysClr>
                </a:solidFill>
              </a:rPr>
              <a:t>with $180 Room and Late Cancellation Fee is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col"/>
        <c:grouping val="clustered"/>
        <c:varyColors val="0"/>
        <c:ser>
          <c:idx val="0"/>
          <c:order val="0"/>
          <c:tx>
            <c:strRef>
              <c:f>'Output Summary'!$J$2</c:f>
              <c:strCache>
                <c:ptCount val="1"/>
                <c:pt idx="0">
                  <c:v>%Frequency</c:v>
                </c:pt>
              </c:strCache>
            </c:strRef>
          </c:tx>
          <c:spPr>
            <a:solidFill>
              <a:schemeClr val="accent1"/>
            </a:solidFill>
            <a:ln>
              <a:noFill/>
            </a:ln>
            <a:effectLst/>
          </c:spPr>
          <c:invertIfNegative val="0"/>
          <c:cat>
            <c:numRef>
              <c:f>'Output Summary'!$H$3:$H$24</c:f>
              <c:numCache>
                <c:formatCode>General</c:formatCode>
                <c:ptCount val="22"/>
                <c:pt idx="0">
                  <c:v>1800</c:v>
                </c:pt>
                <c:pt idx="1">
                  <c:v>1900</c:v>
                </c:pt>
                <c:pt idx="2">
                  <c:v>2000</c:v>
                </c:pt>
                <c:pt idx="3">
                  <c:v>2100</c:v>
                </c:pt>
                <c:pt idx="4">
                  <c:v>2200</c:v>
                </c:pt>
                <c:pt idx="5">
                  <c:v>2300</c:v>
                </c:pt>
                <c:pt idx="6">
                  <c:v>2400</c:v>
                </c:pt>
                <c:pt idx="7">
                  <c:v>2500</c:v>
                </c:pt>
                <c:pt idx="8">
                  <c:v>2600</c:v>
                </c:pt>
                <c:pt idx="9">
                  <c:v>2700</c:v>
                </c:pt>
                <c:pt idx="10">
                  <c:v>2800</c:v>
                </c:pt>
                <c:pt idx="11">
                  <c:v>2900</c:v>
                </c:pt>
                <c:pt idx="12">
                  <c:v>3000</c:v>
                </c:pt>
                <c:pt idx="13">
                  <c:v>3100</c:v>
                </c:pt>
                <c:pt idx="14">
                  <c:v>3200</c:v>
                </c:pt>
                <c:pt idx="15">
                  <c:v>3300</c:v>
                </c:pt>
                <c:pt idx="16">
                  <c:v>3400</c:v>
                </c:pt>
                <c:pt idx="17">
                  <c:v>3500</c:v>
                </c:pt>
                <c:pt idx="18">
                  <c:v>3600</c:v>
                </c:pt>
                <c:pt idx="19">
                  <c:v>3700</c:v>
                </c:pt>
                <c:pt idx="20">
                  <c:v>3800</c:v>
                </c:pt>
                <c:pt idx="21">
                  <c:v>3900</c:v>
                </c:pt>
              </c:numCache>
            </c:numRef>
          </c:cat>
          <c:val>
            <c:numRef>
              <c:f>'Output Summary'!$J$3:$J$24</c:f>
              <c:numCache>
                <c:formatCode>0.0%</c:formatCode>
                <c:ptCount val="22"/>
                <c:pt idx="0">
                  <c:v>2E-3</c:v>
                </c:pt>
                <c:pt idx="1">
                  <c:v>1E-3</c:v>
                </c:pt>
                <c:pt idx="2">
                  <c:v>1E-3</c:v>
                </c:pt>
                <c:pt idx="3">
                  <c:v>1E-3</c:v>
                </c:pt>
                <c:pt idx="4">
                  <c:v>1.4999999999999999E-2</c:v>
                </c:pt>
                <c:pt idx="5">
                  <c:v>1.2E-2</c:v>
                </c:pt>
                <c:pt idx="6">
                  <c:v>1.4999999999999999E-2</c:v>
                </c:pt>
                <c:pt idx="7">
                  <c:v>2.9000000000000001E-2</c:v>
                </c:pt>
                <c:pt idx="8">
                  <c:v>2.5999999999999999E-2</c:v>
                </c:pt>
                <c:pt idx="9">
                  <c:v>4.4999999999999998E-2</c:v>
                </c:pt>
                <c:pt idx="10">
                  <c:v>4.4999999999999998E-2</c:v>
                </c:pt>
                <c:pt idx="11">
                  <c:v>5.8999999999999997E-2</c:v>
                </c:pt>
                <c:pt idx="12">
                  <c:v>7.3999999999999996E-2</c:v>
                </c:pt>
                <c:pt idx="13">
                  <c:v>8.2000000000000003E-2</c:v>
                </c:pt>
                <c:pt idx="14">
                  <c:v>9.8000000000000004E-2</c:v>
                </c:pt>
                <c:pt idx="15">
                  <c:v>8.6999999999999994E-2</c:v>
                </c:pt>
                <c:pt idx="16">
                  <c:v>0.107</c:v>
                </c:pt>
                <c:pt idx="17">
                  <c:v>0.11</c:v>
                </c:pt>
                <c:pt idx="18">
                  <c:v>0.11600000000000001</c:v>
                </c:pt>
                <c:pt idx="19">
                  <c:v>5.5E-2</c:v>
                </c:pt>
                <c:pt idx="20">
                  <c:v>1.7999999999999999E-2</c:v>
                </c:pt>
                <c:pt idx="21">
                  <c:v>2E-3</c:v>
                </c:pt>
              </c:numCache>
            </c:numRef>
          </c:val>
          <c:extLst>
            <c:ext xmlns:c16="http://schemas.microsoft.com/office/drawing/2014/chart" uri="{C3380CC4-5D6E-409C-BE32-E72D297353CC}">
              <c16:uniqueId val="{00000000-BD15-2747-9D5D-71C88C69FC78}"/>
            </c:ext>
          </c:extLst>
        </c:ser>
        <c:dLbls>
          <c:showLegendKey val="0"/>
          <c:showVal val="0"/>
          <c:showCatName val="0"/>
          <c:showSerName val="0"/>
          <c:showPercent val="0"/>
          <c:showBubbleSize val="0"/>
        </c:dLbls>
        <c:gapWidth val="0"/>
        <c:overlap val="-27"/>
        <c:axId val="786295103"/>
        <c:axId val="786130303"/>
      </c:barChart>
      <c:catAx>
        <c:axId val="786295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86130303"/>
        <c:crosses val="autoZero"/>
        <c:auto val="1"/>
        <c:lblAlgn val="ctr"/>
        <c:lblOffset val="100"/>
        <c:noMultiLvlLbl val="0"/>
      </c:catAx>
      <c:valAx>
        <c:axId val="786130303"/>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862951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Distribution of Daily Profit</a:t>
            </a:r>
          </a:p>
          <a:p>
            <a:pPr>
              <a:defRPr/>
            </a:pPr>
            <a:r>
              <a:rPr lang="en-AU" sz="1400" b="0" i="0" u="none" strike="noStrike" kern="1200" spc="0" baseline="0">
                <a:solidFill>
                  <a:sysClr val="windowText" lastClr="000000">
                    <a:lumMod val="65000"/>
                    <a:lumOff val="35000"/>
                  </a:sysClr>
                </a:solidFill>
              </a:rPr>
              <a:t>with $150 Room and Late Cancellation Fee is $50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col"/>
        <c:grouping val="clustered"/>
        <c:varyColors val="0"/>
        <c:ser>
          <c:idx val="0"/>
          <c:order val="0"/>
          <c:tx>
            <c:strRef>
              <c:f>'Output Summary'!$AL$2</c:f>
              <c:strCache>
                <c:ptCount val="1"/>
                <c:pt idx="0">
                  <c:v>%Frequency</c:v>
                </c:pt>
              </c:strCache>
            </c:strRef>
          </c:tx>
          <c:spPr>
            <a:solidFill>
              <a:schemeClr val="accent1"/>
            </a:solidFill>
            <a:ln>
              <a:noFill/>
            </a:ln>
            <a:effectLst/>
          </c:spPr>
          <c:invertIfNegative val="0"/>
          <c:cat>
            <c:numRef>
              <c:f>'Output Summary'!$AJ$3:$AJ$20</c:f>
              <c:numCache>
                <c:formatCode>General</c:formatCode>
                <c:ptCount val="18"/>
                <c:pt idx="0">
                  <c:v>1500</c:v>
                </c:pt>
                <c:pt idx="1">
                  <c:v>1600</c:v>
                </c:pt>
                <c:pt idx="2">
                  <c:v>1700</c:v>
                </c:pt>
                <c:pt idx="3">
                  <c:v>1800</c:v>
                </c:pt>
                <c:pt idx="4">
                  <c:v>1900</c:v>
                </c:pt>
                <c:pt idx="5">
                  <c:v>2000</c:v>
                </c:pt>
                <c:pt idx="6">
                  <c:v>2100</c:v>
                </c:pt>
                <c:pt idx="7">
                  <c:v>2200</c:v>
                </c:pt>
                <c:pt idx="8">
                  <c:v>2300</c:v>
                </c:pt>
                <c:pt idx="9">
                  <c:v>2400</c:v>
                </c:pt>
                <c:pt idx="10">
                  <c:v>2500</c:v>
                </c:pt>
                <c:pt idx="11">
                  <c:v>2600</c:v>
                </c:pt>
                <c:pt idx="12">
                  <c:v>2700</c:v>
                </c:pt>
                <c:pt idx="13">
                  <c:v>2800</c:v>
                </c:pt>
                <c:pt idx="14">
                  <c:v>2900</c:v>
                </c:pt>
                <c:pt idx="15">
                  <c:v>3000</c:v>
                </c:pt>
                <c:pt idx="16">
                  <c:v>3100</c:v>
                </c:pt>
                <c:pt idx="17">
                  <c:v>3200</c:v>
                </c:pt>
              </c:numCache>
            </c:numRef>
          </c:cat>
          <c:val>
            <c:numRef>
              <c:f>'Output Summary'!$AL$3:$AL$20</c:f>
              <c:numCache>
                <c:formatCode>0.0%</c:formatCode>
                <c:ptCount val="18"/>
                <c:pt idx="0">
                  <c:v>1E-3</c:v>
                </c:pt>
                <c:pt idx="1">
                  <c:v>3.0000000000000001E-3</c:v>
                </c:pt>
                <c:pt idx="2">
                  <c:v>5.0000000000000001E-3</c:v>
                </c:pt>
                <c:pt idx="3">
                  <c:v>3.0000000000000001E-3</c:v>
                </c:pt>
                <c:pt idx="4">
                  <c:v>1.2E-2</c:v>
                </c:pt>
                <c:pt idx="5">
                  <c:v>1.2999999999999999E-2</c:v>
                </c:pt>
                <c:pt idx="6">
                  <c:v>2.1000000000000001E-2</c:v>
                </c:pt>
                <c:pt idx="7">
                  <c:v>3.5999999999999997E-2</c:v>
                </c:pt>
                <c:pt idx="8">
                  <c:v>4.1000000000000002E-2</c:v>
                </c:pt>
                <c:pt idx="9">
                  <c:v>6.3E-2</c:v>
                </c:pt>
                <c:pt idx="10">
                  <c:v>9.8000000000000004E-2</c:v>
                </c:pt>
                <c:pt idx="11">
                  <c:v>0.11</c:v>
                </c:pt>
                <c:pt idx="12">
                  <c:v>0.124</c:v>
                </c:pt>
                <c:pt idx="13">
                  <c:v>0.14799999999999999</c:v>
                </c:pt>
                <c:pt idx="14">
                  <c:v>0.16</c:v>
                </c:pt>
                <c:pt idx="15">
                  <c:v>0.113</c:v>
                </c:pt>
                <c:pt idx="16">
                  <c:v>4.2999999999999997E-2</c:v>
                </c:pt>
                <c:pt idx="17">
                  <c:v>6.0000000000000001E-3</c:v>
                </c:pt>
              </c:numCache>
            </c:numRef>
          </c:val>
          <c:extLst>
            <c:ext xmlns:c16="http://schemas.microsoft.com/office/drawing/2014/chart" uri="{C3380CC4-5D6E-409C-BE32-E72D297353CC}">
              <c16:uniqueId val="{00000000-2718-584E-8DAC-102B4F38572A}"/>
            </c:ext>
          </c:extLst>
        </c:ser>
        <c:dLbls>
          <c:showLegendKey val="0"/>
          <c:showVal val="0"/>
          <c:showCatName val="0"/>
          <c:showSerName val="0"/>
          <c:showPercent val="0"/>
          <c:showBubbleSize val="0"/>
        </c:dLbls>
        <c:gapWidth val="0"/>
        <c:overlap val="-27"/>
        <c:axId val="1728135904"/>
        <c:axId val="785025727"/>
      </c:barChart>
      <c:catAx>
        <c:axId val="1728135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85025727"/>
        <c:crosses val="autoZero"/>
        <c:auto val="1"/>
        <c:lblAlgn val="ctr"/>
        <c:lblOffset val="100"/>
        <c:noMultiLvlLbl val="0"/>
      </c:catAx>
      <c:valAx>
        <c:axId val="785025727"/>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1728135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Distribution of Daily Profit</a:t>
            </a:r>
          </a:p>
          <a:p>
            <a:pPr>
              <a:defRPr/>
            </a:pPr>
            <a:r>
              <a:rPr lang="en-AU" sz="1400" b="0" i="0" u="none" strike="noStrike" kern="1200" spc="0" baseline="0">
                <a:solidFill>
                  <a:sysClr val="windowText" lastClr="000000">
                    <a:lumMod val="65000"/>
                    <a:lumOff val="35000"/>
                  </a:sysClr>
                </a:solidFill>
              </a:rPr>
              <a:t>with $180 Room and Late Cancellation Fee is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col"/>
        <c:grouping val="clustered"/>
        <c:varyColors val="0"/>
        <c:ser>
          <c:idx val="0"/>
          <c:order val="0"/>
          <c:tx>
            <c:strRef>
              <c:f>'Output Summary'!$Z$2</c:f>
              <c:strCache>
                <c:ptCount val="1"/>
                <c:pt idx="0">
                  <c:v>%Frequency</c:v>
                </c:pt>
              </c:strCache>
            </c:strRef>
          </c:tx>
          <c:spPr>
            <a:solidFill>
              <a:schemeClr val="accent1"/>
            </a:solidFill>
            <a:ln>
              <a:noFill/>
            </a:ln>
            <a:effectLst/>
          </c:spPr>
          <c:invertIfNegative val="0"/>
          <c:cat>
            <c:numRef>
              <c:f>'Output Summary'!$X$3:$X$24</c:f>
              <c:numCache>
                <c:formatCode>General</c:formatCode>
                <c:ptCount val="22"/>
                <c:pt idx="0">
                  <c:v>1800</c:v>
                </c:pt>
                <c:pt idx="1">
                  <c:v>1900</c:v>
                </c:pt>
                <c:pt idx="2">
                  <c:v>2000</c:v>
                </c:pt>
                <c:pt idx="3">
                  <c:v>2100</c:v>
                </c:pt>
                <c:pt idx="4">
                  <c:v>2200</c:v>
                </c:pt>
                <c:pt idx="5">
                  <c:v>2300</c:v>
                </c:pt>
                <c:pt idx="6">
                  <c:v>2400</c:v>
                </c:pt>
                <c:pt idx="7">
                  <c:v>2500</c:v>
                </c:pt>
                <c:pt idx="8">
                  <c:v>2600</c:v>
                </c:pt>
                <c:pt idx="9">
                  <c:v>2700</c:v>
                </c:pt>
                <c:pt idx="10">
                  <c:v>2800</c:v>
                </c:pt>
                <c:pt idx="11">
                  <c:v>2900</c:v>
                </c:pt>
                <c:pt idx="12">
                  <c:v>3000</c:v>
                </c:pt>
                <c:pt idx="13">
                  <c:v>3100</c:v>
                </c:pt>
                <c:pt idx="14">
                  <c:v>3200</c:v>
                </c:pt>
                <c:pt idx="15">
                  <c:v>3300</c:v>
                </c:pt>
                <c:pt idx="16">
                  <c:v>3400</c:v>
                </c:pt>
                <c:pt idx="17">
                  <c:v>3500</c:v>
                </c:pt>
                <c:pt idx="18">
                  <c:v>3600</c:v>
                </c:pt>
                <c:pt idx="19">
                  <c:v>3700</c:v>
                </c:pt>
                <c:pt idx="20">
                  <c:v>3800</c:v>
                </c:pt>
                <c:pt idx="21">
                  <c:v>3900</c:v>
                </c:pt>
              </c:numCache>
            </c:numRef>
          </c:cat>
          <c:val>
            <c:numRef>
              <c:f>'Output Summary'!$Z$3:$Z$24</c:f>
              <c:numCache>
                <c:formatCode>0.0%</c:formatCode>
                <c:ptCount val="22"/>
                <c:pt idx="0">
                  <c:v>1E-3</c:v>
                </c:pt>
                <c:pt idx="1">
                  <c:v>1E-3</c:v>
                </c:pt>
                <c:pt idx="2">
                  <c:v>2E-3</c:v>
                </c:pt>
                <c:pt idx="3">
                  <c:v>4.0000000000000001E-3</c:v>
                </c:pt>
                <c:pt idx="4">
                  <c:v>5.0000000000000001E-3</c:v>
                </c:pt>
                <c:pt idx="5">
                  <c:v>0.01</c:v>
                </c:pt>
                <c:pt idx="6">
                  <c:v>8.9999999999999993E-3</c:v>
                </c:pt>
                <c:pt idx="7">
                  <c:v>2.3E-2</c:v>
                </c:pt>
                <c:pt idx="8">
                  <c:v>3.3000000000000002E-2</c:v>
                </c:pt>
                <c:pt idx="9">
                  <c:v>3.5000000000000003E-2</c:v>
                </c:pt>
                <c:pt idx="10">
                  <c:v>5.0999999999999997E-2</c:v>
                </c:pt>
                <c:pt idx="11">
                  <c:v>7.5999999999999998E-2</c:v>
                </c:pt>
                <c:pt idx="12">
                  <c:v>7.3999999999999996E-2</c:v>
                </c:pt>
                <c:pt idx="13">
                  <c:v>7.6999999999999999E-2</c:v>
                </c:pt>
                <c:pt idx="14">
                  <c:v>0.10100000000000001</c:v>
                </c:pt>
                <c:pt idx="15">
                  <c:v>9.6000000000000002E-2</c:v>
                </c:pt>
                <c:pt idx="16">
                  <c:v>9.8000000000000004E-2</c:v>
                </c:pt>
                <c:pt idx="17">
                  <c:v>0.1</c:v>
                </c:pt>
                <c:pt idx="18">
                  <c:v>9.9000000000000005E-2</c:v>
                </c:pt>
                <c:pt idx="19">
                  <c:v>6.0999999999999999E-2</c:v>
                </c:pt>
                <c:pt idx="20">
                  <c:v>3.7999999999999999E-2</c:v>
                </c:pt>
                <c:pt idx="21">
                  <c:v>6.0000000000000001E-3</c:v>
                </c:pt>
              </c:numCache>
            </c:numRef>
          </c:val>
          <c:extLst>
            <c:ext xmlns:c16="http://schemas.microsoft.com/office/drawing/2014/chart" uri="{C3380CC4-5D6E-409C-BE32-E72D297353CC}">
              <c16:uniqueId val="{00000000-30FA-E44A-A9DD-F7109B957865}"/>
            </c:ext>
          </c:extLst>
        </c:ser>
        <c:dLbls>
          <c:showLegendKey val="0"/>
          <c:showVal val="0"/>
          <c:showCatName val="0"/>
          <c:showSerName val="0"/>
          <c:showPercent val="0"/>
          <c:showBubbleSize val="0"/>
        </c:dLbls>
        <c:gapWidth val="0"/>
        <c:overlap val="-27"/>
        <c:axId val="85342319"/>
        <c:axId val="787255055"/>
      </c:barChart>
      <c:catAx>
        <c:axId val="853423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87255055"/>
        <c:crosses val="autoZero"/>
        <c:auto val="1"/>
        <c:lblAlgn val="ctr"/>
        <c:lblOffset val="100"/>
        <c:noMultiLvlLbl val="0"/>
      </c:catAx>
      <c:valAx>
        <c:axId val="78725505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8534231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sz="1400" b="0" i="0" u="none" strike="noStrike" kern="1200" spc="0" baseline="0">
                <a:solidFill>
                  <a:sysClr val="windowText" lastClr="000000">
                    <a:lumMod val="65000"/>
                    <a:lumOff val="35000"/>
                  </a:sysClr>
                </a:solidFill>
              </a:rPr>
              <a:t>Distribution of Daily Profit</a:t>
            </a:r>
          </a:p>
          <a:p>
            <a:pPr>
              <a:defRPr/>
            </a:pPr>
            <a:r>
              <a:rPr lang="en-AU" sz="1400" b="0" i="0" u="none" strike="noStrike" kern="1200" spc="0" baseline="0">
                <a:solidFill>
                  <a:sysClr val="windowText" lastClr="000000">
                    <a:lumMod val="65000"/>
                    <a:lumOff val="35000"/>
                  </a:sysClr>
                </a:solidFill>
              </a:rPr>
              <a:t>with $150 Room and Late Cancellation Fee is $70</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VN"/>
        </a:p>
      </c:txPr>
    </c:title>
    <c:autoTitleDeleted val="0"/>
    <c:plotArea>
      <c:layout/>
      <c:barChart>
        <c:barDir val="col"/>
        <c:grouping val="clustered"/>
        <c:varyColors val="0"/>
        <c:ser>
          <c:idx val="0"/>
          <c:order val="0"/>
          <c:tx>
            <c:strRef>
              <c:f>'Output Summary'!$AX$2</c:f>
              <c:strCache>
                <c:ptCount val="1"/>
                <c:pt idx="0">
                  <c:v>%Frequency</c:v>
                </c:pt>
              </c:strCache>
            </c:strRef>
          </c:tx>
          <c:spPr>
            <a:solidFill>
              <a:schemeClr val="accent1"/>
            </a:solidFill>
            <a:ln>
              <a:noFill/>
            </a:ln>
            <a:effectLst/>
          </c:spPr>
          <c:invertIfNegative val="0"/>
          <c:cat>
            <c:numRef>
              <c:f>'Output Summary'!$AV$3:$AV$21</c:f>
              <c:numCache>
                <c:formatCode>General</c:formatCode>
                <c:ptCount val="19"/>
                <c:pt idx="0">
                  <c:v>1600</c:v>
                </c:pt>
                <c:pt idx="1">
                  <c:v>1700</c:v>
                </c:pt>
                <c:pt idx="2">
                  <c:v>1800</c:v>
                </c:pt>
                <c:pt idx="3">
                  <c:v>1900</c:v>
                </c:pt>
                <c:pt idx="4">
                  <c:v>2000</c:v>
                </c:pt>
                <c:pt idx="5">
                  <c:v>2100</c:v>
                </c:pt>
                <c:pt idx="6">
                  <c:v>2200</c:v>
                </c:pt>
                <c:pt idx="7">
                  <c:v>2300</c:v>
                </c:pt>
                <c:pt idx="8">
                  <c:v>2400</c:v>
                </c:pt>
                <c:pt idx="9">
                  <c:v>2500</c:v>
                </c:pt>
                <c:pt idx="10">
                  <c:v>2600</c:v>
                </c:pt>
                <c:pt idx="11">
                  <c:v>2700</c:v>
                </c:pt>
                <c:pt idx="12">
                  <c:v>2800</c:v>
                </c:pt>
                <c:pt idx="13">
                  <c:v>2900</c:v>
                </c:pt>
                <c:pt idx="14">
                  <c:v>3000</c:v>
                </c:pt>
                <c:pt idx="15">
                  <c:v>3100</c:v>
                </c:pt>
                <c:pt idx="16">
                  <c:v>3200</c:v>
                </c:pt>
                <c:pt idx="17">
                  <c:v>3300</c:v>
                </c:pt>
                <c:pt idx="18">
                  <c:v>3400</c:v>
                </c:pt>
              </c:numCache>
            </c:numRef>
          </c:cat>
          <c:val>
            <c:numRef>
              <c:f>'Output Summary'!$AX$3:$AX$21</c:f>
              <c:numCache>
                <c:formatCode>0.0%</c:formatCode>
                <c:ptCount val="19"/>
                <c:pt idx="0">
                  <c:v>1E-3</c:v>
                </c:pt>
                <c:pt idx="1">
                  <c:v>3.0000000000000001E-3</c:v>
                </c:pt>
                <c:pt idx="2">
                  <c:v>1E-3</c:v>
                </c:pt>
                <c:pt idx="3">
                  <c:v>5.0000000000000001E-3</c:v>
                </c:pt>
                <c:pt idx="4">
                  <c:v>1.4E-2</c:v>
                </c:pt>
                <c:pt idx="5">
                  <c:v>1.4999999999999999E-2</c:v>
                </c:pt>
                <c:pt idx="6">
                  <c:v>3.5000000000000003E-2</c:v>
                </c:pt>
                <c:pt idx="7">
                  <c:v>4.1000000000000002E-2</c:v>
                </c:pt>
                <c:pt idx="8">
                  <c:v>5.6000000000000001E-2</c:v>
                </c:pt>
                <c:pt idx="9">
                  <c:v>7.0000000000000007E-2</c:v>
                </c:pt>
                <c:pt idx="10">
                  <c:v>0.1</c:v>
                </c:pt>
                <c:pt idx="11">
                  <c:v>0.11899999999999999</c:v>
                </c:pt>
                <c:pt idx="12">
                  <c:v>0.13900000000000001</c:v>
                </c:pt>
                <c:pt idx="13">
                  <c:v>0.13900000000000001</c:v>
                </c:pt>
                <c:pt idx="14">
                  <c:v>0.13500000000000001</c:v>
                </c:pt>
                <c:pt idx="15">
                  <c:v>8.5000000000000006E-2</c:v>
                </c:pt>
                <c:pt idx="16">
                  <c:v>0.03</c:v>
                </c:pt>
                <c:pt idx="17">
                  <c:v>0.01</c:v>
                </c:pt>
                <c:pt idx="18">
                  <c:v>2E-3</c:v>
                </c:pt>
              </c:numCache>
            </c:numRef>
          </c:val>
          <c:extLst>
            <c:ext xmlns:c16="http://schemas.microsoft.com/office/drawing/2014/chart" uri="{C3380CC4-5D6E-409C-BE32-E72D297353CC}">
              <c16:uniqueId val="{00000000-FC41-794D-A168-DB1C35E264D5}"/>
            </c:ext>
          </c:extLst>
        </c:ser>
        <c:dLbls>
          <c:showLegendKey val="0"/>
          <c:showVal val="0"/>
          <c:showCatName val="0"/>
          <c:showSerName val="0"/>
          <c:showPercent val="0"/>
          <c:showBubbleSize val="0"/>
        </c:dLbls>
        <c:gapWidth val="0"/>
        <c:overlap val="-27"/>
        <c:axId val="384050015"/>
        <c:axId val="783873375"/>
      </c:barChart>
      <c:catAx>
        <c:axId val="384050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783873375"/>
        <c:crosses val="autoZero"/>
        <c:auto val="1"/>
        <c:lblAlgn val="ctr"/>
        <c:lblOffset val="100"/>
        <c:noMultiLvlLbl val="0"/>
      </c:catAx>
      <c:valAx>
        <c:axId val="783873375"/>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VN"/>
          </a:p>
        </c:txPr>
        <c:crossAx val="3840500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VN"/>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_xlchart.v1.24</cx:f>
      </cx:numDim>
    </cx:data>
    <cx:data id="1">
      <cx:numDim type="val">
        <cx:f>_xlchart.v1.21</cx:f>
      </cx:numDim>
    </cx:data>
    <cx:data id="2">
      <cx:numDim type="val">
        <cx:f>_xlchart.v1.22</cx:f>
      </cx:numDim>
    </cx:data>
    <cx:data id="3">
      <cx:numDim type="val">
        <cx:f>_xlchart.v1.23</cx:f>
      </cx:numDim>
    </cx:data>
  </cx:chartData>
  <cx:chart>
    <cx:title pos="t" align="ctr" overlay="0">
      <cx:tx>
        <cx:txData>
          <cx:v>Daily Profit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Daily Profit</a:t>
          </a:r>
        </a:p>
      </cx:txPr>
    </cx:title>
    <cx:plotArea>
      <cx:plotAreaRegion>
        <cx:series layoutId="boxWhisker" uniqueId="{B3526CC2-1EC3-F24F-AA38-A0003517469F}">
          <cx:tx>
            <cx:txData>
              <cx:v>RP180LCF50</cx:v>
            </cx:txData>
          </cx:tx>
          <cx:dataId val="0"/>
          <cx:layoutPr>
            <cx:visibility meanLine="0" meanMarker="1" nonoutliers="0" outliers="1"/>
            <cx:statistics quartileMethod="exclusive"/>
          </cx:layoutPr>
        </cx:series>
        <cx:series layoutId="boxWhisker" uniqueId="{931DECFC-FFA6-0D49-BB84-9FDF47FC0E76}">
          <cx:tx>
            <cx:txData>
              <cx:v>RP180LCF70</cx:v>
            </cx:txData>
          </cx:tx>
          <cx:dataId val="1"/>
          <cx:layoutPr>
            <cx:visibility meanLine="0" meanMarker="1" nonoutliers="0" outliers="1"/>
            <cx:statistics quartileMethod="exclusive"/>
          </cx:layoutPr>
        </cx:series>
        <cx:series layoutId="boxWhisker" uniqueId="{D8556006-B7E9-F448-862B-708B4D57B175}">
          <cx:tx>
            <cx:txData>
              <cx:v>RP150LCF50</cx:v>
            </cx:txData>
          </cx:tx>
          <cx:dataId val="2"/>
          <cx:layoutPr>
            <cx:visibility meanLine="0" meanMarker="1" nonoutliers="0" outliers="1"/>
            <cx:statistics quartileMethod="exclusive"/>
          </cx:layoutPr>
        </cx:series>
        <cx:series layoutId="boxWhisker" uniqueId="{D15575AB-4361-7443-A230-ECCF3CABBA6D}">
          <cx:tx>
            <cx:txData>
              <cx:v>RP150LCF70</cx:v>
            </cx:txData>
          </cx:tx>
          <cx:dataId val="3"/>
          <cx:layoutPr>
            <cx:visibility meanLine="0" meanMarker="1" nonoutliers="0" outliers="1"/>
            <cx:statistics quartileMethod="exclusive"/>
          </cx:layoutPr>
        </cx:series>
      </cx:plotAreaRegion>
      <cx:axis id="0">
        <cx:catScaling gapWidth="1"/>
        <cx:tickLabels/>
      </cx:axis>
      <cx:axis id="1">
        <cx:valScaling/>
        <cx:majorGridlines/>
        <cx:tickLabels/>
      </cx:axis>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21" Type="http://schemas.openxmlformats.org/officeDocument/2006/relationships/chart" Target="../charts/chart21.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20" Type="http://schemas.openxmlformats.org/officeDocument/2006/relationships/chart" Target="../charts/chart20.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24" Type="http://schemas.openxmlformats.org/officeDocument/2006/relationships/chart" Target="../charts/chart24.xml"/><Relationship Id="rId5" Type="http://schemas.openxmlformats.org/officeDocument/2006/relationships/chart" Target="../charts/chart5.xml"/><Relationship Id="rId15" Type="http://schemas.openxmlformats.org/officeDocument/2006/relationships/chart" Target="../charts/chart15.xml"/><Relationship Id="rId23" Type="http://schemas.openxmlformats.org/officeDocument/2006/relationships/chart" Target="../charts/chart23.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 Id="rId22" Type="http://schemas.openxmlformats.org/officeDocument/2006/relationships/chart" Target="../charts/chart22.xml"/></Relationships>
</file>

<file path=xl/drawings/_rels/drawing8.xml.rels><?xml version="1.0" encoding="UTF-8" standalone="yes"?>
<Relationships xmlns="http://schemas.openxmlformats.org/package/2006/relationships"><Relationship Id="rId8" Type="http://schemas.openxmlformats.org/officeDocument/2006/relationships/chart" Target="../charts/chart32.xml"/><Relationship Id="rId13" Type="http://schemas.openxmlformats.org/officeDocument/2006/relationships/chart" Target="../charts/chart37.xml"/><Relationship Id="rId18" Type="http://schemas.openxmlformats.org/officeDocument/2006/relationships/chart" Target="../charts/chart42.xml"/><Relationship Id="rId3" Type="http://schemas.openxmlformats.org/officeDocument/2006/relationships/chart" Target="../charts/chart27.xml"/><Relationship Id="rId21" Type="http://schemas.openxmlformats.org/officeDocument/2006/relationships/chart" Target="../charts/chart45.xml"/><Relationship Id="rId7" Type="http://schemas.openxmlformats.org/officeDocument/2006/relationships/chart" Target="../charts/chart31.xml"/><Relationship Id="rId12" Type="http://schemas.openxmlformats.org/officeDocument/2006/relationships/chart" Target="../charts/chart36.xml"/><Relationship Id="rId17" Type="http://schemas.openxmlformats.org/officeDocument/2006/relationships/chart" Target="../charts/chart41.xml"/><Relationship Id="rId2" Type="http://schemas.openxmlformats.org/officeDocument/2006/relationships/chart" Target="../charts/chart26.xml"/><Relationship Id="rId16" Type="http://schemas.openxmlformats.org/officeDocument/2006/relationships/chart" Target="../charts/chart40.xml"/><Relationship Id="rId20" Type="http://schemas.openxmlformats.org/officeDocument/2006/relationships/chart" Target="../charts/chart44.xml"/><Relationship Id="rId1" Type="http://schemas.openxmlformats.org/officeDocument/2006/relationships/chart" Target="../charts/chart25.xml"/><Relationship Id="rId6" Type="http://schemas.openxmlformats.org/officeDocument/2006/relationships/chart" Target="../charts/chart30.xml"/><Relationship Id="rId11" Type="http://schemas.openxmlformats.org/officeDocument/2006/relationships/chart" Target="../charts/chart35.xml"/><Relationship Id="rId24" Type="http://schemas.openxmlformats.org/officeDocument/2006/relationships/chart" Target="../charts/chart48.xml"/><Relationship Id="rId5" Type="http://schemas.openxmlformats.org/officeDocument/2006/relationships/chart" Target="../charts/chart29.xml"/><Relationship Id="rId15" Type="http://schemas.openxmlformats.org/officeDocument/2006/relationships/chart" Target="../charts/chart39.xml"/><Relationship Id="rId23" Type="http://schemas.openxmlformats.org/officeDocument/2006/relationships/chart" Target="../charts/chart47.xml"/><Relationship Id="rId10" Type="http://schemas.openxmlformats.org/officeDocument/2006/relationships/chart" Target="../charts/chart34.xml"/><Relationship Id="rId19" Type="http://schemas.openxmlformats.org/officeDocument/2006/relationships/chart" Target="../charts/chart43.xml"/><Relationship Id="rId4" Type="http://schemas.openxmlformats.org/officeDocument/2006/relationships/chart" Target="../charts/chart28.xml"/><Relationship Id="rId9" Type="http://schemas.openxmlformats.org/officeDocument/2006/relationships/chart" Target="../charts/chart33.xml"/><Relationship Id="rId14" Type="http://schemas.openxmlformats.org/officeDocument/2006/relationships/chart" Target="../charts/chart38.xml"/><Relationship Id="rId22" Type="http://schemas.openxmlformats.org/officeDocument/2006/relationships/chart" Target="../charts/chart46.xml"/></Relationships>
</file>

<file path=xl/drawings/_rels/drawing9.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5" Type="http://schemas.microsoft.com/office/2014/relationships/chartEx" Target="../charts/chartEx1.xml"/><Relationship Id="rId4" Type="http://schemas.openxmlformats.org/officeDocument/2006/relationships/chart" Target="../charts/chart52.xml"/></Relationships>
</file>

<file path=xl/drawings/drawing1.xml><?xml version="1.0" encoding="utf-8"?>
<xdr:wsDr xmlns:xdr="http://schemas.openxmlformats.org/drawingml/2006/spreadsheetDrawing" xmlns:a="http://schemas.openxmlformats.org/drawingml/2006/main">
  <xdr:twoCellAnchor editAs="oneCell">
    <xdr:from>
      <xdr:col>19</xdr:col>
      <xdr:colOff>542925</xdr:colOff>
      <xdr:row>4</xdr:row>
      <xdr:rowOff>114300</xdr:rowOff>
    </xdr:from>
    <xdr:to>
      <xdr:col>24</xdr:col>
      <xdr:colOff>310735</xdr:colOff>
      <xdr:row>6</xdr:row>
      <xdr:rowOff>384175</xdr:rowOff>
    </xdr:to>
    <xdr:pic>
      <xdr:nvPicPr>
        <xdr:cNvPr id="5" name="Picture 4">
          <a:extLst>
            <a:ext uri="{FF2B5EF4-FFF2-40B4-BE49-F238E27FC236}">
              <a16:creationId xmlns:a16="http://schemas.microsoft.com/office/drawing/2014/main" id="{55A0A63F-FBD6-0ECB-C91D-585B972EFC41}"/>
            </a:ext>
          </a:extLst>
        </xdr:cNvPr>
        <xdr:cNvPicPr>
          <a:picLocks noChangeAspect="1"/>
        </xdr:cNvPicPr>
      </xdr:nvPicPr>
      <xdr:blipFill>
        <a:blip xmlns:r="http://schemas.openxmlformats.org/officeDocument/2006/relationships" r:embed="rId1"/>
        <a:stretch>
          <a:fillRect/>
        </a:stretch>
      </xdr:blipFill>
      <xdr:spPr>
        <a:xfrm>
          <a:off x="14077950" y="971550"/>
          <a:ext cx="2720560" cy="13144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12700</xdr:colOff>
      <xdr:row>22</xdr:row>
      <xdr:rowOff>12700</xdr:rowOff>
    </xdr:from>
    <xdr:ext cx="3752850" cy="1297022"/>
    <xdr:sp macro="" textlink="">
      <xdr:nvSpPr>
        <xdr:cNvPr id="4" name="TextBox 3">
          <a:extLst>
            <a:ext uri="{FF2B5EF4-FFF2-40B4-BE49-F238E27FC236}">
              <a16:creationId xmlns:a16="http://schemas.microsoft.com/office/drawing/2014/main" id="{B6695AC9-4D5C-9143-AEA4-3229D0583D70}"/>
            </a:ext>
          </a:extLst>
        </xdr:cNvPr>
        <xdr:cNvSpPr txBox="1"/>
      </xdr:nvSpPr>
      <xdr:spPr>
        <a:xfrm>
          <a:off x="4699000" y="4546600"/>
          <a:ext cx="3752850" cy="1297022"/>
        </a:xfrm>
        <a:prstGeom prst="rect">
          <a:avLst/>
        </a:prstGeom>
        <a:solidFill>
          <a:srgbClr val="FFFFCC"/>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100" b="0">
              <a:solidFill>
                <a:srgbClr val="FF0000"/>
              </a:solidFill>
            </a:rPr>
            <a:t>In this model, room price is selected as the primary decision variable because it has a direct and significant impact on daily profit, making it the most effective lever for revenue optimization. Unlike the cancellation fee, which is typically fixed for policy consistency and has only a secondary impact on revenue, room pricing is a strategic tool that can be adjusted dynamically in response to demand conditions.</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23</xdr:col>
      <xdr:colOff>601982</xdr:colOff>
      <xdr:row>2</xdr:row>
      <xdr:rowOff>47624</xdr:rowOff>
    </xdr:from>
    <xdr:to>
      <xdr:col>31</xdr:col>
      <xdr:colOff>466726</xdr:colOff>
      <xdr:row>14</xdr:row>
      <xdr:rowOff>28575</xdr:rowOff>
    </xdr:to>
    <xdr:sp macro="" textlink="">
      <xdr:nvSpPr>
        <xdr:cNvPr id="4" name="TextBox 3">
          <a:extLst>
            <a:ext uri="{FF2B5EF4-FFF2-40B4-BE49-F238E27FC236}">
              <a16:creationId xmlns:a16="http://schemas.microsoft.com/office/drawing/2014/main" id="{EAD7B5B7-5EB0-3CFB-FCA9-71E00A30353C}"/>
            </a:ext>
          </a:extLst>
        </xdr:cNvPr>
        <xdr:cNvSpPr txBox="1"/>
      </xdr:nvSpPr>
      <xdr:spPr>
        <a:xfrm>
          <a:off x="17108807" y="447674"/>
          <a:ext cx="4741544" cy="21145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0070C0"/>
              </a:solidFill>
              <a:effectLst/>
              <a:latin typeface="+mn-lt"/>
              <a:ea typeface="+mn-ea"/>
              <a:cs typeface="+mn-cs"/>
            </a:rPr>
            <a:t>You may treat one of your decision variables as your primary decision variable. In that case, when you undertake scenario analysis you can hold any other decision variable in your model fixed at its base level/values. Your report should justify the choice of this main decision variable under the </a:t>
          </a:r>
          <a:r>
            <a:rPr lang="en-US" sz="1400" b="1" i="1">
              <a:solidFill>
                <a:srgbClr val="0070C0"/>
              </a:solidFill>
              <a:effectLst/>
              <a:latin typeface="+mn-lt"/>
              <a:ea typeface="+mn-ea"/>
              <a:cs typeface="+mn-cs"/>
            </a:rPr>
            <a:t>Scenario Analysis</a:t>
          </a:r>
          <a:r>
            <a:rPr lang="en-US" sz="1400" b="1">
              <a:solidFill>
                <a:srgbClr val="0070C0"/>
              </a:solidFill>
              <a:effectLst/>
              <a:latin typeface="+mn-lt"/>
              <a:ea typeface="+mn-ea"/>
              <a:cs typeface="+mn-cs"/>
            </a:rPr>
            <a:t> section</a:t>
          </a:r>
          <a:endParaRPr lang="en-AU" sz="1400">
            <a:solidFill>
              <a:srgbClr val="0070C0"/>
            </a:solidFill>
            <a:effectLst/>
            <a:latin typeface="+mn-lt"/>
            <a:ea typeface="+mn-ea"/>
            <a:cs typeface="+mn-cs"/>
          </a:endParaRPr>
        </a:p>
        <a:p>
          <a:endParaRPr lang="en-AU"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25</xdr:col>
      <xdr:colOff>85725</xdr:colOff>
      <xdr:row>2</xdr:row>
      <xdr:rowOff>95250</xdr:rowOff>
    </xdr:from>
    <xdr:to>
      <xdr:col>32</xdr:col>
      <xdr:colOff>560069</xdr:colOff>
      <xdr:row>14</xdr:row>
      <xdr:rowOff>76201</xdr:rowOff>
    </xdr:to>
    <xdr:sp macro="" textlink="">
      <xdr:nvSpPr>
        <xdr:cNvPr id="3" name="TextBox 2">
          <a:extLst>
            <a:ext uri="{FF2B5EF4-FFF2-40B4-BE49-F238E27FC236}">
              <a16:creationId xmlns:a16="http://schemas.microsoft.com/office/drawing/2014/main" id="{1970E5CE-F443-4B4B-9230-AF7B009DB2BA}"/>
            </a:ext>
          </a:extLst>
        </xdr:cNvPr>
        <xdr:cNvSpPr txBox="1"/>
      </xdr:nvSpPr>
      <xdr:spPr>
        <a:xfrm>
          <a:off x="17811750" y="495300"/>
          <a:ext cx="4741544" cy="2114551"/>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400" b="1">
              <a:solidFill>
                <a:srgbClr val="0070C0"/>
              </a:solidFill>
              <a:effectLst/>
              <a:latin typeface="+mn-lt"/>
              <a:ea typeface="+mn-ea"/>
              <a:cs typeface="+mn-cs"/>
            </a:rPr>
            <a:t>You may treat one of your decision variables as your primary decision variable. In that case, when you undertake scenario analysis you can hold any other decision variable in your model fixed at its base level/values. Your report should justify the choice of this main decision variable under the </a:t>
          </a:r>
          <a:r>
            <a:rPr lang="en-US" sz="1400" b="1" i="1">
              <a:solidFill>
                <a:srgbClr val="0070C0"/>
              </a:solidFill>
              <a:effectLst/>
              <a:latin typeface="+mn-lt"/>
              <a:ea typeface="+mn-ea"/>
              <a:cs typeface="+mn-cs"/>
            </a:rPr>
            <a:t>Scenario Analysis</a:t>
          </a:r>
          <a:r>
            <a:rPr lang="en-US" sz="1400" b="1">
              <a:solidFill>
                <a:srgbClr val="0070C0"/>
              </a:solidFill>
              <a:effectLst/>
              <a:latin typeface="+mn-lt"/>
              <a:ea typeface="+mn-ea"/>
              <a:cs typeface="+mn-cs"/>
            </a:rPr>
            <a:t> section</a:t>
          </a:r>
          <a:endParaRPr lang="en-AU" sz="1400">
            <a:solidFill>
              <a:srgbClr val="0070C0"/>
            </a:solidFill>
            <a:effectLst/>
            <a:latin typeface="+mn-lt"/>
            <a:ea typeface="+mn-ea"/>
            <a:cs typeface="+mn-cs"/>
          </a:endParaRPr>
        </a:p>
        <a:p>
          <a:endParaRPr lang="en-AU" sz="1100"/>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9</xdr:col>
      <xdr:colOff>209550</xdr:colOff>
      <xdr:row>2</xdr:row>
      <xdr:rowOff>47624</xdr:rowOff>
    </xdr:from>
    <xdr:ext cx="3124200" cy="12800043"/>
    <xdr:sp macro="" textlink="">
      <xdr:nvSpPr>
        <xdr:cNvPr id="2" name="TextBox 1">
          <a:extLst>
            <a:ext uri="{FF2B5EF4-FFF2-40B4-BE49-F238E27FC236}">
              <a16:creationId xmlns:a16="http://schemas.microsoft.com/office/drawing/2014/main" id="{FCD3FBC0-C1FA-B8C8-28A2-85CB34B06A0C}"/>
            </a:ext>
          </a:extLst>
        </xdr:cNvPr>
        <xdr:cNvSpPr txBox="1"/>
      </xdr:nvSpPr>
      <xdr:spPr>
        <a:xfrm>
          <a:off x="10179050" y="568324"/>
          <a:ext cx="3124200" cy="12800043"/>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1">
              <a:solidFill>
                <a:srgbClr val="0070C0"/>
              </a:solidFill>
            </a:rPr>
            <a:t>Summarise your findings</a:t>
          </a:r>
        </a:p>
        <a:p>
          <a:pPr marL="0" marR="0" indent="0" defTabSz="914400" eaLnBrk="1" fontAlgn="auto" latinLnBrk="0" hangingPunct="1">
            <a:lnSpc>
              <a:spcPct val="100000"/>
            </a:lnSpc>
            <a:spcBef>
              <a:spcPts val="0"/>
            </a:spcBef>
            <a:spcAft>
              <a:spcPts val="0"/>
            </a:spcAft>
            <a:buClrTx/>
            <a:buSzTx/>
            <a:buFontTx/>
            <a:buNone/>
            <a:tabLst/>
            <a:defRPr/>
          </a:pPr>
          <a:r>
            <a:rPr lang="en-AU" sz="1400" b="1">
              <a:solidFill>
                <a:srgbClr val="0070C0"/>
              </a:solidFill>
            </a:rPr>
            <a:t>1) Total daily profit is highly sensitive to changes in online reservations.</a:t>
          </a:r>
        </a:p>
        <a:p>
          <a:pPr marL="0" marR="0" indent="0" defTabSz="914400" eaLnBrk="1" fontAlgn="auto" latinLnBrk="0" hangingPunct="1">
            <a:lnSpc>
              <a:spcPct val="100000"/>
            </a:lnSpc>
            <a:spcBef>
              <a:spcPts val="0"/>
            </a:spcBef>
            <a:spcAft>
              <a:spcPts val="0"/>
            </a:spcAft>
            <a:buClrTx/>
            <a:buSzTx/>
            <a:buFontTx/>
            <a:buNone/>
            <a:tabLst/>
            <a:defRPr/>
          </a:pPr>
          <a:r>
            <a:rPr lang="en-AU" sz="1400" b="0">
              <a:solidFill>
                <a:srgbClr val="0070C0"/>
              </a:solidFill>
            </a:rPr>
            <a:t>- For the $180 room scenario, profit ranges from $2,700 to $3,600 depending on bookings (a $900 swing).</a:t>
          </a:r>
        </a:p>
        <a:p>
          <a:pPr marL="0" marR="0" lvl="0" indent="0" defTabSz="914400" eaLnBrk="1" fontAlgn="auto" latinLnBrk="0" hangingPunct="1">
            <a:lnSpc>
              <a:spcPct val="100000"/>
            </a:lnSpc>
            <a:spcBef>
              <a:spcPts val="0"/>
            </a:spcBef>
            <a:spcAft>
              <a:spcPts val="0"/>
            </a:spcAft>
            <a:buClrTx/>
            <a:buSzTx/>
            <a:buFontTx/>
            <a:buNone/>
            <a:tabLst/>
            <a:defRPr/>
          </a:pPr>
          <a:r>
            <a:rPr lang="en-AU" sz="1400" b="0">
              <a:solidFill>
                <a:srgbClr val="0070C0"/>
              </a:solidFill>
            </a:rPr>
            <a:t>- For the $150 room scenario, profit ranges from $2,450 to $2,900 depending on bookings (a $450 swing).</a:t>
          </a:r>
        </a:p>
        <a:p>
          <a:pPr marL="0" marR="0" indent="0" defTabSz="914400" eaLnBrk="1" fontAlgn="auto" latinLnBrk="0" hangingPunct="1">
            <a:lnSpc>
              <a:spcPct val="100000"/>
            </a:lnSpc>
            <a:spcBef>
              <a:spcPts val="0"/>
            </a:spcBef>
            <a:spcAft>
              <a:spcPts val="0"/>
            </a:spcAft>
            <a:buClrTx/>
            <a:buSzTx/>
            <a:buFontTx/>
            <a:buNone/>
            <a:tabLst/>
            <a:defRPr/>
          </a:pPr>
          <a:r>
            <a:rPr lang="en-AU" sz="1400" b="0">
              <a:solidFill>
                <a:srgbClr val="0070C0"/>
              </a:solidFill>
            </a:rPr>
            <a:t>- This confirms that maximizing online reservations while avoiding overbooking is crucial for revenue optimization.</a:t>
          </a:r>
          <a:endParaRPr lang="en-AU" sz="1400" b="1">
            <a:solidFill>
              <a:srgbClr val="0070C0"/>
            </a:solidFill>
          </a:endParaRPr>
        </a:p>
        <a:p>
          <a:endParaRPr lang="en-AU" sz="1400" b="1">
            <a:solidFill>
              <a:srgbClr val="0070C0"/>
            </a:solidFill>
          </a:endParaRPr>
        </a:p>
        <a:p>
          <a:r>
            <a:rPr lang="en-AU" sz="1400" b="1">
              <a:solidFill>
                <a:srgbClr val="0070C0"/>
              </a:solidFill>
            </a:rPr>
            <a:t>2) Cancellations have a moderate negative impact on profit.</a:t>
          </a:r>
        </a:p>
        <a:p>
          <a:r>
            <a:rPr lang="en-AU" sz="1400" b="0">
              <a:solidFill>
                <a:srgbClr val="0070C0"/>
              </a:solidFill>
            </a:rPr>
            <a:t>- Under both price points, increasing cancellations reduces profit ($3,350 to $2,950 at $180 and $2,950 to $2,670 at $150).</a:t>
          </a:r>
        </a:p>
        <a:p>
          <a:r>
            <a:rPr lang="en-AU" sz="1400" b="0">
              <a:solidFill>
                <a:srgbClr val="0070C0"/>
              </a:solidFill>
            </a:rPr>
            <a:t>- While the cancellation fee offsets some loss, it doesn’t fully compensate for missed room revenue.</a:t>
          </a:r>
        </a:p>
        <a:p>
          <a:endParaRPr lang="en-AU" sz="1400" b="1">
            <a:solidFill>
              <a:srgbClr val="0070C0"/>
            </a:solidFill>
          </a:endParaRPr>
        </a:p>
        <a:p>
          <a:r>
            <a:rPr lang="en-AU" sz="1400" b="1">
              <a:solidFill>
                <a:srgbClr val="0070C0"/>
              </a:solidFill>
            </a:rPr>
            <a:t>3) Walk-ins positively influence profit but at a diminishing return.</a:t>
          </a:r>
        </a:p>
        <a:p>
          <a:r>
            <a:rPr lang="en-AU" sz="1400" b="0">
              <a:solidFill>
                <a:srgbClr val="0070C0"/>
              </a:solidFill>
            </a:rPr>
            <a:t>- More walk-ins lead to higher profits (for</a:t>
          </a:r>
          <a:r>
            <a:rPr lang="en-AU" sz="1400" b="0" baseline="0">
              <a:solidFill>
                <a:srgbClr val="0070C0"/>
              </a:solidFill>
            </a:rPr>
            <a:t> both price points</a:t>
          </a:r>
          <a:r>
            <a:rPr lang="en-AU" sz="1400" b="0">
              <a:solidFill>
                <a:srgbClr val="0070C0"/>
              </a:solidFill>
            </a:rPr>
            <a:t>), but the effect is smaller than online bookings.</a:t>
          </a:r>
        </a:p>
        <a:p>
          <a:r>
            <a:rPr lang="en-AU" sz="1400" b="0">
              <a:solidFill>
                <a:srgbClr val="0070C0"/>
              </a:solidFill>
            </a:rPr>
            <a:t>- Likely due to walk-ins being more volatile and sometimes resulting in overbooking compensation.</a:t>
          </a:r>
        </a:p>
        <a:p>
          <a:endParaRPr lang="en-AU" sz="1400" b="0">
            <a:solidFill>
              <a:srgbClr val="0070C0"/>
            </a:solidFill>
          </a:endParaRPr>
        </a:p>
        <a:p>
          <a:r>
            <a:rPr lang="en-AU" sz="1400" b="1">
              <a:solidFill>
                <a:srgbClr val="0070C0"/>
              </a:solidFill>
            </a:rPr>
            <a:t>4) Miscellaneous expenses have the least impact on profitability.</a:t>
          </a:r>
        </a:p>
        <a:p>
          <a:r>
            <a:rPr lang="en-AU" sz="1400" b="0">
              <a:solidFill>
                <a:srgbClr val="0070C0"/>
              </a:solidFill>
            </a:rPr>
            <a:t>- Changing expenses from $120 to $170 only shifted profit by $50–$90.</a:t>
          </a:r>
        </a:p>
        <a:p>
          <a:r>
            <a:rPr lang="en-AU" sz="1400" b="0">
              <a:solidFill>
                <a:srgbClr val="0070C0"/>
              </a:solidFill>
            </a:rPr>
            <a:t>- This indicates the business is more vulnerable to demand-side variables than cost-side variability.</a:t>
          </a:r>
        </a:p>
        <a:p>
          <a:endParaRPr lang="en-AU" sz="1400" b="1">
            <a:solidFill>
              <a:srgbClr val="0070C0"/>
            </a:solidFill>
          </a:endParaRPr>
        </a:p>
        <a:p>
          <a:r>
            <a:rPr lang="en-AU" sz="1400" b="1">
              <a:solidFill>
                <a:srgbClr val="0070C0"/>
              </a:solidFill>
            </a:rPr>
            <a:t>5) Lower room prices reduce revenue resilience.</a:t>
          </a:r>
        </a:p>
        <a:p>
          <a:r>
            <a:rPr lang="en-AU" sz="1400" b="0">
              <a:solidFill>
                <a:srgbClr val="0070C0"/>
              </a:solidFill>
            </a:rPr>
            <a:t>- At $150 room price, profits are consistently lower across all scenarios.</a:t>
          </a:r>
        </a:p>
        <a:p>
          <a:r>
            <a:rPr lang="en-AU" sz="1400" b="0">
              <a:solidFill>
                <a:srgbClr val="0070C0"/>
              </a:solidFill>
            </a:rPr>
            <a:t>- While cancellations and walk-ins still affect profit, the reduced margin dampens recovery from adverse cases.</a:t>
          </a:r>
        </a:p>
        <a:p>
          <a:endParaRPr lang="en-AU" sz="1400" b="1">
            <a:solidFill>
              <a:srgbClr val="0070C0"/>
            </a:solidFill>
          </a:endParaRPr>
        </a:p>
        <a:p>
          <a:r>
            <a:rPr lang="en-AU" sz="1400" b="1">
              <a:solidFill>
                <a:srgbClr val="0070C0"/>
              </a:solidFill>
            </a:rPr>
            <a:t>6) Profitability is maximized when demand is high but controlled within room capacity.</a:t>
          </a:r>
        </a:p>
        <a:p>
          <a:r>
            <a:rPr lang="en-AU" sz="1400" b="0">
              <a:solidFill>
                <a:srgbClr val="0070C0"/>
              </a:solidFill>
            </a:rPr>
            <a:t>- In the best-case scenario with 23 online bookings and 6 walk-ins at $180, profit peaks at $3,600, without triggering overbooking compensation.</a:t>
          </a:r>
        </a:p>
        <a:p>
          <a:r>
            <a:rPr lang="en-AU" sz="1400" b="0">
              <a:solidFill>
                <a:srgbClr val="0070C0"/>
              </a:solidFill>
            </a:rPr>
            <a:t>- This indicates that precise demand forecasting is more effective than aggressive overbooking.</a:t>
          </a: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2</xdr:col>
      <xdr:colOff>0</xdr:colOff>
      <xdr:row>14</xdr:row>
      <xdr:rowOff>198966</xdr:rowOff>
    </xdr:from>
    <xdr:to>
      <xdr:col>4</xdr:col>
      <xdr:colOff>482351</xdr:colOff>
      <xdr:row>27</xdr:row>
      <xdr:rowOff>169333</xdr:rowOff>
    </xdr:to>
    <xdr:sp macro="" textlink="">
      <xdr:nvSpPr>
        <xdr:cNvPr id="4" name="Rectangle 3">
          <a:extLst>
            <a:ext uri="{FF2B5EF4-FFF2-40B4-BE49-F238E27FC236}">
              <a16:creationId xmlns:a16="http://schemas.microsoft.com/office/drawing/2014/main" id="{636D5F6C-175B-084E-AEB6-4776091D4C83}"/>
            </a:ext>
          </a:extLst>
        </xdr:cNvPr>
        <xdr:cNvSpPr/>
      </xdr:nvSpPr>
      <xdr:spPr>
        <a:xfrm>
          <a:off x="2709333" y="3543299"/>
          <a:ext cx="5287185" cy="2870201"/>
        </a:xfrm>
        <a:prstGeom prst="rect">
          <a:avLst/>
        </a:prstGeom>
        <a:solidFill>
          <a:sysClr val="window" lastClr="FFFFFF">
            <a:lumMod val="75000"/>
          </a:sys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Calibri" panose="020F0502020204030204"/>
              <a:ea typeface="+mn-ea"/>
              <a:cs typeface="+mn-cs"/>
            </a:rPr>
            <a:t>Justify: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mn-lt"/>
              <a:ea typeface="+mn-ea"/>
              <a:cs typeface="+mn-cs"/>
            </a:rPr>
            <a:t>A Normal distribution is used for daily online bookings because the number of bookings is expected to fluctuate around a central average due to multiple independent factors such as day of the week, promotions, and seasonal demand. The bell-shaped curve of the normal distribution appropriately captures this symmetrical variability, making it a logical choice for modelling typical booking behavior.</a:t>
          </a: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9</xdr:col>
      <xdr:colOff>2116667</xdr:colOff>
      <xdr:row>14</xdr:row>
      <xdr:rowOff>21168</xdr:rowOff>
    </xdr:from>
    <xdr:to>
      <xdr:col>12</xdr:col>
      <xdr:colOff>799852</xdr:colOff>
      <xdr:row>24</xdr:row>
      <xdr:rowOff>84668</xdr:rowOff>
    </xdr:to>
    <xdr:sp macro="" textlink="">
      <xdr:nvSpPr>
        <xdr:cNvPr id="5" name="Rectangle 4">
          <a:extLst>
            <a:ext uri="{FF2B5EF4-FFF2-40B4-BE49-F238E27FC236}">
              <a16:creationId xmlns:a16="http://schemas.microsoft.com/office/drawing/2014/main" id="{C1AFB0C6-68DF-8747-BBE3-FFF73AF10E54}"/>
            </a:ext>
          </a:extLst>
        </xdr:cNvPr>
        <xdr:cNvSpPr/>
      </xdr:nvSpPr>
      <xdr:spPr>
        <a:xfrm>
          <a:off x="13673667" y="3365501"/>
          <a:ext cx="5287185" cy="2222500"/>
        </a:xfrm>
        <a:prstGeom prst="rect">
          <a:avLst/>
        </a:prstGeom>
        <a:solidFill>
          <a:sysClr val="window" lastClr="FFFFFF">
            <a:lumMod val="75000"/>
          </a:sys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Calibri" panose="020F0502020204030204"/>
              <a:ea typeface="+mn-ea"/>
              <a:cs typeface="+mn-cs"/>
            </a:rPr>
            <a:t>Justify: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mn-lt"/>
              <a:ea typeface="+mn-ea"/>
              <a:cs typeface="+mn-cs"/>
            </a:rPr>
            <a:t>Daily cancellations are modelled using a Binomial distribution since each online booking has a fixed probability of being cancelled. This distribution is ideal for modelling a fixed number of independent yes/no events.</a:t>
          </a: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18</xdr:col>
      <xdr:colOff>21167</xdr:colOff>
      <xdr:row>14</xdr:row>
      <xdr:rowOff>63500</xdr:rowOff>
    </xdr:from>
    <xdr:to>
      <xdr:col>22</xdr:col>
      <xdr:colOff>313018</xdr:colOff>
      <xdr:row>27</xdr:row>
      <xdr:rowOff>33867</xdr:rowOff>
    </xdr:to>
    <xdr:sp macro="" textlink="">
      <xdr:nvSpPr>
        <xdr:cNvPr id="6" name="Rectangle 5">
          <a:extLst>
            <a:ext uri="{FF2B5EF4-FFF2-40B4-BE49-F238E27FC236}">
              <a16:creationId xmlns:a16="http://schemas.microsoft.com/office/drawing/2014/main" id="{24EA7574-9B29-9446-9C0B-FF70E4BCDE50}"/>
            </a:ext>
          </a:extLst>
        </xdr:cNvPr>
        <xdr:cNvSpPr/>
      </xdr:nvSpPr>
      <xdr:spPr>
        <a:xfrm>
          <a:off x="24130000" y="3407833"/>
          <a:ext cx="5287185" cy="2870201"/>
        </a:xfrm>
        <a:prstGeom prst="rect">
          <a:avLst/>
        </a:prstGeom>
        <a:solidFill>
          <a:sysClr val="window" lastClr="FFFFFF">
            <a:lumMod val="75000"/>
          </a:sys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Calibri" panose="020F0502020204030204"/>
              <a:ea typeface="+mn-ea"/>
              <a:cs typeface="+mn-cs"/>
            </a:rPr>
            <a:t>Justify: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mn-lt"/>
              <a:ea typeface="+mn-ea"/>
              <a:cs typeface="+mn-cs"/>
            </a:rPr>
            <a:t>A Uniform distribution is used for walk-ins as there is no strong evidence suggesting that any specific number of walk-in guests is more likely than others. By assuming equal likelihood across a bounded range, this distribution reflects randomness in walk-in volume while maintaining simplicity and bounded realism.</a:t>
          </a: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twoCellAnchor>
    <xdr:from>
      <xdr:col>25</xdr:col>
      <xdr:colOff>338666</xdr:colOff>
      <xdr:row>14</xdr:row>
      <xdr:rowOff>148167</xdr:rowOff>
    </xdr:from>
    <xdr:to>
      <xdr:col>30</xdr:col>
      <xdr:colOff>545851</xdr:colOff>
      <xdr:row>27</xdr:row>
      <xdr:rowOff>118534</xdr:rowOff>
    </xdr:to>
    <xdr:sp macro="" textlink="">
      <xdr:nvSpPr>
        <xdr:cNvPr id="7" name="Rectangle 6">
          <a:extLst>
            <a:ext uri="{FF2B5EF4-FFF2-40B4-BE49-F238E27FC236}">
              <a16:creationId xmlns:a16="http://schemas.microsoft.com/office/drawing/2014/main" id="{24A53C19-6EA5-E54F-96A3-33C2130BD25D}"/>
            </a:ext>
          </a:extLst>
        </xdr:cNvPr>
        <xdr:cNvSpPr/>
      </xdr:nvSpPr>
      <xdr:spPr>
        <a:xfrm>
          <a:off x="31538333" y="3492500"/>
          <a:ext cx="5287185" cy="2870201"/>
        </a:xfrm>
        <a:prstGeom prst="rect">
          <a:avLst/>
        </a:prstGeom>
        <a:solidFill>
          <a:sysClr val="window" lastClr="FFFFFF">
            <a:lumMod val="75000"/>
          </a:sys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Calibri" panose="020F0502020204030204"/>
              <a:ea typeface="+mn-ea"/>
              <a:cs typeface="+mn-cs"/>
            </a:rPr>
            <a:t>Justify:</a:t>
          </a:r>
        </a:p>
        <a:p>
          <a:pPr marL="0" marR="0" lvl="0" indent="0" defTabSz="914400" eaLnBrk="1" fontAlgn="auto" latinLnBrk="0" hangingPunct="1">
            <a:lnSpc>
              <a:spcPct val="100000"/>
            </a:lnSpc>
            <a:spcBef>
              <a:spcPts val="0"/>
            </a:spcBef>
            <a:spcAft>
              <a:spcPts val="0"/>
            </a:spcAft>
            <a:buClrTx/>
            <a:buSzTx/>
            <a:buFontTx/>
            <a:buNone/>
            <a:tabLst/>
            <a:defRPr/>
          </a:pPr>
          <a:endParaRPr kumimoji="0" lang="en-US" sz="18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mn-lt"/>
              <a:ea typeface="+mn-ea"/>
              <a:cs typeface="+mn-cs"/>
            </a:rPr>
            <a:t>The Triangular distribution is applied to daily miscellaneous expenses because it allows for skewed uncertainty based on expert judgment. With defined minimum, maximum, and most likely values, it provides a practical method to model variability in expenses when historical data is limited or unavailable.</a:t>
          </a:r>
          <a:endParaRPr kumimoji="0" lang="en-US" sz="1100" b="0" i="0" u="none" strike="noStrike" kern="0" cap="none" spc="0" normalizeH="0" baseline="0" noProof="0">
            <a:ln>
              <a:noFill/>
            </a:ln>
            <a:solidFill>
              <a:sysClr val="window" lastClr="FFFFFF"/>
            </a:solidFill>
            <a:effectLst/>
            <a:uLnTx/>
            <a:uFillTx/>
            <a:latin typeface="Calibri" panose="020F0502020204030204"/>
            <a:ea typeface="+mn-ea"/>
            <a:cs typeface="+mn-cs"/>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20</xdr:col>
      <xdr:colOff>165100</xdr:colOff>
      <xdr:row>3</xdr:row>
      <xdr:rowOff>12700</xdr:rowOff>
    </xdr:from>
    <xdr:to>
      <xdr:col>20</xdr:col>
      <xdr:colOff>6584950</xdr:colOff>
      <xdr:row>15</xdr:row>
      <xdr:rowOff>139700</xdr:rowOff>
    </xdr:to>
    <xdr:graphicFrame macro="">
      <xdr:nvGraphicFramePr>
        <xdr:cNvPr id="9" name="Chart 8">
          <a:extLst>
            <a:ext uri="{FF2B5EF4-FFF2-40B4-BE49-F238E27FC236}">
              <a16:creationId xmlns:a16="http://schemas.microsoft.com/office/drawing/2014/main" id="{23E08BDD-54DE-A946-A2F7-5BE09504F7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190500</xdr:colOff>
      <xdr:row>16</xdr:row>
      <xdr:rowOff>139700</xdr:rowOff>
    </xdr:from>
    <xdr:to>
      <xdr:col>20</xdr:col>
      <xdr:colOff>6591300</xdr:colOff>
      <xdr:row>34</xdr:row>
      <xdr:rowOff>152400</xdr:rowOff>
    </xdr:to>
    <xdr:graphicFrame macro="">
      <xdr:nvGraphicFramePr>
        <xdr:cNvPr id="11" name="Chart 10">
          <a:extLst>
            <a:ext uri="{FF2B5EF4-FFF2-40B4-BE49-F238E27FC236}">
              <a16:creationId xmlns:a16="http://schemas.microsoft.com/office/drawing/2014/main" id="{6FB62FA3-4A46-D844-911D-E41E54607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215900</xdr:colOff>
      <xdr:row>35</xdr:row>
      <xdr:rowOff>165100</xdr:rowOff>
    </xdr:from>
    <xdr:to>
      <xdr:col>20</xdr:col>
      <xdr:colOff>6527800</xdr:colOff>
      <xdr:row>51</xdr:row>
      <xdr:rowOff>165100</xdr:rowOff>
    </xdr:to>
    <xdr:graphicFrame macro="">
      <xdr:nvGraphicFramePr>
        <xdr:cNvPr id="13" name="Chart 12">
          <a:extLst>
            <a:ext uri="{FF2B5EF4-FFF2-40B4-BE49-F238E27FC236}">
              <a16:creationId xmlns:a16="http://schemas.microsoft.com/office/drawing/2014/main" id="{2C2ADEC6-5BDD-9344-ADB5-FD59DC9B1A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241300</xdr:colOff>
      <xdr:row>53</xdr:row>
      <xdr:rowOff>0</xdr:rowOff>
    </xdr:from>
    <xdr:to>
      <xdr:col>20</xdr:col>
      <xdr:colOff>6515100</xdr:colOff>
      <xdr:row>70</xdr:row>
      <xdr:rowOff>190500</xdr:rowOff>
    </xdr:to>
    <xdr:graphicFrame macro="">
      <xdr:nvGraphicFramePr>
        <xdr:cNvPr id="17" name="Chart 16">
          <a:extLst>
            <a:ext uri="{FF2B5EF4-FFF2-40B4-BE49-F238E27FC236}">
              <a16:creationId xmlns:a16="http://schemas.microsoft.com/office/drawing/2014/main" id="{EFED6069-34F3-8C4A-99D0-480ECC563F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266700</xdr:colOff>
      <xdr:row>72</xdr:row>
      <xdr:rowOff>0</xdr:rowOff>
    </xdr:from>
    <xdr:to>
      <xdr:col>20</xdr:col>
      <xdr:colOff>6515100</xdr:colOff>
      <xdr:row>88</xdr:row>
      <xdr:rowOff>50800</xdr:rowOff>
    </xdr:to>
    <xdr:graphicFrame macro="">
      <xdr:nvGraphicFramePr>
        <xdr:cNvPr id="19" name="Chart 18">
          <a:extLst>
            <a:ext uri="{FF2B5EF4-FFF2-40B4-BE49-F238E27FC236}">
              <a16:creationId xmlns:a16="http://schemas.microsoft.com/office/drawing/2014/main" id="{8E5DE7B2-335E-A44C-B133-6F4FA2F2C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292100</xdr:colOff>
      <xdr:row>89</xdr:row>
      <xdr:rowOff>25400</xdr:rowOff>
    </xdr:from>
    <xdr:to>
      <xdr:col>20</xdr:col>
      <xdr:colOff>6515100</xdr:colOff>
      <xdr:row>107</xdr:row>
      <xdr:rowOff>25400</xdr:rowOff>
    </xdr:to>
    <xdr:graphicFrame macro="">
      <xdr:nvGraphicFramePr>
        <xdr:cNvPr id="21" name="Chart 20">
          <a:extLst>
            <a:ext uri="{FF2B5EF4-FFF2-40B4-BE49-F238E27FC236}">
              <a16:creationId xmlns:a16="http://schemas.microsoft.com/office/drawing/2014/main" id="{FC4A10DA-B64E-FD4A-86E6-9307D961E2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247805</xdr:colOff>
      <xdr:row>3</xdr:row>
      <xdr:rowOff>0</xdr:rowOff>
    </xdr:from>
    <xdr:to>
      <xdr:col>42</xdr:col>
      <xdr:colOff>7697439</xdr:colOff>
      <xdr:row>17</xdr:row>
      <xdr:rowOff>15487</xdr:rowOff>
    </xdr:to>
    <xdr:graphicFrame macro="">
      <xdr:nvGraphicFramePr>
        <xdr:cNvPr id="23" name="Chart 22">
          <a:extLst>
            <a:ext uri="{FF2B5EF4-FFF2-40B4-BE49-F238E27FC236}">
              <a16:creationId xmlns:a16="http://schemas.microsoft.com/office/drawing/2014/main" id="{37143CAF-481D-4443-95E6-09D8D05A92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247804</xdr:colOff>
      <xdr:row>18</xdr:row>
      <xdr:rowOff>30976</xdr:rowOff>
    </xdr:from>
    <xdr:to>
      <xdr:col>42</xdr:col>
      <xdr:colOff>7712925</xdr:colOff>
      <xdr:row>35</xdr:row>
      <xdr:rowOff>185853</xdr:rowOff>
    </xdr:to>
    <xdr:graphicFrame macro="">
      <xdr:nvGraphicFramePr>
        <xdr:cNvPr id="25" name="Chart 24">
          <a:extLst>
            <a:ext uri="{FF2B5EF4-FFF2-40B4-BE49-F238E27FC236}">
              <a16:creationId xmlns:a16="http://schemas.microsoft.com/office/drawing/2014/main" id="{9DD63E7A-061F-EF4C-9C87-A614F3822E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42</xdr:col>
      <xdr:colOff>263293</xdr:colOff>
      <xdr:row>37</xdr:row>
      <xdr:rowOff>-1</xdr:rowOff>
    </xdr:from>
    <xdr:to>
      <xdr:col>42</xdr:col>
      <xdr:colOff>7697439</xdr:colOff>
      <xdr:row>55</xdr:row>
      <xdr:rowOff>92926</xdr:rowOff>
    </xdr:to>
    <xdr:graphicFrame macro="">
      <xdr:nvGraphicFramePr>
        <xdr:cNvPr id="27" name="Chart 26">
          <a:extLst>
            <a:ext uri="{FF2B5EF4-FFF2-40B4-BE49-F238E27FC236}">
              <a16:creationId xmlns:a16="http://schemas.microsoft.com/office/drawing/2014/main" id="{49D0B2D4-B5F0-8D49-9DF3-A41CE3D577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42</xdr:col>
      <xdr:colOff>278781</xdr:colOff>
      <xdr:row>56</xdr:row>
      <xdr:rowOff>123901</xdr:rowOff>
    </xdr:from>
    <xdr:to>
      <xdr:col>42</xdr:col>
      <xdr:colOff>7697439</xdr:colOff>
      <xdr:row>74</xdr:row>
      <xdr:rowOff>170365</xdr:rowOff>
    </xdr:to>
    <xdr:graphicFrame macro="">
      <xdr:nvGraphicFramePr>
        <xdr:cNvPr id="29" name="Chart 28">
          <a:extLst>
            <a:ext uri="{FF2B5EF4-FFF2-40B4-BE49-F238E27FC236}">
              <a16:creationId xmlns:a16="http://schemas.microsoft.com/office/drawing/2014/main" id="{F8222798-CA7C-1D46-BF6B-9CFC3AC13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325244</xdr:colOff>
      <xdr:row>76</xdr:row>
      <xdr:rowOff>15487</xdr:rowOff>
    </xdr:from>
    <xdr:to>
      <xdr:col>42</xdr:col>
      <xdr:colOff>7542560</xdr:colOff>
      <xdr:row>94</xdr:row>
      <xdr:rowOff>108414</xdr:rowOff>
    </xdr:to>
    <xdr:graphicFrame macro="">
      <xdr:nvGraphicFramePr>
        <xdr:cNvPr id="31" name="Chart 30">
          <a:extLst>
            <a:ext uri="{FF2B5EF4-FFF2-40B4-BE49-F238E27FC236}">
              <a16:creationId xmlns:a16="http://schemas.microsoft.com/office/drawing/2014/main" id="{C9F9FFBD-BFAC-6B44-ADCB-5000CE43DE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42</xdr:col>
      <xdr:colOff>387194</xdr:colOff>
      <xdr:row>95</xdr:row>
      <xdr:rowOff>185854</xdr:rowOff>
    </xdr:from>
    <xdr:to>
      <xdr:col>42</xdr:col>
      <xdr:colOff>7558047</xdr:colOff>
      <xdr:row>114</xdr:row>
      <xdr:rowOff>46464</xdr:rowOff>
    </xdr:to>
    <xdr:graphicFrame macro="">
      <xdr:nvGraphicFramePr>
        <xdr:cNvPr id="33" name="Chart 32">
          <a:extLst>
            <a:ext uri="{FF2B5EF4-FFF2-40B4-BE49-F238E27FC236}">
              <a16:creationId xmlns:a16="http://schemas.microsoft.com/office/drawing/2014/main" id="{5DADE22F-7883-0F46-83BF-EA8C050B4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64</xdr:col>
      <xdr:colOff>387195</xdr:colOff>
      <xdr:row>4</xdr:row>
      <xdr:rowOff>201340</xdr:rowOff>
    </xdr:from>
    <xdr:to>
      <xdr:col>64</xdr:col>
      <xdr:colOff>6876585</xdr:colOff>
      <xdr:row>25</xdr:row>
      <xdr:rowOff>185853</xdr:rowOff>
    </xdr:to>
    <xdr:graphicFrame macro="">
      <xdr:nvGraphicFramePr>
        <xdr:cNvPr id="35" name="Chart 34">
          <a:extLst>
            <a:ext uri="{FF2B5EF4-FFF2-40B4-BE49-F238E27FC236}">
              <a16:creationId xmlns:a16="http://schemas.microsoft.com/office/drawing/2014/main" id="{790308A3-2275-E549-B5B8-A1B0A40CB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64</xdr:col>
      <xdr:colOff>433658</xdr:colOff>
      <xdr:row>26</xdr:row>
      <xdr:rowOff>201341</xdr:rowOff>
    </xdr:from>
    <xdr:to>
      <xdr:col>64</xdr:col>
      <xdr:colOff>6845610</xdr:colOff>
      <xdr:row>45</xdr:row>
      <xdr:rowOff>61950</xdr:rowOff>
    </xdr:to>
    <xdr:graphicFrame macro="">
      <xdr:nvGraphicFramePr>
        <xdr:cNvPr id="37" name="Chart 36">
          <a:extLst>
            <a:ext uri="{FF2B5EF4-FFF2-40B4-BE49-F238E27FC236}">
              <a16:creationId xmlns:a16="http://schemas.microsoft.com/office/drawing/2014/main" id="{40D5C329-551C-8F45-8F03-5BDC37357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64</xdr:col>
      <xdr:colOff>480122</xdr:colOff>
      <xdr:row>47</xdr:row>
      <xdr:rowOff>0</xdr:rowOff>
    </xdr:from>
    <xdr:to>
      <xdr:col>64</xdr:col>
      <xdr:colOff>6814634</xdr:colOff>
      <xdr:row>63</xdr:row>
      <xdr:rowOff>154878</xdr:rowOff>
    </xdr:to>
    <xdr:graphicFrame macro="">
      <xdr:nvGraphicFramePr>
        <xdr:cNvPr id="39" name="Chart 38">
          <a:extLst>
            <a:ext uri="{FF2B5EF4-FFF2-40B4-BE49-F238E27FC236}">
              <a16:creationId xmlns:a16="http://schemas.microsoft.com/office/drawing/2014/main" id="{01903060-82C1-4D41-8A82-111A8E09B7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64</xdr:col>
      <xdr:colOff>526584</xdr:colOff>
      <xdr:row>65</xdr:row>
      <xdr:rowOff>30975</xdr:rowOff>
    </xdr:from>
    <xdr:to>
      <xdr:col>64</xdr:col>
      <xdr:colOff>6845609</xdr:colOff>
      <xdr:row>85</xdr:row>
      <xdr:rowOff>139389</xdr:rowOff>
    </xdr:to>
    <xdr:graphicFrame macro="">
      <xdr:nvGraphicFramePr>
        <xdr:cNvPr id="41" name="Chart 40">
          <a:extLst>
            <a:ext uri="{FF2B5EF4-FFF2-40B4-BE49-F238E27FC236}">
              <a16:creationId xmlns:a16="http://schemas.microsoft.com/office/drawing/2014/main" id="{3CB8690E-80AB-8E4E-A2FD-8183F8F04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64</xdr:col>
      <xdr:colOff>588536</xdr:colOff>
      <xdr:row>87</xdr:row>
      <xdr:rowOff>30974</xdr:rowOff>
    </xdr:from>
    <xdr:to>
      <xdr:col>64</xdr:col>
      <xdr:colOff>6814634</xdr:colOff>
      <xdr:row>105</xdr:row>
      <xdr:rowOff>123901</xdr:rowOff>
    </xdr:to>
    <xdr:graphicFrame macro="">
      <xdr:nvGraphicFramePr>
        <xdr:cNvPr id="43" name="Chart 42">
          <a:extLst>
            <a:ext uri="{FF2B5EF4-FFF2-40B4-BE49-F238E27FC236}">
              <a16:creationId xmlns:a16="http://schemas.microsoft.com/office/drawing/2014/main" id="{35EADABC-1EF9-894A-99DA-4A58A6ACA1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64</xdr:col>
      <xdr:colOff>573048</xdr:colOff>
      <xdr:row>107</xdr:row>
      <xdr:rowOff>30974</xdr:rowOff>
    </xdr:from>
    <xdr:to>
      <xdr:col>64</xdr:col>
      <xdr:colOff>6814633</xdr:colOff>
      <xdr:row>126</xdr:row>
      <xdr:rowOff>108413</xdr:rowOff>
    </xdr:to>
    <xdr:graphicFrame macro="">
      <xdr:nvGraphicFramePr>
        <xdr:cNvPr id="45" name="Chart 44">
          <a:extLst>
            <a:ext uri="{FF2B5EF4-FFF2-40B4-BE49-F238E27FC236}">
              <a16:creationId xmlns:a16="http://schemas.microsoft.com/office/drawing/2014/main" id="{A6FB3A14-50C1-8A45-828D-EEAFE0711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86</xdr:col>
      <xdr:colOff>195743</xdr:colOff>
      <xdr:row>3</xdr:row>
      <xdr:rowOff>32391</xdr:rowOff>
    </xdr:from>
    <xdr:to>
      <xdr:col>92</xdr:col>
      <xdr:colOff>573247</xdr:colOff>
      <xdr:row>14</xdr:row>
      <xdr:rowOff>72472</xdr:rowOff>
    </xdr:to>
    <xdr:graphicFrame macro="">
      <xdr:nvGraphicFramePr>
        <xdr:cNvPr id="46" name="Chart 45">
          <a:extLst>
            <a:ext uri="{FF2B5EF4-FFF2-40B4-BE49-F238E27FC236}">
              <a16:creationId xmlns:a16="http://schemas.microsoft.com/office/drawing/2014/main" id="{E823863E-399A-52E5-CF25-A4501EB8D4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86</xdr:col>
      <xdr:colOff>221376</xdr:colOff>
      <xdr:row>15</xdr:row>
      <xdr:rowOff>34954</xdr:rowOff>
    </xdr:from>
    <xdr:to>
      <xdr:col>92</xdr:col>
      <xdr:colOff>598880</xdr:colOff>
      <xdr:row>29</xdr:row>
      <xdr:rowOff>5127</xdr:rowOff>
    </xdr:to>
    <xdr:graphicFrame macro="">
      <xdr:nvGraphicFramePr>
        <xdr:cNvPr id="48" name="Chart 47">
          <a:extLst>
            <a:ext uri="{FF2B5EF4-FFF2-40B4-BE49-F238E27FC236}">
              <a16:creationId xmlns:a16="http://schemas.microsoft.com/office/drawing/2014/main" id="{594655D9-FBFA-3E4C-B306-9E1F4814B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86</xdr:col>
      <xdr:colOff>244679</xdr:colOff>
      <xdr:row>29</xdr:row>
      <xdr:rowOff>186423</xdr:rowOff>
    </xdr:from>
    <xdr:to>
      <xdr:col>92</xdr:col>
      <xdr:colOff>622183</xdr:colOff>
      <xdr:row>43</xdr:row>
      <xdr:rowOff>156595</xdr:rowOff>
    </xdr:to>
    <xdr:graphicFrame macro="">
      <xdr:nvGraphicFramePr>
        <xdr:cNvPr id="50" name="Chart 49">
          <a:extLst>
            <a:ext uri="{FF2B5EF4-FFF2-40B4-BE49-F238E27FC236}">
              <a16:creationId xmlns:a16="http://schemas.microsoft.com/office/drawing/2014/main" id="{9A4FCACD-B31F-C845-94EC-2DAAEC764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86</xdr:col>
      <xdr:colOff>244679</xdr:colOff>
      <xdr:row>45</xdr:row>
      <xdr:rowOff>11651</xdr:rowOff>
    </xdr:from>
    <xdr:to>
      <xdr:col>92</xdr:col>
      <xdr:colOff>622183</xdr:colOff>
      <xdr:row>58</xdr:row>
      <xdr:rowOff>179896</xdr:rowOff>
    </xdr:to>
    <xdr:graphicFrame macro="">
      <xdr:nvGraphicFramePr>
        <xdr:cNvPr id="52" name="Chart 51">
          <a:extLst>
            <a:ext uri="{FF2B5EF4-FFF2-40B4-BE49-F238E27FC236}">
              <a16:creationId xmlns:a16="http://schemas.microsoft.com/office/drawing/2014/main" id="{2797BEF1-F587-BD4B-BF7A-92EA8AF1CA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86</xdr:col>
      <xdr:colOff>267982</xdr:colOff>
      <xdr:row>59</xdr:row>
      <xdr:rowOff>186422</xdr:rowOff>
    </xdr:from>
    <xdr:to>
      <xdr:col>92</xdr:col>
      <xdr:colOff>645486</xdr:colOff>
      <xdr:row>73</xdr:row>
      <xdr:rowOff>156595</xdr:rowOff>
    </xdr:to>
    <xdr:graphicFrame macro="">
      <xdr:nvGraphicFramePr>
        <xdr:cNvPr id="54" name="Chart 53">
          <a:extLst>
            <a:ext uri="{FF2B5EF4-FFF2-40B4-BE49-F238E27FC236}">
              <a16:creationId xmlns:a16="http://schemas.microsoft.com/office/drawing/2014/main" id="{5AE8A29B-396E-FF40-B50B-685FC2BB7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86</xdr:col>
      <xdr:colOff>209725</xdr:colOff>
      <xdr:row>75</xdr:row>
      <xdr:rowOff>11651</xdr:rowOff>
    </xdr:from>
    <xdr:to>
      <xdr:col>92</xdr:col>
      <xdr:colOff>587229</xdr:colOff>
      <xdr:row>88</xdr:row>
      <xdr:rowOff>179897</xdr:rowOff>
    </xdr:to>
    <xdr:graphicFrame macro="">
      <xdr:nvGraphicFramePr>
        <xdr:cNvPr id="56" name="Chart 55">
          <a:extLst>
            <a:ext uri="{FF2B5EF4-FFF2-40B4-BE49-F238E27FC236}">
              <a16:creationId xmlns:a16="http://schemas.microsoft.com/office/drawing/2014/main" id="{209F5293-280A-3148-B4BA-6841B876DC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20</xdr:col>
      <xdr:colOff>135467</xdr:colOff>
      <xdr:row>3</xdr:row>
      <xdr:rowOff>16934</xdr:rowOff>
    </xdr:from>
    <xdr:to>
      <xdr:col>20</xdr:col>
      <xdr:colOff>6555317</xdr:colOff>
      <xdr:row>15</xdr:row>
      <xdr:rowOff>143934</xdr:rowOff>
    </xdr:to>
    <xdr:graphicFrame macro="">
      <xdr:nvGraphicFramePr>
        <xdr:cNvPr id="4" name="Chart 3">
          <a:extLst>
            <a:ext uri="{FF2B5EF4-FFF2-40B4-BE49-F238E27FC236}">
              <a16:creationId xmlns:a16="http://schemas.microsoft.com/office/drawing/2014/main" id="{71B3F394-51EC-DF48-B6DC-5D43E5609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20</xdr:col>
      <xdr:colOff>169333</xdr:colOff>
      <xdr:row>17</xdr:row>
      <xdr:rowOff>33867</xdr:rowOff>
    </xdr:from>
    <xdr:to>
      <xdr:col>20</xdr:col>
      <xdr:colOff>6570133</xdr:colOff>
      <xdr:row>35</xdr:row>
      <xdr:rowOff>46567</xdr:rowOff>
    </xdr:to>
    <xdr:graphicFrame macro="">
      <xdr:nvGraphicFramePr>
        <xdr:cNvPr id="7" name="Chart 6">
          <a:extLst>
            <a:ext uri="{FF2B5EF4-FFF2-40B4-BE49-F238E27FC236}">
              <a16:creationId xmlns:a16="http://schemas.microsoft.com/office/drawing/2014/main" id="{D3DEAD64-AB45-9646-B608-14612D6827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270933</xdr:colOff>
      <xdr:row>37</xdr:row>
      <xdr:rowOff>0</xdr:rowOff>
    </xdr:from>
    <xdr:to>
      <xdr:col>20</xdr:col>
      <xdr:colOff>6582833</xdr:colOff>
      <xdr:row>53</xdr:row>
      <xdr:rowOff>0</xdr:rowOff>
    </xdr:to>
    <xdr:graphicFrame macro="">
      <xdr:nvGraphicFramePr>
        <xdr:cNvPr id="8" name="Chart 7">
          <a:extLst>
            <a:ext uri="{FF2B5EF4-FFF2-40B4-BE49-F238E27FC236}">
              <a16:creationId xmlns:a16="http://schemas.microsoft.com/office/drawing/2014/main" id="{C61E1B1F-665A-8246-ADF0-786C4712F5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304800</xdr:colOff>
      <xdr:row>55</xdr:row>
      <xdr:rowOff>0</xdr:rowOff>
    </xdr:from>
    <xdr:to>
      <xdr:col>20</xdr:col>
      <xdr:colOff>6578600</xdr:colOff>
      <xdr:row>72</xdr:row>
      <xdr:rowOff>190500</xdr:rowOff>
    </xdr:to>
    <xdr:graphicFrame macro="">
      <xdr:nvGraphicFramePr>
        <xdr:cNvPr id="9" name="Chart 8">
          <a:extLst>
            <a:ext uri="{FF2B5EF4-FFF2-40B4-BE49-F238E27FC236}">
              <a16:creationId xmlns:a16="http://schemas.microsoft.com/office/drawing/2014/main" id="{2B9E7606-655C-C242-A984-FD9845E9E8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304800</xdr:colOff>
      <xdr:row>75</xdr:row>
      <xdr:rowOff>16933</xdr:rowOff>
    </xdr:from>
    <xdr:to>
      <xdr:col>20</xdr:col>
      <xdr:colOff>6553200</xdr:colOff>
      <xdr:row>91</xdr:row>
      <xdr:rowOff>67733</xdr:rowOff>
    </xdr:to>
    <xdr:graphicFrame macro="">
      <xdr:nvGraphicFramePr>
        <xdr:cNvPr id="10" name="Chart 9">
          <a:extLst>
            <a:ext uri="{FF2B5EF4-FFF2-40B4-BE49-F238E27FC236}">
              <a16:creationId xmlns:a16="http://schemas.microsoft.com/office/drawing/2014/main" id="{2AC0D10C-7398-B14C-ACD8-3B7CA377EE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372533</xdr:colOff>
      <xdr:row>92</xdr:row>
      <xdr:rowOff>186267</xdr:rowOff>
    </xdr:from>
    <xdr:to>
      <xdr:col>20</xdr:col>
      <xdr:colOff>6595533</xdr:colOff>
      <xdr:row>110</xdr:row>
      <xdr:rowOff>186267</xdr:rowOff>
    </xdr:to>
    <xdr:graphicFrame macro="">
      <xdr:nvGraphicFramePr>
        <xdr:cNvPr id="11" name="Chart 10">
          <a:extLst>
            <a:ext uri="{FF2B5EF4-FFF2-40B4-BE49-F238E27FC236}">
              <a16:creationId xmlns:a16="http://schemas.microsoft.com/office/drawing/2014/main" id="{1743F75C-F738-2640-94AB-8980B6312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220133</xdr:colOff>
      <xdr:row>2</xdr:row>
      <xdr:rowOff>128694</xdr:rowOff>
    </xdr:from>
    <xdr:to>
      <xdr:col>42</xdr:col>
      <xdr:colOff>7721600</xdr:colOff>
      <xdr:row>18</xdr:row>
      <xdr:rowOff>176108</xdr:rowOff>
    </xdr:to>
    <xdr:graphicFrame macro="">
      <xdr:nvGraphicFramePr>
        <xdr:cNvPr id="12" name="Chart 11">
          <a:extLst>
            <a:ext uri="{FF2B5EF4-FFF2-40B4-BE49-F238E27FC236}">
              <a16:creationId xmlns:a16="http://schemas.microsoft.com/office/drawing/2014/main" id="{8EC934B9-6B31-1349-AC7D-0E7EB073D1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237067</xdr:colOff>
      <xdr:row>19</xdr:row>
      <xdr:rowOff>107402</xdr:rowOff>
    </xdr:from>
    <xdr:to>
      <xdr:col>42</xdr:col>
      <xdr:colOff>7702188</xdr:colOff>
      <xdr:row>39</xdr:row>
      <xdr:rowOff>13607</xdr:rowOff>
    </xdr:to>
    <xdr:graphicFrame macro="">
      <xdr:nvGraphicFramePr>
        <xdr:cNvPr id="13" name="Chart 12">
          <a:extLst>
            <a:ext uri="{FF2B5EF4-FFF2-40B4-BE49-F238E27FC236}">
              <a16:creationId xmlns:a16="http://schemas.microsoft.com/office/drawing/2014/main" id="{B4B1C66F-6086-C849-B56F-BFC5463F67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42</xdr:col>
      <xdr:colOff>287867</xdr:colOff>
      <xdr:row>39</xdr:row>
      <xdr:rowOff>198861</xdr:rowOff>
    </xdr:from>
    <xdr:to>
      <xdr:col>42</xdr:col>
      <xdr:colOff>7722013</xdr:colOff>
      <xdr:row>62</xdr:row>
      <xdr:rowOff>63399</xdr:rowOff>
    </xdr:to>
    <xdr:graphicFrame macro="">
      <xdr:nvGraphicFramePr>
        <xdr:cNvPr id="14" name="Chart 13">
          <a:extLst>
            <a:ext uri="{FF2B5EF4-FFF2-40B4-BE49-F238E27FC236}">
              <a16:creationId xmlns:a16="http://schemas.microsoft.com/office/drawing/2014/main" id="{EE253A4C-DF8F-FA4C-A8B7-8135012B49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42</xdr:col>
      <xdr:colOff>321733</xdr:colOff>
      <xdr:row>63</xdr:row>
      <xdr:rowOff>24770</xdr:rowOff>
    </xdr:from>
    <xdr:to>
      <xdr:col>42</xdr:col>
      <xdr:colOff>7621857</xdr:colOff>
      <xdr:row>82</xdr:row>
      <xdr:rowOff>89426</xdr:rowOff>
    </xdr:to>
    <xdr:graphicFrame macro="">
      <xdr:nvGraphicFramePr>
        <xdr:cNvPr id="15" name="Chart 14">
          <a:extLst>
            <a:ext uri="{FF2B5EF4-FFF2-40B4-BE49-F238E27FC236}">
              <a16:creationId xmlns:a16="http://schemas.microsoft.com/office/drawing/2014/main" id="{863EFCFB-400D-4C4E-A32E-CA864BA77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42</xdr:col>
      <xdr:colOff>355599</xdr:colOff>
      <xdr:row>83</xdr:row>
      <xdr:rowOff>67733</xdr:rowOff>
    </xdr:from>
    <xdr:to>
      <xdr:col>42</xdr:col>
      <xdr:colOff>7572915</xdr:colOff>
      <xdr:row>101</xdr:row>
      <xdr:rowOff>160660</xdr:rowOff>
    </xdr:to>
    <xdr:graphicFrame macro="">
      <xdr:nvGraphicFramePr>
        <xdr:cNvPr id="16" name="Chart 15">
          <a:extLst>
            <a:ext uri="{FF2B5EF4-FFF2-40B4-BE49-F238E27FC236}">
              <a16:creationId xmlns:a16="http://schemas.microsoft.com/office/drawing/2014/main" id="{C6249324-A55B-5441-949D-606DC4FEA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42</xdr:col>
      <xdr:colOff>355600</xdr:colOff>
      <xdr:row>103</xdr:row>
      <xdr:rowOff>118533</xdr:rowOff>
    </xdr:from>
    <xdr:to>
      <xdr:col>42</xdr:col>
      <xdr:colOff>7526453</xdr:colOff>
      <xdr:row>121</xdr:row>
      <xdr:rowOff>182343</xdr:rowOff>
    </xdr:to>
    <xdr:graphicFrame macro="">
      <xdr:nvGraphicFramePr>
        <xdr:cNvPr id="17" name="Chart 16">
          <a:extLst>
            <a:ext uri="{FF2B5EF4-FFF2-40B4-BE49-F238E27FC236}">
              <a16:creationId xmlns:a16="http://schemas.microsoft.com/office/drawing/2014/main" id="{37EC4CF8-DABF-724E-8A92-DA712B5440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64</xdr:col>
      <xdr:colOff>186265</xdr:colOff>
      <xdr:row>3</xdr:row>
      <xdr:rowOff>626534</xdr:rowOff>
    </xdr:from>
    <xdr:to>
      <xdr:col>64</xdr:col>
      <xdr:colOff>6620934</xdr:colOff>
      <xdr:row>25</xdr:row>
      <xdr:rowOff>0</xdr:rowOff>
    </xdr:to>
    <xdr:graphicFrame macro="">
      <xdr:nvGraphicFramePr>
        <xdr:cNvPr id="18" name="Chart 17">
          <a:extLst>
            <a:ext uri="{FF2B5EF4-FFF2-40B4-BE49-F238E27FC236}">
              <a16:creationId xmlns:a16="http://schemas.microsoft.com/office/drawing/2014/main" id="{765ED055-474D-2245-B9E2-EEE34A984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64</xdr:col>
      <xdr:colOff>220134</xdr:colOff>
      <xdr:row>26</xdr:row>
      <xdr:rowOff>0</xdr:rowOff>
    </xdr:from>
    <xdr:to>
      <xdr:col>64</xdr:col>
      <xdr:colOff>6632086</xdr:colOff>
      <xdr:row>44</xdr:row>
      <xdr:rowOff>63809</xdr:rowOff>
    </xdr:to>
    <xdr:graphicFrame macro="">
      <xdr:nvGraphicFramePr>
        <xdr:cNvPr id="19" name="Chart 18">
          <a:extLst>
            <a:ext uri="{FF2B5EF4-FFF2-40B4-BE49-F238E27FC236}">
              <a16:creationId xmlns:a16="http://schemas.microsoft.com/office/drawing/2014/main" id="{FB703E3E-CDE8-644D-943D-A94AFE19D3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64</xdr:col>
      <xdr:colOff>321733</xdr:colOff>
      <xdr:row>46</xdr:row>
      <xdr:rowOff>186267</xdr:rowOff>
    </xdr:from>
    <xdr:to>
      <xdr:col>64</xdr:col>
      <xdr:colOff>6656245</xdr:colOff>
      <xdr:row>63</xdr:row>
      <xdr:rowOff>137945</xdr:rowOff>
    </xdr:to>
    <xdr:graphicFrame macro="">
      <xdr:nvGraphicFramePr>
        <xdr:cNvPr id="20" name="Chart 19">
          <a:extLst>
            <a:ext uri="{FF2B5EF4-FFF2-40B4-BE49-F238E27FC236}">
              <a16:creationId xmlns:a16="http://schemas.microsoft.com/office/drawing/2014/main" id="{DC1610B5-BB57-0343-9EAA-C979E31DB4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64</xdr:col>
      <xdr:colOff>372533</xdr:colOff>
      <xdr:row>65</xdr:row>
      <xdr:rowOff>186267</xdr:rowOff>
    </xdr:from>
    <xdr:to>
      <xdr:col>64</xdr:col>
      <xdr:colOff>6691558</xdr:colOff>
      <xdr:row>86</xdr:row>
      <xdr:rowOff>91481</xdr:rowOff>
    </xdr:to>
    <xdr:graphicFrame macro="">
      <xdr:nvGraphicFramePr>
        <xdr:cNvPr id="21" name="Chart 20">
          <a:extLst>
            <a:ext uri="{FF2B5EF4-FFF2-40B4-BE49-F238E27FC236}">
              <a16:creationId xmlns:a16="http://schemas.microsoft.com/office/drawing/2014/main" id="{97C3A94F-0B19-034B-A6B0-E3D78018E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64</xdr:col>
      <xdr:colOff>389466</xdr:colOff>
      <xdr:row>88</xdr:row>
      <xdr:rowOff>16933</xdr:rowOff>
    </xdr:from>
    <xdr:to>
      <xdr:col>64</xdr:col>
      <xdr:colOff>6615564</xdr:colOff>
      <xdr:row>106</xdr:row>
      <xdr:rowOff>109860</xdr:rowOff>
    </xdr:to>
    <xdr:graphicFrame macro="">
      <xdr:nvGraphicFramePr>
        <xdr:cNvPr id="22" name="Chart 21">
          <a:extLst>
            <a:ext uri="{FF2B5EF4-FFF2-40B4-BE49-F238E27FC236}">
              <a16:creationId xmlns:a16="http://schemas.microsoft.com/office/drawing/2014/main" id="{7853BF06-3265-5346-B4D4-E4900AD58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64</xdr:col>
      <xdr:colOff>406400</xdr:colOff>
      <xdr:row>108</xdr:row>
      <xdr:rowOff>135467</xdr:rowOff>
    </xdr:from>
    <xdr:to>
      <xdr:col>64</xdr:col>
      <xdr:colOff>6647985</xdr:colOff>
      <xdr:row>128</xdr:row>
      <xdr:rowOff>9706</xdr:rowOff>
    </xdr:to>
    <xdr:graphicFrame macro="">
      <xdr:nvGraphicFramePr>
        <xdr:cNvPr id="23" name="Chart 22">
          <a:extLst>
            <a:ext uri="{FF2B5EF4-FFF2-40B4-BE49-F238E27FC236}">
              <a16:creationId xmlns:a16="http://schemas.microsoft.com/office/drawing/2014/main" id="{BB04B4F8-B77C-2748-9DE3-5376FBF193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86</xdr:col>
      <xdr:colOff>84667</xdr:colOff>
      <xdr:row>4</xdr:row>
      <xdr:rowOff>203199</xdr:rowOff>
    </xdr:from>
    <xdr:to>
      <xdr:col>92</xdr:col>
      <xdr:colOff>563771</xdr:colOff>
      <xdr:row>18</xdr:row>
      <xdr:rowOff>73947</xdr:rowOff>
    </xdr:to>
    <xdr:graphicFrame macro="">
      <xdr:nvGraphicFramePr>
        <xdr:cNvPr id="24" name="Chart 23">
          <a:extLst>
            <a:ext uri="{FF2B5EF4-FFF2-40B4-BE49-F238E27FC236}">
              <a16:creationId xmlns:a16="http://schemas.microsoft.com/office/drawing/2014/main" id="{5ECF7C42-1B73-844C-888A-3C5F608A4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86</xdr:col>
      <xdr:colOff>135466</xdr:colOff>
      <xdr:row>19</xdr:row>
      <xdr:rowOff>50800</xdr:rowOff>
    </xdr:from>
    <xdr:to>
      <xdr:col>92</xdr:col>
      <xdr:colOff>614570</xdr:colOff>
      <xdr:row>33</xdr:row>
      <xdr:rowOff>20973</xdr:rowOff>
    </xdr:to>
    <xdr:graphicFrame macro="">
      <xdr:nvGraphicFramePr>
        <xdr:cNvPr id="25" name="Chart 24">
          <a:extLst>
            <a:ext uri="{FF2B5EF4-FFF2-40B4-BE49-F238E27FC236}">
              <a16:creationId xmlns:a16="http://schemas.microsoft.com/office/drawing/2014/main" id="{565837E0-910A-7242-9795-878DAD11A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86</xdr:col>
      <xdr:colOff>135467</xdr:colOff>
      <xdr:row>34</xdr:row>
      <xdr:rowOff>33866</xdr:rowOff>
    </xdr:from>
    <xdr:to>
      <xdr:col>92</xdr:col>
      <xdr:colOff>614571</xdr:colOff>
      <xdr:row>48</xdr:row>
      <xdr:rowOff>4038</xdr:rowOff>
    </xdr:to>
    <xdr:graphicFrame macro="">
      <xdr:nvGraphicFramePr>
        <xdr:cNvPr id="26" name="Chart 25">
          <a:extLst>
            <a:ext uri="{FF2B5EF4-FFF2-40B4-BE49-F238E27FC236}">
              <a16:creationId xmlns:a16="http://schemas.microsoft.com/office/drawing/2014/main" id="{C96E8E93-645D-C44D-8685-C8DCA3C270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86</xdr:col>
      <xdr:colOff>118533</xdr:colOff>
      <xdr:row>49</xdr:row>
      <xdr:rowOff>33867</xdr:rowOff>
    </xdr:from>
    <xdr:to>
      <xdr:col>92</xdr:col>
      <xdr:colOff>597637</xdr:colOff>
      <xdr:row>62</xdr:row>
      <xdr:rowOff>202112</xdr:rowOff>
    </xdr:to>
    <xdr:graphicFrame macro="">
      <xdr:nvGraphicFramePr>
        <xdr:cNvPr id="27" name="Chart 26">
          <a:extLst>
            <a:ext uri="{FF2B5EF4-FFF2-40B4-BE49-F238E27FC236}">
              <a16:creationId xmlns:a16="http://schemas.microsoft.com/office/drawing/2014/main" id="{EE571CE2-8B84-F343-A41B-7E1861D46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86</xdr:col>
      <xdr:colOff>118533</xdr:colOff>
      <xdr:row>64</xdr:row>
      <xdr:rowOff>16933</xdr:rowOff>
    </xdr:from>
    <xdr:to>
      <xdr:col>92</xdr:col>
      <xdr:colOff>597637</xdr:colOff>
      <xdr:row>77</xdr:row>
      <xdr:rowOff>190306</xdr:rowOff>
    </xdr:to>
    <xdr:graphicFrame macro="">
      <xdr:nvGraphicFramePr>
        <xdr:cNvPr id="28" name="Chart 27">
          <a:extLst>
            <a:ext uri="{FF2B5EF4-FFF2-40B4-BE49-F238E27FC236}">
              <a16:creationId xmlns:a16="http://schemas.microsoft.com/office/drawing/2014/main" id="{934CA23A-B4C1-B840-9C0A-91E14F25DE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86</xdr:col>
      <xdr:colOff>135466</xdr:colOff>
      <xdr:row>79</xdr:row>
      <xdr:rowOff>16933</xdr:rowOff>
    </xdr:from>
    <xdr:to>
      <xdr:col>92</xdr:col>
      <xdr:colOff>614570</xdr:colOff>
      <xdr:row>92</xdr:row>
      <xdr:rowOff>185179</xdr:rowOff>
    </xdr:to>
    <xdr:graphicFrame macro="">
      <xdr:nvGraphicFramePr>
        <xdr:cNvPr id="29" name="Chart 28">
          <a:extLst>
            <a:ext uri="{FF2B5EF4-FFF2-40B4-BE49-F238E27FC236}">
              <a16:creationId xmlns:a16="http://schemas.microsoft.com/office/drawing/2014/main" id="{66099FA1-8ED9-9241-BA98-E7AD0C6F4B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43180</xdr:colOff>
      <xdr:row>51</xdr:row>
      <xdr:rowOff>13970</xdr:rowOff>
    </xdr:from>
    <xdr:to>
      <xdr:col>5</xdr:col>
      <xdr:colOff>666750</xdr:colOff>
      <xdr:row>66</xdr:row>
      <xdr:rowOff>157480</xdr:rowOff>
    </xdr:to>
    <xdr:graphicFrame macro="">
      <xdr:nvGraphicFramePr>
        <xdr:cNvPr id="2" name="Chart 1">
          <a:extLst>
            <a:ext uri="{FF2B5EF4-FFF2-40B4-BE49-F238E27FC236}">
              <a16:creationId xmlns:a16="http://schemas.microsoft.com/office/drawing/2014/main" id="{4EA4DAC1-F477-8886-01AE-677E44ACB9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28</xdr:col>
      <xdr:colOff>819150</xdr:colOff>
      <xdr:row>30</xdr:row>
      <xdr:rowOff>19050</xdr:rowOff>
    </xdr:from>
    <xdr:to>
      <xdr:col>34</xdr:col>
      <xdr:colOff>800100</xdr:colOff>
      <xdr:row>47</xdr:row>
      <xdr:rowOff>177800</xdr:rowOff>
    </xdr:to>
    <xdr:graphicFrame macro="">
      <xdr:nvGraphicFramePr>
        <xdr:cNvPr id="4" name="Chart 3">
          <a:extLst>
            <a:ext uri="{FF2B5EF4-FFF2-40B4-BE49-F238E27FC236}">
              <a16:creationId xmlns:a16="http://schemas.microsoft.com/office/drawing/2014/main" id="{E8CE402D-7CDA-E2C1-23E5-B6A7F186EA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12700</xdr:colOff>
      <xdr:row>31</xdr:row>
      <xdr:rowOff>31750</xdr:rowOff>
    </xdr:from>
    <xdr:to>
      <xdr:col>25</xdr:col>
      <xdr:colOff>184150</xdr:colOff>
      <xdr:row>47</xdr:row>
      <xdr:rowOff>127000</xdr:rowOff>
    </xdr:to>
    <xdr:graphicFrame macro="">
      <xdr:nvGraphicFramePr>
        <xdr:cNvPr id="5" name="Chart 4">
          <a:extLst>
            <a:ext uri="{FF2B5EF4-FFF2-40B4-BE49-F238E27FC236}">
              <a16:creationId xmlns:a16="http://schemas.microsoft.com/office/drawing/2014/main" id="{810C8F64-E1E0-5C92-6D3C-42A390A4C3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41</xdr:col>
      <xdr:colOff>196850</xdr:colOff>
      <xdr:row>30</xdr:row>
      <xdr:rowOff>19050</xdr:rowOff>
    </xdr:from>
    <xdr:to>
      <xdr:col>46</xdr:col>
      <xdr:colOff>800100</xdr:colOff>
      <xdr:row>46</xdr:row>
      <xdr:rowOff>152400</xdr:rowOff>
    </xdr:to>
    <xdr:graphicFrame macro="">
      <xdr:nvGraphicFramePr>
        <xdr:cNvPr id="6" name="Chart 5">
          <a:extLst>
            <a:ext uri="{FF2B5EF4-FFF2-40B4-BE49-F238E27FC236}">
              <a16:creationId xmlns:a16="http://schemas.microsoft.com/office/drawing/2014/main" id="{751A0D32-6D59-D6F1-6D91-6A28B994CA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50</xdr:row>
      <xdr:rowOff>182880</xdr:rowOff>
    </xdr:from>
    <xdr:to>
      <xdr:col>14</xdr:col>
      <xdr:colOff>444500</xdr:colOff>
      <xdr:row>70</xdr:row>
      <xdr:rowOff>116840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F6A05459-D46F-6740-899A-8F6DA230720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537200" y="9906000"/>
              <a:ext cx="5382260" cy="379476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30</xdr:col>
      <xdr:colOff>0</xdr:colOff>
      <xdr:row>13</xdr:row>
      <xdr:rowOff>0</xdr:rowOff>
    </xdr:from>
    <xdr:to>
      <xdr:col>34</xdr:col>
      <xdr:colOff>1236134</xdr:colOff>
      <xdr:row>29</xdr:row>
      <xdr:rowOff>118534</xdr:rowOff>
    </xdr:to>
    <xdr:sp macro="" textlink="">
      <xdr:nvSpPr>
        <xdr:cNvPr id="3" name="Rectangle 2">
          <a:extLst>
            <a:ext uri="{FF2B5EF4-FFF2-40B4-BE49-F238E27FC236}">
              <a16:creationId xmlns:a16="http://schemas.microsoft.com/office/drawing/2014/main" id="{A0E68276-464A-B648-A6DB-B5EF1E95879C}"/>
            </a:ext>
          </a:extLst>
        </xdr:cNvPr>
        <xdr:cNvSpPr/>
      </xdr:nvSpPr>
      <xdr:spPr>
        <a:xfrm>
          <a:off x="36305067" y="2726267"/>
          <a:ext cx="7010400" cy="3352800"/>
        </a:xfrm>
        <a:prstGeom prst="rect">
          <a:avLst/>
        </a:prstGeom>
        <a:solidFill>
          <a:sysClr val="window" lastClr="FFFFFF">
            <a:lumMod val="75000"/>
          </a:sys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mn-lt"/>
              <a:ea typeface="+mn-ea"/>
              <a:cs typeface="+mn-cs"/>
            </a:rPr>
            <a:t>This is the most stable scenario overall, with a low 2.4% chance of profit below $2,000 and 63.2% of days yielding between $2,500–$3,000. The cancellation fee adds a buffer against revenue loss, and the higher rate improves income from no-shows without heavily discouraging bookings. However, the best-case outcomes are limited, with only 12.7% of simulations exceeding $3,000. Profitability actually dropped in some high-booking scenarios due to overbooking compensation, demonstrating that higher demand is not always better when operational limits are breached. This setting is ideal for steady, predictable operations but may underperform in peak-demand periods.</a:t>
          </a:r>
        </a:p>
      </xdr:txBody>
    </xdr:sp>
    <xdr:clientData/>
  </xdr:twoCellAnchor>
  <xdr:twoCellAnchor>
    <xdr:from>
      <xdr:col>22</xdr:col>
      <xdr:colOff>440267</xdr:colOff>
      <xdr:row>13</xdr:row>
      <xdr:rowOff>0</xdr:rowOff>
    </xdr:from>
    <xdr:to>
      <xdr:col>27</xdr:col>
      <xdr:colOff>249083</xdr:colOff>
      <xdr:row>27</xdr:row>
      <xdr:rowOff>50800</xdr:rowOff>
    </xdr:to>
    <xdr:sp macro="" textlink="">
      <xdr:nvSpPr>
        <xdr:cNvPr id="4" name="Rectangle 3">
          <a:extLst>
            <a:ext uri="{FF2B5EF4-FFF2-40B4-BE49-F238E27FC236}">
              <a16:creationId xmlns:a16="http://schemas.microsoft.com/office/drawing/2014/main" id="{A456876E-EC46-AE41-A597-12358480D2F9}"/>
            </a:ext>
          </a:extLst>
        </xdr:cNvPr>
        <xdr:cNvSpPr/>
      </xdr:nvSpPr>
      <xdr:spPr>
        <a:xfrm>
          <a:off x="26263600" y="2726267"/>
          <a:ext cx="7005483" cy="2878666"/>
        </a:xfrm>
        <a:prstGeom prst="rect">
          <a:avLst/>
        </a:prstGeom>
        <a:solidFill>
          <a:sysClr val="window" lastClr="FFFFFF">
            <a:lumMod val="75000"/>
          </a:sys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mn-lt"/>
              <a:ea typeface="+mn-ea"/>
              <a:cs typeface="+mn-cs"/>
            </a:rPr>
            <a:t>While only 3.7% of days yielded profit below $2,000, a notable 29.6% of outcomes fell below $2,500. The majority of days (65.5%) produced profits in the $2,500–$3,000 range, and just 4.9% exceeded $3,000. The lower room price limits total revenue, and the lower cancellation fee reduces income from guest no-shows. Interestingly, some simulations showed that increased bookings actually decreased profit due to overbooking penalties, especially when few cancellations occurred. This highlights the need for cautious overbooking policies when margins are thin.</a:t>
          </a:r>
        </a:p>
      </xdr:txBody>
    </xdr:sp>
    <xdr:clientData/>
  </xdr:twoCellAnchor>
  <xdr:twoCellAnchor>
    <xdr:from>
      <xdr:col>2</xdr:col>
      <xdr:colOff>0</xdr:colOff>
      <xdr:row>12</xdr:row>
      <xdr:rowOff>-1</xdr:rowOff>
    </xdr:from>
    <xdr:to>
      <xdr:col>6</xdr:col>
      <xdr:colOff>1117600</xdr:colOff>
      <xdr:row>29</xdr:row>
      <xdr:rowOff>186266</xdr:rowOff>
    </xdr:to>
    <xdr:sp macro="" textlink="">
      <xdr:nvSpPr>
        <xdr:cNvPr id="5" name="Rectangle 4">
          <a:extLst>
            <a:ext uri="{FF2B5EF4-FFF2-40B4-BE49-F238E27FC236}">
              <a16:creationId xmlns:a16="http://schemas.microsoft.com/office/drawing/2014/main" id="{124CC048-D1D8-984F-9B04-5D0341B4F589}"/>
            </a:ext>
          </a:extLst>
        </xdr:cNvPr>
        <xdr:cNvSpPr/>
      </xdr:nvSpPr>
      <xdr:spPr>
        <a:xfrm>
          <a:off x="1794933" y="2523066"/>
          <a:ext cx="6874934" cy="3623733"/>
        </a:xfrm>
        <a:prstGeom prst="rect">
          <a:avLst/>
        </a:prstGeom>
        <a:solidFill>
          <a:sysClr val="window" lastClr="FFFFFF">
            <a:lumMod val="75000"/>
          </a:sys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mn-lt"/>
              <a:ea typeface="+mn-ea"/>
              <a:cs typeface="+mn-cs"/>
            </a:rPr>
            <a:t>This scenario offers a strong balance between profit potential and operational stability. Only 7.6% of simulations resulted in profit below $2,500, while a combined 67.5% fell within the profitable middle range of $2,500–$3,500. Notably, 19.1% of outcomes exceeded $3,500, showing substantial upside even with a moderate cancellation fee. This combination allows the motel to capture high-value bookings while keeping cancellation-related income predictable. The relatively low downside risk and broad middle-range distribution make this a safe yet profit-oriented pricing strategy, particularly when online bookings stay within or just slightly above capacity.</a:t>
          </a:r>
        </a:p>
      </xdr:txBody>
    </xdr:sp>
    <xdr:clientData/>
  </xdr:twoCellAnchor>
  <xdr:twoCellAnchor>
    <xdr:from>
      <xdr:col>13</xdr:col>
      <xdr:colOff>0</xdr:colOff>
      <xdr:row>12</xdr:row>
      <xdr:rowOff>0</xdr:rowOff>
    </xdr:from>
    <xdr:to>
      <xdr:col>17</xdr:col>
      <xdr:colOff>1117601</xdr:colOff>
      <xdr:row>28</xdr:row>
      <xdr:rowOff>135467</xdr:rowOff>
    </xdr:to>
    <xdr:sp macro="" textlink="">
      <xdr:nvSpPr>
        <xdr:cNvPr id="6" name="Rectangle 5">
          <a:extLst>
            <a:ext uri="{FF2B5EF4-FFF2-40B4-BE49-F238E27FC236}">
              <a16:creationId xmlns:a16="http://schemas.microsoft.com/office/drawing/2014/main" id="{CD12BDDB-5BC3-EE4A-9E19-75F42DB2E9CA}"/>
            </a:ext>
          </a:extLst>
        </xdr:cNvPr>
        <xdr:cNvSpPr/>
      </xdr:nvSpPr>
      <xdr:spPr>
        <a:xfrm>
          <a:off x="14630400" y="2523067"/>
          <a:ext cx="6874934" cy="3369733"/>
        </a:xfrm>
        <a:prstGeom prst="rect">
          <a:avLst/>
        </a:prstGeom>
        <a:solidFill>
          <a:sysClr val="window" lastClr="FFFFFF">
            <a:lumMod val="75000"/>
          </a:sysClr>
        </a:solidFill>
        <a:ln w="12700" cap="flat" cmpd="sng" algn="ctr">
          <a:solidFill>
            <a:srgbClr val="4472C4">
              <a:shade val="15000"/>
            </a:srgbClr>
          </a:solidFill>
          <a:prstDash val="solid"/>
          <a:miter lim="800000"/>
        </a:ln>
        <a:effectLst/>
      </xdr:spPr>
      <xdr:txBody>
        <a:bodyPr vertOverflow="clip" horzOverflow="clip"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en-US" sz="1800" b="0" i="0" u="none" strike="noStrike" kern="0" cap="none" spc="0" normalizeH="0" baseline="0" noProof="0">
              <a:ln>
                <a:noFill/>
              </a:ln>
              <a:solidFill>
                <a:sysClr val="windowText" lastClr="000000"/>
              </a:solidFill>
              <a:effectLst/>
              <a:uLnTx/>
              <a:uFillTx/>
              <a:latin typeface="+mn-lt"/>
              <a:ea typeface="+mn-ea"/>
              <a:cs typeface="+mn-cs"/>
            </a:rPr>
            <a:t>This scenario delivers the highest upside, with 20.4% of simulations yielding profit above $3,500 and nearly 47.2% falling between $3,000 and $3,500. The higher room rate and cancellation fee combine to generate strong revenue when online bookings are well-aligned with room capacity. However, an interesting pattern emerges: decreasing online bookings to a certain point leads to an increase in profit. Specifically, when online bookings exceed capacity without enough natural cancellations, overbooking occurs, and the motel is required to compensate excess guests at $180 per night. This highlights that more bookings do not always lead to higher profit, in fact, exceeding capacity without buffer increases risk exposure.</a:t>
          </a: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zaidali/Dropbox/My%20Mac%20(Zaid&#8217;s%20MacBook%20Pro)/Downloads/MIS775_Topic_9_Workings.xlsx" TargetMode="External"/><Relationship Id="rId1" Type="http://schemas.openxmlformats.org/officeDocument/2006/relationships/externalLinkPath" Target="https://deakin365-my.sharepoint.com/Users/zaidali/Dropbox/My%20Mac%20(Zaid&#8217;s%20MacBook%20Pro)/Downloads/MIS775_Topic_9_Working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odel"/>
      <sheetName val="Simulated Output"/>
      <sheetName val="Output Summary"/>
      <sheetName val="Instructions"/>
      <sheetName val="Manager Page"/>
      <sheetName val="Conceptual Model"/>
      <sheetName val="Distributions"/>
      <sheetName val="Risk Analysis"/>
    </sheetNames>
    <sheetDataSet>
      <sheetData sheetId="0" refreshError="1">
        <row r="4">
          <cell r="C4">
            <v>165.88775262629889</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6F2A7-01C7-4601-A7FE-2CEB8C3F8A4F}">
  <sheetPr>
    <tabColor theme="9" tint="-0.249977111117893"/>
  </sheetPr>
  <dimension ref="B3:R28"/>
  <sheetViews>
    <sheetView showGridLines="0" tabSelected="1" zoomScale="64" workbookViewId="0">
      <selection activeCell="P37" sqref="P37"/>
    </sheetView>
  </sheetViews>
  <sheetFormatPr baseColWidth="10" defaultColWidth="8.83203125" defaultRowHeight="15" x14ac:dyDescent="0.2"/>
  <cols>
    <col min="2" max="2" width="41.33203125" customWidth="1"/>
    <col min="12" max="12" width="11.1640625" customWidth="1"/>
  </cols>
  <sheetData>
    <row r="3" spans="2:18" ht="19" x14ac:dyDescent="0.25">
      <c r="B3" s="10" t="s">
        <v>2</v>
      </c>
      <c r="C3" s="52" t="s">
        <v>11</v>
      </c>
      <c r="D3" s="52"/>
      <c r="E3" s="52"/>
      <c r="F3" s="52"/>
      <c r="G3" s="52"/>
      <c r="H3" s="52"/>
      <c r="I3" s="52"/>
      <c r="J3" s="52"/>
      <c r="K3" s="52"/>
      <c r="L3" s="52"/>
      <c r="M3" s="52"/>
      <c r="N3" s="52"/>
      <c r="O3" s="52"/>
      <c r="P3" s="52"/>
      <c r="Q3" s="52"/>
      <c r="R3" s="52"/>
    </row>
    <row r="4" spans="2:18" ht="57" customHeight="1" x14ac:dyDescent="0.2">
      <c r="B4" s="40" t="s">
        <v>19</v>
      </c>
      <c r="C4" s="53" t="s">
        <v>67</v>
      </c>
      <c r="D4" s="53"/>
      <c r="E4" s="53"/>
      <c r="F4" s="53"/>
      <c r="G4" s="53"/>
      <c r="H4" s="53"/>
      <c r="I4" s="53"/>
      <c r="J4" s="53"/>
      <c r="K4" s="53"/>
      <c r="L4" s="53"/>
      <c r="M4" s="53"/>
      <c r="N4" s="53"/>
      <c r="O4" s="53"/>
      <c r="P4" s="53"/>
      <c r="Q4" s="53"/>
      <c r="R4" s="53"/>
    </row>
    <row r="5" spans="2:18" ht="46" customHeight="1" x14ac:dyDescent="0.2">
      <c r="B5" s="40" t="s">
        <v>20</v>
      </c>
      <c r="C5" s="53" t="s">
        <v>75</v>
      </c>
      <c r="D5" s="53"/>
      <c r="E5" s="53"/>
      <c r="F5" s="53"/>
      <c r="G5" s="53"/>
      <c r="H5" s="53"/>
      <c r="I5" s="53"/>
      <c r="J5" s="53"/>
      <c r="K5" s="53"/>
      <c r="L5" s="53"/>
      <c r="M5" s="53"/>
      <c r="N5" s="53"/>
      <c r="O5" s="53"/>
      <c r="P5" s="53"/>
      <c r="Q5" s="53"/>
      <c r="R5" s="53"/>
    </row>
    <row r="6" spans="2:18" ht="37" customHeight="1" x14ac:dyDescent="0.2">
      <c r="B6" s="40" t="s">
        <v>21</v>
      </c>
      <c r="C6" s="53" t="s">
        <v>78</v>
      </c>
      <c r="D6" s="53"/>
      <c r="E6" s="53"/>
      <c r="F6" s="53"/>
      <c r="G6" s="53"/>
      <c r="H6" s="53"/>
      <c r="I6" s="53"/>
      <c r="J6" s="53"/>
      <c r="K6" s="53"/>
      <c r="L6" s="53"/>
      <c r="M6" s="53"/>
      <c r="N6" s="53"/>
      <c r="O6" s="53"/>
      <c r="P6" s="53"/>
      <c r="Q6" s="53"/>
      <c r="R6" s="53"/>
    </row>
    <row r="7" spans="2:18" ht="34" customHeight="1" x14ac:dyDescent="0.2">
      <c r="B7" s="40" t="s">
        <v>22</v>
      </c>
      <c r="C7" s="53" t="s">
        <v>23</v>
      </c>
      <c r="D7" s="53"/>
      <c r="E7" s="53"/>
      <c r="F7" s="53"/>
      <c r="G7" s="53"/>
      <c r="H7" s="53"/>
      <c r="I7" s="53"/>
      <c r="J7" s="53"/>
      <c r="K7" s="53"/>
      <c r="L7" s="53"/>
      <c r="M7" s="53"/>
      <c r="N7" s="53"/>
      <c r="O7" s="53"/>
      <c r="P7" s="53"/>
      <c r="Q7" s="53"/>
      <c r="R7" s="53"/>
    </row>
    <row r="8" spans="2:18" ht="27" customHeight="1" x14ac:dyDescent="0.2">
      <c r="B8" s="39"/>
    </row>
    <row r="9" spans="2:18" ht="27" customHeight="1" x14ac:dyDescent="0.25">
      <c r="B9" s="39" t="s">
        <v>3</v>
      </c>
      <c r="C9" s="52" t="s">
        <v>11</v>
      </c>
      <c r="D9" s="52"/>
      <c r="E9" s="52"/>
      <c r="F9" s="52"/>
      <c r="G9" s="52"/>
      <c r="H9" s="52"/>
      <c r="I9" s="52"/>
      <c r="J9" s="52"/>
      <c r="K9" s="52"/>
      <c r="L9" s="52"/>
      <c r="M9" s="52"/>
      <c r="N9" s="52"/>
      <c r="O9" s="52"/>
      <c r="P9" s="52"/>
      <c r="Q9" s="52"/>
      <c r="R9" s="52"/>
    </row>
    <row r="10" spans="2:18" ht="20.5" customHeight="1" x14ac:dyDescent="0.2">
      <c r="B10" s="41" t="s">
        <v>24</v>
      </c>
      <c r="C10" s="51" t="s">
        <v>25</v>
      </c>
      <c r="D10" s="51"/>
      <c r="E10" s="51"/>
      <c r="F10" s="51"/>
      <c r="G10" s="51"/>
      <c r="H10" s="51"/>
      <c r="I10" s="51"/>
      <c r="J10" s="51"/>
      <c r="K10" s="51"/>
      <c r="L10" s="51"/>
      <c r="M10" s="51"/>
      <c r="N10" s="51"/>
      <c r="O10" s="51"/>
      <c r="P10" s="51"/>
      <c r="Q10" s="51"/>
      <c r="R10" s="51"/>
    </row>
    <row r="11" spans="2:18" ht="20.5" customHeight="1" x14ac:dyDescent="0.2">
      <c r="B11" s="41" t="s">
        <v>26</v>
      </c>
      <c r="C11" s="54" t="s">
        <v>27</v>
      </c>
      <c r="D11" s="55"/>
      <c r="E11" s="55"/>
      <c r="F11" s="55"/>
      <c r="G11" s="55"/>
      <c r="H11" s="55"/>
      <c r="I11" s="55"/>
      <c r="J11" s="55"/>
      <c r="K11" s="55"/>
      <c r="L11" s="55"/>
      <c r="M11" s="55"/>
      <c r="N11" s="55"/>
      <c r="O11" s="55"/>
      <c r="P11" s="55"/>
      <c r="Q11" s="55"/>
      <c r="R11" s="56"/>
    </row>
    <row r="12" spans="2:18" ht="27" customHeight="1" x14ac:dyDescent="0.2">
      <c r="B12" s="39"/>
      <c r="C12" s="28"/>
    </row>
    <row r="13" spans="2:18" ht="27" customHeight="1" x14ac:dyDescent="0.25">
      <c r="B13" s="39" t="s">
        <v>5</v>
      </c>
      <c r="C13" s="52" t="s">
        <v>11</v>
      </c>
      <c r="D13" s="52"/>
      <c r="E13" s="52"/>
      <c r="F13" s="52"/>
      <c r="G13" s="52"/>
      <c r="H13" s="52"/>
      <c r="I13" s="52"/>
      <c r="J13" s="52"/>
      <c r="K13" s="52"/>
      <c r="L13" s="52"/>
      <c r="M13" s="52"/>
      <c r="N13" s="52"/>
      <c r="O13" s="52"/>
      <c r="P13" s="52"/>
      <c r="Q13" s="52"/>
      <c r="R13" s="52"/>
    </row>
    <row r="14" spans="2:18" ht="20" customHeight="1" x14ac:dyDescent="0.2">
      <c r="B14" s="42" t="s">
        <v>28</v>
      </c>
      <c r="C14" s="48" t="s">
        <v>29</v>
      </c>
      <c r="D14" s="48"/>
      <c r="E14" s="48"/>
      <c r="F14" s="48"/>
      <c r="G14" s="48"/>
      <c r="H14" s="48"/>
      <c r="I14" s="48"/>
      <c r="J14" s="48"/>
      <c r="K14" s="48"/>
      <c r="L14" s="48"/>
      <c r="M14" s="48"/>
      <c r="N14" s="48"/>
      <c r="O14" s="48"/>
      <c r="P14" s="48"/>
      <c r="Q14" s="48"/>
      <c r="R14" s="48"/>
    </row>
    <row r="15" spans="2:18" ht="20" customHeight="1" x14ac:dyDescent="0.2">
      <c r="B15" s="42" t="s">
        <v>30</v>
      </c>
      <c r="C15" s="48" t="s">
        <v>31</v>
      </c>
      <c r="D15" s="48"/>
      <c r="E15" s="48"/>
      <c r="F15" s="48"/>
      <c r="G15" s="48"/>
      <c r="H15" s="48"/>
      <c r="I15" s="48"/>
      <c r="J15" s="48"/>
      <c r="K15" s="48"/>
      <c r="L15" s="48"/>
      <c r="M15" s="48"/>
      <c r="N15" s="48"/>
      <c r="O15" s="48"/>
      <c r="P15" s="48"/>
      <c r="Q15" s="48"/>
      <c r="R15" s="48"/>
    </row>
    <row r="16" spans="2:18" ht="20" customHeight="1" x14ac:dyDescent="0.2">
      <c r="B16" s="39"/>
      <c r="C16" s="28"/>
    </row>
    <row r="17" spans="2:18" ht="20" customHeight="1" x14ac:dyDescent="0.2">
      <c r="B17" s="39"/>
    </row>
    <row r="18" spans="2:18" ht="19" x14ac:dyDescent="0.25">
      <c r="B18" s="39" t="s">
        <v>12</v>
      </c>
      <c r="C18" s="52" t="s">
        <v>11</v>
      </c>
      <c r="D18" s="52"/>
      <c r="E18" s="52"/>
      <c r="F18" s="52"/>
      <c r="G18" s="52"/>
      <c r="H18" s="52"/>
      <c r="I18" s="52"/>
      <c r="J18" s="52"/>
      <c r="K18" s="52"/>
      <c r="L18" s="52"/>
      <c r="M18" s="52"/>
      <c r="N18" s="52"/>
      <c r="O18" s="52"/>
      <c r="P18" s="52"/>
      <c r="Q18" s="52"/>
      <c r="R18" s="52"/>
    </row>
    <row r="19" spans="2:18" ht="21" customHeight="1" x14ac:dyDescent="0.2">
      <c r="B19" s="43" t="s">
        <v>32</v>
      </c>
      <c r="C19" s="50" t="s">
        <v>33</v>
      </c>
      <c r="D19" s="50"/>
      <c r="E19" s="50"/>
      <c r="F19" s="50"/>
      <c r="G19" s="50"/>
      <c r="H19" s="50"/>
      <c r="I19" s="50"/>
      <c r="J19" s="50"/>
      <c r="K19" s="50"/>
      <c r="L19" s="50"/>
      <c r="M19" s="50"/>
      <c r="N19" s="50"/>
      <c r="O19" s="50"/>
      <c r="P19" s="50"/>
      <c r="Q19" s="50"/>
      <c r="R19" s="50"/>
    </row>
    <row r="20" spans="2:18" ht="21" customHeight="1" x14ac:dyDescent="0.2">
      <c r="B20" s="43" t="s">
        <v>34</v>
      </c>
      <c r="C20" s="50" t="s">
        <v>35</v>
      </c>
      <c r="D20" s="50"/>
      <c r="E20" s="50"/>
      <c r="F20" s="50"/>
      <c r="G20" s="50"/>
      <c r="H20" s="50"/>
      <c r="I20" s="50"/>
      <c r="J20" s="50"/>
      <c r="K20" s="50"/>
      <c r="L20" s="50"/>
      <c r="M20" s="50"/>
      <c r="N20" s="50"/>
      <c r="O20" s="50"/>
      <c r="P20" s="50"/>
      <c r="Q20" s="50"/>
      <c r="R20" s="50"/>
    </row>
    <row r="21" spans="2:18" ht="21" customHeight="1" x14ac:dyDescent="0.2">
      <c r="B21" s="43" t="s">
        <v>36</v>
      </c>
      <c r="C21" s="50" t="s">
        <v>37</v>
      </c>
      <c r="D21" s="50"/>
      <c r="E21" s="50"/>
      <c r="F21" s="50"/>
      <c r="G21" s="50"/>
      <c r="H21" s="50"/>
      <c r="I21" s="50"/>
      <c r="J21" s="50"/>
      <c r="K21" s="50"/>
      <c r="L21" s="50"/>
      <c r="M21" s="50"/>
      <c r="N21" s="50"/>
      <c r="O21" s="50"/>
      <c r="P21" s="50"/>
      <c r="Q21" s="50"/>
      <c r="R21" s="50"/>
    </row>
    <row r="22" spans="2:18" ht="33" customHeight="1" x14ac:dyDescent="0.2">
      <c r="B22" s="57" t="s">
        <v>38</v>
      </c>
      <c r="C22" s="49" t="s">
        <v>39</v>
      </c>
      <c r="D22" s="49"/>
      <c r="E22" s="49"/>
      <c r="F22" s="49"/>
      <c r="G22" s="49"/>
      <c r="H22" s="49"/>
      <c r="I22" s="49"/>
      <c r="J22" s="49"/>
      <c r="K22" s="49"/>
      <c r="L22" s="49"/>
      <c r="M22" s="49"/>
      <c r="N22" s="49"/>
      <c r="O22" s="49"/>
      <c r="P22" s="49"/>
      <c r="Q22" s="49"/>
      <c r="R22" s="49"/>
    </row>
    <row r="23" spans="2:18" ht="21" customHeight="1" x14ac:dyDescent="0.2">
      <c r="B23" s="57" t="s">
        <v>40</v>
      </c>
      <c r="C23" s="58" t="s">
        <v>41</v>
      </c>
      <c r="D23" s="59"/>
      <c r="E23" s="59"/>
      <c r="F23" s="59"/>
      <c r="G23" s="59"/>
      <c r="H23" s="59"/>
      <c r="I23" s="59"/>
      <c r="J23" s="59"/>
      <c r="K23" s="59"/>
      <c r="L23" s="59"/>
      <c r="M23" s="59"/>
      <c r="N23" s="59"/>
      <c r="O23" s="59"/>
      <c r="P23" s="59"/>
      <c r="Q23" s="59"/>
      <c r="R23" s="60"/>
    </row>
    <row r="24" spans="2:18" ht="21" customHeight="1" x14ac:dyDescent="0.2">
      <c r="B24" s="27"/>
      <c r="C24" s="30"/>
      <c r="D24" s="30"/>
      <c r="E24" s="30"/>
      <c r="F24" s="30"/>
      <c r="G24" s="30"/>
      <c r="H24" s="30"/>
      <c r="I24" s="30"/>
      <c r="J24" s="30"/>
      <c r="K24" s="30"/>
      <c r="L24" s="30"/>
      <c r="M24" s="30"/>
      <c r="N24" s="30"/>
      <c r="O24" s="30"/>
      <c r="P24" s="30"/>
      <c r="Q24" s="30"/>
      <c r="R24" s="30"/>
    </row>
    <row r="25" spans="2:18" ht="21" customHeight="1" x14ac:dyDescent="0.2">
      <c r="C25" s="29"/>
      <c r="D25" s="29"/>
      <c r="E25" s="29"/>
      <c r="F25" s="29"/>
      <c r="G25" s="29"/>
      <c r="H25" s="29"/>
      <c r="I25" s="29"/>
      <c r="J25" s="29"/>
      <c r="K25" s="29"/>
      <c r="L25" s="29"/>
      <c r="M25" s="29"/>
      <c r="N25" s="29"/>
      <c r="O25" s="29"/>
      <c r="P25" s="29"/>
      <c r="Q25" s="29"/>
      <c r="R25" s="29"/>
    </row>
    <row r="26" spans="2:18" ht="19" x14ac:dyDescent="0.25">
      <c r="B26" s="10" t="s">
        <v>13</v>
      </c>
      <c r="C26" s="52"/>
      <c r="D26" s="52"/>
      <c r="E26" s="52"/>
      <c r="F26" s="52"/>
      <c r="G26" s="52"/>
      <c r="H26" s="52"/>
      <c r="I26" s="52"/>
      <c r="J26" s="52"/>
      <c r="K26" s="52"/>
      <c r="L26" s="52"/>
      <c r="M26" s="52"/>
      <c r="N26" s="52"/>
      <c r="O26" s="52"/>
      <c r="P26" s="52"/>
      <c r="Q26" s="52"/>
      <c r="R26" s="52"/>
    </row>
    <row r="27" spans="2:18" x14ac:dyDescent="0.2">
      <c r="B27" s="46" t="s">
        <v>15</v>
      </c>
      <c r="C27" s="61" t="s">
        <v>42</v>
      </c>
      <c r="D27" s="61"/>
      <c r="E27" s="61"/>
      <c r="F27" s="61"/>
      <c r="G27" s="61"/>
      <c r="H27" s="61"/>
      <c r="I27" s="61"/>
      <c r="J27" s="61"/>
      <c r="K27" s="61"/>
      <c r="L27" s="61"/>
      <c r="M27" s="61"/>
      <c r="N27" s="61"/>
      <c r="O27" s="61"/>
      <c r="P27" s="61"/>
      <c r="Q27" s="61"/>
      <c r="R27" s="61"/>
    </row>
    <row r="28" spans="2:18" x14ac:dyDescent="0.2">
      <c r="B28" s="46" t="s">
        <v>16</v>
      </c>
      <c r="C28" s="61" t="s">
        <v>43</v>
      </c>
      <c r="D28" s="61"/>
      <c r="E28" s="61"/>
      <c r="F28" s="61"/>
      <c r="G28" s="61"/>
      <c r="H28" s="61"/>
      <c r="I28" s="61"/>
      <c r="J28" s="61"/>
      <c r="K28" s="61"/>
      <c r="L28" s="61"/>
      <c r="M28" s="61"/>
      <c r="N28" s="61"/>
      <c r="O28" s="61"/>
      <c r="P28" s="61"/>
      <c r="Q28" s="61"/>
      <c r="R28" s="61"/>
    </row>
  </sheetData>
  <mergeCells count="20">
    <mergeCell ref="C28:R28"/>
    <mergeCell ref="C11:R11"/>
    <mergeCell ref="C9:R9"/>
    <mergeCell ref="C3:R3"/>
    <mergeCell ref="C4:R4"/>
    <mergeCell ref="C7:R7"/>
    <mergeCell ref="C6:R6"/>
    <mergeCell ref="C10:R10"/>
    <mergeCell ref="C13:R13"/>
    <mergeCell ref="C18:R18"/>
    <mergeCell ref="C26:R26"/>
    <mergeCell ref="C27:R27"/>
    <mergeCell ref="C19:R19"/>
    <mergeCell ref="C5:R5"/>
    <mergeCell ref="C14:R14"/>
    <mergeCell ref="C15:R15"/>
    <mergeCell ref="C23:R23"/>
    <mergeCell ref="C20:R20"/>
    <mergeCell ref="C21:R21"/>
    <mergeCell ref="C22:R22"/>
  </mergeCells>
  <phoneticPr fontId="8"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EB83A-2946-4FC2-A755-9C6D9F8D542D}">
  <sheetPr>
    <tabColor rgb="FF00B050"/>
  </sheetPr>
  <dimension ref="B2:H22"/>
  <sheetViews>
    <sheetView showGridLines="0" zoomScaleNormal="100" workbookViewId="0">
      <selection activeCell="B27" sqref="B27"/>
    </sheetView>
  </sheetViews>
  <sheetFormatPr baseColWidth="10" defaultColWidth="9.1640625" defaultRowHeight="16" x14ac:dyDescent="0.2"/>
  <cols>
    <col min="1" max="1" width="5.5" style="5" customWidth="1"/>
    <col min="2" max="2" width="46" style="5" customWidth="1"/>
    <col min="3" max="3" width="11.83203125" style="5" bestFit="1" customWidth="1"/>
    <col min="4" max="4" width="5.1640625" style="5" customWidth="1"/>
    <col min="5" max="5" width="3.5" style="5" customWidth="1"/>
    <col min="6" max="6" width="4.6640625" style="5" customWidth="1"/>
    <col min="7" max="7" width="51.5" style="5" bestFit="1" customWidth="1"/>
    <col min="8" max="8" width="13.33203125" style="5" customWidth="1"/>
    <col min="9" max="16384" width="9.1640625" style="5"/>
  </cols>
  <sheetData>
    <row r="2" spans="2:8" ht="19" x14ac:dyDescent="0.25">
      <c r="B2" s="1"/>
      <c r="C2" s="2"/>
      <c r="D2" s="2"/>
      <c r="E2" s="3"/>
      <c r="F2" s="2"/>
      <c r="G2" s="4" t="s">
        <v>1</v>
      </c>
    </row>
    <row r="3" spans="2:8" x14ac:dyDescent="0.2">
      <c r="B3" s="22" t="s">
        <v>0</v>
      </c>
      <c r="C3" t="s">
        <v>14</v>
      </c>
      <c r="E3" s="6"/>
      <c r="G3" s="10" t="s">
        <v>2</v>
      </c>
      <c r="H3" t="s">
        <v>14</v>
      </c>
    </row>
    <row r="4" spans="2:8" ht="15.5" customHeight="1" x14ac:dyDescent="0.2">
      <c r="B4" s="43" t="s">
        <v>32</v>
      </c>
      <c r="C4" s="63">
        <f xml:space="preserve"> MIN(H20, (H4 + H6 - H5))</f>
        <v>21</v>
      </c>
      <c r="E4" s="6"/>
      <c r="G4" s="40" t="s">
        <v>19</v>
      </c>
      <c r="H4" s="67">
        <f>IF(H12=180,20,22)</f>
        <v>20</v>
      </c>
    </row>
    <row r="5" spans="2:8" x14ac:dyDescent="0.2">
      <c r="B5" s="43" t="s">
        <v>34</v>
      </c>
      <c r="C5" s="63">
        <f xml:space="preserve"> H4 + H6 - H5</f>
        <v>21</v>
      </c>
      <c r="E5" s="6"/>
      <c r="G5" s="40" t="s">
        <v>20</v>
      </c>
      <c r="H5" s="67">
        <f>IF(H12=180,3,4)</f>
        <v>3</v>
      </c>
    </row>
    <row r="6" spans="2:8" x14ac:dyDescent="0.2">
      <c r="B6" s="43" t="s">
        <v>36</v>
      </c>
      <c r="C6" s="63">
        <f xml:space="preserve"> MAX((C5 - H20), 0)</f>
        <v>0</v>
      </c>
      <c r="E6" s="6"/>
      <c r="G6" s="40" t="s">
        <v>21</v>
      </c>
      <c r="H6" s="67">
        <f>IF(H12=180,4,5)</f>
        <v>4</v>
      </c>
    </row>
    <row r="7" spans="2:8" x14ac:dyDescent="0.2">
      <c r="B7" s="57" t="s">
        <v>38</v>
      </c>
      <c r="C7" s="36">
        <f xml:space="preserve"> C4*H21 + C6*H12 + H7</f>
        <v>780</v>
      </c>
      <c r="E7" s="6"/>
      <c r="G7" s="40" t="s">
        <v>22</v>
      </c>
      <c r="H7" s="86">
        <v>150</v>
      </c>
    </row>
    <row r="8" spans="2:8" x14ac:dyDescent="0.2">
      <c r="B8" s="57" t="s">
        <v>40</v>
      </c>
      <c r="C8" s="36">
        <f>C4*H12+H5*H13</f>
        <v>3930</v>
      </c>
      <c r="E8" s="6"/>
    </row>
    <row r="9" spans="2:8" x14ac:dyDescent="0.2">
      <c r="C9" s="62"/>
      <c r="E9" s="6"/>
    </row>
    <row r="10" spans="2:8" x14ac:dyDescent="0.2">
      <c r="E10" s="6"/>
    </row>
    <row r="11" spans="2:8" x14ac:dyDescent="0.2">
      <c r="E11" s="6"/>
      <c r="G11" s="10" t="s">
        <v>3</v>
      </c>
      <c r="H11" t="s">
        <v>14</v>
      </c>
    </row>
    <row r="12" spans="2:8" x14ac:dyDescent="0.2">
      <c r="B12" s="10" t="s">
        <v>13</v>
      </c>
      <c r="E12" s="6"/>
      <c r="G12" s="41" t="s">
        <v>24</v>
      </c>
      <c r="H12" s="66">
        <v>180</v>
      </c>
    </row>
    <row r="13" spans="2:8" x14ac:dyDescent="0.2">
      <c r="B13" s="38" t="s">
        <v>15</v>
      </c>
      <c r="C13" s="65">
        <f>C8-C7</f>
        <v>3150</v>
      </c>
      <c r="E13" s="6"/>
      <c r="G13" s="41" t="s">
        <v>26</v>
      </c>
      <c r="H13" s="66">
        <v>50</v>
      </c>
    </row>
    <row r="14" spans="2:8" ht="15.5" customHeight="1" x14ac:dyDescent="0.2">
      <c r="B14" s="38" t="s">
        <v>16</v>
      </c>
      <c r="C14" s="44" t="str">
        <f>IF(C4=H20,"Yes","No")</f>
        <v>No</v>
      </c>
      <c r="E14" s="6"/>
    </row>
    <row r="15" spans="2:8" ht="18" customHeight="1" x14ac:dyDescent="0.2">
      <c r="B15" s="8"/>
      <c r="C15" s="8"/>
      <c r="E15" s="6"/>
    </row>
    <row r="16" spans="2:8" ht="18.5" customHeight="1" x14ac:dyDescent="0.2">
      <c r="E16" s="6"/>
    </row>
    <row r="17" spans="5:8" x14ac:dyDescent="0.2">
      <c r="E17" s="6"/>
    </row>
    <row r="18" spans="5:8" x14ac:dyDescent="0.2">
      <c r="E18" s="6"/>
    </row>
    <row r="19" spans="5:8" x14ac:dyDescent="0.2">
      <c r="E19" s="6"/>
      <c r="G19" s="10" t="s">
        <v>5</v>
      </c>
      <c r="H19" t="s">
        <v>14</v>
      </c>
    </row>
    <row r="20" spans="5:8" x14ac:dyDescent="0.2">
      <c r="E20" s="6"/>
      <c r="G20" s="42" t="s">
        <v>28</v>
      </c>
      <c r="H20" s="45">
        <v>25</v>
      </c>
    </row>
    <row r="21" spans="5:8" x14ac:dyDescent="0.2">
      <c r="E21" s="6"/>
      <c r="G21" s="42" t="s">
        <v>30</v>
      </c>
      <c r="H21" s="64">
        <v>30</v>
      </c>
    </row>
    <row r="22" spans="5:8" x14ac:dyDescent="0.2">
      <c r="E22" s="6"/>
    </row>
  </sheetData>
  <sheetProtection formatCells="0" formatColumns="0" formatRows="0" insertColumns="0" insertRows="0" insertHyperlinks="0" deleteColumns="0" deleteRows="0" sort="0" autoFilter="0" pivotTables="0"/>
  <scenarios current="0" sqref="C14 C6">
    <scenario name="Reduce cost of on-boarding" locked="1" count="1" user="David Stewart" comment="Created by David Stewart on 16/08/2019">
      <inputCells r="H15" val="35"/>
    </scenario>
  </scenarios>
  <dataValidations count="4">
    <dataValidation type="list" allowBlank="1" showInputMessage="1" showErrorMessage="1" sqref="H10" xr:uid="{A290E62F-B74A-449F-AF7A-A86236C56F36}">
      <formula1>"250, 275"</formula1>
    </dataValidation>
    <dataValidation type="list" allowBlank="1" showInputMessage="1" showErrorMessage="1" sqref="H11" xr:uid="{649FE333-9061-4F18-B4DC-76673BFDD72E}">
      <formula1>"5%, 10%"</formula1>
    </dataValidation>
    <dataValidation type="list" allowBlank="1" showInputMessage="1" showErrorMessage="1" sqref="H12" xr:uid="{D4B85DC3-4531-E549-A78E-EC537011D3B2}">
      <formula1>"150, 180"</formula1>
    </dataValidation>
    <dataValidation type="list" allowBlank="1" showInputMessage="1" showErrorMessage="1" sqref="H13" xr:uid="{1AEE1987-31C7-B449-98FF-332CC73970FB}">
      <formula1>"50, 70"</formula1>
    </dataValidation>
  </dataValidations>
  <pageMargins left="0.25" right="0.25" top="0.75" bottom="0.7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2F22A-F136-104E-A784-E1B1EDE8E9A6}">
  <sheetPr>
    <tabColor rgb="FF00B050"/>
  </sheetPr>
  <dimension ref="B2:Q48"/>
  <sheetViews>
    <sheetView showGridLines="0" zoomScaleNormal="100" workbookViewId="0">
      <selection activeCell="H12" sqref="H12"/>
    </sheetView>
  </sheetViews>
  <sheetFormatPr baseColWidth="10" defaultColWidth="9.1640625" defaultRowHeight="16" x14ac:dyDescent="0.2"/>
  <cols>
    <col min="1" max="1" width="5.5" style="5" customWidth="1"/>
    <col min="2" max="2" width="27.6640625" style="5" customWidth="1"/>
    <col min="3" max="3" width="15" style="5" customWidth="1"/>
    <col min="4" max="4" width="5.1640625" style="5" customWidth="1"/>
    <col min="5" max="5" width="3.5" style="5" customWidth="1"/>
    <col min="6" max="6" width="4.6640625" style="5" customWidth="1"/>
    <col min="7" max="7" width="53.1640625" style="5" customWidth="1"/>
    <col min="8" max="8" width="13.33203125" style="5" customWidth="1"/>
    <col min="9" max="9" width="97.6640625" style="5" customWidth="1"/>
    <col min="10" max="11" width="9.5" style="5" customWidth="1"/>
    <col min="12" max="16384" width="9.1640625" style="5"/>
  </cols>
  <sheetData>
    <row r="2" spans="2:17" ht="19" x14ac:dyDescent="0.25">
      <c r="B2" s="1"/>
      <c r="C2" s="2"/>
      <c r="D2" s="2"/>
      <c r="E2" s="3"/>
      <c r="F2" s="2"/>
      <c r="G2" s="4" t="s">
        <v>1</v>
      </c>
      <c r="J2" s="24"/>
    </row>
    <row r="3" spans="2:17" x14ac:dyDescent="0.2">
      <c r="B3" s="22" t="s">
        <v>0</v>
      </c>
      <c r="C3" t="s">
        <v>14</v>
      </c>
      <c r="E3" s="6"/>
      <c r="G3" s="10" t="s">
        <v>2</v>
      </c>
      <c r="H3" t="s">
        <v>14</v>
      </c>
    </row>
    <row r="4" spans="2:17" ht="15.5" customHeight="1" x14ac:dyDescent="0.25">
      <c r="B4" s="43" t="s">
        <v>32</v>
      </c>
      <c r="C4" s="63">
        <f xml:space="preserve"> MIN(H20, (H4 + H6 - H5))</f>
        <v>21</v>
      </c>
      <c r="E4" s="6"/>
      <c r="G4" s="40" t="s">
        <v>19</v>
      </c>
      <c r="H4" s="67">
        <v>20</v>
      </c>
      <c r="I4" s="7"/>
      <c r="J4" s="7"/>
      <c r="K4" s="23" t="e" cm="1">
        <f t="array" aca="1" ref="K4" ca="1">_xlfn.IFS( AND(#REF!=250,#REF!= 5%), VLOOKUP(RAND(), '3. Probability Distributions'!#REF!, 3), AND('1.c Model Simulated data'!#REF!=250, '1.c Model Simulated data'!#REF!=10%), VLOOKUP(RAND(), '3. Probability Distributions'!#REF!, 3), AND('1.c Model Simulated data'!#REF!=275, '1.c Model Simulated data'!#REF!=5%), VLOOKUP(RAND(), '3. Probability Distributions'!#REF!, 3), AND('1.c Model Simulated data'!#REF!=275, '1.c Model Simulated data'!#REF!=10%), VLOOKUP(RAND(), '3. Probability Distributions'!#REF!, 3) )</f>
        <v>#REF!</v>
      </c>
      <c r="L4" s="7"/>
    </row>
    <row r="5" spans="2:17" x14ac:dyDescent="0.2">
      <c r="B5" s="43" t="s">
        <v>34</v>
      </c>
      <c r="C5" s="63">
        <f xml:space="preserve"> H4 + H6 - H5</f>
        <v>21</v>
      </c>
      <c r="E5" s="6"/>
      <c r="G5" s="40" t="s">
        <v>20</v>
      </c>
      <c r="H5" s="67">
        <v>3</v>
      </c>
      <c r="I5"/>
      <c r="J5"/>
      <c r="K5"/>
      <c r="L5"/>
      <c r="M5"/>
      <c r="N5"/>
      <c r="O5"/>
      <c r="P5"/>
      <c r="Q5"/>
    </row>
    <row r="6" spans="2:17" x14ac:dyDescent="0.2">
      <c r="B6" s="43" t="s">
        <v>36</v>
      </c>
      <c r="C6" s="63">
        <f xml:space="preserve"> MAX((C5 - H20), 0)</f>
        <v>0</v>
      </c>
      <c r="E6" s="6"/>
      <c r="G6" s="40" t="s">
        <v>21</v>
      </c>
      <c r="H6" s="67">
        <v>4</v>
      </c>
      <c r="I6"/>
      <c r="J6"/>
      <c r="K6"/>
      <c r="L6"/>
      <c r="M6"/>
      <c r="N6"/>
      <c r="O6"/>
      <c r="P6"/>
      <c r="Q6"/>
    </row>
    <row r="7" spans="2:17" x14ac:dyDescent="0.2">
      <c r="B7" s="57" t="s">
        <v>38</v>
      </c>
      <c r="C7" s="69">
        <f xml:space="preserve"> C4*H21 + C6*H12 + H7</f>
        <v>780</v>
      </c>
      <c r="E7" s="6"/>
      <c r="G7" s="40" t="s">
        <v>22</v>
      </c>
      <c r="H7" s="86">
        <v>150</v>
      </c>
      <c r="I7"/>
      <c r="J7"/>
      <c r="K7"/>
      <c r="L7"/>
      <c r="M7"/>
      <c r="N7"/>
      <c r="O7"/>
      <c r="P7"/>
      <c r="Q7"/>
    </row>
    <row r="8" spans="2:17" x14ac:dyDescent="0.2">
      <c r="B8" s="57" t="s">
        <v>40</v>
      </c>
      <c r="C8" s="69">
        <f>C4*H12+H5*H13</f>
        <v>3930</v>
      </c>
      <c r="E8" s="6"/>
      <c r="I8"/>
      <c r="J8"/>
      <c r="K8"/>
      <c r="L8"/>
      <c r="M8"/>
      <c r="N8"/>
      <c r="O8"/>
      <c r="P8"/>
      <c r="Q8"/>
    </row>
    <row r="9" spans="2:17" x14ac:dyDescent="0.2">
      <c r="B9" s="68"/>
      <c r="E9" s="6"/>
      <c r="I9"/>
      <c r="J9"/>
      <c r="K9"/>
      <c r="L9"/>
      <c r="M9"/>
      <c r="N9"/>
      <c r="O9"/>
      <c r="P9"/>
      <c r="Q9"/>
    </row>
    <row r="10" spans="2:17" x14ac:dyDescent="0.2">
      <c r="E10" s="6"/>
      <c r="H10"/>
      <c r="I10"/>
      <c r="J10"/>
      <c r="K10"/>
      <c r="L10"/>
      <c r="M10"/>
      <c r="N10"/>
      <c r="O10"/>
      <c r="P10"/>
    </row>
    <row r="11" spans="2:17" x14ac:dyDescent="0.2">
      <c r="E11" s="6"/>
      <c r="G11" s="10" t="s">
        <v>3</v>
      </c>
      <c r="H11"/>
      <c r="I11"/>
      <c r="J11"/>
      <c r="K11"/>
      <c r="L11"/>
      <c r="M11"/>
      <c r="N11"/>
      <c r="O11"/>
      <c r="P11"/>
    </row>
    <row r="12" spans="2:17" x14ac:dyDescent="0.2">
      <c r="B12" s="10" t="s">
        <v>13</v>
      </c>
      <c r="E12" s="6"/>
      <c r="G12" s="41" t="s">
        <v>24</v>
      </c>
      <c r="H12" s="66">
        <v>180</v>
      </c>
      <c r="I12"/>
      <c r="J12"/>
      <c r="K12"/>
      <c r="L12"/>
      <c r="M12"/>
      <c r="N12"/>
      <c r="O12"/>
      <c r="P12"/>
    </row>
    <row r="13" spans="2:17" x14ac:dyDescent="0.2">
      <c r="B13" s="38" t="s">
        <v>15</v>
      </c>
      <c r="C13" s="65">
        <f>C8-C7</f>
        <v>3150</v>
      </c>
      <c r="E13" s="6"/>
      <c r="G13" s="41" t="s">
        <v>26</v>
      </c>
      <c r="H13" s="66">
        <v>50</v>
      </c>
      <c r="I13"/>
      <c r="J13"/>
      <c r="K13"/>
      <c r="L13"/>
      <c r="M13"/>
      <c r="N13"/>
      <c r="O13"/>
      <c r="P13"/>
      <c r="Q13"/>
    </row>
    <row r="14" spans="2:17" ht="15.5" customHeight="1" x14ac:dyDescent="0.2">
      <c r="B14" s="38" t="s">
        <v>16</v>
      </c>
      <c r="C14" s="44" t="str">
        <f>IF(C4=H20,"Yes","No")</f>
        <v>No</v>
      </c>
      <c r="E14" s="6"/>
      <c r="I14"/>
      <c r="J14"/>
      <c r="K14"/>
      <c r="L14"/>
      <c r="M14"/>
      <c r="N14"/>
      <c r="O14"/>
      <c r="P14"/>
      <c r="Q14"/>
    </row>
    <row r="15" spans="2:17" ht="18" customHeight="1" x14ac:dyDescent="0.2">
      <c r="E15" s="6"/>
      <c r="H15"/>
      <c r="I15"/>
      <c r="J15"/>
      <c r="K15"/>
      <c r="L15"/>
      <c r="M15"/>
      <c r="N15"/>
      <c r="O15"/>
      <c r="P15"/>
    </row>
    <row r="16" spans="2:17" ht="18.5" customHeight="1" x14ac:dyDescent="0.2">
      <c r="E16" s="6"/>
      <c r="I16"/>
      <c r="J16"/>
      <c r="K16"/>
      <c r="L16"/>
      <c r="M16"/>
      <c r="N16"/>
      <c r="O16"/>
      <c r="P16"/>
      <c r="Q16"/>
    </row>
    <row r="17" spans="2:17" x14ac:dyDescent="0.2">
      <c r="E17" s="6"/>
      <c r="I17"/>
      <c r="J17"/>
      <c r="K17"/>
      <c r="L17"/>
      <c r="M17"/>
      <c r="N17"/>
      <c r="O17"/>
      <c r="P17"/>
      <c r="Q17"/>
    </row>
    <row r="18" spans="2:17" x14ac:dyDescent="0.2">
      <c r="C18" s="31"/>
      <c r="E18" s="6"/>
    </row>
    <row r="19" spans="2:17" x14ac:dyDescent="0.2">
      <c r="C19" s="25"/>
      <c r="E19" s="6"/>
      <c r="G19" s="10" t="s">
        <v>5</v>
      </c>
      <c r="H19" t="s">
        <v>14</v>
      </c>
      <c r="I19" s="9"/>
    </row>
    <row r="20" spans="2:17" x14ac:dyDescent="0.2">
      <c r="C20" s="25"/>
      <c r="E20" s="6"/>
      <c r="G20" s="42" t="s">
        <v>28</v>
      </c>
      <c r="H20" s="45">
        <v>25</v>
      </c>
    </row>
    <row r="21" spans="2:17" x14ac:dyDescent="0.2">
      <c r="C21" s="26"/>
      <c r="E21" s="6"/>
      <c r="G21" s="42" t="s">
        <v>30</v>
      </c>
      <c r="H21" s="64">
        <v>30</v>
      </c>
    </row>
    <row r="22" spans="2:17" x14ac:dyDescent="0.2">
      <c r="C22" s="19"/>
      <c r="E22" s="6"/>
    </row>
    <row r="23" spans="2:17" customFormat="1" ht="15" x14ac:dyDescent="0.2">
      <c r="B23" s="10"/>
      <c r="C23" s="26"/>
    </row>
    <row r="24" spans="2:17" x14ac:dyDescent="0.2">
      <c r="B24"/>
      <c r="D24" s="25"/>
      <c r="E24" s="25"/>
      <c r="F24" s="25"/>
      <c r="G24" s="25"/>
      <c r="H24" s="25"/>
      <c r="I24" s="25"/>
      <c r="J24" s="25" t="s">
        <v>4</v>
      </c>
      <c r="K24" s="25"/>
      <c r="L24" s="25"/>
      <c r="M24" s="25"/>
      <c r="N24" s="25"/>
      <c r="O24" s="25"/>
      <c r="P24" s="25"/>
    </row>
    <row r="25" spans="2:17" x14ac:dyDescent="0.2">
      <c r="B25"/>
      <c r="C25" s="31"/>
      <c r="D25" s="25"/>
      <c r="E25" s="25"/>
      <c r="F25" s="25"/>
      <c r="G25" s="25"/>
      <c r="H25" s="25"/>
      <c r="I25" s="25"/>
      <c r="J25" s="25"/>
      <c r="K25" s="25"/>
      <c r="L25" s="25"/>
      <c r="M25" s="25"/>
      <c r="N25" s="25"/>
      <c r="O25" s="25"/>
      <c r="P25" s="25"/>
    </row>
    <row r="26" spans="2:17" x14ac:dyDescent="0.2">
      <c r="B26"/>
      <c r="C26" s="20"/>
      <c r="D26" s="26"/>
      <c r="E26" s="26"/>
      <c r="F26" s="26"/>
      <c r="G26" s="26"/>
      <c r="H26" s="26"/>
      <c r="I26" s="26"/>
      <c r="J26" s="26"/>
      <c r="K26" s="26"/>
      <c r="L26" s="26"/>
      <c r="M26" s="26"/>
      <c r="N26" s="26"/>
      <c r="O26" s="26"/>
      <c r="P26" s="26"/>
    </row>
    <row r="27" spans="2:17" x14ac:dyDescent="0.2">
      <c r="B27"/>
      <c r="C27" s="32"/>
      <c r="D27" s="19"/>
      <c r="E27" s="19"/>
      <c r="F27" s="19"/>
      <c r="G27" s="19"/>
      <c r="H27" s="19"/>
      <c r="I27" s="19"/>
      <c r="J27" s="19"/>
      <c r="K27" s="19"/>
      <c r="L27" s="19"/>
      <c r="M27" s="19"/>
      <c r="N27" s="19"/>
      <c r="O27" s="19"/>
      <c r="P27" s="19"/>
    </row>
    <row r="28" spans="2:17" x14ac:dyDescent="0.2">
      <c r="B28"/>
      <c r="C28" s="17"/>
      <c r="D28" s="26"/>
      <c r="E28" s="26"/>
      <c r="F28" s="26"/>
      <c r="G28" s="26"/>
      <c r="H28" s="26"/>
      <c r="I28" s="26"/>
      <c r="J28" s="26"/>
      <c r="K28" s="26"/>
      <c r="L28" s="26"/>
      <c r="M28" s="26"/>
      <c r="N28" s="26"/>
      <c r="O28" s="26"/>
      <c r="P28" s="26"/>
    </row>
    <row r="30" spans="2:17" customFormat="1" ht="19" x14ac:dyDescent="0.25">
      <c r="B30" s="10"/>
      <c r="C30" s="2"/>
    </row>
    <row r="31" spans="2:17" x14ac:dyDescent="0.2">
      <c r="B31"/>
      <c r="C31"/>
      <c r="H31" s="20"/>
    </row>
    <row r="32" spans="2:17" x14ac:dyDescent="0.2">
      <c r="B32"/>
      <c r="C32" s="21"/>
      <c r="H32" s="20"/>
    </row>
    <row r="33" spans="2:8" x14ac:dyDescent="0.2">
      <c r="B33"/>
      <c r="C33" s="21"/>
      <c r="H33" s="20"/>
    </row>
    <row r="34" spans="2:8" x14ac:dyDescent="0.2">
      <c r="C34" s="33"/>
    </row>
    <row r="35" spans="2:8" x14ac:dyDescent="0.2">
      <c r="B35" s="22"/>
      <c r="C35" s="21"/>
    </row>
    <row r="36" spans="2:8" x14ac:dyDescent="0.2">
      <c r="C36" s="21"/>
    </row>
    <row r="37" spans="2:8" x14ac:dyDescent="0.2">
      <c r="B37"/>
      <c r="C37" s="21"/>
    </row>
    <row r="38" spans="2:8" x14ac:dyDescent="0.2">
      <c r="B38"/>
      <c r="C38" s="21"/>
    </row>
    <row r="39" spans="2:8" x14ac:dyDescent="0.2">
      <c r="B39"/>
      <c r="C39" s="17"/>
    </row>
    <row r="40" spans="2:8" x14ac:dyDescent="0.2">
      <c r="B40"/>
      <c r="C40" s="17"/>
    </row>
    <row r="41" spans="2:8" x14ac:dyDescent="0.2">
      <c r="B41"/>
      <c r="C41" s="18"/>
    </row>
    <row r="42" spans="2:8" x14ac:dyDescent="0.2">
      <c r="B42"/>
      <c r="C42" s="34"/>
    </row>
    <row r="43" spans="2:8" x14ac:dyDescent="0.2">
      <c r="B43"/>
      <c r="C43" s="34"/>
    </row>
    <row r="44" spans="2:8" x14ac:dyDescent="0.2">
      <c r="B44"/>
    </row>
    <row r="45" spans="2:8" x14ac:dyDescent="0.2">
      <c r="B45"/>
    </row>
    <row r="46" spans="2:8" x14ac:dyDescent="0.2">
      <c r="B46"/>
    </row>
    <row r="47" spans="2:8" x14ac:dyDescent="0.2">
      <c r="B47"/>
    </row>
    <row r="48" spans="2:8" x14ac:dyDescent="0.2">
      <c r="B48"/>
    </row>
  </sheetData>
  <scenarios current="2" sqref="C13">
    <scenario name="Best case" locked="1" count="1" user="Skylar" comment="Created by Skylar on 22/5/2025_x000a_Modified by Skylar on 22/5/2025">
      <inputCells r="H7" val="120"/>
    </scenario>
    <scenario name="Base case" locked="1" count="1" user="Skylar" comment="Created by Skylar on 22/5/2025_x000a_Modified by Skylar on 22/5/2025">
      <inputCells r="H7" val="150"/>
    </scenario>
    <scenario name="Worst case" locked="1" count="1" user="Skylar" comment="Created by Skylar on 22/5/2025_x000a_Modified by Skylar on 22/5/2025">
      <inputCells r="H7" val="170"/>
    </scenario>
  </scenarios>
  <phoneticPr fontId="8" type="noConversion"/>
  <dataValidations count="2">
    <dataValidation type="list" allowBlank="1" showInputMessage="1" showErrorMessage="1" sqref="H13" xr:uid="{B25DA518-3D99-264E-9953-E786D02C8F11}">
      <formula1>"50, 70"</formula1>
    </dataValidation>
    <dataValidation type="list" allowBlank="1" showInputMessage="1" showErrorMessage="1" sqref="H12" xr:uid="{4B9C5338-8561-F94B-AFD1-880F3D03A544}">
      <formula1>"150, 180"</formula1>
    </dataValidation>
  </dataValidation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BBEA4-6F7A-4D61-BB3E-985DAAC7BE43}">
  <sheetPr>
    <tabColor rgb="FF7030A0"/>
    <outlinePr summaryBelow="0"/>
  </sheetPr>
  <dimension ref="B1:N20"/>
  <sheetViews>
    <sheetView showGridLines="0" workbookViewId="0">
      <selection activeCell="L20" activeCellId="1" sqref="L18:N18 L20:N20"/>
    </sheetView>
  </sheetViews>
  <sheetFormatPr baseColWidth="10" defaultColWidth="8.83203125" defaultRowHeight="15" outlineLevelRow="1" outlineLevelCol="1" x14ac:dyDescent="0.2"/>
  <cols>
    <col min="3" max="3" width="17.83203125" bestFit="1" customWidth="1"/>
    <col min="4" max="4" width="11.5" customWidth="1" outlineLevel="1"/>
    <col min="5" max="5" width="10.33203125" customWidth="1" outlineLevel="1"/>
    <col min="6" max="6" width="10.83203125" customWidth="1" outlineLevel="1"/>
    <col min="7" max="7" width="10.5" customWidth="1" outlineLevel="1"/>
    <col min="10" max="10" width="17.5" customWidth="1"/>
    <col min="11" max="11" width="17.83203125" bestFit="1" customWidth="1"/>
    <col min="12" max="12" width="13.1640625" bestFit="1" customWidth="1"/>
    <col min="13" max="13" width="10" bestFit="1" customWidth="1"/>
  </cols>
  <sheetData>
    <row r="1" spans="2:14" ht="16" thickBot="1" x14ac:dyDescent="0.25">
      <c r="B1" s="10"/>
      <c r="I1" s="10"/>
    </row>
    <row r="2" spans="2:14" ht="16" x14ac:dyDescent="0.2">
      <c r="B2" s="12" t="s">
        <v>50</v>
      </c>
      <c r="C2" s="12"/>
      <c r="D2" s="15"/>
      <c r="E2" s="15"/>
      <c r="F2" s="15"/>
      <c r="G2" s="15"/>
      <c r="I2" s="12" t="s">
        <v>50</v>
      </c>
      <c r="J2" s="12"/>
      <c r="K2" s="15"/>
      <c r="L2" s="15"/>
      <c r="M2" s="15"/>
      <c r="N2" s="15"/>
    </row>
    <row r="3" spans="2:14" ht="16" collapsed="1" x14ac:dyDescent="0.2">
      <c r="B3" s="11"/>
      <c r="C3" s="11"/>
      <c r="D3" s="16" t="s">
        <v>52</v>
      </c>
      <c r="E3" s="16" t="s">
        <v>46</v>
      </c>
      <c r="F3" s="16" t="s">
        <v>48</v>
      </c>
      <c r="G3" s="16" t="s">
        <v>49</v>
      </c>
      <c r="I3" s="11"/>
      <c r="J3" s="11"/>
      <c r="K3" s="16" t="s">
        <v>52</v>
      </c>
      <c r="L3" s="16" t="s">
        <v>46</v>
      </c>
      <c r="M3" s="16" t="s">
        <v>48</v>
      </c>
      <c r="N3" s="16" t="s">
        <v>49</v>
      </c>
    </row>
    <row r="4" spans="2:14" ht="72" hidden="1" outlineLevel="1" x14ac:dyDescent="0.2">
      <c r="B4" s="74"/>
      <c r="C4" s="74"/>
      <c r="D4" s="70"/>
      <c r="E4" s="76" t="s">
        <v>47</v>
      </c>
      <c r="F4" s="76" t="s">
        <v>47</v>
      </c>
      <c r="G4" s="76" t="s">
        <v>47</v>
      </c>
      <c r="I4" s="74"/>
      <c r="J4" s="74"/>
      <c r="K4" s="70"/>
      <c r="L4" s="76" t="s">
        <v>55</v>
      </c>
      <c r="M4" s="76" t="s">
        <v>55</v>
      </c>
      <c r="N4" s="76" t="s">
        <v>55</v>
      </c>
    </row>
    <row r="5" spans="2:14" x14ac:dyDescent="0.2">
      <c r="B5" s="13" t="s">
        <v>51</v>
      </c>
      <c r="C5" s="13"/>
      <c r="D5" s="73"/>
      <c r="E5" s="73"/>
      <c r="F5" s="73"/>
      <c r="G5" s="73"/>
      <c r="I5" s="13" t="s">
        <v>51</v>
      </c>
      <c r="J5" s="13"/>
      <c r="K5" s="73"/>
      <c r="L5" s="73"/>
      <c r="M5" s="73"/>
      <c r="N5" s="73"/>
    </row>
    <row r="6" spans="2:14" outlineLevel="1" x14ac:dyDescent="0.2">
      <c r="B6" s="74"/>
      <c r="C6" s="74" t="s">
        <v>44</v>
      </c>
      <c r="D6" s="70">
        <v>20</v>
      </c>
      <c r="E6" s="75">
        <v>23</v>
      </c>
      <c r="F6" s="75">
        <v>20</v>
      </c>
      <c r="G6" s="75">
        <v>17</v>
      </c>
      <c r="I6" s="74"/>
      <c r="J6" s="74" t="s">
        <v>54</v>
      </c>
      <c r="K6" s="70">
        <v>3</v>
      </c>
      <c r="L6" s="75">
        <v>1</v>
      </c>
      <c r="M6" s="75">
        <v>3</v>
      </c>
      <c r="N6" s="75">
        <v>5</v>
      </c>
    </row>
    <row r="7" spans="2:14" x14ac:dyDescent="0.2">
      <c r="B7" s="13" t="s">
        <v>53</v>
      </c>
      <c r="C7" s="13"/>
      <c r="D7" s="73"/>
      <c r="E7" s="73"/>
      <c r="F7" s="73"/>
      <c r="G7" s="73"/>
      <c r="I7" s="13" t="s">
        <v>53</v>
      </c>
      <c r="J7" s="13"/>
      <c r="K7" s="73"/>
      <c r="L7" s="73"/>
      <c r="M7" s="73"/>
      <c r="N7" s="73"/>
    </row>
    <row r="8" spans="2:14" ht="16" outlineLevel="1" thickBot="1" x14ac:dyDescent="0.25">
      <c r="B8" s="14"/>
      <c r="C8" s="14" t="s">
        <v>45</v>
      </c>
      <c r="D8" s="72">
        <v>3150</v>
      </c>
      <c r="E8" s="72">
        <v>3600</v>
      </c>
      <c r="F8" s="72">
        <v>3150</v>
      </c>
      <c r="G8" s="72">
        <v>2700</v>
      </c>
      <c r="I8" s="14"/>
      <c r="J8" s="14" t="s">
        <v>45</v>
      </c>
      <c r="K8" s="72">
        <v>3150</v>
      </c>
      <c r="L8" s="72">
        <v>3350</v>
      </c>
      <c r="M8" s="72">
        <v>3150</v>
      </c>
      <c r="N8" s="72">
        <v>2950</v>
      </c>
    </row>
    <row r="13" spans="2:14" ht="16" thickBot="1" x14ac:dyDescent="0.25">
      <c r="B13" s="10"/>
      <c r="I13" s="10"/>
    </row>
    <row r="14" spans="2:14" ht="16" x14ac:dyDescent="0.2">
      <c r="B14" s="12" t="s">
        <v>50</v>
      </c>
      <c r="C14" s="12"/>
      <c r="D14" s="15"/>
      <c r="E14" s="15"/>
      <c r="F14" s="15"/>
      <c r="G14" s="15"/>
      <c r="I14" s="12" t="s">
        <v>50</v>
      </c>
      <c r="J14" s="12"/>
      <c r="K14" s="15"/>
      <c r="L14" s="15"/>
      <c r="M14" s="15"/>
      <c r="N14" s="15"/>
    </row>
    <row r="15" spans="2:14" ht="16" x14ac:dyDescent="0.2">
      <c r="B15" s="11"/>
      <c r="C15" s="11"/>
      <c r="D15" s="16" t="s">
        <v>52</v>
      </c>
      <c r="E15" s="16" t="s">
        <v>46</v>
      </c>
      <c r="F15" s="16" t="s">
        <v>48</v>
      </c>
      <c r="G15" s="16" t="s">
        <v>49</v>
      </c>
      <c r="I15" s="11"/>
      <c r="J15" s="11"/>
      <c r="K15" s="16" t="s">
        <v>52</v>
      </c>
      <c r="L15" s="16" t="s">
        <v>46</v>
      </c>
      <c r="M15" s="16" t="s">
        <v>48</v>
      </c>
      <c r="N15" s="16" t="s">
        <v>49</v>
      </c>
    </row>
    <row r="16" spans="2:14" x14ac:dyDescent="0.2">
      <c r="B16" s="74"/>
      <c r="C16" s="74"/>
      <c r="D16" s="70"/>
      <c r="E16" s="76"/>
      <c r="F16" s="76"/>
      <c r="G16" s="76"/>
      <c r="I16" s="74"/>
      <c r="J16" s="74"/>
      <c r="K16" s="70"/>
      <c r="L16" s="76"/>
      <c r="M16" s="76"/>
      <c r="N16" s="76"/>
    </row>
    <row r="17" spans="2:14" x14ac:dyDescent="0.2">
      <c r="B17" s="13" t="s">
        <v>51</v>
      </c>
      <c r="C17" s="13"/>
      <c r="D17" s="73"/>
      <c r="E17" s="73"/>
      <c r="F17" s="73"/>
      <c r="G17" s="73"/>
      <c r="I17" s="13" t="s">
        <v>51</v>
      </c>
      <c r="J17" s="13"/>
      <c r="K17" s="73"/>
      <c r="L17" s="73"/>
      <c r="M17" s="73"/>
      <c r="N17" s="73"/>
    </row>
    <row r="18" spans="2:14" x14ac:dyDescent="0.2">
      <c r="B18" s="74"/>
      <c r="C18" s="74" t="s">
        <v>56</v>
      </c>
      <c r="D18" s="70">
        <v>4</v>
      </c>
      <c r="E18" s="75">
        <v>6</v>
      </c>
      <c r="F18" s="75">
        <v>4</v>
      </c>
      <c r="G18" s="75">
        <v>2</v>
      </c>
      <c r="I18" s="74"/>
      <c r="J18" s="74" t="s">
        <v>57</v>
      </c>
      <c r="K18" s="70">
        <v>150</v>
      </c>
      <c r="L18" s="75">
        <v>120</v>
      </c>
      <c r="M18" s="75">
        <v>150</v>
      </c>
      <c r="N18" s="75">
        <v>170</v>
      </c>
    </row>
    <row r="19" spans="2:14" x14ac:dyDescent="0.2">
      <c r="B19" s="13" t="s">
        <v>53</v>
      </c>
      <c r="C19" s="13"/>
      <c r="D19" s="73"/>
      <c r="E19" s="73"/>
      <c r="F19" s="73"/>
      <c r="G19" s="73"/>
      <c r="I19" s="13" t="s">
        <v>53</v>
      </c>
      <c r="J19" s="13"/>
      <c r="K19" s="73"/>
      <c r="L19" s="73"/>
      <c r="M19" s="73"/>
      <c r="N19" s="73"/>
    </row>
    <row r="20" spans="2:14" ht="16" thickBot="1" x14ac:dyDescent="0.25">
      <c r="B20" s="14"/>
      <c r="C20" s="14" t="s">
        <v>45</v>
      </c>
      <c r="D20" s="72">
        <v>3150</v>
      </c>
      <c r="E20" s="72">
        <v>3450</v>
      </c>
      <c r="F20" s="72">
        <v>3150</v>
      </c>
      <c r="G20" s="72">
        <v>2850</v>
      </c>
      <c r="I20" s="14"/>
      <c r="J20" s="14" t="s">
        <v>45</v>
      </c>
      <c r="K20" s="72">
        <v>3150</v>
      </c>
      <c r="L20" s="72">
        <v>3180</v>
      </c>
      <c r="M20" s="72">
        <v>3150</v>
      </c>
      <c r="N20" s="72">
        <v>3130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30AB1-5F91-48FE-B796-34E87385789C}">
  <sheetPr>
    <tabColor rgb="FF7030A0"/>
    <outlinePr summaryBelow="0"/>
  </sheetPr>
  <dimension ref="B1:N20"/>
  <sheetViews>
    <sheetView showGridLines="0" workbookViewId="0">
      <selection activeCell="L20" activeCellId="1" sqref="L18:N18 L20:N20"/>
    </sheetView>
  </sheetViews>
  <sheetFormatPr baseColWidth="10" defaultColWidth="8.83203125" defaultRowHeight="15" outlineLevelRow="1" outlineLevelCol="1" x14ac:dyDescent="0.2"/>
  <cols>
    <col min="3" max="3" width="17.83203125" bestFit="1" customWidth="1"/>
    <col min="4" max="4" width="11.5" customWidth="1" outlineLevel="1"/>
    <col min="5" max="5" width="10.33203125" customWidth="1" outlineLevel="1"/>
    <col min="6" max="6" width="10.83203125" customWidth="1" outlineLevel="1"/>
    <col min="7" max="7" width="10.5" customWidth="1" outlineLevel="1"/>
    <col min="10" max="10" width="17.5" customWidth="1"/>
    <col min="11" max="11" width="17.83203125" bestFit="1" customWidth="1"/>
    <col min="12" max="12" width="13.1640625" bestFit="1" customWidth="1"/>
    <col min="13" max="13" width="10" bestFit="1" customWidth="1"/>
  </cols>
  <sheetData>
    <row r="1" spans="2:14" ht="16" thickBot="1" x14ac:dyDescent="0.25">
      <c r="B1" s="10"/>
      <c r="I1" s="10"/>
    </row>
    <row r="2" spans="2:14" ht="16" x14ac:dyDescent="0.2">
      <c r="B2" s="12" t="s">
        <v>50</v>
      </c>
      <c r="C2" s="12"/>
      <c r="D2" s="15"/>
      <c r="E2" s="15"/>
      <c r="F2" s="15"/>
      <c r="G2" s="15"/>
      <c r="I2" s="12" t="s">
        <v>50</v>
      </c>
      <c r="J2" s="12"/>
      <c r="K2" s="15"/>
      <c r="L2" s="15"/>
      <c r="M2" s="15"/>
      <c r="N2" s="15"/>
    </row>
    <row r="3" spans="2:14" ht="16" collapsed="1" x14ac:dyDescent="0.2">
      <c r="B3" s="11"/>
      <c r="C3" s="11"/>
      <c r="D3" s="16" t="s">
        <v>52</v>
      </c>
      <c r="E3" s="16" t="s">
        <v>46</v>
      </c>
      <c r="F3" s="16" t="s">
        <v>48</v>
      </c>
      <c r="G3" s="16" t="s">
        <v>49</v>
      </c>
      <c r="I3" s="11"/>
      <c r="J3" s="11"/>
      <c r="K3" s="16" t="s">
        <v>52</v>
      </c>
      <c r="L3" s="16" t="s">
        <v>46</v>
      </c>
      <c r="M3" s="16" t="s">
        <v>48</v>
      </c>
      <c r="N3" s="16" t="s">
        <v>49</v>
      </c>
    </row>
    <row r="4" spans="2:14" ht="72" hidden="1" outlineLevel="1" x14ac:dyDescent="0.2">
      <c r="B4" s="74"/>
      <c r="C4" s="74"/>
      <c r="D4" s="70"/>
      <c r="E4" s="76" t="s">
        <v>55</v>
      </c>
      <c r="F4" s="76" t="s">
        <v>55</v>
      </c>
      <c r="G4" s="76" t="s">
        <v>55</v>
      </c>
      <c r="I4" s="74"/>
      <c r="J4" s="74"/>
      <c r="K4" s="70"/>
      <c r="L4" s="76" t="s">
        <v>55</v>
      </c>
      <c r="M4" s="76" t="s">
        <v>55</v>
      </c>
      <c r="N4" s="76" t="s">
        <v>55</v>
      </c>
    </row>
    <row r="5" spans="2:14" x14ac:dyDescent="0.2">
      <c r="B5" s="13" t="s">
        <v>51</v>
      </c>
      <c r="C5" s="13"/>
      <c r="D5" s="73"/>
      <c r="E5" s="73"/>
      <c r="F5" s="73"/>
      <c r="G5" s="73"/>
      <c r="I5" s="13" t="s">
        <v>51</v>
      </c>
      <c r="J5" s="13"/>
      <c r="K5" s="73"/>
      <c r="L5" s="73"/>
      <c r="M5" s="73"/>
      <c r="N5" s="73"/>
    </row>
    <row r="6" spans="2:14" outlineLevel="1" x14ac:dyDescent="0.2">
      <c r="B6" s="74"/>
      <c r="C6" s="74" t="s">
        <v>44</v>
      </c>
      <c r="D6" s="70">
        <v>22</v>
      </c>
      <c r="E6" s="75">
        <v>25</v>
      </c>
      <c r="F6" s="75">
        <v>22</v>
      </c>
      <c r="G6" s="75">
        <v>19</v>
      </c>
      <c r="I6" s="74"/>
      <c r="J6" s="74" t="s">
        <v>54</v>
      </c>
      <c r="K6" s="70">
        <v>4</v>
      </c>
      <c r="L6" s="75">
        <v>2</v>
      </c>
      <c r="M6" s="75">
        <v>4</v>
      </c>
      <c r="N6" s="75">
        <v>6</v>
      </c>
    </row>
    <row r="7" spans="2:14" x14ac:dyDescent="0.2">
      <c r="B7" s="13" t="s">
        <v>53</v>
      </c>
      <c r="C7" s="13"/>
      <c r="D7" s="73"/>
      <c r="E7" s="73"/>
      <c r="F7" s="73"/>
      <c r="G7" s="73"/>
      <c r="I7" s="13" t="s">
        <v>53</v>
      </c>
      <c r="J7" s="13"/>
      <c r="K7" s="73"/>
      <c r="L7" s="73"/>
      <c r="M7" s="73"/>
      <c r="N7" s="73"/>
    </row>
    <row r="8" spans="2:14" ht="16" outlineLevel="1" thickBot="1" x14ac:dyDescent="0.25">
      <c r="B8" s="14"/>
      <c r="C8" s="14" t="s">
        <v>45</v>
      </c>
      <c r="D8" s="72">
        <v>2810</v>
      </c>
      <c r="E8" s="72">
        <v>2900</v>
      </c>
      <c r="F8" s="72">
        <v>2810</v>
      </c>
      <c r="G8" s="72">
        <v>2450</v>
      </c>
      <c r="I8" s="14"/>
      <c r="J8" s="14" t="s">
        <v>45</v>
      </c>
      <c r="K8" s="72">
        <v>2810</v>
      </c>
      <c r="L8" s="72">
        <v>2950</v>
      </c>
      <c r="M8" s="72">
        <v>2810</v>
      </c>
      <c r="N8" s="72">
        <v>2670</v>
      </c>
    </row>
    <row r="13" spans="2:14" ht="16" thickBot="1" x14ac:dyDescent="0.25">
      <c r="B13" s="10"/>
      <c r="I13" s="10"/>
    </row>
    <row r="14" spans="2:14" ht="16" x14ac:dyDescent="0.2">
      <c r="B14" s="12" t="s">
        <v>50</v>
      </c>
      <c r="C14" s="12"/>
      <c r="D14" s="15"/>
      <c r="E14" s="15"/>
      <c r="F14" s="15"/>
      <c r="G14" s="15"/>
      <c r="I14" s="12" t="s">
        <v>50</v>
      </c>
      <c r="J14" s="12"/>
      <c r="K14" s="15"/>
      <c r="L14" s="15"/>
      <c r="M14" s="15"/>
      <c r="N14" s="15"/>
    </row>
    <row r="15" spans="2:14" ht="16" x14ac:dyDescent="0.2">
      <c r="B15" s="11"/>
      <c r="C15" s="11"/>
      <c r="D15" s="16" t="s">
        <v>52</v>
      </c>
      <c r="E15" s="16" t="s">
        <v>46</v>
      </c>
      <c r="F15" s="16" t="s">
        <v>48</v>
      </c>
      <c r="G15" s="16" t="s">
        <v>49</v>
      </c>
      <c r="I15" s="11"/>
      <c r="J15" s="11"/>
      <c r="K15" s="16" t="s">
        <v>52</v>
      </c>
      <c r="L15" s="16" t="s">
        <v>46</v>
      </c>
      <c r="M15" s="16" t="s">
        <v>48</v>
      </c>
      <c r="N15" s="16" t="s">
        <v>49</v>
      </c>
    </row>
    <row r="16" spans="2:14" x14ac:dyDescent="0.2">
      <c r="B16" s="74"/>
      <c r="C16" s="74"/>
      <c r="D16" s="70"/>
      <c r="E16" s="76"/>
      <c r="F16" s="76"/>
      <c r="G16" s="76"/>
      <c r="I16" s="74"/>
      <c r="J16" s="74"/>
      <c r="K16" s="70"/>
      <c r="L16" s="76"/>
      <c r="M16" s="76"/>
      <c r="N16" s="76"/>
    </row>
    <row r="17" spans="2:14" x14ac:dyDescent="0.2">
      <c r="B17" s="13" t="s">
        <v>51</v>
      </c>
      <c r="C17" s="13"/>
      <c r="D17" s="73"/>
      <c r="E17" s="73"/>
      <c r="F17" s="73"/>
      <c r="G17" s="73"/>
      <c r="I17" s="13" t="s">
        <v>51</v>
      </c>
      <c r="J17" s="13"/>
      <c r="K17" s="73"/>
      <c r="L17" s="73"/>
      <c r="M17" s="73"/>
      <c r="N17" s="73"/>
    </row>
    <row r="18" spans="2:14" x14ac:dyDescent="0.2">
      <c r="B18" s="74"/>
      <c r="C18" s="74" t="s">
        <v>56</v>
      </c>
      <c r="D18" s="70">
        <v>5</v>
      </c>
      <c r="E18" s="75">
        <v>7</v>
      </c>
      <c r="F18" s="75">
        <v>5</v>
      </c>
      <c r="G18" s="75">
        <v>3</v>
      </c>
      <c r="I18" s="74"/>
      <c r="J18" s="74" t="s">
        <v>57</v>
      </c>
      <c r="K18" s="70">
        <v>150</v>
      </c>
      <c r="L18" s="75">
        <v>120</v>
      </c>
      <c r="M18" s="75">
        <v>150</v>
      </c>
      <c r="N18" s="75">
        <v>170</v>
      </c>
    </row>
    <row r="19" spans="2:14" x14ac:dyDescent="0.2">
      <c r="B19" s="13" t="s">
        <v>53</v>
      </c>
      <c r="C19" s="13"/>
      <c r="D19" s="73"/>
      <c r="E19" s="73"/>
      <c r="F19" s="73"/>
      <c r="G19" s="73"/>
      <c r="I19" s="13" t="s">
        <v>53</v>
      </c>
      <c r="J19" s="13"/>
      <c r="K19" s="73"/>
      <c r="L19" s="73"/>
      <c r="M19" s="73"/>
      <c r="N19" s="73"/>
    </row>
    <row r="20" spans="2:14" ht="16" thickBot="1" x14ac:dyDescent="0.25">
      <c r="B20" s="14"/>
      <c r="C20" s="14" t="s">
        <v>45</v>
      </c>
      <c r="D20" s="72">
        <v>2810</v>
      </c>
      <c r="E20" s="72">
        <v>3050</v>
      </c>
      <c r="F20" s="72">
        <v>2810</v>
      </c>
      <c r="G20" s="72">
        <v>2570</v>
      </c>
      <c r="I20" s="14"/>
      <c r="J20" s="14" t="s">
        <v>45</v>
      </c>
      <c r="K20" s="72">
        <v>2810</v>
      </c>
      <c r="L20" s="72">
        <v>2840</v>
      </c>
      <c r="M20" s="72">
        <v>2810</v>
      </c>
      <c r="N20" s="72">
        <v>2790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E21BE-38C9-4656-BEED-191004D58A4B}">
  <sheetPr>
    <tabColor rgb="FF9966FF"/>
  </sheetPr>
  <dimension ref="A2:I33"/>
  <sheetViews>
    <sheetView showGridLines="0" topLeftCell="A2" workbookViewId="0">
      <selection activeCell="S30" sqref="S30"/>
    </sheetView>
  </sheetViews>
  <sheetFormatPr baseColWidth="10" defaultColWidth="8.83203125" defaultRowHeight="15" x14ac:dyDescent="0.2"/>
  <cols>
    <col min="1" max="1" width="16.33203125" customWidth="1"/>
    <col min="2" max="2" width="35.6640625" customWidth="1"/>
    <col min="3" max="5" width="14.5" customWidth="1"/>
  </cols>
  <sheetData>
    <row r="2" spans="1:5" ht="26.25" customHeight="1" x14ac:dyDescent="0.2">
      <c r="B2" s="47" t="s">
        <v>9</v>
      </c>
      <c r="C2" s="47" t="s">
        <v>6</v>
      </c>
      <c r="D2" s="47" t="s">
        <v>7</v>
      </c>
      <c r="E2" s="47" t="s">
        <v>8</v>
      </c>
    </row>
    <row r="3" spans="1:5" x14ac:dyDescent="0.2">
      <c r="B3" t="s">
        <v>58</v>
      </c>
    </row>
    <row r="4" spans="1:5" x14ac:dyDescent="0.2">
      <c r="A4" t="s">
        <v>17</v>
      </c>
      <c r="B4" s="35" t="s">
        <v>44</v>
      </c>
      <c r="C4" s="77">
        <v>23</v>
      </c>
      <c r="D4" s="77">
        <v>20</v>
      </c>
      <c r="E4" s="77">
        <v>17</v>
      </c>
    </row>
    <row r="5" spans="1:5" x14ac:dyDescent="0.2">
      <c r="A5" t="s">
        <v>18</v>
      </c>
      <c r="B5" s="35" t="s">
        <v>45</v>
      </c>
      <c r="C5" s="80">
        <v>3600</v>
      </c>
      <c r="D5" s="79">
        <v>3150</v>
      </c>
      <c r="E5" s="79">
        <v>2700</v>
      </c>
    </row>
    <row r="8" spans="1:5" x14ac:dyDescent="0.2">
      <c r="A8" t="s">
        <v>17</v>
      </c>
      <c r="B8" s="35" t="s">
        <v>54</v>
      </c>
      <c r="C8" s="78">
        <v>1</v>
      </c>
      <c r="D8" s="78">
        <v>3</v>
      </c>
      <c r="E8" s="78">
        <v>5</v>
      </c>
    </row>
    <row r="9" spans="1:5" x14ac:dyDescent="0.2">
      <c r="A9" t="s">
        <v>18</v>
      </c>
      <c r="B9" s="35" t="s">
        <v>45</v>
      </c>
      <c r="C9" s="80">
        <v>3350</v>
      </c>
      <c r="D9" s="79">
        <v>3150</v>
      </c>
      <c r="E9" s="79">
        <v>2950</v>
      </c>
    </row>
    <row r="12" spans="1:5" x14ac:dyDescent="0.2">
      <c r="A12" t="s">
        <v>17</v>
      </c>
      <c r="B12" s="35" t="s">
        <v>56</v>
      </c>
      <c r="C12" s="78">
        <v>6</v>
      </c>
      <c r="D12" s="78">
        <v>4</v>
      </c>
      <c r="E12" s="78">
        <v>2</v>
      </c>
    </row>
    <row r="13" spans="1:5" x14ac:dyDescent="0.2">
      <c r="A13" t="s">
        <v>18</v>
      </c>
      <c r="B13" s="35" t="s">
        <v>45</v>
      </c>
      <c r="C13" s="80">
        <v>3450</v>
      </c>
      <c r="D13" s="79">
        <v>3150</v>
      </c>
      <c r="E13" s="79">
        <v>2850</v>
      </c>
    </row>
    <row r="16" spans="1:5" x14ac:dyDescent="0.2">
      <c r="A16" t="s">
        <v>17</v>
      </c>
      <c r="B16" s="35" t="s">
        <v>57</v>
      </c>
      <c r="C16" s="78">
        <v>120</v>
      </c>
      <c r="D16" s="78">
        <v>150</v>
      </c>
      <c r="E16" s="78">
        <v>170</v>
      </c>
    </row>
    <row r="17" spans="1:9" x14ac:dyDescent="0.2">
      <c r="A17" t="s">
        <v>18</v>
      </c>
      <c r="B17" s="35" t="s">
        <v>45</v>
      </c>
      <c r="C17" s="80">
        <v>3180</v>
      </c>
      <c r="D17" s="79">
        <v>3150</v>
      </c>
      <c r="E17" s="79">
        <v>3130</v>
      </c>
      <c r="F17" s="29"/>
      <c r="G17" s="29"/>
      <c r="H17" s="29"/>
      <c r="I17" s="29"/>
    </row>
    <row r="18" spans="1:9" x14ac:dyDescent="0.2">
      <c r="F18" s="29"/>
      <c r="G18" s="29"/>
      <c r="H18" s="29"/>
      <c r="I18" s="29"/>
    </row>
    <row r="19" spans="1:9" x14ac:dyDescent="0.2">
      <c r="B19" t="s">
        <v>59</v>
      </c>
    </row>
    <row r="20" spans="1:9" x14ac:dyDescent="0.2">
      <c r="A20" t="s">
        <v>17</v>
      </c>
      <c r="B20" s="35" t="s">
        <v>44</v>
      </c>
      <c r="C20" s="78">
        <v>25</v>
      </c>
      <c r="D20" s="78">
        <v>22</v>
      </c>
      <c r="E20" s="78">
        <v>19</v>
      </c>
    </row>
    <row r="21" spans="1:9" x14ac:dyDescent="0.2">
      <c r="A21" t="s">
        <v>18</v>
      </c>
      <c r="B21" s="35" t="s">
        <v>45</v>
      </c>
      <c r="C21" s="80">
        <v>2900</v>
      </c>
      <c r="D21" s="79">
        <v>2810</v>
      </c>
      <c r="E21" s="79">
        <v>2450</v>
      </c>
    </row>
    <row r="24" spans="1:9" x14ac:dyDescent="0.2">
      <c r="A24" t="s">
        <v>17</v>
      </c>
      <c r="B24" s="35" t="s">
        <v>54</v>
      </c>
      <c r="C24" s="78">
        <v>2</v>
      </c>
      <c r="D24" s="78">
        <v>4</v>
      </c>
      <c r="E24" s="78">
        <v>6</v>
      </c>
    </row>
    <row r="25" spans="1:9" x14ac:dyDescent="0.2">
      <c r="A25" t="s">
        <v>18</v>
      </c>
      <c r="B25" s="35" t="s">
        <v>45</v>
      </c>
      <c r="C25" s="80">
        <v>2950</v>
      </c>
      <c r="D25" s="79">
        <v>2810</v>
      </c>
      <c r="E25" s="79">
        <v>2670</v>
      </c>
    </row>
    <row r="28" spans="1:9" x14ac:dyDescent="0.2">
      <c r="A28" t="s">
        <v>17</v>
      </c>
      <c r="B28" s="35" t="s">
        <v>56</v>
      </c>
      <c r="C28" s="78">
        <v>7</v>
      </c>
      <c r="D28" s="78">
        <v>5</v>
      </c>
      <c r="E28" s="78">
        <v>3</v>
      </c>
    </row>
    <row r="29" spans="1:9" x14ac:dyDescent="0.2">
      <c r="A29" t="s">
        <v>18</v>
      </c>
      <c r="B29" s="35" t="s">
        <v>45</v>
      </c>
      <c r="C29" s="80">
        <v>3050</v>
      </c>
      <c r="D29" s="79">
        <v>2810</v>
      </c>
      <c r="E29" s="79">
        <v>2570</v>
      </c>
    </row>
    <row r="32" spans="1:9" x14ac:dyDescent="0.2">
      <c r="A32" t="s">
        <v>17</v>
      </c>
      <c r="B32" s="35" t="s">
        <v>57</v>
      </c>
      <c r="C32" s="78">
        <v>120</v>
      </c>
      <c r="D32" s="78">
        <v>150</v>
      </c>
      <c r="E32" s="78">
        <v>170</v>
      </c>
    </row>
    <row r="33" spans="1:5" x14ac:dyDescent="0.2">
      <c r="A33" t="s">
        <v>18</v>
      </c>
      <c r="B33" s="35" t="s">
        <v>45</v>
      </c>
      <c r="C33" s="80">
        <v>2840</v>
      </c>
      <c r="D33" s="79">
        <v>2810</v>
      </c>
      <c r="E33" s="79">
        <v>2790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9B8F-01FA-4262-88A5-1B738C3D16FF}">
  <sheetPr>
    <tabColor theme="5" tint="-0.249977111117893"/>
  </sheetPr>
  <dimension ref="A1:DM284"/>
  <sheetViews>
    <sheetView showGridLines="0" topLeftCell="F1" zoomScale="60" zoomScaleNormal="100" workbookViewId="0">
      <selection activeCell="AA17" sqref="AA17"/>
    </sheetView>
  </sheetViews>
  <sheetFormatPr baseColWidth="10" defaultColWidth="9.1640625" defaultRowHeight="16" x14ac:dyDescent="0.2"/>
  <cols>
    <col min="1" max="1" width="9.1640625" style="93"/>
    <col min="2" max="2" width="26.5" style="93" bestFit="1" customWidth="1"/>
    <col min="3" max="3" width="47.83203125" style="93" bestFit="1" customWidth="1"/>
    <col min="4" max="4" width="15.1640625" style="93" customWidth="1"/>
    <col min="5" max="5" width="16.33203125" style="93" customWidth="1"/>
    <col min="6" max="9" width="9.1640625" style="93"/>
    <col min="10" max="10" width="28.33203125" style="93" bestFit="1" customWidth="1"/>
    <col min="11" max="11" width="45.1640625" style="93" bestFit="1" customWidth="1"/>
    <col min="12" max="12" width="13.1640625" style="93" customWidth="1"/>
    <col min="13" max="13" width="13.5" style="93" customWidth="1"/>
    <col min="14" max="17" width="9.1640625" style="93"/>
    <col min="18" max="18" width="27.83203125" style="93" bestFit="1" customWidth="1"/>
    <col min="19" max="19" width="34.83203125" style="93" bestFit="1" customWidth="1"/>
    <col min="20" max="21" width="10.83203125" style="93" bestFit="1" customWidth="1"/>
    <col min="22" max="25" width="9.1640625" style="93"/>
    <col min="26" max="26" width="30" style="93" bestFit="1" customWidth="1"/>
    <col min="27" max="16384" width="9.1640625" style="93"/>
  </cols>
  <sheetData>
    <row r="1" spans="1:117" x14ac:dyDescent="0.2">
      <c r="A1" s="87"/>
      <c r="B1" s="87"/>
      <c r="C1" s="87"/>
      <c r="D1" s="87"/>
      <c r="E1" s="87"/>
      <c r="F1" s="87"/>
      <c r="G1" s="87"/>
      <c r="H1" s="88"/>
      <c r="I1" s="87"/>
      <c r="J1" s="87"/>
      <c r="K1" s="87"/>
      <c r="L1" s="87"/>
      <c r="M1" s="87"/>
      <c r="N1" s="87"/>
      <c r="O1" s="87"/>
      <c r="P1" s="88"/>
      <c r="Q1" s="87"/>
      <c r="R1" s="87"/>
      <c r="S1" s="87"/>
      <c r="T1" s="87"/>
      <c r="U1" s="87"/>
      <c r="V1" s="87"/>
      <c r="W1" s="87"/>
      <c r="X1" s="88"/>
      <c r="Y1" s="87"/>
      <c r="Z1" s="87"/>
      <c r="AA1" s="87"/>
      <c r="AB1" s="87"/>
      <c r="AC1" s="87"/>
      <c r="AD1" s="87"/>
      <c r="AE1" s="87"/>
      <c r="AF1" s="87"/>
      <c r="AG1" s="88"/>
      <c r="AH1" s="87"/>
      <c r="AI1" s="87"/>
      <c r="AJ1" s="87"/>
      <c r="AK1" s="87"/>
      <c r="AL1" s="87"/>
      <c r="AM1" s="87"/>
      <c r="AN1" s="87"/>
      <c r="AO1" s="87"/>
      <c r="AP1" s="87"/>
      <c r="AQ1" s="87"/>
      <c r="AR1" s="87"/>
      <c r="AS1" s="87"/>
      <c r="AT1" s="88"/>
      <c r="AU1" s="87"/>
      <c r="AV1" s="87"/>
      <c r="AW1" s="87"/>
      <c r="AX1" s="87"/>
      <c r="AY1" s="87"/>
      <c r="AZ1" s="87"/>
      <c r="BA1" s="87"/>
      <c r="BB1" s="87"/>
      <c r="BC1" s="87"/>
      <c r="BD1" s="87"/>
      <c r="BE1" s="87"/>
      <c r="BF1" s="87"/>
      <c r="BG1" s="87"/>
      <c r="BH1" s="87"/>
      <c r="BI1" s="87"/>
      <c r="BJ1" s="87"/>
      <c r="BK1" s="87"/>
      <c r="BL1" s="87"/>
      <c r="BM1" s="87"/>
      <c r="BN1" s="87"/>
      <c r="BO1" s="87"/>
      <c r="BP1" s="87"/>
      <c r="BQ1" s="87"/>
      <c r="BR1" s="87"/>
      <c r="BS1" s="87"/>
      <c r="BT1" s="87"/>
      <c r="BU1" s="87"/>
      <c r="BV1" s="87"/>
      <c r="BW1" s="87"/>
      <c r="BX1" s="87"/>
      <c r="BY1" s="87"/>
      <c r="BZ1" s="87"/>
      <c r="CA1" s="87"/>
      <c r="CB1" s="87"/>
      <c r="CC1" s="87"/>
      <c r="CD1" s="87"/>
      <c r="CE1" s="87"/>
      <c r="CF1" s="87"/>
      <c r="CG1" s="87"/>
      <c r="CH1" s="87"/>
      <c r="CI1" s="87"/>
      <c r="CJ1" s="87"/>
      <c r="CK1" s="87"/>
      <c r="CL1" s="87"/>
      <c r="CM1" s="87"/>
      <c r="CN1" s="87"/>
      <c r="CO1" s="87"/>
      <c r="CP1" s="87"/>
      <c r="CQ1" s="87"/>
      <c r="CR1" s="87"/>
      <c r="CS1" s="87"/>
      <c r="CT1" s="87"/>
      <c r="CU1" s="87"/>
      <c r="CV1" s="87"/>
      <c r="CW1" s="87"/>
      <c r="CX1" s="87"/>
      <c r="CY1" s="87"/>
      <c r="CZ1" s="87"/>
      <c r="DA1" s="87"/>
      <c r="DB1" s="87"/>
      <c r="DC1" s="87"/>
      <c r="DD1" s="87"/>
      <c r="DE1" s="87"/>
      <c r="DF1" s="87"/>
      <c r="DG1" s="87"/>
      <c r="DH1" s="87"/>
      <c r="DI1" s="87"/>
      <c r="DJ1" s="87"/>
      <c r="DK1" s="87"/>
      <c r="DL1" s="87"/>
      <c r="DM1" s="87"/>
    </row>
    <row r="2" spans="1:117" ht="24" x14ac:dyDescent="0.3">
      <c r="A2" s="87"/>
      <c r="B2" s="124" t="s">
        <v>60</v>
      </c>
      <c r="C2" s="125"/>
      <c r="D2" s="87"/>
      <c r="E2" s="87"/>
      <c r="F2" s="87"/>
      <c r="G2" s="87"/>
      <c r="H2" s="88"/>
      <c r="I2" s="87"/>
      <c r="J2" s="124" t="s">
        <v>70</v>
      </c>
      <c r="K2" s="125"/>
      <c r="L2" s="87"/>
      <c r="M2" s="87"/>
      <c r="N2" s="87"/>
      <c r="O2" s="87"/>
      <c r="P2" s="88"/>
      <c r="Q2" s="87"/>
      <c r="R2" s="124" t="s">
        <v>79</v>
      </c>
      <c r="S2" s="125"/>
      <c r="T2" s="87"/>
      <c r="U2" s="87"/>
      <c r="V2" s="87"/>
      <c r="W2" s="87"/>
      <c r="X2" s="88"/>
      <c r="Y2" s="87"/>
      <c r="Z2" s="124" t="s">
        <v>88</v>
      </c>
      <c r="AA2" s="125"/>
      <c r="AB2" s="87"/>
      <c r="AC2" s="87"/>
      <c r="AD2" s="87"/>
      <c r="AE2" s="87"/>
      <c r="AF2" s="87"/>
      <c r="AG2" s="88"/>
      <c r="AH2" s="87"/>
      <c r="AI2" s="87"/>
      <c r="AJ2" s="87"/>
      <c r="AK2" s="87"/>
      <c r="AL2" s="87"/>
      <c r="AM2" s="87"/>
      <c r="AN2" s="87"/>
      <c r="AO2" s="87"/>
      <c r="AP2" s="87"/>
      <c r="AQ2" s="87"/>
      <c r="AR2" s="87"/>
      <c r="AS2" s="87"/>
      <c r="AT2" s="88"/>
      <c r="AU2" s="87"/>
      <c r="AV2" s="87"/>
      <c r="AW2" s="87"/>
      <c r="AX2" s="87"/>
      <c r="AY2" s="87"/>
      <c r="AZ2" s="87"/>
      <c r="BA2" s="87"/>
      <c r="BB2" s="87"/>
      <c r="BC2" s="87"/>
      <c r="BD2" s="87"/>
      <c r="BE2" s="87"/>
      <c r="BF2" s="87"/>
      <c r="BG2" s="87"/>
      <c r="BH2" s="87"/>
      <c r="BI2" s="87"/>
      <c r="BJ2" s="87"/>
      <c r="BK2" s="87"/>
      <c r="BL2" s="87"/>
      <c r="BM2" s="87"/>
      <c r="BN2" s="87"/>
      <c r="BO2" s="87"/>
      <c r="BP2" s="87"/>
      <c r="BQ2" s="87"/>
      <c r="BR2" s="87"/>
      <c r="BS2" s="87"/>
      <c r="BT2" s="87"/>
      <c r="BU2" s="87"/>
      <c r="BV2" s="87"/>
      <c r="BW2" s="87"/>
      <c r="BX2" s="87"/>
      <c r="BY2" s="87"/>
      <c r="BZ2" s="87"/>
      <c r="CA2" s="87"/>
      <c r="CB2" s="87"/>
      <c r="CC2" s="87"/>
      <c r="CD2" s="87"/>
      <c r="CE2" s="87"/>
      <c r="CF2" s="87"/>
      <c r="CG2" s="87"/>
      <c r="CH2" s="87"/>
      <c r="CI2" s="87"/>
      <c r="CJ2" s="87"/>
      <c r="CK2" s="87"/>
      <c r="CL2" s="87"/>
      <c r="CM2" s="87"/>
      <c r="CN2" s="87"/>
      <c r="CO2" s="87"/>
      <c r="CP2" s="87"/>
      <c r="CQ2" s="87"/>
      <c r="CR2" s="87"/>
      <c r="CS2" s="87"/>
      <c r="CT2" s="87"/>
      <c r="CU2" s="87"/>
      <c r="CV2" s="87"/>
      <c r="CW2" s="87"/>
      <c r="CX2" s="87"/>
      <c r="CY2" s="87"/>
      <c r="CZ2" s="87"/>
      <c r="DA2" s="87"/>
      <c r="DB2" s="87"/>
      <c r="DC2" s="87"/>
      <c r="DD2" s="87"/>
      <c r="DE2" s="87"/>
      <c r="DF2" s="87"/>
      <c r="DG2" s="87"/>
      <c r="DH2" s="87"/>
      <c r="DI2" s="87"/>
      <c r="DJ2" s="87"/>
      <c r="DK2" s="87"/>
      <c r="DL2" s="87"/>
      <c r="DM2" s="87"/>
    </row>
    <row r="3" spans="1:117" x14ac:dyDescent="0.2">
      <c r="A3" s="87"/>
      <c r="B3" s="125"/>
      <c r="C3" s="125"/>
      <c r="D3" s="87"/>
      <c r="E3" s="87"/>
      <c r="F3" s="87"/>
      <c r="G3" s="87"/>
      <c r="H3" s="88"/>
      <c r="I3" s="87"/>
      <c r="J3" s="125"/>
      <c r="K3" s="125"/>
      <c r="L3" s="87"/>
      <c r="M3" s="87"/>
      <c r="N3" s="87"/>
      <c r="O3" s="87"/>
      <c r="P3" s="88"/>
      <c r="Q3" s="87"/>
      <c r="R3" s="125"/>
      <c r="S3" s="125"/>
      <c r="T3" s="87"/>
      <c r="U3" s="87"/>
      <c r="V3" s="87"/>
      <c r="W3" s="87"/>
      <c r="X3" s="88"/>
      <c r="Y3" s="87"/>
      <c r="Z3" s="125"/>
      <c r="AA3" s="125"/>
      <c r="AB3" s="87"/>
      <c r="AC3" s="87"/>
      <c r="AD3" s="87"/>
      <c r="AE3" s="87"/>
      <c r="AF3" s="87"/>
      <c r="AG3" s="88"/>
      <c r="AH3" s="87"/>
      <c r="AI3" s="87"/>
      <c r="AJ3" s="87"/>
      <c r="AK3" s="87"/>
      <c r="AL3" s="87"/>
      <c r="AM3" s="87"/>
      <c r="AN3" s="87"/>
      <c r="AO3" s="87"/>
      <c r="AP3" s="87"/>
      <c r="AQ3" s="87"/>
      <c r="AR3" s="87"/>
      <c r="AS3" s="87"/>
      <c r="AT3" s="88"/>
      <c r="AU3" s="87"/>
      <c r="AV3" s="87"/>
      <c r="AW3" s="87"/>
      <c r="AX3" s="87"/>
      <c r="AY3" s="87"/>
      <c r="AZ3" s="87"/>
      <c r="BA3" s="87"/>
      <c r="BB3" s="87"/>
      <c r="BC3" s="87"/>
      <c r="BD3" s="87"/>
      <c r="BE3" s="87"/>
      <c r="BF3" s="87"/>
      <c r="BG3" s="87"/>
      <c r="BH3" s="87"/>
      <c r="BI3" s="87"/>
      <c r="BJ3" s="87"/>
      <c r="BK3" s="87"/>
      <c r="BL3" s="87"/>
      <c r="BM3" s="87"/>
      <c r="BN3" s="87"/>
      <c r="BO3" s="87"/>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87"/>
      <c r="CQ3" s="87"/>
      <c r="CR3" s="87"/>
      <c r="CS3" s="87"/>
      <c r="CT3" s="87"/>
      <c r="CU3" s="87"/>
      <c r="CV3" s="87"/>
      <c r="CW3" s="87"/>
      <c r="CX3" s="87"/>
      <c r="CY3" s="87"/>
      <c r="CZ3" s="87"/>
      <c r="DA3" s="87"/>
      <c r="DB3" s="87"/>
      <c r="DC3" s="87"/>
      <c r="DD3" s="87"/>
      <c r="DE3" s="87"/>
      <c r="DF3" s="87"/>
      <c r="DG3" s="87"/>
      <c r="DH3" s="87"/>
      <c r="DI3" s="87"/>
      <c r="DJ3" s="87"/>
      <c r="DK3" s="87"/>
      <c r="DL3" s="87"/>
      <c r="DM3" s="87"/>
    </row>
    <row r="4" spans="1:117" ht="15.5" customHeight="1" x14ac:dyDescent="0.2">
      <c r="A4" s="90"/>
      <c r="B4" s="126" t="s">
        <v>61</v>
      </c>
      <c r="C4" s="127" t="s">
        <v>62</v>
      </c>
      <c r="D4" s="90"/>
      <c r="E4" s="90"/>
      <c r="F4" s="90"/>
      <c r="G4" s="87"/>
      <c r="H4" s="88"/>
      <c r="I4" s="90"/>
      <c r="J4" s="126" t="s">
        <v>71</v>
      </c>
      <c r="K4" s="127" t="s">
        <v>72</v>
      </c>
      <c r="L4" s="90"/>
      <c r="M4" s="90"/>
      <c r="N4" s="90"/>
      <c r="O4" s="87"/>
      <c r="P4" s="88"/>
      <c r="Q4" s="90"/>
      <c r="R4" s="126" t="s">
        <v>80</v>
      </c>
      <c r="S4" s="127" t="s">
        <v>81</v>
      </c>
      <c r="T4" s="90"/>
      <c r="U4" s="90"/>
      <c r="V4" s="90"/>
      <c r="W4" s="87"/>
      <c r="X4" s="88"/>
      <c r="Y4" s="90"/>
      <c r="Z4" s="126" t="s">
        <v>89</v>
      </c>
      <c r="AA4" s="127" t="s">
        <v>90</v>
      </c>
      <c r="AB4" s="90"/>
      <c r="AC4" s="90"/>
      <c r="AD4" s="90"/>
      <c r="AE4" s="90"/>
      <c r="AF4" s="87"/>
      <c r="AG4" s="88"/>
      <c r="AH4" s="90"/>
      <c r="AI4" s="90"/>
      <c r="AJ4" s="90"/>
      <c r="AK4" s="90"/>
      <c r="AL4" s="90"/>
      <c r="AM4" s="90"/>
      <c r="AN4" s="90"/>
      <c r="AO4" s="90"/>
      <c r="AP4" s="90"/>
      <c r="AQ4" s="90"/>
      <c r="AR4" s="90"/>
      <c r="AS4" s="87"/>
      <c r="AT4" s="88"/>
      <c r="AU4" s="87"/>
      <c r="AV4" s="87"/>
      <c r="AW4" s="87"/>
      <c r="AX4" s="87"/>
      <c r="AY4" s="87"/>
      <c r="AZ4" s="87"/>
      <c r="BA4" s="87"/>
      <c r="BB4" s="87"/>
      <c r="BC4" s="87"/>
      <c r="BD4" s="87"/>
      <c r="BE4" s="87"/>
      <c r="BF4" s="87"/>
      <c r="BG4" s="87"/>
      <c r="BH4" s="87"/>
      <c r="BI4" s="87"/>
      <c r="BJ4" s="87"/>
      <c r="BK4" s="87"/>
      <c r="BL4" s="87"/>
      <c r="BM4" s="87"/>
      <c r="BN4" s="87"/>
      <c r="BO4" s="87"/>
      <c r="BP4" s="87"/>
      <c r="BQ4" s="87"/>
      <c r="BR4" s="87"/>
      <c r="BS4" s="87"/>
      <c r="BT4" s="87"/>
      <c r="BU4" s="87"/>
      <c r="BV4" s="87"/>
      <c r="BW4" s="87"/>
      <c r="BX4" s="87"/>
      <c r="BY4" s="87"/>
      <c r="BZ4" s="87"/>
      <c r="CA4" s="87"/>
      <c r="CB4" s="87"/>
      <c r="CC4" s="87"/>
      <c r="CD4" s="87"/>
      <c r="CE4" s="87"/>
      <c r="CF4" s="87"/>
      <c r="CG4" s="87"/>
      <c r="CH4" s="87"/>
      <c r="CI4" s="87"/>
      <c r="CJ4" s="87"/>
      <c r="CK4" s="87"/>
      <c r="CL4" s="87"/>
      <c r="CM4" s="87"/>
      <c r="CN4" s="87"/>
      <c r="CO4" s="87"/>
      <c r="CP4" s="87"/>
      <c r="CQ4" s="87"/>
      <c r="CR4" s="87"/>
      <c r="CS4" s="87"/>
      <c r="CT4" s="87"/>
      <c r="CU4" s="87"/>
      <c r="CV4" s="87"/>
      <c r="CW4" s="87"/>
      <c r="CX4" s="87"/>
      <c r="CY4" s="87"/>
      <c r="CZ4" s="87"/>
      <c r="DA4" s="87"/>
      <c r="DB4" s="87"/>
      <c r="DC4" s="87"/>
      <c r="DD4" s="87"/>
      <c r="DE4" s="87"/>
      <c r="DF4" s="87"/>
      <c r="DG4" s="87"/>
      <c r="DH4" s="87"/>
      <c r="DI4" s="87"/>
      <c r="DJ4" s="87"/>
      <c r="DK4" s="87"/>
      <c r="DL4" s="87"/>
      <c r="DM4" s="87"/>
    </row>
    <row r="5" spans="1:117" x14ac:dyDescent="0.2">
      <c r="A5" s="87"/>
      <c r="B5" s="87"/>
      <c r="C5" s="87"/>
      <c r="D5" s="87"/>
      <c r="E5" s="87"/>
      <c r="F5" s="87"/>
      <c r="G5" s="90"/>
      <c r="H5" s="88"/>
      <c r="I5" s="87"/>
      <c r="J5" s="87"/>
      <c r="K5" s="87"/>
      <c r="L5" s="87"/>
      <c r="M5" s="87"/>
      <c r="N5" s="87"/>
      <c r="O5" s="90"/>
      <c r="P5" s="88"/>
      <c r="Q5" s="87"/>
      <c r="R5" s="87"/>
      <c r="S5" s="87"/>
      <c r="T5" s="87"/>
      <c r="U5" s="87"/>
      <c r="V5" s="87"/>
      <c r="W5" s="90"/>
      <c r="X5" s="88"/>
      <c r="Y5" s="87"/>
      <c r="Z5" s="87"/>
      <c r="AA5" s="87"/>
      <c r="AB5" s="87"/>
      <c r="AC5" s="87"/>
      <c r="AD5" s="87"/>
      <c r="AE5" s="87"/>
      <c r="AF5" s="90"/>
      <c r="AG5" s="88"/>
      <c r="AH5" s="87"/>
      <c r="AI5" s="87"/>
      <c r="AJ5" s="87"/>
      <c r="AK5" s="87"/>
      <c r="AL5" s="87"/>
      <c r="AM5" s="87"/>
      <c r="AN5" s="87"/>
      <c r="AO5" s="87"/>
      <c r="AP5" s="87"/>
      <c r="AQ5" s="87"/>
      <c r="AR5" s="87"/>
      <c r="AS5" s="90"/>
      <c r="AT5" s="88"/>
      <c r="AU5" s="87"/>
      <c r="AV5" s="87"/>
      <c r="AW5" s="87"/>
      <c r="AX5" s="87"/>
      <c r="AY5" s="87"/>
      <c r="AZ5" s="87"/>
      <c r="BA5" s="87"/>
      <c r="BB5" s="87"/>
      <c r="BC5" s="87"/>
      <c r="BD5" s="87"/>
      <c r="BE5" s="87"/>
      <c r="BF5" s="87"/>
      <c r="BG5" s="87"/>
      <c r="BH5" s="87"/>
      <c r="BI5" s="87"/>
      <c r="BJ5" s="87"/>
      <c r="BK5" s="87"/>
      <c r="BL5" s="87"/>
      <c r="BM5" s="87"/>
      <c r="BN5" s="87"/>
      <c r="BO5" s="87"/>
      <c r="BP5" s="87"/>
      <c r="BQ5" s="87"/>
      <c r="BR5" s="87"/>
      <c r="BS5" s="87"/>
      <c r="BT5" s="87"/>
      <c r="BU5" s="87"/>
      <c r="BV5" s="87"/>
      <c r="BW5" s="87"/>
      <c r="BX5" s="87"/>
      <c r="BY5" s="87"/>
      <c r="BZ5" s="87"/>
      <c r="CA5" s="87"/>
      <c r="CB5" s="87"/>
      <c r="CC5" s="87"/>
      <c r="CD5" s="87"/>
      <c r="CE5" s="87"/>
      <c r="CF5" s="87"/>
      <c r="CG5" s="87"/>
      <c r="CH5" s="87"/>
      <c r="CI5" s="87"/>
      <c r="CJ5" s="87"/>
      <c r="CK5" s="87"/>
      <c r="CL5" s="87"/>
      <c r="CM5" s="87"/>
      <c r="CN5" s="87"/>
      <c r="CO5" s="87"/>
      <c r="CP5" s="87"/>
      <c r="CQ5" s="87"/>
      <c r="CR5" s="87"/>
      <c r="CS5" s="87"/>
      <c r="CT5" s="87"/>
      <c r="CU5" s="87"/>
      <c r="CV5" s="87"/>
      <c r="CW5" s="87"/>
      <c r="CX5" s="87"/>
      <c r="CY5" s="87"/>
      <c r="CZ5" s="87"/>
      <c r="DA5" s="87"/>
      <c r="DB5" s="87"/>
      <c r="DC5" s="87"/>
      <c r="DD5" s="87"/>
      <c r="DE5" s="87"/>
      <c r="DF5" s="87"/>
      <c r="DG5" s="87"/>
      <c r="DH5" s="87"/>
      <c r="DI5" s="87"/>
      <c r="DJ5" s="87"/>
      <c r="DK5" s="87"/>
      <c r="DL5" s="87"/>
      <c r="DM5" s="87"/>
    </row>
    <row r="6" spans="1:117" x14ac:dyDescent="0.2">
      <c r="A6" s="87"/>
      <c r="B6" s="87"/>
      <c r="C6" s="87"/>
      <c r="D6" s="87"/>
      <c r="E6" s="87"/>
      <c r="F6" s="87"/>
      <c r="G6" s="90"/>
      <c r="H6" s="88"/>
      <c r="I6" s="87"/>
      <c r="J6" s="87"/>
      <c r="K6" s="87"/>
      <c r="L6" s="87"/>
      <c r="M6" s="87"/>
      <c r="N6" s="87"/>
      <c r="O6" s="90"/>
      <c r="P6" s="88"/>
      <c r="Q6" s="87"/>
      <c r="R6" s="87"/>
      <c r="S6" s="87"/>
      <c r="T6" s="87"/>
      <c r="U6" s="87"/>
      <c r="V6" s="87"/>
      <c r="W6" s="90"/>
      <c r="X6" s="88"/>
      <c r="Y6" s="87"/>
      <c r="Z6" s="87"/>
      <c r="AA6" s="87"/>
      <c r="AB6" s="87"/>
      <c r="AC6" s="87"/>
      <c r="AD6" s="87"/>
      <c r="AE6" s="87"/>
      <c r="AF6" s="90"/>
      <c r="AG6" s="88"/>
      <c r="AH6" s="87"/>
      <c r="AI6" s="87"/>
      <c r="AJ6" s="87"/>
      <c r="AK6" s="87"/>
      <c r="AL6" s="87"/>
      <c r="AM6" s="87"/>
      <c r="AN6" s="87"/>
      <c r="AO6" s="87"/>
      <c r="AP6" s="87"/>
      <c r="AQ6" s="87"/>
      <c r="AR6" s="87"/>
      <c r="AS6" s="90"/>
      <c r="AT6" s="88"/>
      <c r="AU6" s="87"/>
      <c r="AV6" s="87"/>
      <c r="AW6" s="87"/>
      <c r="AX6" s="87"/>
      <c r="AY6" s="87"/>
      <c r="AZ6" s="87"/>
      <c r="BA6" s="87"/>
      <c r="BB6" s="87"/>
      <c r="BC6" s="87"/>
      <c r="BD6" s="87"/>
      <c r="BE6" s="87"/>
      <c r="BF6" s="87"/>
      <c r="BG6" s="87"/>
      <c r="BH6" s="87"/>
      <c r="BI6" s="87"/>
      <c r="BJ6" s="87"/>
      <c r="BK6" s="87"/>
      <c r="BL6" s="87"/>
      <c r="BM6" s="87"/>
      <c r="BN6" s="87"/>
      <c r="BO6" s="87"/>
      <c r="BP6" s="87"/>
      <c r="BQ6" s="87"/>
      <c r="BR6" s="87"/>
      <c r="BS6" s="87"/>
      <c r="BT6" s="87"/>
      <c r="BU6" s="87"/>
      <c r="BV6" s="87"/>
      <c r="BW6" s="87"/>
      <c r="BX6" s="87"/>
      <c r="BY6" s="87"/>
      <c r="BZ6" s="87"/>
      <c r="CA6" s="87"/>
      <c r="CB6" s="87"/>
      <c r="CC6" s="87"/>
      <c r="CD6" s="87"/>
      <c r="CE6" s="87"/>
      <c r="CF6" s="87"/>
      <c r="CG6" s="87"/>
      <c r="CH6" s="87"/>
      <c r="CI6" s="87"/>
      <c r="CJ6" s="87"/>
      <c r="CK6" s="87"/>
      <c r="CL6" s="87"/>
      <c r="CM6" s="87"/>
      <c r="CN6" s="87"/>
      <c r="CO6" s="87"/>
      <c r="CP6" s="87"/>
      <c r="CQ6" s="87"/>
      <c r="CR6" s="87"/>
      <c r="CS6" s="87"/>
      <c r="CT6" s="87"/>
      <c r="CU6" s="87"/>
      <c r="CV6" s="87"/>
      <c r="CW6" s="87"/>
      <c r="CX6" s="87"/>
      <c r="CY6" s="87"/>
      <c r="CZ6" s="87"/>
      <c r="DA6" s="87"/>
      <c r="DB6" s="87"/>
      <c r="DC6" s="87"/>
      <c r="DD6" s="87"/>
      <c r="DE6" s="87"/>
      <c r="DF6" s="87"/>
      <c r="DG6" s="87"/>
      <c r="DH6" s="87"/>
      <c r="DI6" s="87"/>
      <c r="DJ6" s="87"/>
      <c r="DK6" s="87"/>
      <c r="DL6" s="87"/>
      <c r="DM6" s="87"/>
    </row>
    <row r="7" spans="1:117" x14ac:dyDescent="0.2">
      <c r="A7" s="87"/>
      <c r="B7" s="87"/>
      <c r="C7" s="128"/>
      <c r="D7" s="129" t="s">
        <v>63</v>
      </c>
      <c r="E7" s="129" t="s">
        <v>64</v>
      </c>
      <c r="F7" s="87"/>
      <c r="G7" s="87"/>
      <c r="H7" s="88"/>
      <c r="I7" s="87"/>
      <c r="J7" s="87"/>
      <c r="K7" s="125"/>
      <c r="L7" s="125" t="s">
        <v>73</v>
      </c>
      <c r="M7" s="125" t="s">
        <v>74</v>
      </c>
      <c r="N7" s="87"/>
      <c r="O7" s="87"/>
      <c r="P7" s="88"/>
      <c r="Q7" s="87"/>
      <c r="R7" s="87"/>
      <c r="S7" s="87"/>
      <c r="T7" s="112" t="s">
        <v>82</v>
      </c>
      <c r="U7" s="112" t="s">
        <v>83</v>
      </c>
      <c r="V7" s="87"/>
      <c r="W7" s="87"/>
      <c r="X7" s="88"/>
      <c r="Y7" s="87"/>
      <c r="Z7" s="87"/>
      <c r="AA7" s="87"/>
      <c r="AB7" s="130" t="s">
        <v>91</v>
      </c>
      <c r="AC7" s="130" t="s">
        <v>92</v>
      </c>
      <c r="AD7" s="130" t="s">
        <v>93</v>
      </c>
      <c r="AE7" s="87"/>
      <c r="AF7" s="87"/>
      <c r="AG7" s="88"/>
      <c r="AH7" s="87"/>
      <c r="AI7" s="87"/>
      <c r="AJ7" s="87"/>
      <c r="AK7" s="87"/>
      <c r="AL7" s="87"/>
      <c r="AM7" s="87"/>
      <c r="AN7" s="87"/>
      <c r="AO7" s="87"/>
      <c r="AP7" s="87"/>
      <c r="AQ7" s="87"/>
      <c r="AR7" s="87"/>
      <c r="AS7" s="87"/>
      <c r="AT7" s="88"/>
      <c r="AU7" s="87"/>
      <c r="AV7" s="87"/>
      <c r="AW7" s="87"/>
      <c r="AX7" s="87"/>
      <c r="AY7" s="87"/>
      <c r="AZ7" s="87"/>
      <c r="BA7" s="87"/>
      <c r="BB7" s="87"/>
      <c r="BC7" s="87"/>
      <c r="BD7" s="87"/>
      <c r="BE7" s="87"/>
      <c r="BF7" s="87"/>
      <c r="BG7" s="87"/>
      <c r="BH7" s="87"/>
      <c r="BI7" s="87"/>
      <c r="BJ7" s="87"/>
      <c r="BK7" s="87"/>
      <c r="BL7" s="87"/>
      <c r="BM7" s="87"/>
      <c r="BN7" s="87"/>
      <c r="BO7" s="87"/>
      <c r="BP7" s="87"/>
      <c r="BQ7" s="87"/>
      <c r="BR7" s="87"/>
      <c r="BS7" s="87"/>
      <c r="BT7" s="87"/>
      <c r="BU7" s="87"/>
      <c r="BV7" s="87"/>
      <c r="BW7" s="87"/>
      <c r="BX7" s="87"/>
      <c r="BY7" s="87"/>
      <c r="BZ7" s="87"/>
      <c r="CA7" s="87"/>
      <c r="CB7" s="87"/>
      <c r="CC7" s="87"/>
      <c r="CD7" s="87"/>
      <c r="CE7" s="87"/>
      <c r="CF7" s="87"/>
      <c r="CG7" s="87"/>
      <c r="CH7" s="87"/>
      <c r="CI7" s="87"/>
      <c r="CJ7" s="87"/>
      <c r="CK7" s="87"/>
      <c r="CL7" s="87"/>
      <c r="CM7" s="87"/>
      <c r="CN7" s="87"/>
      <c r="CO7" s="87"/>
      <c r="CP7" s="87"/>
      <c r="CQ7" s="87"/>
      <c r="CR7" s="87"/>
      <c r="CS7" s="87"/>
      <c r="CT7" s="87"/>
      <c r="CU7" s="87"/>
      <c r="CV7" s="87"/>
      <c r="CW7" s="87"/>
      <c r="CX7" s="87"/>
      <c r="CY7" s="87"/>
      <c r="CZ7" s="87"/>
      <c r="DA7" s="87"/>
      <c r="DB7" s="87"/>
      <c r="DC7" s="87"/>
      <c r="DD7" s="87"/>
      <c r="DE7" s="87"/>
      <c r="DF7" s="87"/>
      <c r="DG7" s="87"/>
      <c r="DH7" s="87"/>
      <c r="DI7" s="87"/>
      <c r="DJ7" s="87"/>
      <c r="DK7" s="87"/>
      <c r="DL7" s="87"/>
      <c r="DM7" s="87"/>
    </row>
    <row r="8" spans="1:117" ht="21" x14ac:dyDescent="0.25">
      <c r="A8" s="87"/>
      <c r="B8" s="87"/>
      <c r="C8" s="125" t="s">
        <v>65</v>
      </c>
      <c r="D8" s="81">
        <v>20</v>
      </c>
      <c r="E8" s="81">
        <v>3</v>
      </c>
      <c r="F8" s="87"/>
      <c r="G8" s="87"/>
      <c r="H8" s="88"/>
      <c r="I8" s="87"/>
      <c r="J8" s="87"/>
      <c r="K8" s="125" t="s">
        <v>65</v>
      </c>
      <c r="L8" s="131">
        <v>20</v>
      </c>
      <c r="M8" s="132">
        <v>0.1</v>
      </c>
      <c r="N8" s="87"/>
      <c r="O8" s="87"/>
      <c r="P8" s="88"/>
      <c r="Q8" s="87"/>
      <c r="R8" s="87"/>
      <c r="S8" s="112" t="s">
        <v>84</v>
      </c>
      <c r="T8" s="131">
        <v>2</v>
      </c>
      <c r="U8" s="131">
        <v>6</v>
      </c>
      <c r="V8" s="87"/>
      <c r="W8" s="87"/>
      <c r="X8" s="88"/>
      <c r="Y8" s="87"/>
      <c r="Z8" s="87"/>
      <c r="AA8" s="133">
        <f ca="1">RAND()</f>
        <v>0.85141749079614715</v>
      </c>
      <c r="AB8" s="131">
        <v>100</v>
      </c>
      <c r="AC8" s="131">
        <v>150</v>
      </c>
      <c r="AD8" s="131">
        <v>200</v>
      </c>
      <c r="AE8" s="87"/>
      <c r="AF8" s="87"/>
      <c r="AG8" s="88"/>
      <c r="AH8" s="87"/>
      <c r="AI8" s="87"/>
      <c r="AJ8" s="87"/>
      <c r="AK8" s="87"/>
      <c r="AL8" s="87"/>
      <c r="AM8" s="87"/>
      <c r="AN8" s="87"/>
      <c r="AO8" s="87"/>
      <c r="AP8" s="87"/>
      <c r="AQ8" s="87"/>
      <c r="AR8" s="87"/>
      <c r="AS8" s="87"/>
      <c r="AT8" s="88"/>
      <c r="AU8" s="87"/>
      <c r="AV8" s="87"/>
      <c r="AW8" s="87"/>
      <c r="AX8" s="87"/>
      <c r="AY8" s="87"/>
      <c r="AZ8" s="87"/>
      <c r="BA8" s="87"/>
      <c r="BB8" s="87"/>
      <c r="BC8" s="87"/>
      <c r="BD8" s="87"/>
      <c r="BE8" s="87"/>
      <c r="BF8" s="87"/>
      <c r="BG8" s="87"/>
      <c r="BH8" s="87"/>
      <c r="BI8" s="87"/>
      <c r="BJ8" s="87"/>
      <c r="BK8" s="87"/>
      <c r="BL8" s="87"/>
      <c r="BM8" s="87"/>
      <c r="BN8" s="87"/>
      <c r="BO8" s="87"/>
      <c r="BP8" s="87"/>
      <c r="BQ8" s="87"/>
      <c r="BR8" s="87"/>
      <c r="BS8" s="87"/>
      <c r="BT8" s="87"/>
      <c r="BU8" s="87"/>
      <c r="BV8" s="87"/>
      <c r="BW8" s="87"/>
      <c r="BX8" s="87"/>
      <c r="BY8" s="87"/>
      <c r="BZ8" s="87"/>
      <c r="CA8" s="87"/>
      <c r="CB8" s="87"/>
      <c r="CC8" s="87"/>
      <c r="CD8" s="87"/>
      <c r="CE8" s="87"/>
      <c r="CF8" s="87"/>
      <c r="CG8" s="87"/>
      <c r="CH8" s="87"/>
      <c r="CI8" s="87"/>
      <c r="CJ8" s="87"/>
      <c r="CK8" s="87"/>
      <c r="CL8" s="87"/>
      <c r="CM8" s="87"/>
      <c r="CN8" s="87"/>
      <c r="CO8" s="87"/>
      <c r="CP8" s="87"/>
      <c r="CQ8" s="87"/>
      <c r="CR8" s="87"/>
      <c r="CS8" s="87"/>
      <c r="CT8" s="87"/>
      <c r="CU8" s="87"/>
      <c r="CV8" s="87"/>
      <c r="CW8" s="87"/>
      <c r="CX8" s="87"/>
      <c r="CY8" s="87"/>
      <c r="CZ8" s="87"/>
      <c r="DA8" s="87"/>
      <c r="DB8" s="87"/>
      <c r="DC8" s="87"/>
      <c r="DD8" s="87"/>
      <c r="DE8" s="87"/>
      <c r="DF8" s="87"/>
      <c r="DG8" s="87"/>
      <c r="DH8" s="87"/>
      <c r="DI8" s="87"/>
      <c r="DJ8" s="87"/>
      <c r="DK8" s="87"/>
      <c r="DL8" s="87"/>
      <c r="DM8" s="87"/>
    </row>
    <row r="9" spans="1:117" ht="21" x14ac:dyDescent="0.25">
      <c r="A9" s="91"/>
      <c r="B9" s="91"/>
      <c r="C9" s="125" t="s">
        <v>66</v>
      </c>
      <c r="D9" s="81">
        <v>22</v>
      </c>
      <c r="E9" s="81">
        <v>3</v>
      </c>
      <c r="F9" s="91"/>
      <c r="G9" s="87"/>
      <c r="H9" s="88"/>
      <c r="I9" s="91"/>
      <c r="J9" s="91"/>
      <c r="K9" s="125" t="s">
        <v>66</v>
      </c>
      <c r="L9" s="131">
        <v>22</v>
      </c>
      <c r="M9" s="132">
        <v>0.15</v>
      </c>
      <c r="N9" s="91"/>
      <c r="O9" s="87"/>
      <c r="P9" s="88"/>
      <c r="Q9" s="91"/>
      <c r="R9" s="91"/>
      <c r="S9" s="134" t="s">
        <v>85</v>
      </c>
      <c r="T9" s="131">
        <v>3</v>
      </c>
      <c r="U9" s="131">
        <v>7</v>
      </c>
      <c r="V9" s="91"/>
      <c r="W9" s="87"/>
      <c r="X9" s="88"/>
      <c r="Y9" s="91"/>
      <c r="Z9" s="91"/>
      <c r="AA9" s="91"/>
      <c r="AB9" s="91"/>
      <c r="AC9" s="91"/>
      <c r="AD9" s="91"/>
      <c r="AE9" s="91"/>
      <c r="AF9" s="87"/>
      <c r="AG9" s="88"/>
      <c r="AH9" s="91"/>
      <c r="AI9" s="91"/>
      <c r="AJ9" s="91"/>
      <c r="AK9" s="91"/>
      <c r="AL9" s="91"/>
      <c r="AM9" s="91"/>
      <c r="AN9" s="91"/>
      <c r="AO9" s="91"/>
      <c r="AP9" s="91"/>
      <c r="AQ9" s="91"/>
      <c r="AR9" s="91"/>
      <c r="AS9" s="87"/>
      <c r="AT9" s="88"/>
      <c r="AU9" s="87"/>
      <c r="AV9" s="87"/>
      <c r="AW9" s="87"/>
      <c r="AX9" s="87"/>
      <c r="AY9" s="87"/>
      <c r="AZ9" s="87"/>
      <c r="BA9" s="87"/>
      <c r="BB9" s="87"/>
      <c r="BC9" s="87"/>
      <c r="BD9" s="87"/>
      <c r="BE9" s="87"/>
      <c r="BF9" s="87"/>
      <c r="BG9" s="87"/>
      <c r="BH9" s="87"/>
      <c r="BI9" s="87"/>
      <c r="BJ9" s="87"/>
      <c r="BK9" s="87"/>
      <c r="BL9" s="87"/>
      <c r="BM9" s="87"/>
      <c r="BN9" s="87"/>
      <c r="BO9" s="87"/>
      <c r="BP9" s="87"/>
      <c r="BQ9" s="87"/>
      <c r="BR9" s="87"/>
      <c r="BS9" s="87"/>
      <c r="BT9" s="87"/>
      <c r="BU9" s="87"/>
      <c r="BV9" s="87"/>
      <c r="BW9" s="87"/>
      <c r="BX9" s="87"/>
      <c r="BY9" s="87"/>
      <c r="BZ9" s="87"/>
      <c r="CA9" s="87"/>
      <c r="CB9" s="87"/>
      <c r="CC9" s="87"/>
      <c r="CD9" s="87"/>
      <c r="CE9" s="87"/>
      <c r="CF9" s="87"/>
      <c r="CG9" s="87"/>
      <c r="CH9" s="87"/>
      <c r="CI9" s="87"/>
      <c r="CJ9" s="87"/>
      <c r="CK9" s="87"/>
      <c r="CL9" s="87"/>
      <c r="CM9" s="87"/>
      <c r="CN9" s="87"/>
      <c r="CO9" s="87"/>
      <c r="CP9" s="87"/>
      <c r="CQ9" s="87"/>
      <c r="CR9" s="87"/>
      <c r="CS9" s="87"/>
      <c r="CT9" s="87"/>
      <c r="CU9" s="87"/>
      <c r="CV9" s="87"/>
      <c r="CW9" s="87"/>
      <c r="CX9" s="87"/>
      <c r="CY9" s="87"/>
      <c r="CZ9" s="87"/>
      <c r="DA9" s="87"/>
      <c r="DB9" s="87"/>
      <c r="DC9" s="87"/>
      <c r="DD9" s="87"/>
      <c r="DE9" s="87"/>
      <c r="DF9" s="87"/>
      <c r="DG9" s="87"/>
      <c r="DH9" s="87"/>
      <c r="DI9" s="87"/>
      <c r="DJ9" s="87"/>
      <c r="DK9" s="87"/>
      <c r="DL9" s="87"/>
      <c r="DM9" s="87"/>
    </row>
    <row r="10" spans="1:117" ht="21" x14ac:dyDescent="0.25">
      <c r="A10" s="91"/>
      <c r="B10" s="91"/>
      <c r="C10" s="91"/>
      <c r="D10" s="91"/>
      <c r="E10" s="91"/>
      <c r="F10" s="91"/>
      <c r="G10" s="87"/>
      <c r="H10" s="88"/>
      <c r="I10" s="91"/>
      <c r="J10" s="91"/>
      <c r="K10" s="91"/>
      <c r="L10" s="91"/>
      <c r="M10" s="91"/>
      <c r="N10" s="91"/>
      <c r="O10" s="87"/>
      <c r="P10" s="88"/>
      <c r="Q10" s="91"/>
      <c r="R10" s="91"/>
      <c r="S10" s="91"/>
      <c r="T10" s="91"/>
      <c r="U10" s="91"/>
      <c r="V10" s="91"/>
      <c r="W10" s="87"/>
      <c r="X10" s="88"/>
      <c r="Y10" s="91"/>
      <c r="Z10" s="91"/>
      <c r="AA10" s="91"/>
      <c r="AB10" s="91"/>
      <c r="AC10" s="91"/>
      <c r="AD10" s="131">
        <f ca="1">IF(AA8&gt;(AC8-AB8)/(AD8-AB8),AD8-SQRT((1-AA8)*(AD8-AB8)*(AD8-AC8)),AB8+SQRT(AA8*(AC8-AB8)*(AD8-AB8)))</f>
        <v>172.74357789402166</v>
      </c>
      <c r="AE10" s="91"/>
      <c r="AF10" s="87"/>
      <c r="AG10" s="88"/>
      <c r="AH10" s="91"/>
      <c r="AI10" s="91"/>
      <c r="AJ10" s="91"/>
      <c r="AK10" s="91"/>
      <c r="AL10" s="91"/>
      <c r="AM10" s="91"/>
      <c r="AN10" s="91"/>
      <c r="AO10" s="91"/>
      <c r="AP10" s="91"/>
      <c r="AQ10" s="91"/>
      <c r="AR10" s="91"/>
      <c r="AS10" s="87"/>
      <c r="AT10" s="88"/>
      <c r="AU10" s="87"/>
      <c r="AV10" s="87"/>
      <c r="AW10" s="87"/>
      <c r="AX10" s="87"/>
      <c r="AY10" s="87"/>
      <c r="AZ10" s="87"/>
      <c r="BA10" s="87"/>
      <c r="BB10" s="87"/>
      <c r="BC10" s="87"/>
      <c r="BD10" s="87"/>
      <c r="BE10" s="87"/>
      <c r="BF10" s="87"/>
      <c r="BG10" s="87"/>
      <c r="BH10" s="87"/>
      <c r="BI10" s="87"/>
      <c r="BJ10" s="87"/>
      <c r="BK10" s="87"/>
      <c r="BL10" s="87"/>
      <c r="BM10" s="87"/>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7"/>
      <c r="CT10" s="87"/>
      <c r="CU10" s="87"/>
      <c r="CV10" s="87"/>
      <c r="CW10" s="87"/>
      <c r="CX10" s="87"/>
      <c r="CY10" s="87"/>
      <c r="CZ10" s="87"/>
      <c r="DA10" s="87"/>
      <c r="DB10" s="87"/>
      <c r="DC10" s="87"/>
      <c r="DD10" s="87"/>
      <c r="DE10" s="87"/>
      <c r="DF10" s="87"/>
      <c r="DG10" s="87"/>
      <c r="DH10" s="87"/>
      <c r="DI10" s="87"/>
      <c r="DJ10" s="87"/>
      <c r="DK10" s="87"/>
      <c r="DL10" s="87"/>
      <c r="DM10" s="87"/>
    </row>
    <row r="11" spans="1:117" ht="21" x14ac:dyDescent="0.25">
      <c r="A11" s="91"/>
      <c r="B11" s="91"/>
      <c r="C11" s="82" t="s">
        <v>68</v>
      </c>
      <c r="D11" s="83">
        <f ca="1">RAND()</f>
        <v>0.22206625248842982</v>
      </c>
      <c r="E11" s="84">
        <f ca="1">MAX(0,_xlfn.NORM.INV(D11,20,3))</f>
        <v>17.704299450800995</v>
      </c>
      <c r="F11" s="91"/>
      <c r="G11" s="87"/>
      <c r="H11" s="88"/>
      <c r="I11" s="91"/>
      <c r="J11" s="91"/>
      <c r="K11" s="135" t="s">
        <v>76</v>
      </c>
      <c r="L11" s="133">
        <f ca="1">RAND()</f>
        <v>0.25627302662511042</v>
      </c>
      <c r="M11" s="136">
        <f ca="1">_xlfn.BINOM.INV(L8,M8,L11)</f>
        <v>1</v>
      </c>
      <c r="N11" s="91"/>
      <c r="O11" s="87"/>
      <c r="P11" s="88"/>
      <c r="Q11" s="91"/>
      <c r="R11" s="91"/>
      <c r="S11" s="135" t="s">
        <v>86</v>
      </c>
      <c r="T11" s="133">
        <f ca="1">RAND()</f>
        <v>0.9012585267275609</v>
      </c>
      <c r="U11" s="136">
        <f ca="1">T8+(U8-T8)*T11</f>
        <v>5.6050341069102441</v>
      </c>
      <c r="V11" s="91"/>
      <c r="W11" s="87"/>
      <c r="X11" s="88"/>
      <c r="Y11" s="91"/>
      <c r="Z11" s="91"/>
      <c r="AA11" s="91"/>
      <c r="AB11" s="91"/>
      <c r="AC11" s="91"/>
      <c r="AD11" s="91"/>
      <c r="AE11" s="91"/>
      <c r="AF11" s="87"/>
      <c r="AG11" s="88"/>
      <c r="AH11" s="91"/>
      <c r="AI11" s="91"/>
      <c r="AJ11" s="91"/>
      <c r="AK11" s="91"/>
      <c r="AL11" s="91"/>
      <c r="AM11" s="91"/>
      <c r="AN11" s="91"/>
      <c r="AO11" s="91"/>
      <c r="AP11" s="91"/>
      <c r="AQ11" s="91"/>
      <c r="AR11" s="91"/>
      <c r="AS11" s="87"/>
      <c r="AT11" s="88"/>
      <c r="AU11" s="87"/>
      <c r="AV11" s="87"/>
      <c r="AW11" s="87"/>
      <c r="AX11" s="87"/>
      <c r="AY11" s="87"/>
      <c r="AZ11" s="87"/>
      <c r="BA11" s="87"/>
      <c r="BB11" s="87"/>
      <c r="BC11" s="87"/>
      <c r="BD11" s="87"/>
      <c r="BE11" s="87"/>
      <c r="BF11" s="87"/>
      <c r="BG11" s="87"/>
      <c r="BH11" s="87"/>
      <c r="BI11" s="87"/>
      <c r="BJ11" s="87"/>
      <c r="BK11" s="87"/>
      <c r="BL11" s="87"/>
      <c r="BM11" s="87"/>
      <c r="BN11" s="87"/>
      <c r="BO11" s="87"/>
      <c r="BP11" s="87"/>
      <c r="BQ11" s="87"/>
      <c r="BR11" s="87"/>
      <c r="BS11" s="87"/>
      <c r="BT11" s="87"/>
      <c r="BU11" s="87"/>
      <c r="BV11" s="87"/>
      <c r="BW11" s="87"/>
      <c r="BX11" s="87"/>
      <c r="BY11" s="87"/>
      <c r="BZ11" s="87"/>
      <c r="CA11" s="87"/>
      <c r="CB11" s="87"/>
      <c r="CC11" s="87"/>
      <c r="CD11" s="87"/>
      <c r="CE11" s="87"/>
      <c r="CF11" s="87"/>
      <c r="CG11" s="87"/>
      <c r="CH11" s="87"/>
      <c r="CI11" s="87"/>
      <c r="CJ11" s="87"/>
      <c r="CK11" s="87"/>
      <c r="CL11" s="87"/>
      <c r="CM11" s="87"/>
      <c r="CN11" s="87"/>
      <c r="CO11" s="87"/>
      <c r="CP11" s="87"/>
      <c r="CQ11" s="87"/>
      <c r="CR11" s="87"/>
      <c r="CS11" s="87"/>
      <c r="CT11" s="87"/>
      <c r="CU11" s="87"/>
      <c r="CV11" s="87"/>
      <c r="CW11" s="87"/>
      <c r="CX11" s="87"/>
      <c r="CY11" s="87"/>
      <c r="CZ11" s="87"/>
      <c r="DA11" s="87"/>
      <c r="DB11" s="87"/>
      <c r="DC11" s="87"/>
      <c r="DD11" s="87"/>
      <c r="DE11" s="87"/>
      <c r="DF11" s="87"/>
      <c r="DG11" s="87"/>
      <c r="DH11" s="87"/>
      <c r="DI11" s="87"/>
      <c r="DJ11" s="87"/>
      <c r="DK11" s="87"/>
      <c r="DL11" s="87"/>
      <c r="DM11" s="87"/>
    </row>
    <row r="12" spans="1:117" ht="21" x14ac:dyDescent="0.25">
      <c r="A12" s="87"/>
      <c r="B12" s="87"/>
      <c r="C12" s="82" t="s">
        <v>69</v>
      </c>
      <c r="D12" s="83">
        <f ca="1">RAND()</f>
        <v>0.82801089936696304</v>
      </c>
      <c r="E12" s="84">
        <f ca="1">MAX(0,_xlfn.NORM.INV(D12,22,3))</f>
        <v>24.839002327468521</v>
      </c>
      <c r="F12" s="87"/>
      <c r="G12" s="87"/>
      <c r="H12" s="88"/>
      <c r="I12" s="87"/>
      <c r="J12" s="87"/>
      <c r="K12" s="135" t="s">
        <v>77</v>
      </c>
      <c r="L12" s="133">
        <f ca="1">RAND()</f>
        <v>0.63689444244188798</v>
      </c>
      <c r="M12" s="136">
        <f ca="1">_xlfn.BINOM.INV(L9,M9,L12)</f>
        <v>4</v>
      </c>
      <c r="N12" s="87"/>
      <c r="O12" s="87"/>
      <c r="P12" s="88"/>
      <c r="Q12" s="87"/>
      <c r="R12" s="87"/>
      <c r="S12" s="135" t="s">
        <v>87</v>
      </c>
      <c r="T12" s="133">
        <f ca="1">RAND()</f>
        <v>0.79039279745325808</v>
      </c>
      <c r="U12" s="136">
        <f ca="1">T9+(U9-T9)*T12</f>
        <v>6.1615711898130323</v>
      </c>
      <c r="V12" s="87"/>
      <c r="W12" s="87"/>
      <c r="X12" s="88"/>
      <c r="Y12" s="87"/>
      <c r="Z12" s="87"/>
      <c r="AA12" s="87"/>
      <c r="AB12" s="87"/>
      <c r="AC12" s="87"/>
      <c r="AD12" s="87"/>
      <c r="AE12" s="87"/>
      <c r="AF12" s="87"/>
      <c r="AG12" s="88"/>
      <c r="AH12" s="87"/>
      <c r="AI12" s="87"/>
      <c r="AJ12" s="87"/>
      <c r="AK12" s="87"/>
      <c r="AL12" s="87"/>
      <c r="AM12" s="87"/>
      <c r="AN12" s="87"/>
      <c r="AO12" s="87"/>
      <c r="AP12" s="87"/>
      <c r="AQ12" s="87"/>
      <c r="AR12" s="87"/>
      <c r="AS12" s="87"/>
      <c r="AT12" s="88"/>
      <c r="AU12" s="87"/>
      <c r="AV12" s="87"/>
      <c r="AW12" s="87"/>
      <c r="AX12" s="87"/>
      <c r="AY12" s="87"/>
      <c r="AZ12" s="87"/>
      <c r="BA12" s="87"/>
      <c r="BB12" s="87"/>
      <c r="BC12" s="87"/>
      <c r="BD12" s="87"/>
      <c r="BE12" s="87"/>
      <c r="BF12" s="87"/>
      <c r="BG12" s="87"/>
      <c r="BH12" s="87"/>
      <c r="BI12" s="87"/>
      <c r="BJ12" s="87"/>
      <c r="BK12" s="87"/>
      <c r="BL12" s="87"/>
      <c r="BM12" s="87"/>
      <c r="BN12" s="87"/>
      <c r="BO12" s="87"/>
      <c r="BP12" s="87"/>
      <c r="BQ12" s="87"/>
      <c r="BR12" s="87"/>
      <c r="BS12" s="87"/>
      <c r="BT12" s="87"/>
      <c r="BU12" s="87"/>
      <c r="BV12" s="87"/>
      <c r="BW12" s="87"/>
      <c r="BX12" s="87"/>
      <c r="BY12" s="87"/>
      <c r="BZ12" s="87"/>
      <c r="CA12" s="87"/>
      <c r="CB12" s="87"/>
      <c r="CC12" s="87"/>
      <c r="CD12" s="87"/>
      <c r="CE12" s="87"/>
      <c r="CF12" s="87"/>
      <c r="CG12" s="87"/>
      <c r="CH12" s="87"/>
      <c r="CI12" s="87"/>
      <c r="CJ12" s="87"/>
      <c r="CK12" s="87"/>
      <c r="CL12" s="87"/>
      <c r="CM12" s="87"/>
      <c r="CN12" s="87"/>
      <c r="CO12" s="87"/>
      <c r="CP12" s="87"/>
      <c r="CQ12" s="87"/>
      <c r="CR12" s="87"/>
      <c r="CS12" s="87"/>
      <c r="CT12" s="87"/>
      <c r="CU12" s="87"/>
      <c r="CV12" s="87"/>
      <c r="CW12" s="87"/>
      <c r="CX12" s="87"/>
      <c r="CY12" s="87"/>
      <c r="CZ12" s="87"/>
      <c r="DA12" s="87"/>
      <c r="DB12" s="87"/>
      <c r="DC12" s="87"/>
      <c r="DD12" s="87"/>
      <c r="DE12" s="87"/>
      <c r="DF12" s="87"/>
      <c r="DG12" s="87"/>
      <c r="DH12" s="87"/>
      <c r="DI12" s="87"/>
      <c r="DJ12" s="87"/>
      <c r="DK12" s="87"/>
      <c r="DL12" s="87"/>
      <c r="DM12" s="87"/>
    </row>
    <row r="13" spans="1:117" x14ac:dyDescent="0.2">
      <c r="A13" s="87"/>
      <c r="B13" s="87"/>
      <c r="C13" s="87"/>
      <c r="D13" s="87"/>
      <c r="E13" s="87"/>
      <c r="F13" s="87"/>
      <c r="G13" s="87"/>
      <c r="H13" s="88"/>
      <c r="I13" s="87"/>
      <c r="J13" s="87"/>
      <c r="K13" s="87"/>
      <c r="L13" s="87"/>
      <c r="M13" s="87"/>
      <c r="N13" s="87"/>
      <c r="O13" s="87"/>
      <c r="P13" s="88"/>
      <c r="Q13" s="87"/>
      <c r="R13" s="87"/>
      <c r="S13" s="87"/>
      <c r="T13" s="87"/>
      <c r="U13" s="87"/>
      <c r="V13" s="87"/>
      <c r="W13" s="87"/>
      <c r="X13" s="88"/>
      <c r="Y13" s="87"/>
      <c r="Z13" s="87"/>
      <c r="AA13" s="87"/>
      <c r="AB13" s="87"/>
      <c r="AC13" s="87"/>
      <c r="AD13" s="87"/>
      <c r="AE13" s="87"/>
      <c r="AF13" s="87"/>
      <c r="AG13" s="88"/>
      <c r="AH13" s="87"/>
      <c r="AI13" s="87"/>
      <c r="AJ13" s="87"/>
      <c r="AK13" s="87"/>
      <c r="AL13" s="87"/>
      <c r="AM13" s="87"/>
      <c r="AN13" s="87"/>
      <c r="AO13" s="87"/>
      <c r="AP13" s="87"/>
      <c r="AQ13" s="87"/>
      <c r="AR13" s="87"/>
      <c r="AS13" s="87"/>
      <c r="AT13" s="88"/>
      <c r="AU13" s="87"/>
      <c r="AV13" s="87"/>
      <c r="AW13" s="87"/>
      <c r="AX13" s="87"/>
      <c r="AY13" s="87"/>
      <c r="AZ13" s="87"/>
      <c r="BA13" s="87"/>
      <c r="BB13" s="87"/>
      <c r="BC13" s="87"/>
      <c r="BD13" s="87"/>
      <c r="BE13" s="87"/>
      <c r="BF13" s="87"/>
      <c r="BG13" s="87"/>
      <c r="BH13" s="87"/>
      <c r="BI13" s="87"/>
      <c r="BJ13" s="87"/>
      <c r="BK13" s="87"/>
      <c r="BL13" s="87"/>
      <c r="BM13" s="87"/>
      <c r="BN13" s="87"/>
      <c r="BO13" s="87"/>
      <c r="BP13" s="87"/>
      <c r="BQ13" s="87"/>
      <c r="BR13" s="87"/>
      <c r="BS13" s="87"/>
      <c r="BT13" s="87"/>
      <c r="BU13" s="87"/>
      <c r="BV13" s="87"/>
      <c r="BW13" s="87"/>
      <c r="BX13" s="87"/>
      <c r="BY13" s="87"/>
      <c r="BZ13" s="87"/>
      <c r="CA13" s="87"/>
      <c r="CB13" s="87"/>
      <c r="CC13" s="87"/>
      <c r="CD13" s="87"/>
      <c r="CE13" s="87"/>
      <c r="CF13" s="87"/>
      <c r="CG13" s="87"/>
      <c r="CH13" s="87"/>
      <c r="CI13" s="87"/>
      <c r="CJ13" s="87"/>
      <c r="CK13" s="87"/>
      <c r="CL13" s="87"/>
      <c r="CM13" s="87"/>
      <c r="CN13" s="87"/>
      <c r="CO13" s="87"/>
      <c r="CP13" s="87"/>
      <c r="CQ13" s="87"/>
      <c r="CR13" s="87"/>
      <c r="CS13" s="87"/>
      <c r="CT13" s="87"/>
      <c r="CU13" s="87"/>
      <c r="CV13" s="87"/>
      <c r="CW13" s="87"/>
      <c r="CX13" s="87"/>
      <c r="CY13" s="87"/>
      <c r="CZ13" s="87"/>
      <c r="DA13" s="87"/>
      <c r="DB13" s="87"/>
      <c r="DC13" s="87"/>
      <c r="DD13" s="87"/>
      <c r="DE13" s="87"/>
      <c r="DF13" s="87"/>
      <c r="DG13" s="87"/>
      <c r="DH13" s="87"/>
      <c r="DI13" s="87"/>
      <c r="DJ13" s="87"/>
      <c r="DK13" s="87"/>
      <c r="DL13" s="87"/>
      <c r="DM13" s="87"/>
    </row>
    <row r="14" spans="1:117" x14ac:dyDescent="0.2">
      <c r="A14" s="87"/>
      <c r="B14" s="87"/>
      <c r="C14" s="87"/>
      <c r="D14" s="87"/>
      <c r="E14" s="87"/>
      <c r="F14" s="87"/>
      <c r="G14" s="87"/>
      <c r="H14" s="88"/>
      <c r="I14" s="87"/>
      <c r="J14" s="87"/>
      <c r="K14" s="87"/>
      <c r="L14" s="87"/>
      <c r="M14" s="87"/>
      <c r="N14" s="87"/>
      <c r="O14" s="87"/>
      <c r="P14" s="88"/>
      <c r="Q14" s="87"/>
      <c r="R14" s="87"/>
      <c r="S14" s="87"/>
      <c r="T14" s="87"/>
      <c r="U14" s="87"/>
      <c r="V14" s="87"/>
      <c r="W14" s="87"/>
      <c r="X14" s="88"/>
      <c r="Y14" s="87"/>
      <c r="Z14" s="87"/>
      <c r="AA14" s="87"/>
      <c r="AB14" s="87"/>
      <c r="AC14" s="87"/>
      <c r="AD14" s="87"/>
      <c r="AE14" s="87"/>
      <c r="AF14" s="87"/>
      <c r="AG14" s="88"/>
      <c r="AH14" s="87"/>
      <c r="AI14" s="87"/>
      <c r="AJ14" s="87"/>
      <c r="AK14" s="87"/>
      <c r="AL14" s="87"/>
      <c r="AM14" s="87"/>
      <c r="AN14" s="87"/>
      <c r="AO14" s="87"/>
      <c r="AP14" s="87"/>
      <c r="AQ14" s="87"/>
      <c r="AR14" s="87"/>
      <c r="AS14" s="87"/>
      <c r="AT14" s="88"/>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row>
    <row r="15" spans="1:117" x14ac:dyDescent="0.2">
      <c r="A15" s="87"/>
      <c r="B15" s="87"/>
      <c r="C15" s="87"/>
      <c r="D15" s="87"/>
      <c r="E15" s="87"/>
      <c r="F15" s="87"/>
      <c r="G15" s="87"/>
      <c r="H15" s="88"/>
      <c r="I15" s="87"/>
      <c r="J15" s="87"/>
      <c r="K15" s="87"/>
      <c r="L15" s="87"/>
      <c r="M15" s="87"/>
      <c r="N15" s="87"/>
      <c r="O15" s="87"/>
      <c r="P15" s="88"/>
      <c r="Q15" s="87"/>
      <c r="R15" s="87"/>
      <c r="S15" s="87"/>
      <c r="T15" s="87"/>
      <c r="U15" s="87"/>
      <c r="V15" s="87"/>
      <c r="W15" s="87"/>
      <c r="X15" s="88"/>
      <c r="Y15" s="87"/>
      <c r="Z15" s="87"/>
      <c r="AA15" s="87"/>
      <c r="AB15" s="87"/>
      <c r="AC15" s="87"/>
      <c r="AD15" s="87"/>
      <c r="AE15" s="87"/>
      <c r="AF15" s="87"/>
      <c r="AG15" s="88"/>
      <c r="AH15" s="87"/>
      <c r="AI15" s="87"/>
      <c r="AJ15" s="87"/>
      <c r="AK15" s="87"/>
      <c r="AL15" s="87"/>
      <c r="AM15" s="87"/>
      <c r="AN15" s="87"/>
      <c r="AO15" s="87"/>
      <c r="AP15" s="87"/>
      <c r="AQ15" s="87"/>
      <c r="AR15" s="87"/>
      <c r="AS15" s="87"/>
      <c r="AT15" s="88"/>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row>
    <row r="16" spans="1:117" x14ac:dyDescent="0.2">
      <c r="A16" s="87"/>
      <c r="B16" s="87"/>
      <c r="C16" s="87"/>
      <c r="D16" s="87"/>
      <c r="E16" s="87"/>
      <c r="F16" s="87"/>
      <c r="G16" s="87"/>
      <c r="H16" s="92"/>
      <c r="I16" s="87"/>
      <c r="J16" s="87"/>
      <c r="K16" s="87"/>
      <c r="L16" s="87"/>
      <c r="M16" s="87"/>
      <c r="N16" s="87"/>
      <c r="O16" s="87"/>
      <c r="P16" s="92"/>
      <c r="Q16" s="87"/>
      <c r="R16" s="87"/>
      <c r="S16" s="87"/>
      <c r="T16" s="87"/>
      <c r="U16" s="87"/>
      <c r="V16" s="87"/>
      <c r="W16" s="87"/>
      <c r="X16" s="92"/>
      <c r="Y16" s="87"/>
      <c r="Z16" s="87"/>
      <c r="AA16" s="87"/>
      <c r="AB16" s="87"/>
      <c r="AC16" s="87"/>
      <c r="AD16" s="87"/>
      <c r="AE16" s="87"/>
      <c r="AF16" s="87"/>
      <c r="AG16" s="92"/>
      <c r="AH16" s="87"/>
      <c r="AI16" s="87"/>
      <c r="AJ16" s="87"/>
      <c r="AK16" s="87"/>
      <c r="AL16" s="87"/>
      <c r="AM16" s="87"/>
      <c r="AN16" s="87"/>
      <c r="AO16" s="87"/>
      <c r="AP16" s="87"/>
      <c r="AQ16" s="87"/>
      <c r="AR16" s="87"/>
      <c r="AS16" s="87"/>
      <c r="AT16" s="92"/>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row>
    <row r="17" spans="1:117" x14ac:dyDescent="0.2">
      <c r="A17" s="87"/>
      <c r="B17" s="87"/>
      <c r="C17" s="87"/>
      <c r="D17" s="87"/>
      <c r="E17" s="87"/>
      <c r="F17" s="87"/>
      <c r="G17" s="87"/>
      <c r="H17" s="92"/>
      <c r="I17" s="87"/>
      <c r="J17" s="87"/>
      <c r="K17" s="87"/>
      <c r="L17" s="87"/>
      <c r="M17" s="87"/>
      <c r="N17" s="87"/>
      <c r="O17" s="87"/>
      <c r="P17" s="92"/>
      <c r="Q17" s="87"/>
      <c r="R17" s="87"/>
      <c r="S17" s="87"/>
      <c r="T17" s="87"/>
      <c r="U17" s="87"/>
      <c r="V17" s="87"/>
      <c r="W17" s="87"/>
      <c r="X17" s="92"/>
      <c r="Y17" s="87"/>
      <c r="Z17" s="87"/>
      <c r="AA17" s="87"/>
      <c r="AB17" s="87"/>
      <c r="AC17" s="87"/>
      <c r="AD17" s="87"/>
      <c r="AE17" s="87"/>
      <c r="AF17" s="87"/>
      <c r="AG17" s="92"/>
      <c r="AH17" s="87"/>
      <c r="AI17" s="87"/>
      <c r="AJ17" s="87"/>
      <c r="AK17" s="87"/>
      <c r="AL17" s="87"/>
      <c r="AM17" s="87"/>
      <c r="AN17" s="87"/>
      <c r="AO17" s="87"/>
      <c r="AP17" s="87"/>
      <c r="AQ17" s="87"/>
      <c r="AR17" s="87"/>
      <c r="AS17" s="87"/>
      <c r="AT17" s="92"/>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row>
    <row r="18" spans="1:117" x14ac:dyDescent="0.2">
      <c r="A18" s="87"/>
      <c r="B18" s="87"/>
      <c r="C18" s="87"/>
      <c r="D18" s="87"/>
      <c r="E18" s="87"/>
      <c r="F18" s="87"/>
      <c r="G18" s="87"/>
      <c r="H18" s="92"/>
      <c r="I18" s="87"/>
      <c r="J18" s="87"/>
      <c r="K18" s="87"/>
      <c r="L18" s="87"/>
      <c r="M18" s="87"/>
      <c r="N18" s="87"/>
      <c r="O18" s="87"/>
      <c r="P18" s="92"/>
      <c r="Q18" s="87"/>
      <c r="R18" s="87"/>
      <c r="S18" s="87"/>
      <c r="T18" s="87"/>
      <c r="U18" s="87"/>
      <c r="V18" s="87"/>
      <c r="W18" s="87"/>
      <c r="X18" s="92"/>
      <c r="Y18" s="87"/>
      <c r="Z18" s="87"/>
      <c r="AA18" s="87"/>
      <c r="AB18" s="87"/>
      <c r="AC18" s="87"/>
      <c r="AD18" s="87"/>
      <c r="AE18" s="87"/>
      <c r="AF18" s="87"/>
      <c r="AG18" s="92"/>
      <c r="AH18" s="87"/>
      <c r="AI18" s="87"/>
      <c r="AJ18" s="87"/>
      <c r="AK18" s="87"/>
      <c r="AL18" s="87"/>
      <c r="AM18" s="87"/>
      <c r="AN18" s="87"/>
      <c r="AO18" s="87"/>
      <c r="AP18" s="87"/>
      <c r="AQ18" s="87"/>
      <c r="AR18" s="87"/>
      <c r="AS18" s="87"/>
      <c r="AT18" s="92"/>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row>
    <row r="19" spans="1:117" x14ac:dyDescent="0.2">
      <c r="A19" s="87"/>
      <c r="B19" s="87"/>
      <c r="C19" s="87"/>
      <c r="D19" s="87"/>
      <c r="E19" s="87"/>
      <c r="F19" s="87"/>
      <c r="G19" s="87"/>
      <c r="H19" s="92"/>
      <c r="I19" s="87"/>
      <c r="J19" s="87"/>
      <c r="K19" s="87"/>
      <c r="L19" s="87"/>
      <c r="M19" s="87"/>
      <c r="N19" s="87"/>
      <c r="O19" s="87"/>
      <c r="P19" s="92"/>
      <c r="Q19" s="87"/>
      <c r="R19" s="87"/>
      <c r="S19" s="87"/>
      <c r="T19" s="87"/>
      <c r="U19" s="87"/>
      <c r="V19" s="87"/>
      <c r="W19" s="87"/>
      <c r="X19" s="92"/>
      <c r="Y19" s="87"/>
      <c r="Z19" s="87"/>
      <c r="AA19" s="87"/>
      <c r="AB19" s="87"/>
      <c r="AC19" s="87"/>
      <c r="AD19" s="87"/>
      <c r="AE19" s="87"/>
      <c r="AF19" s="87"/>
      <c r="AG19" s="92"/>
      <c r="AH19" s="87"/>
      <c r="AI19" s="87"/>
      <c r="AJ19" s="87"/>
      <c r="AK19" s="87"/>
      <c r="AL19" s="87"/>
      <c r="AM19" s="87"/>
      <c r="AN19" s="87"/>
      <c r="AO19" s="87"/>
      <c r="AP19" s="87"/>
      <c r="AQ19" s="87"/>
      <c r="AR19" s="87"/>
      <c r="AS19" s="87"/>
      <c r="AT19" s="92"/>
      <c r="AU19" s="87"/>
      <c r="AV19" s="87"/>
      <c r="AW19" s="87"/>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c r="DE19" s="87"/>
      <c r="DF19" s="87"/>
      <c r="DG19" s="87"/>
      <c r="DH19" s="87"/>
      <c r="DI19" s="87"/>
      <c r="DJ19" s="87"/>
      <c r="DK19" s="87"/>
      <c r="DL19" s="87"/>
      <c r="DM19" s="87"/>
    </row>
    <row r="20" spans="1:117" x14ac:dyDescent="0.2">
      <c r="A20" s="87"/>
      <c r="B20" s="87"/>
      <c r="C20" s="87"/>
      <c r="D20" s="87"/>
      <c r="E20" s="87"/>
      <c r="F20" s="87"/>
      <c r="G20" s="87"/>
      <c r="H20" s="88"/>
      <c r="I20" s="87"/>
      <c r="J20" s="87"/>
      <c r="K20" s="87"/>
      <c r="L20" s="87"/>
      <c r="M20" s="87"/>
      <c r="N20" s="87"/>
      <c r="O20" s="87"/>
      <c r="P20" s="88"/>
      <c r="Q20" s="87"/>
      <c r="R20" s="87"/>
      <c r="S20" s="87"/>
      <c r="T20" s="87"/>
      <c r="U20" s="87"/>
      <c r="V20" s="87"/>
      <c r="W20" s="87"/>
      <c r="X20" s="88"/>
      <c r="Y20" s="87"/>
      <c r="Z20" s="87"/>
      <c r="AA20" s="87"/>
      <c r="AB20" s="87"/>
      <c r="AC20" s="87"/>
      <c r="AD20" s="87"/>
      <c r="AE20" s="87"/>
      <c r="AF20" s="87"/>
      <c r="AG20" s="88"/>
      <c r="AH20" s="87"/>
      <c r="AI20" s="87"/>
      <c r="AJ20" s="87"/>
      <c r="AK20" s="87"/>
      <c r="AL20" s="87"/>
      <c r="AM20" s="87"/>
      <c r="AN20" s="87"/>
      <c r="AO20" s="87"/>
      <c r="AP20" s="87"/>
      <c r="AQ20" s="87"/>
      <c r="AR20" s="87"/>
      <c r="AS20" s="87"/>
      <c r="AT20" s="88"/>
      <c r="AU20" s="87"/>
      <c r="AV20" s="87"/>
      <c r="AW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row>
    <row r="21" spans="1:117" x14ac:dyDescent="0.2">
      <c r="A21" s="87"/>
      <c r="B21" s="87"/>
      <c r="C21" s="87"/>
      <c r="D21" s="87"/>
      <c r="E21" s="87"/>
      <c r="F21" s="87"/>
      <c r="G21" s="87"/>
      <c r="H21" s="92"/>
      <c r="I21" s="87"/>
      <c r="J21" s="87"/>
      <c r="K21" s="87"/>
      <c r="L21" s="87"/>
      <c r="M21" s="87"/>
      <c r="N21" s="87"/>
      <c r="O21" s="87"/>
      <c r="P21" s="92"/>
      <c r="Q21" s="87"/>
      <c r="R21" s="87"/>
      <c r="S21" s="87"/>
      <c r="T21" s="87"/>
      <c r="U21" s="87"/>
      <c r="V21" s="87"/>
      <c r="W21" s="87"/>
      <c r="X21" s="92"/>
      <c r="Y21" s="87"/>
      <c r="Z21" s="87"/>
      <c r="AA21" s="87"/>
      <c r="AB21" s="87"/>
      <c r="AC21" s="87"/>
      <c r="AD21" s="87"/>
      <c r="AE21" s="87"/>
      <c r="AF21" s="87"/>
      <c r="AG21" s="92"/>
      <c r="AH21" s="87"/>
      <c r="AI21" s="87"/>
      <c r="AJ21" s="87"/>
      <c r="AK21" s="87"/>
      <c r="AL21" s="87"/>
      <c r="AM21" s="87"/>
      <c r="AN21" s="87"/>
      <c r="AO21" s="87"/>
      <c r="AP21" s="87"/>
      <c r="AQ21" s="87"/>
      <c r="AR21" s="87"/>
      <c r="AS21" s="87"/>
      <c r="AT21" s="92"/>
      <c r="AU21" s="87"/>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row>
    <row r="22" spans="1:117" x14ac:dyDescent="0.2">
      <c r="A22" s="87"/>
      <c r="B22" s="87"/>
      <c r="C22" s="87"/>
      <c r="D22" s="87"/>
      <c r="E22" s="87"/>
      <c r="F22" s="87"/>
      <c r="G22" s="87"/>
      <c r="H22" s="92"/>
      <c r="I22" s="87"/>
      <c r="J22" s="87"/>
      <c r="K22" s="87"/>
      <c r="L22" s="87"/>
      <c r="M22" s="87"/>
      <c r="N22" s="87"/>
      <c r="O22" s="87"/>
      <c r="P22" s="92"/>
      <c r="Q22" s="87"/>
      <c r="R22" s="87"/>
      <c r="S22" s="87"/>
      <c r="T22" s="87"/>
      <c r="U22" s="87"/>
      <c r="V22" s="87"/>
      <c r="W22" s="87"/>
      <c r="X22" s="92"/>
      <c r="Y22" s="87"/>
      <c r="Z22" s="87"/>
      <c r="AA22" s="87"/>
      <c r="AB22" s="87"/>
      <c r="AC22" s="87"/>
      <c r="AD22" s="87"/>
      <c r="AE22" s="87"/>
      <c r="AF22" s="87"/>
      <c r="AG22" s="92"/>
      <c r="AH22" s="87"/>
      <c r="AI22" s="87"/>
      <c r="AJ22" s="87"/>
      <c r="AK22" s="87"/>
      <c r="AL22" s="87"/>
      <c r="AM22" s="87"/>
      <c r="AN22" s="87"/>
      <c r="AO22" s="87"/>
      <c r="AP22" s="87"/>
      <c r="AQ22" s="87"/>
      <c r="AR22" s="87"/>
      <c r="AS22" s="87"/>
      <c r="AT22" s="92"/>
      <c r="AU22" s="87"/>
      <c r="AV22" s="87"/>
      <c r="AW22" s="87"/>
      <c r="AX22" s="87"/>
      <c r="AY22" s="87"/>
      <c r="AZ22" s="87"/>
      <c r="BA22" s="87"/>
      <c r="BB22" s="87"/>
      <c r="BC22" s="87"/>
      <c r="BD22" s="87"/>
      <c r="BE22" s="87"/>
      <c r="BF22" s="87"/>
      <c r="BG22" s="87"/>
      <c r="BH22" s="87"/>
      <c r="BI22" s="87"/>
      <c r="BJ22" s="87"/>
      <c r="BK22" s="87"/>
      <c r="BL22" s="87"/>
      <c r="BM22" s="87"/>
      <c r="BN22" s="87"/>
      <c r="BO22" s="87"/>
      <c r="BP22" s="87"/>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row>
    <row r="23" spans="1:117" x14ac:dyDescent="0.2">
      <c r="A23" s="87"/>
      <c r="B23" s="87"/>
      <c r="C23" s="87"/>
      <c r="D23" s="87"/>
      <c r="E23" s="87"/>
      <c r="F23" s="87"/>
      <c r="G23" s="87"/>
      <c r="H23" s="92"/>
      <c r="I23" s="87"/>
      <c r="J23" s="87"/>
      <c r="K23" s="87"/>
      <c r="L23" s="87"/>
      <c r="M23" s="87"/>
      <c r="N23" s="87"/>
      <c r="O23" s="87"/>
      <c r="P23" s="92"/>
      <c r="Q23" s="87"/>
      <c r="R23" s="87"/>
      <c r="S23" s="87"/>
      <c r="T23" s="87"/>
      <c r="U23" s="87"/>
      <c r="V23" s="87"/>
      <c r="W23" s="87"/>
      <c r="X23" s="92"/>
      <c r="Y23" s="87"/>
      <c r="Z23" s="87"/>
      <c r="AA23" s="87"/>
      <c r="AB23" s="87"/>
      <c r="AC23" s="87"/>
      <c r="AD23" s="87"/>
      <c r="AE23" s="87"/>
      <c r="AF23" s="87"/>
      <c r="AG23" s="92"/>
      <c r="AH23" s="87"/>
      <c r="AI23" s="87"/>
      <c r="AJ23" s="87"/>
      <c r="AK23" s="87"/>
      <c r="AL23" s="87"/>
      <c r="AM23" s="87"/>
      <c r="AN23" s="87"/>
      <c r="AO23" s="87"/>
      <c r="AP23" s="87"/>
      <c r="AQ23" s="87"/>
      <c r="AR23" s="87"/>
      <c r="AS23" s="87"/>
      <c r="AT23" s="92"/>
      <c r="AU23" s="87"/>
      <c r="AV23" s="87"/>
      <c r="AW23" s="87"/>
      <c r="AX23" s="87"/>
      <c r="AY23" s="87"/>
      <c r="AZ23" s="87"/>
      <c r="BA23" s="87"/>
      <c r="BB23" s="87"/>
      <c r="BC23" s="87"/>
      <c r="BD23" s="87"/>
      <c r="BE23" s="87"/>
      <c r="BF23" s="87"/>
      <c r="BG23" s="87"/>
      <c r="BH23" s="87"/>
      <c r="BI23" s="87"/>
      <c r="BJ23" s="87"/>
      <c r="BK23" s="87"/>
      <c r="BL23" s="87"/>
      <c r="BM23" s="87"/>
      <c r="BN23" s="87"/>
      <c r="BO23" s="87"/>
      <c r="BP23" s="87"/>
      <c r="BQ23" s="87"/>
      <c r="BR23" s="87"/>
      <c r="BS23" s="87"/>
      <c r="BT23" s="87"/>
      <c r="BU23" s="87"/>
      <c r="BV23" s="87"/>
      <c r="BW23" s="87"/>
      <c r="BX23" s="87"/>
      <c r="BY23" s="87"/>
      <c r="BZ23" s="87"/>
      <c r="CA23" s="87"/>
      <c r="CB23" s="87"/>
      <c r="CC23" s="87"/>
      <c r="CD23" s="87"/>
      <c r="CE23" s="87"/>
      <c r="CF23" s="87"/>
      <c r="CG23" s="87"/>
      <c r="CH23" s="87"/>
      <c r="CI23" s="87"/>
      <c r="CJ23" s="87"/>
      <c r="CK23" s="87"/>
      <c r="CL23" s="87"/>
      <c r="CM23" s="87"/>
      <c r="CN23" s="87"/>
      <c r="CO23" s="87"/>
      <c r="CP23" s="87"/>
      <c r="CQ23" s="87"/>
      <c r="CR23" s="87"/>
      <c r="CS23" s="87"/>
      <c r="CT23" s="87"/>
      <c r="CU23" s="87"/>
      <c r="CV23" s="87"/>
      <c r="CW23" s="87"/>
      <c r="CX23" s="87"/>
      <c r="CY23" s="87"/>
      <c r="CZ23" s="87"/>
      <c r="DA23" s="87"/>
      <c r="DB23" s="87"/>
      <c r="DC23" s="87"/>
      <c r="DD23" s="87"/>
      <c r="DE23" s="87"/>
      <c r="DF23" s="87"/>
      <c r="DG23" s="87"/>
      <c r="DH23" s="87"/>
      <c r="DI23" s="87"/>
      <c r="DJ23" s="87"/>
      <c r="DK23" s="87"/>
      <c r="DL23" s="87"/>
      <c r="DM23" s="87"/>
    </row>
    <row r="24" spans="1:117" ht="20" customHeight="1" x14ac:dyDescent="0.2">
      <c r="A24" s="87"/>
      <c r="B24" s="87"/>
      <c r="C24" s="87"/>
      <c r="D24" s="87"/>
      <c r="E24" s="87"/>
      <c r="F24" s="87"/>
      <c r="G24" s="87"/>
      <c r="H24" s="92"/>
      <c r="I24" s="87"/>
      <c r="J24" s="87"/>
      <c r="K24" s="87"/>
      <c r="L24" s="87"/>
      <c r="M24" s="87"/>
      <c r="N24" s="87"/>
      <c r="O24" s="87"/>
      <c r="P24" s="92"/>
      <c r="Q24" s="87"/>
      <c r="R24" s="87"/>
      <c r="S24" s="87"/>
      <c r="T24" s="87"/>
      <c r="U24" s="87"/>
      <c r="V24" s="87"/>
      <c r="W24" s="87"/>
      <c r="X24" s="92"/>
      <c r="Y24" s="87"/>
      <c r="Z24" s="87"/>
      <c r="AA24" s="87"/>
      <c r="AB24" s="87"/>
      <c r="AC24" s="87"/>
      <c r="AD24" s="87"/>
      <c r="AE24" s="87"/>
      <c r="AF24" s="87"/>
      <c r="AG24" s="92"/>
      <c r="AH24" s="87"/>
      <c r="AI24" s="87"/>
      <c r="AJ24" s="87"/>
      <c r="AK24" s="87"/>
      <c r="AL24" s="87"/>
      <c r="AM24" s="87"/>
      <c r="AN24" s="87"/>
      <c r="AO24" s="87"/>
      <c r="AP24" s="87"/>
      <c r="AQ24" s="87"/>
      <c r="AR24" s="87"/>
      <c r="AS24" s="87"/>
      <c r="AT24" s="92"/>
      <c r="AU24" s="87"/>
      <c r="AV24" s="87"/>
      <c r="AW24" s="87"/>
      <c r="AX24" s="87"/>
      <c r="AY24" s="87"/>
      <c r="AZ24" s="87"/>
      <c r="BA24" s="87"/>
      <c r="BB24" s="87"/>
      <c r="BC24" s="87"/>
      <c r="BD24" s="87"/>
      <c r="BE24" s="87"/>
      <c r="BF24" s="87"/>
      <c r="BG24" s="87"/>
      <c r="BH24" s="87"/>
      <c r="BI24" s="87"/>
      <c r="BJ24" s="87"/>
      <c r="BK24" s="87"/>
      <c r="BL24" s="87"/>
      <c r="BM24" s="87"/>
      <c r="BN24" s="87"/>
      <c r="BO24" s="87"/>
      <c r="BP24" s="87"/>
      <c r="BQ24" s="87"/>
      <c r="BR24" s="87"/>
      <c r="BS24" s="87"/>
      <c r="BT24" s="87"/>
      <c r="BU24" s="87"/>
      <c r="BV24" s="87"/>
      <c r="BW24" s="87"/>
      <c r="BX24" s="87"/>
      <c r="BY24" s="87"/>
      <c r="BZ24" s="87"/>
      <c r="CA24" s="87"/>
      <c r="CB24" s="87"/>
      <c r="CC24" s="87"/>
      <c r="CD24" s="87"/>
      <c r="CE24" s="87"/>
      <c r="CF24" s="87"/>
      <c r="CG24" s="87"/>
      <c r="CH24" s="87"/>
      <c r="CI24" s="87"/>
      <c r="CJ24" s="87"/>
      <c r="CK24" s="87"/>
      <c r="CL24" s="87"/>
      <c r="CM24" s="87"/>
      <c r="CN24" s="87"/>
      <c r="CO24" s="87"/>
      <c r="CP24" s="87"/>
      <c r="CQ24" s="87"/>
      <c r="CR24" s="87"/>
      <c r="CS24" s="87"/>
      <c r="CT24" s="87"/>
      <c r="CU24" s="87"/>
      <c r="CV24" s="87"/>
      <c r="CW24" s="87"/>
      <c r="CX24" s="87"/>
      <c r="CY24" s="87"/>
      <c r="CZ24" s="87"/>
      <c r="DA24" s="87"/>
      <c r="DB24" s="87"/>
      <c r="DC24" s="87"/>
      <c r="DD24" s="87"/>
      <c r="DE24" s="87"/>
      <c r="DF24" s="87"/>
      <c r="DG24" s="87"/>
      <c r="DH24" s="87"/>
      <c r="DI24" s="87"/>
      <c r="DJ24" s="87"/>
      <c r="DK24" s="87"/>
      <c r="DL24" s="87"/>
      <c r="DM24" s="87"/>
    </row>
    <row r="25" spans="1:117" ht="25.25" customHeight="1" x14ac:dyDescent="0.2">
      <c r="A25" s="87"/>
      <c r="B25" s="87"/>
      <c r="C25" s="87"/>
      <c r="D25" s="87"/>
      <c r="E25" s="87"/>
      <c r="F25" s="87"/>
      <c r="G25" s="87"/>
      <c r="H25" s="92"/>
      <c r="I25" s="87"/>
      <c r="J25" s="87"/>
      <c r="K25" s="87"/>
      <c r="L25" s="87"/>
      <c r="M25" s="87"/>
      <c r="N25" s="87"/>
      <c r="O25" s="87"/>
      <c r="P25" s="92"/>
      <c r="Q25" s="87"/>
      <c r="R25" s="87"/>
      <c r="S25" s="87"/>
      <c r="T25" s="87"/>
      <c r="U25" s="87"/>
      <c r="V25" s="87"/>
      <c r="W25" s="87"/>
      <c r="X25" s="92"/>
      <c r="Y25" s="87"/>
      <c r="Z25" s="87"/>
      <c r="AA25" s="87"/>
      <c r="AB25" s="87"/>
      <c r="AC25" s="87"/>
      <c r="AD25" s="87"/>
      <c r="AE25" s="87"/>
      <c r="AF25" s="87"/>
      <c r="AG25" s="92"/>
      <c r="AH25" s="87"/>
      <c r="AI25" s="87"/>
      <c r="AJ25" s="87"/>
      <c r="AK25" s="87"/>
      <c r="AL25" s="87"/>
      <c r="AM25" s="87"/>
      <c r="AN25" s="87"/>
      <c r="AO25" s="87"/>
      <c r="AP25" s="87"/>
      <c r="AQ25" s="87"/>
      <c r="AR25" s="87"/>
      <c r="AS25" s="87"/>
      <c r="AT25" s="92"/>
      <c r="AU25" s="87"/>
      <c r="AV25" s="87"/>
      <c r="AW25" s="87"/>
      <c r="AX25" s="87"/>
      <c r="AY25" s="87"/>
      <c r="AZ25" s="87"/>
      <c r="BA25" s="87"/>
      <c r="BB25" s="87"/>
      <c r="BC25" s="87"/>
      <c r="BD25" s="87"/>
      <c r="BE25" s="87"/>
      <c r="BF25" s="87"/>
      <c r="BG25" s="87"/>
      <c r="BH25" s="87"/>
      <c r="BI25" s="87"/>
      <c r="BJ25" s="87"/>
      <c r="BK25" s="87"/>
      <c r="BL25" s="87"/>
      <c r="BM25" s="87"/>
      <c r="BN25" s="87"/>
      <c r="BO25" s="87"/>
      <c r="BP25" s="87"/>
      <c r="BQ25" s="87"/>
      <c r="BR25" s="87"/>
      <c r="BS25" s="87"/>
      <c r="BT25" s="87"/>
      <c r="BU25" s="87"/>
      <c r="BV25" s="87"/>
      <c r="BW25" s="87"/>
      <c r="BX25" s="87"/>
      <c r="BY25" s="87"/>
      <c r="BZ25" s="87"/>
      <c r="CA25" s="87"/>
      <c r="CB25" s="87"/>
      <c r="CC25" s="87"/>
      <c r="CD25" s="87"/>
      <c r="CE25" s="87"/>
      <c r="CF25" s="87"/>
      <c r="CG25" s="87"/>
      <c r="CH25" s="87"/>
      <c r="CI25" s="87"/>
      <c r="CJ25" s="87"/>
      <c r="CK25" s="87"/>
      <c r="CL25" s="87"/>
      <c r="CM25" s="87"/>
      <c r="CN25" s="87"/>
      <c r="CO25" s="87"/>
      <c r="CP25" s="87"/>
      <c r="CQ25" s="87"/>
      <c r="CR25" s="87"/>
      <c r="CS25" s="87"/>
      <c r="CT25" s="87"/>
      <c r="CU25" s="87"/>
      <c r="CV25" s="87"/>
      <c r="CW25" s="87"/>
      <c r="CX25" s="87"/>
      <c r="CY25" s="87"/>
      <c r="CZ25" s="87"/>
      <c r="DA25" s="87"/>
      <c r="DB25" s="87"/>
      <c r="DC25" s="87"/>
      <c r="DD25" s="87"/>
      <c r="DE25" s="87"/>
      <c r="DF25" s="87"/>
      <c r="DG25" s="87"/>
      <c r="DH25" s="87"/>
      <c r="DI25" s="87"/>
      <c r="DJ25" s="87"/>
      <c r="DK25" s="87"/>
      <c r="DL25" s="87"/>
      <c r="DM25" s="87"/>
    </row>
    <row r="26" spans="1:117" x14ac:dyDescent="0.2">
      <c r="A26" s="87"/>
      <c r="B26" s="87"/>
      <c r="C26" s="87"/>
      <c r="D26" s="87"/>
      <c r="E26" s="87"/>
      <c r="F26" s="87"/>
      <c r="G26" s="87"/>
      <c r="H26" s="92"/>
      <c r="I26" s="87"/>
      <c r="J26" s="87"/>
      <c r="K26" s="87"/>
      <c r="L26" s="87"/>
      <c r="M26" s="87"/>
      <c r="N26" s="87"/>
      <c r="O26" s="87"/>
      <c r="P26" s="92"/>
      <c r="Q26" s="87"/>
      <c r="R26" s="87"/>
      <c r="S26" s="87"/>
      <c r="T26" s="87"/>
      <c r="U26" s="87"/>
      <c r="V26" s="87"/>
      <c r="W26" s="87"/>
      <c r="X26" s="92"/>
      <c r="Y26" s="87"/>
      <c r="Z26" s="87"/>
      <c r="AA26" s="87"/>
      <c r="AB26" s="87"/>
      <c r="AC26" s="87"/>
      <c r="AD26" s="87"/>
      <c r="AE26" s="87"/>
      <c r="AF26" s="87"/>
      <c r="AG26" s="92"/>
      <c r="AH26" s="87"/>
      <c r="AI26" s="87"/>
      <c r="AJ26" s="87"/>
      <c r="AK26" s="87"/>
      <c r="AL26" s="87"/>
      <c r="AM26" s="87"/>
      <c r="AN26" s="87"/>
      <c r="AO26" s="87"/>
      <c r="AP26" s="87"/>
      <c r="AQ26" s="87"/>
      <c r="AR26" s="87"/>
      <c r="AS26" s="87"/>
      <c r="AT26" s="92"/>
      <c r="AU26" s="87"/>
      <c r="AV26" s="87"/>
      <c r="AW26" s="87"/>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row>
    <row r="27" spans="1:117" x14ac:dyDescent="0.2">
      <c r="A27" s="87"/>
      <c r="B27" s="87"/>
      <c r="C27" s="87"/>
      <c r="D27" s="87"/>
      <c r="E27" s="87"/>
      <c r="F27" s="87"/>
      <c r="G27" s="87"/>
      <c r="H27" s="92"/>
      <c r="I27" s="87"/>
      <c r="J27" s="87"/>
      <c r="K27" s="87"/>
      <c r="L27" s="87"/>
      <c r="M27" s="87"/>
      <c r="N27" s="87"/>
      <c r="O27" s="87"/>
      <c r="P27" s="92"/>
      <c r="Q27" s="87"/>
      <c r="R27" s="87"/>
      <c r="S27" s="87"/>
      <c r="T27" s="87"/>
      <c r="U27" s="87"/>
      <c r="V27" s="87"/>
      <c r="W27" s="87"/>
      <c r="X27" s="92"/>
      <c r="Y27" s="87"/>
      <c r="Z27" s="87"/>
      <c r="AA27" s="87"/>
      <c r="AB27" s="87"/>
      <c r="AC27" s="87"/>
      <c r="AD27" s="87"/>
      <c r="AE27" s="87"/>
      <c r="AF27" s="87"/>
      <c r="AG27" s="92"/>
      <c r="AH27" s="87"/>
      <c r="AI27" s="87"/>
      <c r="AJ27" s="87"/>
      <c r="AK27" s="87"/>
      <c r="AL27" s="87"/>
      <c r="AM27" s="87"/>
      <c r="AN27" s="87"/>
      <c r="AO27" s="87"/>
      <c r="AP27" s="87"/>
      <c r="AQ27" s="87"/>
      <c r="AR27" s="87"/>
      <c r="AS27" s="87"/>
      <c r="AT27" s="92"/>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row>
    <row r="28" spans="1:117" x14ac:dyDescent="0.2">
      <c r="A28" s="87"/>
      <c r="B28" s="87"/>
      <c r="C28" s="87"/>
      <c r="D28" s="87"/>
      <c r="E28" s="87"/>
      <c r="F28" s="87"/>
      <c r="G28" s="87"/>
      <c r="H28" s="92"/>
      <c r="I28" s="87"/>
      <c r="J28" s="87"/>
      <c r="K28" s="87"/>
      <c r="L28" s="87"/>
      <c r="M28" s="87"/>
      <c r="N28" s="87"/>
      <c r="O28" s="87"/>
      <c r="P28" s="92"/>
      <c r="Q28" s="87"/>
      <c r="R28" s="87"/>
      <c r="S28" s="87"/>
      <c r="T28" s="87"/>
      <c r="U28" s="87"/>
      <c r="V28" s="87"/>
      <c r="W28" s="87"/>
      <c r="X28" s="92"/>
      <c r="Y28" s="87"/>
      <c r="Z28" s="87"/>
      <c r="AA28" s="87"/>
      <c r="AB28" s="87"/>
      <c r="AC28" s="87"/>
      <c r="AD28" s="87"/>
      <c r="AE28" s="87"/>
      <c r="AF28" s="87"/>
      <c r="AG28" s="92"/>
      <c r="AH28" s="87"/>
      <c r="AI28" s="87"/>
      <c r="AJ28" s="87"/>
      <c r="AK28" s="87"/>
      <c r="AL28" s="87"/>
      <c r="AM28" s="87"/>
      <c r="AN28" s="87"/>
      <c r="AO28" s="87"/>
      <c r="AP28" s="87"/>
      <c r="AQ28" s="87"/>
      <c r="AR28" s="87"/>
      <c r="AS28" s="87"/>
      <c r="AT28" s="92"/>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row>
    <row r="29" spans="1:117" x14ac:dyDescent="0.2">
      <c r="A29" s="87"/>
      <c r="B29" s="87"/>
      <c r="C29" s="87"/>
      <c r="D29" s="87"/>
      <c r="E29" s="87"/>
      <c r="F29" s="87"/>
      <c r="G29" s="87"/>
      <c r="H29" s="92"/>
      <c r="I29" s="87"/>
      <c r="J29" s="87"/>
      <c r="K29" s="87"/>
      <c r="L29" s="87"/>
      <c r="M29" s="87"/>
      <c r="N29" s="87"/>
      <c r="O29" s="87"/>
      <c r="P29" s="92"/>
      <c r="Q29" s="87"/>
      <c r="R29" s="87"/>
      <c r="S29" s="87"/>
      <c r="T29" s="87"/>
      <c r="U29" s="87"/>
      <c r="V29" s="87"/>
      <c r="W29" s="87"/>
      <c r="X29" s="92"/>
      <c r="Y29" s="87"/>
      <c r="Z29" s="87"/>
      <c r="AA29" s="87"/>
      <c r="AB29" s="87"/>
      <c r="AC29" s="87"/>
      <c r="AD29" s="87"/>
      <c r="AE29" s="87"/>
      <c r="AF29" s="87"/>
      <c r="AG29" s="92"/>
      <c r="AH29" s="87"/>
      <c r="AI29" s="87"/>
      <c r="AJ29" s="87"/>
      <c r="AK29" s="87"/>
      <c r="AL29" s="87"/>
      <c r="AM29" s="87"/>
      <c r="AN29" s="87"/>
      <c r="AO29" s="87"/>
      <c r="AP29" s="87"/>
      <c r="AQ29" s="87"/>
      <c r="AR29" s="87"/>
      <c r="AS29" s="87"/>
      <c r="AT29" s="92"/>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row>
    <row r="30" spans="1:117" x14ac:dyDescent="0.2">
      <c r="A30" s="87"/>
      <c r="B30" s="87"/>
      <c r="C30" s="87"/>
      <c r="D30" s="87"/>
      <c r="E30" s="87"/>
      <c r="F30" s="87"/>
      <c r="G30" s="87"/>
      <c r="H30" s="92"/>
      <c r="I30" s="87"/>
      <c r="J30" s="87"/>
      <c r="K30" s="87"/>
      <c r="L30" s="87"/>
      <c r="M30" s="87"/>
      <c r="N30" s="87"/>
      <c r="O30" s="87"/>
      <c r="P30" s="92"/>
      <c r="Q30" s="87"/>
      <c r="R30" s="87"/>
      <c r="S30" s="87"/>
      <c r="T30" s="87"/>
      <c r="U30" s="87"/>
      <c r="V30" s="87"/>
      <c r="W30" s="87"/>
      <c r="X30" s="92"/>
      <c r="Y30" s="87"/>
      <c r="Z30" s="87"/>
      <c r="AA30" s="87"/>
      <c r="AB30" s="87"/>
      <c r="AC30" s="87"/>
      <c r="AD30" s="87"/>
      <c r="AE30" s="87"/>
      <c r="AF30" s="87"/>
      <c r="AG30" s="92"/>
      <c r="AH30" s="87"/>
      <c r="AI30" s="87"/>
      <c r="AJ30" s="87"/>
      <c r="AK30" s="87"/>
      <c r="AL30" s="87"/>
      <c r="AM30" s="87"/>
      <c r="AN30" s="87"/>
      <c r="AO30" s="87"/>
      <c r="AP30" s="87"/>
      <c r="AQ30" s="87"/>
      <c r="AR30" s="87"/>
      <c r="AS30" s="87"/>
      <c r="AT30" s="92"/>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row>
    <row r="31" spans="1:117" x14ac:dyDescent="0.2">
      <c r="A31" s="87"/>
      <c r="B31" s="87"/>
      <c r="C31" s="87"/>
      <c r="D31" s="87"/>
      <c r="E31" s="87"/>
      <c r="F31" s="87"/>
      <c r="G31" s="87"/>
      <c r="H31" s="92"/>
      <c r="I31" s="87"/>
      <c r="J31" s="87"/>
      <c r="K31" s="87"/>
      <c r="L31" s="87"/>
      <c r="M31" s="87"/>
      <c r="N31" s="87"/>
      <c r="O31" s="87"/>
      <c r="P31" s="92"/>
      <c r="Q31" s="87"/>
      <c r="R31" s="87"/>
      <c r="S31" s="87"/>
      <c r="T31" s="87"/>
      <c r="U31" s="87"/>
      <c r="V31" s="87"/>
      <c r="W31" s="87"/>
      <c r="X31" s="92"/>
      <c r="Y31" s="87"/>
      <c r="Z31" s="87"/>
      <c r="AA31" s="87"/>
      <c r="AB31" s="87"/>
      <c r="AC31" s="87"/>
      <c r="AD31" s="87"/>
      <c r="AE31" s="87"/>
      <c r="AF31" s="87"/>
      <c r="AG31" s="92"/>
      <c r="AH31" s="87"/>
      <c r="AI31" s="87"/>
      <c r="AJ31" s="87"/>
      <c r="AK31" s="87"/>
      <c r="AL31" s="87"/>
      <c r="AM31" s="87"/>
      <c r="AN31" s="87"/>
      <c r="AO31" s="87"/>
      <c r="AP31" s="87"/>
      <c r="AQ31" s="87"/>
      <c r="AR31" s="87"/>
      <c r="AS31" s="87"/>
      <c r="AT31" s="92"/>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row>
    <row r="32" spans="1:117" x14ac:dyDescent="0.2">
      <c r="A32" s="87"/>
      <c r="B32" s="87"/>
      <c r="C32" s="87"/>
      <c r="D32" s="87"/>
      <c r="E32" s="87"/>
      <c r="F32" s="87"/>
      <c r="G32" s="87"/>
      <c r="H32" s="92"/>
      <c r="I32" s="87"/>
      <c r="J32" s="87"/>
      <c r="K32" s="87"/>
      <c r="L32" s="87"/>
      <c r="M32" s="87"/>
      <c r="N32" s="87"/>
      <c r="O32" s="87"/>
      <c r="P32" s="92"/>
      <c r="Q32" s="87"/>
      <c r="R32" s="87"/>
      <c r="S32" s="87"/>
      <c r="T32" s="87"/>
      <c r="U32" s="87"/>
      <c r="V32" s="87"/>
      <c r="W32" s="87"/>
      <c r="X32" s="92"/>
      <c r="Y32" s="87"/>
      <c r="Z32" s="87"/>
      <c r="AA32" s="87"/>
      <c r="AB32" s="87"/>
      <c r="AC32" s="87"/>
      <c r="AD32" s="87"/>
      <c r="AE32" s="87"/>
      <c r="AF32" s="87"/>
      <c r="AG32" s="92"/>
      <c r="AH32" s="87"/>
      <c r="AI32" s="87"/>
      <c r="AJ32" s="87"/>
      <c r="AK32" s="87"/>
      <c r="AL32" s="87"/>
      <c r="AM32" s="87"/>
      <c r="AN32" s="87"/>
      <c r="AO32" s="87"/>
      <c r="AP32" s="87"/>
      <c r="AQ32" s="87"/>
      <c r="AR32" s="87"/>
      <c r="AS32" s="87"/>
      <c r="AT32" s="92"/>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row>
    <row r="33" spans="1:117" x14ac:dyDescent="0.2">
      <c r="A33" s="87"/>
      <c r="B33" s="87"/>
      <c r="C33" s="87"/>
      <c r="D33" s="87"/>
      <c r="E33" s="87"/>
      <c r="F33" s="87"/>
      <c r="G33" s="87"/>
      <c r="H33" s="92"/>
      <c r="I33" s="87"/>
      <c r="J33" s="87"/>
      <c r="K33" s="87"/>
      <c r="L33" s="87"/>
      <c r="M33" s="87"/>
      <c r="N33" s="87"/>
      <c r="O33" s="87"/>
      <c r="P33" s="92"/>
      <c r="Q33" s="87"/>
      <c r="R33" s="87"/>
      <c r="S33" s="87"/>
      <c r="T33" s="87"/>
      <c r="U33" s="87"/>
      <c r="V33" s="87"/>
      <c r="W33" s="87"/>
      <c r="X33" s="92"/>
      <c r="Y33" s="87"/>
      <c r="Z33" s="87"/>
      <c r="AA33" s="87"/>
      <c r="AB33" s="87"/>
      <c r="AC33" s="87"/>
      <c r="AD33" s="87"/>
      <c r="AE33" s="87"/>
      <c r="AF33" s="87"/>
      <c r="AG33" s="92"/>
      <c r="AH33" s="87"/>
      <c r="AI33" s="87"/>
      <c r="AJ33" s="87"/>
      <c r="AK33" s="87"/>
      <c r="AL33" s="87"/>
      <c r="AM33" s="87"/>
      <c r="AN33" s="87"/>
      <c r="AO33" s="87"/>
      <c r="AP33" s="87"/>
      <c r="AQ33" s="87"/>
      <c r="AR33" s="87"/>
      <c r="AS33" s="87"/>
      <c r="AT33" s="92"/>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row>
    <row r="34" spans="1:117" x14ac:dyDescent="0.2">
      <c r="A34" s="87"/>
      <c r="B34" s="87"/>
      <c r="C34" s="87"/>
      <c r="D34" s="87"/>
      <c r="E34" s="87"/>
      <c r="F34" s="87"/>
      <c r="G34" s="87"/>
      <c r="H34" s="92"/>
      <c r="I34" s="87"/>
      <c r="J34" s="87"/>
      <c r="K34" s="87"/>
      <c r="L34" s="87"/>
      <c r="M34" s="87"/>
      <c r="N34" s="87"/>
      <c r="O34" s="87"/>
      <c r="P34" s="92"/>
      <c r="Q34" s="87"/>
      <c r="R34" s="87"/>
      <c r="S34" s="87"/>
      <c r="T34" s="87"/>
      <c r="U34" s="87"/>
      <c r="V34" s="87"/>
      <c r="W34" s="87"/>
      <c r="X34" s="92"/>
      <c r="Y34" s="87"/>
      <c r="Z34" s="87"/>
      <c r="AA34" s="87"/>
      <c r="AB34" s="87"/>
      <c r="AC34" s="87"/>
      <c r="AD34" s="87"/>
      <c r="AE34" s="87"/>
      <c r="AF34" s="87"/>
      <c r="AG34" s="92"/>
      <c r="AH34" s="87"/>
      <c r="AI34" s="87"/>
      <c r="AJ34" s="87"/>
      <c r="AK34" s="87"/>
      <c r="AL34" s="87"/>
      <c r="AM34" s="87"/>
      <c r="AN34" s="87"/>
      <c r="AO34" s="87"/>
      <c r="AP34" s="87"/>
      <c r="AQ34" s="87"/>
      <c r="AR34" s="87"/>
      <c r="AS34" s="87"/>
      <c r="AT34" s="92"/>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row>
    <row r="35" spans="1:117" x14ac:dyDescent="0.2">
      <c r="A35" s="87"/>
      <c r="B35" s="87"/>
      <c r="C35" s="87"/>
      <c r="D35" s="87"/>
      <c r="E35" s="87"/>
      <c r="F35" s="87"/>
      <c r="G35" s="87"/>
      <c r="H35" s="92"/>
      <c r="I35" s="87"/>
      <c r="J35" s="87"/>
      <c r="K35" s="87"/>
      <c r="L35" s="87"/>
      <c r="M35" s="87"/>
      <c r="N35" s="87"/>
      <c r="O35" s="87"/>
      <c r="P35" s="92"/>
      <c r="Q35" s="87"/>
      <c r="R35" s="87"/>
      <c r="S35" s="87"/>
      <c r="T35" s="87"/>
      <c r="U35" s="87"/>
      <c r="V35" s="87"/>
      <c r="W35" s="87"/>
      <c r="X35" s="92"/>
      <c r="Y35" s="87"/>
      <c r="Z35" s="87"/>
      <c r="AA35" s="87"/>
      <c r="AB35" s="87"/>
      <c r="AC35" s="87"/>
      <c r="AD35" s="87"/>
      <c r="AE35" s="87"/>
      <c r="AF35" s="87"/>
      <c r="AG35" s="92"/>
      <c r="AH35" s="87"/>
      <c r="AI35" s="87"/>
      <c r="AJ35" s="87"/>
      <c r="AK35" s="87"/>
      <c r="AL35" s="87"/>
      <c r="AM35" s="87"/>
      <c r="AN35" s="87"/>
      <c r="AO35" s="87"/>
      <c r="AP35" s="87"/>
      <c r="AQ35" s="87"/>
      <c r="AR35" s="87"/>
      <c r="AS35" s="87"/>
      <c r="AT35" s="92"/>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row>
    <row r="36" spans="1:117" x14ac:dyDescent="0.2">
      <c r="A36" s="87"/>
      <c r="B36" s="87"/>
      <c r="C36" s="87"/>
      <c r="D36" s="87"/>
      <c r="E36" s="87"/>
      <c r="F36" s="87"/>
      <c r="G36" s="87"/>
      <c r="H36" s="92"/>
      <c r="I36" s="87"/>
      <c r="J36" s="87"/>
      <c r="K36" s="87"/>
      <c r="L36" s="87"/>
      <c r="M36" s="87"/>
      <c r="N36" s="87"/>
      <c r="O36" s="87"/>
      <c r="P36" s="92"/>
      <c r="Q36" s="87"/>
      <c r="R36" s="87"/>
      <c r="S36" s="87"/>
      <c r="T36" s="87"/>
      <c r="U36" s="87"/>
      <c r="V36" s="87"/>
      <c r="W36" s="87"/>
      <c r="X36" s="92"/>
      <c r="Y36" s="87"/>
      <c r="Z36" s="87"/>
      <c r="AA36" s="87"/>
      <c r="AB36" s="87"/>
      <c r="AC36" s="87"/>
      <c r="AD36" s="87"/>
      <c r="AE36" s="87"/>
      <c r="AF36" s="87"/>
      <c r="AG36" s="92"/>
      <c r="AH36" s="87"/>
      <c r="AI36" s="87"/>
      <c r="AJ36" s="87"/>
      <c r="AK36" s="87"/>
      <c r="AL36" s="87"/>
      <c r="AM36" s="87"/>
      <c r="AN36" s="87"/>
      <c r="AO36" s="87"/>
      <c r="AP36" s="87"/>
      <c r="AQ36" s="87"/>
      <c r="AR36" s="87"/>
      <c r="AS36" s="87"/>
      <c r="AT36" s="92"/>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row>
    <row r="37" spans="1:117" x14ac:dyDescent="0.2">
      <c r="A37" s="87"/>
      <c r="B37" s="87"/>
      <c r="C37" s="87"/>
      <c r="D37" s="87"/>
      <c r="E37" s="87"/>
      <c r="F37" s="87"/>
      <c r="G37" s="87"/>
      <c r="H37" s="92"/>
      <c r="I37" s="87"/>
      <c r="J37" s="87"/>
      <c r="K37" s="87"/>
      <c r="L37" s="87"/>
      <c r="M37" s="87"/>
      <c r="N37" s="87"/>
      <c r="O37" s="87"/>
      <c r="P37" s="92"/>
      <c r="Q37" s="87"/>
      <c r="R37" s="87"/>
      <c r="S37" s="87"/>
      <c r="T37" s="87"/>
      <c r="U37" s="87"/>
      <c r="V37" s="87"/>
      <c r="W37" s="87"/>
      <c r="X37" s="92"/>
      <c r="Y37" s="87"/>
      <c r="Z37" s="87"/>
      <c r="AA37" s="87"/>
      <c r="AB37" s="87"/>
      <c r="AC37" s="87"/>
      <c r="AD37" s="87"/>
      <c r="AE37" s="87"/>
      <c r="AF37" s="87"/>
      <c r="AG37" s="92"/>
      <c r="AH37" s="87"/>
      <c r="AI37" s="87"/>
      <c r="AJ37" s="87"/>
      <c r="AK37" s="87"/>
      <c r="AL37" s="87"/>
      <c r="AM37" s="87"/>
      <c r="AN37" s="87"/>
      <c r="AO37" s="87"/>
      <c r="AP37" s="87"/>
      <c r="AQ37" s="87"/>
      <c r="AR37" s="87"/>
      <c r="AS37" s="87"/>
      <c r="AT37" s="92"/>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row>
    <row r="38" spans="1:117" x14ac:dyDescent="0.2">
      <c r="A38" s="87"/>
      <c r="B38" s="87"/>
      <c r="C38" s="87"/>
      <c r="D38" s="87"/>
      <c r="E38" s="87"/>
      <c r="F38" s="87"/>
      <c r="G38" s="87"/>
      <c r="H38" s="92"/>
      <c r="I38" s="87"/>
      <c r="J38" s="87"/>
      <c r="K38" s="87"/>
      <c r="L38" s="87"/>
      <c r="M38" s="87"/>
      <c r="N38" s="87"/>
      <c r="O38" s="87"/>
      <c r="P38" s="92"/>
      <c r="Q38" s="87"/>
      <c r="R38" s="87"/>
      <c r="S38" s="87"/>
      <c r="T38" s="87"/>
      <c r="U38" s="87"/>
      <c r="V38" s="87"/>
      <c r="W38" s="87"/>
      <c r="X38" s="92"/>
      <c r="Y38" s="87"/>
      <c r="Z38" s="87"/>
      <c r="AA38" s="87"/>
      <c r="AB38" s="87"/>
      <c r="AC38" s="87"/>
      <c r="AD38" s="87"/>
      <c r="AE38" s="87"/>
      <c r="AF38" s="87"/>
      <c r="AG38" s="92"/>
      <c r="AH38" s="87"/>
      <c r="AI38" s="87"/>
      <c r="AJ38" s="87"/>
      <c r="AK38" s="87"/>
      <c r="AL38" s="87"/>
      <c r="AM38" s="87"/>
      <c r="AN38" s="87"/>
      <c r="AO38" s="87"/>
      <c r="AP38" s="87"/>
      <c r="AQ38" s="87"/>
      <c r="AR38" s="87"/>
      <c r="AS38" s="87"/>
      <c r="AT38" s="92"/>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row>
    <row r="39" spans="1:117" x14ac:dyDescent="0.2">
      <c r="A39" s="87"/>
      <c r="B39" s="87"/>
      <c r="C39" s="87"/>
      <c r="D39" s="87"/>
      <c r="E39" s="87"/>
      <c r="F39" s="87"/>
      <c r="G39" s="87"/>
      <c r="H39" s="92"/>
      <c r="I39" s="87"/>
      <c r="J39" s="87"/>
      <c r="K39" s="87"/>
      <c r="L39" s="87"/>
      <c r="M39" s="87"/>
      <c r="N39" s="87"/>
      <c r="O39" s="87"/>
      <c r="P39" s="92"/>
      <c r="Q39" s="87"/>
      <c r="R39" s="87"/>
      <c r="S39" s="87"/>
      <c r="T39" s="87"/>
      <c r="U39" s="87"/>
      <c r="V39" s="87"/>
      <c r="W39" s="87"/>
      <c r="X39" s="92"/>
      <c r="Y39" s="87"/>
      <c r="Z39" s="87"/>
      <c r="AA39" s="87"/>
      <c r="AB39" s="87"/>
      <c r="AC39" s="87"/>
      <c r="AD39" s="87"/>
      <c r="AE39" s="87"/>
      <c r="AF39" s="87"/>
      <c r="AG39" s="92"/>
      <c r="AH39" s="87"/>
      <c r="AI39" s="87"/>
      <c r="AJ39" s="87"/>
      <c r="AK39" s="87"/>
      <c r="AL39" s="87"/>
      <c r="AM39" s="87"/>
      <c r="AN39" s="87"/>
      <c r="AO39" s="87"/>
      <c r="AP39" s="87"/>
      <c r="AQ39" s="87"/>
      <c r="AR39" s="87"/>
      <c r="AS39" s="87"/>
      <c r="AT39" s="92"/>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row>
    <row r="40" spans="1:117" x14ac:dyDescent="0.2">
      <c r="A40" s="87"/>
      <c r="B40" s="87"/>
      <c r="C40" s="87"/>
      <c r="D40" s="87"/>
      <c r="E40" s="87"/>
      <c r="F40" s="87"/>
      <c r="G40" s="87"/>
      <c r="H40" s="92"/>
      <c r="I40" s="87"/>
      <c r="J40" s="87"/>
      <c r="K40" s="87"/>
      <c r="L40" s="87"/>
      <c r="M40" s="87"/>
      <c r="N40" s="87"/>
      <c r="O40" s="87"/>
      <c r="P40" s="92"/>
      <c r="Q40" s="87"/>
      <c r="R40" s="87"/>
      <c r="S40" s="87"/>
      <c r="T40" s="87"/>
      <c r="U40" s="87"/>
      <c r="V40" s="87"/>
      <c r="W40" s="87"/>
      <c r="X40" s="92"/>
      <c r="Y40" s="87"/>
      <c r="Z40" s="87"/>
      <c r="AA40" s="87"/>
      <c r="AB40" s="87"/>
      <c r="AC40" s="87"/>
      <c r="AD40" s="87"/>
      <c r="AE40" s="87"/>
      <c r="AF40" s="87"/>
      <c r="AG40" s="92"/>
      <c r="AH40" s="87"/>
      <c r="AI40" s="87"/>
      <c r="AJ40" s="87"/>
      <c r="AK40" s="87"/>
      <c r="AL40" s="87"/>
      <c r="AM40" s="87"/>
      <c r="AN40" s="87"/>
      <c r="AO40" s="87"/>
      <c r="AP40" s="87"/>
      <c r="AQ40" s="87"/>
      <c r="AR40" s="87"/>
      <c r="AS40" s="87"/>
      <c r="AT40" s="92"/>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row>
    <row r="41" spans="1:117" x14ac:dyDescent="0.2">
      <c r="A41" s="87"/>
      <c r="B41" s="87"/>
      <c r="C41" s="87"/>
      <c r="D41" s="87"/>
      <c r="E41" s="87"/>
      <c r="F41" s="87"/>
      <c r="G41" s="87"/>
      <c r="H41" s="92"/>
      <c r="I41" s="87"/>
      <c r="J41" s="87"/>
      <c r="K41" s="87"/>
      <c r="L41" s="87"/>
      <c r="M41" s="87"/>
      <c r="N41" s="87"/>
      <c r="O41" s="87"/>
      <c r="P41" s="92"/>
      <c r="Q41" s="87"/>
      <c r="R41" s="87"/>
      <c r="S41" s="87"/>
      <c r="T41" s="87"/>
      <c r="U41" s="87"/>
      <c r="V41" s="87"/>
      <c r="W41" s="87"/>
      <c r="X41" s="92"/>
      <c r="Y41" s="87"/>
      <c r="Z41" s="87"/>
      <c r="AA41" s="87"/>
      <c r="AB41" s="87"/>
      <c r="AC41" s="87"/>
      <c r="AD41" s="87"/>
      <c r="AE41" s="87"/>
      <c r="AF41" s="87"/>
      <c r="AG41" s="92"/>
      <c r="AH41" s="87"/>
      <c r="AI41" s="87"/>
      <c r="AJ41" s="87"/>
      <c r="AK41" s="87"/>
      <c r="AL41" s="87"/>
      <c r="AM41" s="87"/>
      <c r="AN41" s="87"/>
      <c r="AO41" s="87"/>
      <c r="AP41" s="87"/>
      <c r="AQ41" s="87"/>
      <c r="AR41" s="87"/>
      <c r="AS41" s="87"/>
      <c r="AT41" s="92"/>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row>
    <row r="42" spans="1:117" x14ac:dyDescent="0.2">
      <c r="A42" s="87"/>
      <c r="B42" s="87"/>
      <c r="C42" s="87"/>
      <c r="D42" s="87"/>
      <c r="E42" s="87"/>
      <c r="F42" s="87"/>
      <c r="G42" s="87"/>
      <c r="H42" s="92"/>
      <c r="I42" s="87"/>
      <c r="J42" s="87"/>
      <c r="K42" s="87"/>
      <c r="L42" s="87"/>
      <c r="M42" s="87"/>
      <c r="N42" s="87"/>
      <c r="O42" s="87"/>
      <c r="P42" s="92"/>
      <c r="Q42" s="87"/>
      <c r="R42" s="87"/>
      <c r="S42" s="87"/>
      <c r="T42" s="87"/>
      <c r="U42" s="87"/>
      <c r="V42" s="87"/>
      <c r="W42" s="87"/>
      <c r="X42" s="92"/>
      <c r="Y42" s="87"/>
      <c r="Z42" s="87"/>
      <c r="AA42" s="87"/>
      <c r="AB42" s="87"/>
      <c r="AC42" s="87"/>
      <c r="AD42" s="87"/>
      <c r="AE42" s="87"/>
      <c r="AF42" s="87"/>
      <c r="AG42" s="92"/>
      <c r="AH42" s="87"/>
      <c r="AI42" s="87"/>
      <c r="AJ42" s="87"/>
      <c r="AK42" s="87"/>
      <c r="AL42" s="87"/>
      <c r="AM42" s="87"/>
      <c r="AN42" s="87"/>
      <c r="AO42" s="87"/>
      <c r="AP42" s="87"/>
      <c r="AQ42" s="87"/>
      <c r="AR42" s="87"/>
      <c r="AS42" s="87"/>
      <c r="AT42" s="92"/>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row>
    <row r="43" spans="1:117" x14ac:dyDescent="0.2">
      <c r="A43" s="87"/>
      <c r="B43" s="87"/>
      <c r="C43" s="87"/>
      <c r="D43" s="87"/>
      <c r="E43" s="87"/>
      <c r="F43" s="87"/>
      <c r="G43" s="87"/>
      <c r="H43" s="92"/>
      <c r="I43" s="87"/>
      <c r="J43" s="87"/>
      <c r="K43" s="87"/>
      <c r="L43" s="87"/>
      <c r="M43" s="87"/>
      <c r="N43" s="87"/>
      <c r="O43" s="87"/>
      <c r="P43" s="92"/>
      <c r="Q43" s="87"/>
      <c r="R43" s="87"/>
      <c r="S43" s="87"/>
      <c r="T43" s="87"/>
      <c r="U43" s="87"/>
      <c r="V43" s="87"/>
      <c r="W43" s="87"/>
      <c r="X43" s="92"/>
      <c r="Y43" s="87"/>
      <c r="Z43" s="87"/>
      <c r="AA43" s="87"/>
      <c r="AB43" s="87"/>
      <c r="AC43" s="87"/>
      <c r="AD43" s="87"/>
      <c r="AE43" s="87"/>
      <c r="AF43" s="87"/>
      <c r="AG43" s="92"/>
      <c r="AH43" s="87"/>
      <c r="AI43" s="87"/>
      <c r="AJ43" s="87"/>
      <c r="AK43" s="87"/>
      <c r="AL43" s="87"/>
      <c r="AM43" s="87"/>
      <c r="AN43" s="87"/>
      <c r="AO43" s="87"/>
      <c r="AP43" s="87"/>
      <c r="AQ43" s="87"/>
      <c r="AR43" s="87"/>
      <c r="AS43" s="87"/>
      <c r="AT43" s="92"/>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row>
    <row r="44" spans="1:117" x14ac:dyDescent="0.2">
      <c r="A44" s="87"/>
      <c r="B44" s="87"/>
      <c r="C44" s="87"/>
      <c r="D44" s="87"/>
      <c r="E44" s="87"/>
      <c r="F44" s="87"/>
      <c r="G44" s="87"/>
      <c r="H44" s="92"/>
      <c r="I44" s="87"/>
      <c r="J44" s="87"/>
      <c r="K44" s="87"/>
      <c r="L44" s="87"/>
      <c r="M44" s="87"/>
      <c r="N44" s="87"/>
      <c r="O44" s="87"/>
      <c r="P44" s="92"/>
      <c r="Q44" s="87"/>
      <c r="R44" s="87"/>
      <c r="S44" s="87"/>
      <c r="T44" s="87"/>
      <c r="U44" s="87"/>
      <c r="V44" s="87"/>
      <c r="W44" s="87"/>
      <c r="X44" s="92"/>
      <c r="Y44" s="87"/>
      <c r="Z44" s="87"/>
      <c r="AA44" s="87"/>
      <c r="AB44" s="87"/>
      <c r="AC44" s="87"/>
      <c r="AD44" s="87"/>
      <c r="AE44" s="87"/>
      <c r="AF44" s="87"/>
      <c r="AG44" s="92"/>
      <c r="AH44" s="87"/>
      <c r="AI44" s="87"/>
      <c r="AJ44" s="87"/>
      <c r="AK44" s="87"/>
      <c r="AL44" s="87"/>
      <c r="AM44" s="87"/>
      <c r="AN44" s="87"/>
      <c r="AO44" s="87"/>
      <c r="AP44" s="87"/>
      <c r="AQ44" s="87"/>
      <c r="AR44" s="87"/>
      <c r="AS44" s="87"/>
      <c r="AT44" s="92"/>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row>
    <row r="45" spans="1:117" x14ac:dyDescent="0.2">
      <c r="A45" s="87"/>
      <c r="B45" s="87"/>
      <c r="C45" s="87"/>
      <c r="D45" s="87"/>
      <c r="E45" s="87"/>
      <c r="F45" s="87"/>
      <c r="G45" s="87"/>
      <c r="H45" s="92"/>
      <c r="I45" s="87"/>
      <c r="J45" s="87"/>
      <c r="K45" s="87"/>
      <c r="L45" s="87"/>
      <c r="M45" s="87"/>
      <c r="N45" s="87"/>
      <c r="O45" s="87"/>
      <c r="P45" s="92"/>
      <c r="Q45" s="87"/>
      <c r="R45" s="87"/>
      <c r="S45" s="87"/>
      <c r="T45" s="87"/>
      <c r="U45" s="87"/>
      <c r="V45" s="87"/>
      <c r="W45" s="87"/>
      <c r="X45" s="92"/>
      <c r="Y45" s="87"/>
      <c r="Z45" s="87"/>
      <c r="AA45" s="87"/>
      <c r="AB45" s="87"/>
      <c r="AC45" s="87"/>
      <c r="AD45" s="87"/>
      <c r="AE45" s="87"/>
      <c r="AF45" s="87"/>
      <c r="AG45" s="92"/>
      <c r="AH45" s="87"/>
      <c r="AI45" s="87"/>
      <c r="AJ45" s="87"/>
      <c r="AK45" s="87"/>
      <c r="AL45" s="87"/>
      <c r="AM45" s="87"/>
      <c r="AN45" s="87"/>
      <c r="AO45" s="87"/>
      <c r="AP45" s="87"/>
      <c r="AQ45" s="87"/>
      <c r="AR45" s="87"/>
      <c r="AS45" s="87"/>
      <c r="AT45" s="92"/>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row>
    <row r="46" spans="1:117" x14ac:dyDescent="0.2">
      <c r="A46" s="87"/>
      <c r="B46" s="87"/>
      <c r="C46" s="87"/>
      <c r="D46" s="87"/>
      <c r="E46" s="87"/>
      <c r="F46" s="87"/>
      <c r="G46" s="87"/>
      <c r="H46" s="92"/>
      <c r="I46" s="87"/>
      <c r="J46" s="87"/>
      <c r="K46" s="87"/>
      <c r="L46" s="87"/>
      <c r="M46" s="87"/>
      <c r="N46" s="87"/>
      <c r="O46" s="87"/>
      <c r="P46" s="92"/>
      <c r="Q46" s="87"/>
      <c r="R46" s="87"/>
      <c r="S46" s="87"/>
      <c r="T46" s="87"/>
      <c r="U46" s="87"/>
      <c r="V46" s="87"/>
      <c r="W46" s="87"/>
      <c r="X46" s="92"/>
      <c r="Y46" s="87"/>
      <c r="Z46" s="87"/>
      <c r="AA46" s="87"/>
      <c r="AB46" s="87"/>
      <c r="AC46" s="87"/>
      <c r="AD46" s="87"/>
      <c r="AE46" s="87"/>
      <c r="AF46" s="87"/>
      <c r="AG46" s="92"/>
      <c r="AH46" s="87"/>
      <c r="AI46" s="87"/>
      <c r="AJ46" s="87"/>
      <c r="AK46" s="87"/>
      <c r="AL46" s="87"/>
      <c r="AM46" s="87"/>
      <c r="AN46" s="87"/>
      <c r="AO46" s="87"/>
      <c r="AP46" s="87"/>
      <c r="AQ46" s="87"/>
      <c r="AR46" s="87"/>
      <c r="AS46" s="87"/>
      <c r="AT46" s="92"/>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row>
    <row r="47" spans="1:117" x14ac:dyDescent="0.2">
      <c r="A47" s="87"/>
      <c r="B47" s="87"/>
      <c r="C47" s="87"/>
      <c r="D47" s="87"/>
      <c r="E47" s="87"/>
      <c r="F47" s="87"/>
      <c r="G47" s="87"/>
      <c r="H47" s="92"/>
      <c r="I47" s="87"/>
      <c r="J47" s="87"/>
      <c r="K47" s="87"/>
      <c r="L47" s="87"/>
      <c r="M47" s="87"/>
      <c r="N47" s="87"/>
      <c r="O47" s="87"/>
      <c r="P47" s="92"/>
      <c r="Q47" s="87"/>
      <c r="R47" s="87"/>
      <c r="S47" s="87"/>
      <c r="T47" s="87"/>
      <c r="U47" s="87"/>
      <c r="V47" s="87"/>
      <c r="W47" s="87"/>
      <c r="X47" s="92"/>
      <c r="Y47" s="87"/>
      <c r="Z47" s="87"/>
      <c r="AA47" s="87"/>
      <c r="AB47" s="87"/>
      <c r="AC47" s="87"/>
      <c r="AD47" s="87"/>
      <c r="AE47" s="87"/>
      <c r="AF47" s="87"/>
      <c r="AG47" s="92"/>
      <c r="AH47" s="87"/>
      <c r="AI47" s="87"/>
      <c r="AJ47" s="87"/>
      <c r="AK47" s="87"/>
      <c r="AL47" s="87"/>
      <c r="AM47" s="87"/>
      <c r="AN47" s="87"/>
      <c r="AO47" s="87"/>
      <c r="AP47" s="87"/>
      <c r="AQ47" s="87"/>
      <c r="AR47" s="87"/>
      <c r="AS47" s="87"/>
      <c r="AT47" s="92"/>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row>
    <row r="48" spans="1:117" x14ac:dyDescent="0.2">
      <c r="A48" s="87"/>
      <c r="B48" s="87"/>
      <c r="C48" s="87"/>
      <c r="D48" s="87"/>
      <c r="E48" s="87"/>
      <c r="F48" s="87"/>
      <c r="G48" s="87"/>
      <c r="H48" s="92"/>
      <c r="I48" s="87"/>
      <c r="J48" s="87"/>
      <c r="K48" s="87"/>
      <c r="L48" s="87"/>
      <c r="M48" s="87"/>
      <c r="N48" s="87"/>
      <c r="O48" s="87"/>
      <c r="P48" s="92"/>
      <c r="Q48" s="87"/>
      <c r="R48" s="87"/>
      <c r="S48" s="87"/>
      <c r="T48" s="87"/>
      <c r="U48" s="87"/>
      <c r="V48" s="87"/>
      <c r="W48" s="87"/>
      <c r="X48" s="92"/>
      <c r="Y48" s="87"/>
      <c r="Z48" s="87"/>
      <c r="AA48" s="87"/>
      <c r="AB48" s="87"/>
      <c r="AC48" s="87"/>
      <c r="AD48" s="87"/>
      <c r="AE48" s="87"/>
      <c r="AF48" s="87"/>
      <c r="AG48" s="92"/>
      <c r="AH48" s="87"/>
      <c r="AI48" s="87"/>
      <c r="AJ48" s="87"/>
      <c r="AK48" s="87"/>
      <c r="AL48" s="87"/>
      <c r="AM48" s="87"/>
      <c r="AN48" s="87"/>
      <c r="AO48" s="87"/>
      <c r="AP48" s="87"/>
      <c r="AQ48" s="87"/>
      <c r="AR48" s="87"/>
      <c r="AS48" s="87"/>
      <c r="AT48" s="92"/>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row>
    <row r="49" spans="1:117" x14ac:dyDescent="0.2">
      <c r="A49" s="87"/>
      <c r="B49" s="87"/>
      <c r="C49" s="87"/>
      <c r="D49" s="87"/>
      <c r="E49" s="87"/>
      <c r="F49" s="87"/>
      <c r="G49" s="87"/>
      <c r="H49" s="92"/>
      <c r="I49" s="87"/>
      <c r="J49" s="87"/>
      <c r="K49" s="87"/>
      <c r="L49" s="87"/>
      <c r="M49" s="87"/>
      <c r="N49" s="87"/>
      <c r="O49" s="87"/>
      <c r="P49" s="92"/>
      <c r="Q49" s="87"/>
      <c r="R49" s="87"/>
      <c r="S49" s="87"/>
      <c r="T49" s="87"/>
      <c r="U49" s="87"/>
      <c r="V49" s="87"/>
      <c r="W49" s="87"/>
      <c r="X49" s="92"/>
      <c r="Y49" s="87"/>
      <c r="Z49" s="87"/>
      <c r="AA49" s="87"/>
      <c r="AB49" s="87"/>
      <c r="AC49" s="87"/>
      <c r="AD49" s="87"/>
      <c r="AE49" s="87"/>
      <c r="AF49" s="87"/>
      <c r="AG49" s="92"/>
      <c r="AH49" s="87"/>
      <c r="AI49" s="87"/>
      <c r="AJ49" s="87"/>
      <c r="AK49" s="87"/>
      <c r="AL49" s="87"/>
      <c r="AM49" s="87"/>
      <c r="AN49" s="87"/>
      <c r="AO49" s="87"/>
      <c r="AP49" s="87"/>
      <c r="AQ49" s="87"/>
      <c r="AR49" s="87"/>
      <c r="AS49" s="87"/>
      <c r="AT49" s="92"/>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row>
    <row r="50" spans="1:117" x14ac:dyDescent="0.2">
      <c r="A50" s="87"/>
      <c r="B50" s="87"/>
      <c r="C50" s="87"/>
      <c r="D50" s="87"/>
      <c r="E50" s="87"/>
      <c r="F50" s="87"/>
      <c r="G50" s="87"/>
      <c r="H50" s="92"/>
      <c r="I50" s="87"/>
      <c r="J50" s="87"/>
      <c r="K50" s="87"/>
      <c r="L50" s="87"/>
      <c r="M50" s="87"/>
      <c r="N50" s="87"/>
      <c r="O50" s="87"/>
      <c r="P50" s="92"/>
      <c r="Q50" s="87"/>
      <c r="R50" s="87"/>
      <c r="S50" s="87"/>
      <c r="T50" s="87"/>
      <c r="U50" s="87"/>
      <c r="V50" s="87"/>
      <c r="W50" s="87"/>
      <c r="X50" s="92"/>
      <c r="Y50" s="87"/>
      <c r="Z50" s="87"/>
      <c r="AA50" s="87"/>
      <c r="AB50" s="87"/>
      <c r="AC50" s="87"/>
      <c r="AD50" s="87"/>
      <c r="AE50" s="87"/>
      <c r="AF50" s="87"/>
      <c r="AG50" s="92"/>
      <c r="AH50" s="87"/>
      <c r="AI50" s="87"/>
      <c r="AJ50" s="87"/>
      <c r="AK50" s="87"/>
      <c r="AL50" s="87"/>
      <c r="AM50" s="87"/>
      <c r="AN50" s="87"/>
      <c r="AO50" s="87"/>
      <c r="AP50" s="87"/>
      <c r="AQ50" s="87"/>
      <c r="AR50" s="87"/>
      <c r="AS50" s="87"/>
      <c r="AT50" s="92"/>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row>
    <row r="51" spans="1:117" x14ac:dyDescent="0.2">
      <c r="A51" s="87"/>
      <c r="B51" s="87"/>
      <c r="C51" s="87"/>
      <c r="D51" s="87"/>
      <c r="E51" s="87"/>
      <c r="F51" s="87"/>
      <c r="G51" s="87"/>
      <c r="H51" s="92"/>
      <c r="I51" s="87"/>
      <c r="J51" s="87"/>
      <c r="K51" s="87"/>
      <c r="L51" s="87"/>
      <c r="M51" s="87"/>
      <c r="N51" s="87"/>
      <c r="O51" s="87"/>
      <c r="P51" s="92"/>
      <c r="Q51" s="87"/>
      <c r="R51" s="87"/>
      <c r="S51" s="87"/>
      <c r="T51" s="87"/>
      <c r="U51" s="87"/>
      <c r="V51" s="87"/>
      <c r="W51" s="87"/>
      <c r="X51" s="92"/>
      <c r="Y51" s="87"/>
      <c r="Z51" s="87"/>
      <c r="AA51" s="87"/>
      <c r="AB51" s="87"/>
      <c r="AC51" s="87"/>
      <c r="AD51" s="87"/>
      <c r="AE51" s="87"/>
      <c r="AF51" s="87"/>
      <c r="AG51" s="92"/>
      <c r="AH51" s="87"/>
      <c r="AI51" s="87"/>
      <c r="AJ51" s="87"/>
      <c r="AK51" s="87"/>
      <c r="AL51" s="87"/>
      <c r="AM51" s="87"/>
      <c r="AN51" s="87"/>
      <c r="AO51" s="87"/>
      <c r="AP51" s="87"/>
      <c r="AQ51" s="87"/>
      <c r="AR51" s="87"/>
      <c r="AS51" s="87"/>
      <c r="AT51" s="92"/>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row>
    <row r="52" spans="1:117" x14ac:dyDescent="0.2">
      <c r="A52" s="87"/>
      <c r="B52" s="87"/>
      <c r="C52" s="87"/>
      <c r="D52" s="87"/>
      <c r="E52" s="87"/>
      <c r="F52" s="87"/>
      <c r="G52" s="87"/>
      <c r="H52" s="92"/>
      <c r="I52" s="87"/>
      <c r="J52" s="87"/>
      <c r="K52" s="87"/>
      <c r="L52" s="87"/>
      <c r="M52" s="87"/>
      <c r="N52" s="87"/>
      <c r="O52" s="87"/>
      <c r="P52" s="92"/>
      <c r="Q52" s="87"/>
      <c r="R52" s="87"/>
      <c r="S52" s="87"/>
      <c r="T52" s="87"/>
      <c r="U52" s="87"/>
      <c r="V52" s="87"/>
      <c r="W52" s="87"/>
      <c r="X52" s="92"/>
      <c r="Y52" s="87"/>
      <c r="Z52" s="87"/>
      <c r="AA52" s="87"/>
      <c r="AB52" s="87"/>
      <c r="AC52" s="87"/>
      <c r="AD52" s="87"/>
      <c r="AE52" s="87"/>
      <c r="AF52" s="87"/>
      <c r="AG52" s="92"/>
      <c r="AH52" s="87"/>
      <c r="AI52" s="87"/>
      <c r="AJ52" s="87"/>
      <c r="AK52" s="87"/>
      <c r="AL52" s="87"/>
      <c r="AM52" s="87"/>
      <c r="AN52" s="87"/>
      <c r="AO52" s="87"/>
      <c r="AP52" s="87"/>
      <c r="AQ52" s="87"/>
      <c r="AR52" s="87"/>
      <c r="AS52" s="87"/>
      <c r="AT52" s="92"/>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row>
    <row r="53" spans="1:117" x14ac:dyDescent="0.2">
      <c r="A53" s="87"/>
      <c r="B53" s="87"/>
      <c r="C53" s="87"/>
      <c r="D53" s="87"/>
      <c r="E53" s="87"/>
      <c r="F53" s="87"/>
      <c r="G53" s="87"/>
      <c r="H53" s="92"/>
      <c r="I53" s="87"/>
      <c r="J53" s="87"/>
      <c r="K53" s="87"/>
      <c r="L53" s="87"/>
      <c r="M53" s="87"/>
      <c r="N53" s="87"/>
      <c r="O53" s="87"/>
      <c r="P53" s="92"/>
      <c r="Q53" s="87"/>
      <c r="R53" s="87"/>
      <c r="S53" s="87"/>
      <c r="T53" s="87"/>
      <c r="U53" s="87"/>
      <c r="V53" s="87"/>
      <c r="W53" s="87"/>
      <c r="X53" s="92"/>
      <c r="Y53" s="87"/>
      <c r="Z53" s="87"/>
      <c r="AA53" s="87"/>
      <c r="AB53" s="87"/>
      <c r="AC53" s="87"/>
      <c r="AD53" s="87"/>
      <c r="AE53" s="87"/>
      <c r="AF53" s="87"/>
      <c r="AG53" s="92"/>
      <c r="AH53" s="87"/>
      <c r="AI53" s="87"/>
      <c r="AJ53" s="87"/>
      <c r="AK53" s="87"/>
      <c r="AL53" s="87"/>
      <c r="AM53" s="87"/>
      <c r="AN53" s="87"/>
      <c r="AO53" s="87"/>
      <c r="AP53" s="87"/>
      <c r="AQ53" s="87"/>
      <c r="AR53" s="87"/>
      <c r="AS53" s="87"/>
      <c r="AT53" s="92"/>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row>
    <row r="54" spans="1:117" x14ac:dyDescent="0.2">
      <c r="A54" s="87"/>
      <c r="B54" s="87"/>
      <c r="C54" s="87"/>
      <c r="D54" s="87"/>
      <c r="E54" s="87"/>
      <c r="F54" s="87"/>
      <c r="G54" s="87"/>
      <c r="H54" s="92"/>
      <c r="I54" s="87"/>
      <c r="J54" s="87"/>
      <c r="K54" s="87"/>
      <c r="L54" s="87"/>
      <c r="M54" s="87"/>
      <c r="N54" s="87"/>
      <c r="O54" s="87"/>
      <c r="P54" s="92"/>
      <c r="Q54" s="87"/>
      <c r="R54" s="87"/>
      <c r="S54" s="87"/>
      <c r="T54" s="87"/>
      <c r="U54" s="87"/>
      <c r="V54" s="87"/>
      <c r="W54" s="87"/>
      <c r="X54" s="92"/>
      <c r="Y54" s="87"/>
      <c r="Z54" s="87"/>
      <c r="AA54" s="87"/>
      <c r="AB54" s="87"/>
      <c r="AC54" s="87"/>
      <c r="AD54" s="87"/>
      <c r="AE54" s="87"/>
      <c r="AF54" s="87"/>
      <c r="AG54" s="92"/>
      <c r="AH54" s="87"/>
      <c r="AI54" s="87"/>
      <c r="AJ54" s="87"/>
      <c r="AK54" s="87"/>
      <c r="AL54" s="87"/>
      <c r="AM54" s="87"/>
      <c r="AN54" s="87"/>
      <c r="AO54" s="87"/>
      <c r="AP54" s="87"/>
      <c r="AQ54" s="87"/>
      <c r="AR54" s="87"/>
      <c r="AS54" s="87"/>
      <c r="AT54" s="92"/>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row>
    <row r="55" spans="1:117" x14ac:dyDescent="0.2">
      <c r="A55" s="87"/>
      <c r="B55" s="87"/>
      <c r="C55" s="87"/>
      <c r="D55" s="87"/>
      <c r="E55" s="87"/>
      <c r="F55" s="87"/>
      <c r="G55" s="87"/>
      <c r="H55" s="92"/>
      <c r="I55" s="87"/>
      <c r="J55" s="87"/>
      <c r="K55" s="87"/>
      <c r="L55" s="87"/>
      <c r="M55" s="87"/>
      <c r="N55" s="87"/>
      <c r="O55" s="87"/>
      <c r="P55" s="92"/>
      <c r="Q55" s="87"/>
      <c r="R55" s="87"/>
      <c r="S55" s="87"/>
      <c r="T55" s="87"/>
      <c r="U55" s="87"/>
      <c r="V55" s="87"/>
      <c r="W55" s="87"/>
      <c r="X55" s="92"/>
      <c r="Y55" s="87"/>
      <c r="Z55" s="87"/>
      <c r="AA55" s="87"/>
      <c r="AB55" s="87"/>
      <c r="AC55" s="87"/>
      <c r="AD55" s="87"/>
      <c r="AE55" s="87"/>
      <c r="AF55" s="87"/>
      <c r="AG55" s="92"/>
      <c r="AH55" s="87"/>
      <c r="AI55" s="87"/>
      <c r="AJ55" s="87"/>
      <c r="AK55" s="87"/>
      <c r="AL55" s="87"/>
      <c r="AM55" s="87"/>
      <c r="AN55" s="87"/>
      <c r="AO55" s="87"/>
      <c r="AP55" s="87"/>
      <c r="AQ55" s="87"/>
      <c r="AR55" s="87"/>
      <c r="AS55" s="87"/>
      <c r="AT55" s="92"/>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row>
    <row r="56" spans="1:117" x14ac:dyDescent="0.2">
      <c r="A56" s="87"/>
      <c r="B56" s="87"/>
      <c r="C56" s="87"/>
      <c r="D56" s="87"/>
      <c r="E56" s="87"/>
      <c r="F56" s="87"/>
      <c r="G56" s="87"/>
      <c r="H56" s="92"/>
      <c r="I56" s="87"/>
      <c r="J56" s="87"/>
      <c r="K56" s="87"/>
      <c r="L56" s="87"/>
      <c r="M56" s="87"/>
      <c r="N56" s="87"/>
      <c r="O56" s="87"/>
      <c r="P56" s="92"/>
      <c r="Q56" s="87"/>
      <c r="R56" s="87"/>
      <c r="S56" s="87"/>
      <c r="T56" s="87"/>
      <c r="U56" s="87"/>
      <c r="V56" s="87"/>
      <c r="W56" s="87"/>
      <c r="X56" s="92"/>
      <c r="Y56" s="87"/>
      <c r="Z56" s="87"/>
      <c r="AA56" s="87"/>
      <c r="AB56" s="87"/>
      <c r="AC56" s="87"/>
      <c r="AD56" s="87"/>
      <c r="AE56" s="87"/>
      <c r="AF56" s="87"/>
      <c r="AG56" s="92"/>
      <c r="AH56" s="87"/>
      <c r="AI56" s="87"/>
      <c r="AJ56" s="87"/>
      <c r="AK56" s="87"/>
      <c r="AL56" s="87"/>
      <c r="AM56" s="87"/>
      <c r="AN56" s="87"/>
      <c r="AO56" s="87"/>
      <c r="AP56" s="87"/>
      <c r="AQ56" s="87"/>
      <c r="AR56" s="87"/>
      <c r="AS56" s="87"/>
      <c r="AT56" s="92"/>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row>
    <row r="57" spans="1:117" x14ac:dyDescent="0.2">
      <c r="A57" s="87"/>
      <c r="B57" s="87"/>
      <c r="C57" s="87"/>
      <c r="D57" s="87"/>
      <c r="E57" s="87"/>
      <c r="F57" s="87"/>
      <c r="G57" s="87"/>
      <c r="H57" s="92"/>
      <c r="I57" s="87"/>
      <c r="J57" s="87"/>
      <c r="K57" s="87"/>
      <c r="L57" s="87"/>
      <c r="M57" s="87"/>
      <c r="N57" s="87"/>
      <c r="O57" s="87"/>
      <c r="P57" s="92"/>
      <c r="Q57" s="87"/>
      <c r="R57" s="87"/>
      <c r="S57" s="87"/>
      <c r="T57" s="87"/>
      <c r="U57" s="87"/>
      <c r="V57" s="87"/>
      <c r="W57" s="87"/>
      <c r="X57" s="92"/>
      <c r="Y57" s="87"/>
      <c r="Z57" s="87"/>
      <c r="AA57" s="87"/>
      <c r="AB57" s="87"/>
      <c r="AC57" s="87"/>
      <c r="AD57" s="87"/>
      <c r="AE57" s="87"/>
      <c r="AF57" s="87"/>
      <c r="AG57" s="92"/>
      <c r="AH57" s="87"/>
      <c r="AI57" s="87"/>
      <c r="AJ57" s="87"/>
      <c r="AK57" s="87"/>
      <c r="AL57" s="87"/>
      <c r="AM57" s="87"/>
      <c r="AN57" s="87"/>
      <c r="AO57" s="87"/>
      <c r="AP57" s="87"/>
      <c r="AQ57" s="87"/>
      <c r="AR57" s="87"/>
      <c r="AS57" s="87"/>
      <c r="AT57" s="92"/>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row>
    <row r="58" spans="1:117" x14ac:dyDescent="0.2">
      <c r="A58" s="87"/>
      <c r="B58" s="87"/>
      <c r="C58" s="87"/>
      <c r="D58" s="87"/>
      <c r="E58" s="87"/>
      <c r="F58" s="87"/>
      <c r="G58" s="87"/>
      <c r="H58" s="92"/>
      <c r="I58" s="87"/>
      <c r="J58" s="87"/>
      <c r="K58" s="87"/>
      <c r="L58" s="87"/>
      <c r="M58" s="87"/>
      <c r="N58" s="87"/>
      <c r="O58" s="87"/>
      <c r="P58" s="92"/>
      <c r="Q58" s="87"/>
      <c r="R58" s="87"/>
      <c r="S58" s="87"/>
      <c r="T58" s="87"/>
      <c r="U58" s="87"/>
      <c r="V58" s="87"/>
      <c r="W58" s="87"/>
      <c r="X58" s="92"/>
      <c r="Y58" s="87"/>
      <c r="Z58" s="87"/>
      <c r="AA58" s="87"/>
      <c r="AB58" s="87"/>
      <c r="AC58" s="87"/>
      <c r="AD58" s="87"/>
      <c r="AE58" s="87"/>
      <c r="AF58" s="87"/>
      <c r="AG58" s="92"/>
      <c r="AH58" s="87"/>
      <c r="AI58" s="87"/>
      <c r="AJ58" s="87"/>
      <c r="AK58" s="87"/>
      <c r="AL58" s="87"/>
      <c r="AM58" s="87"/>
      <c r="AN58" s="87"/>
      <c r="AO58" s="87"/>
      <c r="AP58" s="87"/>
      <c r="AQ58" s="87"/>
      <c r="AR58" s="87"/>
      <c r="AS58" s="87"/>
      <c r="AT58" s="92"/>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row>
    <row r="59" spans="1:117" x14ac:dyDescent="0.2">
      <c r="A59" s="87"/>
      <c r="B59" s="87"/>
      <c r="C59" s="87"/>
      <c r="D59" s="87"/>
      <c r="E59" s="87"/>
      <c r="F59" s="87"/>
      <c r="G59" s="87"/>
      <c r="H59" s="92"/>
      <c r="I59" s="87"/>
      <c r="J59" s="87"/>
      <c r="K59" s="87"/>
      <c r="L59" s="87"/>
      <c r="M59" s="87"/>
      <c r="N59" s="87"/>
      <c r="O59" s="87"/>
      <c r="P59" s="92"/>
      <c r="Q59" s="87"/>
      <c r="R59" s="87"/>
      <c r="S59" s="87"/>
      <c r="T59" s="87"/>
      <c r="U59" s="87"/>
      <c r="V59" s="87"/>
      <c r="W59" s="87"/>
      <c r="X59" s="92"/>
      <c r="Y59" s="87"/>
      <c r="Z59" s="87"/>
      <c r="AA59" s="87"/>
      <c r="AB59" s="87"/>
      <c r="AC59" s="87"/>
      <c r="AD59" s="87"/>
      <c r="AE59" s="87"/>
      <c r="AF59" s="87"/>
      <c r="AG59" s="92"/>
      <c r="AH59" s="87"/>
      <c r="AI59" s="87"/>
      <c r="AJ59" s="87"/>
      <c r="AK59" s="87"/>
      <c r="AL59" s="87"/>
      <c r="AM59" s="87"/>
      <c r="AN59" s="87"/>
      <c r="AO59" s="87"/>
      <c r="AP59" s="87"/>
      <c r="AQ59" s="87"/>
      <c r="AR59" s="87"/>
      <c r="AS59" s="87"/>
      <c r="AT59" s="92"/>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row>
    <row r="60" spans="1:117" x14ac:dyDescent="0.2">
      <c r="A60" s="87"/>
      <c r="B60" s="87"/>
      <c r="C60" s="87"/>
      <c r="D60" s="87"/>
      <c r="E60" s="87"/>
      <c r="F60" s="87"/>
      <c r="G60" s="87"/>
      <c r="H60" s="92"/>
      <c r="I60" s="87"/>
      <c r="J60" s="87"/>
      <c r="K60" s="87"/>
      <c r="L60" s="87"/>
      <c r="M60" s="87"/>
      <c r="N60" s="87"/>
      <c r="O60" s="87"/>
      <c r="P60" s="92"/>
      <c r="Q60" s="87"/>
      <c r="R60" s="87"/>
      <c r="S60" s="87"/>
      <c r="T60" s="87"/>
      <c r="U60" s="87"/>
      <c r="V60" s="87"/>
      <c r="W60" s="87"/>
      <c r="X60" s="92"/>
      <c r="Y60" s="87"/>
      <c r="Z60" s="87"/>
      <c r="AA60" s="87"/>
      <c r="AB60" s="87"/>
      <c r="AC60" s="87"/>
      <c r="AD60" s="87"/>
      <c r="AE60" s="87"/>
      <c r="AF60" s="87"/>
      <c r="AG60" s="92"/>
      <c r="AH60" s="87"/>
      <c r="AI60" s="87"/>
      <c r="AJ60" s="87"/>
      <c r="AK60" s="87"/>
      <c r="AL60" s="87"/>
      <c r="AM60" s="87"/>
      <c r="AN60" s="87"/>
      <c r="AO60" s="87"/>
      <c r="AP60" s="87"/>
      <c r="AQ60" s="87"/>
      <c r="AR60" s="87"/>
      <c r="AS60" s="87"/>
      <c r="AT60" s="92"/>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row>
    <row r="61" spans="1:117" x14ac:dyDescent="0.2">
      <c r="A61" s="87"/>
      <c r="B61" s="87"/>
      <c r="C61" s="87"/>
      <c r="D61" s="87"/>
      <c r="E61" s="87"/>
      <c r="F61" s="87"/>
      <c r="G61" s="87"/>
      <c r="H61" s="92"/>
      <c r="I61" s="87"/>
      <c r="J61" s="87"/>
      <c r="K61" s="87"/>
      <c r="L61" s="87"/>
      <c r="M61" s="87"/>
      <c r="N61" s="87"/>
      <c r="O61" s="87"/>
      <c r="P61" s="92"/>
      <c r="Q61" s="87"/>
      <c r="R61" s="87"/>
      <c r="S61" s="87"/>
      <c r="T61" s="87"/>
      <c r="U61" s="87"/>
      <c r="V61" s="87"/>
      <c r="W61" s="87"/>
      <c r="X61" s="92"/>
      <c r="Y61" s="87"/>
      <c r="Z61" s="87"/>
      <c r="AA61" s="87"/>
      <c r="AB61" s="87"/>
      <c r="AC61" s="87"/>
      <c r="AD61" s="87"/>
      <c r="AE61" s="87"/>
      <c r="AF61" s="87"/>
      <c r="AG61" s="92"/>
      <c r="AH61" s="87"/>
      <c r="AI61" s="87"/>
      <c r="AJ61" s="87"/>
      <c r="AK61" s="87"/>
      <c r="AL61" s="87"/>
      <c r="AM61" s="87"/>
      <c r="AN61" s="87"/>
      <c r="AO61" s="87"/>
      <c r="AP61" s="87"/>
      <c r="AQ61" s="87"/>
      <c r="AR61" s="87"/>
      <c r="AS61" s="87"/>
      <c r="AT61" s="92"/>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row>
    <row r="62" spans="1:117" x14ac:dyDescent="0.2">
      <c r="A62" s="87"/>
      <c r="B62" s="87"/>
      <c r="C62" s="87"/>
      <c r="D62" s="87"/>
      <c r="E62" s="87"/>
      <c r="F62" s="87"/>
      <c r="G62" s="87"/>
      <c r="H62" s="92"/>
      <c r="I62" s="87"/>
      <c r="J62" s="87"/>
      <c r="K62" s="87"/>
      <c r="L62" s="87"/>
      <c r="M62" s="87"/>
      <c r="N62" s="87"/>
      <c r="O62" s="87"/>
      <c r="P62" s="92"/>
      <c r="Q62" s="87"/>
      <c r="R62" s="87"/>
      <c r="S62" s="87"/>
      <c r="T62" s="87"/>
      <c r="U62" s="87"/>
      <c r="V62" s="87"/>
      <c r="W62" s="87"/>
      <c r="X62" s="92"/>
      <c r="Y62" s="87"/>
      <c r="Z62" s="87"/>
      <c r="AA62" s="87"/>
      <c r="AB62" s="87"/>
      <c r="AC62" s="87"/>
      <c r="AD62" s="87"/>
      <c r="AE62" s="87"/>
      <c r="AF62" s="87"/>
      <c r="AG62" s="92"/>
      <c r="AH62" s="87"/>
      <c r="AI62" s="87"/>
      <c r="AJ62" s="87"/>
      <c r="AK62" s="87"/>
      <c r="AL62" s="87"/>
      <c r="AM62" s="87"/>
      <c r="AN62" s="87"/>
      <c r="AO62" s="87"/>
      <c r="AP62" s="87"/>
      <c r="AQ62" s="87"/>
      <c r="AR62" s="87"/>
      <c r="AS62" s="87"/>
      <c r="AT62" s="92"/>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row>
    <row r="63" spans="1:117" x14ac:dyDescent="0.2">
      <c r="A63" s="87"/>
      <c r="B63" s="87"/>
      <c r="C63" s="87"/>
      <c r="D63" s="87"/>
      <c r="E63" s="87"/>
      <c r="F63" s="87"/>
      <c r="G63" s="87"/>
      <c r="H63" s="92"/>
      <c r="I63" s="87"/>
      <c r="J63" s="87"/>
      <c r="K63" s="87"/>
      <c r="L63" s="87"/>
      <c r="M63" s="87"/>
      <c r="N63" s="87"/>
      <c r="O63" s="87"/>
      <c r="P63" s="92"/>
      <c r="Q63" s="87"/>
      <c r="R63" s="87"/>
      <c r="S63" s="87"/>
      <c r="T63" s="87"/>
      <c r="U63" s="87"/>
      <c r="V63" s="87"/>
      <c r="W63" s="87"/>
      <c r="X63" s="92"/>
      <c r="Y63" s="87"/>
      <c r="Z63" s="87"/>
      <c r="AA63" s="87"/>
      <c r="AB63" s="87"/>
      <c r="AC63" s="87"/>
      <c r="AD63" s="87"/>
      <c r="AE63" s="87"/>
      <c r="AF63" s="87"/>
      <c r="AG63" s="92"/>
      <c r="AH63" s="87"/>
      <c r="AI63" s="87"/>
      <c r="AJ63" s="87"/>
      <c r="AK63" s="87"/>
      <c r="AL63" s="87"/>
      <c r="AM63" s="87"/>
      <c r="AN63" s="87"/>
      <c r="AO63" s="87"/>
      <c r="AP63" s="87"/>
      <c r="AQ63" s="87"/>
      <c r="AR63" s="87"/>
      <c r="AS63" s="87"/>
      <c r="AT63" s="92"/>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row>
    <row r="64" spans="1:117" x14ac:dyDescent="0.2">
      <c r="A64" s="87"/>
      <c r="B64" s="87"/>
      <c r="C64" s="87"/>
      <c r="D64" s="87"/>
      <c r="E64" s="87"/>
      <c r="F64" s="87"/>
      <c r="G64" s="87"/>
      <c r="H64" s="92"/>
      <c r="I64" s="87"/>
      <c r="J64" s="87"/>
      <c r="K64" s="87"/>
      <c r="L64" s="87"/>
      <c r="M64" s="87"/>
      <c r="N64" s="87"/>
      <c r="O64" s="87"/>
      <c r="P64" s="92"/>
      <c r="Q64" s="87"/>
      <c r="R64" s="87"/>
      <c r="S64" s="87"/>
      <c r="T64" s="87"/>
      <c r="U64" s="87"/>
      <c r="V64" s="87"/>
      <c r="W64" s="87"/>
      <c r="X64" s="92"/>
      <c r="Y64" s="87"/>
      <c r="Z64" s="87"/>
      <c r="AA64" s="87"/>
      <c r="AB64" s="87"/>
      <c r="AC64" s="87"/>
      <c r="AD64" s="87"/>
      <c r="AE64" s="87"/>
      <c r="AF64" s="87"/>
      <c r="AG64" s="92"/>
      <c r="AH64" s="87"/>
      <c r="AI64" s="87"/>
      <c r="AJ64" s="87"/>
      <c r="AK64" s="87"/>
      <c r="AL64" s="87"/>
      <c r="AM64" s="87"/>
      <c r="AN64" s="87"/>
      <c r="AO64" s="87"/>
      <c r="AP64" s="87"/>
      <c r="AQ64" s="87"/>
      <c r="AR64" s="87"/>
      <c r="AS64" s="87"/>
      <c r="AT64" s="92"/>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row>
    <row r="65" spans="1:117" x14ac:dyDescent="0.2">
      <c r="A65" s="87"/>
      <c r="B65" s="87"/>
      <c r="C65" s="87"/>
      <c r="D65" s="87"/>
      <c r="E65" s="87"/>
      <c r="F65" s="87"/>
      <c r="G65" s="87"/>
      <c r="H65" s="92"/>
      <c r="I65" s="87"/>
      <c r="J65" s="87"/>
      <c r="K65" s="87"/>
      <c r="L65" s="87"/>
      <c r="M65" s="87"/>
      <c r="N65" s="87"/>
      <c r="O65" s="87"/>
      <c r="P65" s="92"/>
      <c r="Q65" s="87"/>
      <c r="R65" s="87"/>
      <c r="S65" s="87"/>
      <c r="T65" s="87"/>
      <c r="U65" s="87"/>
      <c r="V65" s="87"/>
      <c r="W65" s="87"/>
      <c r="X65" s="92"/>
      <c r="Y65" s="87"/>
      <c r="Z65" s="87"/>
      <c r="AA65" s="87"/>
      <c r="AB65" s="87"/>
      <c r="AC65" s="87"/>
      <c r="AD65" s="87"/>
      <c r="AE65" s="87"/>
      <c r="AF65" s="87"/>
      <c r="AG65" s="92"/>
      <c r="AH65" s="87"/>
      <c r="AI65" s="87"/>
      <c r="AJ65" s="87"/>
      <c r="AK65" s="87"/>
      <c r="AL65" s="87"/>
      <c r="AM65" s="87"/>
      <c r="AN65" s="87"/>
      <c r="AO65" s="87"/>
      <c r="AP65" s="87"/>
      <c r="AQ65" s="87"/>
      <c r="AR65" s="87"/>
      <c r="AS65" s="87"/>
      <c r="AT65" s="92"/>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row>
    <row r="66" spans="1:117" x14ac:dyDescent="0.2">
      <c r="A66" s="87"/>
      <c r="B66" s="87"/>
      <c r="C66" s="87"/>
      <c r="D66" s="87"/>
      <c r="E66" s="87"/>
      <c r="F66" s="87"/>
      <c r="G66" s="87"/>
      <c r="H66" s="92"/>
      <c r="I66" s="87"/>
      <c r="J66" s="87"/>
      <c r="K66" s="87"/>
      <c r="L66" s="87"/>
      <c r="M66" s="87"/>
      <c r="N66" s="87"/>
      <c r="O66" s="87"/>
      <c r="P66" s="92"/>
      <c r="Q66" s="87"/>
      <c r="R66" s="87"/>
      <c r="S66" s="87"/>
      <c r="T66" s="87"/>
      <c r="U66" s="87"/>
      <c r="V66" s="87"/>
      <c r="W66" s="87"/>
      <c r="X66" s="92"/>
      <c r="Y66" s="87"/>
      <c r="Z66" s="87"/>
      <c r="AA66" s="87"/>
      <c r="AB66" s="87"/>
      <c r="AC66" s="87"/>
      <c r="AD66" s="87"/>
      <c r="AE66" s="87"/>
      <c r="AF66" s="87"/>
      <c r="AG66" s="92"/>
      <c r="AH66" s="87"/>
      <c r="AI66" s="87"/>
      <c r="AJ66" s="87"/>
      <c r="AK66" s="87"/>
      <c r="AL66" s="87"/>
      <c r="AM66" s="87"/>
      <c r="AN66" s="87"/>
      <c r="AO66" s="87"/>
      <c r="AP66" s="87"/>
      <c r="AQ66" s="87"/>
      <c r="AR66" s="87"/>
      <c r="AS66" s="87"/>
      <c r="AT66" s="92"/>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row>
    <row r="67" spans="1:117" x14ac:dyDescent="0.2">
      <c r="A67" s="87"/>
      <c r="B67" s="87"/>
      <c r="C67" s="87"/>
      <c r="D67" s="87"/>
      <c r="E67" s="87"/>
      <c r="F67" s="87"/>
      <c r="G67" s="87"/>
      <c r="H67" s="92"/>
      <c r="I67" s="87"/>
      <c r="J67" s="87"/>
      <c r="K67" s="87"/>
      <c r="L67" s="87"/>
      <c r="M67" s="87"/>
      <c r="N67" s="87"/>
      <c r="O67" s="87"/>
      <c r="P67" s="92"/>
      <c r="Q67" s="87"/>
      <c r="R67" s="87"/>
      <c r="S67" s="87"/>
      <c r="T67" s="87"/>
      <c r="U67" s="87"/>
      <c r="V67" s="87"/>
      <c r="W67" s="87"/>
      <c r="X67" s="92"/>
      <c r="Y67" s="87"/>
      <c r="Z67" s="87"/>
      <c r="AA67" s="87"/>
      <c r="AB67" s="87"/>
      <c r="AC67" s="87"/>
      <c r="AD67" s="87"/>
      <c r="AE67" s="87"/>
      <c r="AF67" s="87"/>
      <c r="AG67" s="92"/>
      <c r="AH67" s="87"/>
      <c r="AI67" s="87"/>
      <c r="AJ67" s="87"/>
      <c r="AK67" s="87"/>
      <c r="AL67" s="87"/>
      <c r="AM67" s="87"/>
      <c r="AN67" s="87"/>
      <c r="AO67" s="87"/>
      <c r="AP67" s="87"/>
      <c r="AQ67" s="87"/>
      <c r="AR67" s="87"/>
      <c r="AS67" s="87"/>
      <c r="AT67" s="92"/>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row>
    <row r="68" spans="1:117" x14ac:dyDescent="0.2">
      <c r="A68" s="87"/>
      <c r="B68" s="87"/>
      <c r="C68" s="87"/>
      <c r="D68" s="87"/>
      <c r="E68" s="87"/>
      <c r="F68" s="87"/>
      <c r="G68" s="87"/>
      <c r="H68" s="92"/>
      <c r="I68" s="87"/>
      <c r="J68" s="87"/>
      <c r="K68" s="87"/>
      <c r="L68" s="87"/>
      <c r="M68" s="87"/>
      <c r="N68" s="87"/>
      <c r="O68" s="87"/>
      <c r="P68" s="92"/>
      <c r="Q68" s="87"/>
      <c r="R68" s="87"/>
      <c r="S68" s="87"/>
      <c r="T68" s="87"/>
      <c r="U68" s="87"/>
      <c r="V68" s="87"/>
      <c r="W68" s="87"/>
      <c r="X68" s="92"/>
      <c r="Y68" s="87"/>
      <c r="Z68" s="87"/>
      <c r="AA68" s="87"/>
      <c r="AB68" s="87"/>
      <c r="AC68" s="87"/>
      <c r="AD68" s="87"/>
      <c r="AE68" s="87"/>
      <c r="AF68" s="87"/>
      <c r="AG68" s="92"/>
      <c r="AH68" s="87"/>
      <c r="AI68" s="87"/>
      <c r="AJ68" s="87"/>
      <c r="AK68" s="87"/>
      <c r="AL68" s="87"/>
      <c r="AM68" s="87"/>
      <c r="AN68" s="87"/>
      <c r="AO68" s="87"/>
      <c r="AP68" s="87"/>
      <c r="AQ68" s="87"/>
      <c r="AR68" s="87"/>
      <c r="AS68" s="87"/>
      <c r="AT68" s="92"/>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row>
    <row r="69" spans="1:117" x14ac:dyDescent="0.2">
      <c r="A69" s="87"/>
      <c r="B69" s="87"/>
      <c r="C69" s="87"/>
      <c r="D69" s="87"/>
      <c r="E69" s="87"/>
      <c r="F69" s="87"/>
      <c r="G69" s="87"/>
      <c r="H69" s="92"/>
      <c r="I69" s="87"/>
      <c r="J69" s="87"/>
      <c r="K69" s="87"/>
      <c r="L69" s="87"/>
      <c r="M69" s="87"/>
      <c r="N69" s="87"/>
      <c r="O69" s="87"/>
      <c r="P69" s="92"/>
      <c r="Q69" s="87"/>
      <c r="R69" s="87"/>
      <c r="S69" s="87"/>
      <c r="T69" s="87"/>
      <c r="U69" s="87"/>
      <c r="V69" s="87"/>
      <c r="W69" s="87"/>
      <c r="X69" s="92"/>
      <c r="Y69" s="87"/>
      <c r="Z69" s="87"/>
      <c r="AA69" s="87"/>
      <c r="AB69" s="87"/>
      <c r="AC69" s="87"/>
      <c r="AD69" s="87"/>
      <c r="AE69" s="87"/>
      <c r="AF69" s="87"/>
      <c r="AG69" s="92"/>
      <c r="AH69" s="87"/>
      <c r="AI69" s="87"/>
      <c r="AJ69" s="87"/>
      <c r="AK69" s="87"/>
      <c r="AL69" s="87"/>
      <c r="AM69" s="87"/>
      <c r="AN69" s="87"/>
      <c r="AO69" s="87"/>
      <c r="AP69" s="87"/>
      <c r="AQ69" s="87"/>
      <c r="AR69" s="87"/>
      <c r="AS69" s="87"/>
      <c r="AT69" s="92"/>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row>
    <row r="70" spans="1:117" x14ac:dyDescent="0.2">
      <c r="A70" s="87"/>
      <c r="B70" s="87"/>
      <c r="C70" s="87"/>
      <c r="D70" s="87"/>
      <c r="E70" s="87"/>
      <c r="F70" s="87"/>
      <c r="G70" s="87"/>
      <c r="H70" s="92"/>
      <c r="I70" s="87"/>
      <c r="J70" s="87"/>
      <c r="K70" s="87"/>
      <c r="L70" s="87"/>
      <c r="M70" s="87"/>
      <c r="N70" s="87"/>
      <c r="O70" s="87"/>
      <c r="P70" s="92"/>
      <c r="Q70" s="87"/>
      <c r="R70" s="87"/>
      <c r="S70" s="87"/>
      <c r="T70" s="87"/>
      <c r="U70" s="87"/>
      <c r="V70" s="87"/>
      <c r="W70" s="87"/>
      <c r="X70" s="92"/>
      <c r="Y70" s="87"/>
      <c r="Z70" s="87"/>
      <c r="AA70" s="87"/>
      <c r="AB70" s="87"/>
      <c r="AC70" s="87"/>
      <c r="AD70" s="87"/>
      <c r="AE70" s="87"/>
      <c r="AF70" s="87"/>
      <c r="AG70" s="92"/>
      <c r="AH70" s="87"/>
      <c r="AI70" s="87"/>
      <c r="AJ70" s="87"/>
      <c r="AK70" s="87"/>
      <c r="AL70" s="87"/>
      <c r="AM70" s="87"/>
      <c r="AN70" s="87"/>
      <c r="AO70" s="87"/>
      <c r="AP70" s="87"/>
      <c r="AQ70" s="87"/>
      <c r="AR70" s="87"/>
      <c r="AS70" s="87"/>
      <c r="AT70" s="92"/>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row>
    <row r="71" spans="1:117" x14ac:dyDescent="0.2">
      <c r="A71" s="87"/>
      <c r="B71" s="87"/>
      <c r="C71" s="87"/>
      <c r="D71" s="87"/>
      <c r="E71" s="87"/>
      <c r="F71" s="87"/>
      <c r="G71" s="87"/>
      <c r="H71" s="92"/>
      <c r="I71" s="87"/>
      <c r="J71" s="87"/>
      <c r="K71" s="87"/>
      <c r="L71" s="87"/>
      <c r="M71" s="87"/>
      <c r="N71" s="87"/>
      <c r="O71" s="87"/>
      <c r="P71" s="92"/>
      <c r="Q71" s="87"/>
      <c r="R71" s="87"/>
      <c r="S71" s="87"/>
      <c r="T71" s="87"/>
      <c r="U71" s="87"/>
      <c r="V71" s="87"/>
      <c r="W71" s="87"/>
      <c r="X71" s="92"/>
      <c r="Y71" s="87"/>
      <c r="Z71" s="87"/>
      <c r="AA71" s="87"/>
      <c r="AB71" s="87"/>
      <c r="AC71" s="87"/>
      <c r="AD71" s="87"/>
      <c r="AE71" s="87"/>
      <c r="AF71" s="87"/>
      <c r="AG71" s="92"/>
      <c r="AH71" s="87"/>
      <c r="AI71" s="87"/>
      <c r="AJ71" s="87"/>
      <c r="AK71" s="87"/>
      <c r="AL71" s="87"/>
      <c r="AM71" s="87"/>
      <c r="AN71" s="87"/>
      <c r="AO71" s="87"/>
      <c r="AP71" s="87"/>
      <c r="AQ71" s="87"/>
      <c r="AR71" s="87"/>
      <c r="AS71" s="87"/>
      <c r="AT71" s="92"/>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row>
    <row r="72" spans="1:117" x14ac:dyDescent="0.2">
      <c r="A72" s="87"/>
      <c r="B72" s="87"/>
      <c r="C72" s="87"/>
      <c r="D72" s="87"/>
      <c r="E72" s="87"/>
      <c r="F72" s="87"/>
      <c r="G72" s="87"/>
      <c r="H72" s="92"/>
      <c r="I72" s="87"/>
      <c r="J72" s="87"/>
      <c r="K72" s="87"/>
      <c r="L72" s="87"/>
      <c r="M72" s="87"/>
      <c r="N72" s="87"/>
      <c r="O72" s="87"/>
      <c r="P72" s="92"/>
      <c r="Q72" s="87"/>
      <c r="R72" s="87"/>
      <c r="S72" s="87"/>
      <c r="T72" s="87"/>
      <c r="U72" s="87"/>
      <c r="V72" s="87"/>
      <c r="W72" s="87"/>
      <c r="X72" s="92"/>
      <c r="Y72" s="87"/>
      <c r="Z72" s="87"/>
      <c r="AA72" s="87"/>
      <c r="AB72" s="87"/>
      <c r="AC72" s="87"/>
      <c r="AD72" s="87"/>
      <c r="AE72" s="87"/>
      <c r="AF72" s="87"/>
      <c r="AG72" s="92"/>
      <c r="AH72" s="87"/>
      <c r="AI72" s="87"/>
      <c r="AJ72" s="87"/>
      <c r="AK72" s="87"/>
      <c r="AL72" s="87"/>
      <c r="AM72" s="87"/>
      <c r="AN72" s="87"/>
      <c r="AO72" s="87"/>
      <c r="AP72" s="87"/>
      <c r="AQ72" s="87"/>
      <c r="AR72" s="87"/>
      <c r="AS72" s="87"/>
      <c r="AT72" s="92"/>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row>
    <row r="73" spans="1:117" x14ac:dyDescent="0.2">
      <c r="A73" s="87"/>
      <c r="B73" s="87"/>
      <c r="C73" s="87"/>
      <c r="D73" s="87"/>
      <c r="E73" s="87"/>
      <c r="F73" s="87"/>
      <c r="G73" s="87"/>
      <c r="H73" s="92"/>
      <c r="I73" s="87"/>
      <c r="J73" s="87"/>
      <c r="K73" s="87"/>
      <c r="L73" s="87"/>
      <c r="M73" s="87"/>
      <c r="N73" s="87"/>
      <c r="O73" s="87"/>
      <c r="P73" s="92"/>
      <c r="Q73" s="87"/>
      <c r="R73" s="87"/>
      <c r="S73" s="87"/>
      <c r="T73" s="87"/>
      <c r="U73" s="87"/>
      <c r="V73" s="87"/>
      <c r="W73" s="87"/>
      <c r="X73" s="92"/>
      <c r="Y73" s="87"/>
      <c r="Z73" s="87"/>
      <c r="AA73" s="87"/>
      <c r="AB73" s="87"/>
      <c r="AC73" s="87"/>
      <c r="AD73" s="87"/>
      <c r="AE73" s="87"/>
      <c r="AF73" s="87"/>
      <c r="AG73" s="92"/>
      <c r="AH73" s="87"/>
      <c r="AI73" s="87"/>
      <c r="AJ73" s="87"/>
      <c r="AK73" s="87"/>
      <c r="AL73" s="87"/>
      <c r="AM73" s="87"/>
      <c r="AN73" s="87"/>
      <c r="AO73" s="87"/>
      <c r="AP73" s="87"/>
      <c r="AQ73" s="87"/>
      <c r="AR73" s="87"/>
      <c r="AS73" s="87"/>
      <c r="AT73" s="92"/>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row>
    <row r="74" spans="1:117" x14ac:dyDescent="0.2">
      <c r="A74" s="87"/>
      <c r="B74" s="87"/>
      <c r="C74" s="87"/>
      <c r="D74" s="87"/>
      <c r="E74" s="87"/>
      <c r="F74" s="87"/>
      <c r="G74" s="87"/>
      <c r="H74" s="92"/>
      <c r="I74" s="87"/>
      <c r="J74" s="87"/>
      <c r="K74" s="87"/>
      <c r="L74" s="87"/>
      <c r="M74" s="87"/>
      <c r="N74" s="87"/>
      <c r="O74" s="87"/>
      <c r="P74" s="92"/>
      <c r="Q74" s="87"/>
      <c r="R74" s="87"/>
      <c r="S74" s="87"/>
      <c r="T74" s="87"/>
      <c r="U74" s="87"/>
      <c r="V74" s="87"/>
      <c r="W74" s="87"/>
      <c r="X74" s="92"/>
      <c r="Y74" s="87"/>
      <c r="Z74" s="87"/>
      <c r="AA74" s="87"/>
      <c r="AB74" s="87"/>
      <c r="AC74" s="87"/>
      <c r="AD74" s="87"/>
      <c r="AE74" s="87"/>
      <c r="AF74" s="87"/>
      <c r="AG74" s="92"/>
      <c r="AH74" s="87"/>
      <c r="AI74" s="87"/>
      <c r="AJ74" s="87"/>
      <c r="AK74" s="87"/>
      <c r="AL74" s="87"/>
      <c r="AM74" s="87"/>
      <c r="AN74" s="87"/>
      <c r="AO74" s="87"/>
      <c r="AP74" s="87"/>
      <c r="AQ74" s="87"/>
      <c r="AR74" s="87"/>
      <c r="AS74" s="87"/>
      <c r="AT74" s="92"/>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row>
    <row r="75" spans="1:117" x14ac:dyDescent="0.2">
      <c r="A75" s="87"/>
      <c r="B75" s="87"/>
      <c r="C75" s="87"/>
      <c r="D75" s="87"/>
      <c r="E75" s="87"/>
      <c r="F75" s="87"/>
      <c r="G75" s="87"/>
      <c r="H75" s="92"/>
      <c r="I75" s="87"/>
      <c r="J75" s="87"/>
      <c r="K75" s="87"/>
      <c r="L75" s="87"/>
      <c r="M75" s="87"/>
      <c r="N75" s="87"/>
      <c r="O75" s="87"/>
      <c r="P75" s="92"/>
      <c r="Q75" s="87"/>
      <c r="R75" s="87"/>
      <c r="S75" s="87"/>
      <c r="T75" s="87"/>
      <c r="U75" s="87"/>
      <c r="V75" s="87"/>
      <c r="W75" s="87"/>
      <c r="X75" s="92"/>
      <c r="Y75" s="87"/>
      <c r="Z75" s="87"/>
      <c r="AA75" s="87"/>
      <c r="AB75" s="87"/>
      <c r="AC75" s="87"/>
      <c r="AD75" s="87"/>
      <c r="AE75" s="87"/>
      <c r="AF75" s="87"/>
      <c r="AG75" s="92"/>
      <c r="AH75" s="87"/>
      <c r="AI75" s="87"/>
      <c r="AJ75" s="87"/>
      <c r="AK75" s="87"/>
      <c r="AL75" s="87"/>
      <c r="AM75" s="87"/>
      <c r="AN75" s="87"/>
      <c r="AO75" s="87"/>
      <c r="AP75" s="87"/>
      <c r="AQ75" s="87"/>
      <c r="AR75" s="87"/>
      <c r="AS75" s="87"/>
      <c r="AT75" s="92"/>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row>
    <row r="76" spans="1:117" x14ac:dyDescent="0.2">
      <c r="A76" s="87"/>
      <c r="B76" s="87"/>
      <c r="C76" s="87"/>
      <c r="D76" s="87"/>
      <c r="E76" s="87"/>
      <c r="F76" s="87"/>
      <c r="G76" s="87"/>
      <c r="H76" s="92"/>
      <c r="I76" s="87"/>
      <c r="J76" s="87"/>
      <c r="K76" s="87"/>
      <c r="L76" s="87"/>
      <c r="M76" s="87"/>
      <c r="N76" s="87"/>
      <c r="O76" s="87"/>
      <c r="P76" s="92"/>
      <c r="Q76" s="87"/>
      <c r="R76" s="87"/>
      <c r="S76" s="87"/>
      <c r="T76" s="87"/>
      <c r="U76" s="87"/>
      <c r="V76" s="87"/>
      <c r="W76" s="87"/>
      <c r="X76" s="92"/>
      <c r="Y76" s="87"/>
      <c r="Z76" s="87"/>
      <c r="AA76" s="87"/>
      <c r="AB76" s="87"/>
      <c r="AC76" s="87"/>
      <c r="AD76" s="87"/>
      <c r="AE76" s="87"/>
      <c r="AF76" s="87"/>
      <c r="AG76" s="92"/>
      <c r="AH76" s="87"/>
      <c r="AI76" s="87"/>
      <c r="AJ76" s="87"/>
      <c r="AK76" s="87"/>
      <c r="AL76" s="87"/>
      <c r="AM76" s="87"/>
      <c r="AN76" s="87"/>
      <c r="AO76" s="87"/>
      <c r="AP76" s="87"/>
      <c r="AQ76" s="87"/>
      <c r="AR76" s="87"/>
      <c r="AS76" s="87"/>
      <c r="AT76" s="92"/>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row>
    <row r="77" spans="1:117" x14ac:dyDescent="0.2">
      <c r="A77" s="87"/>
      <c r="B77" s="87"/>
      <c r="C77" s="87"/>
      <c r="D77" s="87"/>
      <c r="E77" s="87"/>
      <c r="F77" s="87"/>
      <c r="G77" s="87"/>
      <c r="H77" s="92"/>
      <c r="I77" s="87"/>
      <c r="J77" s="87"/>
      <c r="K77" s="87"/>
      <c r="L77" s="87"/>
      <c r="M77" s="87"/>
      <c r="N77" s="87"/>
      <c r="O77" s="87"/>
      <c r="P77" s="92"/>
      <c r="Q77" s="87"/>
      <c r="R77" s="87"/>
      <c r="S77" s="87"/>
      <c r="T77" s="87"/>
      <c r="U77" s="87"/>
      <c r="V77" s="87"/>
      <c r="W77" s="87"/>
      <c r="X77" s="92"/>
      <c r="Y77" s="87"/>
      <c r="Z77" s="87"/>
      <c r="AA77" s="87"/>
      <c r="AB77" s="87"/>
      <c r="AC77" s="87"/>
      <c r="AD77" s="87"/>
      <c r="AE77" s="87"/>
      <c r="AF77" s="87"/>
      <c r="AG77" s="92"/>
      <c r="AH77" s="87"/>
      <c r="AI77" s="87"/>
      <c r="AJ77" s="87"/>
      <c r="AK77" s="87"/>
      <c r="AL77" s="87"/>
      <c r="AM77" s="87"/>
      <c r="AN77" s="87"/>
      <c r="AO77" s="87"/>
      <c r="AP77" s="87"/>
      <c r="AQ77" s="87"/>
      <c r="AR77" s="87"/>
      <c r="AS77" s="87"/>
      <c r="AT77" s="92"/>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row>
    <row r="78" spans="1:117" x14ac:dyDescent="0.2">
      <c r="A78" s="87"/>
      <c r="B78" s="87"/>
      <c r="C78" s="87"/>
      <c r="D78" s="87"/>
      <c r="E78" s="87"/>
      <c r="F78" s="87"/>
      <c r="G78" s="87"/>
      <c r="H78" s="92"/>
      <c r="I78" s="87"/>
      <c r="J78" s="87"/>
      <c r="K78" s="87"/>
      <c r="L78" s="87"/>
      <c r="M78" s="87"/>
      <c r="N78" s="87"/>
      <c r="O78" s="87"/>
      <c r="P78" s="92"/>
      <c r="Q78" s="87"/>
      <c r="R78" s="87"/>
      <c r="S78" s="87"/>
      <c r="T78" s="87"/>
      <c r="U78" s="87"/>
      <c r="V78" s="87"/>
      <c r="W78" s="87"/>
      <c r="X78" s="92"/>
      <c r="Y78" s="87"/>
      <c r="Z78" s="87"/>
      <c r="AA78" s="87"/>
      <c r="AB78" s="87"/>
      <c r="AC78" s="87"/>
      <c r="AD78" s="87"/>
      <c r="AE78" s="87"/>
      <c r="AF78" s="87"/>
      <c r="AG78" s="92"/>
      <c r="AH78" s="87"/>
      <c r="AI78" s="87"/>
      <c r="AJ78" s="87"/>
      <c r="AK78" s="87"/>
      <c r="AL78" s="87"/>
      <c r="AM78" s="87"/>
      <c r="AN78" s="87"/>
      <c r="AO78" s="87"/>
      <c r="AP78" s="87"/>
      <c r="AQ78" s="87"/>
      <c r="AR78" s="87"/>
      <c r="AS78" s="87"/>
      <c r="AT78" s="92"/>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row>
    <row r="79" spans="1:117" x14ac:dyDescent="0.2">
      <c r="A79" s="87"/>
      <c r="B79" s="87"/>
      <c r="C79" s="87"/>
      <c r="D79" s="87"/>
      <c r="E79" s="87"/>
      <c r="F79" s="87"/>
      <c r="G79" s="87"/>
      <c r="H79" s="92"/>
      <c r="I79" s="87"/>
      <c r="J79" s="87"/>
      <c r="K79" s="87"/>
      <c r="L79" s="87"/>
      <c r="M79" s="87"/>
      <c r="N79" s="87"/>
      <c r="O79" s="87"/>
      <c r="P79" s="92"/>
      <c r="Q79" s="87"/>
      <c r="R79" s="87"/>
      <c r="S79" s="87"/>
      <c r="T79" s="87"/>
      <c r="U79" s="87"/>
      <c r="V79" s="87"/>
      <c r="W79" s="87"/>
      <c r="X79" s="92"/>
      <c r="Y79" s="87"/>
      <c r="Z79" s="87"/>
      <c r="AA79" s="87"/>
      <c r="AB79" s="87"/>
      <c r="AC79" s="87"/>
      <c r="AD79" s="87"/>
      <c r="AE79" s="87"/>
      <c r="AF79" s="87"/>
      <c r="AG79" s="92"/>
      <c r="AH79" s="87"/>
      <c r="AI79" s="87"/>
      <c r="AJ79" s="87"/>
      <c r="AK79" s="87"/>
      <c r="AL79" s="87"/>
      <c r="AM79" s="87"/>
      <c r="AN79" s="87"/>
      <c r="AO79" s="87"/>
      <c r="AP79" s="87"/>
      <c r="AQ79" s="87"/>
      <c r="AR79" s="87"/>
      <c r="AS79" s="87"/>
      <c r="AT79" s="92"/>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row>
    <row r="80" spans="1:117" x14ac:dyDescent="0.2">
      <c r="A80" s="87"/>
      <c r="B80" s="87"/>
      <c r="C80" s="87"/>
      <c r="D80" s="87"/>
      <c r="E80" s="87"/>
      <c r="F80" s="87"/>
      <c r="G80" s="87"/>
      <c r="H80" s="92"/>
      <c r="I80" s="87"/>
      <c r="J80" s="87"/>
      <c r="K80" s="87"/>
      <c r="L80" s="87"/>
      <c r="M80" s="87"/>
      <c r="N80" s="87"/>
      <c r="O80" s="87"/>
      <c r="P80" s="92"/>
      <c r="Q80" s="87"/>
      <c r="R80" s="87"/>
      <c r="S80" s="87"/>
      <c r="T80" s="87"/>
      <c r="U80" s="87"/>
      <c r="V80" s="87"/>
      <c r="W80" s="87"/>
      <c r="X80" s="92"/>
      <c r="Y80" s="87"/>
      <c r="Z80" s="87"/>
      <c r="AA80" s="87"/>
      <c r="AB80" s="87"/>
      <c r="AC80" s="87"/>
      <c r="AD80" s="87"/>
      <c r="AE80" s="87"/>
      <c r="AF80" s="87"/>
      <c r="AG80" s="92"/>
      <c r="AH80" s="87"/>
      <c r="AI80" s="87"/>
      <c r="AJ80" s="87"/>
      <c r="AK80" s="87"/>
      <c r="AL80" s="87"/>
      <c r="AM80" s="87"/>
      <c r="AN80" s="87"/>
      <c r="AO80" s="87"/>
      <c r="AP80" s="87"/>
      <c r="AQ80" s="87"/>
      <c r="AR80" s="87"/>
      <c r="AS80" s="87"/>
      <c r="AT80" s="92"/>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row>
    <row r="81" spans="1:117" x14ac:dyDescent="0.2">
      <c r="A81" s="87"/>
      <c r="B81" s="87"/>
      <c r="C81" s="87"/>
      <c r="D81" s="87"/>
      <c r="E81" s="87"/>
      <c r="F81" s="87"/>
      <c r="G81" s="87"/>
      <c r="H81" s="92"/>
      <c r="I81" s="87"/>
      <c r="J81" s="87"/>
      <c r="K81" s="87"/>
      <c r="L81" s="87"/>
      <c r="M81" s="87"/>
      <c r="N81" s="87"/>
      <c r="O81" s="87"/>
      <c r="P81" s="92"/>
      <c r="Q81" s="87"/>
      <c r="R81" s="87"/>
      <c r="S81" s="87"/>
      <c r="T81" s="87"/>
      <c r="U81" s="87"/>
      <c r="V81" s="87"/>
      <c r="W81" s="87"/>
      <c r="X81" s="92"/>
      <c r="Y81" s="87"/>
      <c r="Z81" s="87"/>
      <c r="AA81" s="87"/>
      <c r="AB81" s="87"/>
      <c r="AC81" s="87"/>
      <c r="AD81" s="87"/>
      <c r="AE81" s="87"/>
      <c r="AF81" s="87"/>
      <c r="AG81" s="92"/>
      <c r="AH81" s="87"/>
      <c r="AI81" s="87"/>
      <c r="AJ81" s="87"/>
      <c r="AK81" s="87"/>
      <c r="AL81" s="87"/>
      <c r="AM81" s="87"/>
      <c r="AN81" s="87"/>
      <c r="AO81" s="87"/>
      <c r="AP81" s="87"/>
      <c r="AQ81" s="87"/>
      <c r="AR81" s="87"/>
      <c r="AS81" s="87"/>
      <c r="AT81" s="92"/>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row>
    <row r="82" spans="1:117" x14ac:dyDescent="0.2">
      <c r="A82" s="87"/>
      <c r="B82" s="87"/>
      <c r="C82" s="87"/>
      <c r="D82" s="87"/>
      <c r="E82" s="87"/>
      <c r="F82" s="87"/>
      <c r="G82" s="87"/>
      <c r="H82" s="92"/>
      <c r="I82" s="87"/>
      <c r="J82" s="87"/>
      <c r="K82" s="87"/>
      <c r="L82" s="87"/>
      <c r="M82" s="87"/>
      <c r="N82" s="87"/>
      <c r="O82" s="87"/>
      <c r="P82" s="92"/>
      <c r="Q82" s="87"/>
      <c r="R82" s="87"/>
      <c r="S82" s="87"/>
      <c r="T82" s="87"/>
      <c r="U82" s="87"/>
      <c r="V82" s="87"/>
      <c r="W82" s="87"/>
      <c r="X82" s="92"/>
      <c r="Y82" s="87"/>
      <c r="Z82" s="87"/>
      <c r="AA82" s="87"/>
      <c r="AB82" s="87"/>
      <c r="AC82" s="87"/>
      <c r="AD82" s="87"/>
      <c r="AE82" s="87"/>
      <c r="AF82" s="87"/>
      <c r="AG82" s="92"/>
      <c r="AH82" s="87"/>
      <c r="AI82" s="87"/>
      <c r="AJ82" s="87"/>
      <c r="AK82" s="87"/>
      <c r="AL82" s="87"/>
      <c r="AM82" s="87"/>
      <c r="AN82" s="87"/>
      <c r="AO82" s="87"/>
      <c r="AP82" s="87"/>
      <c r="AQ82" s="87"/>
      <c r="AR82" s="87"/>
      <c r="AS82" s="87"/>
      <c r="AT82" s="92"/>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row>
    <row r="83" spans="1:117" x14ac:dyDescent="0.2">
      <c r="A83" s="87"/>
      <c r="B83" s="87"/>
      <c r="C83" s="87"/>
      <c r="D83" s="87"/>
      <c r="E83" s="87"/>
      <c r="F83" s="87"/>
      <c r="G83" s="87"/>
      <c r="H83" s="92"/>
      <c r="I83" s="87"/>
      <c r="J83" s="87"/>
      <c r="K83" s="87"/>
      <c r="L83" s="87"/>
      <c r="M83" s="87"/>
      <c r="N83" s="87"/>
      <c r="O83" s="87"/>
      <c r="P83" s="92"/>
      <c r="Q83" s="87"/>
      <c r="R83" s="87"/>
      <c r="S83" s="87"/>
      <c r="T83" s="87"/>
      <c r="U83" s="87"/>
      <c r="V83" s="87"/>
      <c r="W83" s="87"/>
      <c r="X83" s="92"/>
      <c r="Y83" s="87"/>
      <c r="Z83" s="87"/>
      <c r="AA83" s="87"/>
      <c r="AB83" s="87"/>
      <c r="AC83" s="87"/>
      <c r="AD83" s="87"/>
      <c r="AE83" s="87"/>
      <c r="AF83" s="87"/>
      <c r="AG83" s="92"/>
      <c r="AH83" s="87"/>
      <c r="AI83" s="87"/>
      <c r="AJ83" s="87"/>
      <c r="AK83" s="87"/>
      <c r="AL83" s="87"/>
      <c r="AM83" s="87"/>
      <c r="AN83" s="87"/>
      <c r="AO83" s="87"/>
      <c r="AP83" s="87"/>
      <c r="AQ83" s="87"/>
      <c r="AR83" s="87"/>
      <c r="AS83" s="87"/>
      <c r="AT83" s="92"/>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row>
    <row r="84" spans="1:117" x14ac:dyDescent="0.2">
      <c r="A84" s="87"/>
      <c r="B84" s="87"/>
      <c r="C84" s="87"/>
      <c r="D84" s="87"/>
      <c r="E84" s="87"/>
      <c r="F84" s="87"/>
      <c r="G84" s="87"/>
      <c r="H84" s="92"/>
      <c r="I84" s="87"/>
      <c r="J84" s="87"/>
      <c r="K84" s="87"/>
      <c r="L84" s="87"/>
      <c r="M84" s="87"/>
      <c r="N84" s="87"/>
      <c r="O84" s="87"/>
      <c r="P84" s="92"/>
      <c r="Q84" s="87"/>
      <c r="R84" s="87"/>
      <c r="S84" s="87"/>
      <c r="T84" s="87"/>
      <c r="U84" s="87"/>
      <c r="V84" s="87"/>
      <c r="W84" s="87"/>
      <c r="X84" s="92"/>
      <c r="Y84" s="87"/>
      <c r="Z84" s="87"/>
      <c r="AA84" s="87"/>
      <c r="AB84" s="87"/>
      <c r="AC84" s="87"/>
      <c r="AD84" s="87"/>
      <c r="AE84" s="87"/>
      <c r="AF84" s="87"/>
      <c r="AG84" s="92"/>
      <c r="AH84" s="87"/>
      <c r="AI84" s="87"/>
      <c r="AJ84" s="87"/>
      <c r="AK84" s="87"/>
      <c r="AL84" s="87"/>
      <c r="AM84" s="87"/>
      <c r="AN84" s="87"/>
      <c r="AO84" s="87"/>
      <c r="AP84" s="87"/>
      <c r="AQ84" s="87"/>
      <c r="AR84" s="87"/>
      <c r="AS84" s="87"/>
      <c r="AT84" s="92"/>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row>
    <row r="85" spans="1:117" x14ac:dyDescent="0.2">
      <c r="A85" s="87"/>
      <c r="B85" s="87"/>
      <c r="C85" s="87"/>
      <c r="D85" s="87"/>
      <c r="E85" s="87"/>
      <c r="F85" s="87"/>
      <c r="G85" s="87"/>
      <c r="H85" s="92"/>
      <c r="I85" s="87"/>
      <c r="J85" s="87"/>
      <c r="K85" s="87"/>
      <c r="L85" s="87"/>
      <c r="M85" s="87"/>
      <c r="N85" s="87"/>
      <c r="O85" s="87"/>
      <c r="P85" s="92"/>
      <c r="Q85" s="87"/>
      <c r="R85" s="87"/>
      <c r="S85" s="87"/>
      <c r="T85" s="87"/>
      <c r="U85" s="87"/>
      <c r="V85" s="87"/>
      <c r="W85" s="87"/>
      <c r="X85" s="92"/>
      <c r="Y85" s="87"/>
      <c r="Z85" s="87"/>
      <c r="AA85" s="87"/>
      <c r="AB85" s="87"/>
      <c r="AC85" s="87"/>
      <c r="AD85" s="87"/>
      <c r="AE85" s="87"/>
      <c r="AF85" s="87"/>
      <c r="AG85" s="92"/>
      <c r="AH85" s="87"/>
      <c r="AI85" s="87"/>
      <c r="AJ85" s="87"/>
      <c r="AK85" s="87"/>
      <c r="AL85" s="87"/>
      <c r="AM85" s="87"/>
      <c r="AN85" s="87"/>
      <c r="AO85" s="87"/>
      <c r="AP85" s="87"/>
      <c r="AQ85" s="87"/>
      <c r="AR85" s="87"/>
      <c r="AS85" s="87"/>
      <c r="AT85" s="92"/>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row>
    <row r="86" spans="1:117" x14ac:dyDescent="0.2">
      <c r="A86" s="87"/>
      <c r="B86" s="87"/>
      <c r="C86" s="87"/>
      <c r="D86" s="87"/>
      <c r="E86" s="87"/>
      <c r="F86" s="87"/>
      <c r="G86" s="87"/>
      <c r="H86" s="92"/>
      <c r="I86" s="87"/>
      <c r="J86" s="87"/>
      <c r="K86" s="87"/>
      <c r="L86" s="87"/>
      <c r="M86" s="87"/>
      <c r="N86" s="87"/>
      <c r="O86" s="87"/>
      <c r="P86" s="92"/>
      <c r="Q86" s="87"/>
      <c r="R86" s="87"/>
      <c r="S86" s="87"/>
      <c r="T86" s="87"/>
      <c r="U86" s="87"/>
      <c r="V86" s="87"/>
      <c r="W86" s="87"/>
      <c r="X86" s="92"/>
      <c r="Y86" s="87"/>
      <c r="Z86" s="87"/>
      <c r="AA86" s="87"/>
      <c r="AB86" s="87"/>
      <c r="AC86" s="87"/>
      <c r="AD86" s="87"/>
      <c r="AE86" s="87"/>
      <c r="AF86" s="87"/>
      <c r="AG86" s="92"/>
      <c r="AH86" s="87"/>
      <c r="AI86" s="87"/>
      <c r="AJ86" s="87"/>
      <c r="AK86" s="87"/>
      <c r="AL86" s="87"/>
      <c r="AM86" s="87"/>
      <c r="AN86" s="87"/>
      <c r="AO86" s="87"/>
      <c r="AP86" s="87"/>
      <c r="AQ86" s="87"/>
      <c r="AR86" s="87"/>
      <c r="AS86" s="87"/>
      <c r="AT86" s="92"/>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row>
    <row r="87" spans="1:117" x14ac:dyDescent="0.2">
      <c r="A87" s="87"/>
      <c r="B87" s="87"/>
      <c r="C87" s="87"/>
      <c r="D87" s="87"/>
      <c r="E87" s="87"/>
      <c r="F87" s="87"/>
      <c r="G87" s="87"/>
      <c r="H87" s="92"/>
      <c r="I87" s="87"/>
      <c r="J87" s="87"/>
      <c r="K87" s="87"/>
      <c r="L87" s="87"/>
      <c r="M87" s="87"/>
      <c r="N87" s="87"/>
      <c r="O87" s="87"/>
      <c r="P87" s="92"/>
      <c r="Q87" s="87"/>
      <c r="R87" s="87"/>
      <c r="S87" s="87"/>
      <c r="T87" s="87"/>
      <c r="U87" s="87"/>
      <c r="V87" s="87"/>
      <c r="W87" s="87"/>
      <c r="X87" s="92"/>
      <c r="Y87" s="87"/>
      <c r="Z87" s="87"/>
      <c r="AA87" s="87"/>
      <c r="AB87" s="87"/>
      <c r="AC87" s="87"/>
      <c r="AD87" s="87"/>
      <c r="AE87" s="87"/>
      <c r="AF87" s="87"/>
      <c r="AG87" s="92"/>
      <c r="AH87" s="87"/>
      <c r="AI87" s="87"/>
      <c r="AJ87" s="87"/>
      <c r="AK87" s="87"/>
      <c r="AL87" s="87"/>
      <c r="AM87" s="87"/>
      <c r="AN87" s="87"/>
      <c r="AO87" s="87"/>
      <c r="AP87" s="87"/>
      <c r="AQ87" s="87"/>
      <c r="AR87" s="87"/>
      <c r="AS87" s="87"/>
      <c r="AT87" s="92"/>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row>
    <row r="88" spans="1:117" x14ac:dyDescent="0.2">
      <c r="A88" s="87"/>
      <c r="B88" s="87"/>
      <c r="C88" s="87"/>
      <c r="D88" s="87"/>
      <c r="E88" s="87"/>
      <c r="F88" s="87"/>
      <c r="G88" s="87"/>
      <c r="H88" s="92"/>
      <c r="I88" s="87"/>
      <c r="J88" s="87"/>
      <c r="K88" s="87"/>
      <c r="L88" s="87"/>
      <c r="M88" s="87"/>
      <c r="N88" s="87"/>
      <c r="O88" s="87"/>
      <c r="P88" s="92"/>
      <c r="Q88" s="87"/>
      <c r="R88" s="87"/>
      <c r="S88" s="87"/>
      <c r="T88" s="87"/>
      <c r="U88" s="87"/>
      <c r="V88" s="87"/>
      <c r="W88" s="87"/>
      <c r="X88" s="92"/>
      <c r="Y88" s="87"/>
      <c r="Z88" s="87"/>
      <c r="AA88" s="87"/>
      <c r="AB88" s="87"/>
      <c r="AC88" s="87"/>
      <c r="AD88" s="87"/>
      <c r="AE88" s="87"/>
      <c r="AF88" s="87"/>
      <c r="AG88" s="92"/>
      <c r="AH88" s="87"/>
      <c r="AI88" s="87"/>
      <c r="AJ88" s="87"/>
      <c r="AK88" s="87"/>
      <c r="AL88" s="87"/>
      <c r="AM88" s="87"/>
      <c r="AN88" s="87"/>
      <c r="AO88" s="87"/>
      <c r="AP88" s="87"/>
      <c r="AQ88" s="87"/>
      <c r="AR88" s="87"/>
      <c r="AS88" s="87"/>
      <c r="AT88" s="92"/>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row>
    <row r="89" spans="1:117" x14ac:dyDescent="0.2">
      <c r="A89" s="87"/>
      <c r="B89" s="87"/>
      <c r="C89" s="87"/>
      <c r="D89" s="87"/>
      <c r="E89" s="87"/>
      <c r="F89" s="87"/>
      <c r="G89" s="87"/>
      <c r="H89" s="92"/>
      <c r="I89" s="87"/>
      <c r="J89" s="87"/>
      <c r="K89" s="87"/>
      <c r="L89" s="87"/>
      <c r="M89" s="87"/>
      <c r="N89" s="87"/>
      <c r="O89" s="87"/>
      <c r="P89" s="92"/>
      <c r="Q89" s="87"/>
      <c r="R89" s="87"/>
      <c r="S89" s="87"/>
      <c r="T89" s="87"/>
      <c r="U89" s="87"/>
      <c r="V89" s="87"/>
      <c r="W89" s="87"/>
      <c r="X89" s="92"/>
      <c r="Y89" s="87"/>
      <c r="Z89" s="87"/>
      <c r="AA89" s="87"/>
      <c r="AB89" s="87"/>
      <c r="AC89" s="87"/>
      <c r="AD89" s="87"/>
      <c r="AE89" s="87"/>
      <c r="AF89" s="87"/>
      <c r="AG89" s="92"/>
      <c r="AH89" s="87"/>
      <c r="AI89" s="87"/>
      <c r="AJ89" s="87"/>
      <c r="AK89" s="87"/>
      <c r="AL89" s="87"/>
      <c r="AM89" s="87"/>
      <c r="AN89" s="87"/>
      <c r="AO89" s="87"/>
      <c r="AP89" s="87"/>
      <c r="AQ89" s="87"/>
      <c r="AR89" s="87"/>
      <c r="AS89" s="87"/>
      <c r="AT89" s="92"/>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row>
    <row r="90" spans="1:117" x14ac:dyDescent="0.2">
      <c r="A90" s="87"/>
      <c r="B90" s="87"/>
      <c r="C90" s="87"/>
      <c r="D90" s="87"/>
      <c r="E90" s="87"/>
      <c r="F90" s="87"/>
      <c r="G90" s="87"/>
      <c r="H90" s="92"/>
      <c r="I90" s="87"/>
      <c r="J90" s="87"/>
      <c r="K90" s="87"/>
      <c r="L90" s="87"/>
      <c r="M90" s="87"/>
      <c r="N90" s="87"/>
      <c r="O90" s="87"/>
      <c r="P90" s="92"/>
      <c r="Q90" s="87"/>
      <c r="R90" s="87"/>
      <c r="S90" s="87"/>
      <c r="T90" s="87"/>
      <c r="U90" s="87"/>
      <c r="V90" s="87"/>
      <c r="W90" s="87"/>
      <c r="X90" s="92"/>
      <c r="Y90" s="87"/>
      <c r="Z90" s="87"/>
      <c r="AA90" s="87"/>
      <c r="AB90" s="87"/>
      <c r="AC90" s="87"/>
      <c r="AD90" s="87"/>
      <c r="AE90" s="87"/>
      <c r="AF90" s="87"/>
      <c r="AG90" s="92"/>
      <c r="AH90" s="87"/>
      <c r="AI90" s="87"/>
      <c r="AJ90" s="87"/>
      <c r="AK90" s="87"/>
      <c r="AL90" s="87"/>
      <c r="AM90" s="87"/>
      <c r="AN90" s="87"/>
      <c r="AO90" s="87"/>
      <c r="AP90" s="87"/>
      <c r="AQ90" s="87"/>
      <c r="AR90" s="87"/>
      <c r="AS90" s="87"/>
      <c r="AT90" s="92"/>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row>
    <row r="91" spans="1:117" x14ac:dyDescent="0.2">
      <c r="A91" s="87"/>
      <c r="B91" s="87"/>
      <c r="C91" s="87"/>
      <c r="D91" s="87"/>
      <c r="E91" s="87"/>
      <c r="F91" s="87"/>
      <c r="G91" s="87"/>
      <c r="H91" s="92"/>
      <c r="I91" s="87"/>
      <c r="J91" s="87"/>
      <c r="K91" s="87"/>
      <c r="L91" s="87"/>
      <c r="M91" s="87"/>
      <c r="N91" s="87"/>
      <c r="O91" s="87"/>
      <c r="P91" s="92"/>
      <c r="Q91" s="87"/>
      <c r="R91" s="87"/>
      <c r="S91" s="87"/>
      <c r="T91" s="87"/>
      <c r="U91" s="87"/>
      <c r="V91" s="87"/>
      <c r="W91" s="87"/>
      <c r="X91" s="92"/>
      <c r="Y91" s="87"/>
      <c r="Z91" s="87"/>
      <c r="AA91" s="87"/>
      <c r="AB91" s="87"/>
      <c r="AC91" s="87"/>
      <c r="AD91" s="87"/>
      <c r="AE91" s="87"/>
      <c r="AF91" s="87"/>
      <c r="AG91" s="92"/>
      <c r="AH91" s="87"/>
      <c r="AI91" s="87"/>
      <c r="AJ91" s="87"/>
      <c r="AK91" s="87"/>
      <c r="AL91" s="87"/>
      <c r="AM91" s="87"/>
      <c r="AN91" s="87"/>
      <c r="AO91" s="87"/>
      <c r="AP91" s="87"/>
      <c r="AQ91" s="87"/>
      <c r="AR91" s="87"/>
      <c r="AS91" s="87"/>
      <c r="AT91" s="92"/>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row>
    <row r="92" spans="1:117" x14ac:dyDescent="0.2">
      <c r="A92" s="87"/>
      <c r="B92" s="87"/>
      <c r="C92" s="87"/>
      <c r="D92" s="87"/>
      <c r="E92" s="87"/>
      <c r="F92" s="87"/>
      <c r="G92" s="87"/>
      <c r="H92" s="92"/>
      <c r="I92" s="87"/>
      <c r="J92" s="87"/>
      <c r="K92" s="87"/>
      <c r="L92" s="87"/>
      <c r="M92" s="87"/>
      <c r="N92" s="87"/>
      <c r="O92" s="87"/>
      <c r="P92" s="92"/>
      <c r="Q92" s="87"/>
      <c r="R92" s="87"/>
      <c r="S92" s="87"/>
      <c r="T92" s="87"/>
      <c r="U92" s="87"/>
      <c r="V92" s="87"/>
      <c r="W92" s="87"/>
      <c r="X92" s="92"/>
      <c r="Y92" s="87"/>
      <c r="Z92" s="87"/>
      <c r="AA92" s="87"/>
      <c r="AB92" s="87"/>
      <c r="AC92" s="87"/>
      <c r="AD92" s="87"/>
      <c r="AE92" s="87"/>
      <c r="AF92" s="87"/>
      <c r="AG92" s="92"/>
      <c r="AH92" s="87"/>
      <c r="AI92" s="87"/>
      <c r="AJ92" s="87"/>
      <c r="AK92" s="87"/>
      <c r="AL92" s="87"/>
      <c r="AM92" s="87"/>
      <c r="AN92" s="87"/>
      <c r="AO92" s="87"/>
      <c r="AP92" s="87"/>
      <c r="AQ92" s="87"/>
      <c r="AR92" s="87"/>
      <c r="AS92" s="87"/>
      <c r="AT92" s="92"/>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row>
    <row r="93" spans="1:117" x14ac:dyDescent="0.2">
      <c r="A93" s="87"/>
      <c r="B93" s="87"/>
      <c r="C93" s="87"/>
      <c r="D93" s="87"/>
      <c r="E93" s="87"/>
      <c r="F93" s="87"/>
      <c r="G93" s="87"/>
      <c r="H93" s="92"/>
      <c r="I93" s="87"/>
      <c r="J93" s="87"/>
      <c r="K93" s="87"/>
      <c r="L93" s="87"/>
      <c r="M93" s="87"/>
      <c r="N93" s="87"/>
      <c r="O93" s="87"/>
      <c r="P93" s="92"/>
      <c r="Q93" s="87"/>
      <c r="R93" s="87"/>
      <c r="S93" s="87"/>
      <c r="T93" s="87"/>
      <c r="U93" s="87"/>
      <c r="V93" s="87"/>
      <c r="W93" s="87"/>
      <c r="X93" s="92"/>
      <c r="Y93" s="87"/>
      <c r="Z93" s="87"/>
      <c r="AA93" s="87"/>
      <c r="AB93" s="87"/>
      <c r="AC93" s="87"/>
      <c r="AD93" s="87"/>
      <c r="AE93" s="87"/>
      <c r="AF93" s="87"/>
      <c r="AG93" s="92"/>
      <c r="AH93" s="87"/>
      <c r="AI93" s="87"/>
      <c r="AJ93" s="87"/>
      <c r="AK93" s="87"/>
      <c r="AL93" s="87"/>
      <c r="AM93" s="87"/>
      <c r="AN93" s="87"/>
      <c r="AO93" s="87"/>
      <c r="AP93" s="87"/>
      <c r="AQ93" s="87"/>
      <c r="AR93" s="87"/>
      <c r="AS93" s="87"/>
      <c r="AT93" s="92"/>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row>
    <row r="94" spans="1:117" x14ac:dyDescent="0.2">
      <c r="A94" s="87"/>
      <c r="B94" s="87"/>
      <c r="C94" s="87"/>
      <c r="D94" s="87"/>
      <c r="E94" s="87"/>
      <c r="F94" s="87"/>
      <c r="G94" s="87"/>
      <c r="H94" s="92"/>
      <c r="I94" s="87"/>
      <c r="J94" s="87"/>
      <c r="K94" s="87"/>
      <c r="L94" s="87"/>
      <c r="M94" s="87"/>
      <c r="N94" s="87"/>
      <c r="O94" s="87"/>
      <c r="P94" s="92"/>
      <c r="Q94" s="87"/>
      <c r="R94" s="87"/>
      <c r="S94" s="87"/>
      <c r="T94" s="87"/>
      <c r="U94" s="87"/>
      <c r="V94" s="87"/>
      <c r="W94" s="87"/>
      <c r="X94" s="92"/>
      <c r="Y94" s="87"/>
      <c r="Z94" s="87"/>
      <c r="AA94" s="87"/>
      <c r="AB94" s="87"/>
      <c r="AC94" s="87"/>
      <c r="AD94" s="87"/>
      <c r="AE94" s="87"/>
      <c r="AF94" s="87"/>
      <c r="AG94" s="92"/>
      <c r="AH94" s="87"/>
      <c r="AI94" s="87"/>
      <c r="AJ94" s="87"/>
      <c r="AK94" s="87"/>
      <c r="AL94" s="87"/>
      <c r="AM94" s="87"/>
      <c r="AN94" s="87"/>
      <c r="AO94" s="87"/>
      <c r="AP94" s="87"/>
      <c r="AQ94" s="87"/>
      <c r="AR94" s="87"/>
      <c r="AS94" s="87"/>
      <c r="AT94" s="92"/>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row>
    <row r="95" spans="1:117" x14ac:dyDescent="0.2">
      <c r="A95" s="87"/>
      <c r="B95" s="87"/>
      <c r="C95" s="87"/>
      <c r="D95" s="87"/>
      <c r="E95" s="87"/>
      <c r="F95" s="87"/>
      <c r="G95" s="87"/>
      <c r="H95" s="92"/>
      <c r="I95" s="87"/>
      <c r="J95" s="87"/>
      <c r="K95" s="87"/>
      <c r="L95" s="87"/>
      <c r="M95" s="87"/>
      <c r="N95" s="87"/>
      <c r="O95" s="87"/>
      <c r="P95" s="92"/>
      <c r="Q95" s="87"/>
      <c r="R95" s="87"/>
      <c r="S95" s="87"/>
      <c r="T95" s="87"/>
      <c r="U95" s="87"/>
      <c r="V95" s="87"/>
      <c r="W95" s="87"/>
      <c r="X95" s="92"/>
      <c r="Y95" s="87"/>
      <c r="Z95" s="87"/>
      <c r="AA95" s="87"/>
      <c r="AB95" s="87"/>
      <c r="AC95" s="87"/>
      <c r="AD95" s="87"/>
      <c r="AE95" s="87"/>
      <c r="AF95" s="87"/>
      <c r="AG95" s="92"/>
      <c r="AH95" s="87"/>
      <c r="AI95" s="87"/>
      <c r="AJ95" s="87"/>
      <c r="AK95" s="87"/>
      <c r="AL95" s="87"/>
      <c r="AM95" s="87"/>
      <c r="AN95" s="87"/>
      <c r="AO95" s="87"/>
      <c r="AP95" s="87"/>
      <c r="AQ95" s="87"/>
      <c r="AR95" s="87"/>
      <c r="AS95" s="87"/>
      <c r="AT95" s="92"/>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row>
    <row r="96" spans="1:117" x14ac:dyDescent="0.2">
      <c r="A96" s="87"/>
      <c r="B96" s="87"/>
      <c r="C96" s="87"/>
      <c r="D96" s="87"/>
      <c r="E96" s="87"/>
      <c r="F96" s="87"/>
      <c r="G96" s="87"/>
      <c r="H96" s="92"/>
      <c r="I96" s="87"/>
      <c r="J96" s="87"/>
      <c r="K96" s="87"/>
      <c r="L96" s="87"/>
      <c r="M96" s="87"/>
      <c r="N96" s="87"/>
      <c r="O96" s="87"/>
      <c r="P96" s="92"/>
      <c r="Q96" s="87"/>
      <c r="R96" s="87"/>
      <c r="S96" s="87"/>
      <c r="T96" s="87"/>
      <c r="U96" s="87"/>
      <c r="V96" s="87"/>
      <c r="W96" s="87"/>
      <c r="X96" s="92"/>
      <c r="Y96" s="87"/>
      <c r="Z96" s="87"/>
      <c r="AA96" s="87"/>
      <c r="AB96" s="87"/>
      <c r="AC96" s="87"/>
      <c r="AD96" s="87"/>
      <c r="AE96" s="87"/>
      <c r="AF96" s="87"/>
      <c r="AG96" s="92"/>
      <c r="AH96" s="87"/>
      <c r="AI96" s="87"/>
      <c r="AJ96" s="87"/>
      <c r="AK96" s="87"/>
      <c r="AL96" s="87"/>
      <c r="AM96" s="87"/>
      <c r="AN96" s="87"/>
      <c r="AO96" s="87"/>
      <c r="AP96" s="87"/>
      <c r="AQ96" s="87"/>
      <c r="AR96" s="87"/>
      <c r="AS96" s="87"/>
      <c r="AT96" s="92"/>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row>
    <row r="97" spans="1:117" x14ac:dyDescent="0.2">
      <c r="A97" s="87"/>
      <c r="B97" s="87"/>
      <c r="C97" s="87"/>
      <c r="D97" s="87"/>
      <c r="E97" s="87"/>
      <c r="F97" s="87"/>
      <c r="G97" s="87"/>
      <c r="H97" s="92"/>
      <c r="I97" s="87"/>
      <c r="J97" s="87"/>
      <c r="K97" s="87"/>
      <c r="L97" s="87"/>
      <c r="M97" s="87"/>
      <c r="N97" s="87"/>
      <c r="O97" s="87"/>
      <c r="P97" s="92"/>
      <c r="Q97" s="87"/>
      <c r="R97" s="87"/>
      <c r="S97" s="87"/>
      <c r="T97" s="87"/>
      <c r="U97" s="87"/>
      <c r="V97" s="87"/>
      <c r="W97" s="87"/>
      <c r="X97" s="92"/>
      <c r="Y97" s="87"/>
      <c r="Z97" s="87"/>
      <c r="AA97" s="87"/>
      <c r="AB97" s="87"/>
      <c r="AC97" s="87"/>
      <c r="AD97" s="87"/>
      <c r="AE97" s="87"/>
      <c r="AF97" s="87"/>
      <c r="AG97" s="92"/>
      <c r="AH97" s="87"/>
      <c r="AI97" s="87"/>
      <c r="AJ97" s="87"/>
      <c r="AK97" s="87"/>
      <c r="AL97" s="87"/>
      <c r="AM97" s="87"/>
      <c r="AN97" s="87"/>
      <c r="AO97" s="87"/>
      <c r="AP97" s="87"/>
      <c r="AQ97" s="87"/>
      <c r="AR97" s="87"/>
      <c r="AS97" s="87"/>
      <c r="AT97" s="92"/>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row>
    <row r="98" spans="1:117" x14ac:dyDescent="0.2">
      <c r="A98" s="87"/>
      <c r="B98" s="87"/>
      <c r="C98" s="87"/>
      <c r="D98" s="87"/>
      <c r="E98" s="87"/>
      <c r="F98" s="87"/>
      <c r="G98" s="87"/>
      <c r="H98" s="92"/>
      <c r="I98" s="87"/>
      <c r="J98" s="87"/>
      <c r="K98" s="87"/>
      <c r="L98" s="87"/>
      <c r="M98" s="87"/>
      <c r="N98" s="87"/>
      <c r="O98" s="87"/>
      <c r="P98" s="92"/>
      <c r="Q98" s="87"/>
      <c r="R98" s="87"/>
      <c r="S98" s="87"/>
      <c r="T98" s="87"/>
      <c r="U98" s="87"/>
      <c r="V98" s="87"/>
      <c r="W98" s="87"/>
      <c r="X98" s="92"/>
      <c r="Y98" s="87"/>
      <c r="Z98" s="87"/>
      <c r="AA98" s="87"/>
      <c r="AB98" s="87"/>
      <c r="AC98" s="87"/>
      <c r="AD98" s="87"/>
      <c r="AE98" s="87"/>
      <c r="AF98" s="87"/>
      <c r="AG98" s="92"/>
      <c r="AH98" s="87"/>
      <c r="AI98" s="87"/>
      <c r="AJ98" s="87"/>
      <c r="AK98" s="87"/>
      <c r="AL98" s="87"/>
      <c r="AM98" s="87"/>
      <c r="AN98" s="87"/>
      <c r="AO98" s="87"/>
      <c r="AP98" s="87"/>
      <c r="AQ98" s="87"/>
      <c r="AR98" s="87"/>
      <c r="AS98" s="87"/>
      <c r="AT98" s="92"/>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row>
    <row r="99" spans="1:117" x14ac:dyDescent="0.2">
      <c r="A99" s="87"/>
      <c r="B99" s="87"/>
      <c r="C99" s="87"/>
      <c r="D99" s="87"/>
      <c r="E99" s="87"/>
      <c r="F99" s="87"/>
      <c r="G99" s="87"/>
      <c r="H99" s="92"/>
      <c r="I99" s="87"/>
      <c r="J99" s="87"/>
      <c r="K99" s="87"/>
      <c r="L99" s="87"/>
      <c r="M99" s="87"/>
      <c r="N99" s="87"/>
      <c r="O99" s="87"/>
      <c r="P99" s="92"/>
      <c r="Q99" s="87"/>
      <c r="R99" s="87"/>
      <c r="S99" s="87"/>
      <c r="T99" s="87"/>
      <c r="U99" s="87"/>
      <c r="V99" s="87"/>
      <c r="W99" s="87"/>
      <c r="X99" s="92"/>
      <c r="Y99" s="87"/>
      <c r="Z99" s="87"/>
      <c r="AA99" s="87"/>
      <c r="AB99" s="87"/>
      <c r="AC99" s="87"/>
      <c r="AD99" s="87"/>
      <c r="AE99" s="87"/>
      <c r="AF99" s="87"/>
      <c r="AG99" s="92"/>
      <c r="AH99" s="87"/>
      <c r="AI99" s="87"/>
      <c r="AJ99" s="87"/>
      <c r="AK99" s="87"/>
      <c r="AL99" s="87"/>
      <c r="AM99" s="87"/>
      <c r="AN99" s="87"/>
      <c r="AO99" s="87"/>
      <c r="AP99" s="87"/>
      <c r="AQ99" s="87"/>
      <c r="AR99" s="87"/>
      <c r="AS99" s="87"/>
      <c r="AT99" s="92"/>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row>
    <row r="100" spans="1:117" x14ac:dyDescent="0.2">
      <c r="A100" s="87"/>
      <c r="B100" s="87"/>
      <c r="C100" s="87"/>
      <c r="D100" s="87"/>
      <c r="E100" s="87"/>
      <c r="F100" s="87"/>
      <c r="G100" s="87"/>
      <c r="H100" s="92"/>
      <c r="I100" s="87"/>
      <c r="J100" s="87"/>
      <c r="K100" s="87"/>
      <c r="L100" s="87"/>
      <c r="M100" s="87"/>
      <c r="N100" s="87"/>
      <c r="O100" s="87"/>
      <c r="P100" s="92"/>
      <c r="Q100" s="87"/>
      <c r="R100" s="87"/>
      <c r="S100" s="87"/>
      <c r="T100" s="87"/>
      <c r="U100" s="87"/>
      <c r="V100" s="87"/>
      <c r="W100" s="87"/>
      <c r="X100" s="92"/>
      <c r="Y100" s="87"/>
      <c r="Z100" s="87"/>
      <c r="AA100" s="87"/>
      <c r="AB100" s="87"/>
      <c r="AC100" s="87"/>
      <c r="AD100" s="87"/>
      <c r="AE100" s="87"/>
      <c r="AF100" s="87"/>
      <c r="AG100" s="92"/>
      <c r="AH100" s="87"/>
      <c r="AI100" s="87"/>
      <c r="AJ100" s="87"/>
      <c r="AK100" s="87"/>
      <c r="AL100" s="87"/>
      <c r="AM100" s="87"/>
      <c r="AN100" s="87"/>
      <c r="AO100" s="87"/>
      <c r="AP100" s="87"/>
      <c r="AQ100" s="87"/>
      <c r="AR100" s="87"/>
      <c r="AS100" s="87"/>
      <c r="AT100" s="92"/>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row>
    <row r="101" spans="1:117" x14ac:dyDescent="0.2">
      <c r="A101" s="87"/>
      <c r="B101" s="87"/>
      <c r="C101" s="87"/>
      <c r="D101" s="87"/>
      <c r="E101" s="87"/>
      <c r="F101" s="87"/>
      <c r="G101" s="87"/>
      <c r="H101" s="92"/>
      <c r="I101" s="87"/>
      <c r="J101" s="87"/>
      <c r="K101" s="87"/>
      <c r="L101" s="87"/>
      <c r="M101" s="87"/>
      <c r="N101" s="87"/>
      <c r="O101" s="87"/>
      <c r="P101" s="92"/>
      <c r="Q101" s="87"/>
      <c r="R101" s="87"/>
      <c r="S101" s="87"/>
      <c r="T101" s="87"/>
      <c r="U101" s="87"/>
      <c r="V101" s="87"/>
      <c r="W101" s="87"/>
      <c r="X101" s="92"/>
      <c r="Y101" s="87"/>
      <c r="Z101" s="87"/>
      <c r="AA101" s="87"/>
      <c r="AB101" s="87"/>
      <c r="AC101" s="87"/>
      <c r="AD101" s="87"/>
      <c r="AE101" s="87"/>
      <c r="AF101" s="87"/>
      <c r="AG101" s="92"/>
      <c r="AH101" s="87"/>
      <c r="AI101" s="87"/>
      <c r="AJ101" s="87"/>
      <c r="AK101" s="87"/>
      <c r="AL101" s="87"/>
      <c r="AM101" s="87"/>
      <c r="AN101" s="87"/>
      <c r="AO101" s="87"/>
      <c r="AP101" s="87"/>
      <c r="AQ101" s="87"/>
      <c r="AR101" s="87"/>
      <c r="AS101" s="87"/>
      <c r="AT101" s="92"/>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row>
    <row r="102" spans="1:117" x14ac:dyDescent="0.2">
      <c r="A102" s="87"/>
      <c r="B102" s="87"/>
      <c r="C102" s="87"/>
      <c r="D102" s="87"/>
      <c r="E102" s="87"/>
      <c r="F102" s="87"/>
      <c r="G102" s="87"/>
      <c r="H102" s="92"/>
      <c r="I102" s="87"/>
      <c r="J102" s="87"/>
      <c r="K102" s="87"/>
      <c r="L102" s="87"/>
      <c r="M102" s="87"/>
      <c r="N102" s="87"/>
      <c r="O102" s="87"/>
      <c r="P102" s="92"/>
      <c r="Q102" s="87"/>
      <c r="R102" s="87"/>
      <c r="S102" s="87"/>
      <c r="T102" s="87"/>
      <c r="U102" s="87"/>
      <c r="V102" s="87"/>
      <c r="W102" s="87"/>
      <c r="X102" s="92"/>
      <c r="Y102" s="87"/>
      <c r="Z102" s="87"/>
      <c r="AA102" s="87"/>
      <c r="AB102" s="87"/>
      <c r="AC102" s="87"/>
      <c r="AD102" s="87"/>
      <c r="AE102" s="87"/>
      <c r="AF102" s="87"/>
      <c r="AG102" s="92"/>
      <c r="AH102" s="87"/>
      <c r="AI102" s="87"/>
      <c r="AJ102" s="87"/>
      <c r="AK102" s="87"/>
      <c r="AL102" s="87"/>
      <c r="AM102" s="87"/>
      <c r="AN102" s="87"/>
      <c r="AO102" s="87"/>
      <c r="AP102" s="87"/>
      <c r="AQ102" s="87"/>
      <c r="AR102" s="87"/>
      <c r="AS102" s="87"/>
      <c r="AT102" s="92"/>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row>
    <row r="103" spans="1:117" x14ac:dyDescent="0.2">
      <c r="A103" s="87"/>
      <c r="B103" s="87"/>
      <c r="C103" s="87"/>
      <c r="D103" s="87"/>
      <c r="E103" s="87"/>
      <c r="F103" s="87"/>
      <c r="G103" s="87"/>
      <c r="H103" s="92"/>
      <c r="I103" s="87"/>
      <c r="J103" s="87"/>
      <c r="K103" s="87"/>
      <c r="L103" s="87"/>
      <c r="M103" s="87"/>
      <c r="N103" s="87"/>
      <c r="O103" s="87"/>
      <c r="P103" s="92"/>
      <c r="Q103" s="87"/>
      <c r="R103" s="87"/>
      <c r="S103" s="87"/>
      <c r="T103" s="87"/>
      <c r="U103" s="87"/>
      <c r="V103" s="87"/>
      <c r="W103" s="87"/>
      <c r="X103" s="92"/>
      <c r="Y103" s="87"/>
      <c r="Z103" s="87"/>
      <c r="AA103" s="87"/>
      <c r="AB103" s="87"/>
      <c r="AC103" s="87"/>
      <c r="AD103" s="87"/>
      <c r="AE103" s="87"/>
      <c r="AF103" s="87"/>
      <c r="AG103" s="92"/>
      <c r="AH103" s="87"/>
      <c r="AI103" s="87"/>
      <c r="AJ103" s="87"/>
      <c r="AK103" s="87"/>
      <c r="AL103" s="87"/>
      <c r="AM103" s="87"/>
      <c r="AN103" s="87"/>
      <c r="AO103" s="87"/>
      <c r="AP103" s="87"/>
      <c r="AQ103" s="87"/>
      <c r="AR103" s="87"/>
      <c r="AS103" s="87"/>
      <c r="AT103" s="92"/>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row>
    <row r="104" spans="1:117" x14ac:dyDescent="0.2">
      <c r="A104" s="87"/>
      <c r="B104" s="87"/>
      <c r="C104" s="87"/>
      <c r="D104" s="87"/>
      <c r="E104" s="87"/>
      <c r="F104" s="87"/>
      <c r="G104" s="87"/>
      <c r="H104" s="92"/>
      <c r="I104" s="87"/>
      <c r="J104" s="87"/>
      <c r="K104" s="87"/>
      <c r="L104" s="87"/>
      <c r="M104" s="87"/>
      <c r="N104" s="87"/>
      <c r="O104" s="87"/>
      <c r="P104" s="92"/>
      <c r="Q104" s="87"/>
      <c r="R104" s="87"/>
      <c r="S104" s="87"/>
      <c r="T104" s="87"/>
      <c r="U104" s="87"/>
      <c r="V104" s="87"/>
      <c r="W104" s="87"/>
      <c r="X104" s="92"/>
      <c r="Y104" s="87"/>
      <c r="Z104" s="87"/>
      <c r="AA104" s="87"/>
      <c r="AB104" s="87"/>
      <c r="AC104" s="87"/>
      <c r="AD104" s="87"/>
      <c r="AE104" s="87"/>
      <c r="AF104" s="87"/>
      <c r="AG104" s="92"/>
      <c r="AH104" s="87"/>
      <c r="AI104" s="87"/>
      <c r="AJ104" s="87"/>
      <c r="AK104" s="87"/>
      <c r="AL104" s="87"/>
      <c r="AM104" s="87"/>
      <c r="AN104" s="87"/>
      <c r="AO104" s="87"/>
      <c r="AP104" s="87"/>
      <c r="AQ104" s="87"/>
      <c r="AR104" s="87"/>
      <c r="AS104" s="87"/>
      <c r="AT104" s="92"/>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row>
    <row r="105" spans="1:117" x14ac:dyDescent="0.2">
      <c r="A105" s="87"/>
      <c r="B105" s="87"/>
      <c r="C105" s="87"/>
      <c r="D105" s="87"/>
      <c r="E105" s="87"/>
      <c r="F105" s="87"/>
      <c r="G105" s="87"/>
      <c r="H105" s="92"/>
      <c r="I105" s="87"/>
      <c r="J105" s="87"/>
      <c r="K105" s="87"/>
      <c r="L105" s="87"/>
      <c r="M105" s="87"/>
      <c r="N105" s="87"/>
      <c r="O105" s="87"/>
      <c r="P105" s="92"/>
      <c r="Q105" s="87"/>
      <c r="R105" s="87"/>
      <c r="S105" s="87"/>
      <c r="T105" s="87"/>
      <c r="U105" s="87"/>
      <c r="V105" s="87"/>
      <c r="W105" s="87"/>
      <c r="X105" s="92"/>
      <c r="Y105" s="87"/>
      <c r="Z105" s="87"/>
      <c r="AA105" s="87"/>
      <c r="AB105" s="87"/>
      <c r="AC105" s="87"/>
      <c r="AD105" s="87"/>
      <c r="AE105" s="87"/>
      <c r="AF105" s="87"/>
      <c r="AG105" s="92"/>
      <c r="AH105" s="87"/>
      <c r="AI105" s="87"/>
      <c r="AJ105" s="87"/>
      <c r="AK105" s="87"/>
      <c r="AL105" s="87"/>
      <c r="AM105" s="87"/>
      <c r="AN105" s="87"/>
      <c r="AO105" s="87"/>
      <c r="AP105" s="87"/>
      <c r="AQ105" s="87"/>
      <c r="AR105" s="87"/>
      <c r="AS105" s="87"/>
      <c r="AT105" s="92"/>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row>
    <row r="106" spans="1:117" x14ac:dyDescent="0.2">
      <c r="A106" s="87"/>
      <c r="B106" s="87"/>
      <c r="C106" s="87"/>
      <c r="D106" s="87"/>
      <c r="E106" s="87"/>
      <c r="F106" s="87"/>
      <c r="G106" s="87"/>
      <c r="H106" s="92"/>
      <c r="I106" s="87"/>
      <c r="J106" s="87"/>
      <c r="K106" s="87"/>
      <c r="L106" s="87"/>
      <c r="M106" s="87"/>
      <c r="N106" s="87"/>
      <c r="O106" s="87"/>
      <c r="P106" s="92"/>
      <c r="Q106" s="87"/>
      <c r="R106" s="87"/>
      <c r="S106" s="87"/>
      <c r="T106" s="87"/>
      <c r="U106" s="87"/>
      <c r="V106" s="87"/>
      <c r="W106" s="87"/>
      <c r="X106" s="92"/>
      <c r="Y106" s="87"/>
      <c r="Z106" s="87"/>
      <c r="AA106" s="87"/>
      <c r="AB106" s="87"/>
      <c r="AC106" s="87"/>
      <c r="AD106" s="87"/>
      <c r="AE106" s="87"/>
      <c r="AF106" s="87"/>
      <c r="AG106" s="92"/>
      <c r="AH106" s="87"/>
      <c r="AI106" s="87"/>
      <c r="AJ106" s="87"/>
      <c r="AK106" s="87"/>
      <c r="AL106" s="87"/>
      <c r="AM106" s="87"/>
      <c r="AN106" s="87"/>
      <c r="AO106" s="87"/>
      <c r="AP106" s="87"/>
      <c r="AQ106" s="87"/>
      <c r="AR106" s="87"/>
      <c r="AS106" s="87"/>
      <c r="AT106" s="92"/>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row>
    <row r="107" spans="1:117" x14ac:dyDescent="0.2">
      <c r="A107" s="87"/>
      <c r="B107" s="87"/>
      <c r="C107" s="87"/>
      <c r="D107" s="87"/>
      <c r="E107" s="87"/>
      <c r="F107" s="87"/>
      <c r="G107" s="87"/>
      <c r="H107" s="92"/>
      <c r="I107" s="87"/>
      <c r="J107" s="87"/>
      <c r="K107" s="87"/>
      <c r="L107" s="87"/>
      <c r="M107" s="87"/>
      <c r="N107" s="87"/>
      <c r="O107" s="87"/>
      <c r="P107" s="92"/>
      <c r="Q107" s="87"/>
      <c r="R107" s="87"/>
      <c r="S107" s="87"/>
      <c r="T107" s="87"/>
      <c r="U107" s="87"/>
      <c r="V107" s="87"/>
      <c r="W107" s="87"/>
      <c r="X107" s="92"/>
      <c r="Y107" s="87"/>
      <c r="Z107" s="87"/>
      <c r="AA107" s="87"/>
      <c r="AB107" s="87"/>
      <c r="AC107" s="87"/>
      <c r="AD107" s="87"/>
      <c r="AE107" s="87"/>
      <c r="AF107" s="87"/>
      <c r="AG107" s="92"/>
      <c r="AH107" s="87"/>
      <c r="AI107" s="87"/>
      <c r="AJ107" s="87"/>
      <c r="AK107" s="87"/>
      <c r="AL107" s="87"/>
      <c r="AM107" s="87"/>
      <c r="AN107" s="87"/>
      <c r="AO107" s="87"/>
      <c r="AP107" s="87"/>
      <c r="AQ107" s="87"/>
      <c r="AR107" s="87"/>
      <c r="AS107" s="87"/>
      <c r="AT107" s="92"/>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row>
    <row r="108" spans="1:117" x14ac:dyDescent="0.2">
      <c r="A108" s="87"/>
      <c r="B108" s="87"/>
      <c r="C108" s="87"/>
      <c r="D108" s="87"/>
      <c r="E108" s="87"/>
      <c r="F108" s="87"/>
      <c r="G108" s="87"/>
      <c r="H108" s="92"/>
      <c r="I108" s="87"/>
      <c r="J108" s="87"/>
      <c r="K108" s="87"/>
      <c r="L108" s="87"/>
      <c r="M108" s="87"/>
      <c r="N108" s="87"/>
      <c r="O108" s="87"/>
      <c r="P108" s="92"/>
      <c r="Q108" s="87"/>
      <c r="R108" s="87"/>
      <c r="S108" s="87"/>
      <c r="T108" s="87"/>
      <c r="U108" s="87"/>
      <c r="V108" s="87"/>
      <c r="W108" s="87"/>
      <c r="X108" s="92"/>
      <c r="Y108" s="87"/>
      <c r="Z108" s="87"/>
      <c r="AA108" s="87"/>
      <c r="AB108" s="87"/>
      <c r="AC108" s="87"/>
      <c r="AD108" s="87"/>
      <c r="AE108" s="87"/>
      <c r="AF108" s="87"/>
      <c r="AG108" s="92"/>
      <c r="AH108" s="87"/>
      <c r="AI108" s="87"/>
      <c r="AJ108" s="87"/>
      <c r="AK108" s="87"/>
      <c r="AL108" s="87"/>
      <c r="AM108" s="87"/>
      <c r="AN108" s="87"/>
      <c r="AO108" s="87"/>
      <c r="AP108" s="87"/>
      <c r="AQ108" s="87"/>
      <c r="AR108" s="87"/>
      <c r="AS108" s="87"/>
      <c r="AT108" s="92"/>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row>
    <row r="109" spans="1:117" x14ac:dyDescent="0.2">
      <c r="A109" s="87"/>
      <c r="B109" s="87"/>
      <c r="C109" s="87"/>
      <c r="D109" s="87"/>
      <c r="E109" s="87"/>
      <c r="F109" s="87"/>
      <c r="G109" s="87"/>
      <c r="H109" s="92"/>
      <c r="I109" s="87"/>
      <c r="J109" s="87"/>
      <c r="K109" s="87"/>
      <c r="L109" s="87"/>
      <c r="M109" s="87"/>
      <c r="N109" s="87"/>
      <c r="O109" s="87"/>
      <c r="P109" s="92"/>
      <c r="Q109" s="87"/>
      <c r="R109" s="87"/>
      <c r="S109" s="87"/>
      <c r="T109" s="87"/>
      <c r="U109" s="87"/>
      <c r="V109" s="87"/>
      <c r="W109" s="87"/>
      <c r="X109" s="92"/>
      <c r="Y109" s="87"/>
      <c r="Z109" s="87"/>
      <c r="AA109" s="87"/>
      <c r="AB109" s="87"/>
      <c r="AC109" s="87"/>
      <c r="AD109" s="87"/>
      <c r="AE109" s="87"/>
      <c r="AF109" s="87"/>
      <c r="AG109" s="92"/>
      <c r="AH109" s="87"/>
      <c r="AI109" s="87"/>
      <c r="AJ109" s="87"/>
      <c r="AK109" s="87"/>
      <c r="AL109" s="87"/>
      <c r="AM109" s="87"/>
      <c r="AN109" s="87"/>
      <c r="AO109" s="87"/>
      <c r="AP109" s="87"/>
      <c r="AQ109" s="87"/>
      <c r="AR109" s="87"/>
      <c r="AS109" s="87"/>
      <c r="AT109" s="92"/>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row>
    <row r="110" spans="1:117" x14ac:dyDescent="0.2">
      <c r="A110" s="87"/>
      <c r="B110" s="87"/>
      <c r="C110" s="87"/>
      <c r="D110" s="87"/>
      <c r="E110" s="87"/>
      <c r="F110" s="87"/>
      <c r="G110" s="87"/>
      <c r="H110" s="92"/>
      <c r="I110" s="87"/>
      <c r="J110" s="87"/>
      <c r="K110" s="87"/>
      <c r="L110" s="87"/>
      <c r="M110" s="87"/>
      <c r="N110" s="87"/>
      <c r="O110" s="87"/>
      <c r="P110" s="92"/>
      <c r="Q110" s="87"/>
      <c r="R110" s="87"/>
      <c r="S110" s="87"/>
      <c r="T110" s="87"/>
      <c r="U110" s="87"/>
      <c r="V110" s="87"/>
      <c r="W110" s="87"/>
      <c r="X110" s="92"/>
      <c r="Y110" s="87"/>
      <c r="Z110" s="87"/>
      <c r="AA110" s="87"/>
      <c r="AB110" s="87"/>
      <c r="AC110" s="87"/>
      <c r="AD110" s="87"/>
      <c r="AE110" s="87"/>
      <c r="AF110" s="87"/>
      <c r="AG110" s="92"/>
      <c r="AH110" s="87"/>
      <c r="AI110" s="87"/>
      <c r="AJ110" s="87"/>
      <c r="AK110" s="87"/>
      <c r="AL110" s="87"/>
      <c r="AM110" s="87"/>
      <c r="AN110" s="87"/>
      <c r="AO110" s="87"/>
      <c r="AP110" s="87"/>
      <c r="AQ110" s="87"/>
      <c r="AR110" s="87"/>
      <c r="AS110" s="87"/>
      <c r="AT110" s="92"/>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row>
    <row r="111" spans="1:117" x14ac:dyDescent="0.2">
      <c r="A111" s="87"/>
      <c r="B111" s="87"/>
      <c r="C111" s="87"/>
      <c r="D111" s="87"/>
      <c r="E111" s="87"/>
      <c r="F111" s="87"/>
      <c r="G111" s="87"/>
      <c r="H111" s="92"/>
      <c r="I111" s="87"/>
      <c r="J111" s="87"/>
      <c r="K111" s="87"/>
      <c r="L111" s="87"/>
      <c r="M111" s="87"/>
      <c r="N111" s="87"/>
      <c r="O111" s="87"/>
      <c r="P111" s="92"/>
      <c r="Q111" s="87"/>
      <c r="R111" s="87"/>
      <c r="S111" s="87"/>
      <c r="T111" s="87"/>
      <c r="U111" s="87"/>
      <c r="V111" s="87"/>
      <c r="W111" s="87"/>
      <c r="X111" s="92"/>
      <c r="Y111" s="87"/>
      <c r="Z111" s="87"/>
      <c r="AA111" s="87"/>
      <c r="AB111" s="87"/>
      <c r="AC111" s="87"/>
      <c r="AD111" s="87"/>
      <c r="AE111" s="87"/>
      <c r="AF111" s="87"/>
      <c r="AG111" s="92"/>
      <c r="AH111" s="87"/>
      <c r="AI111" s="87"/>
      <c r="AJ111" s="87"/>
      <c r="AK111" s="87"/>
      <c r="AL111" s="87"/>
      <c r="AM111" s="87"/>
      <c r="AN111" s="87"/>
      <c r="AO111" s="87"/>
      <c r="AP111" s="87"/>
      <c r="AQ111" s="87"/>
      <c r="AR111" s="87"/>
      <c r="AS111" s="87"/>
      <c r="AT111" s="92"/>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row>
    <row r="112" spans="1:117" x14ac:dyDescent="0.2">
      <c r="A112" s="87"/>
      <c r="B112" s="87"/>
      <c r="C112" s="87"/>
      <c r="D112" s="87"/>
      <c r="E112" s="87"/>
      <c r="F112" s="87"/>
      <c r="G112" s="87"/>
      <c r="H112" s="92"/>
      <c r="I112" s="87"/>
      <c r="J112" s="87"/>
      <c r="K112" s="87"/>
      <c r="L112" s="87"/>
      <c r="M112" s="87"/>
      <c r="N112" s="87"/>
      <c r="O112" s="87"/>
      <c r="P112" s="92"/>
      <c r="Q112" s="87"/>
      <c r="R112" s="87"/>
      <c r="S112" s="87"/>
      <c r="T112" s="87"/>
      <c r="U112" s="87"/>
      <c r="V112" s="87"/>
      <c r="W112" s="87"/>
      <c r="X112" s="92"/>
      <c r="Y112" s="87"/>
      <c r="Z112" s="87"/>
      <c r="AA112" s="87"/>
      <c r="AB112" s="87"/>
      <c r="AC112" s="87"/>
      <c r="AD112" s="87"/>
      <c r="AE112" s="87"/>
      <c r="AF112" s="87"/>
      <c r="AG112" s="92"/>
      <c r="AH112" s="87"/>
      <c r="AI112" s="87"/>
      <c r="AJ112" s="87"/>
      <c r="AK112" s="87"/>
      <c r="AL112" s="87"/>
      <c r="AM112" s="87"/>
      <c r="AN112" s="87"/>
      <c r="AO112" s="87"/>
      <c r="AP112" s="87"/>
      <c r="AQ112" s="87"/>
      <c r="AR112" s="87"/>
      <c r="AS112" s="87"/>
      <c r="AT112" s="92"/>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row>
    <row r="113" spans="1:117" x14ac:dyDescent="0.2">
      <c r="A113" s="87"/>
      <c r="B113" s="87"/>
      <c r="C113" s="87"/>
      <c r="D113" s="87"/>
      <c r="E113" s="87"/>
      <c r="F113" s="87"/>
      <c r="G113" s="87"/>
      <c r="H113" s="92"/>
      <c r="I113" s="87"/>
      <c r="J113" s="87"/>
      <c r="K113" s="87"/>
      <c r="L113" s="87"/>
      <c r="M113" s="87"/>
      <c r="N113" s="87"/>
      <c r="O113" s="87"/>
      <c r="P113" s="92"/>
      <c r="Q113" s="87"/>
      <c r="R113" s="87"/>
      <c r="S113" s="87"/>
      <c r="T113" s="87"/>
      <c r="U113" s="87"/>
      <c r="V113" s="87"/>
      <c r="W113" s="87"/>
      <c r="X113" s="92"/>
      <c r="Y113" s="87"/>
      <c r="Z113" s="87"/>
      <c r="AA113" s="87"/>
      <c r="AB113" s="87"/>
      <c r="AC113" s="87"/>
      <c r="AD113" s="87"/>
      <c r="AE113" s="87"/>
      <c r="AF113" s="87"/>
      <c r="AG113" s="92"/>
      <c r="AH113" s="87"/>
      <c r="AI113" s="87"/>
      <c r="AJ113" s="87"/>
      <c r="AK113" s="87"/>
      <c r="AL113" s="87"/>
      <c r="AM113" s="87"/>
      <c r="AN113" s="87"/>
      <c r="AO113" s="87"/>
      <c r="AP113" s="87"/>
      <c r="AQ113" s="87"/>
      <c r="AR113" s="87"/>
      <c r="AS113" s="87"/>
      <c r="AT113" s="92"/>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row>
    <row r="114" spans="1:117" x14ac:dyDescent="0.2">
      <c r="A114" s="87"/>
      <c r="B114" s="87"/>
      <c r="C114" s="87"/>
      <c r="D114" s="87"/>
      <c r="E114" s="87"/>
      <c r="F114" s="87"/>
      <c r="G114" s="87"/>
      <c r="H114" s="92"/>
      <c r="I114" s="87"/>
      <c r="J114" s="87"/>
      <c r="K114" s="87"/>
      <c r="L114" s="87"/>
      <c r="M114" s="87"/>
      <c r="N114" s="87"/>
      <c r="O114" s="87"/>
      <c r="P114" s="92"/>
      <c r="Q114" s="87"/>
      <c r="R114" s="87"/>
      <c r="S114" s="87"/>
      <c r="T114" s="87"/>
      <c r="U114" s="87"/>
      <c r="V114" s="87"/>
      <c r="W114" s="87"/>
      <c r="X114" s="92"/>
      <c r="Y114" s="87"/>
      <c r="Z114" s="87"/>
      <c r="AA114" s="87"/>
      <c r="AB114" s="87"/>
      <c r="AC114" s="87"/>
      <c r="AD114" s="87"/>
      <c r="AE114" s="87"/>
      <c r="AF114" s="87"/>
      <c r="AG114" s="92"/>
      <c r="AH114" s="87"/>
      <c r="AI114" s="87"/>
      <c r="AJ114" s="87"/>
      <c r="AK114" s="87"/>
      <c r="AL114" s="87"/>
      <c r="AM114" s="87"/>
      <c r="AN114" s="87"/>
      <c r="AO114" s="87"/>
      <c r="AP114" s="87"/>
      <c r="AQ114" s="87"/>
      <c r="AR114" s="87"/>
      <c r="AS114" s="87"/>
      <c r="AT114" s="92"/>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row>
    <row r="115" spans="1:117" x14ac:dyDescent="0.2">
      <c r="A115" s="87"/>
      <c r="B115" s="87"/>
      <c r="C115" s="87"/>
      <c r="D115" s="87"/>
      <c r="E115" s="87"/>
      <c r="F115" s="87"/>
      <c r="G115" s="87"/>
      <c r="H115" s="92"/>
      <c r="I115" s="87"/>
      <c r="J115" s="87"/>
      <c r="K115" s="87"/>
      <c r="L115" s="87"/>
      <c r="M115" s="87"/>
      <c r="N115" s="87"/>
      <c r="O115" s="87"/>
      <c r="P115" s="92"/>
      <c r="Q115" s="87"/>
      <c r="R115" s="87"/>
      <c r="S115" s="87"/>
      <c r="T115" s="87"/>
      <c r="U115" s="87"/>
      <c r="V115" s="87"/>
      <c r="W115" s="87"/>
      <c r="X115" s="92"/>
      <c r="Y115" s="87"/>
      <c r="Z115" s="87"/>
      <c r="AA115" s="87"/>
      <c r="AB115" s="87"/>
      <c r="AC115" s="87"/>
      <c r="AD115" s="87"/>
      <c r="AE115" s="87"/>
      <c r="AF115" s="87"/>
      <c r="AG115" s="92"/>
      <c r="AH115" s="87"/>
      <c r="AI115" s="87"/>
      <c r="AJ115" s="87"/>
      <c r="AK115" s="87"/>
      <c r="AL115" s="87"/>
      <c r="AM115" s="87"/>
      <c r="AN115" s="87"/>
      <c r="AO115" s="87"/>
      <c r="AP115" s="87"/>
      <c r="AQ115" s="87"/>
      <c r="AR115" s="87"/>
      <c r="AS115" s="87"/>
      <c r="AT115" s="92"/>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row>
    <row r="116" spans="1:117" x14ac:dyDescent="0.2">
      <c r="A116" s="87"/>
      <c r="B116" s="87"/>
      <c r="C116" s="87"/>
      <c r="D116" s="87"/>
      <c r="E116" s="87"/>
      <c r="F116" s="87"/>
      <c r="G116" s="87"/>
      <c r="H116" s="92"/>
      <c r="I116" s="87"/>
      <c r="J116" s="87"/>
      <c r="K116" s="87"/>
      <c r="L116" s="87"/>
      <c r="M116" s="87"/>
      <c r="N116" s="87"/>
      <c r="O116" s="87"/>
      <c r="P116" s="92"/>
      <c r="Q116" s="87"/>
      <c r="R116" s="87"/>
      <c r="S116" s="87"/>
      <c r="T116" s="87"/>
      <c r="U116" s="87"/>
      <c r="V116" s="87"/>
      <c r="W116" s="87"/>
      <c r="X116" s="92"/>
      <c r="Y116" s="87"/>
      <c r="Z116" s="87"/>
      <c r="AA116" s="87"/>
      <c r="AB116" s="87"/>
      <c r="AC116" s="87"/>
      <c r="AD116" s="87"/>
      <c r="AE116" s="87"/>
      <c r="AF116" s="87"/>
      <c r="AG116" s="92"/>
      <c r="AH116" s="87"/>
      <c r="AI116" s="87"/>
      <c r="AJ116" s="87"/>
      <c r="AK116" s="87"/>
      <c r="AL116" s="87"/>
      <c r="AM116" s="87"/>
      <c r="AN116" s="87"/>
      <c r="AO116" s="87"/>
      <c r="AP116" s="87"/>
      <c r="AQ116" s="87"/>
      <c r="AR116" s="87"/>
      <c r="AS116" s="87"/>
      <c r="AT116" s="92"/>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row>
    <row r="117" spans="1:117" x14ac:dyDescent="0.2">
      <c r="A117" s="87"/>
      <c r="B117" s="87"/>
      <c r="C117" s="87"/>
      <c r="D117" s="87"/>
      <c r="E117" s="87"/>
      <c r="F117" s="87"/>
      <c r="G117" s="87"/>
      <c r="H117" s="92"/>
      <c r="I117" s="87"/>
      <c r="J117" s="87"/>
      <c r="K117" s="87"/>
      <c r="L117" s="87"/>
      <c r="M117" s="87"/>
      <c r="N117" s="87"/>
      <c r="O117" s="87"/>
      <c r="P117" s="92"/>
      <c r="Q117" s="87"/>
      <c r="R117" s="87"/>
      <c r="S117" s="87"/>
      <c r="T117" s="87"/>
      <c r="U117" s="87"/>
      <c r="V117" s="87"/>
      <c r="W117" s="87"/>
      <c r="X117" s="92"/>
      <c r="Y117" s="87"/>
      <c r="Z117" s="87"/>
      <c r="AA117" s="87"/>
      <c r="AB117" s="87"/>
      <c r="AC117" s="87"/>
      <c r="AD117" s="87"/>
      <c r="AE117" s="87"/>
      <c r="AF117" s="87"/>
      <c r="AG117" s="92"/>
      <c r="AH117" s="87"/>
      <c r="AI117" s="87"/>
      <c r="AJ117" s="87"/>
      <c r="AK117" s="87"/>
      <c r="AL117" s="87"/>
      <c r="AM117" s="87"/>
      <c r="AN117" s="87"/>
      <c r="AO117" s="87"/>
      <c r="AP117" s="87"/>
      <c r="AQ117" s="87"/>
      <c r="AR117" s="87"/>
      <c r="AS117" s="87"/>
      <c r="AT117" s="92"/>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row>
    <row r="118" spans="1:117" x14ac:dyDescent="0.2">
      <c r="A118" s="87"/>
      <c r="B118" s="87"/>
      <c r="C118" s="87"/>
      <c r="D118" s="87"/>
      <c r="E118" s="87"/>
      <c r="F118" s="87"/>
      <c r="G118" s="87"/>
      <c r="H118" s="92"/>
      <c r="I118" s="87"/>
      <c r="J118" s="87"/>
      <c r="K118" s="87"/>
      <c r="L118" s="87"/>
      <c r="M118" s="87"/>
      <c r="N118" s="87"/>
      <c r="O118" s="87"/>
      <c r="P118" s="92"/>
      <c r="Q118" s="87"/>
      <c r="R118" s="87"/>
      <c r="S118" s="87"/>
      <c r="T118" s="87"/>
      <c r="U118" s="87"/>
      <c r="V118" s="87"/>
      <c r="W118" s="87"/>
      <c r="X118" s="92"/>
      <c r="Y118" s="87"/>
      <c r="Z118" s="87"/>
      <c r="AA118" s="87"/>
      <c r="AB118" s="87"/>
      <c r="AC118" s="87"/>
      <c r="AD118" s="87"/>
      <c r="AE118" s="87"/>
      <c r="AF118" s="87"/>
      <c r="AG118" s="92"/>
      <c r="AH118" s="87"/>
      <c r="AI118" s="87"/>
      <c r="AJ118" s="87"/>
      <c r="AK118" s="87"/>
      <c r="AL118" s="87"/>
      <c r="AM118" s="87"/>
      <c r="AN118" s="87"/>
      <c r="AO118" s="87"/>
      <c r="AP118" s="87"/>
      <c r="AQ118" s="87"/>
      <c r="AR118" s="87"/>
      <c r="AS118" s="87"/>
      <c r="AT118" s="92"/>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row>
    <row r="119" spans="1:117" x14ac:dyDescent="0.2">
      <c r="A119" s="87"/>
      <c r="B119" s="87"/>
      <c r="C119" s="87"/>
      <c r="D119" s="87"/>
      <c r="E119" s="87"/>
      <c r="F119" s="87"/>
      <c r="G119" s="87"/>
      <c r="H119" s="92"/>
      <c r="I119" s="87"/>
      <c r="J119" s="87"/>
      <c r="K119" s="87"/>
      <c r="L119" s="87"/>
      <c r="M119" s="87"/>
      <c r="N119" s="87"/>
      <c r="O119" s="87"/>
      <c r="P119" s="92"/>
      <c r="Q119" s="87"/>
      <c r="R119" s="87"/>
      <c r="S119" s="87"/>
      <c r="T119" s="87"/>
      <c r="U119" s="87"/>
      <c r="V119" s="87"/>
      <c r="W119" s="87"/>
      <c r="X119" s="92"/>
      <c r="Y119" s="87"/>
      <c r="Z119" s="87"/>
      <c r="AA119" s="87"/>
      <c r="AB119" s="87"/>
      <c r="AC119" s="87"/>
      <c r="AD119" s="87"/>
      <c r="AE119" s="87"/>
      <c r="AF119" s="87"/>
      <c r="AG119" s="92"/>
      <c r="AH119" s="87"/>
      <c r="AI119" s="87"/>
      <c r="AJ119" s="87"/>
      <c r="AK119" s="87"/>
      <c r="AL119" s="87"/>
      <c r="AM119" s="87"/>
      <c r="AN119" s="87"/>
      <c r="AO119" s="87"/>
      <c r="AP119" s="87"/>
      <c r="AQ119" s="87"/>
      <c r="AR119" s="87"/>
      <c r="AS119" s="87"/>
      <c r="AT119" s="92"/>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row>
    <row r="120" spans="1:117" x14ac:dyDescent="0.2">
      <c r="A120" s="87"/>
      <c r="B120" s="87"/>
      <c r="C120" s="87"/>
      <c r="D120" s="87"/>
      <c r="E120" s="87"/>
      <c r="F120" s="87"/>
      <c r="G120" s="87"/>
      <c r="H120" s="92"/>
      <c r="I120" s="87"/>
      <c r="J120" s="87"/>
      <c r="K120" s="87"/>
      <c r="L120" s="87"/>
      <c r="M120" s="87"/>
      <c r="N120" s="87"/>
      <c r="O120" s="87"/>
      <c r="P120" s="92"/>
      <c r="Q120" s="87"/>
      <c r="R120" s="87"/>
      <c r="S120" s="87"/>
      <c r="T120" s="87"/>
      <c r="U120" s="87"/>
      <c r="V120" s="87"/>
      <c r="W120" s="87"/>
      <c r="X120" s="92"/>
      <c r="Y120" s="87"/>
      <c r="Z120" s="87"/>
      <c r="AA120" s="87"/>
      <c r="AB120" s="87"/>
      <c r="AC120" s="87"/>
      <c r="AD120" s="87"/>
      <c r="AE120" s="87"/>
      <c r="AF120" s="87"/>
      <c r="AG120" s="92"/>
      <c r="AH120" s="87"/>
      <c r="AI120" s="87"/>
      <c r="AJ120" s="87"/>
      <c r="AK120" s="87"/>
      <c r="AL120" s="87"/>
      <c r="AM120" s="87"/>
      <c r="AN120" s="87"/>
      <c r="AO120" s="87"/>
      <c r="AP120" s="87"/>
      <c r="AQ120" s="87"/>
      <c r="AR120" s="87"/>
      <c r="AS120" s="87"/>
      <c r="AT120" s="92"/>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row>
    <row r="121" spans="1:117" x14ac:dyDescent="0.2">
      <c r="A121" s="87"/>
      <c r="B121" s="87"/>
      <c r="C121" s="87"/>
      <c r="D121" s="87"/>
      <c r="E121" s="87"/>
      <c r="F121" s="87"/>
      <c r="G121" s="87"/>
      <c r="H121" s="92"/>
      <c r="I121" s="87"/>
      <c r="J121" s="87"/>
      <c r="K121" s="87"/>
      <c r="L121" s="87"/>
      <c r="M121" s="87"/>
      <c r="N121" s="87"/>
      <c r="O121" s="87"/>
      <c r="P121" s="92"/>
      <c r="Q121" s="87"/>
      <c r="R121" s="87"/>
      <c r="S121" s="87"/>
      <c r="T121" s="87"/>
      <c r="U121" s="87"/>
      <c r="V121" s="87"/>
      <c r="W121" s="87"/>
      <c r="X121" s="92"/>
      <c r="Y121" s="87"/>
      <c r="Z121" s="87"/>
      <c r="AA121" s="87"/>
      <c r="AB121" s="87"/>
      <c r="AC121" s="87"/>
      <c r="AD121" s="87"/>
      <c r="AE121" s="87"/>
      <c r="AF121" s="87"/>
      <c r="AG121" s="92"/>
      <c r="AH121" s="87"/>
      <c r="AI121" s="87"/>
      <c r="AJ121" s="87"/>
      <c r="AK121" s="87"/>
      <c r="AL121" s="87"/>
      <c r="AM121" s="87"/>
      <c r="AN121" s="87"/>
      <c r="AO121" s="87"/>
      <c r="AP121" s="87"/>
      <c r="AQ121" s="87"/>
      <c r="AR121" s="87"/>
      <c r="AS121" s="87"/>
      <c r="AT121" s="92"/>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row>
    <row r="122" spans="1:117" x14ac:dyDescent="0.2">
      <c r="A122" s="87"/>
      <c r="B122" s="87"/>
      <c r="C122" s="87"/>
      <c r="D122" s="87"/>
      <c r="E122" s="87"/>
      <c r="F122" s="87"/>
      <c r="G122" s="87"/>
      <c r="H122" s="92"/>
      <c r="I122" s="87"/>
      <c r="J122" s="87"/>
      <c r="K122" s="87"/>
      <c r="L122" s="87"/>
      <c r="M122" s="87"/>
      <c r="N122" s="87"/>
      <c r="O122" s="87"/>
      <c r="P122" s="92"/>
      <c r="Q122" s="87"/>
      <c r="R122" s="87"/>
      <c r="S122" s="87"/>
      <c r="T122" s="87"/>
      <c r="U122" s="87"/>
      <c r="V122" s="87"/>
      <c r="W122" s="87"/>
      <c r="X122" s="92"/>
      <c r="Y122" s="87"/>
      <c r="Z122" s="87"/>
      <c r="AA122" s="87"/>
      <c r="AB122" s="87"/>
      <c r="AC122" s="87"/>
      <c r="AD122" s="87"/>
      <c r="AE122" s="87"/>
      <c r="AF122" s="87"/>
      <c r="AG122" s="92"/>
      <c r="AH122" s="87"/>
      <c r="AI122" s="87"/>
      <c r="AJ122" s="87"/>
      <c r="AK122" s="87"/>
      <c r="AL122" s="87"/>
      <c r="AM122" s="87"/>
      <c r="AN122" s="87"/>
      <c r="AO122" s="87"/>
      <c r="AP122" s="87"/>
      <c r="AQ122" s="87"/>
      <c r="AR122" s="87"/>
      <c r="AS122" s="87"/>
      <c r="AT122" s="92"/>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row>
    <row r="123" spans="1:117" x14ac:dyDescent="0.2">
      <c r="A123" s="87"/>
      <c r="B123" s="87"/>
      <c r="C123" s="87"/>
      <c r="D123" s="87"/>
      <c r="E123" s="87"/>
      <c r="F123" s="87"/>
      <c r="G123" s="87"/>
      <c r="H123" s="92"/>
      <c r="I123" s="87"/>
      <c r="J123" s="87"/>
      <c r="K123" s="87"/>
      <c r="L123" s="87"/>
      <c r="M123" s="87"/>
      <c r="N123" s="87"/>
      <c r="O123" s="87"/>
      <c r="P123" s="92"/>
      <c r="Q123" s="87"/>
      <c r="R123" s="87"/>
      <c r="S123" s="87"/>
      <c r="T123" s="87"/>
      <c r="U123" s="87"/>
      <c r="V123" s="87"/>
      <c r="W123" s="87"/>
      <c r="X123" s="92"/>
      <c r="Y123" s="87"/>
      <c r="Z123" s="87"/>
      <c r="AA123" s="87"/>
      <c r="AB123" s="87"/>
      <c r="AC123" s="87"/>
      <c r="AD123" s="87"/>
      <c r="AE123" s="87"/>
      <c r="AF123" s="87"/>
      <c r="AG123" s="92"/>
      <c r="AH123" s="87"/>
      <c r="AI123" s="87"/>
      <c r="AJ123" s="87"/>
      <c r="AK123" s="87"/>
      <c r="AL123" s="87"/>
      <c r="AM123" s="87"/>
      <c r="AN123" s="87"/>
      <c r="AO123" s="87"/>
      <c r="AP123" s="87"/>
      <c r="AQ123" s="87"/>
      <c r="AR123" s="87"/>
      <c r="AS123" s="87"/>
      <c r="AT123" s="92"/>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row>
    <row r="124" spans="1:117" x14ac:dyDescent="0.2">
      <c r="A124" s="87"/>
      <c r="B124" s="87"/>
      <c r="C124" s="87"/>
      <c r="D124" s="87"/>
      <c r="E124" s="87"/>
      <c r="F124" s="87"/>
      <c r="G124" s="87"/>
      <c r="H124" s="92"/>
      <c r="I124" s="87"/>
      <c r="J124" s="87"/>
      <c r="K124" s="87"/>
      <c r="L124" s="87"/>
      <c r="M124" s="87"/>
      <c r="N124" s="87"/>
      <c r="O124" s="87"/>
      <c r="P124" s="92"/>
      <c r="Q124" s="87"/>
      <c r="R124" s="87"/>
      <c r="S124" s="87"/>
      <c r="T124" s="87"/>
      <c r="U124" s="87"/>
      <c r="V124" s="87"/>
      <c r="W124" s="87"/>
      <c r="X124" s="92"/>
      <c r="Y124" s="87"/>
      <c r="Z124" s="87"/>
      <c r="AA124" s="87"/>
      <c r="AB124" s="87"/>
      <c r="AC124" s="87"/>
      <c r="AD124" s="87"/>
      <c r="AE124" s="87"/>
      <c r="AF124" s="87"/>
      <c r="AG124" s="92"/>
      <c r="AH124" s="87"/>
      <c r="AI124" s="87"/>
      <c r="AJ124" s="87"/>
      <c r="AK124" s="87"/>
      <c r="AL124" s="87"/>
      <c r="AM124" s="87"/>
      <c r="AN124" s="87"/>
      <c r="AO124" s="87"/>
      <c r="AP124" s="87"/>
      <c r="AQ124" s="87"/>
      <c r="AR124" s="87"/>
      <c r="AS124" s="87"/>
      <c r="AT124" s="92"/>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row>
    <row r="125" spans="1:117" x14ac:dyDescent="0.2">
      <c r="A125" s="87"/>
      <c r="B125" s="87"/>
      <c r="C125" s="87"/>
      <c r="D125" s="87"/>
      <c r="E125" s="87"/>
      <c r="F125" s="87"/>
      <c r="G125" s="87"/>
      <c r="H125" s="92"/>
      <c r="I125" s="87"/>
      <c r="J125" s="87"/>
      <c r="K125" s="87"/>
      <c r="L125" s="87"/>
      <c r="M125" s="87"/>
      <c r="N125" s="87"/>
      <c r="O125" s="87"/>
      <c r="P125" s="92"/>
      <c r="Q125" s="87"/>
      <c r="R125" s="87"/>
      <c r="S125" s="87"/>
      <c r="T125" s="87"/>
      <c r="U125" s="87"/>
      <c r="V125" s="87"/>
      <c r="W125" s="87"/>
      <c r="X125" s="92"/>
      <c r="Y125" s="87"/>
      <c r="Z125" s="87"/>
      <c r="AA125" s="87"/>
      <c r="AB125" s="87"/>
      <c r="AC125" s="87"/>
      <c r="AD125" s="87"/>
      <c r="AE125" s="87"/>
      <c r="AF125" s="87"/>
      <c r="AG125" s="92"/>
      <c r="AH125" s="87"/>
      <c r="AI125" s="87"/>
      <c r="AJ125" s="87"/>
      <c r="AK125" s="87"/>
      <c r="AL125" s="87"/>
      <c r="AM125" s="87"/>
      <c r="AN125" s="87"/>
      <c r="AO125" s="87"/>
      <c r="AP125" s="87"/>
      <c r="AQ125" s="87"/>
      <c r="AR125" s="87"/>
      <c r="AS125" s="87"/>
      <c r="AT125" s="92"/>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row>
    <row r="126" spans="1:117" x14ac:dyDescent="0.2">
      <c r="A126" s="87"/>
      <c r="B126" s="87"/>
      <c r="C126" s="87"/>
      <c r="D126" s="87"/>
      <c r="E126" s="87"/>
      <c r="F126" s="87"/>
      <c r="G126" s="87"/>
      <c r="H126" s="92"/>
      <c r="I126" s="87"/>
      <c r="J126" s="87"/>
      <c r="K126" s="87"/>
      <c r="L126" s="87"/>
      <c r="M126" s="87"/>
      <c r="N126" s="87"/>
      <c r="O126" s="87"/>
      <c r="P126" s="92"/>
      <c r="Q126" s="87"/>
      <c r="R126" s="87"/>
      <c r="S126" s="87"/>
      <c r="T126" s="87"/>
      <c r="U126" s="87"/>
      <c r="V126" s="87"/>
      <c r="W126" s="87"/>
      <c r="X126" s="92"/>
      <c r="Y126" s="87"/>
      <c r="Z126" s="87"/>
      <c r="AA126" s="87"/>
      <c r="AB126" s="87"/>
      <c r="AC126" s="87"/>
      <c r="AD126" s="87"/>
      <c r="AE126" s="87"/>
      <c r="AF126" s="87"/>
      <c r="AG126" s="92"/>
      <c r="AH126" s="87"/>
      <c r="AI126" s="87"/>
      <c r="AJ126" s="87"/>
      <c r="AK126" s="87"/>
      <c r="AL126" s="87"/>
      <c r="AM126" s="87"/>
      <c r="AN126" s="87"/>
      <c r="AO126" s="87"/>
      <c r="AP126" s="87"/>
      <c r="AQ126" s="87"/>
      <c r="AR126" s="87"/>
      <c r="AS126" s="87"/>
      <c r="AT126" s="92"/>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row>
    <row r="127" spans="1:117" x14ac:dyDescent="0.2">
      <c r="A127" s="87"/>
      <c r="B127" s="87"/>
      <c r="C127" s="87"/>
      <c r="D127" s="87"/>
      <c r="E127" s="87"/>
      <c r="F127" s="87"/>
      <c r="G127" s="87"/>
      <c r="H127" s="92"/>
      <c r="I127" s="87"/>
      <c r="J127" s="87"/>
      <c r="K127" s="87"/>
      <c r="L127" s="87"/>
      <c r="M127" s="87"/>
      <c r="N127" s="87"/>
      <c r="O127" s="87"/>
      <c r="P127" s="92"/>
      <c r="Q127" s="87"/>
      <c r="R127" s="87"/>
      <c r="S127" s="87"/>
      <c r="T127" s="87"/>
      <c r="U127" s="87"/>
      <c r="V127" s="87"/>
      <c r="W127" s="87"/>
      <c r="X127" s="92"/>
      <c r="Y127" s="87"/>
      <c r="Z127" s="87"/>
      <c r="AA127" s="87"/>
      <c r="AB127" s="87"/>
      <c r="AC127" s="87"/>
      <c r="AD127" s="87"/>
      <c r="AE127" s="87"/>
      <c r="AF127" s="87"/>
      <c r="AG127" s="92"/>
      <c r="AH127" s="87"/>
      <c r="AI127" s="87"/>
      <c r="AJ127" s="87"/>
      <c r="AK127" s="87"/>
      <c r="AL127" s="87"/>
      <c r="AM127" s="87"/>
      <c r="AN127" s="87"/>
      <c r="AO127" s="87"/>
      <c r="AP127" s="87"/>
      <c r="AQ127" s="87"/>
      <c r="AR127" s="87"/>
      <c r="AS127" s="87"/>
      <c r="AT127" s="92"/>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row>
    <row r="128" spans="1:117" x14ac:dyDescent="0.2">
      <c r="A128" s="87"/>
      <c r="B128" s="87"/>
      <c r="C128" s="87"/>
      <c r="D128" s="87"/>
      <c r="E128" s="87"/>
      <c r="F128" s="87"/>
      <c r="G128" s="87"/>
      <c r="H128" s="92"/>
      <c r="I128" s="87"/>
      <c r="J128" s="87"/>
      <c r="K128" s="87"/>
      <c r="L128" s="87"/>
      <c r="M128" s="87"/>
      <c r="N128" s="87"/>
      <c r="O128" s="87"/>
      <c r="P128" s="92"/>
      <c r="Q128" s="87"/>
      <c r="R128" s="87"/>
      <c r="S128" s="87"/>
      <c r="T128" s="87"/>
      <c r="U128" s="87"/>
      <c r="V128" s="87"/>
      <c r="W128" s="87"/>
      <c r="X128" s="92"/>
      <c r="Y128" s="87"/>
      <c r="Z128" s="87"/>
      <c r="AA128" s="87"/>
      <c r="AB128" s="87"/>
      <c r="AC128" s="87"/>
      <c r="AD128" s="87"/>
      <c r="AE128" s="87"/>
      <c r="AF128" s="87"/>
      <c r="AG128" s="92"/>
      <c r="AH128" s="87"/>
      <c r="AI128" s="87"/>
      <c r="AJ128" s="87"/>
      <c r="AK128" s="87"/>
      <c r="AL128" s="87"/>
      <c r="AM128" s="87"/>
      <c r="AN128" s="87"/>
      <c r="AO128" s="87"/>
      <c r="AP128" s="87"/>
      <c r="AQ128" s="87"/>
      <c r="AR128" s="87"/>
      <c r="AS128" s="87"/>
      <c r="AT128" s="92"/>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row>
    <row r="129" spans="1:117" x14ac:dyDescent="0.2">
      <c r="A129" s="87"/>
      <c r="B129" s="87"/>
      <c r="C129" s="87"/>
      <c r="D129" s="87"/>
      <c r="E129" s="87"/>
      <c r="F129" s="87"/>
      <c r="G129" s="87"/>
      <c r="H129" s="92"/>
      <c r="I129" s="87"/>
      <c r="J129" s="87"/>
      <c r="K129" s="87"/>
      <c r="L129" s="87"/>
      <c r="M129" s="87"/>
      <c r="N129" s="87"/>
      <c r="O129" s="87"/>
      <c r="P129" s="92"/>
      <c r="Q129" s="87"/>
      <c r="R129" s="87"/>
      <c r="S129" s="87"/>
      <c r="T129" s="87"/>
      <c r="U129" s="87"/>
      <c r="V129" s="87"/>
      <c r="W129" s="87"/>
      <c r="X129" s="92"/>
      <c r="Y129" s="87"/>
      <c r="Z129" s="87"/>
      <c r="AA129" s="87"/>
      <c r="AB129" s="87"/>
      <c r="AC129" s="87"/>
      <c r="AD129" s="87"/>
      <c r="AE129" s="87"/>
      <c r="AF129" s="87"/>
      <c r="AG129" s="92"/>
      <c r="AH129" s="87"/>
      <c r="AI129" s="87"/>
      <c r="AJ129" s="87"/>
      <c r="AK129" s="87"/>
      <c r="AL129" s="87"/>
      <c r="AM129" s="87"/>
      <c r="AN129" s="87"/>
      <c r="AO129" s="87"/>
      <c r="AP129" s="87"/>
      <c r="AQ129" s="87"/>
      <c r="AR129" s="87"/>
      <c r="AS129" s="87"/>
      <c r="AT129" s="92"/>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row>
    <row r="130" spans="1:117" x14ac:dyDescent="0.2">
      <c r="A130" s="87"/>
      <c r="B130" s="87"/>
      <c r="C130" s="87"/>
      <c r="D130" s="87"/>
      <c r="E130" s="87"/>
      <c r="F130" s="87"/>
      <c r="G130" s="87"/>
      <c r="H130" s="92"/>
      <c r="I130" s="87"/>
      <c r="J130" s="87"/>
      <c r="K130" s="87"/>
      <c r="L130" s="87"/>
      <c r="M130" s="87"/>
      <c r="N130" s="87"/>
      <c r="O130" s="87"/>
      <c r="P130" s="92"/>
      <c r="Q130" s="87"/>
      <c r="R130" s="87"/>
      <c r="S130" s="87"/>
      <c r="T130" s="87"/>
      <c r="U130" s="87"/>
      <c r="V130" s="87"/>
      <c r="W130" s="87"/>
      <c r="X130" s="92"/>
      <c r="Y130" s="87"/>
      <c r="Z130" s="87"/>
      <c r="AA130" s="87"/>
      <c r="AB130" s="87"/>
      <c r="AC130" s="87"/>
      <c r="AD130" s="87"/>
      <c r="AE130" s="87"/>
      <c r="AF130" s="87"/>
      <c r="AG130" s="92"/>
      <c r="AH130" s="87"/>
      <c r="AI130" s="87"/>
      <c r="AJ130" s="87"/>
      <c r="AK130" s="87"/>
      <c r="AL130" s="87"/>
      <c r="AM130" s="87"/>
      <c r="AN130" s="87"/>
      <c r="AO130" s="87"/>
      <c r="AP130" s="87"/>
      <c r="AQ130" s="87"/>
      <c r="AR130" s="87"/>
      <c r="AS130" s="87"/>
      <c r="AT130" s="92"/>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row>
    <row r="131" spans="1:117" x14ac:dyDescent="0.2">
      <c r="A131" s="87"/>
      <c r="B131" s="87"/>
      <c r="C131" s="87"/>
      <c r="D131" s="87"/>
      <c r="E131" s="87"/>
      <c r="F131" s="87"/>
      <c r="G131" s="87"/>
      <c r="H131" s="92"/>
      <c r="I131" s="87"/>
      <c r="J131" s="87"/>
      <c r="K131" s="87"/>
      <c r="L131" s="87"/>
      <c r="M131" s="87"/>
      <c r="N131" s="87"/>
      <c r="O131" s="87"/>
      <c r="P131" s="92"/>
      <c r="Q131" s="87"/>
      <c r="R131" s="87"/>
      <c r="S131" s="87"/>
      <c r="T131" s="87"/>
      <c r="U131" s="87"/>
      <c r="V131" s="87"/>
      <c r="W131" s="87"/>
      <c r="X131" s="92"/>
      <c r="Y131" s="87"/>
      <c r="Z131" s="87"/>
      <c r="AA131" s="87"/>
      <c r="AB131" s="87"/>
      <c r="AC131" s="87"/>
      <c r="AD131" s="87"/>
      <c r="AE131" s="87"/>
      <c r="AF131" s="87"/>
      <c r="AG131" s="92"/>
      <c r="AH131" s="87"/>
      <c r="AI131" s="87"/>
      <c r="AJ131" s="87"/>
      <c r="AK131" s="87"/>
      <c r="AL131" s="87"/>
      <c r="AM131" s="87"/>
      <c r="AN131" s="87"/>
      <c r="AO131" s="87"/>
      <c r="AP131" s="87"/>
      <c r="AQ131" s="87"/>
      <c r="AR131" s="87"/>
      <c r="AS131" s="87"/>
      <c r="AT131" s="92"/>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row>
    <row r="132" spans="1:117" x14ac:dyDescent="0.2">
      <c r="A132" s="87"/>
      <c r="B132" s="87"/>
      <c r="C132" s="87"/>
      <c r="D132" s="87"/>
      <c r="E132" s="87"/>
      <c r="F132" s="87"/>
      <c r="G132" s="87"/>
      <c r="H132" s="92"/>
      <c r="I132" s="87"/>
      <c r="J132" s="87"/>
      <c r="K132" s="87"/>
      <c r="L132" s="87"/>
      <c r="M132" s="87"/>
      <c r="N132" s="87"/>
      <c r="O132" s="87"/>
      <c r="P132" s="92"/>
      <c r="Q132" s="87"/>
      <c r="R132" s="87"/>
      <c r="S132" s="87"/>
      <c r="T132" s="87"/>
      <c r="U132" s="87"/>
      <c r="V132" s="87"/>
      <c r="W132" s="87"/>
      <c r="X132" s="92"/>
      <c r="Y132" s="87"/>
      <c r="Z132" s="87"/>
      <c r="AA132" s="87"/>
      <c r="AB132" s="87"/>
      <c r="AC132" s="87"/>
      <c r="AD132" s="87"/>
      <c r="AE132" s="87"/>
      <c r="AF132" s="87"/>
      <c r="AG132" s="92"/>
      <c r="AH132" s="87"/>
      <c r="AI132" s="87"/>
      <c r="AJ132" s="87"/>
      <c r="AK132" s="87"/>
      <c r="AL132" s="87"/>
      <c r="AM132" s="87"/>
      <c r="AN132" s="87"/>
      <c r="AO132" s="87"/>
      <c r="AP132" s="87"/>
      <c r="AQ132" s="87"/>
      <c r="AR132" s="87"/>
      <c r="AS132" s="87"/>
      <c r="AT132" s="92"/>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row>
    <row r="133" spans="1:117" x14ac:dyDescent="0.2">
      <c r="A133" s="87"/>
      <c r="B133" s="87"/>
      <c r="C133" s="87"/>
      <c r="D133" s="87"/>
      <c r="E133" s="87"/>
      <c r="F133" s="87"/>
      <c r="G133" s="87"/>
      <c r="H133" s="92"/>
      <c r="I133" s="87"/>
      <c r="J133" s="87"/>
      <c r="K133" s="87"/>
      <c r="L133" s="87"/>
      <c r="M133" s="87"/>
      <c r="N133" s="87"/>
      <c r="O133" s="87"/>
      <c r="P133" s="92"/>
      <c r="Q133" s="87"/>
      <c r="R133" s="87"/>
      <c r="S133" s="87"/>
      <c r="T133" s="87"/>
      <c r="U133" s="87"/>
      <c r="V133" s="87"/>
      <c r="W133" s="87"/>
      <c r="X133" s="92"/>
      <c r="Y133" s="87"/>
      <c r="Z133" s="87"/>
      <c r="AA133" s="87"/>
      <c r="AB133" s="87"/>
      <c r="AC133" s="87"/>
      <c r="AD133" s="87"/>
      <c r="AE133" s="87"/>
      <c r="AF133" s="87"/>
      <c r="AG133" s="92"/>
      <c r="AH133" s="87"/>
      <c r="AI133" s="87"/>
      <c r="AJ133" s="87"/>
      <c r="AK133" s="87"/>
      <c r="AL133" s="87"/>
      <c r="AM133" s="87"/>
      <c r="AN133" s="87"/>
      <c r="AO133" s="87"/>
      <c r="AP133" s="87"/>
      <c r="AQ133" s="87"/>
      <c r="AR133" s="87"/>
      <c r="AS133" s="87"/>
      <c r="AT133" s="92"/>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row>
    <row r="134" spans="1:117" x14ac:dyDescent="0.2">
      <c r="A134" s="87"/>
      <c r="B134" s="87"/>
      <c r="C134" s="87"/>
      <c r="D134" s="87"/>
      <c r="E134" s="87"/>
      <c r="F134" s="87"/>
      <c r="G134" s="87"/>
      <c r="H134" s="92"/>
      <c r="I134" s="87"/>
      <c r="J134" s="87"/>
      <c r="K134" s="87"/>
      <c r="L134" s="87"/>
      <c r="M134" s="87"/>
      <c r="N134" s="87"/>
      <c r="O134" s="87"/>
      <c r="P134" s="92"/>
      <c r="Q134" s="87"/>
      <c r="R134" s="87"/>
      <c r="S134" s="87"/>
      <c r="T134" s="87"/>
      <c r="U134" s="87"/>
      <c r="V134" s="87"/>
      <c r="W134" s="87"/>
      <c r="X134" s="92"/>
      <c r="Y134" s="87"/>
      <c r="Z134" s="87"/>
      <c r="AA134" s="87"/>
      <c r="AB134" s="87"/>
      <c r="AC134" s="87"/>
      <c r="AD134" s="87"/>
      <c r="AE134" s="87"/>
      <c r="AF134" s="87"/>
      <c r="AG134" s="92"/>
      <c r="AH134" s="87"/>
      <c r="AI134" s="87"/>
      <c r="AJ134" s="87"/>
      <c r="AK134" s="87"/>
      <c r="AL134" s="87"/>
      <c r="AM134" s="87"/>
      <c r="AN134" s="87"/>
      <c r="AO134" s="87"/>
      <c r="AP134" s="87"/>
      <c r="AQ134" s="87"/>
      <c r="AR134" s="87"/>
      <c r="AS134" s="87"/>
      <c r="AT134" s="92"/>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row>
    <row r="135" spans="1:117" x14ac:dyDescent="0.2">
      <c r="A135" s="87"/>
      <c r="B135" s="87"/>
      <c r="C135" s="87"/>
      <c r="D135" s="87"/>
      <c r="E135" s="87"/>
      <c r="F135" s="87"/>
      <c r="G135" s="87"/>
      <c r="H135" s="92"/>
      <c r="I135" s="87"/>
      <c r="J135" s="87"/>
      <c r="K135" s="87"/>
      <c r="L135" s="87"/>
      <c r="M135" s="87"/>
      <c r="N135" s="87"/>
      <c r="O135" s="87"/>
      <c r="P135" s="92"/>
      <c r="Q135" s="87"/>
      <c r="R135" s="87"/>
      <c r="S135" s="87"/>
      <c r="T135" s="87"/>
      <c r="U135" s="87"/>
      <c r="V135" s="87"/>
      <c r="W135" s="87"/>
      <c r="X135" s="92"/>
      <c r="Y135" s="87"/>
      <c r="Z135" s="87"/>
      <c r="AA135" s="87"/>
      <c r="AB135" s="87"/>
      <c r="AC135" s="87"/>
      <c r="AD135" s="87"/>
      <c r="AE135" s="87"/>
      <c r="AF135" s="87"/>
      <c r="AG135" s="92"/>
      <c r="AH135" s="87"/>
      <c r="AI135" s="87"/>
      <c r="AJ135" s="87"/>
      <c r="AK135" s="87"/>
      <c r="AL135" s="87"/>
      <c r="AM135" s="87"/>
      <c r="AN135" s="87"/>
      <c r="AO135" s="87"/>
      <c r="AP135" s="87"/>
      <c r="AQ135" s="87"/>
      <c r="AR135" s="87"/>
      <c r="AS135" s="87"/>
      <c r="AT135" s="92"/>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row>
    <row r="136" spans="1:117" x14ac:dyDescent="0.2">
      <c r="A136" s="87"/>
      <c r="B136" s="87"/>
      <c r="C136" s="87"/>
      <c r="D136" s="87"/>
      <c r="E136" s="87"/>
      <c r="F136" s="87"/>
      <c r="G136" s="87"/>
      <c r="H136" s="92"/>
      <c r="I136" s="87"/>
      <c r="J136" s="87"/>
      <c r="K136" s="87"/>
      <c r="L136" s="87"/>
      <c r="M136" s="87"/>
      <c r="N136" s="87"/>
      <c r="O136" s="87"/>
      <c r="P136" s="92"/>
      <c r="Q136" s="87"/>
      <c r="R136" s="87"/>
      <c r="S136" s="87"/>
      <c r="T136" s="87"/>
      <c r="U136" s="87"/>
      <c r="V136" s="87"/>
      <c r="W136" s="87"/>
      <c r="X136" s="92"/>
      <c r="Y136" s="87"/>
      <c r="Z136" s="87"/>
      <c r="AA136" s="87"/>
      <c r="AB136" s="87"/>
      <c r="AC136" s="87"/>
      <c r="AD136" s="87"/>
      <c r="AE136" s="87"/>
      <c r="AF136" s="87"/>
      <c r="AG136" s="92"/>
      <c r="AH136" s="87"/>
      <c r="AI136" s="87"/>
      <c r="AJ136" s="87"/>
      <c r="AK136" s="87"/>
      <c r="AL136" s="87"/>
      <c r="AM136" s="87"/>
      <c r="AN136" s="87"/>
      <c r="AO136" s="87"/>
      <c r="AP136" s="87"/>
      <c r="AQ136" s="87"/>
      <c r="AR136" s="87"/>
      <c r="AS136" s="87"/>
      <c r="AT136" s="92"/>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row>
    <row r="137" spans="1:117" x14ac:dyDescent="0.2">
      <c r="A137" s="87"/>
      <c r="B137" s="87"/>
      <c r="C137" s="87"/>
      <c r="D137" s="87"/>
      <c r="E137" s="87"/>
      <c r="F137" s="87"/>
      <c r="G137" s="87"/>
      <c r="H137" s="92"/>
      <c r="I137" s="87"/>
      <c r="J137" s="87"/>
      <c r="K137" s="87"/>
      <c r="L137" s="87"/>
      <c r="M137" s="87"/>
      <c r="N137" s="87"/>
      <c r="O137" s="87"/>
      <c r="P137" s="92"/>
      <c r="Q137" s="87"/>
      <c r="R137" s="87"/>
      <c r="S137" s="87"/>
      <c r="T137" s="87"/>
      <c r="U137" s="87"/>
      <c r="V137" s="87"/>
      <c r="W137" s="87"/>
      <c r="X137" s="92"/>
      <c r="Y137" s="87"/>
      <c r="Z137" s="87"/>
      <c r="AA137" s="87"/>
      <c r="AB137" s="87"/>
      <c r="AC137" s="87"/>
      <c r="AD137" s="87"/>
      <c r="AE137" s="87"/>
      <c r="AF137" s="87"/>
      <c r="AG137" s="92"/>
      <c r="AH137" s="87"/>
      <c r="AI137" s="87"/>
      <c r="AJ137" s="87"/>
      <c r="AK137" s="87"/>
      <c r="AL137" s="87"/>
      <c r="AM137" s="87"/>
      <c r="AN137" s="87"/>
      <c r="AO137" s="87"/>
      <c r="AP137" s="87"/>
      <c r="AQ137" s="87"/>
      <c r="AR137" s="87"/>
      <c r="AS137" s="87"/>
      <c r="AT137" s="92"/>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row>
    <row r="138" spans="1:117" x14ac:dyDescent="0.2">
      <c r="A138" s="87"/>
      <c r="B138" s="87"/>
      <c r="C138" s="87"/>
      <c r="D138" s="87"/>
      <c r="E138" s="87"/>
      <c r="F138" s="87"/>
      <c r="G138" s="87"/>
      <c r="H138" s="92"/>
      <c r="I138" s="87"/>
      <c r="J138" s="87"/>
      <c r="K138" s="87"/>
      <c r="L138" s="87"/>
      <c r="M138" s="87"/>
      <c r="N138" s="87"/>
      <c r="O138" s="87"/>
      <c r="P138" s="92"/>
      <c r="Q138" s="87"/>
      <c r="R138" s="87"/>
      <c r="S138" s="87"/>
      <c r="T138" s="87"/>
      <c r="U138" s="87"/>
      <c r="V138" s="87"/>
      <c r="W138" s="87"/>
      <c r="X138" s="92"/>
      <c r="Y138" s="87"/>
      <c r="Z138" s="87"/>
      <c r="AA138" s="87"/>
      <c r="AB138" s="87"/>
      <c r="AC138" s="87"/>
      <c r="AD138" s="87"/>
      <c r="AE138" s="87"/>
      <c r="AF138" s="87"/>
      <c r="AG138" s="92"/>
      <c r="AH138" s="87"/>
      <c r="AI138" s="87"/>
      <c r="AJ138" s="87"/>
      <c r="AK138" s="87"/>
      <c r="AL138" s="87"/>
      <c r="AM138" s="87"/>
      <c r="AN138" s="87"/>
      <c r="AO138" s="87"/>
      <c r="AP138" s="87"/>
      <c r="AQ138" s="87"/>
      <c r="AR138" s="87"/>
      <c r="AS138" s="87"/>
      <c r="AT138" s="92"/>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row>
    <row r="139" spans="1:117" x14ac:dyDescent="0.2">
      <c r="A139" s="87"/>
      <c r="B139" s="87"/>
      <c r="C139" s="87"/>
      <c r="D139" s="87"/>
      <c r="E139" s="87"/>
      <c r="F139" s="87"/>
      <c r="G139" s="87"/>
      <c r="H139" s="92"/>
      <c r="I139" s="87"/>
      <c r="J139" s="87"/>
      <c r="K139" s="87"/>
      <c r="L139" s="87"/>
      <c r="M139" s="87"/>
      <c r="N139" s="87"/>
      <c r="O139" s="87"/>
      <c r="P139" s="92"/>
      <c r="Q139" s="87"/>
      <c r="R139" s="87"/>
      <c r="S139" s="87"/>
      <c r="T139" s="87"/>
      <c r="U139" s="87"/>
      <c r="V139" s="87"/>
      <c r="W139" s="87"/>
      <c r="X139" s="92"/>
      <c r="Y139" s="87"/>
      <c r="Z139" s="87"/>
      <c r="AA139" s="87"/>
      <c r="AB139" s="87"/>
      <c r="AC139" s="87"/>
      <c r="AD139" s="87"/>
      <c r="AE139" s="87"/>
      <c r="AF139" s="87"/>
      <c r="AG139" s="92"/>
      <c r="AH139" s="87"/>
      <c r="AI139" s="87"/>
      <c r="AJ139" s="87"/>
      <c r="AK139" s="87"/>
      <c r="AL139" s="87"/>
      <c r="AM139" s="87"/>
      <c r="AN139" s="87"/>
      <c r="AO139" s="87"/>
      <c r="AP139" s="87"/>
      <c r="AQ139" s="87"/>
      <c r="AR139" s="87"/>
      <c r="AS139" s="87"/>
      <c r="AT139" s="92"/>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row>
    <row r="140" spans="1:117" x14ac:dyDescent="0.2">
      <c r="A140" s="87"/>
      <c r="B140" s="87"/>
      <c r="C140" s="87"/>
      <c r="D140" s="87"/>
      <c r="E140" s="87"/>
      <c r="F140" s="87"/>
      <c r="G140" s="87"/>
      <c r="H140" s="92"/>
      <c r="I140" s="87"/>
      <c r="J140" s="87"/>
      <c r="K140" s="87"/>
      <c r="L140" s="87"/>
      <c r="M140" s="87"/>
      <c r="N140" s="87"/>
      <c r="O140" s="87"/>
      <c r="P140" s="92"/>
      <c r="Q140" s="87"/>
      <c r="R140" s="87"/>
      <c r="S140" s="87"/>
      <c r="T140" s="87"/>
      <c r="U140" s="87"/>
      <c r="V140" s="87"/>
      <c r="W140" s="87"/>
      <c r="X140" s="92"/>
      <c r="Y140" s="87"/>
      <c r="Z140" s="87"/>
      <c r="AA140" s="87"/>
      <c r="AB140" s="87"/>
      <c r="AC140" s="87"/>
      <c r="AD140" s="87"/>
      <c r="AE140" s="87"/>
      <c r="AF140" s="87"/>
      <c r="AG140" s="92"/>
      <c r="AH140" s="87"/>
      <c r="AI140" s="87"/>
      <c r="AJ140" s="87"/>
      <c r="AK140" s="87"/>
      <c r="AL140" s="87"/>
      <c r="AM140" s="87"/>
      <c r="AN140" s="87"/>
      <c r="AO140" s="87"/>
      <c r="AP140" s="87"/>
      <c r="AQ140" s="87"/>
      <c r="AR140" s="87"/>
      <c r="AS140" s="87"/>
      <c r="AT140" s="92"/>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row>
    <row r="141" spans="1:117" x14ac:dyDescent="0.2">
      <c r="A141" s="87"/>
      <c r="B141" s="87"/>
      <c r="C141" s="87"/>
      <c r="D141" s="87"/>
      <c r="E141" s="87"/>
      <c r="F141" s="87"/>
      <c r="G141" s="87"/>
      <c r="H141" s="92"/>
      <c r="I141" s="87"/>
      <c r="J141" s="87"/>
      <c r="K141" s="87"/>
      <c r="L141" s="87"/>
      <c r="M141" s="87"/>
      <c r="N141" s="87"/>
      <c r="O141" s="87"/>
      <c r="P141" s="92"/>
      <c r="Q141" s="87"/>
      <c r="R141" s="87"/>
      <c r="S141" s="87"/>
      <c r="T141" s="87"/>
      <c r="U141" s="87"/>
      <c r="V141" s="87"/>
      <c r="W141" s="87"/>
      <c r="X141" s="92"/>
      <c r="Y141" s="87"/>
      <c r="Z141" s="87"/>
      <c r="AA141" s="87"/>
      <c r="AB141" s="87"/>
      <c r="AC141" s="87"/>
      <c r="AD141" s="87"/>
      <c r="AE141" s="87"/>
      <c r="AF141" s="87"/>
      <c r="AG141" s="92"/>
      <c r="AH141" s="87"/>
      <c r="AI141" s="87"/>
      <c r="AJ141" s="87"/>
      <c r="AK141" s="87"/>
      <c r="AL141" s="87"/>
      <c r="AM141" s="87"/>
      <c r="AN141" s="87"/>
      <c r="AO141" s="87"/>
      <c r="AP141" s="87"/>
      <c r="AQ141" s="87"/>
      <c r="AR141" s="87"/>
      <c r="AS141" s="87"/>
      <c r="AT141" s="92"/>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row>
    <row r="142" spans="1:117" x14ac:dyDescent="0.2">
      <c r="A142" s="87"/>
      <c r="B142" s="87"/>
      <c r="C142" s="87"/>
      <c r="D142" s="87"/>
      <c r="E142" s="87"/>
      <c r="F142" s="87"/>
      <c r="G142" s="87"/>
      <c r="H142" s="92"/>
      <c r="I142" s="87"/>
      <c r="J142" s="87"/>
      <c r="K142" s="87"/>
      <c r="L142" s="87"/>
      <c r="M142" s="87"/>
      <c r="N142" s="87"/>
      <c r="O142" s="87"/>
      <c r="P142" s="92"/>
      <c r="Q142" s="87"/>
      <c r="R142" s="87"/>
      <c r="S142" s="87"/>
      <c r="T142" s="87"/>
      <c r="U142" s="87"/>
      <c r="V142" s="87"/>
      <c r="W142" s="87"/>
      <c r="X142" s="92"/>
      <c r="Y142" s="87"/>
      <c r="Z142" s="87"/>
      <c r="AA142" s="87"/>
      <c r="AB142" s="87"/>
      <c r="AC142" s="87"/>
      <c r="AD142" s="87"/>
      <c r="AE142" s="87"/>
      <c r="AF142" s="87"/>
      <c r="AG142" s="92"/>
      <c r="AH142" s="87"/>
      <c r="AI142" s="87"/>
      <c r="AJ142" s="87"/>
      <c r="AK142" s="87"/>
      <c r="AL142" s="87"/>
      <c r="AM142" s="87"/>
      <c r="AN142" s="87"/>
      <c r="AO142" s="87"/>
      <c r="AP142" s="87"/>
      <c r="AQ142" s="87"/>
      <c r="AR142" s="87"/>
      <c r="AS142" s="87"/>
      <c r="AT142" s="92"/>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row>
    <row r="143" spans="1:117" x14ac:dyDescent="0.2">
      <c r="A143" s="87"/>
      <c r="B143" s="87"/>
      <c r="C143" s="87"/>
      <c r="D143" s="87"/>
      <c r="E143" s="87"/>
      <c r="F143" s="87"/>
      <c r="G143" s="87"/>
      <c r="H143" s="92"/>
      <c r="I143" s="87"/>
      <c r="J143" s="87"/>
      <c r="K143" s="87"/>
      <c r="L143" s="87"/>
      <c r="M143" s="87"/>
      <c r="N143" s="87"/>
      <c r="O143" s="87"/>
      <c r="P143" s="92"/>
      <c r="Q143" s="87"/>
      <c r="R143" s="87"/>
      <c r="S143" s="87"/>
      <c r="T143" s="87"/>
      <c r="U143" s="87"/>
      <c r="V143" s="87"/>
      <c r="W143" s="87"/>
      <c r="X143" s="92"/>
      <c r="Y143" s="87"/>
      <c r="Z143" s="87"/>
      <c r="AA143" s="87"/>
      <c r="AB143" s="87"/>
      <c r="AC143" s="87"/>
      <c r="AD143" s="87"/>
      <c r="AE143" s="87"/>
      <c r="AF143" s="87"/>
      <c r="AG143" s="92"/>
      <c r="AH143" s="87"/>
      <c r="AI143" s="87"/>
      <c r="AJ143" s="87"/>
      <c r="AK143" s="87"/>
      <c r="AL143" s="87"/>
      <c r="AM143" s="87"/>
      <c r="AN143" s="87"/>
      <c r="AO143" s="87"/>
      <c r="AP143" s="87"/>
      <c r="AQ143" s="87"/>
      <c r="AR143" s="87"/>
      <c r="AS143" s="87"/>
      <c r="AT143" s="92"/>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row>
    <row r="144" spans="1:117" x14ac:dyDescent="0.2">
      <c r="A144" s="87"/>
      <c r="B144" s="87"/>
      <c r="C144" s="87"/>
      <c r="D144" s="87"/>
      <c r="E144" s="87"/>
      <c r="F144" s="87"/>
      <c r="G144" s="87"/>
      <c r="H144" s="92"/>
      <c r="I144" s="87"/>
      <c r="J144" s="87"/>
      <c r="K144" s="87"/>
      <c r="L144" s="87"/>
      <c r="M144" s="87"/>
      <c r="N144" s="87"/>
      <c r="O144" s="87"/>
      <c r="P144" s="92"/>
      <c r="Q144" s="87"/>
      <c r="R144" s="87"/>
      <c r="S144" s="87"/>
      <c r="T144" s="87"/>
      <c r="U144" s="87"/>
      <c r="V144" s="87"/>
      <c r="W144" s="87"/>
      <c r="X144" s="92"/>
      <c r="Y144" s="87"/>
      <c r="Z144" s="87"/>
      <c r="AA144" s="87"/>
      <c r="AB144" s="87"/>
      <c r="AC144" s="87"/>
      <c r="AD144" s="87"/>
      <c r="AE144" s="87"/>
      <c r="AF144" s="87"/>
      <c r="AG144" s="92"/>
      <c r="AH144" s="87"/>
      <c r="AI144" s="87"/>
      <c r="AJ144" s="87"/>
      <c r="AK144" s="87"/>
      <c r="AL144" s="87"/>
      <c r="AM144" s="87"/>
      <c r="AN144" s="87"/>
      <c r="AO144" s="87"/>
      <c r="AP144" s="87"/>
      <c r="AQ144" s="87"/>
      <c r="AR144" s="87"/>
      <c r="AS144" s="87"/>
      <c r="AT144" s="92"/>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row>
    <row r="145" spans="1:117" x14ac:dyDescent="0.2">
      <c r="A145" s="87"/>
      <c r="B145" s="87"/>
      <c r="C145" s="87"/>
      <c r="D145" s="87"/>
      <c r="E145" s="87"/>
      <c r="F145" s="87"/>
      <c r="G145" s="87"/>
      <c r="H145" s="92"/>
      <c r="I145" s="87"/>
      <c r="J145" s="87"/>
      <c r="K145" s="87"/>
      <c r="L145" s="87"/>
      <c r="M145" s="87"/>
      <c r="N145" s="87"/>
      <c r="O145" s="87"/>
      <c r="P145" s="92"/>
      <c r="Q145" s="87"/>
      <c r="R145" s="87"/>
      <c r="S145" s="87"/>
      <c r="T145" s="87"/>
      <c r="U145" s="87"/>
      <c r="V145" s="87"/>
      <c r="W145" s="87"/>
      <c r="X145" s="92"/>
      <c r="Y145" s="87"/>
      <c r="Z145" s="87"/>
      <c r="AA145" s="87"/>
      <c r="AB145" s="87"/>
      <c r="AC145" s="87"/>
      <c r="AD145" s="87"/>
      <c r="AE145" s="87"/>
      <c r="AF145" s="87"/>
      <c r="AG145" s="92"/>
      <c r="AH145" s="87"/>
      <c r="AI145" s="87"/>
      <c r="AJ145" s="87"/>
      <c r="AK145" s="87"/>
      <c r="AL145" s="87"/>
      <c r="AM145" s="87"/>
      <c r="AN145" s="87"/>
      <c r="AO145" s="87"/>
      <c r="AP145" s="87"/>
      <c r="AQ145" s="87"/>
      <c r="AR145" s="87"/>
      <c r="AS145" s="87"/>
      <c r="AT145" s="92"/>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row>
    <row r="146" spans="1:117" x14ac:dyDescent="0.2">
      <c r="A146" s="87"/>
      <c r="B146" s="87"/>
      <c r="C146" s="87"/>
      <c r="D146" s="87"/>
      <c r="E146" s="87"/>
      <c r="F146" s="87"/>
      <c r="G146" s="87"/>
      <c r="H146" s="92"/>
      <c r="I146" s="87"/>
      <c r="J146" s="87"/>
      <c r="K146" s="87"/>
      <c r="L146" s="87"/>
      <c r="M146" s="87"/>
      <c r="N146" s="87"/>
      <c r="O146" s="87"/>
      <c r="P146" s="92"/>
      <c r="Q146" s="87"/>
      <c r="R146" s="87"/>
      <c r="S146" s="87"/>
      <c r="T146" s="87"/>
      <c r="U146" s="87"/>
      <c r="V146" s="87"/>
      <c r="W146" s="87"/>
      <c r="X146" s="92"/>
      <c r="Y146" s="87"/>
      <c r="Z146" s="87"/>
      <c r="AA146" s="87"/>
      <c r="AB146" s="87"/>
      <c r="AC146" s="87"/>
      <c r="AD146" s="87"/>
      <c r="AE146" s="87"/>
      <c r="AF146" s="87"/>
      <c r="AG146" s="92"/>
      <c r="AH146" s="87"/>
      <c r="AI146" s="87"/>
      <c r="AJ146" s="87"/>
      <c r="AK146" s="87"/>
      <c r="AL146" s="87"/>
      <c r="AM146" s="87"/>
      <c r="AN146" s="87"/>
      <c r="AO146" s="87"/>
      <c r="AP146" s="87"/>
      <c r="AQ146" s="87"/>
      <c r="AR146" s="87"/>
      <c r="AS146" s="87"/>
      <c r="AT146" s="92"/>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row>
    <row r="147" spans="1:117" x14ac:dyDescent="0.2">
      <c r="A147" s="87"/>
      <c r="B147" s="87"/>
      <c r="C147" s="87"/>
      <c r="D147" s="87"/>
      <c r="E147" s="87"/>
      <c r="F147" s="87"/>
      <c r="G147" s="87"/>
      <c r="H147" s="92"/>
      <c r="I147" s="87"/>
      <c r="J147" s="87"/>
      <c r="K147" s="87"/>
      <c r="L147" s="87"/>
      <c r="M147" s="87"/>
      <c r="N147" s="87"/>
      <c r="O147" s="87"/>
      <c r="P147" s="92"/>
      <c r="Q147" s="87"/>
      <c r="R147" s="87"/>
      <c r="S147" s="87"/>
      <c r="T147" s="87"/>
      <c r="U147" s="87"/>
      <c r="V147" s="87"/>
      <c r="W147" s="87"/>
      <c r="X147" s="92"/>
      <c r="Y147" s="87"/>
      <c r="Z147" s="87"/>
      <c r="AA147" s="87"/>
      <c r="AB147" s="87"/>
      <c r="AC147" s="87"/>
      <c r="AD147" s="87"/>
      <c r="AE147" s="87"/>
      <c r="AF147" s="87"/>
      <c r="AG147" s="92"/>
      <c r="AH147" s="87"/>
      <c r="AI147" s="87"/>
      <c r="AJ147" s="87"/>
      <c r="AK147" s="87"/>
      <c r="AL147" s="87"/>
      <c r="AM147" s="87"/>
      <c r="AN147" s="87"/>
      <c r="AO147" s="87"/>
      <c r="AP147" s="87"/>
      <c r="AQ147" s="87"/>
      <c r="AR147" s="87"/>
      <c r="AS147" s="87"/>
      <c r="AT147" s="92"/>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row>
    <row r="148" spans="1:117" x14ac:dyDescent="0.2">
      <c r="A148" s="87"/>
      <c r="B148" s="87"/>
      <c r="C148" s="87"/>
      <c r="D148" s="87"/>
      <c r="E148" s="87"/>
      <c r="F148" s="87"/>
      <c r="G148" s="87"/>
      <c r="H148" s="92"/>
      <c r="I148" s="87"/>
      <c r="J148" s="87"/>
      <c r="K148" s="87"/>
      <c r="L148" s="87"/>
      <c r="M148" s="87"/>
      <c r="N148" s="87"/>
      <c r="O148" s="87"/>
      <c r="P148" s="92"/>
      <c r="Q148" s="87"/>
      <c r="R148" s="87"/>
      <c r="S148" s="87"/>
      <c r="T148" s="87"/>
      <c r="U148" s="87"/>
      <c r="V148" s="87"/>
      <c r="W148" s="87"/>
      <c r="X148" s="92"/>
      <c r="Y148" s="87"/>
      <c r="Z148" s="87"/>
      <c r="AA148" s="87"/>
      <c r="AB148" s="87"/>
      <c r="AC148" s="87"/>
      <c r="AD148" s="87"/>
      <c r="AE148" s="87"/>
      <c r="AF148" s="87"/>
      <c r="AG148" s="92"/>
      <c r="AH148" s="87"/>
      <c r="AI148" s="87"/>
      <c r="AJ148" s="87"/>
      <c r="AK148" s="87"/>
      <c r="AL148" s="87"/>
      <c r="AM148" s="87"/>
      <c r="AN148" s="87"/>
      <c r="AO148" s="87"/>
      <c r="AP148" s="87"/>
      <c r="AQ148" s="87"/>
      <c r="AR148" s="87"/>
      <c r="AS148" s="87"/>
      <c r="AT148" s="92"/>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row>
    <row r="149" spans="1:117" x14ac:dyDescent="0.2">
      <c r="A149" s="87"/>
      <c r="B149" s="87"/>
      <c r="C149" s="87"/>
      <c r="D149" s="87"/>
      <c r="E149" s="87"/>
      <c r="F149" s="87"/>
      <c r="G149" s="87"/>
      <c r="H149" s="92"/>
      <c r="I149" s="87"/>
      <c r="J149" s="87"/>
      <c r="K149" s="87"/>
      <c r="L149" s="87"/>
      <c r="M149" s="87"/>
      <c r="N149" s="87"/>
      <c r="O149" s="87"/>
      <c r="P149" s="92"/>
      <c r="Q149" s="87"/>
      <c r="R149" s="87"/>
      <c r="S149" s="87"/>
      <c r="T149" s="87"/>
      <c r="U149" s="87"/>
      <c r="V149" s="87"/>
      <c r="W149" s="87"/>
      <c r="X149" s="92"/>
      <c r="Y149" s="87"/>
      <c r="Z149" s="87"/>
      <c r="AA149" s="87"/>
      <c r="AB149" s="87"/>
      <c r="AC149" s="87"/>
      <c r="AD149" s="87"/>
      <c r="AE149" s="87"/>
      <c r="AF149" s="87"/>
      <c r="AG149" s="92"/>
      <c r="AH149" s="87"/>
      <c r="AI149" s="87"/>
      <c r="AJ149" s="87"/>
      <c r="AK149" s="87"/>
      <c r="AL149" s="87"/>
      <c r="AM149" s="87"/>
      <c r="AN149" s="87"/>
      <c r="AO149" s="87"/>
      <c r="AP149" s="87"/>
      <c r="AQ149" s="87"/>
      <c r="AR149" s="87"/>
      <c r="AS149" s="87"/>
      <c r="AT149" s="92"/>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row>
    <row r="150" spans="1:117" x14ac:dyDescent="0.2">
      <c r="A150" s="87"/>
      <c r="B150" s="87"/>
      <c r="C150" s="87"/>
      <c r="D150" s="87"/>
      <c r="E150" s="87"/>
      <c r="F150" s="87"/>
      <c r="G150" s="87"/>
      <c r="H150" s="92"/>
      <c r="I150" s="87"/>
      <c r="J150" s="87"/>
      <c r="K150" s="87"/>
      <c r="L150" s="87"/>
      <c r="M150" s="87"/>
      <c r="N150" s="87"/>
      <c r="O150" s="87"/>
      <c r="P150" s="92"/>
      <c r="Q150" s="87"/>
      <c r="R150" s="87"/>
      <c r="S150" s="87"/>
      <c r="T150" s="87"/>
      <c r="U150" s="87"/>
      <c r="V150" s="87"/>
      <c r="W150" s="87"/>
      <c r="X150" s="92"/>
      <c r="Y150" s="87"/>
      <c r="Z150" s="87"/>
      <c r="AA150" s="87"/>
      <c r="AB150" s="87"/>
      <c r="AC150" s="87"/>
      <c r="AD150" s="87"/>
      <c r="AE150" s="87"/>
      <c r="AF150" s="87"/>
      <c r="AG150" s="92"/>
      <c r="AH150" s="87"/>
      <c r="AI150" s="87"/>
      <c r="AJ150" s="87"/>
      <c r="AK150" s="87"/>
      <c r="AL150" s="87"/>
      <c r="AM150" s="87"/>
      <c r="AN150" s="87"/>
      <c r="AO150" s="87"/>
      <c r="AP150" s="87"/>
      <c r="AQ150" s="87"/>
      <c r="AR150" s="87"/>
      <c r="AS150" s="87"/>
      <c r="AT150" s="92"/>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row>
    <row r="151" spans="1:117" x14ac:dyDescent="0.2">
      <c r="A151" s="87"/>
      <c r="B151" s="87"/>
      <c r="C151" s="87"/>
      <c r="D151" s="87"/>
      <c r="E151" s="87"/>
      <c r="F151" s="87"/>
      <c r="G151" s="87"/>
      <c r="H151" s="92"/>
      <c r="I151" s="87"/>
      <c r="J151" s="87"/>
      <c r="K151" s="87"/>
      <c r="L151" s="87"/>
      <c r="M151" s="87"/>
      <c r="N151" s="87"/>
      <c r="O151" s="87"/>
      <c r="P151" s="92"/>
      <c r="Q151" s="87"/>
      <c r="R151" s="87"/>
      <c r="S151" s="87"/>
      <c r="T151" s="87"/>
      <c r="U151" s="87"/>
      <c r="V151" s="87"/>
      <c r="W151" s="87"/>
      <c r="X151" s="92"/>
      <c r="Y151" s="87"/>
      <c r="Z151" s="87"/>
      <c r="AA151" s="87"/>
      <c r="AB151" s="87"/>
      <c r="AC151" s="87"/>
      <c r="AD151" s="87"/>
      <c r="AE151" s="87"/>
      <c r="AF151" s="87"/>
      <c r="AG151" s="92"/>
      <c r="AH151" s="87"/>
      <c r="AI151" s="87"/>
      <c r="AJ151" s="87"/>
      <c r="AK151" s="87"/>
      <c r="AL151" s="87"/>
      <c r="AM151" s="87"/>
      <c r="AN151" s="87"/>
      <c r="AO151" s="87"/>
      <c r="AP151" s="87"/>
      <c r="AQ151" s="87"/>
      <c r="AR151" s="87"/>
      <c r="AS151" s="87"/>
      <c r="AT151" s="92"/>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row>
    <row r="152" spans="1:117" x14ac:dyDescent="0.2">
      <c r="A152" s="87"/>
      <c r="B152" s="87"/>
      <c r="C152" s="87"/>
      <c r="D152" s="87"/>
      <c r="E152" s="87"/>
      <c r="F152" s="87"/>
      <c r="G152" s="87"/>
      <c r="H152" s="92"/>
      <c r="I152" s="87"/>
      <c r="J152" s="87"/>
      <c r="K152" s="87"/>
      <c r="L152" s="87"/>
      <c r="M152" s="87"/>
      <c r="N152" s="87"/>
      <c r="O152" s="87"/>
      <c r="P152" s="92"/>
      <c r="Q152" s="87"/>
      <c r="R152" s="87"/>
      <c r="S152" s="87"/>
      <c r="T152" s="87"/>
      <c r="U152" s="87"/>
      <c r="V152" s="87"/>
      <c r="W152" s="87"/>
      <c r="X152" s="92"/>
      <c r="Y152" s="87"/>
      <c r="Z152" s="87"/>
      <c r="AA152" s="87"/>
      <c r="AB152" s="87"/>
      <c r="AC152" s="87"/>
      <c r="AD152" s="87"/>
      <c r="AE152" s="87"/>
      <c r="AF152" s="87"/>
      <c r="AG152" s="92"/>
      <c r="AH152" s="87"/>
      <c r="AI152" s="87"/>
      <c r="AJ152" s="87"/>
      <c r="AK152" s="87"/>
      <c r="AL152" s="87"/>
      <c r="AM152" s="87"/>
      <c r="AN152" s="87"/>
      <c r="AO152" s="87"/>
      <c r="AP152" s="87"/>
      <c r="AQ152" s="87"/>
      <c r="AR152" s="87"/>
      <c r="AS152" s="87"/>
      <c r="AT152" s="92"/>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row>
    <row r="153" spans="1:117" x14ac:dyDescent="0.2">
      <c r="A153" s="87"/>
      <c r="B153" s="87"/>
      <c r="C153" s="87"/>
      <c r="D153" s="87"/>
      <c r="E153" s="87"/>
      <c r="F153" s="87"/>
      <c r="G153" s="87"/>
      <c r="H153" s="92"/>
      <c r="I153" s="87"/>
      <c r="J153" s="87"/>
      <c r="K153" s="87"/>
      <c r="L153" s="87"/>
      <c r="M153" s="87"/>
      <c r="N153" s="87"/>
      <c r="O153" s="87"/>
      <c r="P153" s="92"/>
      <c r="Q153" s="87"/>
      <c r="R153" s="87"/>
      <c r="S153" s="87"/>
      <c r="T153" s="87"/>
      <c r="U153" s="87"/>
      <c r="V153" s="87"/>
      <c r="W153" s="87"/>
      <c r="X153" s="92"/>
      <c r="Y153" s="87"/>
      <c r="Z153" s="87"/>
      <c r="AA153" s="87"/>
      <c r="AB153" s="87"/>
      <c r="AC153" s="87"/>
      <c r="AD153" s="87"/>
      <c r="AE153" s="87"/>
      <c r="AF153" s="87"/>
      <c r="AG153" s="92"/>
      <c r="AH153" s="87"/>
      <c r="AI153" s="87"/>
      <c r="AJ153" s="87"/>
      <c r="AK153" s="87"/>
      <c r="AL153" s="87"/>
      <c r="AM153" s="87"/>
      <c r="AN153" s="87"/>
      <c r="AO153" s="87"/>
      <c r="AP153" s="87"/>
      <c r="AQ153" s="87"/>
      <c r="AR153" s="87"/>
      <c r="AS153" s="87"/>
      <c r="AT153" s="92"/>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row>
    <row r="154" spans="1:117" x14ac:dyDescent="0.2">
      <c r="A154" s="87"/>
      <c r="B154" s="87"/>
      <c r="C154" s="87"/>
      <c r="D154" s="87"/>
      <c r="E154" s="87"/>
      <c r="F154" s="87"/>
      <c r="G154" s="87"/>
      <c r="H154" s="92"/>
      <c r="I154" s="87"/>
      <c r="J154" s="87"/>
      <c r="K154" s="87"/>
      <c r="L154" s="87"/>
      <c r="M154" s="87"/>
      <c r="N154" s="87"/>
      <c r="O154" s="87"/>
      <c r="P154" s="92"/>
      <c r="Q154" s="87"/>
      <c r="R154" s="87"/>
      <c r="S154" s="87"/>
      <c r="T154" s="87"/>
      <c r="U154" s="87"/>
      <c r="V154" s="87"/>
      <c r="W154" s="87"/>
      <c r="X154" s="92"/>
      <c r="Y154" s="87"/>
      <c r="Z154" s="87"/>
      <c r="AA154" s="87"/>
      <c r="AB154" s="87"/>
      <c r="AC154" s="87"/>
      <c r="AD154" s="87"/>
      <c r="AE154" s="87"/>
      <c r="AF154" s="87"/>
      <c r="AG154" s="92"/>
      <c r="AH154" s="87"/>
      <c r="AI154" s="87"/>
      <c r="AJ154" s="87"/>
      <c r="AK154" s="87"/>
      <c r="AL154" s="87"/>
      <c r="AM154" s="87"/>
      <c r="AN154" s="87"/>
      <c r="AO154" s="87"/>
      <c r="AP154" s="87"/>
      <c r="AQ154" s="87"/>
      <c r="AR154" s="87"/>
      <c r="AS154" s="87"/>
      <c r="AT154" s="92"/>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row>
    <row r="155" spans="1:117" x14ac:dyDescent="0.2">
      <c r="A155" s="87"/>
      <c r="B155" s="87"/>
      <c r="C155" s="87"/>
      <c r="D155" s="87"/>
      <c r="E155" s="87"/>
      <c r="F155" s="87"/>
      <c r="G155" s="87"/>
      <c r="H155" s="92"/>
      <c r="I155" s="87"/>
      <c r="J155" s="87"/>
      <c r="K155" s="87"/>
      <c r="L155" s="87"/>
      <c r="M155" s="87"/>
      <c r="N155" s="87"/>
      <c r="O155" s="87"/>
      <c r="P155" s="92"/>
      <c r="Q155" s="87"/>
      <c r="R155" s="87"/>
      <c r="S155" s="87"/>
      <c r="T155" s="87"/>
      <c r="U155" s="87"/>
      <c r="V155" s="87"/>
      <c r="W155" s="87"/>
      <c r="X155" s="92"/>
      <c r="Y155" s="87"/>
      <c r="Z155" s="87"/>
      <c r="AA155" s="87"/>
      <c r="AB155" s="87"/>
      <c r="AC155" s="87"/>
      <c r="AD155" s="87"/>
      <c r="AE155" s="87"/>
      <c r="AF155" s="87"/>
      <c r="AG155" s="92"/>
      <c r="AH155" s="87"/>
      <c r="AI155" s="87"/>
      <c r="AJ155" s="87"/>
      <c r="AK155" s="87"/>
      <c r="AL155" s="87"/>
      <c r="AM155" s="87"/>
      <c r="AN155" s="87"/>
      <c r="AO155" s="87"/>
      <c r="AP155" s="87"/>
      <c r="AQ155" s="87"/>
      <c r="AR155" s="87"/>
      <c r="AS155" s="87"/>
      <c r="AT155" s="92"/>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row>
    <row r="156" spans="1:117" x14ac:dyDescent="0.2">
      <c r="A156" s="87"/>
      <c r="B156" s="87"/>
      <c r="C156" s="87"/>
      <c r="D156" s="87"/>
      <c r="E156" s="87"/>
      <c r="F156" s="87"/>
      <c r="G156" s="87"/>
      <c r="H156" s="92"/>
      <c r="I156" s="87"/>
      <c r="J156" s="87"/>
      <c r="K156" s="87"/>
      <c r="L156" s="87"/>
      <c r="M156" s="87"/>
      <c r="N156" s="87"/>
      <c r="O156" s="87"/>
      <c r="P156" s="92"/>
      <c r="Q156" s="87"/>
      <c r="R156" s="87"/>
      <c r="S156" s="87"/>
      <c r="T156" s="87"/>
      <c r="U156" s="87"/>
      <c r="V156" s="87"/>
      <c r="W156" s="87"/>
      <c r="X156" s="92"/>
      <c r="Y156" s="87"/>
      <c r="Z156" s="87"/>
      <c r="AA156" s="87"/>
      <c r="AB156" s="87"/>
      <c r="AC156" s="87"/>
      <c r="AD156" s="87"/>
      <c r="AE156" s="87"/>
      <c r="AF156" s="87"/>
      <c r="AG156" s="92"/>
      <c r="AH156" s="87"/>
      <c r="AI156" s="87"/>
      <c r="AJ156" s="87"/>
      <c r="AK156" s="87"/>
      <c r="AL156" s="87"/>
      <c r="AM156" s="87"/>
      <c r="AN156" s="87"/>
      <c r="AO156" s="87"/>
      <c r="AP156" s="87"/>
      <c r="AQ156" s="87"/>
      <c r="AR156" s="87"/>
      <c r="AS156" s="87"/>
      <c r="AT156" s="92"/>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row>
    <row r="157" spans="1:117" x14ac:dyDescent="0.2">
      <c r="A157" s="87"/>
      <c r="B157" s="87"/>
      <c r="C157" s="87"/>
      <c r="D157" s="87"/>
      <c r="E157" s="87"/>
      <c r="F157" s="87"/>
      <c r="G157" s="87"/>
      <c r="H157" s="92"/>
      <c r="I157" s="87"/>
      <c r="J157" s="87"/>
      <c r="K157" s="87"/>
      <c r="L157" s="87"/>
      <c r="M157" s="87"/>
      <c r="N157" s="87"/>
      <c r="O157" s="87"/>
      <c r="P157" s="92"/>
      <c r="Q157" s="87"/>
      <c r="R157" s="87"/>
      <c r="S157" s="87"/>
      <c r="T157" s="87"/>
      <c r="U157" s="87"/>
      <c r="V157" s="87"/>
      <c r="W157" s="87"/>
      <c r="X157" s="92"/>
      <c r="Y157" s="87"/>
      <c r="Z157" s="87"/>
      <c r="AA157" s="87"/>
      <c r="AB157" s="87"/>
      <c r="AC157" s="87"/>
      <c r="AD157" s="87"/>
      <c r="AE157" s="87"/>
      <c r="AF157" s="87"/>
      <c r="AG157" s="92"/>
      <c r="AH157" s="87"/>
      <c r="AI157" s="87"/>
      <c r="AJ157" s="87"/>
      <c r="AK157" s="87"/>
      <c r="AL157" s="87"/>
      <c r="AM157" s="87"/>
      <c r="AN157" s="87"/>
      <c r="AO157" s="87"/>
      <c r="AP157" s="87"/>
      <c r="AQ157" s="87"/>
      <c r="AR157" s="87"/>
      <c r="AS157" s="87"/>
      <c r="AT157" s="92"/>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row>
    <row r="158" spans="1:117" x14ac:dyDescent="0.2">
      <c r="A158" s="87"/>
      <c r="B158" s="87"/>
      <c r="C158" s="87"/>
      <c r="D158" s="87"/>
      <c r="E158" s="87"/>
      <c r="F158" s="87"/>
      <c r="G158" s="87"/>
      <c r="H158" s="92"/>
      <c r="I158" s="87"/>
      <c r="J158" s="87"/>
      <c r="K158" s="87"/>
      <c r="L158" s="87"/>
      <c r="M158" s="87"/>
      <c r="N158" s="87"/>
      <c r="O158" s="87"/>
      <c r="P158" s="92"/>
      <c r="Q158" s="87"/>
      <c r="R158" s="87"/>
      <c r="S158" s="87"/>
      <c r="T158" s="87"/>
      <c r="U158" s="87"/>
      <c r="V158" s="87"/>
      <c r="W158" s="87"/>
      <c r="X158" s="92"/>
      <c r="Y158" s="87"/>
      <c r="Z158" s="87"/>
      <c r="AA158" s="87"/>
      <c r="AB158" s="87"/>
      <c r="AC158" s="87"/>
      <c r="AD158" s="87"/>
      <c r="AE158" s="87"/>
      <c r="AF158" s="87"/>
      <c r="AG158" s="92"/>
      <c r="AH158" s="87"/>
      <c r="AI158" s="87"/>
      <c r="AJ158" s="87"/>
      <c r="AK158" s="87"/>
      <c r="AL158" s="87"/>
      <c r="AM158" s="87"/>
      <c r="AN158" s="87"/>
      <c r="AO158" s="87"/>
      <c r="AP158" s="87"/>
      <c r="AQ158" s="87"/>
      <c r="AR158" s="87"/>
      <c r="AS158" s="87"/>
      <c r="AT158" s="92"/>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row>
    <row r="159" spans="1:117" x14ac:dyDescent="0.2">
      <c r="A159" s="87"/>
      <c r="B159" s="87"/>
      <c r="C159" s="87"/>
      <c r="D159" s="87"/>
      <c r="E159" s="87"/>
      <c r="F159" s="87"/>
      <c r="G159" s="87"/>
      <c r="H159" s="92"/>
      <c r="I159" s="87"/>
      <c r="J159" s="87"/>
      <c r="K159" s="87"/>
      <c r="L159" s="87"/>
      <c r="M159" s="87"/>
      <c r="N159" s="87"/>
      <c r="O159" s="87"/>
      <c r="P159" s="92"/>
      <c r="Q159" s="87"/>
      <c r="R159" s="87"/>
      <c r="S159" s="87"/>
      <c r="T159" s="87"/>
      <c r="U159" s="87"/>
      <c r="V159" s="87"/>
      <c r="W159" s="87"/>
      <c r="X159" s="92"/>
      <c r="Y159" s="87"/>
      <c r="Z159" s="87"/>
      <c r="AA159" s="87"/>
      <c r="AB159" s="87"/>
      <c r="AC159" s="87"/>
      <c r="AD159" s="87"/>
      <c r="AE159" s="87"/>
      <c r="AF159" s="87"/>
      <c r="AG159" s="92"/>
      <c r="AH159" s="87"/>
      <c r="AI159" s="87"/>
      <c r="AJ159" s="87"/>
      <c r="AK159" s="87"/>
      <c r="AL159" s="87"/>
      <c r="AM159" s="87"/>
      <c r="AN159" s="87"/>
      <c r="AO159" s="87"/>
      <c r="AP159" s="87"/>
      <c r="AQ159" s="87"/>
      <c r="AR159" s="87"/>
      <c r="AS159" s="87"/>
      <c r="AT159" s="92"/>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row>
    <row r="160" spans="1:117" x14ac:dyDescent="0.2">
      <c r="A160" s="87"/>
      <c r="B160" s="87"/>
      <c r="C160" s="87"/>
      <c r="D160" s="87"/>
      <c r="E160" s="87"/>
      <c r="F160" s="87"/>
      <c r="G160" s="87"/>
      <c r="H160" s="92"/>
      <c r="I160" s="87"/>
      <c r="J160" s="87"/>
      <c r="K160" s="87"/>
      <c r="L160" s="87"/>
      <c r="M160" s="87"/>
      <c r="N160" s="87"/>
      <c r="O160" s="87"/>
      <c r="P160" s="92"/>
      <c r="Q160" s="87"/>
      <c r="R160" s="87"/>
      <c r="S160" s="87"/>
      <c r="T160" s="87"/>
      <c r="U160" s="87"/>
      <c r="V160" s="87"/>
      <c r="W160" s="87"/>
      <c r="X160" s="92"/>
      <c r="Y160" s="87"/>
      <c r="Z160" s="87"/>
      <c r="AA160" s="87"/>
      <c r="AB160" s="87"/>
      <c r="AC160" s="87"/>
      <c r="AD160" s="87"/>
      <c r="AE160" s="87"/>
      <c r="AF160" s="87"/>
      <c r="AG160" s="92"/>
      <c r="AH160" s="87"/>
      <c r="AI160" s="87"/>
      <c r="AJ160" s="87"/>
      <c r="AK160" s="87"/>
      <c r="AL160" s="87"/>
      <c r="AM160" s="87"/>
      <c r="AN160" s="87"/>
      <c r="AO160" s="87"/>
      <c r="AP160" s="87"/>
      <c r="AQ160" s="87"/>
      <c r="AR160" s="87"/>
      <c r="AS160" s="87"/>
      <c r="AT160" s="92"/>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row>
    <row r="161" spans="1:117" x14ac:dyDescent="0.2">
      <c r="A161" s="87"/>
      <c r="B161" s="87"/>
      <c r="C161" s="87"/>
      <c r="D161" s="87"/>
      <c r="E161" s="87"/>
      <c r="F161" s="87"/>
      <c r="G161" s="87"/>
      <c r="H161" s="92"/>
      <c r="I161" s="87"/>
      <c r="J161" s="87"/>
      <c r="K161" s="87"/>
      <c r="L161" s="87"/>
      <c r="M161" s="87"/>
      <c r="N161" s="87"/>
      <c r="O161" s="87"/>
      <c r="P161" s="92"/>
      <c r="Q161" s="87"/>
      <c r="R161" s="87"/>
      <c r="S161" s="87"/>
      <c r="T161" s="87"/>
      <c r="U161" s="87"/>
      <c r="V161" s="87"/>
      <c r="W161" s="87"/>
      <c r="X161" s="92"/>
      <c r="Y161" s="87"/>
      <c r="Z161" s="87"/>
      <c r="AA161" s="87"/>
      <c r="AB161" s="87"/>
      <c r="AC161" s="87"/>
      <c r="AD161" s="87"/>
      <c r="AE161" s="87"/>
      <c r="AF161" s="87"/>
      <c r="AG161" s="92"/>
      <c r="AH161" s="87"/>
      <c r="AI161" s="87"/>
      <c r="AJ161" s="87"/>
      <c r="AK161" s="87"/>
      <c r="AL161" s="87"/>
      <c r="AM161" s="87"/>
      <c r="AN161" s="87"/>
      <c r="AO161" s="87"/>
      <c r="AP161" s="87"/>
      <c r="AQ161" s="87"/>
      <c r="AR161" s="87"/>
      <c r="AS161" s="87"/>
      <c r="AT161" s="92"/>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row>
    <row r="162" spans="1:117" x14ac:dyDescent="0.2">
      <c r="A162" s="87"/>
      <c r="B162" s="87"/>
      <c r="C162" s="87"/>
      <c r="D162" s="87"/>
      <c r="E162" s="87"/>
      <c r="F162" s="87"/>
      <c r="G162" s="87"/>
      <c r="H162" s="92"/>
      <c r="I162" s="87"/>
      <c r="J162" s="87"/>
      <c r="K162" s="87"/>
      <c r="L162" s="87"/>
      <c r="M162" s="87"/>
      <c r="N162" s="87"/>
      <c r="O162" s="87"/>
      <c r="P162" s="92"/>
      <c r="Q162" s="87"/>
      <c r="R162" s="87"/>
      <c r="S162" s="87"/>
      <c r="T162" s="87"/>
      <c r="U162" s="87"/>
      <c r="V162" s="87"/>
      <c r="W162" s="87"/>
      <c r="X162" s="92"/>
      <c r="Y162" s="87"/>
      <c r="Z162" s="87"/>
      <c r="AA162" s="87"/>
      <c r="AB162" s="87"/>
      <c r="AC162" s="87"/>
      <c r="AD162" s="87"/>
      <c r="AE162" s="87"/>
      <c r="AF162" s="87"/>
      <c r="AG162" s="92"/>
      <c r="AH162" s="87"/>
      <c r="AI162" s="87"/>
      <c r="AJ162" s="87"/>
      <c r="AK162" s="87"/>
      <c r="AL162" s="87"/>
      <c r="AM162" s="87"/>
      <c r="AN162" s="87"/>
      <c r="AO162" s="87"/>
      <c r="AP162" s="87"/>
      <c r="AQ162" s="87"/>
      <c r="AR162" s="87"/>
      <c r="AS162" s="87"/>
      <c r="AT162" s="92"/>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row>
    <row r="163" spans="1:117" x14ac:dyDescent="0.2">
      <c r="A163" s="87"/>
      <c r="B163" s="87"/>
      <c r="C163" s="87"/>
      <c r="D163" s="87"/>
      <c r="E163" s="87"/>
      <c r="F163" s="87"/>
      <c r="G163" s="87"/>
      <c r="H163" s="92"/>
      <c r="I163" s="87"/>
      <c r="J163" s="87"/>
      <c r="K163" s="87"/>
      <c r="L163" s="87"/>
      <c r="M163" s="87"/>
      <c r="N163" s="87"/>
      <c r="O163" s="87"/>
      <c r="P163" s="92"/>
      <c r="Q163" s="87"/>
      <c r="R163" s="87"/>
      <c r="S163" s="87"/>
      <c r="T163" s="87"/>
      <c r="U163" s="87"/>
      <c r="V163" s="87"/>
      <c r="W163" s="87"/>
      <c r="X163" s="92"/>
      <c r="Y163" s="87"/>
      <c r="Z163" s="87"/>
      <c r="AA163" s="87"/>
      <c r="AB163" s="87"/>
      <c r="AC163" s="87"/>
      <c r="AD163" s="87"/>
      <c r="AE163" s="87"/>
      <c r="AF163" s="87"/>
      <c r="AG163" s="92"/>
      <c r="AH163" s="87"/>
      <c r="AI163" s="87"/>
      <c r="AJ163" s="87"/>
      <c r="AK163" s="87"/>
      <c r="AL163" s="87"/>
      <c r="AM163" s="87"/>
      <c r="AN163" s="87"/>
      <c r="AO163" s="87"/>
      <c r="AP163" s="87"/>
      <c r="AQ163" s="87"/>
      <c r="AR163" s="87"/>
      <c r="AS163" s="87"/>
      <c r="AT163" s="92"/>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row>
    <row r="164" spans="1:117" x14ac:dyDescent="0.2">
      <c r="A164" s="87"/>
      <c r="B164" s="87"/>
      <c r="C164" s="87"/>
      <c r="D164" s="87"/>
      <c r="E164" s="87"/>
      <c r="F164" s="87"/>
      <c r="G164" s="87"/>
      <c r="H164" s="92"/>
      <c r="I164" s="87"/>
      <c r="J164" s="87"/>
      <c r="K164" s="87"/>
      <c r="L164" s="87"/>
      <c r="M164" s="87"/>
      <c r="N164" s="87"/>
      <c r="O164" s="87"/>
      <c r="P164" s="92"/>
      <c r="Q164" s="87"/>
      <c r="R164" s="87"/>
      <c r="S164" s="87"/>
      <c r="T164" s="87"/>
      <c r="U164" s="87"/>
      <c r="V164" s="87"/>
      <c r="W164" s="87"/>
      <c r="X164" s="92"/>
      <c r="Y164" s="87"/>
      <c r="Z164" s="87"/>
      <c r="AA164" s="87"/>
      <c r="AB164" s="87"/>
      <c r="AC164" s="87"/>
      <c r="AD164" s="87"/>
      <c r="AE164" s="87"/>
      <c r="AF164" s="87"/>
      <c r="AG164" s="92"/>
      <c r="AH164" s="87"/>
      <c r="AI164" s="87"/>
      <c r="AJ164" s="87"/>
      <c r="AK164" s="87"/>
      <c r="AL164" s="87"/>
      <c r="AM164" s="87"/>
      <c r="AN164" s="87"/>
      <c r="AO164" s="87"/>
      <c r="AP164" s="87"/>
      <c r="AQ164" s="87"/>
      <c r="AR164" s="87"/>
      <c r="AS164" s="87"/>
      <c r="AT164" s="92"/>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row>
    <row r="165" spans="1:117" x14ac:dyDescent="0.2">
      <c r="A165" s="87"/>
      <c r="B165" s="87"/>
      <c r="C165" s="87"/>
      <c r="D165" s="87"/>
      <c r="E165" s="87"/>
      <c r="F165" s="87"/>
      <c r="G165" s="87"/>
      <c r="H165" s="92"/>
      <c r="I165" s="87"/>
      <c r="J165" s="87"/>
      <c r="K165" s="87"/>
      <c r="L165" s="87"/>
      <c r="M165" s="87"/>
      <c r="N165" s="87"/>
      <c r="O165" s="87"/>
      <c r="P165" s="92"/>
      <c r="Q165" s="87"/>
      <c r="R165" s="87"/>
      <c r="S165" s="87"/>
      <c r="T165" s="87"/>
      <c r="U165" s="87"/>
      <c r="V165" s="87"/>
      <c r="W165" s="87"/>
      <c r="X165" s="92"/>
      <c r="Y165" s="87"/>
      <c r="Z165" s="87"/>
      <c r="AA165" s="87"/>
      <c r="AB165" s="87"/>
      <c r="AC165" s="87"/>
      <c r="AD165" s="87"/>
      <c r="AE165" s="87"/>
      <c r="AF165" s="87"/>
      <c r="AG165" s="92"/>
      <c r="AH165" s="87"/>
      <c r="AI165" s="87"/>
      <c r="AJ165" s="87"/>
      <c r="AK165" s="87"/>
      <c r="AL165" s="87"/>
      <c r="AM165" s="87"/>
      <c r="AN165" s="87"/>
      <c r="AO165" s="87"/>
      <c r="AP165" s="87"/>
      <c r="AQ165" s="87"/>
      <c r="AR165" s="87"/>
      <c r="AS165" s="87"/>
      <c r="AT165" s="92"/>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row>
    <row r="166" spans="1:117" x14ac:dyDescent="0.2">
      <c r="A166" s="87"/>
      <c r="B166" s="87"/>
      <c r="C166" s="87"/>
      <c r="D166" s="87"/>
      <c r="E166" s="87"/>
      <c r="F166" s="87"/>
      <c r="G166" s="87"/>
      <c r="H166" s="92"/>
      <c r="I166" s="87"/>
      <c r="J166" s="87"/>
      <c r="K166" s="87"/>
      <c r="L166" s="87"/>
      <c r="M166" s="87"/>
      <c r="N166" s="87"/>
      <c r="O166" s="87"/>
      <c r="P166" s="92"/>
      <c r="Q166" s="87"/>
      <c r="R166" s="87"/>
      <c r="S166" s="87"/>
      <c r="T166" s="87"/>
      <c r="U166" s="87"/>
      <c r="V166" s="87"/>
      <c r="W166" s="87"/>
      <c r="X166" s="92"/>
      <c r="Y166" s="87"/>
      <c r="Z166" s="87"/>
      <c r="AA166" s="87"/>
      <c r="AB166" s="87"/>
      <c r="AC166" s="87"/>
      <c r="AD166" s="87"/>
      <c r="AE166" s="87"/>
      <c r="AF166" s="87"/>
      <c r="AG166" s="92"/>
      <c r="AH166" s="87"/>
      <c r="AI166" s="87"/>
      <c r="AJ166" s="87"/>
      <c r="AK166" s="87"/>
      <c r="AL166" s="87"/>
      <c r="AM166" s="87"/>
      <c r="AN166" s="87"/>
      <c r="AO166" s="87"/>
      <c r="AP166" s="87"/>
      <c r="AQ166" s="87"/>
      <c r="AR166" s="87"/>
      <c r="AS166" s="87"/>
      <c r="AT166" s="92"/>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row>
    <row r="167" spans="1:117" x14ac:dyDescent="0.2">
      <c r="A167" s="87"/>
      <c r="B167" s="87"/>
      <c r="C167" s="87"/>
      <c r="D167" s="87"/>
      <c r="E167" s="87"/>
      <c r="F167" s="87"/>
      <c r="G167" s="87"/>
      <c r="H167" s="92"/>
      <c r="I167" s="87"/>
      <c r="J167" s="87"/>
      <c r="K167" s="87"/>
      <c r="L167" s="87"/>
      <c r="M167" s="87"/>
      <c r="N167" s="87"/>
      <c r="O167" s="87"/>
      <c r="P167" s="92"/>
      <c r="Q167" s="87"/>
      <c r="R167" s="87"/>
      <c r="S167" s="87"/>
      <c r="T167" s="87"/>
      <c r="U167" s="87"/>
      <c r="V167" s="87"/>
      <c r="W167" s="87"/>
      <c r="X167" s="92"/>
      <c r="Y167" s="87"/>
      <c r="Z167" s="87"/>
      <c r="AA167" s="87"/>
      <c r="AB167" s="87"/>
      <c r="AC167" s="87"/>
      <c r="AD167" s="87"/>
      <c r="AE167" s="87"/>
      <c r="AF167" s="87"/>
      <c r="AG167" s="92"/>
      <c r="AH167" s="87"/>
      <c r="AI167" s="87"/>
      <c r="AJ167" s="87"/>
      <c r="AK167" s="87"/>
      <c r="AL167" s="87"/>
      <c r="AM167" s="87"/>
      <c r="AN167" s="87"/>
      <c r="AO167" s="87"/>
      <c r="AP167" s="87"/>
      <c r="AQ167" s="87"/>
      <c r="AR167" s="87"/>
      <c r="AS167" s="87"/>
      <c r="AT167" s="92"/>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row>
    <row r="168" spans="1:117" x14ac:dyDescent="0.2">
      <c r="A168" s="87"/>
      <c r="B168" s="87"/>
      <c r="C168" s="87"/>
      <c r="D168" s="87"/>
      <c r="E168" s="87"/>
      <c r="F168" s="87"/>
      <c r="G168" s="87"/>
      <c r="H168" s="92"/>
      <c r="I168" s="87"/>
      <c r="J168" s="87"/>
      <c r="K168" s="87"/>
      <c r="L168" s="87"/>
      <c r="M168" s="87"/>
      <c r="N168" s="87"/>
      <c r="O168" s="87"/>
      <c r="P168" s="92"/>
      <c r="Q168" s="87"/>
      <c r="R168" s="87"/>
      <c r="S168" s="87"/>
      <c r="T168" s="87"/>
      <c r="U168" s="87"/>
      <c r="V168" s="87"/>
      <c r="W168" s="87"/>
      <c r="X168" s="92"/>
      <c r="Y168" s="87"/>
      <c r="Z168" s="87"/>
      <c r="AA168" s="87"/>
      <c r="AB168" s="87"/>
      <c r="AC168" s="87"/>
      <c r="AD168" s="87"/>
      <c r="AE168" s="87"/>
      <c r="AF168" s="87"/>
      <c r="AG168" s="92"/>
      <c r="AH168" s="87"/>
      <c r="AI168" s="87"/>
      <c r="AJ168" s="87"/>
      <c r="AK168" s="87"/>
      <c r="AL168" s="87"/>
      <c r="AM168" s="87"/>
      <c r="AN168" s="87"/>
      <c r="AO168" s="87"/>
      <c r="AP168" s="87"/>
      <c r="AQ168" s="87"/>
      <c r="AR168" s="87"/>
      <c r="AS168" s="87"/>
      <c r="AT168" s="92"/>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row>
    <row r="169" spans="1:117" x14ac:dyDescent="0.2">
      <c r="A169" s="87"/>
      <c r="B169" s="87"/>
      <c r="C169" s="87"/>
      <c r="D169" s="87"/>
      <c r="E169" s="87"/>
      <c r="F169" s="87"/>
      <c r="G169" s="87"/>
      <c r="H169" s="92"/>
      <c r="I169" s="87"/>
      <c r="J169" s="87"/>
      <c r="K169" s="87"/>
      <c r="L169" s="87"/>
      <c r="M169" s="87"/>
      <c r="N169" s="87"/>
      <c r="O169" s="87"/>
      <c r="P169" s="92"/>
      <c r="Q169" s="87"/>
      <c r="R169" s="87"/>
      <c r="S169" s="87"/>
      <c r="T169" s="87"/>
      <c r="U169" s="87"/>
      <c r="V169" s="87"/>
      <c r="W169" s="87"/>
      <c r="X169" s="92"/>
      <c r="Y169" s="87"/>
      <c r="Z169" s="87"/>
      <c r="AA169" s="87"/>
      <c r="AB169" s="87"/>
      <c r="AC169" s="87"/>
      <c r="AD169" s="87"/>
      <c r="AE169" s="87"/>
      <c r="AF169" s="87"/>
      <c r="AG169" s="92"/>
      <c r="AH169" s="87"/>
      <c r="AI169" s="87"/>
      <c r="AJ169" s="87"/>
      <c r="AK169" s="87"/>
      <c r="AL169" s="87"/>
      <c r="AM169" s="87"/>
      <c r="AN169" s="87"/>
      <c r="AO169" s="87"/>
      <c r="AP169" s="87"/>
      <c r="AQ169" s="87"/>
      <c r="AR169" s="87"/>
      <c r="AS169" s="87"/>
      <c r="AT169" s="92"/>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row>
    <row r="170" spans="1:117" x14ac:dyDescent="0.2">
      <c r="A170" s="87"/>
      <c r="B170" s="87"/>
      <c r="C170" s="87"/>
      <c r="D170" s="87"/>
      <c r="E170" s="87"/>
      <c r="F170" s="87"/>
      <c r="G170" s="87"/>
      <c r="H170" s="92"/>
      <c r="I170" s="87"/>
      <c r="J170" s="87"/>
      <c r="K170" s="87"/>
      <c r="L170" s="87"/>
      <c r="M170" s="87"/>
      <c r="N170" s="87"/>
      <c r="O170" s="87"/>
      <c r="P170" s="92"/>
      <c r="Q170" s="87"/>
      <c r="R170" s="87"/>
      <c r="S170" s="87"/>
      <c r="T170" s="87"/>
      <c r="U170" s="87"/>
      <c r="V170" s="87"/>
      <c r="W170" s="87"/>
      <c r="X170" s="92"/>
      <c r="Y170" s="87"/>
      <c r="Z170" s="87"/>
      <c r="AA170" s="87"/>
      <c r="AB170" s="87"/>
      <c r="AC170" s="87"/>
      <c r="AD170" s="87"/>
      <c r="AE170" s="87"/>
      <c r="AF170" s="87"/>
      <c r="AG170" s="92"/>
      <c r="AH170" s="87"/>
      <c r="AI170" s="87"/>
      <c r="AJ170" s="87"/>
      <c r="AK170" s="87"/>
      <c r="AL170" s="87"/>
      <c r="AM170" s="87"/>
      <c r="AN170" s="87"/>
      <c r="AO170" s="87"/>
      <c r="AP170" s="87"/>
      <c r="AQ170" s="87"/>
      <c r="AR170" s="87"/>
      <c r="AS170" s="87"/>
      <c r="AT170" s="92"/>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row>
    <row r="171" spans="1:117" x14ac:dyDescent="0.2">
      <c r="A171" s="87"/>
      <c r="B171" s="87"/>
      <c r="C171" s="87"/>
      <c r="D171" s="87"/>
      <c r="E171" s="87"/>
      <c r="F171" s="87"/>
      <c r="G171" s="87"/>
      <c r="H171" s="92"/>
      <c r="I171" s="87"/>
      <c r="J171" s="87"/>
      <c r="K171" s="87"/>
      <c r="L171" s="87"/>
      <c r="M171" s="87"/>
      <c r="N171" s="87"/>
      <c r="O171" s="87"/>
      <c r="P171" s="92"/>
      <c r="Q171" s="87"/>
      <c r="R171" s="87"/>
      <c r="S171" s="87"/>
      <c r="T171" s="87"/>
      <c r="U171" s="87"/>
      <c r="V171" s="87"/>
      <c r="W171" s="87"/>
      <c r="X171" s="92"/>
      <c r="Y171" s="87"/>
      <c r="Z171" s="87"/>
      <c r="AA171" s="87"/>
      <c r="AB171" s="87"/>
      <c r="AC171" s="87"/>
      <c r="AD171" s="87"/>
      <c r="AE171" s="87"/>
      <c r="AF171" s="87"/>
      <c r="AG171" s="92"/>
      <c r="AH171" s="87"/>
      <c r="AI171" s="87"/>
      <c r="AJ171" s="87"/>
      <c r="AK171" s="87"/>
      <c r="AL171" s="87"/>
      <c r="AM171" s="87"/>
      <c r="AN171" s="87"/>
      <c r="AO171" s="87"/>
      <c r="AP171" s="87"/>
      <c r="AQ171" s="87"/>
      <c r="AR171" s="87"/>
      <c r="AS171" s="87"/>
      <c r="AT171" s="92"/>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row>
    <row r="172" spans="1:117" x14ac:dyDescent="0.2">
      <c r="A172" s="87"/>
      <c r="B172" s="87"/>
      <c r="C172" s="87"/>
      <c r="D172" s="87"/>
      <c r="E172" s="87"/>
      <c r="F172" s="87"/>
      <c r="G172" s="87"/>
      <c r="H172" s="92"/>
      <c r="I172" s="87"/>
      <c r="J172" s="87"/>
      <c r="K172" s="87"/>
      <c r="L172" s="87"/>
      <c r="M172" s="87"/>
      <c r="N172" s="87"/>
      <c r="O172" s="87"/>
      <c r="P172" s="92"/>
      <c r="Q172" s="87"/>
      <c r="R172" s="87"/>
      <c r="S172" s="87"/>
      <c r="T172" s="87"/>
      <c r="U172" s="87"/>
      <c r="V172" s="87"/>
      <c r="W172" s="87"/>
      <c r="X172" s="92"/>
      <c r="Y172" s="87"/>
      <c r="Z172" s="87"/>
      <c r="AA172" s="87"/>
      <c r="AB172" s="87"/>
      <c r="AC172" s="87"/>
      <c r="AD172" s="87"/>
      <c r="AE172" s="87"/>
      <c r="AF172" s="87"/>
      <c r="AG172" s="92"/>
      <c r="AH172" s="87"/>
      <c r="AI172" s="87"/>
      <c r="AJ172" s="87"/>
      <c r="AK172" s="87"/>
      <c r="AL172" s="87"/>
      <c r="AM172" s="87"/>
      <c r="AN172" s="87"/>
      <c r="AO172" s="87"/>
      <c r="AP172" s="87"/>
      <c r="AQ172" s="87"/>
      <c r="AR172" s="87"/>
      <c r="AS172" s="87"/>
      <c r="AT172" s="92"/>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row>
    <row r="173" spans="1:117" x14ac:dyDescent="0.2">
      <c r="A173" s="87"/>
      <c r="B173" s="87"/>
      <c r="C173" s="87"/>
      <c r="D173" s="87"/>
      <c r="E173" s="87"/>
      <c r="F173" s="87"/>
      <c r="G173" s="87"/>
      <c r="H173" s="92"/>
      <c r="I173" s="87"/>
      <c r="J173" s="87"/>
      <c r="K173" s="87"/>
      <c r="L173" s="87"/>
      <c r="M173" s="87"/>
      <c r="N173" s="87"/>
      <c r="O173" s="87"/>
      <c r="P173" s="92"/>
      <c r="Q173" s="87"/>
      <c r="R173" s="87"/>
      <c r="S173" s="87"/>
      <c r="T173" s="87"/>
      <c r="U173" s="87"/>
      <c r="V173" s="87"/>
      <c r="W173" s="87"/>
      <c r="X173" s="92"/>
      <c r="Y173" s="87"/>
      <c r="Z173" s="87"/>
      <c r="AA173" s="87"/>
      <c r="AB173" s="87"/>
      <c r="AC173" s="87"/>
      <c r="AD173" s="87"/>
      <c r="AE173" s="87"/>
      <c r="AF173" s="87"/>
      <c r="AG173" s="92"/>
      <c r="AH173" s="87"/>
      <c r="AI173" s="87"/>
      <c r="AJ173" s="87"/>
      <c r="AK173" s="87"/>
      <c r="AL173" s="87"/>
      <c r="AM173" s="87"/>
      <c r="AN173" s="87"/>
      <c r="AO173" s="87"/>
      <c r="AP173" s="87"/>
      <c r="AQ173" s="87"/>
      <c r="AR173" s="87"/>
      <c r="AS173" s="87"/>
      <c r="AT173" s="92"/>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row>
    <row r="174" spans="1:117" x14ac:dyDescent="0.2">
      <c r="A174" s="87"/>
      <c r="B174" s="87"/>
      <c r="C174" s="87"/>
      <c r="D174" s="87"/>
      <c r="E174" s="87"/>
      <c r="F174" s="87"/>
      <c r="G174" s="87"/>
      <c r="H174" s="92"/>
      <c r="I174" s="87"/>
      <c r="J174" s="87"/>
      <c r="K174" s="87"/>
      <c r="L174" s="87"/>
      <c r="M174" s="87"/>
      <c r="N174" s="87"/>
      <c r="O174" s="87"/>
      <c r="P174" s="92"/>
      <c r="Q174" s="87"/>
      <c r="R174" s="87"/>
      <c r="S174" s="87"/>
      <c r="T174" s="87"/>
      <c r="U174" s="87"/>
      <c r="V174" s="87"/>
      <c r="W174" s="87"/>
      <c r="X174" s="92"/>
      <c r="Y174" s="87"/>
      <c r="Z174" s="87"/>
      <c r="AA174" s="87"/>
      <c r="AB174" s="87"/>
      <c r="AC174" s="87"/>
      <c r="AD174" s="87"/>
      <c r="AE174" s="87"/>
      <c r="AF174" s="87"/>
      <c r="AG174" s="92"/>
      <c r="AH174" s="87"/>
      <c r="AI174" s="87"/>
      <c r="AJ174" s="87"/>
      <c r="AK174" s="87"/>
      <c r="AL174" s="87"/>
      <c r="AM174" s="87"/>
      <c r="AN174" s="87"/>
      <c r="AO174" s="87"/>
      <c r="AP174" s="87"/>
      <c r="AQ174" s="87"/>
      <c r="AR174" s="87"/>
      <c r="AS174" s="87"/>
      <c r="AT174" s="92"/>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row>
    <row r="175" spans="1:117" x14ac:dyDescent="0.2">
      <c r="A175" s="87"/>
      <c r="B175" s="87"/>
      <c r="C175" s="87"/>
      <c r="D175" s="87"/>
      <c r="E175" s="87"/>
      <c r="F175" s="87"/>
      <c r="G175" s="87"/>
      <c r="H175" s="92"/>
      <c r="I175" s="87"/>
      <c r="J175" s="87"/>
      <c r="K175" s="87"/>
      <c r="L175" s="87"/>
      <c r="M175" s="87"/>
      <c r="N175" s="87"/>
      <c r="O175" s="87"/>
      <c r="P175" s="92"/>
      <c r="Q175" s="87"/>
      <c r="R175" s="87"/>
      <c r="S175" s="87"/>
      <c r="T175" s="87"/>
      <c r="U175" s="87"/>
      <c r="V175" s="87"/>
      <c r="W175" s="87"/>
      <c r="X175" s="92"/>
      <c r="Y175" s="87"/>
      <c r="Z175" s="87"/>
      <c r="AA175" s="87"/>
      <c r="AB175" s="87"/>
      <c r="AC175" s="87"/>
      <c r="AD175" s="87"/>
      <c r="AE175" s="87"/>
      <c r="AF175" s="87"/>
      <c r="AG175" s="92"/>
      <c r="AH175" s="87"/>
      <c r="AI175" s="87"/>
      <c r="AJ175" s="87"/>
      <c r="AK175" s="87"/>
      <c r="AL175" s="87"/>
      <c r="AM175" s="87"/>
      <c r="AN175" s="87"/>
      <c r="AO175" s="87"/>
      <c r="AP175" s="87"/>
      <c r="AQ175" s="87"/>
      <c r="AR175" s="87"/>
      <c r="AS175" s="87"/>
      <c r="AT175" s="92"/>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row>
    <row r="176" spans="1:117" x14ac:dyDescent="0.2">
      <c r="A176" s="87"/>
      <c r="B176" s="87"/>
      <c r="C176" s="87"/>
      <c r="D176" s="87"/>
      <c r="E176" s="87"/>
      <c r="F176" s="87"/>
      <c r="G176" s="87"/>
      <c r="H176" s="92"/>
      <c r="I176" s="87"/>
      <c r="J176" s="87"/>
      <c r="K176" s="87"/>
      <c r="L176" s="87"/>
      <c r="M176" s="87"/>
      <c r="N176" s="87"/>
      <c r="O176" s="87"/>
      <c r="P176" s="92"/>
      <c r="Q176" s="87"/>
      <c r="R176" s="87"/>
      <c r="S176" s="87"/>
      <c r="T176" s="87"/>
      <c r="U176" s="87"/>
      <c r="V176" s="87"/>
      <c r="W176" s="87"/>
      <c r="X176" s="92"/>
      <c r="Y176" s="87"/>
      <c r="Z176" s="87"/>
      <c r="AA176" s="87"/>
      <c r="AB176" s="87"/>
      <c r="AC176" s="87"/>
      <c r="AD176" s="87"/>
      <c r="AE176" s="87"/>
      <c r="AF176" s="87"/>
      <c r="AG176" s="92"/>
      <c r="AH176" s="87"/>
      <c r="AI176" s="87"/>
      <c r="AJ176" s="87"/>
      <c r="AK176" s="87"/>
      <c r="AL176" s="87"/>
      <c r="AM176" s="87"/>
      <c r="AN176" s="87"/>
      <c r="AO176" s="87"/>
      <c r="AP176" s="87"/>
      <c r="AQ176" s="87"/>
      <c r="AR176" s="87"/>
      <c r="AS176" s="87"/>
      <c r="AT176" s="92"/>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row>
    <row r="177" spans="1:117" x14ac:dyDescent="0.2">
      <c r="A177" s="87"/>
      <c r="B177" s="87"/>
      <c r="C177" s="87"/>
      <c r="D177" s="87"/>
      <c r="E177" s="87"/>
      <c r="F177" s="87"/>
      <c r="G177" s="87"/>
      <c r="H177" s="92"/>
      <c r="I177" s="87"/>
      <c r="J177" s="87"/>
      <c r="K177" s="87"/>
      <c r="L177" s="87"/>
      <c r="M177" s="87"/>
      <c r="N177" s="87"/>
      <c r="O177" s="87"/>
      <c r="P177" s="92"/>
      <c r="Q177" s="87"/>
      <c r="R177" s="87"/>
      <c r="S177" s="87"/>
      <c r="T177" s="87"/>
      <c r="U177" s="87"/>
      <c r="V177" s="87"/>
      <c r="W177" s="87"/>
      <c r="X177" s="92"/>
      <c r="Y177" s="87"/>
      <c r="Z177" s="87"/>
      <c r="AA177" s="87"/>
      <c r="AB177" s="87"/>
      <c r="AC177" s="87"/>
      <c r="AD177" s="87"/>
      <c r="AE177" s="87"/>
      <c r="AF177" s="87"/>
      <c r="AG177" s="92"/>
      <c r="AH177" s="87"/>
      <c r="AI177" s="87"/>
      <c r="AJ177" s="87"/>
      <c r="AK177" s="87"/>
      <c r="AL177" s="87"/>
      <c r="AM177" s="87"/>
      <c r="AN177" s="87"/>
      <c r="AO177" s="87"/>
      <c r="AP177" s="87"/>
      <c r="AQ177" s="87"/>
      <c r="AR177" s="87"/>
      <c r="AS177" s="87"/>
      <c r="AT177" s="92"/>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row>
    <row r="178" spans="1:117" x14ac:dyDescent="0.2">
      <c r="A178" s="87"/>
      <c r="B178" s="87"/>
      <c r="C178" s="87"/>
      <c r="D178" s="87"/>
      <c r="E178" s="87"/>
      <c r="F178" s="87"/>
      <c r="G178" s="87"/>
      <c r="H178" s="92"/>
      <c r="I178" s="87"/>
      <c r="J178" s="87"/>
      <c r="K178" s="87"/>
      <c r="L178" s="87"/>
      <c r="M178" s="87"/>
      <c r="N178" s="87"/>
      <c r="O178" s="87"/>
      <c r="P178" s="92"/>
      <c r="Q178" s="87"/>
      <c r="R178" s="87"/>
      <c r="S178" s="87"/>
      <c r="T178" s="87"/>
      <c r="U178" s="87"/>
      <c r="V178" s="87"/>
      <c r="W178" s="87"/>
      <c r="X178" s="92"/>
      <c r="Y178" s="87"/>
      <c r="Z178" s="87"/>
      <c r="AA178" s="87"/>
      <c r="AB178" s="87"/>
      <c r="AC178" s="87"/>
      <c r="AD178" s="87"/>
      <c r="AE178" s="87"/>
      <c r="AF178" s="87"/>
      <c r="AG178" s="92"/>
      <c r="AH178" s="87"/>
      <c r="AI178" s="87"/>
      <c r="AJ178" s="87"/>
      <c r="AK178" s="87"/>
      <c r="AL178" s="87"/>
      <c r="AM178" s="87"/>
      <c r="AN178" s="87"/>
      <c r="AO178" s="87"/>
      <c r="AP178" s="87"/>
      <c r="AQ178" s="87"/>
      <c r="AR178" s="87"/>
      <c r="AS178" s="87"/>
      <c r="AT178" s="92"/>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row>
    <row r="179" spans="1:117" x14ac:dyDescent="0.2">
      <c r="A179" s="87"/>
      <c r="B179" s="87"/>
      <c r="C179" s="87"/>
      <c r="D179" s="87"/>
      <c r="E179" s="87"/>
      <c r="F179" s="87"/>
      <c r="G179" s="87"/>
      <c r="H179" s="92"/>
      <c r="I179" s="87"/>
      <c r="J179" s="87"/>
      <c r="K179" s="87"/>
      <c r="L179" s="87"/>
      <c r="M179" s="87"/>
      <c r="N179" s="87"/>
      <c r="O179" s="87"/>
      <c r="P179" s="92"/>
      <c r="Q179" s="87"/>
      <c r="R179" s="87"/>
      <c r="S179" s="87"/>
      <c r="T179" s="87"/>
      <c r="U179" s="87"/>
      <c r="V179" s="87"/>
      <c r="W179" s="87"/>
      <c r="X179" s="92"/>
      <c r="Y179" s="87"/>
      <c r="Z179" s="87"/>
      <c r="AA179" s="87"/>
      <c r="AB179" s="87"/>
      <c r="AC179" s="87"/>
      <c r="AD179" s="87"/>
      <c r="AE179" s="87"/>
      <c r="AF179" s="87"/>
      <c r="AG179" s="92"/>
      <c r="AH179" s="87"/>
      <c r="AI179" s="87"/>
      <c r="AJ179" s="87"/>
      <c r="AK179" s="87"/>
      <c r="AL179" s="87"/>
      <c r="AM179" s="87"/>
      <c r="AN179" s="87"/>
      <c r="AO179" s="87"/>
      <c r="AP179" s="87"/>
      <c r="AQ179" s="87"/>
      <c r="AR179" s="87"/>
      <c r="AS179" s="87"/>
      <c r="AT179" s="92"/>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row>
    <row r="180" spans="1:117" x14ac:dyDescent="0.2">
      <c r="A180" s="87"/>
      <c r="B180" s="87"/>
      <c r="C180" s="87"/>
      <c r="D180" s="87"/>
      <c r="E180" s="87"/>
      <c r="F180" s="87"/>
      <c r="G180" s="87"/>
      <c r="H180" s="92"/>
      <c r="I180" s="87"/>
      <c r="J180" s="87"/>
      <c r="K180" s="87"/>
      <c r="L180" s="87"/>
      <c r="M180" s="87"/>
      <c r="N180" s="87"/>
      <c r="O180" s="87"/>
      <c r="P180" s="92"/>
      <c r="Q180" s="87"/>
      <c r="R180" s="87"/>
      <c r="S180" s="87"/>
      <c r="T180" s="87"/>
      <c r="U180" s="87"/>
      <c r="V180" s="87"/>
      <c r="W180" s="87"/>
      <c r="X180" s="92"/>
      <c r="Y180" s="87"/>
      <c r="Z180" s="87"/>
      <c r="AA180" s="87"/>
      <c r="AB180" s="87"/>
      <c r="AC180" s="87"/>
      <c r="AD180" s="87"/>
      <c r="AE180" s="87"/>
      <c r="AF180" s="87"/>
      <c r="AG180" s="92"/>
      <c r="AH180" s="87"/>
      <c r="AI180" s="87"/>
      <c r="AJ180" s="87"/>
      <c r="AK180" s="87"/>
      <c r="AL180" s="87"/>
      <c r="AM180" s="87"/>
      <c r="AN180" s="87"/>
      <c r="AO180" s="87"/>
      <c r="AP180" s="87"/>
      <c r="AQ180" s="87"/>
      <c r="AR180" s="87"/>
      <c r="AS180" s="87"/>
      <c r="AT180" s="92"/>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row>
    <row r="181" spans="1:117" x14ac:dyDescent="0.2">
      <c r="A181" s="87"/>
      <c r="B181" s="87"/>
      <c r="C181" s="87"/>
      <c r="D181" s="87"/>
      <c r="E181" s="87"/>
      <c r="F181" s="87"/>
      <c r="G181" s="87"/>
      <c r="H181" s="92"/>
      <c r="I181" s="87"/>
      <c r="J181" s="87"/>
      <c r="K181" s="87"/>
      <c r="L181" s="87"/>
      <c r="M181" s="87"/>
      <c r="N181" s="87"/>
      <c r="O181" s="87"/>
      <c r="P181" s="92"/>
      <c r="Q181" s="87"/>
      <c r="R181" s="87"/>
      <c r="S181" s="87"/>
      <c r="T181" s="87"/>
      <c r="U181" s="87"/>
      <c r="V181" s="87"/>
      <c r="W181" s="87"/>
      <c r="X181" s="92"/>
      <c r="Y181" s="87"/>
      <c r="Z181" s="87"/>
      <c r="AA181" s="87"/>
      <c r="AB181" s="87"/>
      <c r="AC181" s="87"/>
      <c r="AD181" s="87"/>
      <c r="AE181" s="87"/>
      <c r="AF181" s="87"/>
      <c r="AG181" s="92"/>
      <c r="AH181" s="87"/>
      <c r="AI181" s="87"/>
      <c r="AJ181" s="87"/>
      <c r="AK181" s="87"/>
      <c r="AL181" s="87"/>
      <c r="AM181" s="87"/>
      <c r="AN181" s="87"/>
      <c r="AO181" s="87"/>
      <c r="AP181" s="87"/>
      <c r="AQ181" s="87"/>
      <c r="AR181" s="87"/>
      <c r="AS181" s="87"/>
      <c r="AT181" s="92"/>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row>
    <row r="182" spans="1:117" x14ac:dyDescent="0.2">
      <c r="A182" s="87"/>
      <c r="B182" s="87"/>
      <c r="C182" s="87"/>
      <c r="D182" s="87"/>
      <c r="E182" s="87"/>
      <c r="F182" s="87"/>
      <c r="G182" s="87"/>
      <c r="H182" s="92"/>
      <c r="I182" s="87"/>
      <c r="J182" s="87"/>
      <c r="K182" s="87"/>
      <c r="L182" s="87"/>
      <c r="M182" s="87"/>
      <c r="N182" s="87"/>
      <c r="O182" s="87"/>
      <c r="P182" s="92"/>
      <c r="Q182" s="87"/>
      <c r="R182" s="87"/>
      <c r="S182" s="87"/>
      <c r="T182" s="87"/>
      <c r="U182" s="87"/>
      <c r="V182" s="87"/>
      <c r="W182" s="87"/>
      <c r="X182" s="92"/>
      <c r="Y182" s="87"/>
      <c r="Z182" s="87"/>
      <c r="AA182" s="87"/>
      <c r="AB182" s="87"/>
      <c r="AC182" s="87"/>
      <c r="AD182" s="87"/>
      <c r="AE182" s="87"/>
      <c r="AF182" s="87"/>
      <c r="AG182" s="92"/>
      <c r="AH182" s="87"/>
      <c r="AI182" s="87"/>
      <c r="AJ182" s="87"/>
      <c r="AK182" s="87"/>
      <c r="AL182" s="87"/>
      <c r="AM182" s="87"/>
      <c r="AN182" s="87"/>
      <c r="AO182" s="87"/>
      <c r="AP182" s="87"/>
      <c r="AQ182" s="87"/>
      <c r="AR182" s="87"/>
      <c r="AS182" s="87"/>
      <c r="AT182" s="92"/>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row>
    <row r="183" spans="1:117" x14ac:dyDescent="0.2">
      <c r="A183" s="87"/>
      <c r="B183" s="87"/>
      <c r="C183" s="87"/>
      <c r="D183" s="87"/>
      <c r="E183" s="87"/>
      <c r="F183" s="87"/>
      <c r="G183" s="87"/>
      <c r="H183" s="92"/>
      <c r="I183" s="87"/>
      <c r="J183" s="87"/>
      <c r="K183" s="87"/>
      <c r="L183" s="87"/>
      <c r="M183" s="87"/>
      <c r="N183" s="87"/>
      <c r="O183" s="87"/>
      <c r="P183" s="92"/>
      <c r="Q183" s="87"/>
      <c r="R183" s="87"/>
      <c r="S183" s="87"/>
      <c r="T183" s="87"/>
      <c r="U183" s="87"/>
      <c r="V183" s="87"/>
      <c r="W183" s="87"/>
      <c r="X183" s="92"/>
      <c r="Y183" s="87"/>
      <c r="Z183" s="87"/>
      <c r="AA183" s="87"/>
      <c r="AB183" s="87"/>
      <c r="AC183" s="87"/>
      <c r="AD183" s="87"/>
      <c r="AE183" s="87"/>
      <c r="AF183" s="87"/>
      <c r="AG183" s="92"/>
      <c r="AH183" s="87"/>
      <c r="AI183" s="87"/>
      <c r="AJ183" s="87"/>
      <c r="AK183" s="87"/>
      <c r="AL183" s="87"/>
      <c r="AM183" s="87"/>
      <c r="AN183" s="87"/>
      <c r="AO183" s="87"/>
      <c r="AP183" s="87"/>
      <c r="AQ183" s="87"/>
      <c r="AR183" s="87"/>
      <c r="AS183" s="87"/>
      <c r="AT183" s="92"/>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row>
    <row r="184" spans="1:117" x14ac:dyDescent="0.2">
      <c r="A184" s="87"/>
      <c r="B184" s="87"/>
      <c r="C184" s="87"/>
      <c r="D184" s="87"/>
      <c r="E184" s="87"/>
      <c r="F184" s="87"/>
      <c r="G184" s="87"/>
      <c r="H184" s="92"/>
      <c r="I184" s="87"/>
      <c r="J184" s="87"/>
      <c r="K184" s="87"/>
      <c r="L184" s="87"/>
      <c r="M184" s="87"/>
      <c r="N184" s="87"/>
      <c r="O184" s="87"/>
      <c r="P184" s="92"/>
      <c r="Q184" s="87"/>
      <c r="R184" s="87"/>
      <c r="S184" s="87"/>
      <c r="T184" s="87"/>
      <c r="U184" s="87"/>
      <c r="V184" s="87"/>
      <c r="W184" s="87"/>
      <c r="X184" s="92"/>
      <c r="Y184" s="87"/>
      <c r="Z184" s="87"/>
      <c r="AA184" s="87"/>
      <c r="AB184" s="87"/>
      <c r="AC184" s="87"/>
      <c r="AD184" s="87"/>
      <c r="AE184" s="87"/>
      <c r="AF184" s="87"/>
      <c r="AG184" s="92"/>
      <c r="AH184" s="87"/>
      <c r="AI184" s="87"/>
      <c r="AJ184" s="87"/>
      <c r="AK184" s="87"/>
      <c r="AL184" s="87"/>
      <c r="AM184" s="87"/>
      <c r="AN184" s="87"/>
      <c r="AO184" s="87"/>
      <c r="AP184" s="87"/>
      <c r="AQ184" s="87"/>
      <c r="AR184" s="87"/>
      <c r="AS184" s="87"/>
      <c r="AT184" s="92"/>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row>
    <row r="185" spans="1:117" x14ac:dyDescent="0.2">
      <c r="A185" s="87"/>
      <c r="B185" s="87"/>
      <c r="C185" s="87"/>
      <c r="D185" s="87"/>
      <c r="E185" s="87"/>
      <c r="F185" s="87"/>
      <c r="G185" s="87"/>
      <c r="H185" s="92"/>
      <c r="I185" s="87"/>
      <c r="J185" s="87"/>
      <c r="K185" s="87"/>
      <c r="L185" s="87"/>
      <c r="M185" s="87"/>
      <c r="N185" s="87"/>
      <c r="O185" s="87"/>
      <c r="P185" s="92"/>
      <c r="Q185" s="87"/>
      <c r="R185" s="87"/>
      <c r="S185" s="87"/>
      <c r="T185" s="87"/>
      <c r="U185" s="87"/>
      <c r="V185" s="87"/>
      <c r="W185" s="87"/>
      <c r="X185" s="92"/>
      <c r="Y185" s="87"/>
      <c r="Z185" s="87"/>
      <c r="AA185" s="87"/>
      <c r="AB185" s="87"/>
      <c r="AC185" s="87"/>
      <c r="AD185" s="87"/>
      <c r="AE185" s="87"/>
      <c r="AF185" s="87"/>
      <c r="AG185" s="92"/>
      <c r="AH185" s="87"/>
      <c r="AI185" s="87"/>
      <c r="AJ185" s="87"/>
      <c r="AK185" s="87"/>
      <c r="AL185" s="87"/>
      <c r="AM185" s="87"/>
      <c r="AN185" s="87"/>
      <c r="AO185" s="87"/>
      <c r="AP185" s="87"/>
      <c r="AQ185" s="87"/>
      <c r="AR185" s="87"/>
      <c r="AS185" s="87"/>
      <c r="AT185" s="92"/>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row>
    <row r="186" spans="1:117" x14ac:dyDescent="0.2">
      <c r="A186" s="87"/>
      <c r="B186" s="87"/>
      <c r="C186" s="87"/>
      <c r="D186" s="87"/>
      <c r="E186" s="87"/>
      <c r="F186" s="87"/>
      <c r="G186" s="87"/>
      <c r="H186" s="92"/>
      <c r="I186" s="87"/>
      <c r="J186" s="87"/>
      <c r="K186" s="87"/>
      <c r="L186" s="87"/>
      <c r="M186" s="87"/>
      <c r="N186" s="87"/>
      <c r="O186" s="87"/>
      <c r="P186" s="92"/>
      <c r="Q186" s="87"/>
      <c r="R186" s="87"/>
      <c r="S186" s="87"/>
      <c r="T186" s="87"/>
      <c r="U186" s="87"/>
      <c r="V186" s="87"/>
      <c r="W186" s="87"/>
      <c r="X186" s="92"/>
      <c r="Y186" s="87"/>
      <c r="Z186" s="87"/>
      <c r="AA186" s="87"/>
      <c r="AB186" s="87"/>
      <c r="AC186" s="87"/>
      <c r="AD186" s="87"/>
      <c r="AE186" s="87"/>
      <c r="AF186" s="87"/>
      <c r="AG186" s="92"/>
      <c r="AH186" s="87"/>
      <c r="AI186" s="87"/>
      <c r="AJ186" s="87"/>
      <c r="AK186" s="87"/>
      <c r="AL186" s="87"/>
      <c r="AM186" s="87"/>
      <c r="AN186" s="87"/>
      <c r="AO186" s="87"/>
      <c r="AP186" s="87"/>
      <c r="AQ186" s="87"/>
      <c r="AR186" s="87"/>
      <c r="AS186" s="87"/>
      <c r="AT186" s="92"/>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row>
    <row r="187" spans="1:117" x14ac:dyDescent="0.2">
      <c r="A187" s="87"/>
      <c r="B187" s="87"/>
      <c r="C187" s="87"/>
      <c r="D187" s="87"/>
      <c r="E187" s="87"/>
      <c r="F187" s="87"/>
      <c r="G187" s="87"/>
      <c r="H187" s="92"/>
      <c r="I187" s="87"/>
      <c r="J187" s="87"/>
      <c r="K187" s="87"/>
      <c r="L187" s="87"/>
      <c r="M187" s="87"/>
      <c r="N187" s="87"/>
      <c r="O187" s="87"/>
      <c r="P187" s="92"/>
      <c r="Q187" s="87"/>
      <c r="R187" s="87"/>
      <c r="S187" s="87"/>
      <c r="T187" s="87"/>
      <c r="U187" s="87"/>
      <c r="V187" s="87"/>
      <c r="W187" s="87"/>
      <c r="X187" s="92"/>
      <c r="Y187" s="87"/>
      <c r="Z187" s="87"/>
      <c r="AA187" s="87"/>
      <c r="AB187" s="87"/>
      <c r="AC187" s="87"/>
      <c r="AD187" s="87"/>
      <c r="AE187" s="87"/>
      <c r="AF187" s="87"/>
      <c r="AG187" s="92"/>
      <c r="AH187" s="87"/>
      <c r="AI187" s="87"/>
      <c r="AJ187" s="87"/>
      <c r="AK187" s="87"/>
      <c r="AL187" s="87"/>
      <c r="AM187" s="87"/>
      <c r="AN187" s="87"/>
      <c r="AO187" s="87"/>
      <c r="AP187" s="87"/>
      <c r="AQ187" s="87"/>
      <c r="AR187" s="87"/>
      <c r="AS187" s="87"/>
      <c r="AT187" s="92"/>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row>
    <row r="188" spans="1:117" x14ac:dyDescent="0.2">
      <c r="A188" s="87"/>
      <c r="B188" s="87"/>
      <c r="C188" s="87"/>
      <c r="D188" s="87"/>
      <c r="E188" s="87"/>
      <c r="F188" s="87"/>
      <c r="G188" s="87"/>
      <c r="H188" s="92"/>
      <c r="I188" s="87"/>
      <c r="J188" s="87"/>
      <c r="K188" s="87"/>
      <c r="L188" s="87"/>
      <c r="M188" s="87"/>
      <c r="N188" s="87"/>
      <c r="O188" s="87"/>
      <c r="P188" s="92"/>
      <c r="Q188" s="87"/>
      <c r="R188" s="87"/>
      <c r="S188" s="87"/>
      <c r="T188" s="87"/>
      <c r="U188" s="87"/>
      <c r="V188" s="87"/>
      <c r="W188" s="87"/>
      <c r="X188" s="92"/>
      <c r="Y188" s="87"/>
      <c r="Z188" s="87"/>
      <c r="AA188" s="87"/>
      <c r="AB188" s="87"/>
      <c r="AC188" s="87"/>
      <c r="AD188" s="87"/>
      <c r="AE188" s="87"/>
      <c r="AF188" s="87"/>
      <c r="AG188" s="92"/>
      <c r="AH188" s="87"/>
      <c r="AI188" s="87"/>
      <c r="AJ188" s="87"/>
      <c r="AK188" s="87"/>
      <c r="AL188" s="87"/>
      <c r="AM188" s="87"/>
      <c r="AN188" s="87"/>
      <c r="AO188" s="87"/>
      <c r="AP188" s="87"/>
      <c r="AQ188" s="87"/>
      <c r="AR188" s="87"/>
      <c r="AS188" s="87"/>
      <c r="AT188" s="92"/>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row>
    <row r="189" spans="1:117" x14ac:dyDescent="0.2">
      <c r="A189" s="87"/>
      <c r="B189" s="87"/>
      <c r="C189" s="87"/>
      <c r="D189" s="87"/>
      <c r="E189" s="87"/>
      <c r="F189" s="87"/>
      <c r="G189" s="87"/>
      <c r="H189" s="92"/>
      <c r="I189" s="87"/>
      <c r="J189" s="87"/>
      <c r="K189" s="87"/>
      <c r="L189" s="87"/>
      <c r="M189" s="87"/>
      <c r="N189" s="87"/>
      <c r="O189" s="87"/>
      <c r="P189" s="92"/>
      <c r="Q189" s="87"/>
      <c r="R189" s="87"/>
      <c r="S189" s="87"/>
      <c r="T189" s="87"/>
      <c r="U189" s="87"/>
      <c r="V189" s="87"/>
      <c r="W189" s="87"/>
      <c r="X189" s="92"/>
      <c r="Y189" s="87"/>
      <c r="Z189" s="87"/>
      <c r="AA189" s="87"/>
      <c r="AB189" s="87"/>
      <c r="AC189" s="87"/>
      <c r="AD189" s="87"/>
      <c r="AE189" s="87"/>
      <c r="AF189" s="87"/>
      <c r="AG189" s="92"/>
      <c r="AH189" s="87"/>
      <c r="AI189" s="87"/>
      <c r="AJ189" s="87"/>
      <c r="AK189" s="87"/>
      <c r="AL189" s="87"/>
      <c r="AM189" s="87"/>
      <c r="AN189" s="87"/>
      <c r="AO189" s="87"/>
      <c r="AP189" s="87"/>
      <c r="AQ189" s="87"/>
      <c r="AR189" s="87"/>
      <c r="AS189" s="87"/>
      <c r="AT189" s="92"/>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row>
    <row r="190" spans="1:117" x14ac:dyDescent="0.2">
      <c r="A190" s="87"/>
      <c r="B190" s="87"/>
      <c r="C190" s="87"/>
      <c r="D190" s="87"/>
      <c r="E190" s="87"/>
      <c r="F190" s="87"/>
      <c r="G190" s="87"/>
      <c r="H190" s="92"/>
      <c r="I190" s="87"/>
      <c r="J190" s="87"/>
      <c r="K190" s="87"/>
      <c r="L190" s="87"/>
      <c r="M190" s="87"/>
      <c r="N190" s="87"/>
      <c r="O190" s="87"/>
      <c r="P190" s="92"/>
      <c r="Q190" s="87"/>
      <c r="R190" s="87"/>
      <c r="S190" s="87"/>
      <c r="T190" s="87"/>
      <c r="U190" s="87"/>
      <c r="V190" s="87"/>
      <c r="W190" s="87"/>
      <c r="X190" s="92"/>
      <c r="Y190" s="87"/>
      <c r="Z190" s="87"/>
      <c r="AA190" s="87"/>
      <c r="AB190" s="87"/>
      <c r="AC190" s="87"/>
      <c r="AD190" s="87"/>
      <c r="AE190" s="87"/>
      <c r="AF190" s="87"/>
      <c r="AG190" s="92"/>
      <c r="AH190" s="87"/>
      <c r="AI190" s="87"/>
      <c r="AJ190" s="87"/>
      <c r="AK190" s="87"/>
      <c r="AL190" s="87"/>
      <c r="AM190" s="87"/>
      <c r="AN190" s="87"/>
      <c r="AO190" s="87"/>
      <c r="AP190" s="87"/>
      <c r="AQ190" s="87"/>
      <c r="AR190" s="87"/>
      <c r="AS190" s="87"/>
      <c r="AT190" s="92"/>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row>
    <row r="191" spans="1:117" x14ac:dyDescent="0.2">
      <c r="A191" s="87"/>
      <c r="B191" s="87"/>
      <c r="C191" s="87"/>
      <c r="D191" s="87"/>
      <c r="E191" s="87"/>
      <c r="F191" s="87"/>
      <c r="G191" s="87"/>
      <c r="H191" s="92"/>
      <c r="I191" s="87"/>
      <c r="J191" s="87"/>
      <c r="K191" s="87"/>
      <c r="L191" s="87"/>
      <c r="M191" s="87"/>
      <c r="N191" s="87"/>
      <c r="O191" s="87"/>
      <c r="P191" s="92"/>
      <c r="Q191" s="87"/>
      <c r="R191" s="87"/>
      <c r="S191" s="87"/>
      <c r="T191" s="87"/>
      <c r="U191" s="87"/>
      <c r="V191" s="87"/>
      <c r="W191" s="87"/>
      <c r="X191" s="92"/>
      <c r="Y191" s="87"/>
      <c r="Z191" s="87"/>
      <c r="AA191" s="87"/>
      <c r="AB191" s="87"/>
      <c r="AC191" s="87"/>
      <c r="AD191" s="87"/>
      <c r="AE191" s="87"/>
      <c r="AF191" s="87"/>
      <c r="AG191" s="92"/>
      <c r="AH191" s="87"/>
      <c r="AI191" s="87"/>
      <c r="AJ191" s="87"/>
      <c r="AK191" s="87"/>
      <c r="AL191" s="87"/>
      <c r="AM191" s="87"/>
      <c r="AN191" s="87"/>
      <c r="AO191" s="87"/>
      <c r="AP191" s="87"/>
      <c r="AQ191" s="87"/>
      <c r="AR191" s="87"/>
      <c r="AS191" s="87"/>
      <c r="AT191" s="92"/>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row>
    <row r="192" spans="1:117" x14ac:dyDescent="0.2">
      <c r="A192" s="87"/>
      <c r="B192" s="87"/>
      <c r="C192" s="87"/>
      <c r="D192" s="87"/>
      <c r="E192" s="87"/>
      <c r="F192" s="87"/>
      <c r="G192" s="87"/>
      <c r="H192" s="92"/>
      <c r="I192" s="87"/>
      <c r="J192" s="87"/>
      <c r="K192" s="87"/>
      <c r="L192" s="87"/>
      <c r="M192" s="87"/>
      <c r="N192" s="87"/>
      <c r="O192" s="87"/>
      <c r="P192" s="92"/>
      <c r="Q192" s="87"/>
      <c r="R192" s="87"/>
      <c r="S192" s="87"/>
      <c r="T192" s="87"/>
      <c r="U192" s="87"/>
      <c r="V192" s="87"/>
      <c r="W192" s="87"/>
      <c r="X192" s="92"/>
      <c r="Y192" s="87"/>
      <c r="Z192" s="87"/>
      <c r="AA192" s="87"/>
      <c r="AB192" s="87"/>
      <c r="AC192" s="87"/>
      <c r="AD192" s="87"/>
      <c r="AE192" s="87"/>
      <c r="AF192" s="87"/>
      <c r="AG192" s="92"/>
      <c r="AH192" s="87"/>
      <c r="AI192" s="87"/>
      <c r="AJ192" s="87"/>
      <c r="AK192" s="87"/>
      <c r="AL192" s="87"/>
      <c r="AM192" s="87"/>
      <c r="AN192" s="87"/>
      <c r="AO192" s="87"/>
      <c r="AP192" s="87"/>
      <c r="AQ192" s="87"/>
      <c r="AR192" s="87"/>
      <c r="AS192" s="87"/>
      <c r="AT192" s="92"/>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row>
    <row r="193" spans="1:117" x14ac:dyDescent="0.2">
      <c r="A193" s="87"/>
      <c r="B193" s="87"/>
      <c r="C193" s="87"/>
      <c r="D193" s="87"/>
      <c r="E193" s="87"/>
      <c r="F193" s="87"/>
      <c r="G193" s="87"/>
      <c r="H193" s="92"/>
      <c r="I193" s="87"/>
      <c r="J193" s="87"/>
      <c r="K193" s="87"/>
      <c r="L193" s="87"/>
      <c r="M193" s="87"/>
      <c r="N193" s="87"/>
      <c r="O193" s="87"/>
      <c r="P193" s="92"/>
      <c r="Q193" s="87"/>
      <c r="R193" s="87"/>
      <c r="S193" s="87"/>
      <c r="T193" s="87"/>
      <c r="U193" s="87"/>
      <c r="V193" s="87"/>
      <c r="W193" s="87"/>
      <c r="X193" s="92"/>
      <c r="Y193" s="87"/>
      <c r="Z193" s="87"/>
      <c r="AA193" s="87"/>
      <c r="AB193" s="87"/>
      <c r="AC193" s="87"/>
      <c r="AD193" s="87"/>
      <c r="AE193" s="87"/>
      <c r="AF193" s="87"/>
      <c r="AG193" s="92"/>
      <c r="AH193" s="87"/>
      <c r="AI193" s="87"/>
      <c r="AJ193" s="87"/>
      <c r="AK193" s="87"/>
      <c r="AL193" s="87"/>
      <c r="AM193" s="87"/>
      <c r="AN193" s="87"/>
      <c r="AO193" s="87"/>
      <c r="AP193" s="87"/>
      <c r="AQ193" s="87"/>
      <c r="AR193" s="87"/>
      <c r="AS193" s="87"/>
      <c r="AT193" s="92"/>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row>
    <row r="194" spans="1:117" x14ac:dyDescent="0.2">
      <c r="A194" s="87"/>
      <c r="B194" s="87"/>
      <c r="C194" s="87"/>
      <c r="D194" s="87"/>
      <c r="E194" s="87"/>
      <c r="F194" s="87"/>
      <c r="G194" s="87"/>
      <c r="H194" s="92"/>
      <c r="I194" s="87"/>
      <c r="J194" s="87"/>
      <c r="K194" s="87"/>
      <c r="L194" s="87"/>
      <c r="M194" s="87"/>
      <c r="N194" s="87"/>
      <c r="O194" s="87"/>
      <c r="P194" s="92"/>
      <c r="Q194" s="87"/>
      <c r="R194" s="87"/>
      <c r="S194" s="87"/>
      <c r="T194" s="87"/>
      <c r="U194" s="87"/>
      <c r="V194" s="87"/>
      <c r="W194" s="87"/>
      <c r="X194" s="92"/>
      <c r="Y194" s="87"/>
      <c r="Z194" s="87"/>
      <c r="AA194" s="87"/>
      <c r="AB194" s="87"/>
      <c r="AC194" s="87"/>
      <c r="AD194" s="87"/>
      <c r="AE194" s="87"/>
      <c r="AF194" s="87"/>
      <c r="AG194" s="92"/>
      <c r="AH194" s="87"/>
      <c r="AI194" s="87"/>
      <c r="AJ194" s="87"/>
      <c r="AK194" s="87"/>
      <c r="AL194" s="87"/>
      <c r="AM194" s="87"/>
      <c r="AN194" s="87"/>
      <c r="AO194" s="87"/>
      <c r="AP194" s="87"/>
      <c r="AQ194" s="87"/>
      <c r="AR194" s="87"/>
      <c r="AS194" s="87"/>
      <c r="AT194" s="92"/>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row>
    <row r="195" spans="1:117" x14ac:dyDescent="0.2">
      <c r="A195" s="87"/>
      <c r="B195" s="87"/>
      <c r="C195" s="87"/>
      <c r="D195" s="87"/>
      <c r="E195" s="87"/>
      <c r="F195" s="87"/>
      <c r="G195" s="87"/>
      <c r="H195" s="92"/>
      <c r="I195" s="87"/>
      <c r="J195" s="87"/>
      <c r="K195" s="87"/>
      <c r="L195" s="87"/>
      <c r="M195" s="87"/>
      <c r="N195" s="87"/>
      <c r="O195" s="87"/>
      <c r="P195" s="92"/>
      <c r="Q195" s="87"/>
      <c r="R195" s="87"/>
      <c r="S195" s="87"/>
      <c r="T195" s="87"/>
      <c r="U195" s="87"/>
      <c r="V195" s="87"/>
      <c r="W195" s="87"/>
      <c r="X195" s="92"/>
      <c r="Y195" s="87"/>
      <c r="Z195" s="87"/>
      <c r="AA195" s="87"/>
      <c r="AB195" s="87"/>
      <c r="AC195" s="87"/>
      <c r="AD195" s="87"/>
      <c r="AE195" s="87"/>
      <c r="AF195" s="87"/>
      <c r="AG195" s="92"/>
      <c r="AH195" s="87"/>
      <c r="AI195" s="87"/>
      <c r="AJ195" s="87"/>
      <c r="AK195" s="87"/>
      <c r="AL195" s="87"/>
      <c r="AM195" s="87"/>
      <c r="AN195" s="87"/>
      <c r="AO195" s="87"/>
      <c r="AP195" s="87"/>
      <c r="AQ195" s="87"/>
      <c r="AR195" s="87"/>
      <c r="AS195" s="87"/>
      <c r="AT195" s="92"/>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row>
    <row r="196" spans="1:117" x14ac:dyDescent="0.2">
      <c r="A196" s="87"/>
      <c r="B196" s="87"/>
      <c r="C196" s="87"/>
      <c r="D196" s="87"/>
      <c r="E196" s="87"/>
      <c r="F196" s="87"/>
      <c r="G196" s="87"/>
      <c r="H196" s="92"/>
      <c r="I196" s="87"/>
      <c r="J196" s="87"/>
      <c r="K196" s="87"/>
      <c r="L196" s="87"/>
      <c r="M196" s="87"/>
      <c r="N196" s="87"/>
      <c r="O196" s="87"/>
      <c r="P196" s="92"/>
      <c r="Q196" s="87"/>
      <c r="R196" s="87"/>
      <c r="S196" s="87"/>
      <c r="T196" s="87"/>
      <c r="U196" s="87"/>
      <c r="V196" s="87"/>
      <c r="W196" s="87"/>
      <c r="X196" s="92"/>
      <c r="Y196" s="87"/>
      <c r="Z196" s="87"/>
      <c r="AA196" s="87"/>
      <c r="AB196" s="87"/>
      <c r="AC196" s="87"/>
      <c r="AD196" s="87"/>
      <c r="AE196" s="87"/>
      <c r="AF196" s="87"/>
      <c r="AG196" s="92"/>
      <c r="AH196" s="87"/>
      <c r="AI196" s="87"/>
      <c r="AJ196" s="87"/>
      <c r="AK196" s="87"/>
      <c r="AL196" s="87"/>
      <c r="AM196" s="87"/>
      <c r="AN196" s="87"/>
      <c r="AO196" s="87"/>
      <c r="AP196" s="87"/>
      <c r="AQ196" s="87"/>
      <c r="AR196" s="87"/>
      <c r="AS196" s="87"/>
      <c r="AT196" s="92"/>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row>
    <row r="197" spans="1:117" x14ac:dyDescent="0.2">
      <c r="A197" s="87"/>
      <c r="B197" s="87"/>
      <c r="C197" s="87"/>
      <c r="D197" s="87"/>
      <c r="E197" s="87"/>
      <c r="F197" s="87"/>
      <c r="G197" s="87"/>
      <c r="H197" s="92"/>
      <c r="I197" s="87"/>
      <c r="J197" s="87"/>
      <c r="K197" s="87"/>
      <c r="L197" s="87"/>
      <c r="M197" s="87"/>
      <c r="N197" s="87"/>
      <c r="O197" s="87"/>
      <c r="P197" s="92"/>
      <c r="Q197" s="87"/>
      <c r="R197" s="87"/>
      <c r="S197" s="87"/>
      <c r="T197" s="87"/>
      <c r="U197" s="87"/>
      <c r="V197" s="87"/>
      <c r="W197" s="87"/>
      <c r="X197" s="92"/>
      <c r="Y197" s="87"/>
      <c r="Z197" s="87"/>
      <c r="AA197" s="87"/>
      <c r="AB197" s="87"/>
      <c r="AC197" s="87"/>
      <c r="AD197" s="87"/>
      <c r="AE197" s="87"/>
      <c r="AF197" s="87"/>
      <c r="AG197" s="92"/>
      <c r="AH197" s="87"/>
      <c r="AI197" s="87"/>
      <c r="AJ197" s="87"/>
      <c r="AK197" s="87"/>
      <c r="AL197" s="87"/>
      <c r="AM197" s="87"/>
      <c r="AN197" s="87"/>
      <c r="AO197" s="87"/>
      <c r="AP197" s="87"/>
      <c r="AQ197" s="87"/>
      <c r="AR197" s="87"/>
      <c r="AS197" s="87"/>
      <c r="AT197" s="92"/>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row>
    <row r="198" spans="1:117" x14ac:dyDescent="0.2">
      <c r="A198" s="87"/>
      <c r="B198" s="87"/>
      <c r="C198" s="87"/>
      <c r="D198" s="87"/>
      <c r="E198" s="87"/>
      <c r="F198" s="87"/>
      <c r="G198" s="87"/>
      <c r="H198" s="92"/>
      <c r="I198" s="87"/>
      <c r="J198" s="87"/>
      <c r="K198" s="87"/>
      <c r="L198" s="87"/>
      <c r="M198" s="87"/>
      <c r="N198" s="87"/>
      <c r="O198" s="87"/>
      <c r="P198" s="92"/>
      <c r="Q198" s="87"/>
      <c r="R198" s="87"/>
      <c r="S198" s="87"/>
      <c r="T198" s="87"/>
      <c r="U198" s="87"/>
      <c r="V198" s="87"/>
      <c r="W198" s="87"/>
      <c r="X198" s="92"/>
      <c r="Y198" s="87"/>
      <c r="Z198" s="87"/>
      <c r="AA198" s="87"/>
      <c r="AB198" s="87"/>
      <c r="AC198" s="87"/>
      <c r="AD198" s="87"/>
      <c r="AE198" s="87"/>
      <c r="AF198" s="87"/>
      <c r="AG198" s="92"/>
      <c r="AH198" s="87"/>
      <c r="AI198" s="87"/>
      <c r="AJ198" s="87"/>
      <c r="AK198" s="87"/>
      <c r="AL198" s="87"/>
      <c r="AM198" s="87"/>
      <c r="AN198" s="87"/>
      <c r="AO198" s="87"/>
      <c r="AP198" s="87"/>
      <c r="AQ198" s="87"/>
      <c r="AR198" s="87"/>
      <c r="AS198" s="87"/>
      <c r="AT198" s="92"/>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row>
    <row r="199" spans="1:117" x14ac:dyDescent="0.2">
      <c r="A199" s="87"/>
      <c r="B199" s="87"/>
      <c r="C199" s="87"/>
      <c r="D199" s="87"/>
      <c r="E199" s="87"/>
      <c r="F199" s="87"/>
      <c r="G199" s="87"/>
      <c r="H199" s="92"/>
      <c r="I199" s="87"/>
      <c r="J199" s="87"/>
      <c r="K199" s="87"/>
      <c r="L199" s="87"/>
      <c r="M199" s="87"/>
      <c r="N199" s="87"/>
      <c r="O199" s="87"/>
      <c r="P199" s="92"/>
      <c r="Q199" s="87"/>
      <c r="R199" s="87"/>
      <c r="S199" s="87"/>
      <c r="T199" s="87"/>
      <c r="U199" s="87"/>
      <c r="V199" s="87"/>
      <c r="W199" s="87"/>
      <c r="X199" s="92"/>
      <c r="Y199" s="87"/>
      <c r="Z199" s="87"/>
      <c r="AA199" s="87"/>
      <c r="AB199" s="87"/>
      <c r="AC199" s="87"/>
      <c r="AD199" s="87"/>
      <c r="AE199" s="87"/>
      <c r="AF199" s="87"/>
      <c r="AG199" s="92"/>
      <c r="AH199" s="87"/>
      <c r="AI199" s="87"/>
      <c r="AJ199" s="87"/>
      <c r="AK199" s="87"/>
      <c r="AL199" s="87"/>
      <c r="AM199" s="87"/>
      <c r="AN199" s="87"/>
      <c r="AO199" s="87"/>
      <c r="AP199" s="87"/>
      <c r="AQ199" s="87"/>
      <c r="AR199" s="87"/>
      <c r="AS199" s="87"/>
      <c r="AT199" s="92"/>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row>
    <row r="200" spans="1:117" x14ac:dyDescent="0.2">
      <c r="A200" s="87"/>
      <c r="B200" s="87"/>
      <c r="C200" s="87"/>
      <c r="D200" s="87"/>
      <c r="E200" s="87"/>
      <c r="F200" s="87"/>
      <c r="G200" s="87"/>
      <c r="H200" s="92"/>
      <c r="I200" s="87"/>
      <c r="J200" s="87"/>
      <c r="K200" s="87"/>
      <c r="L200" s="87"/>
      <c r="M200" s="87"/>
      <c r="N200" s="87"/>
      <c r="O200" s="87"/>
      <c r="P200" s="92"/>
      <c r="Q200" s="87"/>
      <c r="R200" s="87"/>
      <c r="S200" s="87"/>
      <c r="T200" s="87"/>
      <c r="U200" s="87"/>
      <c r="V200" s="87"/>
      <c r="W200" s="87"/>
      <c r="X200" s="92"/>
      <c r="Y200" s="87"/>
      <c r="Z200" s="87"/>
      <c r="AA200" s="87"/>
      <c r="AB200" s="87"/>
      <c r="AC200" s="87"/>
      <c r="AD200" s="87"/>
      <c r="AE200" s="87"/>
      <c r="AF200" s="87"/>
      <c r="AG200" s="92"/>
      <c r="AH200" s="87"/>
      <c r="AI200" s="87"/>
      <c r="AJ200" s="87"/>
      <c r="AK200" s="87"/>
      <c r="AL200" s="87"/>
      <c r="AM200" s="87"/>
      <c r="AN200" s="87"/>
      <c r="AO200" s="87"/>
      <c r="AP200" s="87"/>
      <c r="AQ200" s="87"/>
      <c r="AR200" s="87"/>
      <c r="AS200" s="87"/>
      <c r="AT200" s="92"/>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row>
    <row r="201" spans="1:117" x14ac:dyDescent="0.2">
      <c r="A201" s="87"/>
      <c r="B201" s="87"/>
      <c r="C201" s="87"/>
      <c r="D201" s="87"/>
      <c r="E201" s="87"/>
      <c r="F201" s="87"/>
      <c r="G201" s="87"/>
      <c r="H201" s="92"/>
      <c r="I201" s="87"/>
      <c r="J201" s="87"/>
      <c r="K201" s="87"/>
      <c r="L201" s="87"/>
      <c r="M201" s="87"/>
      <c r="N201" s="87"/>
      <c r="O201" s="87"/>
      <c r="P201" s="92"/>
      <c r="Q201" s="87"/>
      <c r="R201" s="87"/>
      <c r="S201" s="87"/>
      <c r="T201" s="87"/>
      <c r="U201" s="87"/>
      <c r="V201" s="87"/>
      <c r="W201" s="87"/>
      <c r="X201" s="92"/>
      <c r="Y201" s="87"/>
      <c r="Z201" s="87"/>
      <c r="AA201" s="87"/>
      <c r="AB201" s="87"/>
      <c r="AC201" s="87"/>
      <c r="AD201" s="87"/>
      <c r="AE201" s="87"/>
      <c r="AF201" s="87"/>
      <c r="AG201" s="92"/>
      <c r="AH201" s="87"/>
      <c r="AI201" s="87"/>
      <c r="AJ201" s="87"/>
      <c r="AK201" s="87"/>
      <c r="AL201" s="87"/>
      <c r="AM201" s="87"/>
      <c r="AN201" s="87"/>
      <c r="AO201" s="87"/>
      <c r="AP201" s="87"/>
      <c r="AQ201" s="87"/>
      <c r="AR201" s="87"/>
      <c r="AS201" s="87"/>
      <c r="AT201" s="92"/>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row>
    <row r="202" spans="1:117" x14ac:dyDescent="0.2">
      <c r="A202" s="87"/>
      <c r="B202" s="87"/>
      <c r="C202" s="87"/>
      <c r="D202" s="87"/>
      <c r="E202" s="87"/>
      <c r="F202" s="87"/>
      <c r="G202" s="87"/>
      <c r="H202" s="92"/>
      <c r="I202" s="87"/>
      <c r="J202" s="87"/>
      <c r="K202" s="87"/>
      <c r="L202" s="87"/>
      <c r="M202" s="87"/>
      <c r="N202" s="87"/>
      <c r="O202" s="87"/>
      <c r="P202" s="92"/>
      <c r="Q202" s="87"/>
      <c r="R202" s="87"/>
      <c r="S202" s="87"/>
      <c r="T202" s="87"/>
      <c r="U202" s="87"/>
      <c r="V202" s="87"/>
      <c r="W202" s="87"/>
      <c r="X202" s="92"/>
      <c r="Y202" s="87"/>
      <c r="Z202" s="87"/>
      <c r="AA202" s="87"/>
      <c r="AB202" s="87"/>
      <c r="AC202" s="87"/>
      <c r="AD202" s="87"/>
      <c r="AE202" s="87"/>
      <c r="AF202" s="87"/>
      <c r="AG202" s="92"/>
      <c r="AH202" s="87"/>
      <c r="AI202" s="87"/>
      <c r="AJ202" s="87"/>
      <c r="AK202" s="87"/>
      <c r="AL202" s="87"/>
      <c r="AM202" s="87"/>
      <c r="AN202" s="87"/>
      <c r="AO202" s="87"/>
      <c r="AP202" s="87"/>
      <c r="AQ202" s="87"/>
      <c r="AR202" s="87"/>
      <c r="AS202" s="87"/>
      <c r="AT202" s="92"/>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row>
    <row r="203" spans="1:117" x14ac:dyDescent="0.2">
      <c r="A203" s="87"/>
      <c r="B203" s="87"/>
      <c r="C203" s="87"/>
      <c r="D203" s="87"/>
      <c r="E203" s="87"/>
      <c r="F203" s="87"/>
      <c r="G203" s="87"/>
      <c r="H203" s="92"/>
      <c r="I203" s="87"/>
      <c r="J203" s="87"/>
      <c r="K203" s="87"/>
      <c r="L203" s="87"/>
      <c r="M203" s="87"/>
      <c r="N203" s="87"/>
      <c r="O203" s="87"/>
      <c r="P203" s="92"/>
      <c r="Q203" s="87"/>
      <c r="R203" s="87"/>
      <c r="S203" s="87"/>
      <c r="T203" s="87"/>
      <c r="U203" s="87"/>
      <c r="V203" s="87"/>
      <c r="W203" s="87"/>
      <c r="X203" s="92"/>
      <c r="Y203" s="87"/>
      <c r="Z203" s="87"/>
      <c r="AA203" s="87"/>
      <c r="AB203" s="87"/>
      <c r="AC203" s="87"/>
      <c r="AD203" s="87"/>
      <c r="AE203" s="87"/>
      <c r="AF203" s="87"/>
      <c r="AG203" s="92"/>
      <c r="AH203" s="87"/>
      <c r="AI203" s="87"/>
      <c r="AJ203" s="87"/>
      <c r="AK203" s="87"/>
      <c r="AL203" s="87"/>
      <c r="AM203" s="87"/>
      <c r="AN203" s="87"/>
      <c r="AO203" s="87"/>
      <c r="AP203" s="87"/>
      <c r="AQ203" s="87"/>
      <c r="AR203" s="87"/>
      <c r="AS203" s="87"/>
      <c r="AT203" s="92"/>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row>
    <row r="204" spans="1:117" x14ac:dyDescent="0.2">
      <c r="A204" s="87"/>
      <c r="B204" s="87"/>
      <c r="C204" s="87"/>
      <c r="D204" s="87"/>
      <c r="E204" s="87"/>
      <c r="F204" s="87"/>
      <c r="G204" s="87"/>
      <c r="H204" s="92"/>
      <c r="I204" s="87"/>
      <c r="J204" s="87"/>
      <c r="K204" s="87"/>
      <c r="L204" s="87"/>
      <c r="M204" s="87"/>
      <c r="N204" s="87"/>
      <c r="O204" s="87"/>
      <c r="P204" s="92"/>
      <c r="Q204" s="87"/>
      <c r="R204" s="87"/>
      <c r="S204" s="87"/>
      <c r="T204" s="87"/>
      <c r="U204" s="87"/>
      <c r="V204" s="87"/>
      <c r="W204" s="87"/>
      <c r="X204" s="92"/>
      <c r="Y204" s="87"/>
      <c r="Z204" s="87"/>
      <c r="AA204" s="87"/>
      <c r="AB204" s="87"/>
      <c r="AC204" s="87"/>
      <c r="AD204" s="87"/>
      <c r="AE204" s="87"/>
      <c r="AF204" s="87"/>
      <c r="AG204" s="92"/>
      <c r="AH204" s="87"/>
      <c r="AI204" s="87"/>
      <c r="AJ204" s="87"/>
      <c r="AK204" s="87"/>
      <c r="AL204" s="87"/>
      <c r="AM204" s="87"/>
      <c r="AN204" s="87"/>
      <c r="AO204" s="87"/>
      <c r="AP204" s="87"/>
      <c r="AQ204" s="87"/>
      <c r="AR204" s="87"/>
      <c r="AS204" s="87"/>
      <c r="AT204" s="92"/>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row>
    <row r="205" spans="1:117" x14ac:dyDescent="0.2">
      <c r="A205" s="87"/>
      <c r="B205" s="87"/>
      <c r="C205" s="87"/>
      <c r="D205" s="87"/>
      <c r="E205" s="87"/>
      <c r="F205" s="87"/>
      <c r="G205" s="87"/>
      <c r="H205" s="92"/>
      <c r="I205" s="87"/>
      <c r="J205" s="87"/>
      <c r="K205" s="87"/>
      <c r="L205" s="87"/>
      <c r="M205" s="87"/>
      <c r="N205" s="87"/>
      <c r="O205" s="87"/>
      <c r="P205" s="92"/>
      <c r="Q205" s="87"/>
      <c r="R205" s="87"/>
      <c r="S205" s="87"/>
      <c r="T205" s="87"/>
      <c r="U205" s="87"/>
      <c r="V205" s="87"/>
      <c r="W205" s="87"/>
      <c r="X205" s="92"/>
      <c r="Y205" s="87"/>
      <c r="Z205" s="87"/>
      <c r="AA205" s="87"/>
      <c r="AB205" s="87"/>
      <c r="AC205" s="87"/>
      <c r="AD205" s="87"/>
      <c r="AE205" s="87"/>
      <c r="AF205" s="87"/>
      <c r="AG205" s="92"/>
      <c r="AH205" s="87"/>
      <c r="AI205" s="87"/>
      <c r="AJ205" s="87"/>
      <c r="AK205" s="87"/>
      <c r="AL205" s="87"/>
      <c r="AM205" s="87"/>
      <c r="AN205" s="87"/>
      <c r="AO205" s="87"/>
      <c r="AP205" s="87"/>
      <c r="AQ205" s="87"/>
      <c r="AR205" s="87"/>
      <c r="AS205" s="87"/>
      <c r="AT205" s="92"/>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row>
    <row r="206" spans="1:117" x14ac:dyDescent="0.2">
      <c r="A206" s="87"/>
      <c r="B206" s="87"/>
      <c r="C206" s="87"/>
      <c r="D206" s="87"/>
      <c r="E206" s="87"/>
      <c r="F206" s="87"/>
      <c r="G206" s="87"/>
      <c r="H206" s="92"/>
      <c r="I206" s="87"/>
      <c r="J206" s="87"/>
      <c r="K206" s="87"/>
      <c r="L206" s="87"/>
      <c r="M206" s="87"/>
      <c r="N206" s="87"/>
      <c r="O206" s="87"/>
      <c r="P206" s="92"/>
      <c r="Q206" s="87"/>
      <c r="R206" s="87"/>
      <c r="S206" s="87"/>
      <c r="T206" s="87"/>
      <c r="U206" s="87"/>
      <c r="V206" s="87"/>
      <c r="W206" s="87"/>
      <c r="X206" s="92"/>
      <c r="Y206" s="87"/>
      <c r="Z206" s="87"/>
      <c r="AA206" s="87"/>
      <c r="AB206" s="87"/>
      <c r="AC206" s="87"/>
      <c r="AD206" s="87"/>
      <c r="AE206" s="87"/>
      <c r="AF206" s="87"/>
      <c r="AG206" s="92"/>
      <c r="AH206" s="87"/>
      <c r="AI206" s="87"/>
      <c r="AJ206" s="87"/>
      <c r="AK206" s="87"/>
      <c r="AL206" s="87"/>
      <c r="AM206" s="87"/>
      <c r="AN206" s="87"/>
      <c r="AO206" s="87"/>
      <c r="AP206" s="87"/>
      <c r="AQ206" s="87"/>
      <c r="AR206" s="87"/>
      <c r="AS206" s="87"/>
      <c r="AT206" s="92"/>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row>
    <row r="207" spans="1:117" x14ac:dyDescent="0.2">
      <c r="A207" s="87"/>
      <c r="B207" s="87"/>
      <c r="C207" s="87"/>
      <c r="D207" s="87"/>
      <c r="E207" s="87"/>
      <c r="F207" s="87"/>
      <c r="G207" s="87"/>
      <c r="H207" s="92"/>
      <c r="I207" s="87"/>
      <c r="J207" s="87"/>
      <c r="K207" s="87"/>
      <c r="L207" s="87"/>
      <c r="M207" s="87"/>
      <c r="N207" s="87"/>
      <c r="O207" s="87"/>
      <c r="P207" s="92"/>
      <c r="Q207" s="87"/>
      <c r="R207" s="87"/>
      <c r="S207" s="87"/>
      <c r="T207" s="87"/>
      <c r="U207" s="87"/>
      <c r="V207" s="87"/>
      <c r="W207" s="87"/>
      <c r="X207" s="92"/>
      <c r="Y207" s="87"/>
      <c r="Z207" s="87"/>
      <c r="AA207" s="87"/>
      <c r="AB207" s="87"/>
      <c r="AC207" s="87"/>
      <c r="AD207" s="87"/>
      <c r="AE207" s="87"/>
      <c r="AF207" s="87"/>
      <c r="AG207" s="92"/>
      <c r="AH207" s="87"/>
      <c r="AI207" s="87"/>
      <c r="AJ207" s="87"/>
      <c r="AK207" s="87"/>
      <c r="AL207" s="87"/>
      <c r="AM207" s="87"/>
      <c r="AN207" s="87"/>
      <c r="AO207" s="87"/>
      <c r="AP207" s="87"/>
      <c r="AQ207" s="87"/>
      <c r="AR207" s="87"/>
      <c r="AS207" s="87"/>
      <c r="AT207" s="92"/>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row>
    <row r="208" spans="1:117" x14ac:dyDescent="0.2">
      <c r="A208" s="87"/>
      <c r="B208" s="87"/>
      <c r="C208" s="87"/>
      <c r="D208" s="87"/>
      <c r="E208" s="87"/>
      <c r="F208" s="87"/>
      <c r="G208" s="87"/>
      <c r="H208" s="92"/>
      <c r="I208" s="87"/>
      <c r="J208" s="87"/>
      <c r="K208" s="87"/>
      <c r="L208" s="87"/>
      <c r="M208" s="87"/>
      <c r="N208" s="87"/>
      <c r="O208" s="87"/>
      <c r="P208" s="92"/>
      <c r="Q208" s="87"/>
      <c r="R208" s="87"/>
      <c r="S208" s="87"/>
      <c r="T208" s="87"/>
      <c r="U208" s="87"/>
      <c r="V208" s="87"/>
      <c r="W208" s="87"/>
      <c r="X208" s="92"/>
      <c r="Y208" s="87"/>
      <c r="Z208" s="87"/>
      <c r="AA208" s="87"/>
      <c r="AB208" s="87"/>
      <c r="AC208" s="87"/>
      <c r="AD208" s="87"/>
      <c r="AE208" s="87"/>
      <c r="AF208" s="87"/>
      <c r="AG208" s="92"/>
      <c r="AH208" s="87"/>
      <c r="AI208" s="87"/>
      <c r="AJ208" s="87"/>
      <c r="AK208" s="87"/>
      <c r="AL208" s="87"/>
      <c r="AM208" s="87"/>
      <c r="AN208" s="87"/>
      <c r="AO208" s="87"/>
      <c r="AP208" s="87"/>
      <c r="AQ208" s="87"/>
      <c r="AR208" s="87"/>
      <c r="AS208" s="87"/>
      <c r="AT208" s="92"/>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row>
    <row r="209" spans="1:117" x14ac:dyDescent="0.2">
      <c r="A209" s="87"/>
      <c r="B209" s="87"/>
      <c r="C209" s="87"/>
      <c r="D209" s="87"/>
      <c r="E209" s="87"/>
      <c r="F209" s="87"/>
      <c r="G209" s="87"/>
      <c r="H209" s="92"/>
      <c r="I209" s="87"/>
      <c r="J209" s="87"/>
      <c r="K209" s="87"/>
      <c r="L209" s="87"/>
      <c r="M209" s="87"/>
      <c r="N209" s="87"/>
      <c r="O209" s="87"/>
      <c r="P209" s="92"/>
      <c r="Q209" s="87"/>
      <c r="R209" s="87"/>
      <c r="S209" s="87"/>
      <c r="T209" s="87"/>
      <c r="U209" s="87"/>
      <c r="V209" s="87"/>
      <c r="W209" s="87"/>
      <c r="X209" s="92"/>
      <c r="Y209" s="87"/>
      <c r="Z209" s="87"/>
      <c r="AA209" s="87"/>
      <c r="AB209" s="87"/>
      <c r="AC209" s="87"/>
      <c r="AD209" s="87"/>
      <c r="AE209" s="87"/>
      <c r="AF209" s="87"/>
      <c r="AG209" s="92"/>
      <c r="AH209" s="87"/>
      <c r="AI209" s="87"/>
      <c r="AJ209" s="87"/>
      <c r="AK209" s="87"/>
      <c r="AL209" s="87"/>
      <c r="AM209" s="87"/>
      <c r="AN209" s="87"/>
      <c r="AO209" s="87"/>
      <c r="AP209" s="87"/>
      <c r="AQ209" s="87"/>
      <c r="AR209" s="87"/>
      <c r="AS209" s="87"/>
      <c r="AT209" s="92"/>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row>
    <row r="210" spans="1:117" x14ac:dyDescent="0.2">
      <c r="A210" s="87"/>
      <c r="B210" s="87"/>
      <c r="C210" s="87"/>
      <c r="D210" s="87"/>
      <c r="E210" s="87"/>
      <c r="F210" s="87"/>
      <c r="G210" s="87"/>
      <c r="H210" s="92"/>
      <c r="I210" s="87"/>
      <c r="J210" s="87"/>
      <c r="K210" s="87"/>
      <c r="L210" s="87"/>
      <c r="M210" s="87"/>
      <c r="N210" s="87"/>
      <c r="O210" s="87"/>
      <c r="P210" s="92"/>
      <c r="Q210" s="87"/>
      <c r="R210" s="87"/>
      <c r="S210" s="87"/>
      <c r="T210" s="87"/>
      <c r="U210" s="87"/>
      <c r="V210" s="87"/>
      <c r="W210" s="87"/>
      <c r="X210" s="92"/>
      <c r="Y210" s="87"/>
      <c r="Z210" s="87"/>
      <c r="AA210" s="87"/>
      <c r="AB210" s="87"/>
      <c r="AC210" s="87"/>
      <c r="AD210" s="87"/>
      <c r="AE210" s="87"/>
      <c r="AF210" s="87"/>
      <c r="AG210" s="92"/>
      <c r="AH210" s="87"/>
      <c r="AI210" s="87"/>
      <c r="AJ210" s="87"/>
      <c r="AK210" s="87"/>
      <c r="AL210" s="87"/>
      <c r="AM210" s="87"/>
      <c r="AN210" s="87"/>
      <c r="AO210" s="87"/>
      <c r="AP210" s="87"/>
      <c r="AQ210" s="87"/>
      <c r="AR210" s="87"/>
      <c r="AS210" s="87"/>
      <c r="AT210" s="92"/>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row>
    <row r="211" spans="1:117" x14ac:dyDescent="0.2">
      <c r="A211" s="87"/>
      <c r="B211" s="87"/>
      <c r="C211" s="87"/>
      <c r="D211" s="87"/>
      <c r="E211" s="87"/>
      <c r="F211" s="87"/>
      <c r="G211" s="87"/>
      <c r="H211" s="92"/>
      <c r="I211" s="87"/>
      <c r="J211" s="87"/>
      <c r="K211" s="87"/>
      <c r="L211" s="87"/>
      <c r="M211" s="87"/>
      <c r="N211" s="87"/>
      <c r="O211" s="87"/>
      <c r="P211" s="92"/>
      <c r="Q211" s="87"/>
      <c r="R211" s="87"/>
      <c r="S211" s="87"/>
      <c r="T211" s="87"/>
      <c r="U211" s="87"/>
      <c r="V211" s="87"/>
      <c r="W211" s="87"/>
      <c r="X211" s="92"/>
      <c r="Y211" s="87"/>
      <c r="Z211" s="87"/>
      <c r="AA211" s="87"/>
      <c r="AB211" s="87"/>
      <c r="AC211" s="87"/>
      <c r="AD211" s="87"/>
      <c r="AE211" s="87"/>
      <c r="AF211" s="87"/>
      <c r="AG211" s="92"/>
      <c r="AH211" s="87"/>
      <c r="AI211" s="87"/>
      <c r="AJ211" s="87"/>
      <c r="AK211" s="87"/>
      <c r="AL211" s="87"/>
      <c r="AM211" s="87"/>
      <c r="AN211" s="87"/>
      <c r="AO211" s="87"/>
      <c r="AP211" s="87"/>
      <c r="AQ211" s="87"/>
      <c r="AR211" s="87"/>
      <c r="AS211" s="87"/>
      <c r="AT211" s="92"/>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row>
    <row r="212" spans="1:117" x14ac:dyDescent="0.2">
      <c r="A212" s="87"/>
      <c r="B212" s="87"/>
      <c r="C212" s="87"/>
      <c r="D212" s="87"/>
      <c r="E212" s="87"/>
      <c r="F212" s="87"/>
      <c r="G212" s="87"/>
      <c r="H212" s="92"/>
      <c r="I212" s="87"/>
      <c r="J212" s="87"/>
      <c r="K212" s="87"/>
      <c r="L212" s="87"/>
      <c r="M212" s="87"/>
      <c r="N212" s="87"/>
      <c r="O212" s="87"/>
      <c r="P212" s="92"/>
      <c r="Q212" s="87"/>
      <c r="R212" s="87"/>
      <c r="S212" s="87"/>
      <c r="T212" s="87"/>
      <c r="U212" s="87"/>
      <c r="V212" s="87"/>
      <c r="W212" s="87"/>
      <c r="X212" s="92"/>
      <c r="Y212" s="87"/>
      <c r="Z212" s="87"/>
      <c r="AA212" s="87"/>
      <c r="AB212" s="87"/>
      <c r="AC212" s="87"/>
      <c r="AD212" s="87"/>
      <c r="AE212" s="87"/>
      <c r="AF212" s="87"/>
      <c r="AG212" s="92"/>
      <c r="AH212" s="87"/>
      <c r="AI212" s="87"/>
      <c r="AJ212" s="87"/>
      <c r="AK212" s="87"/>
      <c r="AL212" s="87"/>
      <c r="AM212" s="87"/>
      <c r="AN212" s="87"/>
      <c r="AO212" s="87"/>
      <c r="AP212" s="87"/>
      <c r="AQ212" s="87"/>
      <c r="AR212" s="87"/>
      <c r="AS212" s="87"/>
      <c r="AT212" s="92"/>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row>
    <row r="213" spans="1:117" x14ac:dyDescent="0.2">
      <c r="A213" s="87"/>
      <c r="B213" s="87"/>
      <c r="C213" s="87"/>
      <c r="D213" s="87"/>
      <c r="E213" s="87"/>
      <c r="F213" s="87"/>
      <c r="G213" s="87"/>
      <c r="H213" s="92"/>
      <c r="I213" s="87"/>
      <c r="J213" s="87"/>
      <c r="K213" s="87"/>
      <c r="L213" s="87"/>
      <c r="M213" s="87"/>
      <c r="N213" s="87"/>
      <c r="O213" s="87"/>
      <c r="P213" s="92"/>
      <c r="Q213" s="87"/>
      <c r="R213" s="87"/>
      <c r="S213" s="87"/>
      <c r="T213" s="87"/>
      <c r="U213" s="87"/>
      <c r="V213" s="87"/>
      <c r="W213" s="87"/>
      <c r="X213" s="92"/>
      <c r="Y213" s="87"/>
      <c r="Z213" s="87"/>
      <c r="AA213" s="87"/>
      <c r="AB213" s="87"/>
      <c r="AC213" s="87"/>
      <c r="AD213" s="87"/>
      <c r="AE213" s="87"/>
      <c r="AF213" s="87"/>
      <c r="AG213" s="92"/>
      <c r="AH213" s="87"/>
      <c r="AI213" s="87"/>
      <c r="AJ213" s="87"/>
      <c r="AK213" s="87"/>
      <c r="AL213" s="87"/>
      <c r="AM213" s="87"/>
      <c r="AN213" s="87"/>
      <c r="AO213" s="87"/>
      <c r="AP213" s="87"/>
      <c r="AQ213" s="87"/>
      <c r="AR213" s="87"/>
      <c r="AS213" s="87"/>
      <c r="AT213" s="92"/>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row>
    <row r="214" spans="1:117" x14ac:dyDescent="0.2">
      <c r="A214" s="87"/>
      <c r="B214" s="87"/>
      <c r="C214" s="87"/>
      <c r="D214" s="87"/>
      <c r="E214" s="87"/>
      <c r="F214" s="87"/>
      <c r="G214" s="87"/>
      <c r="H214" s="92"/>
      <c r="I214" s="87"/>
      <c r="J214" s="87"/>
      <c r="K214" s="87"/>
      <c r="L214" s="87"/>
      <c r="M214" s="87"/>
      <c r="N214" s="87"/>
      <c r="O214" s="87"/>
      <c r="P214" s="92"/>
      <c r="Q214" s="87"/>
      <c r="R214" s="87"/>
      <c r="S214" s="87"/>
      <c r="T214" s="87"/>
      <c r="U214" s="87"/>
      <c r="V214" s="87"/>
      <c r="W214" s="87"/>
      <c r="X214" s="92"/>
      <c r="Y214" s="87"/>
      <c r="Z214" s="87"/>
      <c r="AA214" s="87"/>
      <c r="AB214" s="87"/>
      <c r="AC214" s="87"/>
      <c r="AD214" s="87"/>
      <c r="AE214" s="87"/>
      <c r="AF214" s="87"/>
      <c r="AG214" s="92"/>
      <c r="AH214" s="87"/>
      <c r="AI214" s="87"/>
      <c r="AJ214" s="87"/>
      <c r="AK214" s="87"/>
      <c r="AL214" s="87"/>
      <c r="AM214" s="87"/>
      <c r="AN214" s="87"/>
      <c r="AO214" s="87"/>
      <c r="AP214" s="87"/>
      <c r="AQ214" s="87"/>
      <c r="AR214" s="87"/>
      <c r="AS214" s="87"/>
      <c r="AT214" s="92"/>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row>
    <row r="215" spans="1:117" x14ac:dyDescent="0.2">
      <c r="A215" s="87"/>
      <c r="B215" s="87"/>
      <c r="C215" s="87"/>
      <c r="D215" s="87"/>
      <c r="E215" s="87"/>
      <c r="F215" s="87"/>
      <c r="G215" s="87"/>
      <c r="H215" s="92"/>
      <c r="I215" s="87"/>
      <c r="J215" s="87"/>
      <c r="K215" s="87"/>
      <c r="L215" s="87"/>
      <c r="M215" s="87"/>
      <c r="N215" s="87"/>
      <c r="O215" s="87"/>
      <c r="P215" s="92"/>
      <c r="Q215" s="87"/>
      <c r="R215" s="87"/>
      <c r="S215" s="87"/>
      <c r="T215" s="87"/>
      <c r="U215" s="87"/>
      <c r="V215" s="87"/>
      <c r="W215" s="87"/>
      <c r="X215" s="92"/>
      <c r="Y215" s="87"/>
      <c r="Z215" s="87"/>
      <c r="AA215" s="87"/>
      <c r="AB215" s="87"/>
      <c r="AC215" s="87"/>
      <c r="AD215" s="87"/>
      <c r="AE215" s="87"/>
      <c r="AF215" s="87"/>
      <c r="AG215" s="92"/>
      <c r="AH215" s="87"/>
      <c r="AI215" s="87"/>
      <c r="AJ215" s="87"/>
      <c r="AK215" s="87"/>
      <c r="AL215" s="87"/>
      <c r="AM215" s="87"/>
      <c r="AN215" s="87"/>
      <c r="AO215" s="87"/>
      <c r="AP215" s="87"/>
      <c r="AQ215" s="87"/>
      <c r="AR215" s="87"/>
      <c r="AS215" s="87"/>
      <c r="AT215" s="92"/>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row>
    <row r="216" spans="1:117" x14ac:dyDescent="0.2">
      <c r="A216" s="87"/>
      <c r="B216" s="87"/>
      <c r="C216" s="87"/>
      <c r="D216" s="87"/>
      <c r="E216" s="87"/>
      <c r="F216" s="87"/>
      <c r="G216" s="87"/>
      <c r="H216" s="92"/>
      <c r="I216" s="87"/>
      <c r="J216" s="87"/>
      <c r="K216" s="87"/>
      <c r="L216" s="87"/>
      <c r="M216" s="87"/>
      <c r="N216" s="87"/>
      <c r="O216" s="87"/>
      <c r="P216" s="92"/>
      <c r="Q216" s="87"/>
      <c r="R216" s="87"/>
      <c r="S216" s="87"/>
      <c r="T216" s="87"/>
      <c r="U216" s="87"/>
      <c r="V216" s="87"/>
      <c r="W216" s="87"/>
      <c r="X216" s="92"/>
      <c r="Y216" s="87"/>
      <c r="Z216" s="87"/>
      <c r="AA216" s="87"/>
      <c r="AB216" s="87"/>
      <c r="AC216" s="87"/>
      <c r="AD216" s="87"/>
      <c r="AE216" s="87"/>
      <c r="AF216" s="87"/>
      <c r="AG216" s="92"/>
      <c r="AH216" s="87"/>
      <c r="AI216" s="87"/>
      <c r="AJ216" s="87"/>
      <c r="AK216" s="87"/>
      <c r="AL216" s="87"/>
      <c r="AM216" s="87"/>
      <c r="AN216" s="87"/>
      <c r="AO216" s="87"/>
      <c r="AP216" s="87"/>
      <c r="AQ216" s="87"/>
      <c r="AR216" s="87"/>
      <c r="AS216" s="87"/>
      <c r="AT216" s="92"/>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row>
    <row r="217" spans="1:117" x14ac:dyDescent="0.2">
      <c r="A217" s="87"/>
      <c r="B217" s="87"/>
      <c r="C217" s="87"/>
      <c r="D217" s="87"/>
      <c r="E217" s="87"/>
      <c r="F217" s="87"/>
      <c r="G217" s="87"/>
      <c r="H217" s="92"/>
      <c r="I217" s="87"/>
      <c r="J217" s="87"/>
      <c r="K217" s="87"/>
      <c r="L217" s="87"/>
      <c r="M217" s="87"/>
      <c r="N217" s="87"/>
      <c r="O217" s="87"/>
      <c r="P217" s="92"/>
      <c r="Q217" s="87"/>
      <c r="R217" s="87"/>
      <c r="S217" s="87"/>
      <c r="T217" s="87"/>
      <c r="U217" s="87"/>
      <c r="V217" s="87"/>
      <c r="W217" s="87"/>
      <c r="X217" s="92"/>
      <c r="Y217" s="87"/>
      <c r="Z217" s="87"/>
      <c r="AA217" s="87"/>
      <c r="AB217" s="87"/>
      <c r="AC217" s="87"/>
      <c r="AD217" s="87"/>
      <c r="AE217" s="87"/>
      <c r="AF217" s="87"/>
      <c r="AG217" s="92"/>
      <c r="AH217" s="87"/>
      <c r="AI217" s="87"/>
      <c r="AJ217" s="87"/>
      <c r="AK217" s="87"/>
      <c r="AL217" s="87"/>
      <c r="AM217" s="87"/>
      <c r="AN217" s="87"/>
      <c r="AO217" s="87"/>
      <c r="AP217" s="87"/>
      <c r="AQ217" s="87"/>
      <c r="AR217" s="87"/>
      <c r="AS217" s="87"/>
      <c r="AT217" s="92"/>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row>
    <row r="218" spans="1:117" x14ac:dyDescent="0.2">
      <c r="A218" s="87"/>
      <c r="B218" s="87"/>
      <c r="C218" s="87"/>
      <c r="D218" s="87"/>
      <c r="E218" s="87"/>
      <c r="F218" s="87"/>
      <c r="G218" s="87"/>
      <c r="H218" s="92"/>
      <c r="I218" s="87"/>
      <c r="J218" s="87"/>
      <c r="K218" s="87"/>
      <c r="L218" s="87"/>
      <c r="M218" s="87"/>
      <c r="N218" s="87"/>
      <c r="O218" s="87"/>
      <c r="P218" s="92"/>
      <c r="Q218" s="87"/>
      <c r="R218" s="87"/>
      <c r="S218" s="87"/>
      <c r="T218" s="87"/>
      <c r="U218" s="87"/>
      <c r="V218" s="87"/>
      <c r="W218" s="87"/>
      <c r="X218" s="92"/>
      <c r="Y218" s="87"/>
      <c r="Z218" s="87"/>
      <c r="AA218" s="87"/>
      <c r="AB218" s="87"/>
      <c r="AC218" s="87"/>
      <c r="AD218" s="87"/>
      <c r="AE218" s="87"/>
      <c r="AF218" s="87"/>
      <c r="AG218" s="92"/>
      <c r="AH218" s="87"/>
      <c r="AI218" s="87"/>
      <c r="AJ218" s="87"/>
      <c r="AK218" s="87"/>
      <c r="AL218" s="87"/>
      <c r="AM218" s="87"/>
      <c r="AN218" s="87"/>
      <c r="AO218" s="87"/>
      <c r="AP218" s="87"/>
      <c r="AQ218" s="87"/>
      <c r="AR218" s="87"/>
      <c r="AS218" s="87"/>
      <c r="AT218" s="92"/>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row>
    <row r="219" spans="1:117" x14ac:dyDescent="0.2">
      <c r="A219" s="87"/>
      <c r="B219" s="87"/>
      <c r="C219" s="87"/>
      <c r="D219" s="87"/>
      <c r="E219" s="87"/>
      <c r="F219" s="87"/>
      <c r="G219" s="87"/>
      <c r="H219" s="92"/>
      <c r="I219" s="87"/>
      <c r="J219" s="87"/>
      <c r="K219" s="87"/>
      <c r="L219" s="87"/>
      <c r="M219" s="87"/>
      <c r="N219" s="87"/>
      <c r="O219" s="87"/>
      <c r="P219" s="92"/>
      <c r="Q219" s="87"/>
      <c r="R219" s="87"/>
      <c r="S219" s="87"/>
      <c r="T219" s="87"/>
      <c r="U219" s="87"/>
      <c r="V219" s="87"/>
      <c r="W219" s="87"/>
      <c r="X219" s="92"/>
      <c r="Y219" s="87"/>
      <c r="Z219" s="87"/>
      <c r="AA219" s="87"/>
      <c r="AB219" s="87"/>
      <c r="AC219" s="87"/>
      <c r="AD219" s="87"/>
      <c r="AE219" s="87"/>
      <c r="AF219" s="87"/>
      <c r="AG219" s="92"/>
      <c r="AH219" s="87"/>
      <c r="AI219" s="87"/>
      <c r="AJ219" s="87"/>
      <c r="AK219" s="87"/>
      <c r="AL219" s="87"/>
      <c r="AM219" s="87"/>
      <c r="AN219" s="87"/>
      <c r="AO219" s="87"/>
      <c r="AP219" s="87"/>
      <c r="AQ219" s="87"/>
      <c r="AR219" s="87"/>
      <c r="AS219" s="87"/>
      <c r="AT219" s="92"/>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row>
    <row r="220" spans="1:117" x14ac:dyDescent="0.2">
      <c r="A220" s="87"/>
      <c r="B220" s="87"/>
      <c r="C220" s="87"/>
      <c r="D220" s="87"/>
      <c r="E220" s="87"/>
      <c r="F220" s="87"/>
      <c r="G220" s="87"/>
      <c r="H220" s="92"/>
      <c r="I220" s="87"/>
      <c r="J220" s="87"/>
      <c r="K220" s="87"/>
      <c r="L220" s="87"/>
      <c r="M220" s="87"/>
      <c r="N220" s="87"/>
      <c r="O220" s="87"/>
      <c r="P220" s="92"/>
      <c r="Q220" s="87"/>
      <c r="R220" s="87"/>
      <c r="S220" s="87"/>
      <c r="T220" s="87"/>
      <c r="U220" s="87"/>
      <c r="V220" s="87"/>
      <c r="W220" s="87"/>
      <c r="X220" s="92"/>
      <c r="Y220" s="87"/>
      <c r="Z220" s="87"/>
      <c r="AA220" s="87"/>
      <c r="AB220" s="87"/>
      <c r="AC220" s="87"/>
      <c r="AD220" s="87"/>
      <c r="AE220" s="87"/>
      <c r="AF220" s="87"/>
      <c r="AG220" s="92"/>
      <c r="AH220" s="87"/>
      <c r="AI220" s="87"/>
      <c r="AJ220" s="87"/>
      <c r="AK220" s="87"/>
      <c r="AL220" s="87"/>
      <c r="AM220" s="87"/>
      <c r="AN220" s="87"/>
      <c r="AO220" s="87"/>
      <c r="AP220" s="87"/>
      <c r="AQ220" s="87"/>
      <c r="AR220" s="87"/>
      <c r="AS220" s="87"/>
      <c r="AT220" s="92"/>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row>
    <row r="221" spans="1:117" x14ac:dyDescent="0.2">
      <c r="A221" s="87"/>
      <c r="B221" s="87"/>
      <c r="C221" s="87"/>
      <c r="D221" s="87"/>
      <c r="E221" s="87"/>
      <c r="F221" s="87"/>
      <c r="G221" s="87"/>
      <c r="H221" s="92"/>
      <c r="I221" s="87"/>
      <c r="J221" s="87"/>
      <c r="K221" s="87"/>
      <c r="L221" s="87"/>
      <c r="M221" s="87"/>
      <c r="N221" s="87"/>
      <c r="O221" s="87"/>
      <c r="P221" s="92"/>
      <c r="Q221" s="87"/>
      <c r="R221" s="87"/>
      <c r="S221" s="87"/>
      <c r="T221" s="87"/>
      <c r="U221" s="87"/>
      <c r="V221" s="87"/>
      <c r="W221" s="87"/>
      <c r="X221" s="92"/>
      <c r="Y221" s="87"/>
      <c r="Z221" s="87"/>
      <c r="AA221" s="87"/>
      <c r="AB221" s="87"/>
      <c r="AC221" s="87"/>
      <c r="AD221" s="87"/>
      <c r="AE221" s="87"/>
      <c r="AF221" s="87"/>
      <c r="AG221" s="92"/>
      <c r="AH221" s="87"/>
      <c r="AI221" s="87"/>
      <c r="AJ221" s="87"/>
      <c r="AK221" s="87"/>
      <c r="AL221" s="87"/>
      <c r="AM221" s="87"/>
      <c r="AN221" s="87"/>
      <c r="AO221" s="87"/>
      <c r="AP221" s="87"/>
      <c r="AQ221" s="87"/>
      <c r="AR221" s="87"/>
      <c r="AS221" s="87"/>
      <c r="AT221" s="92"/>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row>
    <row r="222" spans="1:117" x14ac:dyDescent="0.2">
      <c r="A222" s="87"/>
      <c r="B222" s="87"/>
      <c r="C222" s="87"/>
      <c r="D222" s="87"/>
      <c r="E222" s="87"/>
      <c r="F222" s="87"/>
      <c r="G222" s="87"/>
      <c r="H222" s="92"/>
      <c r="I222" s="87"/>
      <c r="J222" s="87"/>
      <c r="K222" s="87"/>
      <c r="L222" s="87"/>
      <c r="M222" s="87"/>
      <c r="N222" s="87"/>
      <c r="O222" s="87"/>
      <c r="P222" s="92"/>
      <c r="Q222" s="87"/>
      <c r="R222" s="87"/>
      <c r="S222" s="87"/>
      <c r="T222" s="87"/>
      <c r="U222" s="87"/>
      <c r="V222" s="87"/>
      <c r="W222" s="87"/>
      <c r="X222" s="92"/>
      <c r="Y222" s="87"/>
      <c r="Z222" s="87"/>
      <c r="AA222" s="87"/>
      <c r="AB222" s="87"/>
      <c r="AC222" s="87"/>
      <c r="AD222" s="87"/>
      <c r="AE222" s="87"/>
      <c r="AF222" s="87"/>
      <c r="AG222" s="92"/>
      <c r="AH222" s="87"/>
      <c r="AI222" s="87"/>
      <c r="AJ222" s="87"/>
      <c r="AK222" s="87"/>
      <c r="AL222" s="87"/>
      <c r="AM222" s="87"/>
      <c r="AN222" s="87"/>
      <c r="AO222" s="87"/>
      <c r="AP222" s="87"/>
      <c r="AQ222" s="87"/>
      <c r="AR222" s="87"/>
      <c r="AS222" s="87"/>
      <c r="AT222" s="92"/>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row>
    <row r="223" spans="1:117" x14ac:dyDescent="0.2">
      <c r="A223" s="87"/>
      <c r="B223" s="87"/>
      <c r="C223" s="87"/>
      <c r="D223" s="87"/>
      <c r="E223" s="87"/>
      <c r="F223" s="87"/>
      <c r="G223" s="87"/>
      <c r="H223" s="92"/>
      <c r="I223" s="87"/>
      <c r="J223" s="87"/>
      <c r="K223" s="87"/>
      <c r="L223" s="87"/>
      <c r="M223" s="87"/>
      <c r="N223" s="87"/>
      <c r="O223" s="87"/>
      <c r="P223" s="92"/>
      <c r="Q223" s="87"/>
      <c r="R223" s="87"/>
      <c r="S223" s="87"/>
      <c r="T223" s="87"/>
      <c r="U223" s="87"/>
      <c r="V223" s="87"/>
      <c r="W223" s="87"/>
      <c r="X223" s="92"/>
      <c r="Y223" s="87"/>
      <c r="Z223" s="87"/>
      <c r="AA223" s="87"/>
      <c r="AB223" s="87"/>
      <c r="AC223" s="87"/>
      <c r="AD223" s="87"/>
      <c r="AE223" s="87"/>
      <c r="AF223" s="87"/>
      <c r="AG223" s="92"/>
      <c r="AH223" s="87"/>
      <c r="AI223" s="87"/>
      <c r="AJ223" s="87"/>
      <c r="AK223" s="87"/>
      <c r="AL223" s="87"/>
      <c r="AM223" s="87"/>
      <c r="AN223" s="87"/>
      <c r="AO223" s="87"/>
      <c r="AP223" s="87"/>
      <c r="AQ223" s="87"/>
      <c r="AR223" s="87"/>
      <c r="AS223" s="87"/>
      <c r="AT223" s="92"/>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row>
    <row r="224" spans="1:117" x14ac:dyDescent="0.2">
      <c r="A224" s="87"/>
      <c r="B224" s="87"/>
      <c r="C224" s="87"/>
      <c r="D224" s="87"/>
      <c r="E224" s="87"/>
      <c r="F224" s="87"/>
      <c r="G224" s="87"/>
      <c r="H224" s="92"/>
      <c r="I224" s="87"/>
      <c r="J224" s="87"/>
      <c r="K224" s="87"/>
      <c r="L224" s="87"/>
      <c r="M224" s="87"/>
      <c r="N224" s="87"/>
      <c r="O224" s="87"/>
      <c r="P224" s="92"/>
      <c r="Q224" s="87"/>
      <c r="R224" s="87"/>
      <c r="S224" s="87"/>
      <c r="T224" s="87"/>
      <c r="U224" s="87"/>
      <c r="V224" s="87"/>
      <c r="W224" s="87"/>
      <c r="X224" s="92"/>
      <c r="Y224" s="87"/>
      <c r="Z224" s="87"/>
      <c r="AA224" s="87"/>
      <c r="AB224" s="87"/>
      <c r="AC224" s="87"/>
      <c r="AD224" s="87"/>
      <c r="AE224" s="87"/>
      <c r="AF224" s="87"/>
      <c r="AG224" s="92"/>
      <c r="AH224" s="87"/>
      <c r="AI224" s="87"/>
      <c r="AJ224" s="87"/>
      <c r="AK224" s="87"/>
      <c r="AL224" s="87"/>
      <c r="AM224" s="87"/>
      <c r="AN224" s="87"/>
      <c r="AO224" s="87"/>
      <c r="AP224" s="87"/>
      <c r="AQ224" s="87"/>
      <c r="AR224" s="87"/>
      <c r="AS224" s="87"/>
      <c r="AT224" s="92"/>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row>
    <row r="225" spans="1:117" x14ac:dyDescent="0.2">
      <c r="A225" s="87"/>
      <c r="B225" s="87"/>
      <c r="C225" s="87"/>
      <c r="D225" s="87"/>
      <c r="E225" s="87"/>
      <c r="F225" s="87"/>
      <c r="G225" s="87"/>
      <c r="H225" s="92"/>
      <c r="I225" s="87"/>
      <c r="J225" s="87"/>
      <c r="K225" s="87"/>
      <c r="L225" s="87"/>
      <c r="M225" s="87"/>
      <c r="N225" s="87"/>
      <c r="O225" s="87"/>
      <c r="P225" s="92"/>
      <c r="Q225" s="87"/>
      <c r="R225" s="87"/>
      <c r="S225" s="87"/>
      <c r="T225" s="87"/>
      <c r="U225" s="87"/>
      <c r="V225" s="87"/>
      <c r="W225" s="87"/>
      <c r="X225" s="92"/>
      <c r="Y225" s="87"/>
      <c r="Z225" s="87"/>
      <c r="AA225" s="87"/>
      <c r="AB225" s="87"/>
      <c r="AC225" s="87"/>
      <c r="AD225" s="87"/>
      <c r="AE225" s="87"/>
      <c r="AF225" s="87"/>
      <c r="AG225" s="92"/>
      <c r="AH225" s="87"/>
      <c r="AI225" s="87"/>
      <c r="AJ225" s="87"/>
      <c r="AK225" s="87"/>
      <c r="AL225" s="87"/>
      <c r="AM225" s="87"/>
      <c r="AN225" s="87"/>
      <c r="AO225" s="87"/>
      <c r="AP225" s="87"/>
      <c r="AQ225" s="87"/>
      <c r="AR225" s="87"/>
      <c r="AS225" s="87"/>
      <c r="AT225" s="92"/>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row>
    <row r="226" spans="1:117" x14ac:dyDescent="0.2">
      <c r="A226" s="87"/>
      <c r="B226" s="87"/>
      <c r="C226" s="87"/>
      <c r="D226" s="87"/>
      <c r="E226" s="87"/>
      <c r="F226" s="87"/>
      <c r="G226" s="87"/>
      <c r="H226" s="92"/>
      <c r="I226" s="87"/>
      <c r="J226" s="87"/>
      <c r="K226" s="87"/>
      <c r="L226" s="87"/>
      <c r="M226" s="87"/>
      <c r="N226" s="87"/>
      <c r="O226" s="87"/>
      <c r="P226" s="92"/>
      <c r="Q226" s="87"/>
      <c r="R226" s="87"/>
      <c r="S226" s="87"/>
      <c r="T226" s="87"/>
      <c r="U226" s="87"/>
      <c r="V226" s="87"/>
      <c r="W226" s="87"/>
      <c r="X226" s="92"/>
      <c r="Y226" s="87"/>
      <c r="Z226" s="87"/>
      <c r="AA226" s="87"/>
      <c r="AB226" s="87"/>
      <c r="AC226" s="87"/>
      <c r="AD226" s="87"/>
      <c r="AE226" s="87"/>
      <c r="AF226" s="87"/>
      <c r="AG226" s="92"/>
      <c r="AH226" s="87"/>
      <c r="AI226" s="87"/>
      <c r="AJ226" s="87"/>
      <c r="AK226" s="87"/>
      <c r="AL226" s="87"/>
      <c r="AM226" s="87"/>
      <c r="AN226" s="87"/>
      <c r="AO226" s="87"/>
      <c r="AP226" s="87"/>
      <c r="AQ226" s="87"/>
      <c r="AR226" s="87"/>
      <c r="AS226" s="87"/>
      <c r="AT226" s="92"/>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row>
    <row r="227" spans="1:117" x14ac:dyDescent="0.2">
      <c r="A227" s="87"/>
      <c r="B227" s="87"/>
      <c r="C227" s="87"/>
      <c r="D227" s="87"/>
      <c r="E227" s="87"/>
      <c r="F227" s="87"/>
      <c r="G227" s="87"/>
      <c r="H227" s="92"/>
      <c r="I227" s="87"/>
      <c r="J227" s="87"/>
      <c r="K227" s="87"/>
      <c r="L227" s="87"/>
      <c r="M227" s="87"/>
      <c r="N227" s="87"/>
      <c r="O227" s="87"/>
      <c r="P227" s="92"/>
      <c r="Q227" s="87"/>
      <c r="R227" s="87"/>
      <c r="S227" s="87"/>
      <c r="T227" s="87"/>
      <c r="U227" s="87"/>
      <c r="V227" s="87"/>
      <c r="W227" s="87"/>
      <c r="X227" s="92"/>
      <c r="Y227" s="87"/>
      <c r="Z227" s="87"/>
      <c r="AA227" s="87"/>
      <c r="AB227" s="87"/>
      <c r="AC227" s="87"/>
      <c r="AD227" s="87"/>
      <c r="AE227" s="87"/>
      <c r="AF227" s="87"/>
      <c r="AG227" s="92"/>
      <c r="AH227" s="87"/>
      <c r="AI227" s="87"/>
      <c r="AJ227" s="87"/>
      <c r="AK227" s="87"/>
      <c r="AL227" s="87"/>
      <c r="AM227" s="87"/>
      <c r="AN227" s="87"/>
      <c r="AO227" s="87"/>
      <c r="AP227" s="87"/>
      <c r="AQ227" s="87"/>
      <c r="AR227" s="87"/>
      <c r="AS227" s="87"/>
      <c r="AT227" s="92"/>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row>
    <row r="228" spans="1:117" x14ac:dyDescent="0.2">
      <c r="A228" s="87"/>
      <c r="B228" s="87"/>
      <c r="C228" s="87"/>
      <c r="D228" s="87"/>
      <c r="E228" s="87"/>
      <c r="F228" s="87"/>
      <c r="G228" s="87"/>
      <c r="H228" s="92"/>
      <c r="I228" s="87"/>
      <c r="J228" s="87"/>
      <c r="K228" s="87"/>
      <c r="L228" s="87"/>
      <c r="M228" s="87"/>
      <c r="N228" s="87"/>
      <c r="O228" s="87"/>
      <c r="P228" s="92"/>
      <c r="Q228" s="87"/>
      <c r="R228" s="87"/>
      <c r="S228" s="87"/>
      <c r="T228" s="87"/>
      <c r="U228" s="87"/>
      <c r="V228" s="87"/>
      <c r="W228" s="87"/>
      <c r="X228" s="92"/>
      <c r="Y228" s="87"/>
      <c r="Z228" s="87"/>
      <c r="AA228" s="87"/>
      <c r="AB228" s="87"/>
      <c r="AC228" s="87"/>
      <c r="AD228" s="87"/>
      <c r="AE228" s="87"/>
      <c r="AF228" s="87"/>
      <c r="AG228" s="92"/>
      <c r="AH228" s="87"/>
      <c r="AI228" s="87"/>
      <c r="AJ228" s="87"/>
      <c r="AK228" s="87"/>
      <c r="AL228" s="87"/>
      <c r="AM228" s="87"/>
      <c r="AN228" s="87"/>
      <c r="AO228" s="87"/>
      <c r="AP228" s="87"/>
      <c r="AQ228" s="87"/>
      <c r="AR228" s="87"/>
      <c r="AS228" s="87"/>
      <c r="AT228" s="92"/>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row>
    <row r="229" spans="1:117" x14ac:dyDescent="0.2">
      <c r="A229" s="87"/>
      <c r="B229" s="87"/>
      <c r="C229" s="87"/>
      <c r="D229" s="87"/>
      <c r="E229" s="87"/>
      <c r="F229" s="87"/>
      <c r="G229" s="87"/>
      <c r="H229" s="92"/>
      <c r="I229" s="87"/>
      <c r="J229" s="87"/>
      <c r="K229" s="87"/>
      <c r="L229" s="87"/>
      <c r="M229" s="87"/>
      <c r="N229" s="87"/>
      <c r="O229" s="87"/>
      <c r="P229" s="92"/>
      <c r="Q229" s="87"/>
      <c r="R229" s="87"/>
      <c r="S229" s="87"/>
      <c r="T229" s="87"/>
      <c r="U229" s="87"/>
      <c r="V229" s="87"/>
      <c r="W229" s="87"/>
      <c r="X229" s="92"/>
      <c r="Y229" s="87"/>
      <c r="Z229" s="87"/>
      <c r="AA229" s="87"/>
      <c r="AB229" s="87"/>
      <c r="AC229" s="87"/>
      <c r="AD229" s="87"/>
      <c r="AE229" s="87"/>
      <c r="AF229" s="87"/>
      <c r="AG229" s="92"/>
      <c r="AH229" s="87"/>
      <c r="AI229" s="87"/>
      <c r="AJ229" s="87"/>
      <c r="AK229" s="87"/>
      <c r="AL229" s="87"/>
      <c r="AM229" s="87"/>
      <c r="AN229" s="87"/>
      <c r="AO229" s="87"/>
      <c r="AP229" s="87"/>
      <c r="AQ229" s="87"/>
      <c r="AR229" s="87"/>
      <c r="AS229" s="87"/>
      <c r="AT229" s="92"/>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row>
    <row r="230" spans="1:117" x14ac:dyDescent="0.2">
      <c r="A230" s="87"/>
      <c r="B230" s="87"/>
      <c r="C230" s="87"/>
      <c r="D230" s="87"/>
      <c r="E230" s="87"/>
      <c r="F230" s="87"/>
      <c r="G230" s="87"/>
      <c r="H230" s="92"/>
      <c r="I230" s="87"/>
      <c r="J230" s="87"/>
      <c r="K230" s="87"/>
      <c r="L230" s="87"/>
      <c r="M230" s="87"/>
      <c r="N230" s="87"/>
      <c r="O230" s="87"/>
      <c r="P230" s="92"/>
      <c r="Q230" s="87"/>
      <c r="R230" s="87"/>
      <c r="S230" s="87"/>
      <c r="T230" s="87"/>
      <c r="U230" s="87"/>
      <c r="V230" s="87"/>
      <c r="W230" s="87"/>
      <c r="X230" s="92"/>
      <c r="Y230" s="87"/>
      <c r="Z230" s="87"/>
      <c r="AA230" s="87"/>
      <c r="AB230" s="87"/>
      <c r="AC230" s="87"/>
      <c r="AD230" s="87"/>
      <c r="AE230" s="87"/>
      <c r="AF230" s="87"/>
      <c r="AG230" s="92"/>
      <c r="AH230" s="87"/>
      <c r="AI230" s="87"/>
      <c r="AJ230" s="87"/>
      <c r="AK230" s="87"/>
      <c r="AL230" s="87"/>
      <c r="AM230" s="87"/>
      <c r="AN230" s="87"/>
      <c r="AO230" s="87"/>
      <c r="AP230" s="87"/>
      <c r="AQ230" s="87"/>
      <c r="AR230" s="87"/>
      <c r="AS230" s="87"/>
      <c r="AT230" s="92"/>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row>
    <row r="231" spans="1:117" x14ac:dyDescent="0.2">
      <c r="A231" s="87"/>
      <c r="B231" s="87"/>
      <c r="C231" s="87"/>
      <c r="D231" s="87"/>
      <c r="E231" s="87"/>
      <c r="F231" s="87"/>
      <c r="G231" s="87"/>
      <c r="H231" s="92"/>
      <c r="I231" s="87"/>
      <c r="J231" s="87"/>
      <c r="K231" s="87"/>
      <c r="L231" s="87"/>
      <c r="M231" s="87"/>
      <c r="N231" s="87"/>
      <c r="O231" s="87"/>
      <c r="P231" s="92"/>
      <c r="Q231" s="87"/>
      <c r="R231" s="87"/>
      <c r="S231" s="87"/>
      <c r="T231" s="87"/>
      <c r="U231" s="87"/>
      <c r="V231" s="87"/>
      <c r="W231" s="87"/>
      <c r="X231" s="92"/>
      <c r="Y231" s="87"/>
      <c r="Z231" s="87"/>
      <c r="AA231" s="87"/>
      <c r="AB231" s="87"/>
      <c r="AC231" s="87"/>
      <c r="AD231" s="87"/>
      <c r="AE231" s="87"/>
      <c r="AF231" s="87"/>
      <c r="AG231" s="92"/>
      <c r="AH231" s="87"/>
      <c r="AI231" s="87"/>
      <c r="AJ231" s="87"/>
      <c r="AK231" s="87"/>
      <c r="AL231" s="87"/>
      <c r="AM231" s="87"/>
      <c r="AN231" s="87"/>
      <c r="AO231" s="87"/>
      <c r="AP231" s="87"/>
      <c r="AQ231" s="87"/>
      <c r="AR231" s="87"/>
      <c r="AS231" s="87"/>
      <c r="AT231" s="92"/>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row>
    <row r="232" spans="1:117" x14ac:dyDescent="0.2">
      <c r="A232" s="87"/>
      <c r="B232" s="87"/>
      <c r="C232" s="87"/>
      <c r="D232" s="87"/>
      <c r="E232" s="87"/>
      <c r="F232" s="87"/>
      <c r="G232" s="87"/>
      <c r="H232" s="92"/>
      <c r="I232" s="87"/>
      <c r="J232" s="87"/>
      <c r="K232" s="87"/>
      <c r="L232" s="87"/>
      <c r="M232" s="87"/>
      <c r="N232" s="87"/>
      <c r="O232" s="87"/>
      <c r="P232" s="92"/>
      <c r="Q232" s="87"/>
      <c r="R232" s="87"/>
      <c r="S232" s="87"/>
      <c r="T232" s="87"/>
      <c r="U232" s="87"/>
      <c r="V232" s="87"/>
      <c r="W232" s="87"/>
      <c r="X232" s="92"/>
      <c r="Y232" s="87"/>
      <c r="Z232" s="87"/>
      <c r="AA232" s="87"/>
      <c r="AB232" s="87"/>
      <c r="AC232" s="87"/>
      <c r="AD232" s="87"/>
      <c r="AE232" s="87"/>
      <c r="AF232" s="87"/>
      <c r="AG232" s="92"/>
      <c r="AH232" s="87"/>
      <c r="AI232" s="87"/>
      <c r="AJ232" s="87"/>
      <c r="AK232" s="87"/>
      <c r="AL232" s="87"/>
      <c r="AM232" s="87"/>
      <c r="AN232" s="87"/>
      <c r="AO232" s="87"/>
      <c r="AP232" s="87"/>
      <c r="AQ232" s="87"/>
      <c r="AR232" s="87"/>
      <c r="AS232" s="87"/>
      <c r="AT232" s="92"/>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row>
    <row r="233" spans="1:117" x14ac:dyDescent="0.2">
      <c r="A233" s="87"/>
      <c r="B233" s="87"/>
      <c r="C233" s="87"/>
      <c r="D233" s="87"/>
      <c r="E233" s="87"/>
      <c r="F233" s="87"/>
      <c r="G233" s="87"/>
      <c r="H233" s="92"/>
      <c r="I233" s="87"/>
      <c r="J233" s="87"/>
      <c r="K233" s="87"/>
      <c r="L233" s="87"/>
      <c r="M233" s="87"/>
      <c r="N233" s="87"/>
      <c r="O233" s="87"/>
      <c r="P233" s="92"/>
      <c r="Q233" s="87"/>
      <c r="R233" s="87"/>
      <c r="S233" s="87"/>
      <c r="T233" s="87"/>
      <c r="U233" s="87"/>
      <c r="V233" s="87"/>
      <c r="W233" s="87"/>
      <c r="X233" s="92"/>
      <c r="Y233" s="87"/>
      <c r="Z233" s="87"/>
      <c r="AA233" s="87"/>
      <c r="AB233" s="87"/>
      <c r="AC233" s="87"/>
      <c r="AD233" s="87"/>
      <c r="AE233" s="87"/>
      <c r="AF233" s="87"/>
      <c r="AG233" s="92"/>
      <c r="AH233" s="87"/>
      <c r="AI233" s="87"/>
      <c r="AJ233" s="87"/>
      <c r="AK233" s="87"/>
      <c r="AL233" s="87"/>
      <c r="AM233" s="87"/>
      <c r="AN233" s="87"/>
      <c r="AO233" s="87"/>
      <c r="AP233" s="87"/>
      <c r="AQ233" s="87"/>
      <c r="AR233" s="87"/>
      <c r="AS233" s="87"/>
      <c r="AT233" s="92"/>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row>
    <row r="234" spans="1:117" x14ac:dyDescent="0.2">
      <c r="A234" s="87"/>
      <c r="B234" s="87"/>
      <c r="C234" s="87"/>
      <c r="D234" s="87"/>
      <c r="E234" s="87"/>
      <c r="F234" s="87"/>
      <c r="G234" s="87"/>
      <c r="H234" s="92"/>
      <c r="I234" s="87"/>
      <c r="J234" s="87"/>
      <c r="K234" s="87"/>
      <c r="L234" s="87"/>
      <c r="M234" s="87"/>
      <c r="N234" s="87"/>
      <c r="O234" s="87"/>
      <c r="P234" s="92"/>
      <c r="Q234" s="87"/>
      <c r="R234" s="87"/>
      <c r="S234" s="87"/>
      <c r="T234" s="87"/>
      <c r="U234" s="87"/>
      <c r="V234" s="87"/>
      <c r="W234" s="87"/>
      <c r="X234" s="92"/>
      <c r="Y234" s="87"/>
      <c r="Z234" s="87"/>
      <c r="AA234" s="87"/>
      <c r="AB234" s="87"/>
      <c r="AC234" s="87"/>
      <c r="AD234" s="87"/>
      <c r="AE234" s="87"/>
      <c r="AF234" s="87"/>
      <c r="AG234" s="92"/>
      <c r="AH234" s="87"/>
      <c r="AI234" s="87"/>
      <c r="AJ234" s="87"/>
      <c r="AK234" s="87"/>
      <c r="AL234" s="87"/>
      <c r="AM234" s="87"/>
      <c r="AN234" s="87"/>
      <c r="AO234" s="87"/>
      <c r="AP234" s="87"/>
      <c r="AQ234" s="87"/>
      <c r="AR234" s="87"/>
      <c r="AS234" s="87"/>
      <c r="AT234" s="92"/>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row>
    <row r="235" spans="1:117" x14ac:dyDescent="0.2">
      <c r="A235" s="87"/>
      <c r="B235" s="87"/>
      <c r="C235" s="87"/>
      <c r="D235" s="87"/>
      <c r="E235" s="87"/>
      <c r="F235" s="87"/>
      <c r="G235" s="87"/>
      <c r="H235" s="92"/>
      <c r="I235" s="87"/>
      <c r="J235" s="87"/>
      <c r="K235" s="87"/>
      <c r="L235" s="87"/>
      <c r="M235" s="87"/>
      <c r="N235" s="87"/>
      <c r="O235" s="87"/>
      <c r="P235" s="92"/>
      <c r="Q235" s="87"/>
      <c r="R235" s="87"/>
      <c r="S235" s="87"/>
      <c r="T235" s="87"/>
      <c r="U235" s="87"/>
      <c r="V235" s="87"/>
      <c r="W235" s="87"/>
      <c r="X235" s="92"/>
      <c r="Y235" s="87"/>
      <c r="Z235" s="87"/>
      <c r="AA235" s="87"/>
      <c r="AB235" s="87"/>
      <c r="AC235" s="87"/>
      <c r="AD235" s="87"/>
      <c r="AE235" s="87"/>
      <c r="AF235" s="87"/>
      <c r="AG235" s="92"/>
      <c r="AH235" s="87"/>
      <c r="AI235" s="87"/>
      <c r="AJ235" s="87"/>
      <c r="AK235" s="87"/>
      <c r="AL235" s="87"/>
      <c r="AM235" s="87"/>
      <c r="AN235" s="87"/>
      <c r="AO235" s="87"/>
      <c r="AP235" s="87"/>
      <c r="AQ235" s="87"/>
      <c r="AR235" s="87"/>
      <c r="AS235" s="87"/>
      <c r="AT235" s="92"/>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row>
    <row r="236" spans="1:117" x14ac:dyDescent="0.2">
      <c r="A236" s="87"/>
      <c r="B236" s="87"/>
      <c r="C236" s="87"/>
      <c r="D236" s="87"/>
      <c r="E236" s="87"/>
      <c r="F236" s="87"/>
      <c r="G236" s="87"/>
      <c r="H236" s="92"/>
      <c r="I236" s="87"/>
      <c r="J236" s="87"/>
      <c r="K236" s="87"/>
      <c r="L236" s="87"/>
      <c r="M236" s="87"/>
      <c r="N236" s="87"/>
      <c r="O236" s="87"/>
      <c r="P236" s="92"/>
      <c r="Q236" s="87"/>
      <c r="R236" s="87"/>
      <c r="S236" s="87"/>
      <c r="T236" s="87"/>
      <c r="U236" s="87"/>
      <c r="V236" s="87"/>
      <c r="W236" s="87"/>
      <c r="X236" s="92"/>
      <c r="Y236" s="87"/>
      <c r="Z236" s="87"/>
      <c r="AA236" s="87"/>
      <c r="AB236" s="87"/>
      <c r="AC236" s="87"/>
      <c r="AD236" s="87"/>
      <c r="AE236" s="87"/>
      <c r="AF236" s="87"/>
      <c r="AG236" s="92"/>
      <c r="AH236" s="87"/>
      <c r="AI236" s="87"/>
      <c r="AJ236" s="87"/>
      <c r="AK236" s="87"/>
      <c r="AL236" s="87"/>
      <c r="AM236" s="87"/>
      <c r="AN236" s="87"/>
      <c r="AO236" s="87"/>
      <c r="AP236" s="87"/>
      <c r="AQ236" s="87"/>
      <c r="AR236" s="87"/>
      <c r="AS236" s="87"/>
      <c r="AT236" s="92"/>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row>
    <row r="237" spans="1:117" x14ac:dyDescent="0.2">
      <c r="A237" s="87"/>
      <c r="B237" s="87"/>
      <c r="C237" s="87"/>
      <c r="D237" s="87"/>
      <c r="E237" s="87"/>
      <c r="F237" s="87"/>
      <c r="G237" s="87"/>
      <c r="H237" s="92"/>
      <c r="I237" s="87"/>
      <c r="J237" s="87"/>
      <c r="K237" s="87"/>
      <c r="L237" s="87"/>
      <c r="M237" s="87"/>
      <c r="N237" s="87"/>
      <c r="O237" s="87"/>
      <c r="P237" s="92"/>
      <c r="Q237" s="87"/>
      <c r="R237" s="87"/>
      <c r="S237" s="87"/>
      <c r="T237" s="87"/>
      <c r="U237" s="87"/>
      <c r="V237" s="87"/>
      <c r="W237" s="87"/>
      <c r="X237" s="92"/>
      <c r="Y237" s="87"/>
      <c r="Z237" s="87"/>
      <c r="AA237" s="87"/>
      <c r="AB237" s="87"/>
      <c r="AC237" s="87"/>
      <c r="AD237" s="87"/>
      <c r="AE237" s="87"/>
      <c r="AF237" s="87"/>
      <c r="AG237" s="92"/>
      <c r="AH237" s="87"/>
      <c r="AI237" s="87"/>
      <c r="AJ237" s="87"/>
      <c r="AK237" s="87"/>
      <c r="AL237" s="87"/>
      <c r="AM237" s="87"/>
      <c r="AN237" s="87"/>
      <c r="AO237" s="87"/>
      <c r="AP237" s="87"/>
      <c r="AQ237" s="87"/>
      <c r="AR237" s="87"/>
      <c r="AS237" s="87"/>
      <c r="AT237" s="92"/>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row>
    <row r="238" spans="1:117" x14ac:dyDescent="0.2">
      <c r="A238" s="87"/>
      <c r="B238" s="87"/>
      <c r="C238" s="87"/>
      <c r="D238" s="87"/>
      <c r="E238" s="87"/>
      <c r="F238" s="87"/>
      <c r="G238" s="87"/>
      <c r="H238" s="92"/>
      <c r="I238" s="87"/>
      <c r="J238" s="87"/>
      <c r="K238" s="87"/>
      <c r="L238" s="87"/>
      <c r="M238" s="87"/>
      <c r="N238" s="87"/>
      <c r="O238" s="87"/>
      <c r="P238" s="92"/>
      <c r="Q238" s="87"/>
      <c r="R238" s="87"/>
      <c r="S238" s="87"/>
      <c r="T238" s="87"/>
      <c r="U238" s="87"/>
      <c r="V238" s="87"/>
      <c r="W238" s="87"/>
      <c r="X238" s="92"/>
      <c r="Y238" s="87"/>
      <c r="Z238" s="87"/>
      <c r="AA238" s="87"/>
      <c r="AB238" s="87"/>
      <c r="AC238" s="87"/>
      <c r="AD238" s="87"/>
      <c r="AE238" s="87"/>
      <c r="AF238" s="87"/>
      <c r="AG238" s="92"/>
      <c r="AH238" s="87"/>
      <c r="AI238" s="87"/>
      <c r="AJ238" s="87"/>
      <c r="AK238" s="87"/>
      <c r="AL238" s="87"/>
      <c r="AM238" s="87"/>
      <c r="AN238" s="87"/>
      <c r="AO238" s="87"/>
      <c r="AP238" s="87"/>
      <c r="AQ238" s="87"/>
      <c r="AR238" s="87"/>
      <c r="AS238" s="87"/>
      <c r="AT238" s="92"/>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row>
    <row r="239" spans="1:117" x14ac:dyDescent="0.2">
      <c r="A239" s="87"/>
      <c r="B239" s="87"/>
      <c r="C239" s="87"/>
      <c r="D239" s="87"/>
      <c r="E239" s="87"/>
      <c r="F239" s="87"/>
      <c r="G239" s="87"/>
      <c r="H239" s="92"/>
      <c r="I239" s="87"/>
      <c r="J239" s="87"/>
      <c r="K239" s="87"/>
      <c r="L239" s="87"/>
      <c r="M239" s="87"/>
      <c r="N239" s="87"/>
      <c r="O239" s="87"/>
      <c r="P239" s="92"/>
      <c r="Q239" s="87"/>
      <c r="R239" s="87"/>
      <c r="S239" s="87"/>
      <c r="T239" s="87"/>
      <c r="U239" s="87"/>
      <c r="V239" s="87"/>
      <c r="W239" s="87"/>
      <c r="X239" s="92"/>
      <c r="Y239" s="87"/>
      <c r="Z239" s="87"/>
      <c r="AA239" s="87"/>
      <c r="AB239" s="87"/>
      <c r="AC239" s="87"/>
      <c r="AD239" s="87"/>
      <c r="AE239" s="87"/>
      <c r="AF239" s="87"/>
      <c r="AG239" s="92"/>
      <c r="AH239" s="87"/>
      <c r="AI239" s="87"/>
      <c r="AJ239" s="87"/>
      <c r="AK239" s="87"/>
      <c r="AL239" s="87"/>
      <c r="AM239" s="87"/>
      <c r="AN239" s="87"/>
      <c r="AO239" s="87"/>
      <c r="AP239" s="87"/>
      <c r="AQ239" s="87"/>
      <c r="AR239" s="87"/>
      <c r="AS239" s="87"/>
      <c r="AT239" s="92"/>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row>
    <row r="240" spans="1:117" x14ac:dyDescent="0.2">
      <c r="A240" s="87"/>
      <c r="B240" s="87"/>
      <c r="C240" s="87"/>
      <c r="D240" s="87"/>
      <c r="E240" s="87"/>
      <c r="F240" s="87"/>
      <c r="G240" s="87"/>
      <c r="H240" s="92"/>
      <c r="I240" s="87"/>
      <c r="J240" s="87"/>
      <c r="K240" s="87"/>
      <c r="L240" s="87"/>
      <c r="M240" s="87"/>
      <c r="N240" s="87"/>
      <c r="O240" s="87"/>
      <c r="P240" s="92"/>
      <c r="Q240" s="87"/>
      <c r="R240" s="87"/>
      <c r="S240" s="87"/>
      <c r="T240" s="87"/>
      <c r="U240" s="87"/>
      <c r="V240" s="87"/>
      <c r="W240" s="87"/>
      <c r="X240" s="92"/>
      <c r="Y240" s="87"/>
      <c r="Z240" s="87"/>
      <c r="AA240" s="87"/>
      <c r="AB240" s="87"/>
      <c r="AC240" s="87"/>
      <c r="AD240" s="87"/>
      <c r="AE240" s="87"/>
      <c r="AF240" s="87"/>
      <c r="AG240" s="92"/>
      <c r="AH240" s="87"/>
      <c r="AI240" s="87"/>
      <c r="AJ240" s="87"/>
      <c r="AK240" s="87"/>
      <c r="AL240" s="87"/>
      <c r="AM240" s="87"/>
      <c r="AN240" s="87"/>
      <c r="AO240" s="87"/>
      <c r="AP240" s="87"/>
      <c r="AQ240" s="87"/>
      <c r="AR240" s="87"/>
      <c r="AS240" s="87"/>
      <c r="AT240" s="92"/>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row>
    <row r="241" spans="1:117" x14ac:dyDescent="0.2">
      <c r="A241" s="87"/>
      <c r="B241" s="87"/>
      <c r="C241" s="87"/>
      <c r="D241" s="87"/>
      <c r="E241" s="87"/>
      <c r="F241" s="87"/>
      <c r="G241" s="87"/>
      <c r="H241" s="92"/>
      <c r="I241" s="87"/>
      <c r="J241" s="87"/>
      <c r="K241" s="87"/>
      <c r="L241" s="87"/>
      <c r="M241" s="87"/>
      <c r="N241" s="87"/>
      <c r="O241" s="87"/>
      <c r="P241" s="92"/>
      <c r="Q241" s="87"/>
      <c r="R241" s="87"/>
      <c r="S241" s="87"/>
      <c r="T241" s="87"/>
      <c r="U241" s="87"/>
      <c r="V241" s="87"/>
      <c r="W241" s="87"/>
      <c r="X241" s="92"/>
      <c r="Y241" s="87"/>
      <c r="Z241" s="87"/>
      <c r="AA241" s="87"/>
      <c r="AB241" s="87"/>
      <c r="AC241" s="87"/>
      <c r="AD241" s="87"/>
      <c r="AE241" s="87"/>
      <c r="AF241" s="87"/>
      <c r="AG241" s="92"/>
      <c r="AH241" s="87"/>
      <c r="AI241" s="87"/>
      <c r="AJ241" s="87"/>
      <c r="AK241" s="87"/>
      <c r="AL241" s="87"/>
      <c r="AM241" s="87"/>
      <c r="AN241" s="87"/>
      <c r="AO241" s="87"/>
      <c r="AP241" s="87"/>
      <c r="AQ241" s="87"/>
      <c r="AR241" s="87"/>
      <c r="AS241" s="87"/>
      <c r="AT241" s="92"/>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row>
    <row r="242" spans="1:117" x14ac:dyDescent="0.2">
      <c r="A242" s="87"/>
      <c r="B242" s="87"/>
      <c r="C242" s="87"/>
      <c r="D242" s="87"/>
      <c r="E242" s="87"/>
      <c r="F242" s="87"/>
      <c r="G242" s="87"/>
      <c r="H242" s="92"/>
      <c r="I242" s="87"/>
      <c r="J242" s="87"/>
      <c r="K242" s="87"/>
      <c r="L242" s="87"/>
      <c r="M242" s="87"/>
      <c r="N242" s="87"/>
      <c r="O242" s="87"/>
      <c r="P242" s="92"/>
      <c r="Q242" s="87"/>
      <c r="R242" s="87"/>
      <c r="S242" s="87"/>
      <c r="T242" s="87"/>
      <c r="U242" s="87"/>
      <c r="V242" s="87"/>
      <c r="W242" s="87"/>
      <c r="X242" s="92"/>
      <c r="Y242" s="87"/>
      <c r="Z242" s="87"/>
      <c r="AA242" s="87"/>
      <c r="AB242" s="87"/>
      <c r="AC242" s="87"/>
      <c r="AD242" s="87"/>
      <c r="AE242" s="87"/>
      <c r="AF242" s="87"/>
      <c r="AG242" s="92"/>
      <c r="AH242" s="87"/>
      <c r="AI242" s="87"/>
      <c r="AJ242" s="87"/>
      <c r="AK242" s="87"/>
      <c r="AL242" s="87"/>
      <c r="AM242" s="87"/>
      <c r="AN242" s="87"/>
      <c r="AO242" s="87"/>
      <c r="AP242" s="87"/>
      <c r="AQ242" s="87"/>
      <c r="AR242" s="87"/>
      <c r="AS242" s="87"/>
      <c r="AT242" s="92"/>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row>
    <row r="243" spans="1:117" x14ac:dyDescent="0.2">
      <c r="A243" s="87"/>
      <c r="B243" s="87"/>
      <c r="C243" s="87"/>
      <c r="D243" s="87"/>
      <c r="E243" s="87"/>
      <c r="F243" s="87"/>
      <c r="G243" s="87"/>
      <c r="H243" s="92"/>
      <c r="I243" s="87"/>
      <c r="J243" s="87"/>
      <c r="K243" s="87"/>
      <c r="L243" s="87"/>
      <c r="M243" s="87"/>
      <c r="N243" s="87"/>
      <c r="O243" s="87"/>
      <c r="P243" s="92"/>
      <c r="Q243" s="87"/>
      <c r="R243" s="87"/>
      <c r="S243" s="87"/>
      <c r="T243" s="87"/>
      <c r="U243" s="87"/>
      <c r="V243" s="87"/>
      <c r="W243" s="87"/>
      <c r="X243" s="92"/>
      <c r="Y243" s="87"/>
      <c r="Z243" s="87"/>
      <c r="AA243" s="87"/>
      <c r="AB243" s="87"/>
      <c r="AC243" s="87"/>
      <c r="AD243" s="87"/>
      <c r="AE243" s="87"/>
      <c r="AF243" s="87"/>
      <c r="AG243" s="92"/>
      <c r="AH243" s="87"/>
      <c r="AI243" s="87"/>
      <c r="AJ243" s="87"/>
      <c r="AK243" s="87"/>
      <c r="AL243" s="87"/>
      <c r="AM243" s="87"/>
      <c r="AN243" s="87"/>
      <c r="AO243" s="87"/>
      <c r="AP243" s="87"/>
      <c r="AQ243" s="87"/>
      <c r="AR243" s="87"/>
      <c r="AS243" s="87"/>
      <c r="AT243" s="92"/>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row>
    <row r="244" spans="1:117" x14ac:dyDescent="0.2">
      <c r="A244" s="87"/>
      <c r="B244" s="87"/>
      <c r="C244" s="87"/>
      <c r="D244" s="87"/>
      <c r="E244" s="87"/>
      <c r="F244" s="87"/>
      <c r="G244" s="87"/>
      <c r="H244" s="92"/>
      <c r="I244" s="87"/>
      <c r="J244" s="87"/>
      <c r="K244" s="87"/>
      <c r="L244" s="87"/>
      <c r="M244" s="87"/>
      <c r="N244" s="87"/>
      <c r="O244" s="87"/>
      <c r="P244" s="92"/>
      <c r="Q244" s="87"/>
      <c r="R244" s="87"/>
      <c r="S244" s="87"/>
      <c r="T244" s="87"/>
      <c r="U244" s="87"/>
      <c r="V244" s="87"/>
      <c r="W244" s="87"/>
      <c r="X244" s="92"/>
      <c r="Y244" s="87"/>
      <c r="Z244" s="87"/>
      <c r="AA244" s="87"/>
      <c r="AB244" s="87"/>
      <c r="AC244" s="87"/>
      <c r="AD244" s="87"/>
      <c r="AE244" s="87"/>
      <c r="AF244" s="87"/>
      <c r="AG244" s="92"/>
      <c r="AH244" s="87"/>
      <c r="AI244" s="87"/>
      <c r="AJ244" s="87"/>
      <c r="AK244" s="87"/>
      <c r="AL244" s="87"/>
      <c r="AM244" s="87"/>
      <c r="AN244" s="87"/>
      <c r="AO244" s="87"/>
      <c r="AP244" s="87"/>
      <c r="AQ244" s="87"/>
      <c r="AR244" s="87"/>
      <c r="AS244" s="87"/>
      <c r="AT244" s="92"/>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row>
    <row r="245" spans="1:117" x14ac:dyDescent="0.2">
      <c r="A245" s="87"/>
      <c r="B245" s="87"/>
      <c r="C245" s="87"/>
      <c r="D245" s="87"/>
      <c r="E245" s="87"/>
      <c r="F245" s="87"/>
      <c r="G245" s="87"/>
      <c r="H245" s="92"/>
      <c r="I245" s="87"/>
      <c r="J245" s="87"/>
      <c r="K245" s="87"/>
      <c r="L245" s="87"/>
      <c r="M245" s="87"/>
      <c r="N245" s="87"/>
      <c r="O245" s="87"/>
      <c r="P245" s="92"/>
      <c r="Q245" s="87"/>
      <c r="R245" s="87"/>
      <c r="S245" s="87"/>
      <c r="T245" s="87"/>
      <c r="U245" s="87"/>
      <c r="V245" s="87"/>
      <c r="W245" s="87"/>
      <c r="X245" s="92"/>
      <c r="Y245" s="87"/>
      <c r="Z245" s="87"/>
      <c r="AA245" s="87"/>
      <c r="AB245" s="87"/>
      <c r="AC245" s="87"/>
      <c r="AD245" s="87"/>
      <c r="AE245" s="87"/>
      <c r="AF245" s="87"/>
      <c r="AG245" s="92"/>
      <c r="AH245" s="87"/>
      <c r="AI245" s="87"/>
      <c r="AJ245" s="87"/>
      <c r="AK245" s="87"/>
      <c r="AL245" s="87"/>
      <c r="AM245" s="87"/>
      <c r="AN245" s="87"/>
      <c r="AO245" s="87"/>
      <c r="AP245" s="87"/>
      <c r="AQ245" s="87"/>
      <c r="AR245" s="87"/>
      <c r="AS245" s="87"/>
      <c r="AT245" s="92"/>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row>
    <row r="246" spans="1:117" x14ac:dyDescent="0.2">
      <c r="A246" s="87"/>
      <c r="B246" s="87"/>
      <c r="C246" s="87"/>
      <c r="D246" s="87"/>
      <c r="E246" s="87"/>
      <c r="F246" s="87"/>
      <c r="G246" s="87"/>
      <c r="H246" s="92"/>
      <c r="I246" s="87"/>
      <c r="J246" s="87"/>
      <c r="K246" s="87"/>
      <c r="L246" s="87"/>
      <c r="M246" s="87"/>
      <c r="N246" s="87"/>
      <c r="O246" s="87"/>
      <c r="P246" s="92"/>
      <c r="Q246" s="87"/>
      <c r="R246" s="87"/>
      <c r="S246" s="87"/>
      <c r="T246" s="87"/>
      <c r="U246" s="87"/>
      <c r="V246" s="87"/>
      <c r="W246" s="87"/>
      <c r="X246" s="92"/>
      <c r="Y246" s="87"/>
      <c r="Z246" s="87"/>
      <c r="AA246" s="87"/>
      <c r="AB246" s="87"/>
      <c r="AC246" s="87"/>
      <c r="AD246" s="87"/>
      <c r="AE246" s="87"/>
      <c r="AF246" s="87"/>
      <c r="AG246" s="92"/>
      <c r="AH246" s="87"/>
      <c r="AI246" s="87"/>
      <c r="AJ246" s="87"/>
      <c r="AK246" s="87"/>
      <c r="AL246" s="87"/>
      <c r="AM246" s="87"/>
      <c r="AN246" s="87"/>
      <c r="AO246" s="87"/>
      <c r="AP246" s="87"/>
      <c r="AQ246" s="87"/>
      <c r="AR246" s="87"/>
      <c r="AS246" s="87"/>
      <c r="AT246" s="92"/>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row>
    <row r="247" spans="1:117" x14ac:dyDescent="0.2">
      <c r="A247" s="87"/>
      <c r="B247" s="87"/>
      <c r="C247" s="87"/>
      <c r="D247" s="87"/>
      <c r="E247" s="87"/>
      <c r="F247" s="87"/>
      <c r="G247" s="87"/>
      <c r="H247" s="92"/>
      <c r="I247" s="87"/>
      <c r="J247" s="87"/>
      <c r="K247" s="87"/>
      <c r="L247" s="87"/>
      <c r="M247" s="87"/>
      <c r="N247" s="87"/>
      <c r="O247" s="87"/>
      <c r="P247" s="92"/>
      <c r="Q247" s="87"/>
      <c r="R247" s="87"/>
      <c r="S247" s="87"/>
      <c r="T247" s="87"/>
      <c r="U247" s="87"/>
      <c r="V247" s="87"/>
      <c r="W247" s="87"/>
      <c r="X247" s="92"/>
      <c r="Y247" s="87"/>
      <c r="Z247" s="87"/>
      <c r="AA247" s="87"/>
      <c r="AB247" s="87"/>
      <c r="AC247" s="87"/>
      <c r="AD247" s="87"/>
      <c r="AE247" s="87"/>
      <c r="AF247" s="87"/>
      <c r="AG247" s="92"/>
      <c r="AH247" s="87"/>
      <c r="AI247" s="87"/>
      <c r="AJ247" s="87"/>
      <c r="AK247" s="87"/>
      <c r="AL247" s="87"/>
      <c r="AM247" s="87"/>
      <c r="AN247" s="87"/>
      <c r="AO247" s="87"/>
      <c r="AP247" s="87"/>
      <c r="AQ247" s="87"/>
      <c r="AR247" s="87"/>
      <c r="AS247" s="87"/>
      <c r="AT247" s="92"/>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row>
    <row r="248" spans="1:117" x14ac:dyDescent="0.2">
      <c r="A248" s="87"/>
      <c r="B248" s="87"/>
      <c r="C248" s="87"/>
      <c r="D248" s="87"/>
      <c r="E248" s="87"/>
      <c r="F248" s="87"/>
      <c r="G248" s="87"/>
      <c r="H248" s="92"/>
      <c r="I248" s="87"/>
      <c r="J248" s="87"/>
      <c r="K248" s="87"/>
      <c r="L248" s="87"/>
      <c r="M248" s="87"/>
      <c r="N248" s="87"/>
      <c r="O248" s="87"/>
      <c r="P248" s="92"/>
      <c r="Q248" s="87"/>
      <c r="R248" s="87"/>
      <c r="S248" s="87"/>
      <c r="T248" s="87"/>
      <c r="U248" s="87"/>
      <c r="V248" s="87"/>
      <c r="W248" s="87"/>
      <c r="X248" s="92"/>
      <c r="Y248" s="87"/>
      <c r="Z248" s="87"/>
      <c r="AA248" s="87"/>
      <c r="AB248" s="87"/>
      <c r="AC248" s="87"/>
      <c r="AD248" s="87"/>
      <c r="AE248" s="87"/>
      <c r="AF248" s="87"/>
      <c r="AG248" s="92"/>
      <c r="AH248" s="87"/>
      <c r="AI248" s="87"/>
      <c r="AJ248" s="87"/>
      <c r="AK248" s="87"/>
      <c r="AL248" s="87"/>
      <c r="AM248" s="87"/>
      <c r="AN248" s="87"/>
      <c r="AO248" s="87"/>
      <c r="AP248" s="87"/>
      <c r="AQ248" s="87"/>
      <c r="AR248" s="87"/>
      <c r="AS248" s="87"/>
      <c r="AT248" s="92"/>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row>
    <row r="249" spans="1:117" x14ac:dyDescent="0.2">
      <c r="A249" s="87"/>
      <c r="B249" s="87"/>
      <c r="C249" s="87"/>
      <c r="D249" s="87"/>
      <c r="E249" s="87"/>
      <c r="F249" s="87"/>
      <c r="G249" s="87"/>
      <c r="H249" s="92"/>
      <c r="I249" s="87"/>
      <c r="J249" s="87"/>
      <c r="K249" s="87"/>
      <c r="L249" s="87"/>
      <c r="M249" s="87"/>
      <c r="N249" s="87"/>
      <c r="O249" s="87"/>
      <c r="P249" s="92"/>
      <c r="Q249" s="87"/>
      <c r="R249" s="87"/>
      <c r="S249" s="87"/>
      <c r="T249" s="87"/>
      <c r="U249" s="87"/>
      <c r="V249" s="87"/>
      <c r="W249" s="87"/>
      <c r="X249" s="92"/>
      <c r="Y249" s="87"/>
      <c r="Z249" s="87"/>
      <c r="AA249" s="87"/>
      <c r="AB249" s="87"/>
      <c r="AC249" s="87"/>
      <c r="AD249" s="87"/>
      <c r="AE249" s="87"/>
      <c r="AF249" s="87"/>
      <c r="AG249" s="92"/>
      <c r="AH249" s="87"/>
      <c r="AI249" s="87"/>
      <c r="AJ249" s="87"/>
      <c r="AK249" s="87"/>
      <c r="AL249" s="87"/>
      <c r="AM249" s="87"/>
      <c r="AN249" s="87"/>
      <c r="AO249" s="87"/>
      <c r="AP249" s="87"/>
      <c r="AQ249" s="87"/>
      <c r="AR249" s="87"/>
      <c r="AS249" s="87"/>
      <c r="AT249" s="92"/>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row>
    <row r="250" spans="1:117" x14ac:dyDescent="0.2">
      <c r="A250" s="87"/>
      <c r="B250" s="87"/>
      <c r="C250" s="87"/>
      <c r="D250" s="87"/>
      <c r="E250" s="87"/>
      <c r="F250" s="87"/>
      <c r="G250" s="87"/>
      <c r="H250" s="92"/>
      <c r="I250" s="87"/>
      <c r="J250" s="87"/>
      <c r="K250" s="87"/>
      <c r="L250" s="87"/>
      <c r="M250" s="87"/>
      <c r="N250" s="87"/>
      <c r="O250" s="87"/>
      <c r="P250" s="92"/>
      <c r="Q250" s="87"/>
      <c r="R250" s="87"/>
      <c r="S250" s="87"/>
      <c r="T250" s="87"/>
      <c r="U250" s="87"/>
      <c r="V250" s="87"/>
      <c r="W250" s="87"/>
      <c r="X250" s="92"/>
      <c r="Y250" s="87"/>
      <c r="Z250" s="87"/>
      <c r="AA250" s="87"/>
      <c r="AB250" s="87"/>
      <c r="AC250" s="87"/>
      <c r="AD250" s="87"/>
      <c r="AE250" s="87"/>
      <c r="AF250" s="87"/>
      <c r="AG250" s="92"/>
      <c r="AH250" s="87"/>
      <c r="AI250" s="87"/>
      <c r="AJ250" s="87"/>
      <c r="AK250" s="87"/>
      <c r="AL250" s="87"/>
      <c r="AM250" s="87"/>
      <c r="AN250" s="87"/>
      <c r="AO250" s="87"/>
      <c r="AP250" s="87"/>
      <c r="AQ250" s="87"/>
      <c r="AR250" s="87"/>
      <c r="AS250" s="87"/>
      <c r="AT250" s="92"/>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row>
    <row r="251" spans="1:117" x14ac:dyDescent="0.2">
      <c r="A251" s="87"/>
      <c r="B251" s="87"/>
      <c r="C251" s="87"/>
      <c r="D251" s="87"/>
      <c r="E251" s="87"/>
      <c r="F251" s="87"/>
      <c r="G251" s="87"/>
      <c r="H251" s="92"/>
      <c r="I251" s="87"/>
      <c r="J251" s="87"/>
      <c r="K251" s="87"/>
      <c r="L251" s="87"/>
      <c r="M251" s="87"/>
      <c r="N251" s="87"/>
      <c r="O251" s="87"/>
      <c r="P251" s="92"/>
      <c r="Q251" s="87"/>
      <c r="R251" s="87"/>
      <c r="S251" s="87"/>
      <c r="T251" s="87"/>
      <c r="U251" s="87"/>
      <c r="V251" s="87"/>
      <c r="W251" s="87"/>
      <c r="X251" s="92"/>
      <c r="Y251" s="87"/>
      <c r="Z251" s="87"/>
      <c r="AA251" s="87"/>
      <c r="AB251" s="87"/>
      <c r="AC251" s="87"/>
      <c r="AD251" s="87"/>
      <c r="AE251" s="87"/>
      <c r="AF251" s="87"/>
      <c r="AG251" s="92"/>
      <c r="AH251" s="87"/>
      <c r="AI251" s="87"/>
      <c r="AJ251" s="87"/>
      <c r="AK251" s="87"/>
      <c r="AL251" s="87"/>
      <c r="AM251" s="87"/>
      <c r="AN251" s="87"/>
      <c r="AO251" s="87"/>
      <c r="AP251" s="87"/>
      <c r="AQ251" s="87"/>
      <c r="AR251" s="87"/>
      <c r="AS251" s="87"/>
      <c r="AT251" s="92"/>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row>
    <row r="252" spans="1:117" x14ac:dyDescent="0.2">
      <c r="A252" s="87"/>
      <c r="B252" s="87"/>
      <c r="C252" s="87"/>
      <c r="D252" s="87"/>
      <c r="E252" s="87"/>
      <c r="F252" s="87"/>
      <c r="G252" s="87"/>
      <c r="H252" s="92"/>
      <c r="I252" s="87"/>
      <c r="J252" s="87"/>
      <c r="K252" s="87"/>
      <c r="L252" s="87"/>
      <c r="M252" s="87"/>
      <c r="N252" s="87"/>
      <c r="O252" s="87"/>
      <c r="P252" s="92"/>
      <c r="Q252" s="87"/>
      <c r="R252" s="87"/>
      <c r="S252" s="87"/>
      <c r="T252" s="87"/>
      <c r="U252" s="87"/>
      <c r="V252" s="87"/>
      <c r="W252" s="87"/>
      <c r="X252" s="92"/>
      <c r="Y252" s="87"/>
      <c r="Z252" s="87"/>
      <c r="AA252" s="87"/>
      <c r="AB252" s="87"/>
      <c r="AC252" s="87"/>
      <c r="AD252" s="87"/>
      <c r="AE252" s="87"/>
      <c r="AF252" s="87"/>
      <c r="AG252" s="92"/>
      <c r="AH252" s="87"/>
      <c r="AI252" s="87"/>
      <c r="AJ252" s="87"/>
      <c r="AK252" s="87"/>
      <c r="AL252" s="87"/>
      <c r="AM252" s="87"/>
      <c r="AN252" s="87"/>
      <c r="AO252" s="87"/>
      <c r="AP252" s="87"/>
      <c r="AQ252" s="87"/>
      <c r="AR252" s="87"/>
      <c r="AS252" s="87"/>
      <c r="AT252" s="92"/>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row>
    <row r="253" spans="1:117" x14ac:dyDescent="0.2">
      <c r="A253" s="87"/>
      <c r="B253" s="87"/>
      <c r="C253" s="87"/>
      <c r="D253" s="87"/>
      <c r="E253" s="87"/>
      <c r="F253" s="87"/>
      <c r="G253" s="87"/>
      <c r="H253" s="92"/>
      <c r="I253" s="87"/>
      <c r="J253" s="87"/>
      <c r="K253" s="87"/>
      <c r="L253" s="87"/>
      <c r="M253" s="87"/>
      <c r="N253" s="87"/>
      <c r="O253" s="87"/>
      <c r="P253" s="92"/>
      <c r="Q253" s="87"/>
      <c r="R253" s="87"/>
      <c r="S253" s="87"/>
      <c r="T253" s="87"/>
      <c r="U253" s="87"/>
      <c r="V253" s="87"/>
      <c r="W253" s="87"/>
      <c r="X253" s="92"/>
      <c r="Y253" s="87"/>
      <c r="Z253" s="87"/>
      <c r="AA253" s="87"/>
      <c r="AB253" s="87"/>
      <c r="AC253" s="87"/>
      <c r="AD253" s="87"/>
      <c r="AE253" s="87"/>
      <c r="AF253" s="87"/>
      <c r="AG253" s="92"/>
      <c r="AH253" s="87"/>
      <c r="AI253" s="87"/>
      <c r="AJ253" s="87"/>
      <c r="AK253" s="87"/>
      <c r="AL253" s="87"/>
      <c r="AM253" s="87"/>
      <c r="AN253" s="87"/>
      <c r="AO253" s="87"/>
      <c r="AP253" s="87"/>
      <c r="AQ253" s="87"/>
      <c r="AR253" s="87"/>
      <c r="AS253" s="87"/>
      <c r="AT253" s="92"/>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row>
    <row r="254" spans="1:117" x14ac:dyDescent="0.2">
      <c r="A254" s="87"/>
      <c r="B254" s="87"/>
      <c r="C254" s="87"/>
      <c r="D254" s="87"/>
      <c r="E254" s="87"/>
      <c r="F254" s="87"/>
      <c r="G254" s="87"/>
      <c r="H254" s="92"/>
      <c r="I254" s="87"/>
      <c r="J254" s="87"/>
      <c r="K254" s="87"/>
      <c r="L254" s="87"/>
      <c r="M254" s="87"/>
      <c r="N254" s="87"/>
      <c r="O254" s="87"/>
      <c r="P254" s="92"/>
      <c r="Q254" s="87"/>
      <c r="R254" s="87"/>
      <c r="S254" s="87"/>
      <c r="T254" s="87"/>
      <c r="U254" s="87"/>
      <c r="V254" s="87"/>
      <c r="W254" s="87"/>
      <c r="X254" s="92"/>
      <c r="Y254" s="87"/>
      <c r="Z254" s="87"/>
      <c r="AA254" s="87"/>
      <c r="AB254" s="87"/>
      <c r="AC254" s="87"/>
      <c r="AD254" s="87"/>
      <c r="AE254" s="87"/>
      <c r="AF254" s="87"/>
      <c r="AG254" s="92"/>
      <c r="AH254" s="87"/>
      <c r="AI254" s="87"/>
      <c r="AJ254" s="87"/>
      <c r="AK254" s="87"/>
      <c r="AL254" s="87"/>
      <c r="AM254" s="87"/>
      <c r="AN254" s="87"/>
      <c r="AO254" s="87"/>
      <c r="AP254" s="87"/>
      <c r="AQ254" s="87"/>
      <c r="AR254" s="87"/>
      <c r="AS254" s="87"/>
      <c r="AT254" s="92"/>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row>
    <row r="255" spans="1:117" x14ac:dyDescent="0.2">
      <c r="A255" s="87"/>
      <c r="B255" s="87"/>
      <c r="C255" s="87"/>
      <c r="D255" s="87"/>
      <c r="E255" s="87"/>
      <c r="F255" s="87"/>
      <c r="G255" s="87"/>
      <c r="H255" s="92"/>
      <c r="I255" s="87"/>
      <c r="J255" s="87"/>
      <c r="K255" s="87"/>
      <c r="L255" s="87"/>
      <c r="M255" s="87"/>
      <c r="N255" s="87"/>
      <c r="O255" s="87"/>
      <c r="P255" s="92"/>
      <c r="Q255" s="87"/>
      <c r="R255" s="87"/>
      <c r="S255" s="87"/>
      <c r="T255" s="87"/>
      <c r="U255" s="87"/>
      <c r="V255" s="87"/>
      <c r="W255" s="87"/>
      <c r="X255" s="92"/>
      <c r="Y255" s="87"/>
      <c r="Z255" s="87"/>
      <c r="AA255" s="87"/>
      <c r="AB255" s="87"/>
      <c r="AC255" s="87"/>
      <c r="AD255" s="87"/>
      <c r="AE255" s="87"/>
      <c r="AF255" s="87"/>
      <c r="AG255" s="92"/>
      <c r="AH255" s="87"/>
      <c r="AI255" s="87"/>
      <c r="AJ255" s="87"/>
      <c r="AK255" s="87"/>
      <c r="AL255" s="87"/>
      <c r="AM255" s="87"/>
      <c r="AN255" s="87"/>
      <c r="AO255" s="87"/>
      <c r="AP255" s="87"/>
      <c r="AQ255" s="87"/>
      <c r="AR255" s="87"/>
      <c r="AS255" s="87"/>
      <c r="AT255" s="92"/>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row>
    <row r="256" spans="1:117" x14ac:dyDescent="0.2">
      <c r="A256" s="87"/>
      <c r="B256" s="87"/>
      <c r="C256" s="87"/>
      <c r="D256" s="87"/>
      <c r="E256" s="87"/>
      <c r="F256" s="87"/>
      <c r="G256" s="87"/>
      <c r="H256" s="92"/>
      <c r="I256" s="87"/>
      <c r="J256" s="87"/>
      <c r="K256" s="87"/>
      <c r="L256" s="87"/>
      <c r="M256" s="87"/>
      <c r="N256" s="87"/>
      <c r="O256" s="87"/>
      <c r="P256" s="92"/>
      <c r="Q256" s="87"/>
      <c r="R256" s="87"/>
      <c r="S256" s="87"/>
      <c r="T256" s="87"/>
      <c r="U256" s="87"/>
      <c r="V256" s="87"/>
      <c r="W256" s="87"/>
      <c r="X256" s="92"/>
      <c r="Y256" s="87"/>
      <c r="Z256" s="87"/>
      <c r="AA256" s="87"/>
      <c r="AB256" s="87"/>
      <c r="AC256" s="87"/>
      <c r="AD256" s="87"/>
      <c r="AE256" s="87"/>
      <c r="AF256" s="87"/>
      <c r="AG256" s="92"/>
      <c r="AH256" s="87"/>
      <c r="AI256" s="87"/>
      <c r="AJ256" s="87"/>
      <c r="AK256" s="87"/>
      <c r="AL256" s="87"/>
      <c r="AM256" s="87"/>
      <c r="AN256" s="87"/>
      <c r="AO256" s="87"/>
      <c r="AP256" s="87"/>
      <c r="AQ256" s="87"/>
      <c r="AR256" s="87"/>
      <c r="AS256" s="87"/>
      <c r="AT256" s="92"/>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row>
    <row r="257" spans="1:117" x14ac:dyDescent="0.2">
      <c r="A257" s="87"/>
      <c r="B257" s="87"/>
      <c r="C257" s="87"/>
      <c r="D257" s="87"/>
      <c r="E257" s="87"/>
      <c r="F257" s="87"/>
      <c r="G257" s="87"/>
      <c r="H257" s="92"/>
      <c r="I257" s="87"/>
      <c r="J257" s="87"/>
      <c r="K257" s="87"/>
      <c r="L257" s="87"/>
      <c r="M257" s="87"/>
      <c r="N257" s="87"/>
      <c r="O257" s="87"/>
      <c r="P257" s="92"/>
      <c r="Q257" s="87"/>
      <c r="R257" s="87"/>
      <c r="S257" s="87"/>
      <c r="T257" s="87"/>
      <c r="U257" s="87"/>
      <c r="V257" s="87"/>
      <c r="W257" s="87"/>
      <c r="X257" s="92"/>
      <c r="Y257" s="87"/>
      <c r="Z257" s="87"/>
      <c r="AA257" s="87"/>
      <c r="AB257" s="87"/>
      <c r="AC257" s="87"/>
      <c r="AD257" s="87"/>
      <c r="AE257" s="87"/>
      <c r="AF257" s="87"/>
      <c r="AG257" s="92"/>
      <c r="AH257" s="87"/>
      <c r="AI257" s="87"/>
      <c r="AJ257" s="87"/>
      <c r="AK257" s="87"/>
      <c r="AL257" s="87"/>
      <c r="AM257" s="87"/>
      <c r="AN257" s="87"/>
      <c r="AO257" s="87"/>
      <c r="AP257" s="87"/>
      <c r="AQ257" s="87"/>
      <c r="AR257" s="87"/>
      <c r="AS257" s="87"/>
      <c r="AT257" s="92"/>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row>
    <row r="258" spans="1:117" x14ac:dyDescent="0.2">
      <c r="A258" s="87"/>
      <c r="B258" s="87"/>
      <c r="C258" s="87"/>
      <c r="D258" s="87"/>
      <c r="E258" s="87"/>
      <c r="F258" s="87"/>
      <c r="G258" s="87"/>
      <c r="H258" s="92"/>
      <c r="I258" s="87"/>
      <c r="J258" s="87"/>
      <c r="K258" s="87"/>
      <c r="L258" s="87"/>
      <c r="M258" s="87"/>
      <c r="N258" s="87"/>
      <c r="O258" s="87"/>
      <c r="P258" s="92"/>
      <c r="Q258" s="87"/>
      <c r="R258" s="87"/>
      <c r="S258" s="87"/>
      <c r="T258" s="87"/>
      <c r="U258" s="87"/>
      <c r="V258" s="87"/>
      <c r="W258" s="87"/>
      <c r="X258" s="92"/>
      <c r="Y258" s="87"/>
      <c r="Z258" s="87"/>
      <c r="AA258" s="87"/>
      <c r="AB258" s="87"/>
      <c r="AC258" s="87"/>
      <c r="AD258" s="87"/>
      <c r="AE258" s="87"/>
      <c r="AF258" s="87"/>
      <c r="AG258" s="92"/>
      <c r="AH258" s="87"/>
      <c r="AI258" s="87"/>
      <c r="AJ258" s="87"/>
      <c r="AK258" s="87"/>
      <c r="AL258" s="87"/>
      <c r="AM258" s="87"/>
      <c r="AN258" s="87"/>
      <c r="AO258" s="87"/>
      <c r="AP258" s="87"/>
      <c r="AQ258" s="87"/>
      <c r="AR258" s="87"/>
      <c r="AS258" s="87"/>
      <c r="AT258" s="92"/>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row>
    <row r="259" spans="1:117" x14ac:dyDescent="0.2">
      <c r="A259" s="87"/>
      <c r="B259" s="87"/>
      <c r="C259" s="87"/>
      <c r="D259" s="87"/>
      <c r="E259" s="87"/>
      <c r="F259" s="87"/>
      <c r="G259" s="87"/>
      <c r="H259" s="92"/>
      <c r="I259" s="87"/>
      <c r="J259" s="87"/>
      <c r="K259" s="87"/>
      <c r="L259" s="87"/>
      <c r="M259" s="87"/>
      <c r="N259" s="87"/>
      <c r="O259" s="87"/>
      <c r="P259" s="92"/>
      <c r="Q259" s="87"/>
      <c r="R259" s="87"/>
      <c r="S259" s="87"/>
      <c r="T259" s="87"/>
      <c r="U259" s="87"/>
      <c r="V259" s="87"/>
      <c r="W259" s="87"/>
      <c r="X259" s="92"/>
      <c r="Y259" s="87"/>
      <c r="Z259" s="87"/>
      <c r="AA259" s="87"/>
      <c r="AB259" s="87"/>
      <c r="AC259" s="87"/>
      <c r="AD259" s="87"/>
      <c r="AE259" s="87"/>
      <c r="AF259" s="87"/>
      <c r="AG259" s="92"/>
      <c r="AH259" s="87"/>
      <c r="AI259" s="87"/>
      <c r="AJ259" s="87"/>
      <c r="AK259" s="87"/>
      <c r="AL259" s="87"/>
      <c r="AM259" s="87"/>
      <c r="AN259" s="87"/>
      <c r="AO259" s="87"/>
      <c r="AP259" s="87"/>
      <c r="AQ259" s="87"/>
      <c r="AR259" s="87"/>
      <c r="AS259" s="87"/>
      <c r="AT259" s="92"/>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row>
    <row r="260" spans="1:117" x14ac:dyDescent="0.2">
      <c r="A260" s="87"/>
      <c r="B260" s="87"/>
      <c r="C260" s="87"/>
      <c r="D260" s="87"/>
      <c r="E260" s="87"/>
      <c r="F260" s="87"/>
      <c r="G260" s="87"/>
      <c r="H260" s="92"/>
      <c r="I260" s="87"/>
      <c r="J260" s="87"/>
      <c r="K260" s="87"/>
      <c r="L260" s="87"/>
      <c r="M260" s="87"/>
      <c r="N260" s="87"/>
      <c r="O260" s="87"/>
      <c r="P260" s="92"/>
      <c r="Q260" s="87"/>
      <c r="R260" s="87"/>
      <c r="S260" s="87"/>
      <c r="T260" s="87"/>
      <c r="U260" s="87"/>
      <c r="V260" s="87"/>
      <c r="W260" s="87"/>
      <c r="X260" s="92"/>
      <c r="Y260" s="87"/>
      <c r="Z260" s="87"/>
      <c r="AA260" s="87"/>
      <c r="AB260" s="87"/>
      <c r="AC260" s="87"/>
      <c r="AD260" s="87"/>
      <c r="AE260" s="87"/>
      <c r="AF260" s="87"/>
      <c r="AG260" s="92"/>
      <c r="AH260" s="87"/>
      <c r="AI260" s="87"/>
      <c r="AJ260" s="87"/>
      <c r="AK260" s="87"/>
      <c r="AL260" s="87"/>
      <c r="AM260" s="87"/>
      <c r="AN260" s="87"/>
      <c r="AO260" s="87"/>
      <c r="AP260" s="87"/>
      <c r="AQ260" s="87"/>
      <c r="AR260" s="87"/>
      <c r="AS260" s="87"/>
      <c r="AT260" s="92"/>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row>
    <row r="261" spans="1:117" x14ac:dyDescent="0.2">
      <c r="A261" s="87"/>
      <c r="B261" s="87"/>
      <c r="C261" s="87"/>
      <c r="D261" s="87"/>
      <c r="E261" s="87"/>
      <c r="F261" s="87"/>
      <c r="G261" s="87"/>
      <c r="H261" s="92"/>
      <c r="I261" s="87"/>
      <c r="J261" s="87"/>
      <c r="K261" s="87"/>
      <c r="L261" s="87"/>
      <c r="M261" s="87"/>
      <c r="N261" s="87"/>
      <c r="O261" s="87"/>
      <c r="P261" s="92"/>
      <c r="Q261" s="87"/>
      <c r="R261" s="87"/>
      <c r="S261" s="87"/>
      <c r="T261" s="87"/>
      <c r="U261" s="87"/>
      <c r="V261" s="87"/>
      <c r="W261" s="87"/>
      <c r="X261" s="92"/>
      <c r="Y261" s="87"/>
      <c r="Z261" s="87"/>
      <c r="AA261" s="87"/>
      <c r="AB261" s="87"/>
      <c r="AC261" s="87"/>
      <c r="AD261" s="87"/>
      <c r="AE261" s="87"/>
      <c r="AF261" s="87"/>
      <c r="AG261" s="92"/>
      <c r="AH261" s="87"/>
      <c r="AI261" s="87"/>
      <c r="AJ261" s="87"/>
      <c r="AK261" s="87"/>
      <c r="AL261" s="87"/>
      <c r="AM261" s="87"/>
      <c r="AN261" s="87"/>
      <c r="AO261" s="87"/>
      <c r="AP261" s="87"/>
      <c r="AQ261" s="87"/>
      <c r="AR261" s="87"/>
      <c r="AS261" s="87"/>
      <c r="AT261" s="92"/>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row>
    <row r="262" spans="1:117" x14ac:dyDescent="0.2">
      <c r="A262" s="87"/>
      <c r="B262" s="87"/>
      <c r="C262" s="87"/>
      <c r="D262" s="87"/>
      <c r="E262" s="87"/>
      <c r="F262" s="87"/>
      <c r="G262" s="87"/>
      <c r="H262" s="92"/>
      <c r="I262" s="87"/>
      <c r="J262" s="87"/>
      <c r="K262" s="87"/>
      <c r="L262" s="87"/>
      <c r="M262" s="87"/>
      <c r="N262" s="87"/>
      <c r="O262" s="87"/>
      <c r="P262" s="92"/>
      <c r="Q262" s="87"/>
      <c r="R262" s="87"/>
      <c r="S262" s="87"/>
      <c r="T262" s="87"/>
      <c r="U262" s="87"/>
      <c r="V262" s="87"/>
      <c r="W262" s="87"/>
      <c r="X262" s="92"/>
      <c r="Y262" s="87"/>
      <c r="Z262" s="87"/>
      <c r="AA262" s="87"/>
      <c r="AB262" s="87"/>
      <c r="AC262" s="87"/>
      <c r="AD262" s="87"/>
      <c r="AE262" s="87"/>
      <c r="AF262" s="87"/>
      <c r="AG262" s="92"/>
      <c r="AH262" s="87"/>
      <c r="AI262" s="87"/>
      <c r="AJ262" s="87"/>
      <c r="AK262" s="87"/>
      <c r="AL262" s="87"/>
      <c r="AM262" s="87"/>
      <c r="AN262" s="87"/>
      <c r="AO262" s="87"/>
      <c r="AP262" s="87"/>
      <c r="AQ262" s="87"/>
      <c r="AR262" s="87"/>
      <c r="AS262" s="87"/>
      <c r="AT262" s="92"/>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row>
    <row r="263" spans="1:117" x14ac:dyDescent="0.2">
      <c r="A263" s="87"/>
      <c r="B263" s="87"/>
      <c r="C263" s="87"/>
      <c r="D263" s="87"/>
      <c r="E263" s="87"/>
      <c r="F263" s="87"/>
      <c r="G263" s="87"/>
      <c r="H263" s="92"/>
      <c r="I263" s="87"/>
      <c r="J263" s="87"/>
      <c r="K263" s="87"/>
      <c r="L263" s="87"/>
      <c r="M263" s="87"/>
      <c r="N263" s="87"/>
      <c r="O263" s="87"/>
      <c r="P263" s="92"/>
      <c r="Q263" s="87"/>
      <c r="R263" s="87"/>
      <c r="S263" s="87"/>
      <c r="T263" s="87"/>
      <c r="U263" s="87"/>
      <c r="V263" s="87"/>
      <c r="W263" s="87"/>
      <c r="X263" s="92"/>
      <c r="Y263" s="87"/>
      <c r="Z263" s="87"/>
      <c r="AA263" s="87"/>
      <c r="AB263" s="87"/>
      <c r="AC263" s="87"/>
      <c r="AD263" s="87"/>
      <c r="AE263" s="87"/>
      <c r="AF263" s="87"/>
      <c r="AG263" s="92"/>
      <c r="AH263" s="87"/>
      <c r="AI263" s="87"/>
      <c r="AJ263" s="87"/>
      <c r="AK263" s="87"/>
      <c r="AL263" s="87"/>
      <c r="AM263" s="87"/>
      <c r="AN263" s="87"/>
      <c r="AO263" s="87"/>
      <c r="AP263" s="87"/>
      <c r="AQ263" s="87"/>
      <c r="AR263" s="87"/>
      <c r="AS263" s="87"/>
      <c r="AT263" s="92"/>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row>
    <row r="264" spans="1:117" x14ac:dyDescent="0.2">
      <c r="A264" s="87"/>
      <c r="B264" s="87"/>
      <c r="C264" s="87"/>
      <c r="D264" s="87"/>
      <c r="E264" s="87"/>
      <c r="F264" s="87"/>
      <c r="G264" s="87"/>
      <c r="H264" s="92"/>
      <c r="I264" s="87"/>
      <c r="J264" s="87"/>
      <c r="K264" s="87"/>
      <c r="L264" s="87"/>
      <c r="M264" s="87"/>
      <c r="N264" s="87"/>
      <c r="O264" s="87"/>
      <c r="P264" s="92"/>
      <c r="Q264" s="87"/>
      <c r="R264" s="87"/>
      <c r="S264" s="87"/>
      <c r="T264" s="87"/>
      <c r="U264" s="87"/>
      <c r="V264" s="87"/>
      <c r="W264" s="87"/>
      <c r="X264" s="92"/>
      <c r="Y264" s="87"/>
      <c r="Z264" s="87"/>
      <c r="AA264" s="87"/>
      <c r="AB264" s="87"/>
      <c r="AC264" s="87"/>
      <c r="AD264" s="87"/>
      <c r="AE264" s="87"/>
      <c r="AF264" s="87"/>
      <c r="AG264" s="92"/>
      <c r="AH264" s="87"/>
      <c r="AI264" s="87"/>
      <c r="AJ264" s="87"/>
      <c r="AK264" s="87"/>
      <c r="AL264" s="87"/>
      <c r="AM264" s="87"/>
      <c r="AN264" s="87"/>
      <c r="AO264" s="87"/>
      <c r="AP264" s="87"/>
      <c r="AQ264" s="87"/>
      <c r="AR264" s="87"/>
      <c r="AS264" s="87"/>
      <c r="AT264" s="92"/>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row>
    <row r="265" spans="1:117" x14ac:dyDescent="0.2">
      <c r="A265" s="87"/>
      <c r="B265" s="87"/>
      <c r="C265" s="87"/>
      <c r="D265" s="87"/>
      <c r="E265" s="87"/>
      <c r="F265" s="87"/>
      <c r="G265" s="87"/>
      <c r="H265" s="92"/>
      <c r="I265" s="87"/>
      <c r="J265" s="87"/>
      <c r="K265" s="87"/>
      <c r="L265" s="87"/>
      <c r="M265" s="87"/>
      <c r="N265" s="87"/>
      <c r="O265" s="87"/>
      <c r="P265" s="92"/>
      <c r="Q265" s="87"/>
      <c r="R265" s="87"/>
      <c r="S265" s="87"/>
      <c r="T265" s="87"/>
      <c r="U265" s="87"/>
      <c r="V265" s="87"/>
      <c r="W265" s="87"/>
      <c r="X265" s="92"/>
      <c r="Y265" s="87"/>
      <c r="Z265" s="87"/>
      <c r="AA265" s="87"/>
      <c r="AB265" s="87"/>
      <c r="AC265" s="87"/>
      <c r="AD265" s="87"/>
      <c r="AE265" s="87"/>
      <c r="AF265" s="87"/>
      <c r="AG265" s="92"/>
      <c r="AH265" s="87"/>
      <c r="AI265" s="87"/>
      <c r="AJ265" s="87"/>
      <c r="AK265" s="87"/>
      <c r="AL265" s="87"/>
      <c r="AM265" s="87"/>
      <c r="AN265" s="87"/>
      <c r="AO265" s="87"/>
      <c r="AP265" s="87"/>
      <c r="AQ265" s="87"/>
      <c r="AR265" s="87"/>
      <c r="AS265" s="87"/>
      <c r="AT265" s="92"/>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row>
    <row r="266" spans="1:117" x14ac:dyDescent="0.2">
      <c r="A266" s="87"/>
      <c r="B266" s="87"/>
      <c r="C266" s="87"/>
      <c r="D266" s="87"/>
      <c r="E266" s="87"/>
      <c r="F266" s="87"/>
      <c r="G266" s="87"/>
      <c r="H266" s="92"/>
      <c r="I266" s="87"/>
      <c r="J266" s="87"/>
      <c r="K266" s="87"/>
      <c r="L266" s="87"/>
      <c r="M266" s="87"/>
      <c r="N266" s="87"/>
      <c r="O266" s="87"/>
      <c r="P266" s="92"/>
      <c r="Q266" s="87"/>
      <c r="R266" s="87"/>
      <c r="S266" s="87"/>
      <c r="T266" s="87"/>
      <c r="U266" s="87"/>
      <c r="V266" s="87"/>
      <c r="W266" s="87"/>
      <c r="X266" s="92"/>
      <c r="Y266" s="87"/>
      <c r="Z266" s="87"/>
      <c r="AA266" s="87"/>
      <c r="AB266" s="87"/>
      <c r="AC266" s="87"/>
      <c r="AD266" s="87"/>
      <c r="AE266" s="87"/>
      <c r="AF266" s="87"/>
      <c r="AG266" s="92"/>
      <c r="AH266" s="87"/>
      <c r="AI266" s="87"/>
      <c r="AJ266" s="87"/>
      <c r="AK266" s="87"/>
      <c r="AL266" s="87"/>
      <c r="AM266" s="87"/>
      <c r="AN266" s="87"/>
      <c r="AO266" s="87"/>
      <c r="AP266" s="87"/>
      <c r="AQ266" s="87"/>
      <c r="AR266" s="87"/>
      <c r="AS266" s="87"/>
      <c r="AT266" s="92"/>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row>
    <row r="267" spans="1:117" x14ac:dyDescent="0.2">
      <c r="A267" s="87"/>
      <c r="B267" s="87"/>
      <c r="C267" s="87"/>
      <c r="D267" s="87"/>
      <c r="E267" s="87"/>
      <c r="F267" s="87"/>
      <c r="G267" s="87"/>
      <c r="H267" s="92"/>
      <c r="I267" s="87"/>
      <c r="J267" s="87"/>
      <c r="K267" s="87"/>
      <c r="L267" s="87"/>
      <c r="M267" s="87"/>
      <c r="N267" s="87"/>
      <c r="O267" s="87"/>
      <c r="P267" s="92"/>
      <c r="Q267" s="87"/>
      <c r="R267" s="87"/>
      <c r="S267" s="87"/>
      <c r="T267" s="87"/>
      <c r="U267" s="87"/>
      <c r="V267" s="87"/>
      <c r="W267" s="87"/>
      <c r="X267" s="92"/>
      <c r="Y267" s="87"/>
      <c r="Z267" s="87"/>
      <c r="AA267" s="87"/>
      <c r="AB267" s="87"/>
      <c r="AC267" s="87"/>
      <c r="AD267" s="87"/>
      <c r="AE267" s="87"/>
      <c r="AF267" s="87"/>
      <c r="AG267" s="92"/>
      <c r="AH267" s="87"/>
      <c r="AI267" s="87"/>
      <c r="AJ267" s="87"/>
      <c r="AK267" s="87"/>
      <c r="AL267" s="87"/>
      <c r="AM267" s="87"/>
      <c r="AN267" s="87"/>
      <c r="AO267" s="87"/>
      <c r="AP267" s="87"/>
      <c r="AQ267" s="87"/>
      <c r="AR267" s="87"/>
      <c r="AS267" s="87"/>
      <c r="AT267" s="92"/>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row>
    <row r="268" spans="1:117" x14ac:dyDescent="0.2">
      <c r="A268" s="87"/>
      <c r="B268" s="87"/>
      <c r="C268" s="87"/>
      <c r="D268" s="87"/>
      <c r="E268" s="87"/>
      <c r="F268" s="87"/>
      <c r="G268" s="87"/>
      <c r="H268" s="92"/>
      <c r="I268" s="87"/>
      <c r="J268" s="87"/>
      <c r="K268" s="87"/>
      <c r="L268" s="87"/>
      <c r="M268" s="87"/>
      <c r="N268" s="87"/>
      <c r="O268" s="87"/>
      <c r="P268" s="92"/>
      <c r="Q268" s="87"/>
      <c r="R268" s="87"/>
      <c r="S268" s="87"/>
      <c r="T268" s="87"/>
      <c r="U268" s="87"/>
      <c r="V268" s="87"/>
      <c r="W268" s="87"/>
      <c r="X268" s="92"/>
      <c r="Y268" s="87"/>
      <c r="Z268" s="87"/>
      <c r="AA268" s="87"/>
      <c r="AB268" s="87"/>
      <c r="AC268" s="87"/>
      <c r="AD268" s="87"/>
      <c r="AE268" s="87"/>
      <c r="AF268" s="87"/>
      <c r="AG268" s="92"/>
      <c r="AH268" s="87"/>
      <c r="AI268" s="87"/>
      <c r="AJ268" s="87"/>
      <c r="AK268" s="87"/>
      <c r="AL268" s="87"/>
      <c r="AM268" s="87"/>
      <c r="AN268" s="87"/>
      <c r="AO268" s="87"/>
      <c r="AP268" s="87"/>
      <c r="AQ268" s="87"/>
      <c r="AR268" s="87"/>
      <c r="AS268" s="87"/>
      <c r="AT268" s="92"/>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row>
    <row r="269" spans="1:117" x14ac:dyDescent="0.2">
      <c r="A269" s="87"/>
      <c r="B269" s="87"/>
      <c r="C269" s="87"/>
      <c r="D269" s="87"/>
      <c r="E269" s="87"/>
      <c r="F269" s="87"/>
      <c r="G269" s="87"/>
      <c r="H269" s="92"/>
      <c r="I269" s="87"/>
      <c r="J269" s="87"/>
      <c r="K269" s="87"/>
      <c r="L269" s="87"/>
      <c r="M269" s="87"/>
      <c r="N269" s="87"/>
      <c r="O269" s="87"/>
      <c r="P269" s="92"/>
      <c r="Q269" s="87"/>
      <c r="R269" s="87"/>
      <c r="S269" s="87"/>
      <c r="T269" s="87"/>
      <c r="U269" s="87"/>
      <c r="V269" s="87"/>
      <c r="W269" s="87"/>
      <c r="X269" s="92"/>
      <c r="Y269" s="87"/>
      <c r="Z269" s="87"/>
      <c r="AA269" s="87"/>
      <c r="AB269" s="87"/>
      <c r="AC269" s="87"/>
      <c r="AD269" s="87"/>
      <c r="AE269" s="87"/>
      <c r="AF269" s="87"/>
      <c r="AG269" s="92"/>
      <c r="AH269" s="87"/>
      <c r="AI269" s="87"/>
      <c r="AJ269" s="87"/>
      <c r="AK269" s="87"/>
      <c r="AL269" s="87"/>
      <c r="AM269" s="87"/>
      <c r="AN269" s="87"/>
      <c r="AO269" s="87"/>
      <c r="AP269" s="87"/>
      <c r="AQ269" s="87"/>
      <c r="AR269" s="87"/>
      <c r="AS269" s="87"/>
      <c r="AT269" s="92"/>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row>
    <row r="270" spans="1:117" x14ac:dyDescent="0.2">
      <c r="A270" s="87"/>
      <c r="B270" s="87"/>
      <c r="C270" s="87"/>
      <c r="D270" s="87"/>
      <c r="E270" s="87"/>
      <c r="F270" s="87"/>
      <c r="G270" s="87"/>
      <c r="H270" s="92"/>
      <c r="I270" s="87"/>
      <c r="J270" s="87"/>
      <c r="K270" s="87"/>
      <c r="L270" s="87"/>
      <c r="M270" s="87"/>
      <c r="N270" s="87"/>
      <c r="O270" s="87"/>
      <c r="P270" s="92"/>
      <c r="Q270" s="87"/>
      <c r="R270" s="87"/>
      <c r="S270" s="87"/>
      <c r="T270" s="87"/>
      <c r="U270" s="87"/>
      <c r="V270" s="87"/>
      <c r="W270" s="87"/>
      <c r="X270" s="92"/>
      <c r="Y270" s="87"/>
      <c r="Z270" s="87"/>
      <c r="AA270" s="87"/>
      <c r="AB270" s="87"/>
      <c r="AC270" s="87"/>
      <c r="AD270" s="87"/>
      <c r="AE270" s="87"/>
      <c r="AF270" s="87"/>
      <c r="AG270" s="92"/>
      <c r="AH270" s="87"/>
      <c r="AI270" s="87"/>
      <c r="AJ270" s="87"/>
      <c r="AK270" s="87"/>
      <c r="AL270" s="87"/>
      <c r="AM270" s="87"/>
      <c r="AN270" s="87"/>
      <c r="AO270" s="87"/>
      <c r="AP270" s="87"/>
      <c r="AQ270" s="87"/>
      <c r="AR270" s="87"/>
      <c r="AS270" s="87"/>
      <c r="AT270" s="92"/>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row>
    <row r="271" spans="1:117" x14ac:dyDescent="0.2">
      <c r="A271" s="87"/>
      <c r="B271" s="87"/>
      <c r="C271" s="87"/>
      <c r="D271" s="87"/>
      <c r="E271" s="87"/>
      <c r="F271" s="87"/>
      <c r="G271" s="87"/>
      <c r="H271" s="92"/>
      <c r="I271" s="87"/>
      <c r="J271" s="87"/>
      <c r="K271" s="87"/>
      <c r="L271" s="87"/>
      <c r="M271" s="87"/>
      <c r="N271" s="87"/>
      <c r="O271" s="87"/>
      <c r="P271" s="92"/>
      <c r="Q271" s="87"/>
      <c r="R271" s="87"/>
      <c r="S271" s="87"/>
      <c r="T271" s="87"/>
      <c r="U271" s="87"/>
      <c r="V271" s="87"/>
      <c r="W271" s="87"/>
      <c r="X271" s="92"/>
      <c r="Y271" s="87"/>
      <c r="Z271" s="87"/>
      <c r="AA271" s="87"/>
      <c r="AB271" s="87"/>
      <c r="AC271" s="87"/>
      <c r="AD271" s="87"/>
      <c r="AE271" s="87"/>
      <c r="AF271" s="87"/>
      <c r="AG271" s="92"/>
      <c r="AH271" s="87"/>
      <c r="AI271" s="87"/>
      <c r="AJ271" s="87"/>
      <c r="AK271" s="87"/>
      <c r="AL271" s="87"/>
      <c r="AM271" s="87"/>
      <c r="AN271" s="87"/>
      <c r="AO271" s="87"/>
      <c r="AP271" s="87"/>
      <c r="AQ271" s="87"/>
      <c r="AR271" s="87"/>
      <c r="AS271" s="87"/>
      <c r="AT271" s="92"/>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row>
    <row r="272" spans="1:117" x14ac:dyDescent="0.2">
      <c r="A272" s="87"/>
      <c r="B272" s="87"/>
      <c r="C272" s="87"/>
      <c r="D272" s="87"/>
      <c r="E272" s="87"/>
      <c r="F272" s="87"/>
      <c r="G272" s="87"/>
      <c r="H272" s="92"/>
      <c r="I272" s="87"/>
      <c r="J272" s="87"/>
      <c r="K272" s="87"/>
      <c r="L272" s="87"/>
      <c r="M272" s="87"/>
      <c r="N272" s="87"/>
      <c r="O272" s="87"/>
      <c r="P272" s="92"/>
      <c r="Q272" s="87"/>
      <c r="R272" s="87"/>
      <c r="S272" s="87"/>
      <c r="T272" s="87"/>
      <c r="U272" s="87"/>
      <c r="V272" s="87"/>
      <c r="W272" s="87"/>
      <c r="X272" s="92"/>
      <c r="Y272" s="87"/>
      <c r="Z272" s="87"/>
      <c r="AA272" s="87"/>
      <c r="AB272" s="87"/>
      <c r="AC272" s="87"/>
      <c r="AD272" s="87"/>
      <c r="AE272" s="87"/>
      <c r="AF272" s="87"/>
      <c r="AG272" s="92"/>
      <c r="AH272" s="87"/>
      <c r="AI272" s="87"/>
      <c r="AJ272" s="87"/>
      <c r="AK272" s="87"/>
      <c r="AL272" s="87"/>
      <c r="AM272" s="87"/>
      <c r="AN272" s="87"/>
      <c r="AO272" s="87"/>
      <c r="AP272" s="87"/>
      <c r="AQ272" s="87"/>
      <c r="AR272" s="87"/>
      <c r="AS272" s="87"/>
      <c r="AT272" s="92"/>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row>
    <row r="273" spans="1:117" x14ac:dyDescent="0.2">
      <c r="A273" s="87"/>
      <c r="B273" s="87"/>
      <c r="C273" s="87"/>
      <c r="D273" s="87"/>
      <c r="E273" s="87"/>
      <c r="F273" s="87"/>
      <c r="G273" s="87"/>
      <c r="H273" s="92"/>
      <c r="I273" s="87"/>
      <c r="J273" s="87"/>
      <c r="K273" s="87"/>
      <c r="L273" s="87"/>
      <c r="M273" s="87"/>
      <c r="N273" s="87"/>
      <c r="O273" s="87"/>
      <c r="P273" s="92"/>
      <c r="Q273" s="87"/>
      <c r="R273" s="87"/>
      <c r="S273" s="87"/>
      <c r="T273" s="87"/>
      <c r="U273" s="87"/>
      <c r="V273" s="87"/>
      <c r="W273" s="87"/>
      <c r="X273" s="92"/>
      <c r="Y273" s="87"/>
      <c r="Z273" s="87"/>
      <c r="AA273" s="87"/>
      <c r="AB273" s="87"/>
      <c r="AC273" s="87"/>
      <c r="AD273" s="87"/>
      <c r="AE273" s="87"/>
      <c r="AF273" s="87"/>
      <c r="AG273" s="92"/>
      <c r="AH273" s="87"/>
      <c r="AI273" s="87"/>
      <c r="AJ273" s="87"/>
      <c r="AK273" s="87"/>
      <c r="AL273" s="87"/>
      <c r="AM273" s="87"/>
      <c r="AN273" s="87"/>
      <c r="AO273" s="87"/>
      <c r="AP273" s="87"/>
      <c r="AQ273" s="87"/>
      <c r="AR273" s="87"/>
      <c r="AS273" s="87"/>
      <c r="AT273" s="92"/>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row>
    <row r="274" spans="1:117" x14ac:dyDescent="0.2">
      <c r="A274" s="87"/>
      <c r="B274" s="87"/>
      <c r="C274" s="87"/>
      <c r="D274" s="87"/>
      <c r="E274" s="87"/>
      <c r="F274" s="87"/>
      <c r="G274" s="87"/>
      <c r="H274" s="92"/>
      <c r="I274" s="87"/>
      <c r="J274" s="87"/>
      <c r="K274" s="87"/>
      <c r="L274" s="87"/>
      <c r="M274" s="87"/>
      <c r="N274" s="87"/>
      <c r="O274" s="87"/>
      <c r="P274" s="92"/>
      <c r="Q274" s="87"/>
      <c r="R274" s="87"/>
      <c r="S274" s="87"/>
      <c r="T274" s="87"/>
      <c r="U274" s="87"/>
      <c r="V274" s="87"/>
      <c r="W274" s="87"/>
      <c r="X274" s="92"/>
      <c r="Y274" s="87"/>
      <c r="Z274" s="87"/>
      <c r="AA274" s="87"/>
      <c r="AB274" s="87"/>
      <c r="AC274" s="87"/>
      <c r="AD274" s="87"/>
      <c r="AE274" s="87"/>
      <c r="AF274" s="87"/>
      <c r="AG274" s="92"/>
      <c r="AH274" s="87"/>
      <c r="AI274" s="87"/>
      <c r="AJ274" s="87"/>
      <c r="AK274" s="87"/>
      <c r="AL274" s="87"/>
      <c r="AM274" s="87"/>
      <c r="AN274" s="87"/>
      <c r="AO274" s="87"/>
      <c r="AP274" s="87"/>
      <c r="AQ274" s="87"/>
      <c r="AR274" s="87"/>
      <c r="AS274" s="87"/>
      <c r="AT274" s="92"/>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row>
    <row r="275" spans="1:117" x14ac:dyDescent="0.2">
      <c r="A275" s="87"/>
      <c r="B275" s="87"/>
      <c r="C275" s="87"/>
      <c r="D275" s="87"/>
      <c r="E275" s="87"/>
      <c r="F275" s="87"/>
      <c r="G275" s="87"/>
      <c r="H275" s="92"/>
      <c r="I275" s="87"/>
      <c r="J275" s="87"/>
      <c r="K275" s="87"/>
      <c r="L275" s="87"/>
      <c r="M275" s="87"/>
      <c r="N275" s="87"/>
      <c r="O275" s="87"/>
      <c r="P275" s="92"/>
      <c r="Q275" s="87"/>
      <c r="R275" s="87"/>
      <c r="S275" s="87"/>
      <c r="T275" s="87"/>
      <c r="U275" s="87"/>
      <c r="V275" s="87"/>
      <c r="W275" s="87"/>
      <c r="X275" s="92"/>
      <c r="Y275" s="87"/>
      <c r="Z275" s="87"/>
      <c r="AA275" s="87"/>
      <c r="AB275" s="87"/>
      <c r="AC275" s="87"/>
      <c r="AD275" s="87"/>
      <c r="AE275" s="87"/>
      <c r="AF275" s="87"/>
      <c r="AG275" s="92"/>
      <c r="AH275" s="87"/>
      <c r="AI275" s="87"/>
      <c r="AJ275" s="87"/>
      <c r="AK275" s="87"/>
      <c r="AL275" s="87"/>
      <c r="AM275" s="87"/>
      <c r="AN275" s="87"/>
      <c r="AO275" s="87"/>
      <c r="AP275" s="87"/>
      <c r="AQ275" s="87"/>
      <c r="AR275" s="87"/>
      <c r="AS275" s="87"/>
      <c r="AT275" s="92"/>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row>
    <row r="276" spans="1:117" x14ac:dyDescent="0.2">
      <c r="A276" s="87"/>
      <c r="B276" s="87"/>
      <c r="C276" s="87"/>
      <c r="D276" s="87"/>
      <c r="E276" s="87"/>
      <c r="F276" s="87"/>
      <c r="G276" s="87"/>
      <c r="H276" s="92"/>
      <c r="I276" s="87"/>
      <c r="J276" s="87"/>
      <c r="K276" s="87"/>
      <c r="L276" s="87"/>
      <c r="M276" s="87"/>
      <c r="N276" s="87"/>
      <c r="O276" s="87"/>
      <c r="P276" s="92"/>
      <c r="Q276" s="87"/>
      <c r="R276" s="87"/>
      <c r="S276" s="87"/>
      <c r="T276" s="87"/>
      <c r="U276" s="87"/>
      <c r="V276" s="87"/>
      <c r="W276" s="87"/>
      <c r="X276" s="92"/>
      <c r="Y276" s="87"/>
      <c r="Z276" s="87"/>
      <c r="AA276" s="87"/>
      <c r="AB276" s="87"/>
      <c r="AC276" s="87"/>
      <c r="AD276" s="87"/>
      <c r="AE276" s="87"/>
      <c r="AF276" s="87"/>
      <c r="AG276" s="92"/>
      <c r="AH276" s="87"/>
      <c r="AI276" s="87"/>
      <c r="AJ276" s="87"/>
      <c r="AK276" s="87"/>
      <c r="AL276" s="87"/>
      <c r="AM276" s="87"/>
      <c r="AN276" s="87"/>
      <c r="AO276" s="87"/>
      <c r="AP276" s="87"/>
      <c r="AQ276" s="87"/>
      <c r="AR276" s="87"/>
      <c r="AS276" s="87"/>
      <c r="AT276" s="92"/>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row>
    <row r="277" spans="1:117" x14ac:dyDescent="0.2">
      <c r="A277" s="87"/>
      <c r="B277" s="87"/>
      <c r="C277" s="87"/>
      <c r="D277" s="87"/>
      <c r="E277" s="87"/>
      <c r="F277" s="87"/>
      <c r="G277" s="87"/>
      <c r="H277" s="92"/>
      <c r="I277" s="87"/>
      <c r="J277" s="87"/>
      <c r="K277" s="87"/>
      <c r="L277" s="87"/>
      <c r="M277" s="87"/>
      <c r="N277" s="87"/>
      <c r="O277" s="87"/>
      <c r="P277" s="92"/>
      <c r="Q277" s="87"/>
      <c r="R277" s="87"/>
      <c r="S277" s="87"/>
      <c r="T277" s="87"/>
      <c r="U277" s="87"/>
      <c r="V277" s="87"/>
      <c r="W277" s="87"/>
      <c r="X277" s="92"/>
      <c r="Y277" s="87"/>
      <c r="Z277" s="87"/>
      <c r="AA277" s="87"/>
      <c r="AB277" s="87"/>
      <c r="AC277" s="87"/>
      <c r="AD277" s="87"/>
      <c r="AE277" s="87"/>
      <c r="AF277" s="87"/>
      <c r="AG277" s="92"/>
      <c r="AH277" s="87"/>
      <c r="AI277" s="87"/>
      <c r="AJ277" s="87"/>
      <c r="AK277" s="87"/>
      <c r="AL277" s="87"/>
      <c r="AM277" s="87"/>
      <c r="AN277" s="87"/>
      <c r="AO277" s="87"/>
      <c r="AP277" s="87"/>
      <c r="AQ277" s="87"/>
      <c r="AR277" s="87"/>
      <c r="AS277" s="87"/>
      <c r="AT277" s="92"/>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row>
    <row r="278" spans="1:117" x14ac:dyDescent="0.2">
      <c r="A278" s="87"/>
      <c r="B278" s="87"/>
      <c r="C278" s="87"/>
      <c r="D278" s="87"/>
      <c r="E278" s="87"/>
      <c r="F278" s="87"/>
      <c r="G278" s="87"/>
      <c r="H278" s="92"/>
      <c r="I278" s="87"/>
      <c r="J278" s="87"/>
      <c r="K278" s="87"/>
      <c r="L278" s="87"/>
      <c r="M278" s="87"/>
      <c r="N278" s="87"/>
      <c r="O278" s="87"/>
      <c r="P278" s="92"/>
      <c r="Q278" s="87"/>
      <c r="R278" s="87"/>
      <c r="S278" s="87"/>
      <c r="T278" s="87"/>
      <c r="U278" s="87"/>
      <c r="V278" s="87"/>
      <c r="W278" s="87"/>
      <c r="X278" s="92"/>
      <c r="Y278" s="87"/>
      <c r="Z278" s="87"/>
      <c r="AA278" s="87"/>
      <c r="AB278" s="87"/>
      <c r="AC278" s="87"/>
      <c r="AD278" s="87"/>
      <c r="AE278" s="87"/>
      <c r="AF278" s="87"/>
      <c r="AG278" s="92"/>
      <c r="AH278" s="87"/>
      <c r="AI278" s="87"/>
      <c r="AJ278" s="87"/>
      <c r="AK278" s="87"/>
      <c r="AL278" s="87"/>
      <c r="AM278" s="87"/>
      <c r="AN278" s="87"/>
      <c r="AO278" s="87"/>
      <c r="AP278" s="87"/>
      <c r="AQ278" s="87"/>
      <c r="AR278" s="87"/>
      <c r="AS278" s="87"/>
      <c r="AT278" s="92"/>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row>
    <row r="279" spans="1:117" x14ac:dyDescent="0.2">
      <c r="A279" s="87"/>
      <c r="B279" s="87"/>
      <c r="C279" s="87"/>
      <c r="D279" s="87"/>
      <c r="E279" s="87"/>
      <c r="F279" s="87"/>
      <c r="G279" s="87"/>
      <c r="H279" s="92"/>
      <c r="I279" s="87"/>
      <c r="J279" s="87"/>
      <c r="K279" s="87"/>
      <c r="L279" s="87"/>
      <c r="M279" s="87"/>
      <c r="N279" s="87"/>
      <c r="O279" s="87"/>
      <c r="P279" s="92"/>
      <c r="Q279" s="87"/>
      <c r="R279" s="87"/>
      <c r="S279" s="87"/>
      <c r="T279" s="87"/>
      <c r="U279" s="87"/>
      <c r="V279" s="87"/>
      <c r="W279" s="87"/>
      <c r="X279" s="92"/>
      <c r="Y279" s="87"/>
      <c r="Z279" s="87"/>
      <c r="AA279" s="87"/>
      <c r="AB279" s="87"/>
      <c r="AC279" s="87"/>
      <c r="AD279" s="87"/>
      <c r="AE279" s="87"/>
      <c r="AF279" s="87"/>
      <c r="AG279" s="92"/>
      <c r="AH279" s="87"/>
      <c r="AI279" s="87"/>
      <c r="AJ279" s="87"/>
      <c r="AK279" s="87"/>
      <c r="AL279" s="87"/>
      <c r="AM279" s="87"/>
      <c r="AN279" s="87"/>
      <c r="AO279" s="87"/>
      <c r="AP279" s="87"/>
      <c r="AQ279" s="87"/>
      <c r="AR279" s="87"/>
      <c r="AS279" s="87"/>
      <c r="AT279" s="92"/>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row>
    <row r="280" spans="1:117" x14ac:dyDescent="0.2">
      <c r="A280" s="87"/>
      <c r="B280" s="87"/>
      <c r="C280" s="87"/>
      <c r="D280" s="87"/>
      <c r="E280" s="87"/>
      <c r="F280" s="87"/>
      <c r="G280" s="87"/>
      <c r="H280" s="92"/>
      <c r="I280" s="87"/>
      <c r="J280" s="87"/>
      <c r="K280" s="87"/>
      <c r="L280" s="87"/>
      <c r="M280" s="87"/>
      <c r="N280" s="87"/>
      <c r="O280" s="87"/>
      <c r="P280" s="92"/>
      <c r="Q280" s="87"/>
      <c r="R280" s="87"/>
      <c r="S280" s="87"/>
      <c r="T280" s="87"/>
      <c r="U280" s="87"/>
      <c r="V280" s="87"/>
      <c r="W280" s="87"/>
      <c r="X280" s="92"/>
      <c r="Y280" s="87"/>
      <c r="Z280" s="87"/>
      <c r="AA280" s="87"/>
      <c r="AB280" s="87"/>
      <c r="AC280" s="87"/>
      <c r="AD280" s="87"/>
      <c r="AE280" s="87"/>
      <c r="AF280" s="87"/>
      <c r="AG280" s="92"/>
      <c r="AH280" s="87"/>
      <c r="AI280" s="87"/>
      <c r="AJ280" s="87"/>
      <c r="AK280" s="87"/>
      <c r="AL280" s="87"/>
      <c r="AM280" s="87"/>
      <c r="AN280" s="87"/>
      <c r="AO280" s="87"/>
      <c r="AP280" s="87"/>
      <c r="AQ280" s="87"/>
      <c r="AR280" s="87"/>
      <c r="AS280" s="87"/>
      <c r="AT280" s="92"/>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row>
    <row r="281" spans="1:117" x14ac:dyDescent="0.2">
      <c r="A281" s="87"/>
      <c r="B281" s="87"/>
      <c r="C281" s="87"/>
      <c r="D281" s="87"/>
      <c r="E281" s="87"/>
      <c r="F281" s="87"/>
      <c r="G281" s="87"/>
      <c r="H281" s="92"/>
      <c r="I281" s="87"/>
      <c r="J281" s="87"/>
      <c r="K281" s="87"/>
      <c r="L281" s="87"/>
      <c r="M281" s="87"/>
      <c r="N281" s="87"/>
      <c r="O281" s="87"/>
      <c r="P281" s="92"/>
      <c r="Q281" s="87"/>
      <c r="R281" s="87"/>
      <c r="S281" s="87"/>
      <c r="T281" s="87"/>
      <c r="U281" s="87"/>
      <c r="V281" s="87"/>
      <c r="W281" s="87"/>
      <c r="X281" s="92"/>
      <c r="Y281" s="87"/>
      <c r="Z281" s="87"/>
      <c r="AA281" s="87"/>
      <c r="AB281" s="87"/>
      <c r="AC281" s="87"/>
      <c r="AD281" s="87"/>
      <c r="AE281" s="87"/>
      <c r="AF281" s="87"/>
      <c r="AG281" s="92"/>
      <c r="AH281" s="87"/>
      <c r="AI281" s="87"/>
      <c r="AJ281" s="87"/>
      <c r="AK281" s="87"/>
      <c r="AL281" s="87"/>
      <c r="AM281" s="87"/>
      <c r="AN281" s="87"/>
      <c r="AO281" s="87"/>
      <c r="AP281" s="87"/>
      <c r="AQ281" s="87"/>
      <c r="AR281" s="87"/>
      <c r="AS281" s="87"/>
      <c r="AT281" s="92"/>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row>
    <row r="282" spans="1:117" x14ac:dyDescent="0.2">
      <c r="A282" s="87"/>
      <c r="B282" s="87"/>
      <c r="C282" s="87"/>
      <c r="D282" s="87"/>
      <c r="E282" s="87"/>
      <c r="F282" s="87"/>
      <c r="G282" s="87"/>
      <c r="H282" s="92"/>
      <c r="I282" s="87"/>
      <c r="J282" s="87"/>
      <c r="K282" s="87"/>
      <c r="L282" s="87"/>
      <c r="M282" s="87"/>
      <c r="N282" s="87"/>
      <c r="O282" s="87"/>
      <c r="P282" s="92"/>
      <c r="Q282" s="87"/>
      <c r="R282" s="87"/>
      <c r="S282" s="87"/>
      <c r="T282" s="87"/>
      <c r="U282" s="87"/>
      <c r="V282" s="87"/>
      <c r="W282" s="87"/>
      <c r="X282" s="92"/>
      <c r="Y282" s="87"/>
      <c r="Z282" s="87"/>
      <c r="AA282" s="87"/>
      <c r="AB282" s="87"/>
      <c r="AC282" s="87"/>
      <c r="AD282" s="87"/>
      <c r="AE282" s="87"/>
      <c r="AF282" s="87"/>
      <c r="AG282" s="92"/>
      <c r="AH282" s="87"/>
      <c r="AI282" s="87"/>
      <c r="AJ282" s="87"/>
      <c r="AK282" s="87"/>
      <c r="AL282" s="87"/>
      <c r="AM282" s="87"/>
      <c r="AN282" s="87"/>
      <c r="AO282" s="87"/>
      <c r="AP282" s="87"/>
      <c r="AQ282" s="87"/>
      <c r="AR282" s="87"/>
      <c r="AS282" s="87"/>
      <c r="AT282" s="92"/>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row>
    <row r="283" spans="1:117" x14ac:dyDescent="0.2">
      <c r="A283" s="87"/>
      <c r="B283" s="87"/>
      <c r="F283" s="87"/>
      <c r="G283" s="87"/>
      <c r="H283" s="92"/>
      <c r="I283" s="87"/>
      <c r="J283" s="87"/>
      <c r="K283" s="87"/>
      <c r="L283" s="87"/>
      <c r="M283" s="87"/>
      <c r="N283" s="87"/>
      <c r="O283" s="87"/>
      <c r="P283" s="92"/>
      <c r="Q283" s="87"/>
      <c r="R283" s="87"/>
      <c r="S283" s="87"/>
      <c r="T283" s="87"/>
      <c r="U283" s="87"/>
      <c r="V283" s="87"/>
      <c r="W283" s="87"/>
      <c r="X283" s="92"/>
      <c r="Y283" s="87"/>
      <c r="Z283" s="87"/>
      <c r="AA283" s="87"/>
      <c r="AB283" s="87"/>
      <c r="AC283" s="87"/>
      <c r="AD283" s="87"/>
      <c r="AE283" s="87"/>
      <c r="AF283" s="87"/>
      <c r="AG283" s="92"/>
      <c r="AH283" s="87"/>
      <c r="AI283" s="87"/>
      <c r="AJ283" s="87"/>
      <c r="AK283" s="87"/>
      <c r="AL283" s="87"/>
      <c r="AM283" s="87"/>
      <c r="AN283" s="87"/>
      <c r="AO283" s="87"/>
      <c r="AP283" s="87"/>
      <c r="AQ283" s="87"/>
      <c r="AR283" s="87"/>
      <c r="AS283" s="87"/>
      <c r="AT283" s="92"/>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row>
    <row r="284" spans="1:117" x14ac:dyDescent="0.2">
      <c r="A284" s="87"/>
      <c r="B284" s="87"/>
      <c r="F284" s="87"/>
      <c r="G284" s="87"/>
      <c r="H284" s="92"/>
      <c r="I284" s="87"/>
      <c r="J284" s="87"/>
      <c r="K284" s="87"/>
      <c r="L284" s="87"/>
      <c r="M284" s="87"/>
      <c r="N284" s="87"/>
      <c r="O284" s="87"/>
      <c r="P284" s="92"/>
      <c r="Q284" s="87"/>
      <c r="R284" s="87"/>
      <c r="S284" s="87"/>
      <c r="T284" s="87"/>
      <c r="U284" s="87"/>
      <c r="V284" s="87"/>
      <c r="W284" s="87"/>
      <c r="X284" s="92"/>
      <c r="Y284" s="87"/>
      <c r="Z284" s="87"/>
      <c r="AA284" s="87"/>
      <c r="AB284" s="87"/>
      <c r="AC284" s="87"/>
      <c r="AD284" s="87"/>
      <c r="AE284" s="87"/>
      <c r="AF284" s="87"/>
      <c r="AG284" s="92"/>
      <c r="AH284" s="87"/>
      <c r="AI284" s="87"/>
      <c r="AJ284" s="87"/>
      <c r="AK284" s="87"/>
      <c r="AL284" s="87"/>
      <c r="AM284" s="87"/>
      <c r="AN284" s="87"/>
      <c r="AO284" s="87"/>
      <c r="AP284" s="87"/>
      <c r="AQ284" s="87"/>
      <c r="AR284" s="87"/>
      <c r="AS284" s="87"/>
      <c r="AT284" s="92"/>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row>
  </sheetData>
  <sheetProtection formatCells="0" formatColumns="0" formatRows="0" insertColumns="0" insertRows="0" insertHyperlinks="0" deleteColumns="0" deleteRows="0" sort="0" autoFilter="0" pivotTables="0"/>
  <phoneticPr fontId="8" type="noConversion"/>
  <pageMargins left="0.25" right="0.25" top="0.75" bottom="0.75" header="0.3" footer="0.3"/>
  <pageSetup paperSize="9"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7247B-F29E-444B-8264-8814DCC095CE}">
  <sheetPr>
    <tabColor rgb="FF00B050"/>
  </sheetPr>
  <dimension ref="B2:Q48"/>
  <sheetViews>
    <sheetView showGridLines="0" zoomScaleNormal="100" workbookViewId="0">
      <selection activeCell="I27" sqref="I27"/>
    </sheetView>
  </sheetViews>
  <sheetFormatPr baseColWidth="10" defaultColWidth="9.1640625" defaultRowHeight="16" x14ac:dyDescent="0.2"/>
  <cols>
    <col min="1" max="1" width="5.5" style="5" customWidth="1"/>
    <col min="2" max="2" width="27.6640625" style="5" customWidth="1"/>
    <col min="3" max="3" width="15" style="5" customWidth="1"/>
    <col min="4" max="4" width="5.1640625" style="5" customWidth="1"/>
    <col min="5" max="5" width="3.5" style="5" customWidth="1"/>
    <col min="6" max="6" width="4.6640625" style="5" customWidth="1"/>
    <col min="7" max="7" width="53.1640625" style="5" customWidth="1"/>
    <col min="8" max="8" width="13.33203125" style="5" customWidth="1"/>
    <col min="9" max="9" width="97.6640625" style="5" customWidth="1"/>
    <col min="10" max="11" width="9.5" style="5" customWidth="1"/>
    <col min="12" max="16384" width="9.1640625" style="5"/>
  </cols>
  <sheetData>
    <row r="2" spans="2:17" ht="19" x14ac:dyDescent="0.25">
      <c r="B2" s="1"/>
      <c r="C2" s="2"/>
      <c r="D2" s="2"/>
      <c r="E2" s="3"/>
      <c r="F2" s="2"/>
      <c r="G2" s="4" t="s">
        <v>1</v>
      </c>
      <c r="J2" s="24"/>
    </row>
    <row r="3" spans="2:17" x14ac:dyDescent="0.2">
      <c r="B3" s="22" t="s">
        <v>0</v>
      </c>
      <c r="C3" t="s">
        <v>14</v>
      </c>
      <c r="E3" s="6"/>
      <c r="G3" s="10" t="s">
        <v>2</v>
      </c>
      <c r="H3" t="s">
        <v>14</v>
      </c>
    </row>
    <row r="4" spans="2:17" ht="15.5" customHeight="1" x14ac:dyDescent="0.25">
      <c r="B4" s="43" t="s">
        <v>32</v>
      </c>
      <c r="C4" s="63">
        <f ca="1" xml:space="preserve"> MIN(H20, (H4 + H6 - H5))</f>
        <v>22.309333557711241</v>
      </c>
      <c r="E4" s="6"/>
      <c r="G4" s="40" t="s">
        <v>19</v>
      </c>
      <c r="H4" s="85">
        <f ca="1">'3. Probability Distributions'!E11</f>
        <v>17.704299450800995</v>
      </c>
      <c r="I4" s="7"/>
      <c r="J4" s="7"/>
      <c r="K4" s="23" t="e" cm="1">
        <f t="array" aca="1" ref="K4" ca="1">_xlfn.IFS( AND(#REF!=250,#REF!= 5%), VLOOKUP(RAND(), '3. Probability Distributions'!#REF!, 3), AND('ModelwithRP$180LCF$50'!#REF!=250, 'ModelwithRP$180LCF$50'!#REF!=10%), VLOOKUP(RAND(), '3. Probability Distributions'!#REF!, 3), AND('ModelwithRP$180LCF$50'!#REF!=275, 'ModelwithRP$180LCF$50'!#REF!=5%), VLOOKUP(RAND(), '3. Probability Distributions'!#REF!, 3), AND('ModelwithRP$180LCF$50'!#REF!=275, 'ModelwithRP$180LCF$50'!#REF!=10%), VLOOKUP(RAND(), '3. Probability Distributions'!#REF!, 3) )</f>
        <v>#REF!</v>
      </c>
      <c r="L4" s="7"/>
    </row>
    <row r="5" spans="2:17" x14ac:dyDescent="0.2">
      <c r="B5" s="43" t="s">
        <v>34</v>
      </c>
      <c r="C5" s="63">
        <f ca="1" xml:space="preserve"> H4 + H6 - H5</f>
        <v>22.309333557711241</v>
      </c>
      <c r="E5" s="6"/>
      <c r="G5" s="40" t="s">
        <v>20</v>
      </c>
      <c r="H5" s="85">
        <f ca="1">'3. Probability Distributions'!M11</f>
        <v>1</v>
      </c>
      <c r="I5"/>
      <c r="J5"/>
      <c r="K5"/>
      <c r="L5"/>
      <c r="M5"/>
      <c r="N5"/>
      <c r="O5"/>
      <c r="P5"/>
      <c r="Q5"/>
    </row>
    <row r="6" spans="2:17" x14ac:dyDescent="0.2">
      <c r="B6" s="43" t="s">
        <v>36</v>
      </c>
      <c r="C6" s="63">
        <f ca="1" xml:space="preserve"> MAX((C5 - H20), 0)</f>
        <v>0</v>
      </c>
      <c r="E6" s="6"/>
      <c r="G6" s="40" t="s">
        <v>21</v>
      </c>
      <c r="H6" s="85">
        <f ca="1">'3. Probability Distributions'!U11</f>
        <v>5.6050341069102441</v>
      </c>
      <c r="I6"/>
      <c r="J6"/>
      <c r="K6"/>
      <c r="L6"/>
      <c r="M6"/>
      <c r="N6"/>
      <c r="O6"/>
      <c r="P6"/>
      <c r="Q6"/>
    </row>
    <row r="7" spans="2:17" x14ac:dyDescent="0.2">
      <c r="B7" s="57" t="s">
        <v>38</v>
      </c>
      <c r="C7" s="69">
        <f ca="1" xml:space="preserve"> C4*H21 + C6*H12 + H7</f>
        <v>842.02358462535892</v>
      </c>
      <c r="E7" s="6"/>
      <c r="G7" s="40" t="s">
        <v>22</v>
      </c>
      <c r="H7" s="86">
        <f ca="1">'3. Probability Distributions'!AD10</f>
        <v>172.74357789402166</v>
      </c>
      <c r="I7"/>
      <c r="J7"/>
      <c r="K7"/>
      <c r="L7"/>
      <c r="M7"/>
      <c r="N7"/>
      <c r="O7"/>
      <c r="P7"/>
      <c r="Q7"/>
    </row>
    <row r="8" spans="2:17" x14ac:dyDescent="0.2">
      <c r="B8" s="57" t="s">
        <v>40</v>
      </c>
      <c r="C8" s="69">
        <f ca="1">C4*H12+H5*H13</f>
        <v>4065.6800403880234</v>
      </c>
      <c r="E8" s="6"/>
      <c r="I8"/>
      <c r="J8"/>
      <c r="K8"/>
      <c r="L8"/>
      <c r="M8"/>
      <c r="N8"/>
      <c r="O8"/>
      <c r="P8"/>
      <c r="Q8"/>
    </row>
    <row r="9" spans="2:17" x14ac:dyDescent="0.2">
      <c r="B9" s="68"/>
      <c r="E9" s="6"/>
      <c r="I9"/>
      <c r="J9"/>
      <c r="K9"/>
      <c r="L9"/>
      <c r="M9"/>
      <c r="N9"/>
      <c r="O9"/>
      <c r="P9"/>
      <c r="Q9"/>
    </row>
    <row r="10" spans="2:17" x14ac:dyDescent="0.2">
      <c r="E10" s="6"/>
      <c r="H10"/>
      <c r="I10"/>
      <c r="J10"/>
      <c r="K10"/>
      <c r="L10"/>
      <c r="M10"/>
      <c r="N10"/>
      <c r="O10"/>
      <c r="P10"/>
    </row>
    <row r="11" spans="2:17" x14ac:dyDescent="0.2">
      <c r="E11" s="6"/>
      <c r="G11" s="10" t="s">
        <v>3</v>
      </c>
      <c r="H11"/>
      <c r="I11"/>
      <c r="J11"/>
      <c r="K11"/>
      <c r="L11"/>
      <c r="M11"/>
      <c r="N11"/>
      <c r="O11"/>
      <c r="P11"/>
    </row>
    <row r="12" spans="2:17" x14ac:dyDescent="0.2">
      <c r="B12" s="10" t="s">
        <v>13</v>
      </c>
      <c r="E12" s="6"/>
      <c r="G12" s="41" t="s">
        <v>24</v>
      </c>
      <c r="H12" s="66">
        <v>180</v>
      </c>
      <c r="I12"/>
      <c r="J12"/>
      <c r="K12"/>
      <c r="L12"/>
      <c r="M12"/>
      <c r="N12"/>
      <c r="O12"/>
      <c r="P12"/>
    </row>
    <row r="13" spans="2:17" x14ac:dyDescent="0.2">
      <c r="B13" s="38" t="s">
        <v>15</v>
      </c>
      <c r="C13" s="65">
        <f ca="1">C8-C7</f>
        <v>3223.6564557626643</v>
      </c>
      <c r="E13" s="6"/>
      <c r="G13" s="41" t="s">
        <v>26</v>
      </c>
      <c r="H13" s="66">
        <v>50</v>
      </c>
      <c r="I13"/>
      <c r="J13"/>
      <c r="K13"/>
      <c r="L13"/>
      <c r="M13"/>
      <c r="N13"/>
      <c r="O13"/>
      <c r="P13"/>
      <c r="Q13"/>
    </row>
    <row r="14" spans="2:17" ht="15.5" customHeight="1" x14ac:dyDescent="0.2">
      <c r="B14" s="38" t="s">
        <v>16</v>
      </c>
      <c r="C14" s="44" t="str">
        <f ca="1">IF(C4=H20,"Yes","No")</f>
        <v>No</v>
      </c>
      <c r="E14" s="6"/>
      <c r="I14"/>
      <c r="J14"/>
      <c r="K14"/>
      <c r="L14"/>
      <c r="M14"/>
      <c r="N14"/>
      <c r="O14"/>
      <c r="P14"/>
      <c r="Q14"/>
    </row>
    <row r="15" spans="2:17" ht="18" customHeight="1" x14ac:dyDescent="0.2">
      <c r="E15" s="6"/>
      <c r="H15"/>
      <c r="I15"/>
      <c r="J15"/>
      <c r="K15"/>
      <c r="L15"/>
      <c r="M15"/>
      <c r="N15"/>
      <c r="O15"/>
      <c r="P15"/>
    </row>
    <row r="16" spans="2:17" ht="18.5" customHeight="1" x14ac:dyDescent="0.2">
      <c r="E16" s="6"/>
      <c r="I16"/>
      <c r="J16"/>
      <c r="K16"/>
      <c r="L16"/>
      <c r="M16"/>
      <c r="N16"/>
      <c r="O16"/>
      <c r="P16"/>
      <c r="Q16"/>
    </row>
    <row r="17" spans="2:17" x14ac:dyDescent="0.2">
      <c r="E17" s="6"/>
      <c r="I17"/>
      <c r="J17"/>
      <c r="K17"/>
      <c r="L17"/>
      <c r="M17"/>
      <c r="N17"/>
      <c r="O17"/>
      <c r="P17"/>
      <c r="Q17"/>
    </row>
    <row r="18" spans="2:17" x14ac:dyDescent="0.2">
      <c r="C18" s="31"/>
      <c r="E18" s="6"/>
    </row>
    <row r="19" spans="2:17" x14ac:dyDescent="0.2">
      <c r="C19" s="25"/>
      <c r="E19" s="6"/>
      <c r="G19" s="10" t="s">
        <v>5</v>
      </c>
      <c r="H19" t="s">
        <v>14</v>
      </c>
      <c r="I19" s="9"/>
    </row>
    <row r="20" spans="2:17" x14ac:dyDescent="0.2">
      <c r="C20" s="25"/>
      <c r="E20" s="6"/>
      <c r="G20" s="42" t="s">
        <v>28</v>
      </c>
      <c r="H20" s="45">
        <v>25</v>
      </c>
    </row>
    <row r="21" spans="2:17" x14ac:dyDescent="0.2">
      <c r="C21" s="26"/>
      <c r="E21" s="6"/>
      <c r="G21" s="42" t="s">
        <v>30</v>
      </c>
      <c r="H21" s="64">
        <v>30</v>
      </c>
    </row>
    <row r="22" spans="2:17" x14ac:dyDescent="0.2">
      <c r="C22" s="19"/>
      <c r="E22" s="6"/>
    </row>
    <row r="23" spans="2:17" customFormat="1" ht="15" x14ac:dyDescent="0.2">
      <c r="B23" s="10"/>
      <c r="C23" s="26"/>
    </row>
    <row r="24" spans="2:17" x14ac:dyDescent="0.2">
      <c r="B24"/>
      <c r="D24" s="25"/>
      <c r="E24" s="25"/>
      <c r="F24" s="25"/>
      <c r="G24" s="25"/>
      <c r="H24" s="25"/>
      <c r="I24" s="25"/>
      <c r="J24" s="25" t="s">
        <v>4</v>
      </c>
      <c r="K24" s="25"/>
      <c r="L24" s="25"/>
      <c r="M24" s="25"/>
      <c r="N24" s="25"/>
      <c r="O24" s="25"/>
      <c r="P24" s="25"/>
    </row>
    <row r="25" spans="2:17" x14ac:dyDescent="0.2">
      <c r="B25"/>
      <c r="C25" s="31"/>
      <c r="D25" s="25"/>
      <c r="E25" s="25"/>
      <c r="F25" s="25"/>
      <c r="G25" s="25"/>
      <c r="H25" s="25"/>
      <c r="I25" s="25"/>
      <c r="J25" s="25"/>
      <c r="K25" s="25"/>
      <c r="L25" s="25"/>
      <c r="M25" s="25"/>
      <c r="N25" s="25"/>
      <c r="O25" s="25"/>
      <c r="P25" s="25"/>
    </row>
    <row r="26" spans="2:17" x14ac:dyDescent="0.2">
      <c r="B26"/>
      <c r="C26" s="20"/>
      <c r="D26" s="26"/>
      <c r="E26" s="26"/>
      <c r="F26" s="26"/>
      <c r="G26" s="26"/>
      <c r="H26" s="26"/>
      <c r="I26" s="26"/>
      <c r="J26" s="26"/>
      <c r="K26" s="26"/>
      <c r="L26" s="26"/>
      <c r="M26" s="26"/>
      <c r="N26" s="26"/>
      <c r="O26" s="26"/>
      <c r="P26" s="26"/>
    </row>
    <row r="27" spans="2:17" x14ac:dyDescent="0.2">
      <c r="B27"/>
      <c r="C27" s="32"/>
      <c r="D27" s="19"/>
      <c r="E27" s="19"/>
      <c r="F27" s="19"/>
      <c r="G27" s="19"/>
      <c r="H27" s="19"/>
      <c r="I27" s="19"/>
      <c r="J27" s="19"/>
      <c r="K27" s="19"/>
      <c r="L27" s="19"/>
      <c r="M27" s="19"/>
      <c r="N27" s="19"/>
      <c r="O27" s="19"/>
      <c r="P27" s="19"/>
    </row>
    <row r="28" spans="2:17" x14ac:dyDescent="0.2">
      <c r="B28"/>
      <c r="C28" s="17"/>
      <c r="D28" s="26"/>
      <c r="E28" s="26"/>
      <c r="F28" s="26"/>
      <c r="G28" s="26"/>
      <c r="H28" s="26"/>
      <c r="I28" s="26"/>
      <c r="J28" s="26"/>
      <c r="K28" s="26"/>
      <c r="L28" s="26"/>
      <c r="M28" s="26"/>
      <c r="N28" s="26"/>
      <c r="O28" s="26"/>
      <c r="P28" s="26"/>
    </row>
    <row r="30" spans="2:17" customFormat="1" ht="19" x14ac:dyDescent="0.25">
      <c r="B30" s="10"/>
      <c r="C30" s="2"/>
    </row>
    <row r="31" spans="2:17" x14ac:dyDescent="0.2">
      <c r="B31"/>
      <c r="C31"/>
      <c r="H31" s="20"/>
    </row>
    <row r="32" spans="2:17" x14ac:dyDescent="0.2">
      <c r="B32"/>
      <c r="C32" s="21"/>
      <c r="H32" s="20"/>
    </row>
    <row r="33" spans="2:8" x14ac:dyDescent="0.2">
      <c r="B33"/>
      <c r="C33" s="21"/>
      <c r="H33" s="20"/>
    </row>
    <row r="34" spans="2:8" x14ac:dyDescent="0.2">
      <c r="C34" s="33"/>
    </row>
    <row r="35" spans="2:8" x14ac:dyDescent="0.2">
      <c r="B35" s="22"/>
      <c r="C35" s="21"/>
    </row>
    <row r="36" spans="2:8" x14ac:dyDescent="0.2">
      <c r="C36" s="21"/>
    </row>
    <row r="37" spans="2:8" x14ac:dyDescent="0.2">
      <c r="B37"/>
      <c r="C37" s="21"/>
    </row>
    <row r="38" spans="2:8" x14ac:dyDescent="0.2">
      <c r="B38"/>
      <c r="C38" s="21"/>
    </row>
    <row r="39" spans="2:8" x14ac:dyDescent="0.2">
      <c r="B39"/>
      <c r="C39" s="17"/>
    </row>
    <row r="40" spans="2:8" x14ac:dyDescent="0.2">
      <c r="B40"/>
      <c r="C40" s="17"/>
    </row>
    <row r="41" spans="2:8" x14ac:dyDescent="0.2">
      <c r="B41"/>
      <c r="C41" s="18"/>
    </row>
    <row r="42" spans="2:8" x14ac:dyDescent="0.2">
      <c r="B42"/>
      <c r="C42" s="34"/>
    </row>
    <row r="43" spans="2:8" x14ac:dyDescent="0.2">
      <c r="B43"/>
      <c r="C43" s="34"/>
    </row>
    <row r="44" spans="2:8" x14ac:dyDescent="0.2">
      <c r="B44"/>
    </row>
    <row r="45" spans="2:8" x14ac:dyDescent="0.2">
      <c r="B45"/>
    </row>
    <row r="46" spans="2:8" x14ac:dyDescent="0.2">
      <c r="B46"/>
    </row>
    <row r="47" spans="2:8" x14ac:dyDescent="0.2">
      <c r="B47"/>
    </row>
    <row r="48" spans="2:8" x14ac:dyDescent="0.2">
      <c r="B48"/>
    </row>
  </sheetData>
  <scenarios current="2" sqref="C13">
    <scenario name="Best case" locked="1" count="1" user="Skylar" comment="Created by Skylar on 22/5/2025_x000a_Modified by Skylar on 22/5/2025">
      <inputCells r="H7" val="120"/>
    </scenario>
    <scenario name="Base case" locked="1" count="1" user="Skylar" comment="Created by Skylar on 22/5/2025_x000a_Modified by Skylar on 22/5/2025">
      <inputCells r="H7" val="150"/>
    </scenario>
    <scenario name="Worst case" locked="1" count="1" user="Skylar" comment="Created by Skylar on 22/5/2025_x000a_Modified by Skylar on 22/5/2025">
      <inputCells r="H7" val="170"/>
    </scenario>
  </scenarios>
  <dataValidations count="2">
    <dataValidation type="list" allowBlank="1" showInputMessage="1" showErrorMessage="1" sqref="H12" xr:uid="{C8C794DA-1333-574A-BED9-BE80DA6D14D1}">
      <formula1>"150, 180"</formula1>
    </dataValidation>
    <dataValidation type="list" allowBlank="1" showInputMessage="1" showErrorMessage="1" sqref="H13" xr:uid="{0110F13E-895E-4F47-8BD5-93264906E2F8}">
      <formula1>"50, 70"</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F180F6-A944-A14C-84EC-7CF8FF7802B7}">
  <sheetPr>
    <tabColor rgb="FF00B050"/>
  </sheetPr>
  <dimension ref="B2:Q48"/>
  <sheetViews>
    <sheetView showGridLines="0" zoomScaleNormal="100" workbookViewId="0">
      <selection activeCell="H5" sqref="H5"/>
    </sheetView>
  </sheetViews>
  <sheetFormatPr baseColWidth="10" defaultColWidth="9.1640625" defaultRowHeight="16" x14ac:dyDescent="0.2"/>
  <cols>
    <col min="1" max="1" width="5.5" style="5" customWidth="1"/>
    <col min="2" max="2" width="27.6640625" style="5" customWidth="1"/>
    <col min="3" max="3" width="15" style="5" customWidth="1"/>
    <col min="4" max="4" width="5.1640625" style="5" customWidth="1"/>
    <col min="5" max="5" width="3.5" style="5" customWidth="1"/>
    <col min="6" max="6" width="4.6640625" style="5" customWidth="1"/>
    <col min="7" max="7" width="53.1640625" style="5" customWidth="1"/>
    <col min="8" max="8" width="13.33203125" style="5" customWidth="1"/>
    <col min="9" max="9" width="97.6640625" style="5" customWidth="1"/>
    <col min="10" max="11" width="9.5" style="5" customWidth="1"/>
    <col min="12" max="16384" width="9.1640625" style="5"/>
  </cols>
  <sheetData>
    <row r="2" spans="2:17" ht="19" x14ac:dyDescent="0.25">
      <c r="B2" s="1"/>
      <c r="C2" s="2"/>
      <c r="D2" s="2"/>
      <c r="E2" s="3"/>
      <c r="F2" s="2"/>
      <c r="G2" s="4" t="s">
        <v>1</v>
      </c>
      <c r="J2" s="24"/>
    </row>
    <row r="3" spans="2:17" x14ac:dyDescent="0.2">
      <c r="B3" s="22" t="s">
        <v>0</v>
      </c>
      <c r="C3" t="s">
        <v>14</v>
      </c>
      <c r="E3" s="6"/>
      <c r="G3" s="10" t="s">
        <v>2</v>
      </c>
      <c r="H3" t="s">
        <v>14</v>
      </c>
    </row>
    <row r="4" spans="2:17" ht="15.5" customHeight="1" x14ac:dyDescent="0.25">
      <c r="B4" s="43" t="s">
        <v>32</v>
      </c>
      <c r="C4" s="63">
        <f ca="1" xml:space="preserve"> MIN(H20, (H4 + H6 - H5))</f>
        <v>22.309333557711241</v>
      </c>
      <c r="E4" s="6"/>
      <c r="G4" s="40" t="s">
        <v>19</v>
      </c>
      <c r="H4" s="85">
        <f ca="1">'3. Probability Distributions'!E11</f>
        <v>17.704299450800995</v>
      </c>
      <c r="I4" s="7"/>
      <c r="J4" s="7"/>
      <c r="K4" s="23" t="e" cm="1">
        <f t="array" aca="1" ref="K4" ca="1">_xlfn.IFS( AND(#REF!=250,#REF!= 5%), VLOOKUP(RAND(), '3. Probability Distributions'!#REF!, 3), AND('ModelwithRP$180LCF$70'!#REF!=250, 'ModelwithRP$180LCF$70'!#REF!=10%), VLOOKUP(RAND(), '3. Probability Distributions'!#REF!, 3), AND('ModelwithRP$180LCF$70'!#REF!=275, 'ModelwithRP$180LCF$70'!#REF!=5%), VLOOKUP(RAND(), '3. Probability Distributions'!#REF!, 3), AND('ModelwithRP$180LCF$70'!#REF!=275, 'ModelwithRP$180LCF$70'!#REF!=10%), VLOOKUP(RAND(), '3. Probability Distributions'!#REF!, 3) )</f>
        <v>#REF!</v>
      </c>
      <c r="L4" s="7"/>
    </row>
    <row r="5" spans="2:17" x14ac:dyDescent="0.2">
      <c r="B5" s="43" t="s">
        <v>34</v>
      </c>
      <c r="C5" s="63">
        <f ca="1" xml:space="preserve"> H4 + H6 - H5</f>
        <v>22.309333557711241</v>
      </c>
      <c r="E5" s="6"/>
      <c r="G5" s="40" t="s">
        <v>20</v>
      </c>
      <c r="H5" s="85">
        <f ca="1">'3. Probability Distributions'!M11</f>
        <v>1</v>
      </c>
      <c r="I5"/>
      <c r="J5"/>
      <c r="K5"/>
      <c r="L5"/>
      <c r="M5"/>
      <c r="N5"/>
      <c r="O5"/>
      <c r="P5"/>
      <c r="Q5"/>
    </row>
    <row r="6" spans="2:17" x14ac:dyDescent="0.2">
      <c r="B6" s="43" t="s">
        <v>36</v>
      </c>
      <c r="C6" s="63">
        <f ca="1" xml:space="preserve"> MAX((C5 - H20), 0)</f>
        <v>0</v>
      </c>
      <c r="E6" s="6"/>
      <c r="G6" s="40" t="s">
        <v>21</v>
      </c>
      <c r="H6" s="85">
        <f ca="1">'3. Probability Distributions'!U11</f>
        <v>5.6050341069102441</v>
      </c>
      <c r="I6"/>
      <c r="J6"/>
      <c r="K6"/>
      <c r="L6"/>
      <c r="M6"/>
      <c r="N6"/>
      <c r="O6"/>
      <c r="P6"/>
      <c r="Q6"/>
    </row>
    <row r="7" spans="2:17" x14ac:dyDescent="0.2">
      <c r="B7" s="57" t="s">
        <v>38</v>
      </c>
      <c r="C7" s="69">
        <f ca="1" xml:space="preserve"> C4*H21 + C6*H12 + H7</f>
        <v>842.02358462535892</v>
      </c>
      <c r="E7" s="6"/>
      <c r="G7" s="40" t="s">
        <v>22</v>
      </c>
      <c r="H7" s="86">
        <f ca="1">'3. Probability Distributions'!AD10</f>
        <v>172.74357789402166</v>
      </c>
      <c r="I7"/>
      <c r="J7"/>
      <c r="K7"/>
      <c r="L7"/>
      <c r="M7"/>
      <c r="N7"/>
      <c r="O7"/>
      <c r="P7"/>
      <c r="Q7"/>
    </row>
    <row r="8" spans="2:17" x14ac:dyDescent="0.2">
      <c r="B8" s="57" t="s">
        <v>40</v>
      </c>
      <c r="C8" s="69">
        <f ca="1">C4*H12+H5*H13</f>
        <v>4085.6800403880234</v>
      </c>
      <c r="E8" s="6"/>
      <c r="I8"/>
      <c r="J8"/>
      <c r="K8"/>
      <c r="L8"/>
      <c r="M8"/>
      <c r="N8"/>
      <c r="O8"/>
      <c r="P8"/>
      <c r="Q8"/>
    </row>
    <row r="9" spans="2:17" x14ac:dyDescent="0.2">
      <c r="B9" s="68"/>
      <c r="E9" s="6"/>
      <c r="I9"/>
      <c r="J9"/>
      <c r="K9"/>
      <c r="L9"/>
      <c r="M9"/>
      <c r="N9"/>
      <c r="O9"/>
      <c r="P9"/>
      <c r="Q9"/>
    </row>
    <row r="10" spans="2:17" x14ac:dyDescent="0.2">
      <c r="E10" s="6"/>
      <c r="H10"/>
      <c r="I10"/>
      <c r="J10"/>
      <c r="K10"/>
      <c r="L10"/>
      <c r="M10"/>
      <c r="N10"/>
      <c r="O10"/>
      <c r="P10"/>
    </row>
    <row r="11" spans="2:17" x14ac:dyDescent="0.2">
      <c r="E11" s="6"/>
      <c r="G11" s="10" t="s">
        <v>3</v>
      </c>
      <c r="H11"/>
      <c r="I11"/>
      <c r="J11"/>
      <c r="K11"/>
      <c r="L11"/>
      <c r="M11"/>
      <c r="N11"/>
      <c r="O11"/>
      <c r="P11"/>
    </row>
    <row r="12" spans="2:17" x14ac:dyDescent="0.2">
      <c r="B12" s="10" t="s">
        <v>13</v>
      </c>
      <c r="E12" s="6"/>
      <c r="G12" s="41" t="s">
        <v>24</v>
      </c>
      <c r="H12" s="66">
        <v>180</v>
      </c>
      <c r="I12"/>
      <c r="J12"/>
      <c r="K12"/>
      <c r="L12"/>
      <c r="M12"/>
      <c r="N12"/>
      <c r="O12"/>
      <c r="P12"/>
    </row>
    <row r="13" spans="2:17" x14ac:dyDescent="0.2">
      <c r="B13" s="38" t="s">
        <v>15</v>
      </c>
      <c r="C13" s="65">
        <f ca="1">C8-C7</f>
        <v>3243.6564557626643</v>
      </c>
      <c r="E13" s="6"/>
      <c r="G13" s="41" t="s">
        <v>26</v>
      </c>
      <c r="H13" s="66">
        <v>70</v>
      </c>
      <c r="I13"/>
      <c r="J13"/>
      <c r="K13"/>
      <c r="L13"/>
      <c r="M13"/>
      <c r="N13"/>
      <c r="O13"/>
      <c r="P13"/>
      <c r="Q13"/>
    </row>
    <row r="14" spans="2:17" ht="15.5" customHeight="1" x14ac:dyDescent="0.2">
      <c r="B14" s="38" t="s">
        <v>16</v>
      </c>
      <c r="C14" s="44" t="str">
        <f ca="1">IF(C4=H20,"Yes","No")</f>
        <v>No</v>
      </c>
      <c r="E14" s="6"/>
      <c r="I14"/>
      <c r="J14"/>
      <c r="K14"/>
      <c r="L14"/>
      <c r="M14"/>
      <c r="N14"/>
      <c r="O14"/>
      <c r="P14"/>
      <c r="Q14"/>
    </row>
    <row r="15" spans="2:17" ht="18" customHeight="1" x14ac:dyDescent="0.2">
      <c r="E15" s="6"/>
      <c r="H15"/>
      <c r="I15"/>
      <c r="J15"/>
      <c r="K15"/>
      <c r="L15"/>
      <c r="M15"/>
      <c r="N15"/>
      <c r="O15"/>
      <c r="P15"/>
    </row>
    <row r="16" spans="2:17" ht="18.5" customHeight="1" x14ac:dyDescent="0.2">
      <c r="E16" s="6"/>
      <c r="I16"/>
      <c r="J16"/>
      <c r="K16"/>
      <c r="L16"/>
      <c r="M16"/>
      <c r="N16"/>
      <c r="O16"/>
      <c r="P16"/>
      <c r="Q16"/>
    </row>
    <row r="17" spans="2:17" x14ac:dyDescent="0.2">
      <c r="E17" s="6"/>
      <c r="I17"/>
      <c r="J17"/>
      <c r="K17"/>
      <c r="L17"/>
      <c r="M17"/>
      <c r="N17"/>
      <c r="O17"/>
      <c r="P17"/>
      <c r="Q17"/>
    </row>
    <row r="18" spans="2:17" x14ac:dyDescent="0.2">
      <c r="C18" s="31"/>
      <c r="E18" s="6"/>
    </row>
    <row r="19" spans="2:17" x14ac:dyDescent="0.2">
      <c r="C19" s="25"/>
      <c r="E19" s="6"/>
      <c r="G19" s="10" t="s">
        <v>5</v>
      </c>
      <c r="H19" t="s">
        <v>14</v>
      </c>
      <c r="I19" s="9"/>
    </row>
    <row r="20" spans="2:17" x14ac:dyDescent="0.2">
      <c r="C20" s="25"/>
      <c r="E20" s="6"/>
      <c r="G20" s="42" t="s">
        <v>28</v>
      </c>
      <c r="H20" s="45">
        <v>25</v>
      </c>
    </row>
    <row r="21" spans="2:17" x14ac:dyDescent="0.2">
      <c r="C21" s="26"/>
      <c r="E21" s="6"/>
      <c r="G21" s="42" t="s">
        <v>30</v>
      </c>
      <c r="H21" s="64">
        <v>30</v>
      </c>
    </row>
    <row r="22" spans="2:17" x14ac:dyDescent="0.2">
      <c r="C22" s="19"/>
      <c r="E22" s="6"/>
    </row>
    <row r="23" spans="2:17" customFormat="1" ht="15" x14ac:dyDescent="0.2">
      <c r="B23" s="10"/>
      <c r="C23" s="26"/>
    </row>
    <row r="24" spans="2:17" x14ac:dyDescent="0.2">
      <c r="B24"/>
      <c r="D24" s="25"/>
      <c r="E24" s="25"/>
      <c r="F24" s="25"/>
      <c r="G24" s="25"/>
      <c r="H24" s="25"/>
      <c r="I24" s="25"/>
      <c r="J24" s="25" t="s">
        <v>4</v>
      </c>
      <c r="K24" s="25"/>
      <c r="L24" s="25"/>
      <c r="M24" s="25"/>
      <c r="N24" s="25"/>
      <c r="O24" s="25"/>
      <c r="P24" s="25"/>
    </row>
    <row r="25" spans="2:17" x14ac:dyDescent="0.2">
      <c r="B25"/>
      <c r="C25" s="31"/>
      <c r="D25" s="25"/>
      <c r="E25" s="25"/>
      <c r="F25" s="25"/>
      <c r="G25" s="25"/>
      <c r="H25" s="25"/>
      <c r="I25" s="25"/>
      <c r="J25" s="25"/>
      <c r="K25" s="25"/>
      <c r="L25" s="25"/>
      <c r="M25" s="25"/>
      <c r="N25" s="25"/>
      <c r="O25" s="25"/>
      <c r="P25" s="25"/>
    </row>
    <row r="26" spans="2:17" x14ac:dyDescent="0.2">
      <c r="B26"/>
      <c r="C26" s="20"/>
      <c r="D26" s="26"/>
      <c r="E26" s="26"/>
      <c r="F26" s="26"/>
      <c r="G26" s="26"/>
      <c r="H26" s="26"/>
      <c r="I26" s="26"/>
      <c r="J26" s="26"/>
      <c r="K26" s="26"/>
      <c r="L26" s="26"/>
      <c r="M26" s="26"/>
      <c r="N26" s="26"/>
      <c r="O26" s="26"/>
      <c r="P26" s="26"/>
    </row>
    <row r="27" spans="2:17" x14ac:dyDescent="0.2">
      <c r="B27"/>
      <c r="C27" s="32"/>
      <c r="D27" s="19"/>
      <c r="E27" s="19"/>
      <c r="F27" s="19"/>
      <c r="G27" s="19"/>
      <c r="H27" s="19"/>
      <c r="I27" s="19"/>
      <c r="J27" s="19"/>
      <c r="K27" s="19"/>
      <c r="L27" s="19"/>
      <c r="M27" s="19"/>
      <c r="N27" s="19"/>
      <c r="O27" s="19"/>
      <c r="P27" s="19"/>
    </row>
    <row r="28" spans="2:17" x14ac:dyDescent="0.2">
      <c r="B28"/>
      <c r="C28" s="17"/>
      <c r="D28" s="26"/>
      <c r="E28" s="26"/>
      <c r="F28" s="26"/>
      <c r="G28" s="26"/>
      <c r="H28" s="26"/>
      <c r="I28" s="26"/>
      <c r="J28" s="26"/>
      <c r="K28" s="26"/>
      <c r="L28" s="26"/>
      <c r="M28" s="26"/>
      <c r="N28" s="26"/>
      <c r="O28" s="26"/>
      <c r="P28" s="26"/>
    </row>
    <row r="30" spans="2:17" customFormat="1" ht="19" x14ac:dyDescent="0.25">
      <c r="B30" s="10"/>
      <c r="C30" s="2"/>
    </row>
    <row r="31" spans="2:17" x14ac:dyDescent="0.2">
      <c r="B31"/>
      <c r="C31"/>
      <c r="H31" s="20"/>
    </row>
    <row r="32" spans="2:17" x14ac:dyDescent="0.2">
      <c r="B32"/>
      <c r="C32" s="21"/>
      <c r="H32" s="20"/>
    </row>
    <row r="33" spans="2:8" x14ac:dyDescent="0.2">
      <c r="B33"/>
      <c r="C33" s="21"/>
      <c r="H33" s="20"/>
    </row>
    <row r="34" spans="2:8" x14ac:dyDescent="0.2">
      <c r="C34" s="33"/>
    </row>
    <row r="35" spans="2:8" x14ac:dyDescent="0.2">
      <c r="B35" s="22"/>
      <c r="C35" s="21"/>
    </row>
    <row r="36" spans="2:8" x14ac:dyDescent="0.2">
      <c r="C36" s="21"/>
    </row>
    <row r="37" spans="2:8" x14ac:dyDescent="0.2">
      <c r="B37"/>
      <c r="C37" s="21"/>
    </row>
    <row r="38" spans="2:8" x14ac:dyDescent="0.2">
      <c r="B38"/>
      <c r="C38" s="21"/>
    </row>
    <row r="39" spans="2:8" x14ac:dyDescent="0.2">
      <c r="B39"/>
      <c r="C39" s="17"/>
    </row>
    <row r="40" spans="2:8" x14ac:dyDescent="0.2">
      <c r="B40"/>
      <c r="C40" s="17"/>
    </row>
    <row r="41" spans="2:8" x14ac:dyDescent="0.2">
      <c r="B41"/>
      <c r="C41" s="18"/>
    </row>
    <row r="42" spans="2:8" x14ac:dyDescent="0.2">
      <c r="B42"/>
      <c r="C42" s="34"/>
    </row>
    <row r="43" spans="2:8" x14ac:dyDescent="0.2">
      <c r="B43"/>
      <c r="C43" s="34"/>
    </row>
    <row r="44" spans="2:8" x14ac:dyDescent="0.2">
      <c r="B44"/>
    </row>
    <row r="45" spans="2:8" x14ac:dyDescent="0.2">
      <c r="B45"/>
    </row>
    <row r="46" spans="2:8" x14ac:dyDescent="0.2">
      <c r="B46"/>
    </row>
    <row r="47" spans="2:8" x14ac:dyDescent="0.2">
      <c r="B47"/>
    </row>
    <row r="48" spans="2:8" x14ac:dyDescent="0.2">
      <c r="B48"/>
    </row>
  </sheetData>
  <scenarios current="2" sqref="C13">
    <scenario name="Best case" locked="1" count="1" user="Skylar" comment="Created by Skylar on 22/5/2025_x000a_Modified by Skylar on 22/5/2025">
      <inputCells r="H7" val="120"/>
    </scenario>
    <scenario name="Base case" locked="1" count="1" user="Skylar" comment="Created by Skylar on 22/5/2025_x000a_Modified by Skylar on 22/5/2025">
      <inputCells r="H7" val="150"/>
    </scenario>
    <scenario name="Worst case" locked="1" count="1" user="Skylar" comment="Created by Skylar on 22/5/2025_x000a_Modified by Skylar on 22/5/2025">
      <inputCells r="H7" val="170"/>
    </scenario>
  </scenarios>
  <dataValidations count="2">
    <dataValidation type="list" allowBlank="1" showInputMessage="1" showErrorMessage="1" sqref="H13" xr:uid="{1F2ABCCF-EF5D-304C-AA5E-3AFB5E5236D8}">
      <formula1>"50, 70"</formula1>
    </dataValidation>
    <dataValidation type="list" allowBlank="1" showInputMessage="1" showErrorMessage="1" sqref="H12" xr:uid="{EB425B01-0F0F-6645-91C4-16952EDF4544}">
      <formula1>"150, 180"</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1BC3E-4C82-DA47-8432-C440218F118C}">
  <sheetPr>
    <tabColor rgb="FF00B050"/>
  </sheetPr>
  <dimension ref="B2:Q48"/>
  <sheetViews>
    <sheetView showGridLines="0" zoomScaleNormal="100" workbookViewId="0">
      <selection activeCell="H8" sqref="H8"/>
    </sheetView>
  </sheetViews>
  <sheetFormatPr baseColWidth="10" defaultColWidth="9.1640625" defaultRowHeight="16" x14ac:dyDescent="0.2"/>
  <cols>
    <col min="1" max="1" width="5.5" style="5" customWidth="1"/>
    <col min="2" max="2" width="27.6640625" style="5" customWidth="1"/>
    <col min="3" max="3" width="15" style="5" customWidth="1"/>
    <col min="4" max="4" width="5.1640625" style="5" customWidth="1"/>
    <col min="5" max="5" width="3.5" style="5" customWidth="1"/>
    <col min="6" max="6" width="4.6640625" style="5" customWidth="1"/>
    <col min="7" max="7" width="53.1640625" style="5" customWidth="1"/>
    <col min="8" max="8" width="13.33203125" style="5" customWidth="1"/>
    <col min="9" max="9" width="97.6640625" style="5" customWidth="1"/>
    <col min="10" max="11" width="9.5" style="5" customWidth="1"/>
    <col min="12" max="16384" width="9.1640625" style="5"/>
  </cols>
  <sheetData>
    <row r="2" spans="2:17" ht="19" x14ac:dyDescent="0.25">
      <c r="B2" s="1"/>
      <c r="C2" s="2"/>
      <c r="D2" s="2"/>
      <c r="E2" s="3"/>
      <c r="F2" s="2"/>
      <c r="G2" s="4" t="s">
        <v>1</v>
      </c>
      <c r="J2" s="24"/>
    </row>
    <row r="3" spans="2:17" x14ac:dyDescent="0.2">
      <c r="B3" s="22" t="s">
        <v>0</v>
      </c>
      <c r="C3" t="s">
        <v>14</v>
      </c>
      <c r="E3" s="6"/>
      <c r="G3" s="10" t="s">
        <v>2</v>
      </c>
      <c r="H3" t="s">
        <v>14</v>
      </c>
    </row>
    <row r="4" spans="2:17" ht="15.5" customHeight="1" x14ac:dyDescent="0.25">
      <c r="B4" s="43" t="s">
        <v>32</v>
      </c>
      <c r="C4" s="63">
        <f ca="1" xml:space="preserve"> MIN(H20, (H4 + H6 - H5))</f>
        <v>25</v>
      </c>
      <c r="E4" s="6"/>
      <c r="G4" s="40" t="s">
        <v>19</v>
      </c>
      <c r="H4" s="85">
        <f ca="1">'3. Probability Distributions'!E12</f>
        <v>24.839002327468521</v>
      </c>
      <c r="I4" s="7"/>
      <c r="J4" s="7"/>
      <c r="K4" s="23" t="e" cm="1">
        <f t="array" aca="1" ref="K4" ca="1">_xlfn.IFS( AND(#REF!=250,#REF!= 5%), VLOOKUP(RAND(), '3. Probability Distributions'!#REF!, 3), AND('ModelwithRP$150LCF$50'!#REF!=250, 'ModelwithRP$150LCF$50'!#REF!=10%), VLOOKUP(RAND(), '3. Probability Distributions'!#REF!, 3), AND('ModelwithRP$150LCF$50'!#REF!=275, 'ModelwithRP$150LCF$50'!#REF!=5%), VLOOKUP(RAND(), '3. Probability Distributions'!#REF!, 3), AND('ModelwithRP$150LCF$50'!#REF!=275, 'ModelwithRP$150LCF$50'!#REF!=10%), VLOOKUP(RAND(), '3. Probability Distributions'!#REF!, 3) )</f>
        <v>#REF!</v>
      </c>
      <c r="L4" s="7"/>
    </row>
    <row r="5" spans="2:17" x14ac:dyDescent="0.2">
      <c r="B5" s="43" t="s">
        <v>34</v>
      </c>
      <c r="C5" s="63">
        <f ca="1" xml:space="preserve"> H4 + H6 - H5</f>
        <v>27.000573517281552</v>
      </c>
      <c r="E5" s="6"/>
      <c r="G5" s="40" t="s">
        <v>20</v>
      </c>
      <c r="H5" s="85">
        <f ca="1">'3. Probability Distributions'!M12</f>
        <v>4</v>
      </c>
      <c r="I5"/>
      <c r="J5"/>
      <c r="K5"/>
      <c r="L5"/>
      <c r="M5"/>
      <c r="N5"/>
      <c r="O5"/>
      <c r="P5"/>
      <c r="Q5"/>
    </row>
    <row r="6" spans="2:17" x14ac:dyDescent="0.2">
      <c r="B6" s="43" t="s">
        <v>36</v>
      </c>
      <c r="C6" s="63">
        <f ca="1" xml:space="preserve"> MAX((C5 - H20), 0)</f>
        <v>2.000573517281552</v>
      </c>
      <c r="E6" s="6"/>
      <c r="G6" s="40" t="s">
        <v>21</v>
      </c>
      <c r="H6" s="85">
        <f ca="1">'3. Probability Distributions'!U12</f>
        <v>6.1615711898130323</v>
      </c>
      <c r="I6"/>
      <c r="J6"/>
      <c r="K6"/>
      <c r="L6"/>
      <c r="M6"/>
      <c r="N6"/>
      <c r="O6"/>
      <c r="P6"/>
      <c r="Q6"/>
    </row>
    <row r="7" spans="2:17" x14ac:dyDescent="0.2">
      <c r="B7" s="57" t="s">
        <v>38</v>
      </c>
      <c r="C7" s="69">
        <f ca="1" xml:space="preserve"> C4*H21 + C6*H12 + H7</f>
        <v>1222.8296054862544</v>
      </c>
      <c r="E7" s="6"/>
      <c r="G7" s="40" t="s">
        <v>22</v>
      </c>
      <c r="H7" s="86">
        <f ca="1">'3. Probability Distributions'!AD10</f>
        <v>172.74357789402166</v>
      </c>
      <c r="I7"/>
      <c r="J7"/>
      <c r="K7"/>
      <c r="L7"/>
      <c r="M7"/>
      <c r="N7"/>
      <c r="O7"/>
      <c r="P7"/>
      <c r="Q7"/>
    </row>
    <row r="8" spans="2:17" x14ac:dyDescent="0.2">
      <c r="B8" s="57" t="s">
        <v>40</v>
      </c>
      <c r="C8" s="69">
        <f ca="1">C4*H12+H5*H13</f>
        <v>3950</v>
      </c>
      <c r="E8" s="6"/>
      <c r="I8"/>
      <c r="J8"/>
      <c r="K8"/>
      <c r="L8"/>
      <c r="M8"/>
      <c r="N8"/>
      <c r="O8"/>
      <c r="P8"/>
      <c r="Q8"/>
    </row>
    <row r="9" spans="2:17" x14ac:dyDescent="0.2">
      <c r="B9" s="68"/>
      <c r="E9" s="6"/>
      <c r="I9"/>
      <c r="J9"/>
      <c r="K9"/>
      <c r="L9"/>
      <c r="M9"/>
      <c r="N9"/>
      <c r="O9"/>
      <c r="P9"/>
      <c r="Q9"/>
    </row>
    <row r="10" spans="2:17" x14ac:dyDescent="0.2">
      <c r="E10" s="6"/>
      <c r="H10"/>
      <c r="I10"/>
      <c r="J10"/>
      <c r="K10"/>
      <c r="L10"/>
      <c r="M10"/>
      <c r="N10"/>
      <c r="O10"/>
      <c r="P10"/>
    </row>
    <row r="11" spans="2:17" x14ac:dyDescent="0.2">
      <c r="E11" s="6"/>
      <c r="G11" s="10" t="s">
        <v>3</v>
      </c>
      <c r="H11"/>
      <c r="I11"/>
      <c r="J11"/>
      <c r="K11"/>
      <c r="L11"/>
      <c r="M11"/>
      <c r="N11"/>
      <c r="O11"/>
      <c r="P11"/>
    </row>
    <row r="12" spans="2:17" x14ac:dyDescent="0.2">
      <c r="B12" s="10" t="s">
        <v>13</v>
      </c>
      <c r="E12" s="6"/>
      <c r="G12" s="41" t="s">
        <v>24</v>
      </c>
      <c r="H12" s="66">
        <v>150</v>
      </c>
      <c r="I12"/>
      <c r="J12"/>
      <c r="K12"/>
      <c r="L12"/>
      <c r="M12"/>
      <c r="N12"/>
      <c r="O12"/>
      <c r="P12"/>
    </row>
    <row r="13" spans="2:17" x14ac:dyDescent="0.2">
      <c r="B13" s="38" t="s">
        <v>15</v>
      </c>
      <c r="C13" s="65">
        <f ca="1">C8-C7</f>
        <v>2727.1703945137456</v>
      </c>
      <c r="E13" s="6"/>
      <c r="G13" s="41" t="s">
        <v>26</v>
      </c>
      <c r="H13" s="66">
        <v>50</v>
      </c>
      <c r="I13"/>
      <c r="J13"/>
      <c r="K13"/>
      <c r="L13"/>
      <c r="M13"/>
      <c r="N13"/>
      <c r="O13"/>
      <c r="P13"/>
      <c r="Q13"/>
    </row>
    <row r="14" spans="2:17" ht="15.5" customHeight="1" x14ac:dyDescent="0.2">
      <c r="B14" s="38" t="s">
        <v>16</v>
      </c>
      <c r="C14" s="44" t="str">
        <f ca="1">IF(C4=H20,"Yes","No")</f>
        <v>Yes</v>
      </c>
      <c r="E14" s="6"/>
      <c r="I14"/>
      <c r="J14"/>
      <c r="K14"/>
      <c r="L14"/>
      <c r="M14"/>
      <c r="N14"/>
      <c r="O14"/>
      <c r="P14"/>
      <c r="Q14"/>
    </row>
    <row r="15" spans="2:17" ht="18" customHeight="1" x14ac:dyDescent="0.2">
      <c r="E15" s="6"/>
      <c r="H15"/>
      <c r="I15"/>
      <c r="J15"/>
      <c r="K15"/>
      <c r="L15"/>
      <c r="M15"/>
      <c r="N15"/>
      <c r="O15"/>
      <c r="P15"/>
    </row>
    <row r="16" spans="2:17" ht="18.5" customHeight="1" x14ac:dyDescent="0.2">
      <c r="E16" s="6"/>
      <c r="I16"/>
      <c r="J16"/>
      <c r="K16"/>
      <c r="L16"/>
      <c r="M16"/>
      <c r="N16"/>
      <c r="O16"/>
      <c r="P16"/>
      <c r="Q16"/>
    </row>
    <row r="17" spans="2:17" x14ac:dyDescent="0.2">
      <c r="E17" s="6"/>
      <c r="I17"/>
      <c r="J17"/>
      <c r="K17"/>
      <c r="L17"/>
      <c r="M17"/>
      <c r="N17"/>
      <c r="O17"/>
      <c r="P17"/>
      <c r="Q17"/>
    </row>
    <row r="18" spans="2:17" x14ac:dyDescent="0.2">
      <c r="C18" s="31"/>
      <c r="E18" s="6"/>
    </row>
    <row r="19" spans="2:17" x14ac:dyDescent="0.2">
      <c r="C19" s="25"/>
      <c r="E19" s="6"/>
      <c r="G19" s="10" t="s">
        <v>5</v>
      </c>
      <c r="H19" t="s">
        <v>14</v>
      </c>
      <c r="I19" s="9"/>
    </row>
    <row r="20" spans="2:17" x14ac:dyDescent="0.2">
      <c r="C20" s="25"/>
      <c r="E20" s="6"/>
      <c r="G20" s="42" t="s">
        <v>28</v>
      </c>
      <c r="H20" s="45">
        <v>25</v>
      </c>
    </row>
    <row r="21" spans="2:17" x14ac:dyDescent="0.2">
      <c r="C21" s="26"/>
      <c r="E21" s="6"/>
      <c r="G21" s="42" t="s">
        <v>30</v>
      </c>
      <c r="H21" s="64">
        <v>30</v>
      </c>
    </row>
    <row r="22" spans="2:17" x14ac:dyDescent="0.2">
      <c r="C22" s="19"/>
      <c r="E22" s="6"/>
    </row>
    <row r="23" spans="2:17" customFormat="1" ht="15" x14ac:dyDescent="0.2">
      <c r="B23" s="10"/>
      <c r="C23" s="26"/>
    </row>
    <row r="24" spans="2:17" x14ac:dyDescent="0.2">
      <c r="B24"/>
      <c r="D24" s="25"/>
      <c r="E24" s="25"/>
      <c r="F24" s="25"/>
      <c r="G24" s="25"/>
      <c r="H24" s="25"/>
      <c r="I24" s="25"/>
      <c r="J24" s="25" t="s">
        <v>4</v>
      </c>
      <c r="K24" s="25"/>
      <c r="L24" s="25"/>
      <c r="M24" s="25"/>
      <c r="N24" s="25"/>
      <c r="O24" s="25"/>
      <c r="P24" s="25"/>
    </row>
    <row r="25" spans="2:17" x14ac:dyDescent="0.2">
      <c r="B25"/>
      <c r="C25" s="31"/>
      <c r="D25" s="25"/>
      <c r="E25" s="25"/>
      <c r="F25" s="25"/>
      <c r="G25" s="25"/>
      <c r="H25" s="25"/>
      <c r="I25" s="25"/>
      <c r="J25" s="25"/>
      <c r="K25" s="25"/>
      <c r="L25" s="25"/>
      <c r="M25" s="25"/>
      <c r="N25" s="25"/>
      <c r="O25" s="25"/>
      <c r="P25" s="25"/>
    </row>
    <row r="26" spans="2:17" x14ac:dyDescent="0.2">
      <c r="B26"/>
      <c r="C26" s="20"/>
      <c r="D26" s="26"/>
      <c r="E26" s="26"/>
      <c r="F26" s="26"/>
      <c r="G26" s="26"/>
      <c r="H26" s="26"/>
      <c r="I26" s="26"/>
      <c r="J26" s="26"/>
      <c r="K26" s="26"/>
      <c r="L26" s="26"/>
      <c r="M26" s="26"/>
      <c r="N26" s="26"/>
      <c r="O26" s="26"/>
      <c r="P26" s="26"/>
    </row>
    <row r="27" spans="2:17" x14ac:dyDescent="0.2">
      <c r="B27"/>
      <c r="C27" s="32"/>
      <c r="D27" s="19"/>
      <c r="E27" s="19"/>
      <c r="F27" s="19"/>
      <c r="G27" s="19"/>
      <c r="H27" s="19"/>
      <c r="I27" s="19"/>
      <c r="J27" s="19"/>
      <c r="K27" s="19"/>
      <c r="L27" s="19"/>
      <c r="M27" s="19"/>
      <c r="N27" s="19"/>
      <c r="O27" s="19"/>
      <c r="P27" s="19"/>
    </row>
    <row r="28" spans="2:17" x14ac:dyDescent="0.2">
      <c r="B28"/>
      <c r="C28" s="17"/>
      <c r="D28" s="26"/>
      <c r="E28" s="26"/>
      <c r="F28" s="26"/>
      <c r="G28" s="26"/>
      <c r="H28" s="26"/>
      <c r="I28" s="26"/>
      <c r="J28" s="26"/>
      <c r="K28" s="26"/>
      <c r="L28" s="26"/>
      <c r="M28" s="26"/>
      <c r="N28" s="26"/>
      <c r="O28" s="26"/>
      <c r="P28" s="26"/>
    </row>
    <row r="30" spans="2:17" customFormat="1" ht="19" x14ac:dyDescent="0.25">
      <c r="B30" s="10"/>
      <c r="C30" s="2"/>
    </row>
    <row r="31" spans="2:17" x14ac:dyDescent="0.2">
      <c r="B31"/>
      <c r="C31"/>
      <c r="H31" s="20"/>
    </row>
    <row r="32" spans="2:17" x14ac:dyDescent="0.2">
      <c r="B32"/>
      <c r="C32" s="21"/>
      <c r="H32" s="20"/>
    </row>
    <row r="33" spans="2:8" x14ac:dyDescent="0.2">
      <c r="B33"/>
      <c r="C33" s="21"/>
      <c r="H33" s="20"/>
    </row>
    <row r="34" spans="2:8" x14ac:dyDescent="0.2">
      <c r="C34" s="33"/>
    </row>
    <row r="35" spans="2:8" x14ac:dyDescent="0.2">
      <c r="B35" s="22"/>
      <c r="C35" s="21"/>
    </row>
    <row r="36" spans="2:8" x14ac:dyDescent="0.2">
      <c r="C36" s="21"/>
    </row>
    <row r="37" spans="2:8" x14ac:dyDescent="0.2">
      <c r="B37"/>
      <c r="C37" s="21"/>
    </row>
    <row r="38" spans="2:8" x14ac:dyDescent="0.2">
      <c r="B38"/>
      <c r="C38" s="21"/>
    </row>
    <row r="39" spans="2:8" x14ac:dyDescent="0.2">
      <c r="B39"/>
      <c r="C39" s="17"/>
    </row>
    <row r="40" spans="2:8" x14ac:dyDescent="0.2">
      <c r="B40"/>
      <c r="C40" s="17"/>
    </row>
    <row r="41" spans="2:8" x14ac:dyDescent="0.2">
      <c r="B41"/>
      <c r="C41" s="18"/>
    </row>
    <row r="42" spans="2:8" x14ac:dyDescent="0.2">
      <c r="B42"/>
      <c r="C42" s="34"/>
    </row>
    <row r="43" spans="2:8" x14ac:dyDescent="0.2">
      <c r="B43"/>
      <c r="C43" s="34"/>
    </row>
    <row r="44" spans="2:8" x14ac:dyDescent="0.2">
      <c r="B44"/>
    </row>
    <row r="45" spans="2:8" x14ac:dyDescent="0.2">
      <c r="B45"/>
    </row>
    <row r="46" spans="2:8" x14ac:dyDescent="0.2">
      <c r="B46"/>
    </row>
    <row r="47" spans="2:8" x14ac:dyDescent="0.2">
      <c r="B47"/>
    </row>
    <row r="48" spans="2:8" x14ac:dyDescent="0.2">
      <c r="B48"/>
    </row>
  </sheetData>
  <scenarios current="2" sqref="C13">
    <scenario name="Best case" locked="1" count="1" user="Skylar" comment="Created by Skylar on 22/5/2025_x000a_Modified by Skylar on 22/5/2025">
      <inputCells r="H7" val="120"/>
    </scenario>
    <scenario name="Base case" locked="1" count="1" user="Skylar" comment="Created by Skylar on 22/5/2025_x000a_Modified by Skylar on 22/5/2025">
      <inputCells r="H7" val="150"/>
    </scenario>
    <scenario name="Worst case" locked="1" count="1" user="Skylar" comment="Created by Skylar on 22/5/2025_x000a_Modified by Skylar on 22/5/2025">
      <inputCells r="H7" val="170"/>
    </scenario>
  </scenarios>
  <dataValidations count="2">
    <dataValidation type="list" allowBlank="1" showInputMessage="1" showErrorMessage="1" sqref="H13" xr:uid="{B348E1C7-ADF5-8643-8856-13E2C199ABBF}">
      <formula1>"50, 70"</formula1>
    </dataValidation>
    <dataValidation type="list" allowBlank="1" showInputMessage="1" showErrorMessage="1" sqref="H12" xr:uid="{F210C1FA-106B-6E47-B7B0-97962E0F0A27}">
      <formula1>"150, 180"</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FD6D8-84CE-D549-9364-9E9FEE3EC4B4}">
  <sheetPr>
    <tabColor rgb="FF00B050"/>
  </sheetPr>
  <dimension ref="B2:Q48"/>
  <sheetViews>
    <sheetView showGridLines="0" zoomScaleNormal="100" workbookViewId="0">
      <selection activeCell="C4" sqref="C4"/>
    </sheetView>
  </sheetViews>
  <sheetFormatPr baseColWidth="10" defaultColWidth="9.1640625" defaultRowHeight="16" x14ac:dyDescent="0.2"/>
  <cols>
    <col min="1" max="1" width="5.5" style="5" customWidth="1"/>
    <col min="2" max="2" width="27.6640625" style="5" customWidth="1"/>
    <col min="3" max="3" width="15" style="5" customWidth="1"/>
    <col min="4" max="4" width="5.1640625" style="5" customWidth="1"/>
    <col min="5" max="5" width="3.5" style="5" customWidth="1"/>
    <col min="6" max="6" width="4.6640625" style="5" customWidth="1"/>
    <col min="7" max="7" width="53.1640625" style="5" customWidth="1"/>
    <col min="8" max="8" width="13.33203125" style="5" customWidth="1"/>
    <col min="9" max="9" width="97.6640625" style="5" customWidth="1"/>
    <col min="10" max="11" width="9.5" style="5" customWidth="1"/>
    <col min="12" max="16384" width="9.1640625" style="5"/>
  </cols>
  <sheetData>
    <row r="2" spans="2:17" ht="19" x14ac:dyDescent="0.25">
      <c r="B2" s="1"/>
      <c r="C2" s="2"/>
      <c r="D2" s="2"/>
      <c r="E2" s="3"/>
      <c r="F2" s="2"/>
      <c r="G2" s="4" t="s">
        <v>1</v>
      </c>
      <c r="J2" s="24"/>
    </row>
    <row r="3" spans="2:17" x14ac:dyDescent="0.2">
      <c r="B3" s="22" t="s">
        <v>0</v>
      </c>
      <c r="C3" t="s">
        <v>14</v>
      </c>
      <c r="E3" s="6"/>
      <c r="G3" s="10" t="s">
        <v>2</v>
      </c>
      <c r="H3" t="s">
        <v>14</v>
      </c>
    </row>
    <row r="4" spans="2:17" ht="15.5" customHeight="1" x14ac:dyDescent="0.25">
      <c r="B4" s="43" t="s">
        <v>32</v>
      </c>
      <c r="C4" s="63">
        <f ca="1" xml:space="preserve"> MIN(H20, (H4 + H6 - H5))</f>
        <v>25</v>
      </c>
      <c r="E4" s="6"/>
      <c r="G4" s="40" t="s">
        <v>19</v>
      </c>
      <c r="H4" s="85">
        <f ca="1">'3. Probability Distributions'!E12</f>
        <v>24.839002327468521</v>
      </c>
      <c r="I4" s="7"/>
      <c r="J4" s="7"/>
      <c r="K4" s="23" t="e" cm="1">
        <f t="array" aca="1" ref="K4" ca="1">_xlfn.IFS( AND(#REF!=250,#REF!= 5%), VLOOKUP(RAND(), '3. Probability Distributions'!#REF!, 3), AND('ModelwithRP$150LCF$70'!#REF!=250, 'ModelwithRP$150LCF$70'!#REF!=10%), VLOOKUP(RAND(), '3. Probability Distributions'!#REF!, 3), AND('ModelwithRP$150LCF$70'!#REF!=275, 'ModelwithRP$150LCF$70'!#REF!=5%), VLOOKUP(RAND(), '3. Probability Distributions'!#REF!, 3), AND('ModelwithRP$150LCF$70'!#REF!=275, 'ModelwithRP$150LCF$70'!#REF!=10%), VLOOKUP(RAND(), '3. Probability Distributions'!#REF!, 3) )</f>
        <v>#REF!</v>
      </c>
      <c r="L4" s="7"/>
    </row>
    <row r="5" spans="2:17" x14ac:dyDescent="0.2">
      <c r="B5" s="43" t="s">
        <v>34</v>
      </c>
      <c r="C5" s="63">
        <f ca="1" xml:space="preserve"> H4 + H6 - H5</f>
        <v>27.000573517281552</v>
      </c>
      <c r="E5" s="6"/>
      <c r="G5" s="40" t="s">
        <v>20</v>
      </c>
      <c r="H5" s="85">
        <f ca="1">'3. Probability Distributions'!M12</f>
        <v>4</v>
      </c>
      <c r="I5"/>
      <c r="J5"/>
      <c r="K5"/>
      <c r="L5"/>
      <c r="M5"/>
      <c r="N5"/>
      <c r="O5"/>
      <c r="P5"/>
      <c r="Q5"/>
    </row>
    <row r="6" spans="2:17" x14ac:dyDescent="0.2">
      <c r="B6" s="43" t="s">
        <v>36</v>
      </c>
      <c r="C6" s="63">
        <f ca="1" xml:space="preserve"> MAX((C5 - H20), 0)</f>
        <v>2.000573517281552</v>
      </c>
      <c r="E6" s="6"/>
      <c r="G6" s="40" t="s">
        <v>21</v>
      </c>
      <c r="H6" s="85">
        <f ca="1">'3. Probability Distributions'!U12</f>
        <v>6.1615711898130323</v>
      </c>
      <c r="I6"/>
      <c r="J6"/>
      <c r="K6"/>
      <c r="L6"/>
      <c r="M6"/>
      <c r="N6"/>
      <c r="O6"/>
      <c r="P6"/>
      <c r="Q6"/>
    </row>
    <row r="7" spans="2:17" x14ac:dyDescent="0.2">
      <c r="B7" s="57" t="s">
        <v>38</v>
      </c>
      <c r="C7" s="69">
        <f ca="1" xml:space="preserve"> C4*H21 + C6*H12 + H7</f>
        <v>1222.8296054862544</v>
      </c>
      <c r="E7" s="6"/>
      <c r="G7" s="40" t="s">
        <v>22</v>
      </c>
      <c r="H7" s="86">
        <f ca="1">'3. Probability Distributions'!AD10</f>
        <v>172.74357789402166</v>
      </c>
      <c r="I7"/>
      <c r="J7"/>
      <c r="K7"/>
      <c r="L7"/>
      <c r="M7"/>
      <c r="N7"/>
      <c r="O7"/>
      <c r="P7"/>
      <c r="Q7"/>
    </row>
    <row r="8" spans="2:17" x14ac:dyDescent="0.2">
      <c r="B8" s="57" t="s">
        <v>40</v>
      </c>
      <c r="C8" s="69">
        <f ca="1">C4*H12+H5*H13</f>
        <v>4030</v>
      </c>
      <c r="E8" s="6"/>
      <c r="I8"/>
      <c r="J8"/>
      <c r="K8"/>
      <c r="L8"/>
      <c r="M8"/>
      <c r="N8"/>
      <c r="O8"/>
      <c r="P8"/>
      <c r="Q8"/>
    </row>
    <row r="9" spans="2:17" x14ac:dyDescent="0.2">
      <c r="B9" s="68"/>
      <c r="E9" s="6"/>
      <c r="I9"/>
      <c r="J9"/>
      <c r="K9"/>
      <c r="L9"/>
      <c r="M9"/>
      <c r="N9"/>
      <c r="O9"/>
      <c r="P9"/>
      <c r="Q9"/>
    </row>
    <row r="10" spans="2:17" x14ac:dyDescent="0.2">
      <c r="E10" s="6"/>
      <c r="H10"/>
      <c r="I10"/>
      <c r="J10"/>
      <c r="K10"/>
      <c r="L10"/>
      <c r="M10"/>
      <c r="N10"/>
      <c r="O10"/>
      <c r="P10"/>
    </row>
    <row r="11" spans="2:17" x14ac:dyDescent="0.2">
      <c r="E11" s="6"/>
      <c r="G11" s="10" t="s">
        <v>3</v>
      </c>
      <c r="H11"/>
      <c r="I11"/>
      <c r="J11"/>
      <c r="K11"/>
      <c r="L11"/>
      <c r="M11"/>
      <c r="N11"/>
      <c r="O11"/>
      <c r="P11"/>
    </row>
    <row r="12" spans="2:17" x14ac:dyDescent="0.2">
      <c r="B12" s="10" t="s">
        <v>13</v>
      </c>
      <c r="E12" s="6"/>
      <c r="G12" s="41" t="s">
        <v>24</v>
      </c>
      <c r="H12" s="66">
        <v>150</v>
      </c>
      <c r="I12"/>
      <c r="J12"/>
      <c r="K12"/>
      <c r="L12"/>
      <c r="M12"/>
      <c r="N12"/>
      <c r="O12"/>
      <c r="P12"/>
    </row>
    <row r="13" spans="2:17" x14ac:dyDescent="0.2">
      <c r="B13" s="38" t="s">
        <v>15</v>
      </c>
      <c r="C13" s="65">
        <f ca="1">C8-C7</f>
        <v>2807.1703945137456</v>
      </c>
      <c r="E13" s="6"/>
      <c r="G13" s="41" t="s">
        <v>26</v>
      </c>
      <c r="H13" s="66">
        <v>70</v>
      </c>
      <c r="I13"/>
      <c r="J13"/>
      <c r="K13"/>
      <c r="L13"/>
      <c r="M13"/>
      <c r="N13"/>
      <c r="O13"/>
      <c r="P13"/>
      <c r="Q13"/>
    </row>
    <row r="14" spans="2:17" ht="15.5" customHeight="1" x14ac:dyDescent="0.2">
      <c r="B14" s="38" t="s">
        <v>16</v>
      </c>
      <c r="C14" s="44" t="str">
        <f ca="1">IF(C4=H20,"Yes","No")</f>
        <v>Yes</v>
      </c>
      <c r="E14" s="6"/>
      <c r="I14"/>
      <c r="J14"/>
      <c r="K14"/>
      <c r="L14"/>
      <c r="M14"/>
      <c r="N14"/>
      <c r="O14"/>
      <c r="P14"/>
      <c r="Q14"/>
    </row>
    <row r="15" spans="2:17" ht="18" customHeight="1" x14ac:dyDescent="0.2">
      <c r="E15" s="6"/>
      <c r="H15"/>
      <c r="I15"/>
      <c r="J15"/>
      <c r="K15"/>
      <c r="L15"/>
      <c r="M15"/>
      <c r="N15"/>
      <c r="O15"/>
      <c r="P15"/>
    </row>
    <row r="16" spans="2:17" ht="18.5" customHeight="1" x14ac:dyDescent="0.2">
      <c r="E16" s="6"/>
      <c r="I16"/>
      <c r="J16"/>
      <c r="K16"/>
      <c r="L16"/>
      <c r="M16"/>
      <c r="N16"/>
      <c r="O16"/>
      <c r="P16"/>
      <c r="Q16"/>
    </row>
    <row r="17" spans="2:17" x14ac:dyDescent="0.2">
      <c r="E17" s="6"/>
      <c r="I17"/>
      <c r="J17"/>
      <c r="K17"/>
      <c r="L17"/>
      <c r="M17"/>
      <c r="N17"/>
      <c r="O17"/>
      <c r="P17"/>
      <c r="Q17"/>
    </row>
    <row r="18" spans="2:17" x14ac:dyDescent="0.2">
      <c r="C18" s="31"/>
      <c r="E18" s="6"/>
    </row>
    <row r="19" spans="2:17" x14ac:dyDescent="0.2">
      <c r="C19" s="25"/>
      <c r="E19" s="6"/>
      <c r="G19" s="10" t="s">
        <v>5</v>
      </c>
      <c r="H19" t="s">
        <v>14</v>
      </c>
      <c r="I19" s="9"/>
    </row>
    <row r="20" spans="2:17" x14ac:dyDescent="0.2">
      <c r="C20" s="25"/>
      <c r="E20" s="6"/>
      <c r="G20" s="42" t="s">
        <v>28</v>
      </c>
      <c r="H20" s="45">
        <v>25</v>
      </c>
    </row>
    <row r="21" spans="2:17" x14ac:dyDescent="0.2">
      <c r="C21" s="26"/>
      <c r="E21" s="6"/>
      <c r="G21" s="42" t="s">
        <v>30</v>
      </c>
      <c r="H21" s="64">
        <v>30</v>
      </c>
    </row>
    <row r="22" spans="2:17" x14ac:dyDescent="0.2">
      <c r="C22" s="19"/>
      <c r="E22" s="6"/>
    </row>
    <row r="23" spans="2:17" customFormat="1" ht="15" x14ac:dyDescent="0.2">
      <c r="B23" s="10"/>
      <c r="C23" s="26"/>
    </row>
    <row r="24" spans="2:17" x14ac:dyDescent="0.2">
      <c r="B24"/>
      <c r="D24" s="25"/>
      <c r="E24" s="25"/>
      <c r="F24" s="25"/>
      <c r="G24" s="25"/>
      <c r="H24" s="25"/>
      <c r="I24" s="25"/>
      <c r="J24" s="25" t="s">
        <v>4</v>
      </c>
      <c r="K24" s="25"/>
      <c r="L24" s="25"/>
      <c r="M24" s="25"/>
      <c r="N24" s="25"/>
      <c r="O24" s="25"/>
      <c r="P24" s="25"/>
    </row>
    <row r="25" spans="2:17" x14ac:dyDescent="0.2">
      <c r="B25"/>
      <c r="C25" s="31"/>
      <c r="D25" s="25"/>
      <c r="E25" s="25"/>
      <c r="F25" s="25"/>
      <c r="G25" s="25"/>
      <c r="H25" s="25"/>
      <c r="I25" s="25"/>
      <c r="J25" s="25"/>
      <c r="K25" s="25"/>
      <c r="L25" s="25"/>
      <c r="M25" s="25"/>
      <c r="N25" s="25"/>
      <c r="O25" s="25"/>
      <c r="P25" s="25"/>
    </row>
    <row r="26" spans="2:17" x14ac:dyDescent="0.2">
      <c r="B26"/>
      <c r="C26" s="20"/>
      <c r="D26" s="26"/>
      <c r="E26" s="26"/>
      <c r="F26" s="26"/>
      <c r="G26" s="26"/>
      <c r="H26" s="26"/>
      <c r="I26" s="26"/>
      <c r="J26" s="26"/>
      <c r="K26" s="26"/>
      <c r="L26" s="26"/>
      <c r="M26" s="26"/>
      <c r="N26" s="26"/>
      <c r="O26" s="26"/>
      <c r="P26" s="26"/>
    </row>
    <row r="27" spans="2:17" x14ac:dyDescent="0.2">
      <c r="B27"/>
      <c r="C27" s="32"/>
      <c r="D27" s="19"/>
      <c r="E27" s="19"/>
      <c r="F27" s="19"/>
      <c r="G27" s="19"/>
      <c r="H27" s="19"/>
      <c r="I27" s="19"/>
      <c r="J27" s="19"/>
      <c r="K27" s="19"/>
      <c r="L27" s="19"/>
      <c r="M27" s="19"/>
      <c r="N27" s="19"/>
      <c r="O27" s="19"/>
      <c r="P27" s="19"/>
    </row>
    <row r="28" spans="2:17" x14ac:dyDescent="0.2">
      <c r="B28"/>
      <c r="C28" s="17"/>
      <c r="D28" s="26"/>
      <c r="E28" s="26"/>
      <c r="F28" s="26"/>
      <c r="G28" s="26"/>
      <c r="H28" s="26"/>
      <c r="I28" s="26"/>
      <c r="J28" s="26"/>
      <c r="K28" s="26"/>
      <c r="L28" s="26"/>
      <c r="M28" s="26"/>
      <c r="N28" s="26"/>
      <c r="O28" s="26"/>
      <c r="P28" s="26"/>
    </row>
    <row r="30" spans="2:17" customFormat="1" ht="19" x14ac:dyDescent="0.25">
      <c r="B30" s="10"/>
      <c r="C30" s="2"/>
    </row>
    <row r="31" spans="2:17" x14ac:dyDescent="0.2">
      <c r="B31"/>
      <c r="C31"/>
      <c r="H31" s="20"/>
    </row>
    <row r="32" spans="2:17" x14ac:dyDescent="0.2">
      <c r="B32"/>
      <c r="C32" s="21"/>
      <c r="H32" s="20"/>
    </row>
    <row r="33" spans="2:8" x14ac:dyDescent="0.2">
      <c r="B33"/>
      <c r="C33" s="21"/>
      <c r="H33" s="20"/>
    </row>
    <row r="34" spans="2:8" x14ac:dyDescent="0.2">
      <c r="C34" s="33"/>
    </row>
    <row r="35" spans="2:8" x14ac:dyDescent="0.2">
      <c r="B35" s="22"/>
      <c r="C35" s="21"/>
    </row>
    <row r="36" spans="2:8" x14ac:dyDescent="0.2">
      <c r="C36" s="21"/>
    </row>
    <row r="37" spans="2:8" x14ac:dyDescent="0.2">
      <c r="B37"/>
      <c r="C37" s="21"/>
    </row>
    <row r="38" spans="2:8" x14ac:dyDescent="0.2">
      <c r="B38"/>
      <c r="C38" s="21"/>
    </row>
    <row r="39" spans="2:8" x14ac:dyDescent="0.2">
      <c r="B39"/>
      <c r="C39" s="17"/>
    </row>
    <row r="40" spans="2:8" x14ac:dyDescent="0.2">
      <c r="B40"/>
      <c r="C40" s="17"/>
    </row>
    <row r="41" spans="2:8" x14ac:dyDescent="0.2">
      <c r="B41"/>
      <c r="C41" s="18"/>
    </row>
    <row r="42" spans="2:8" x14ac:dyDescent="0.2">
      <c r="B42"/>
      <c r="C42" s="34"/>
    </row>
    <row r="43" spans="2:8" x14ac:dyDescent="0.2">
      <c r="B43"/>
      <c r="C43" s="34"/>
    </row>
    <row r="44" spans="2:8" x14ac:dyDescent="0.2">
      <c r="B44"/>
    </row>
    <row r="45" spans="2:8" x14ac:dyDescent="0.2">
      <c r="B45"/>
    </row>
    <row r="46" spans="2:8" x14ac:dyDescent="0.2">
      <c r="B46"/>
    </row>
    <row r="47" spans="2:8" x14ac:dyDescent="0.2">
      <c r="B47"/>
    </row>
    <row r="48" spans="2:8" x14ac:dyDescent="0.2">
      <c r="B48"/>
    </row>
  </sheetData>
  <scenarios current="2" sqref="C13">
    <scenario name="Best case" locked="1" count="1" user="Skylar" comment="Created by Skylar on 22/5/2025_x000a_Modified by Skylar on 22/5/2025">
      <inputCells r="H7" val="120"/>
    </scenario>
    <scenario name="Base case" locked="1" count="1" user="Skylar" comment="Created by Skylar on 22/5/2025_x000a_Modified by Skylar on 22/5/2025">
      <inputCells r="H7" val="150"/>
    </scenario>
    <scenario name="Worst case" locked="1" count="1" user="Skylar" comment="Created by Skylar on 22/5/2025_x000a_Modified by Skylar on 22/5/2025">
      <inputCells r="H7" val="170"/>
    </scenario>
  </scenarios>
  <dataValidations count="2">
    <dataValidation type="list" allowBlank="1" showInputMessage="1" showErrorMessage="1" sqref="H12" xr:uid="{071C1F2F-406E-CA4E-918C-B7DC23F89A3D}">
      <formula1>"150, 180"</formula1>
    </dataValidation>
    <dataValidation type="list" allowBlank="1" showInputMessage="1" showErrorMessage="1" sqref="H13" xr:uid="{F5F83E8F-BA6D-3A42-AA25-6C6476E34E0B}">
      <formula1>"50, 70"</formula1>
    </dataValidation>
  </dataValidation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C5BDA4-E260-1448-9A91-E64A72FFD9D3}">
  <sheetPr>
    <tabColor theme="0" tint="-0.499984740745262"/>
  </sheetPr>
  <dimension ref="A1:CP1005"/>
  <sheetViews>
    <sheetView showGridLines="0" topLeftCell="BM1" zoomScale="50" zoomScaleNormal="82" workbookViewId="0">
      <selection activeCell="CR12" sqref="CR12"/>
    </sheetView>
  </sheetViews>
  <sheetFormatPr baseColWidth="10" defaultColWidth="8.83203125" defaultRowHeight="16" x14ac:dyDescent="0.2"/>
  <cols>
    <col min="1" max="1" width="9.1640625" style="93"/>
    <col min="2" max="2" width="13" style="93" bestFit="1" customWidth="1"/>
    <col min="3" max="3" width="9.1640625" style="93"/>
    <col min="4" max="4" width="8.83203125" style="93"/>
    <col min="5" max="5" width="9.1640625" style="93"/>
    <col min="6" max="6" width="12.83203125" style="93" customWidth="1"/>
    <col min="7" max="7" width="9.1640625" style="93"/>
    <col min="8" max="9" width="8.83203125" style="93"/>
    <col min="10" max="12" width="10.6640625" style="93" bestFit="1" customWidth="1"/>
    <col min="13" max="14" width="9.1640625" style="93"/>
    <col min="15" max="15" width="12.33203125" style="93" bestFit="1" customWidth="1"/>
    <col min="16" max="16" width="9.5" style="93" bestFit="1" customWidth="1"/>
    <col min="17" max="17" width="8.83203125" style="93"/>
    <col min="18" max="18" width="10" style="93" bestFit="1" customWidth="1"/>
    <col min="19" max="20" width="10.1640625" style="93" bestFit="1" customWidth="1"/>
    <col min="21" max="21" width="88.6640625" style="93" customWidth="1"/>
    <col min="22" max="22" width="9.1640625" style="153"/>
    <col min="23" max="23" width="9.1640625" style="93"/>
    <col min="24" max="24" width="13" style="93" bestFit="1" customWidth="1"/>
    <col min="25" max="27" width="9.1640625" style="93"/>
    <col min="28" max="28" width="10.6640625" style="93" bestFit="1" customWidth="1"/>
    <col min="29" max="30" width="9.1640625" style="93"/>
    <col min="31" max="31" width="8.83203125" style="93"/>
    <col min="32" max="34" width="10.1640625" style="93" bestFit="1" customWidth="1"/>
    <col min="35" max="36" width="8.83203125" style="93"/>
    <col min="37" max="37" width="12.33203125" style="93" bestFit="1" customWidth="1"/>
    <col min="38" max="38" width="9.5" style="93" bestFit="1" customWidth="1"/>
    <col min="39" max="39" width="9.33203125" style="93" bestFit="1" customWidth="1"/>
    <col min="40" max="40" width="9.83203125" style="93" bestFit="1" customWidth="1"/>
    <col min="41" max="42" width="10.1640625" style="93" bestFit="1" customWidth="1"/>
    <col min="43" max="43" width="103.83203125" style="93" customWidth="1"/>
    <col min="44" max="44" width="9.1640625" style="153"/>
    <col min="45" max="45" width="8.83203125" style="93"/>
    <col min="46" max="46" width="13" style="93" bestFit="1" customWidth="1"/>
    <col min="47" max="49" width="8.83203125" style="93"/>
    <col min="50" max="50" width="10.6640625" style="93" bestFit="1" customWidth="1"/>
    <col min="51" max="51" width="9.33203125" style="93" bestFit="1" customWidth="1"/>
    <col min="52" max="53" width="8.83203125" style="93"/>
    <col min="54" max="56" width="10.1640625" style="93" bestFit="1" customWidth="1"/>
    <col min="57" max="58" width="8.83203125" style="93"/>
    <col min="59" max="59" width="12.5" style="93" bestFit="1" customWidth="1"/>
    <col min="60" max="61" width="9" style="93" bestFit="1" customWidth="1"/>
    <col min="62" max="62" width="10" style="93" bestFit="1" customWidth="1"/>
    <col min="63" max="64" width="10.1640625" style="93" bestFit="1" customWidth="1"/>
    <col min="65" max="65" width="95.6640625" style="93" customWidth="1"/>
    <col min="66" max="66" width="8.83203125" style="153"/>
    <col min="67" max="67" width="8.83203125" style="93"/>
    <col min="68" max="68" width="13.1640625" style="93" bestFit="1" customWidth="1"/>
    <col min="69" max="71" width="9" style="93" bestFit="1" customWidth="1"/>
    <col min="72" max="72" width="10.83203125" style="93" bestFit="1" customWidth="1"/>
    <col min="73" max="73" width="9.5" style="93" bestFit="1" customWidth="1"/>
    <col min="74" max="75" width="9" style="93" bestFit="1" customWidth="1"/>
    <col min="76" max="78" width="10.1640625" style="93" bestFit="1" customWidth="1"/>
    <col min="79" max="80" width="8.83203125" style="93"/>
    <col min="81" max="81" width="12.5" style="93" bestFit="1" customWidth="1"/>
    <col min="82" max="83" width="9" style="93" bestFit="1" customWidth="1"/>
    <col min="84" max="84" width="10" style="93" bestFit="1" customWidth="1"/>
    <col min="85" max="86" width="10.1640625" style="93" bestFit="1" customWidth="1"/>
    <col min="87" max="92" width="9.1640625" style="93" customWidth="1"/>
    <col min="93" max="93" width="8.83203125" style="93" customWidth="1"/>
    <col min="94" max="94" width="8.83203125" style="153"/>
    <col min="95" max="16384" width="8.83203125" style="89"/>
  </cols>
  <sheetData>
    <row r="1" spans="1:94" x14ac:dyDescent="0.2">
      <c r="A1" s="87"/>
      <c r="B1" s="87"/>
      <c r="C1" s="87"/>
      <c r="D1" s="87"/>
      <c r="E1" s="87"/>
      <c r="F1" s="87"/>
      <c r="G1" s="87"/>
      <c r="H1" s="87"/>
      <c r="I1" s="87"/>
      <c r="J1" s="87"/>
      <c r="K1" s="87"/>
      <c r="L1" s="87"/>
      <c r="M1" s="87"/>
      <c r="N1" s="87"/>
      <c r="O1" s="87"/>
      <c r="P1" s="87"/>
      <c r="Q1" s="87"/>
      <c r="R1" s="87"/>
      <c r="S1" s="87"/>
      <c r="T1" s="87"/>
      <c r="U1" s="87"/>
      <c r="V1" s="151"/>
      <c r="W1" s="87"/>
      <c r="X1" s="87"/>
      <c r="Y1" s="87"/>
      <c r="Z1" s="87"/>
      <c r="AA1" s="87"/>
      <c r="AB1" s="87"/>
      <c r="AC1" s="87"/>
      <c r="AD1" s="87"/>
      <c r="AE1" s="87"/>
      <c r="AF1" s="87"/>
      <c r="AG1" s="87"/>
      <c r="AH1" s="87"/>
      <c r="AI1" s="87"/>
      <c r="AJ1" s="87"/>
      <c r="AK1" s="87"/>
      <c r="AL1" s="87"/>
      <c r="AM1" s="87"/>
      <c r="AN1" s="87"/>
      <c r="AO1" s="87"/>
      <c r="AP1" s="87"/>
      <c r="AQ1" s="87"/>
      <c r="AR1" s="151"/>
      <c r="AS1" s="87"/>
      <c r="AT1" s="87"/>
      <c r="AU1" s="87"/>
      <c r="AV1" s="87"/>
      <c r="AW1" s="87"/>
      <c r="AX1" s="87"/>
      <c r="AY1" s="87"/>
      <c r="AZ1" s="87"/>
      <c r="BA1" s="87"/>
      <c r="BB1" s="87"/>
      <c r="BC1" s="87"/>
      <c r="BD1" s="87"/>
      <c r="BE1" s="87"/>
      <c r="BF1" s="87"/>
      <c r="BG1" s="87"/>
      <c r="BH1" s="87"/>
      <c r="BI1" s="87"/>
      <c r="BJ1" s="87"/>
      <c r="BK1" s="87"/>
      <c r="BL1" s="87"/>
      <c r="BM1" s="87"/>
      <c r="BN1" s="151"/>
      <c r="BO1" s="87"/>
      <c r="BP1" s="87"/>
      <c r="BQ1" s="87"/>
      <c r="BR1" s="87"/>
      <c r="BS1" s="87"/>
      <c r="BT1" s="87"/>
      <c r="BU1" s="87"/>
      <c r="BV1" s="87"/>
      <c r="BW1" s="87"/>
      <c r="BX1" s="87"/>
      <c r="BY1" s="87"/>
      <c r="BZ1" s="87"/>
      <c r="CA1" s="87"/>
      <c r="CB1" s="87"/>
      <c r="CC1" s="87"/>
      <c r="CD1" s="87"/>
      <c r="CE1" s="87"/>
      <c r="CF1" s="87"/>
      <c r="CG1" s="87"/>
      <c r="CH1" s="87"/>
      <c r="CI1" s="87"/>
      <c r="CJ1" s="87"/>
      <c r="CK1" s="87"/>
      <c r="CL1" s="87"/>
      <c r="CM1" s="87"/>
      <c r="CN1" s="87"/>
      <c r="CO1" s="87"/>
      <c r="CP1" s="151"/>
    </row>
    <row r="2" spans="1:94" ht="18.75" customHeight="1" x14ac:dyDescent="0.2">
      <c r="A2" s="87"/>
      <c r="B2" s="112" t="s">
        <v>106</v>
      </c>
      <c r="C2" s="87"/>
      <c r="D2" s="87"/>
      <c r="E2" s="87"/>
      <c r="F2" s="87"/>
      <c r="G2" s="87"/>
      <c r="H2" s="87"/>
      <c r="I2" s="87"/>
      <c r="J2" s="87"/>
      <c r="K2" s="87"/>
      <c r="L2" s="87"/>
      <c r="M2" s="87"/>
      <c r="N2" s="87"/>
      <c r="O2" s="112" t="s">
        <v>110</v>
      </c>
      <c r="P2" s="87"/>
      <c r="Q2" s="87"/>
      <c r="R2" s="87"/>
      <c r="S2" s="87"/>
      <c r="T2" s="87"/>
      <c r="U2" s="87"/>
      <c r="V2" s="151"/>
      <c r="W2" s="87"/>
      <c r="X2" s="112" t="s">
        <v>107</v>
      </c>
      <c r="Y2" s="87"/>
      <c r="Z2" s="87"/>
      <c r="AA2" s="87"/>
      <c r="AB2" s="87"/>
      <c r="AC2" s="87"/>
      <c r="AD2" s="87"/>
      <c r="AE2" s="87"/>
      <c r="AF2" s="87"/>
      <c r="AG2" s="87"/>
      <c r="AH2" s="87"/>
      <c r="AI2" s="87"/>
      <c r="AJ2" s="87"/>
      <c r="AK2" s="112" t="s">
        <v>110</v>
      </c>
      <c r="AL2" s="87"/>
      <c r="AM2" s="87"/>
      <c r="AN2" s="87"/>
      <c r="AO2" s="87"/>
      <c r="AP2" s="87"/>
      <c r="AQ2" s="87"/>
      <c r="AR2" s="151"/>
      <c r="AS2" s="87"/>
      <c r="AT2" s="112" t="s">
        <v>108</v>
      </c>
      <c r="AU2" s="87"/>
      <c r="AV2" s="87"/>
      <c r="AW2" s="87"/>
      <c r="AX2" s="87"/>
      <c r="AY2" s="87"/>
      <c r="AZ2" s="87"/>
      <c r="BA2" s="87"/>
      <c r="BB2" s="87"/>
      <c r="BC2" s="87"/>
      <c r="BD2" s="87"/>
      <c r="BE2" s="87"/>
      <c r="BF2" s="87"/>
      <c r="BG2" s="112" t="s">
        <v>110</v>
      </c>
      <c r="BH2" s="87"/>
      <c r="BI2" s="87"/>
      <c r="BJ2" s="87"/>
      <c r="BK2" s="87"/>
      <c r="BL2" s="87"/>
      <c r="BM2" s="87"/>
      <c r="BN2" s="151"/>
      <c r="BO2" s="87"/>
      <c r="BP2" s="112" t="s">
        <v>109</v>
      </c>
      <c r="BQ2" s="87"/>
      <c r="BR2" s="87"/>
      <c r="BS2" s="87"/>
      <c r="BT2" s="87"/>
      <c r="BU2" s="87"/>
      <c r="BV2" s="87"/>
      <c r="BW2" s="87"/>
      <c r="BX2" s="87"/>
      <c r="BY2" s="87"/>
      <c r="BZ2" s="87"/>
      <c r="CA2" s="87"/>
      <c r="CB2" s="87"/>
      <c r="CC2" s="112" t="s">
        <v>110</v>
      </c>
      <c r="CD2" s="87"/>
      <c r="CE2" s="87"/>
      <c r="CF2" s="87"/>
      <c r="CG2" s="87"/>
      <c r="CH2" s="87"/>
      <c r="CI2" s="87"/>
      <c r="CJ2" s="87"/>
      <c r="CK2" s="87"/>
      <c r="CL2" s="87"/>
      <c r="CM2" s="87"/>
      <c r="CN2" s="87"/>
      <c r="CO2" s="87"/>
      <c r="CP2" s="151"/>
    </row>
    <row r="3" spans="1:94" ht="22.5" customHeight="1" x14ac:dyDescent="0.2">
      <c r="A3" s="87"/>
      <c r="B3" s="87"/>
      <c r="C3" s="87"/>
      <c r="D3" s="87"/>
      <c r="E3" s="87"/>
      <c r="F3" s="87"/>
      <c r="G3" s="87"/>
      <c r="H3" s="87"/>
      <c r="I3" s="87"/>
      <c r="J3" s="87"/>
      <c r="K3" s="87"/>
      <c r="L3" s="87"/>
      <c r="M3" s="87"/>
      <c r="N3" s="87"/>
      <c r="O3" s="87"/>
      <c r="P3" s="87"/>
      <c r="Q3" s="87"/>
      <c r="R3" s="87"/>
      <c r="S3" s="87"/>
      <c r="T3" s="87"/>
      <c r="U3" s="87"/>
      <c r="V3" s="151"/>
      <c r="W3" s="87"/>
      <c r="X3" s="87"/>
      <c r="Y3" s="87"/>
      <c r="Z3" s="87"/>
      <c r="AA3" s="87"/>
      <c r="AB3" s="87"/>
      <c r="AC3" s="87"/>
      <c r="AD3" s="87"/>
      <c r="AE3" s="87"/>
      <c r="AF3" s="87"/>
      <c r="AG3" s="87"/>
      <c r="AH3" s="87"/>
      <c r="AI3" s="87"/>
      <c r="AJ3" s="87"/>
      <c r="AK3" s="87"/>
      <c r="AL3" s="87"/>
      <c r="AM3" s="87"/>
      <c r="AN3" s="87"/>
      <c r="AO3" s="87"/>
      <c r="AP3" s="87"/>
      <c r="AQ3" s="87"/>
      <c r="AR3" s="151"/>
      <c r="AS3" s="87"/>
      <c r="AT3" s="87"/>
      <c r="AU3" s="87"/>
      <c r="AV3" s="87"/>
      <c r="AW3" s="87"/>
      <c r="AX3" s="87"/>
      <c r="AY3" s="87"/>
      <c r="AZ3" s="87"/>
      <c r="BA3" s="87"/>
      <c r="BB3" s="87"/>
      <c r="BC3" s="87"/>
      <c r="BD3" s="87"/>
      <c r="BE3" s="87"/>
      <c r="BF3" s="87"/>
      <c r="BG3" s="87"/>
      <c r="BH3" s="87"/>
      <c r="BI3" s="87"/>
      <c r="BJ3" s="87"/>
      <c r="BK3" s="87"/>
      <c r="BL3" s="87"/>
      <c r="BM3" s="87"/>
      <c r="BN3" s="151"/>
      <c r="BO3" s="87"/>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151"/>
    </row>
    <row r="4" spans="1:94" ht="51" customHeight="1" x14ac:dyDescent="0.2">
      <c r="A4" s="90"/>
      <c r="B4" s="97" t="s">
        <v>94</v>
      </c>
      <c r="C4" s="94" t="s">
        <v>19</v>
      </c>
      <c r="D4" s="94" t="s">
        <v>20</v>
      </c>
      <c r="E4" s="94" t="s">
        <v>95</v>
      </c>
      <c r="F4" s="94" t="s">
        <v>22</v>
      </c>
      <c r="G4" s="95" t="s">
        <v>32</v>
      </c>
      <c r="H4" s="95" t="s">
        <v>34</v>
      </c>
      <c r="I4" s="95" t="s">
        <v>36</v>
      </c>
      <c r="J4" s="95" t="s">
        <v>38</v>
      </c>
      <c r="K4" s="95" t="s">
        <v>40</v>
      </c>
      <c r="L4" s="96" t="s">
        <v>96</v>
      </c>
      <c r="M4" s="96" t="s">
        <v>97</v>
      </c>
      <c r="N4" s="90"/>
      <c r="O4" s="95" t="s">
        <v>98</v>
      </c>
      <c r="P4" s="95" t="s">
        <v>99</v>
      </c>
      <c r="Q4" s="95" t="s">
        <v>100</v>
      </c>
      <c r="R4" s="95" t="s">
        <v>101</v>
      </c>
      <c r="S4" s="95" t="s">
        <v>102</v>
      </c>
      <c r="T4" s="96" t="s">
        <v>103</v>
      </c>
      <c r="U4" s="87"/>
      <c r="V4" s="151"/>
      <c r="W4" s="90"/>
      <c r="X4" s="97" t="s">
        <v>94</v>
      </c>
      <c r="Y4" s="94" t="s">
        <v>19</v>
      </c>
      <c r="Z4" s="94" t="s">
        <v>20</v>
      </c>
      <c r="AA4" s="94" t="s">
        <v>95</v>
      </c>
      <c r="AB4" s="94" t="s">
        <v>22</v>
      </c>
      <c r="AC4" s="95" t="s">
        <v>32</v>
      </c>
      <c r="AD4" s="95" t="s">
        <v>34</v>
      </c>
      <c r="AE4" s="95" t="s">
        <v>36</v>
      </c>
      <c r="AF4" s="95" t="s">
        <v>38</v>
      </c>
      <c r="AG4" s="95" t="s">
        <v>40</v>
      </c>
      <c r="AH4" s="96" t="s">
        <v>96</v>
      </c>
      <c r="AI4" s="96" t="s">
        <v>97</v>
      </c>
      <c r="AJ4" s="90"/>
      <c r="AK4" s="95" t="s">
        <v>98</v>
      </c>
      <c r="AL4" s="95" t="s">
        <v>99</v>
      </c>
      <c r="AM4" s="95" t="s">
        <v>100</v>
      </c>
      <c r="AN4" s="95" t="s">
        <v>101</v>
      </c>
      <c r="AO4" s="95" t="s">
        <v>102</v>
      </c>
      <c r="AP4" s="96" t="s">
        <v>103</v>
      </c>
      <c r="AQ4" s="87"/>
      <c r="AR4" s="151"/>
      <c r="AS4" s="90"/>
      <c r="AT4" s="97" t="s">
        <v>94</v>
      </c>
      <c r="AU4" s="94" t="s">
        <v>19</v>
      </c>
      <c r="AV4" s="94" t="s">
        <v>20</v>
      </c>
      <c r="AW4" s="94" t="s">
        <v>95</v>
      </c>
      <c r="AX4" s="94" t="s">
        <v>22</v>
      </c>
      <c r="AY4" s="95" t="s">
        <v>32</v>
      </c>
      <c r="AZ4" s="95" t="s">
        <v>34</v>
      </c>
      <c r="BA4" s="95" t="s">
        <v>36</v>
      </c>
      <c r="BB4" s="95" t="s">
        <v>38</v>
      </c>
      <c r="BC4" s="95" t="s">
        <v>40</v>
      </c>
      <c r="BD4" s="96" t="s">
        <v>96</v>
      </c>
      <c r="BE4" s="96" t="s">
        <v>97</v>
      </c>
      <c r="BF4" s="90"/>
      <c r="BG4" s="95" t="s">
        <v>98</v>
      </c>
      <c r="BH4" s="95" t="s">
        <v>99</v>
      </c>
      <c r="BI4" s="95" t="s">
        <v>100</v>
      </c>
      <c r="BJ4" s="95" t="s">
        <v>101</v>
      </c>
      <c r="BK4" s="95" t="s">
        <v>102</v>
      </c>
      <c r="BL4" s="96" t="s">
        <v>103</v>
      </c>
      <c r="BM4" s="87"/>
      <c r="BN4" s="151"/>
      <c r="BO4" s="90"/>
      <c r="BP4" s="97" t="s">
        <v>94</v>
      </c>
      <c r="BQ4" s="94" t="s">
        <v>19</v>
      </c>
      <c r="BR4" s="94" t="s">
        <v>20</v>
      </c>
      <c r="BS4" s="94" t="s">
        <v>95</v>
      </c>
      <c r="BT4" s="94" t="s">
        <v>22</v>
      </c>
      <c r="BU4" s="95" t="s">
        <v>32</v>
      </c>
      <c r="BV4" s="95" t="s">
        <v>34</v>
      </c>
      <c r="BW4" s="95" t="s">
        <v>36</v>
      </c>
      <c r="BX4" s="95" t="s">
        <v>38</v>
      </c>
      <c r="BY4" s="95" t="s">
        <v>40</v>
      </c>
      <c r="BZ4" s="96" t="s">
        <v>96</v>
      </c>
      <c r="CA4" s="96" t="s">
        <v>97</v>
      </c>
      <c r="CB4" s="90"/>
      <c r="CC4" s="95" t="s">
        <v>98</v>
      </c>
      <c r="CD4" s="95" t="s">
        <v>99</v>
      </c>
      <c r="CE4" s="95" t="s">
        <v>100</v>
      </c>
      <c r="CF4" s="95" t="s">
        <v>101</v>
      </c>
      <c r="CG4" s="95" t="s">
        <v>102</v>
      </c>
      <c r="CH4" s="123" t="s">
        <v>103</v>
      </c>
      <c r="CI4" s="122"/>
      <c r="CJ4" s="122"/>
      <c r="CK4" s="122"/>
      <c r="CL4" s="122"/>
      <c r="CM4" s="122"/>
      <c r="CN4" s="122"/>
      <c r="CO4" s="87"/>
      <c r="CP4" s="151"/>
    </row>
    <row r="5" spans="1:94" x14ac:dyDescent="0.2">
      <c r="A5" s="87"/>
      <c r="B5" s="98"/>
      <c r="C5" s="100">
        <f ca="1">'ModelwithRP$180LCF$50'!daily.online.reservation</f>
        <v>17.704299450800995</v>
      </c>
      <c r="D5" s="100">
        <f ca="1">'ModelwithRP$180LCF$50'!late.cancellation</f>
        <v>1</v>
      </c>
      <c r="E5" s="100">
        <f ca="1">'ModelwithRP$180LCF$50'!walk.ins</f>
        <v>5.6050341069102441</v>
      </c>
      <c r="F5" s="101">
        <f ca="1">'ModelwithRP$180LCF$50'!Miscellaneous.expenses</f>
        <v>172.74357789402166</v>
      </c>
      <c r="G5" s="100">
        <f ca="1">'ModelwithRP$180LCF$50'!numberof.roomsoccupied</f>
        <v>22.309333557711241</v>
      </c>
      <c r="H5" s="100">
        <f ca="1">'ModelwithRP$180LCF$50'!showedup.guests</f>
        <v>22.309333557711241</v>
      </c>
      <c r="I5" s="100">
        <f ca="1">'ModelwithRP$180LCF$50'!overbooked.guests</f>
        <v>0</v>
      </c>
      <c r="J5" s="101">
        <f ca="1">'ModelwithRP$180LCF$50'!operationcost</f>
        <v>842.02358462535892</v>
      </c>
      <c r="K5" s="101">
        <f ca="1">'ModelwithRP$180LCF$50'!dailyrevenue</f>
        <v>4065.6800403880234</v>
      </c>
      <c r="L5" s="101">
        <f ca="1">'ModelwithRP$180LCF$50'!Total.daily.profit</f>
        <v>3223.6564557626643</v>
      </c>
      <c r="M5" s="102" t="str">
        <f ca="1">'ModelwithRP$180LCF$50'!C14</f>
        <v>No</v>
      </c>
      <c r="N5" s="87"/>
      <c r="O5" s="37"/>
      <c r="P5" s="37"/>
      <c r="Q5" s="37"/>
      <c r="R5" s="37"/>
      <c r="S5" s="37"/>
      <c r="T5" s="37"/>
      <c r="U5" s="90"/>
      <c r="V5" s="151"/>
      <c r="W5" s="87"/>
      <c r="X5" s="99"/>
      <c r="Y5" s="100">
        <f ca="1">'ModelwithRP$180LCF$70'!daily.online.reservation</f>
        <v>17.704299450800995</v>
      </c>
      <c r="Z5" s="100">
        <f ca="1">'ModelwithRP$180LCF$70'!late.cancellation</f>
        <v>1</v>
      </c>
      <c r="AA5" s="100">
        <f ca="1">'ModelwithRP$180LCF$70'!walk.ins</f>
        <v>5.6050341069102441</v>
      </c>
      <c r="AB5" s="101">
        <f ca="1">'ModelwithRP$180LCF$70'!Miscellaneous.expenses</f>
        <v>172.74357789402166</v>
      </c>
      <c r="AC5" s="100">
        <f ca="1">'ModelwithRP$180LCF$70'!numberof.roomsoccupied</f>
        <v>22.309333557711241</v>
      </c>
      <c r="AD5" s="100">
        <f ca="1">'ModelwithRP$180LCF$70'!showedup.guests</f>
        <v>22.309333557711241</v>
      </c>
      <c r="AE5" s="100">
        <f ca="1">'ModelwithRP$180LCF$70'!overbooked.guests</f>
        <v>0</v>
      </c>
      <c r="AF5" s="101">
        <f ca="1">'ModelwithRP$180LCF$70'!operationcost</f>
        <v>842.02358462535892</v>
      </c>
      <c r="AG5" s="101">
        <f ca="1">'ModelwithRP$180LCF$70'!dailyrevenue</f>
        <v>4085.6800403880234</v>
      </c>
      <c r="AH5" s="101">
        <f ca="1">'ModelwithRP$180LCF$70'!Total.daily.profit</f>
        <v>3243.6564557626643</v>
      </c>
      <c r="AI5" s="102" t="str">
        <f ca="1">'ModelwithRP$180LCF$70'!C14</f>
        <v>No</v>
      </c>
      <c r="AJ5" s="87"/>
      <c r="AK5" s="37"/>
      <c r="AL5" s="37"/>
      <c r="AM5" s="37"/>
      <c r="AN5" s="37"/>
      <c r="AO5" s="37"/>
      <c r="AP5" s="37"/>
      <c r="AQ5" s="90"/>
      <c r="AR5" s="151"/>
      <c r="AS5" s="87"/>
      <c r="AT5" s="99"/>
      <c r="AU5" s="100">
        <f ca="1">'ModelwithRP$150LCF$50'!daily.online.reservation</f>
        <v>24.839002327468521</v>
      </c>
      <c r="AV5" s="100">
        <f ca="1">'ModelwithRP$150LCF$50'!late.cancellation</f>
        <v>4</v>
      </c>
      <c r="AW5" s="100">
        <f ca="1">'ModelwithRP$150LCF$50'!walk.ins</f>
        <v>6.1615711898130323</v>
      </c>
      <c r="AX5" s="101">
        <f ca="1">'ModelwithRP$150LCF$50'!Miscellaneous.expenses</f>
        <v>172.74357789402166</v>
      </c>
      <c r="AY5" s="100">
        <f ca="1">'ModelwithRP$150LCF$50'!numberof.roomsoccupied</f>
        <v>25</v>
      </c>
      <c r="AZ5" s="100">
        <f ca="1">'ModelwithRP$150LCF$50'!showedup.guests</f>
        <v>27.000573517281552</v>
      </c>
      <c r="BA5" s="100">
        <f ca="1">'ModelwithRP$150LCF$50'!overbooked.guests</f>
        <v>2.000573517281552</v>
      </c>
      <c r="BB5" s="101">
        <f ca="1">'ModelwithRP$150LCF$50'!operationcost</f>
        <v>1222.8296054862544</v>
      </c>
      <c r="BC5" s="101">
        <f ca="1">'ModelwithRP$150LCF$50'!dailyrevenue</f>
        <v>3950</v>
      </c>
      <c r="BD5" s="101">
        <f ca="1">'ModelwithRP$150LCF$50'!Total.daily.profit</f>
        <v>2727.1703945137456</v>
      </c>
      <c r="BE5" s="102" t="str">
        <f ca="1">'ModelwithRP$150LCF$50'!C14</f>
        <v>Yes</v>
      </c>
      <c r="BF5" s="87"/>
      <c r="BG5" s="37"/>
      <c r="BH5" s="37"/>
      <c r="BI5" s="37"/>
      <c r="BJ5" s="37"/>
      <c r="BK5" s="37"/>
      <c r="BL5" s="37"/>
      <c r="BM5" s="90"/>
      <c r="BN5" s="151"/>
      <c r="BO5" s="87"/>
      <c r="BP5" s="102"/>
      <c r="BQ5" s="100">
        <f ca="1">'ModelwithRP$150LCF$70'!daily.online.reservation</f>
        <v>24.839002327468521</v>
      </c>
      <c r="BR5" s="100">
        <f ca="1">'ModelwithRP$150LCF$70'!late.cancellation</f>
        <v>4</v>
      </c>
      <c r="BS5" s="100">
        <f ca="1">'ModelwithRP$150LCF$70'!walk.ins</f>
        <v>6.1615711898130323</v>
      </c>
      <c r="BT5" s="101">
        <f ca="1">'ModelwithRP$150LCF$70'!Miscellaneous.expenses</f>
        <v>172.74357789402166</v>
      </c>
      <c r="BU5" s="100">
        <f ca="1">'ModelwithRP$150LCF$70'!numberof.roomsoccupied</f>
        <v>25</v>
      </c>
      <c r="BV5" s="100">
        <f ca="1">'ModelwithRP$150LCF$70'!showedup.guests</f>
        <v>27.000573517281552</v>
      </c>
      <c r="BW5" s="100">
        <f ca="1">'ModelwithRP$150LCF$70'!overbooked.guests</f>
        <v>2.000573517281552</v>
      </c>
      <c r="BX5" s="101">
        <f ca="1">'ModelwithRP$150LCF$70'!operationcost</f>
        <v>1222.8296054862544</v>
      </c>
      <c r="BY5" s="101">
        <f ca="1">'ModelwithRP$150LCF$70'!dailyrevenue</f>
        <v>4030</v>
      </c>
      <c r="BZ5" s="101">
        <f ca="1">'ModelwithRP$150LCF$70'!Total.daily.profit</f>
        <v>2807.1703945137456</v>
      </c>
      <c r="CA5" s="102" t="str">
        <f ca="1">'ModelwithRP$150LCF$70'!C14</f>
        <v>Yes</v>
      </c>
      <c r="CB5" s="87"/>
      <c r="CC5" s="37"/>
      <c r="CD5" s="37"/>
      <c r="CE5" s="37"/>
      <c r="CF5" s="37"/>
      <c r="CG5" s="37"/>
      <c r="CH5" s="37"/>
      <c r="CI5" s="87"/>
      <c r="CJ5" s="87"/>
      <c r="CK5" s="87"/>
      <c r="CL5" s="87"/>
      <c r="CM5" s="87"/>
      <c r="CN5" s="87"/>
      <c r="CO5" s="90"/>
      <c r="CP5" s="151"/>
    </row>
    <row r="6" spans="1:94" x14ac:dyDescent="0.2">
      <c r="A6" s="87"/>
      <c r="B6" s="105">
        <v>1</v>
      </c>
      <c r="C6" s="103">
        <f t="dataTable" ref="C6:M1005" dt2D="0" dtr="0" r1="O1" ca="1"/>
        <v>23.609732922006529</v>
      </c>
      <c r="D6" s="103">
        <v>2</v>
      </c>
      <c r="E6" s="103">
        <v>4.5924999751817888</v>
      </c>
      <c r="F6" s="104">
        <v>173.86614566740036</v>
      </c>
      <c r="G6" s="103">
        <v>25</v>
      </c>
      <c r="H6" s="103">
        <v>26.202232897188317</v>
      </c>
      <c r="I6" s="103">
        <v>1.2022328971883169</v>
      </c>
      <c r="J6" s="104">
        <v>1140.2680671612975</v>
      </c>
      <c r="K6" s="104">
        <v>4600</v>
      </c>
      <c r="L6" s="104">
        <v>3459.7319328387025</v>
      </c>
      <c r="M6" s="105" t="str">
        <v>Yes</v>
      </c>
      <c r="N6" s="87"/>
      <c r="O6" s="103">
        <f>AVERAGE(G$6:G6)</f>
        <v>25</v>
      </c>
      <c r="P6" s="103">
        <f>AVERAGE(H$6:H6)</f>
        <v>26.202232897188317</v>
      </c>
      <c r="Q6" s="103">
        <f>AVERAGE(I$6:I6)</f>
        <v>1.2022328971883169</v>
      </c>
      <c r="R6" s="104">
        <f>AVERAGE(J$6:J6)</f>
        <v>1140.2680671612975</v>
      </c>
      <c r="S6" s="104">
        <f>AVERAGE(K$6:K6)</f>
        <v>4600</v>
      </c>
      <c r="T6" s="104">
        <f>AVERAGE(L$6:L6)</f>
        <v>3459.7319328387025</v>
      </c>
      <c r="U6" s="90"/>
      <c r="V6" s="151"/>
      <c r="W6" s="87"/>
      <c r="X6" s="105">
        <v>1</v>
      </c>
      <c r="Y6" s="103">
        <f t="dataTable" ref="Y6:AI1005" dt2D="0" dtr="0" r1="AG2" ca="1"/>
        <v>17.062488890841223</v>
      </c>
      <c r="Z6" s="103">
        <v>2</v>
      </c>
      <c r="AA6" s="103">
        <v>4.1337082346672682</v>
      </c>
      <c r="AB6" s="104">
        <v>136.22044769028497</v>
      </c>
      <c r="AC6" s="103">
        <v>19.19619712550849</v>
      </c>
      <c r="AD6" s="103">
        <v>19.19619712550849</v>
      </c>
      <c r="AE6" s="103">
        <v>0</v>
      </c>
      <c r="AF6" s="104">
        <v>712.10636145553963</v>
      </c>
      <c r="AG6" s="104">
        <v>3595.3154825915281</v>
      </c>
      <c r="AH6" s="104">
        <v>2883.2091211359884</v>
      </c>
      <c r="AI6" s="105" t="str">
        <v>No</v>
      </c>
      <c r="AJ6" s="87"/>
      <c r="AK6" s="103">
        <f>AVERAGE(AC$6:AC6)</f>
        <v>19.19619712550849</v>
      </c>
      <c r="AL6" s="103">
        <f>AVERAGE(AD$6:AD6)</f>
        <v>19.19619712550849</v>
      </c>
      <c r="AM6" s="103">
        <f>AVERAGE(AE$6:AE6)</f>
        <v>0</v>
      </c>
      <c r="AN6" s="104">
        <f>AVERAGE(AF$6:AF6)</f>
        <v>712.10636145553963</v>
      </c>
      <c r="AO6" s="104">
        <f>AVERAGE(AG$6:AG6)</f>
        <v>3595.3154825915281</v>
      </c>
      <c r="AP6" s="104">
        <f>AVERAGE(AH$6:AH6)</f>
        <v>2883.2091211359884</v>
      </c>
      <c r="AQ6" s="90"/>
      <c r="AR6" s="151"/>
      <c r="AS6" s="87"/>
      <c r="AT6" s="105">
        <v>1</v>
      </c>
      <c r="AU6" s="103">
        <f t="dataTable" ref="AU6:BE1005" dt2D="0" dtr="0" r1="BD2" ca="1"/>
        <v>21.535583965936247</v>
      </c>
      <c r="AV6" s="103">
        <v>3</v>
      </c>
      <c r="AW6" s="103">
        <v>6.0577265454975233</v>
      </c>
      <c r="AX6" s="104">
        <v>165.33331036730507</v>
      </c>
      <c r="AY6" s="103">
        <v>24.593310511433771</v>
      </c>
      <c r="AZ6" s="103">
        <v>24.593310511433771</v>
      </c>
      <c r="BA6" s="103">
        <v>0</v>
      </c>
      <c r="BB6" s="104">
        <v>903.13262571031828</v>
      </c>
      <c r="BC6" s="104">
        <v>3838.9965767150657</v>
      </c>
      <c r="BD6" s="104">
        <v>2935.8639510047474</v>
      </c>
      <c r="BE6" s="105" t="str">
        <v>No</v>
      </c>
      <c r="BF6" s="87"/>
      <c r="BG6" s="103">
        <f>AVERAGE(AY$6:AY6)</f>
        <v>24.593310511433771</v>
      </c>
      <c r="BH6" s="103">
        <f>AVERAGE(AZ$6:AZ6)</f>
        <v>24.593310511433771</v>
      </c>
      <c r="BI6" s="103">
        <f>AVERAGE(BA$6:BA6)</f>
        <v>0</v>
      </c>
      <c r="BJ6" s="104">
        <f>AVERAGE(BB$6:BB6)</f>
        <v>903.13262571031828</v>
      </c>
      <c r="BK6" s="104">
        <f>AVERAGE(BC$6:BC6)</f>
        <v>3838.9965767150657</v>
      </c>
      <c r="BL6" s="104">
        <f>AVERAGE(BD$6:BD6)</f>
        <v>2935.8639510047474</v>
      </c>
      <c r="BM6" s="90"/>
      <c r="BN6" s="151"/>
      <c r="BO6" s="87"/>
      <c r="BP6" s="105">
        <v>1</v>
      </c>
      <c r="BQ6" s="103">
        <f t="dataTable" ref="BQ6:CA1005" dt2D="0" dtr="0" r1="BZ2" ca="1"/>
        <v>23.130383986762709</v>
      </c>
      <c r="BR6" s="103">
        <v>3</v>
      </c>
      <c r="BS6" s="103">
        <v>5.4187314175177299</v>
      </c>
      <c r="BT6" s="104">
        <v>147.82552437127001</v>
      </c>
      <c r="BU6" s="103">
        <v>25</v>
      </c>
      <c r="BV6" s="103">
        <v>25.549115404280439</v>
      </c>
      <c r="BW6" s="103">
        <v>0.54911540428043892</v>
      </c>
      <c r="BX6" s="104">
        <v>980.19283501333587</v>
      </c>
      <c r="BY6" s="104">
        <v>3960</v>
      </c>
      <c r="BZ6" s="104">
        <v>2979.8071649866642</v>
      </c>
      <c r="CA6" s="105" t="str">
        <v>Yes</v>
      </c>
      <c r="CB6" s="87"/>
      <c r="CC6" s="103">
        <f>AVERAGE(BU$6:BU6)</f>
        <v>25</v>
      </c>
      <c r="CD6" s="103">
        <f>AVERAGE(BV$6:BV6)</f>
        <v>25.549115404280439</v>
      </c>
      <c r="CE6" s="103">
        <f>AVERAGE(BW$6:BW6)</f>
        <v>0.54911540428043892</v>
      </c>
      <c r="CF6" s="104">
        <f>AVERAGE(BX$6:BX6)</f>
        <v>980.19283501333587</v>
      </c>
      <c r="CG6" s="104">
        <f>AVERAGE(BY$6:BY6)</f>
        <v>3960</v>
      </c>
      <c r="CH6" s="104">
        <f>AVERAGE(BZ$6:BZ6)</f>
        <v>2979.8071649866642</v>
      </c>
      <c r="CI6" s="121"/>
      <c r="CJ6" s="121"/>
      <c r="CK6" s="121"/>
      <c r="CL6" s="121"/>
      <c r="CM6" s="121"/>
      <c r="CN6" s="121"/>
      <c r="CO6" s="90"/>
      <c r="CP6" s="151"/>
    </row>
    <row r="7" spans="1:94" x14ac:dyDescent="0.2">
      <c r="A7" s="87"/>
      <c r="B7" s="105">
        <v>2</v>
      </c>
      <c r="C7" s="103">
        <v>19.562260769131807</v>
      </c>
      <c r="D7" s="103">
        <v>1</v>
      </c>
      <c r="E7" s="103">
        <v>2.144243782436059</v>
      </c>
      <c r="F7" s="104">
        <v>153.6933183487468</v>
      </c>
      <c r="G7" s="103">
        <v>20.706504551567868</v>
      </c>
      <c r="H7" s="103">
        <v>20.706504551567868</v>
      </c>
      <c r="I7" s="103">
        <v>0</v>
      </c>
      <c r="J7" s="104">
        <v>774.88845489578284</v>
      </c>
      <c r="K7" s="104">
        <v>3777.1708192822161</v>
      </c>
      <c r="L7" s="104">
        <v>3002.2823643864331</v>
      </c>
      <c r="M7" s="105" t="str">
        <v>No</v>
      </c>
      <c r="N7" s="87"/>
      <c r="O7" s="103">
        <f>AVERAGE(G$6:G7)</f>
        <v>22.853252275783934</v>
      </c>
      <c r="P7" s="103">
        <f>AVERAGE(H$6:H7)</f>
        <v>23.454368724378092</v>
      </c>
      <c r="Q7" s="103">
        <f>AVERAGE(I$6:I7)</f>
        <v>0.60111644859415847</v>
      </c>
      <c r="R7" s="104">
        <f>AVERAGE(J$6:J7)</f>
        <v>957.57826102854017</v>
      </c>
      <c r="S7" s="104">
        <f>AVERAGE(K$6:K7)</f>
        <v>4188.5854096411076</v>
      </c>
      <c r="T7" s="104">
        <f>AVERAGE(L$6:L7)</f>
        <v>3231.007148612568</v>
      </c>
      <c r="U7" s="87"/>
      <c r="V7" s="151"/>
      <c r="W7" s="87"/>
      <c r="X7" s="105">
        <v>2</v>
      </c>
      <c r="Y7" s="103">
        <v>19.066284480021764</v>
      </c>
      <c r="Z7" s="103">
        <v>3</v>
      </c>
      <c r="AA7" s="103">
        <v>3.1767236250624715</v>
      </c>
      <c r="AB7" s="104">
        <v>167.32258843421667</v>
      </c>
      <c r="AC7" s="103">
        <v>19.243008105084236</v>
      </c>
      <c r="AD7" s="103">
        <v>19.243008105084236</v>
      </c>
      <c r="AE7" s="103">
        <v>0</v>
      </c>
      <c r="AF7" s="104">
        <v>744.61283158674371</v>
      </c>
      <c r="AG7" s="104">
        <v>3673.7414589151626</v>
      </c>
      <c r="AH7" s="104">
        <v>2929.128627328419</v>
      </c>
      <c r="AI7" s="105" t="str">
        <v>No</v>
      </c>
      <c r="AJ7" s="87"/>
      <c r="AK7" s="103">
        <f>AVERAGE(AC$6:AC7)</f>
        <v>19.219602615296363</v>
      </c>
      <c r="AL7" s="103">
        <f>AVERAGE(AD$6:AD7)</f>
        <v>19.219602615296363</v>
      </c>
      <c r="AM7" s="103">
        <f>AVERAGE(AE$6:AE7)</f>
        <v>0</v>
      </c>
      <c r="AN7" s="104">
        <f>AVERAGE(AF$6:AF7)</f>
        <v>728.35959652114161</v>
      </c>
      <c r="AO7" s="104">
        <f>AVERAGE(AG$6:AG7)</f>
        <v>3634.5284707533456</v>
      </c>
      <c r="AP7" s="104">
        <f>AVERAGE(AH$6:AH7)</f>
        <v>2906.168874232204</v>
      </c>
      <c r="AQ7" s="87"/>
      <c r="AR7" s="151"/>
      <c r="AS7" s="87"/>
      <c r="AT7" s="105">
        <v>2</v>
      </c>
      <c r="AU7" s="103">
        <v>16.367189816590383</v>
      </c>
      <c r="AV7" s="103">
        <v>1</v>
      </c>
      <c r="AW7" s="103">
        <v>5.3682151503541391</v>
      </c>
      <c r="AX7" s="104">
        <v>159.09788873192019</v>
      </c>
      <c r="AY7" s="103">
        <v>20.735404966944522</v>
      </c>
      <c r="AZ7" s="103">
        <v>20.735404966944522</v>
      </c>
      <c r="BA7" s="103">
        <v>0</v>
      </c>
      <c r="BB7" s="104">
        <v>781.1600377402558</v>
      </c>
      <c r="BC7" s="104">
        <v>3160.3107450416783</v>
      </c>
      <c r="BD7" s="104">
        <v>2379.1507073014227</v>
      </c>
      <c r="BE7" s="105" t="str">
        <v>No</v>
      </c>
      <c r="BF7" s="87"/>
      <c r="BG7" s="103">
        <f>AVERAGE(AY$6:AY7)</f>
        <v>22.664357739189146</v>
      </c>
      <c r="BH7" s="103">
        <f>AVERAGE(AZ$6:AZ7)</f>
        <v>22.664357739189146</v>
      </c>
      <c r="BI7" s="103">
        <f>AVERAGE(BA$6:BA7)</f>
        <v>0</v>
      </c>
      <c r="BJ7" s="104">
        <f>AVERAGE(BB$6:BB7)</f>
        <v>842.14633172528704</v>
      </c>
      <c r="BK7" s="104">
        <f>AVERAGE(BC$6:BC7)</f>
        <v>3499.6536608783717</v>
      </c>
      <c r="BL7" s="104">
        <f>AVERAGE(BD$6:BD7)</f>
        <v>2657.5073291530853</v>
      </c>
      <c r="BM7" s="87"/>
      <c r="BN7" s="151"/>
      <c r="BO7" s="87"/>
      <c r="BP7" s="105">
        <v>2</v>
      </c>
      <c r="BQ7" s="103">
        <v>22.018650120323226</v>
      </c>
      <c r="BR7" s="103">
        <v>0</v>
      </c>
      <c r="BS7" s="103">
        <v>4.7214475075264559</v>
      </c>
      <c r="BT7" s="104">
        <v>161.08341414782845</v>
      </c>
      <c r="BU7" s="103">
        <v>25</v>
      </c>
      <c r="BV7" s="103">
        <v>26.740097627849682</v>
      </c>
      <c r="BW7" s="103">
        <v>1.740097627849682</v>
      </c>
      <c r="BX7" s="104">
        <v>1172.0980583252808</v>
      </c>
      <c r="BY7" s="104">
        <v>3750</v>
      </c>
      <c r="BZ7" s="104">
        <v>2577.9019416747192</v>
      </c>
      <c r="CA7" s="105" t="str">
        <v>Yes</v>
      </c>
      <c r="CB7" s="87"/>
      <c r="CC7" s="103">
        <f>AVERAGE(BU$6:BU7)</f>
        <v>25</v>
      </c>
      <c r="CD7" s="103">
        <f>AVERAGE(BV$6:BV7)</f>
        <v>26.14460651606506</v>
      </c>
      <c r="CE7" s="103">
        <f>AVERAGE(BW$6:BW7)</f>
        <v>1.1446065160650605</v>
      </c>
      <c r="CF7" s="104">
        <f>AVERAGE(BX$6:BX7)</f>
        <v>1076.1454466693083</v>
      </c>
      <c r="CG7" s="104">
        <f>AVERAGE(BY$6:BY7)</f>
        <v>3855</v>
      </c>
      <c r="CH7" s="104">
        <f>AVERAGE(BZ$6:BZ7)</f>
        <v>2778.8545533306915</v>
      </c>
      <c r="CI7" s="121"/>
      <c r="CJ7" s="121"/>
      <c r="CK7" s="121"/>
      <c r="CL7" s="121"/>
      <c r="CM7" s="121"/>
      <c r="CN7" s="121"/>
      <c r="CO7" s="87"/>
      <c r="CP7" s="151"/>
    </row>
    <row r="8" spans="1:94" x14ac:dyDescent="0.2">
      <c r="A8" s="87"/>
      <c r="B8" s="105">
        <v>3</v>
      </c>
      <c r="C8" s="103">
        <v>17.374513001291298</v>
      </c>
      <c r="D8" s="103">
        <v>2</v>
      </c>
      <c r="E8" s="103">
        <v>3.2445209209004795</v>
      </c>
      <c r="F8" s="104">
        <v>110.78641054144273</v>
      </c>
      <c r="G8" s="103">
        <v>18.619033922191779</v>
      </c>
      <c r="H8" s="103">
        <v>18.619033922191779</v>
      </c>
      <c r="I8" s="103">
        <v>0</v>
      </c>
      <c r="J8" s="104">
        <v>669.35742820719611</v>
      </c>
      <c r="K8" s="104">
        <v>3451.4261059945202</v>
      </c>
      <c r="L8" s="104">
        <v>2782.0686777873243</v>
      </c>
      <c r="M8" s="105" t="str">
        <v>No</v>
      </c>
      <c r="N8" s="87"/>
      <c r="O8" s="103">
        <f>AVERAGE(G$6:G8)</f>
        <v>21.441846157919883</v>
      </c>
      <c r="P8" s="103">
        <f>AVERAGE(H$6:H8)</f>
        <v>21.842590456982652</v>
      </c>
      <c r="Q8" s="103">
        <f>AVERAGE(I$6:I8)</f>
        <v>0.40074429906277231</v>
      </c>
      <c r="R8" s="104">
        <f>AVERAGE(J$6:J8)</f>
        <v>861.50465008809215</v>
      </c>
      <c r="S8" s="104">
        <f>AVERAGE(K$6:K8)</f>
        <v>3942.8656417589118</v>
      </c>
      <c r="T8" s="104">
        <f>AVERAGE(L$6:L8)</f>
        <v>3081.3609916708206</v>
      </c>
      <c r="U8" s="87"/>
      <c r="V8" s="151"/>
      <c r="W8" s="87"/>
      <c r="X8" s="105">
        <v>3</v>
      </c>
      <c r="Y8" s="103">
        <v>21.838709529582403</v>
      </c>
      <c r="Z8" s="103">
        <v>4</v>
      </c>
      <c r="AA8" s="103">
        <v>2.8784934271006382</v>
      </c>
      <c r="AB8" s="104">
        <v>130.62663525384357</v>
      </c>
      <c r="AC8" s="103">
        <v>20.717202956683039</v>
      </c>
      <c r="AD8" s="103">
        <v>20.717202956683039</v>
      </c>
      <c r="AE8" s="103">
        <v>0</v>
      </c>
      <c r="AF8" s="104">
        <v>752.14272395433477</v>
      </c>
      <c r="AG8" s="104">
        <v>4009.0965322029469</v>
      </c>
      <c r="AH8" s="104">
        <v>3256.9538082486124</v>
      </c>
      <c r="AI8" s="105" t="str">
        <v>No</v>
      </c>
      <c r="AJ8" s="87"/>
      <c r="AK8" s="103">
        <f>AVERAGE(AC$6:AC8)</f>
        <v>19.718802729091923</v>
      </c>
      <c r="AL8" s="103">
        <f>AVERAGE(AD$6:AD8)</f>
        <v>19.718802729091923</v>
      </c>
      <c r="AM8" s="103">
        <f>AVERAGE(AE$6:AE8)</f>
        <v>0</v>
      </c>
      <c r="AN8" s="104">
        <f>AVERAGE(AF$6:AF8)</f>
        <v>736.28730566553929</v>
      </c>
      <c r="AO8" s="104">
        <f>AVERAGE(AG$6:AG8)</f>
        <v>3759.3844912365457</v>
      </c>
      <c r="AP8" s="104">
        <f>AVERAGE(AH$6:AH8)</f>
        <v>3023.0971855710068</v>
      </c>
      <c r="AQ8" s="87"/>
      <c r="AR8" s="151"/>
      <c r="AS8" s="87"/>
      <c r="AT8" s="105">
        <v>3</v>
      </c>
      <c r="AU8" s="103">
        <v>20.956766549092539</v>
      </c>
      <c r="AV8" s="103">
        <v>3</v>
      </c>
      <c r="AW8" s="103">
        <v>6.4766474738103508</v>
      </c>
      <c r="AX8" s="104">
        <v>131.51278895737545</v>
      </c>
      <c r="AY8" s="103">
        <v>24.433414022902888</v>
      </c>
      <c r="AZ8" s="103">
        <v>24.433414022902888</v>
      </c>
      <c r="BA8" s="103">
        <v>0</v>
      </c>
      <c r="BB8" s="104">
        <v>864.51520964446217</v>
      </c>
      <c r="BC8" s="104">
        <v>3815.0121034354333</v>
      </c>
      <c r="BD8" s="104">
        <v>2950.4968937909712</v>
      </c>
      <c r="BE8" s="105" t="str">
        <v>No</v>
      </c>
      <c r="BF8" s="87"/>
      <c r="BG8" s="103">
        <f>AVERAGE(AY$6:AY8)</f>
        <v>23.254043167093727</v>
      </c>
      <c r="BH8" s="103">
        <f>AVERAGE(AZ$6:AZ8)</f>
        <v>23.254043167093727</v>
      </c>
      <c r="BI8" s="103">
        <f>AVERAGE(BA$6:BA8)</f>
        <v>0</v>
      </c>
      <c r="BJ8" s="104">
        <f>AVERAGE(BB$6:BB8)</f>
        <v>849.60262436501216</v>
      </c>
      <c r="BK8" s="104">
        <f>AVERAGE(BC$6:BC8)</f>
        <v>3604.7731417307259</v>
      </c>
      <c r="BL8" s="104">
        <f>AVERAGE(BD$6:BD8)</f>
        <v>2755.1705173657137</v>
      </c>
      <c r="BM8" s="87"/>
      <c r="BN8" s="151"/>
      <c r="BO8" s="87"/>
      <c r="BP8" s="105">
        <v>3</v>
      </c>
      <c r="BQ8" s="103">
        <v>19.272022973639757</v>
      </c>
      <c r="BR8" s="103">
        <v>1</v>
      </c>
      <c r="BS8" s="103">
        <v>4.2249740059834053</v>
      </c>
      <c r="BT8" s="104">
        <v>136.11622755680898</v>
      </c>
      <c r="BU8" s="103">
        <v>22.496996979623162</v>
      </c>
      <c r="BV8" s="103">
        <v>22.496996979623162</v>
      </c>
      <c r="BW8" s="103">
        <v>0</v>
      </c>
      <c r="BX8" s="104">
        <v>811.02613694550382</v>
      </c>
      <c r="BY8" s="104">
        <v>3444.5495469434745</v>
      </c>
      <c r="BZ8" s="104">
        <v>2633.5234099979707</v>
      </c>
      <c r="CA8" s="105" t="str">
        <v>No</v>
      </c>
      <c r="CB8" s="87"/>
      <c r="CC8" s="103">
        <f>AVERAGE(BU$6:BU8)</f>
        <v>24.165665659874389</v>
      </c>
      <c r="CD8" s="103">
        <f>AVERAGE(BV$6:BV8)</f>
        <v>24.928736670584428</v>
      </c>
      <c r="CE8" s="103">
        <f>AVERAGE(BW$6:BW8)</f>
        <v>0.76307101071004035</v>
      </c>
      <c r="CF8" s="104">
        <f>AVERAGE(BX$6:BX8)</f>
        <v>987.77234342804013</v>
      </c>
      <c r="CG8" s="104">
        <f>AVERAGE(BY$6:BY8)</f>
        <v>3718.1831823144917</v>
      </c>
      <c r="CH8" s="104">
        <f>AVERAGE(BZ$6:BZ8)</f>
        <v>2730.4108388864511</v>
      </c>
      <c r="CI8" s="121"/>
      <c r="CJ8" s="121"/>
      <c r="CK8" s="121"/>
      <c r="CL8" s="121"/>
      <c r="CM8" s="121"/>
      <c r="CN8" s="121"/>
      <c r="CO8" s="87"/>
      <c r="CP8" s="151"/>
    </row>
    <row r="9" spans="1:94" ht="17" x14ac:dyDescent="0.2">
      <c r="A9" s="91"/>
      <c r="B9" s="105">
        <v>4</v>
      </c>
      <c r="C9" s="106">
        <v>21.497152065249306</v>
      </c>
      <c r="D9" s="106">
        <v>3</v>
      </c>
      <c r="E9" s="106">
        <v>5.8866811536898105</v>
      </c>
      <c r="F9" s="107">
        <v>191.49563744876173</v>
      </c>
      <c r="G9" s="106">
        <v>24.383833218939117</v>
      </c>
      <c r="H9" s="106">
        <v>24.383833218939117</v>
      </c>
      <c r="I9" s="106">
        <v>0</v>
      </c>
      <c r="J9" s="107">
        <v>923.01063401693523</v>
      </c>
      <c r="K9" s="107">
        <v>4539.089979409041</v>
      </c>
      <c r="L9" s="107">
        <v>3616.079345392106</v>
      </c>
      <c r="M9" s="108" t="str">
        <v>No</v>
      </c>
      <c r="N9" s="91"/>
      <c r="O9" s="103">
        <f>AVERAGE(G$6:G9)</f>
        <v>22.177342923174692</v>
      </c>
      <c r="P9" s="103">
        <f>AVERAGE(H$6:H9)</f>
        <v>22.477901147471769</v>
      </c>
      <c r="Q9" s="103">
        <f>AVERAGE(I$6:I9)</f>
        <v>0.30055822429707924</v>
      </c>
      <c r="R9" s="104">
        <f>AVERAGE(J$6:J9)</f>
        <v>876.88114607030298</v>
      </c>
      <c r="S9" s="104">
        <f>AVERAGE(K$6:K9)</f>
        <v>4091.9217261714439</v>
      </c>
      <c r="T9" s="104">
        <f>AVERAGE(L$6:L9)</f>
        <v>3215.040580101142</v>
      </c>
      <c r="U9" s="87"/>
      <c r="V9" s="151"/>
      <c r="W9" s="91"/>
      <c r="X9" s="105">
        <v>4</v>
      </c>
      <c r="Y9" s="106">
        <v>20.341710142642015</v>
      </c>
      <c r="Z9" s="106">
        <v>0</v>
      </c>
      <c r="AA9" s="106">
        <v>3.6809128500863504</v>
      </c>
      <c r="AB9" s="107">
        <v>156.85289588561943</v>
      </c>
      <c r="AC9" s="106">
        <v>24.022622992728365</v>
      </c>
      <c r="AD9" s="106">
        <v>24.022622992728365</v>
      </c>
      <c r="AE9" s="106">
        <v>0</v>
      </c>
      <c r="AF9" s="107">
        <v>877.53158566747038</v>
      </c>
      <c r="AG9" s="107">
        <v>4324.0721386911055</v>
      </c>
      <c r="AH9" s="107">
        <v>3446.5405530236349</v>
      </c>
      <c r="AI9" s="108" t="str">
        <v>No</v>
      </c>
      <c r="AJ9" s="91"/>
      <c r="AK9" s="103">
        <f>AVERAGE(AC$6:AC9)</f>
        <v>20.794757795001033</v>
      </c>
      <c r="AL9" s="103">
        <f>AVERAGE(AD$6:AD9)</f>
        <v>20.794757795001033</v>
      </c>
      <c r="AM9" s="103">
        <f>AVERAGE(AE$6:AE9)</f>
        <v>0</v>
      </c>
      <c r="AN9" s="104">
        <f>AVERAGE(AF$6:AF9)</f>
        <v>771.59837566602209</v>
      </c>
      <c r="AO9" s="104">
        <f>AVERAGE(AG$6:AG9)</f>
        <v>3900.5564031001859</v>
      </c>
      <c r="AP9" s="104">
        <f>AVERAGE(AH$6:AH9)</f>
        <v>3128.9580274341638</v>
      </c>
      <c r="AQ9" s="87"/>
      <c r="AR9" s="151"/>
      <c r="AS9" s="91"/>
      <c r="AT9" s="105">
        <v>4</v>
      </c>
      <c r="AU9" s="106">
        <v>24.997612599634</v>
      </c>
      <c r="AV9" s="106">
        <v>5</v>
      </c>
      <c r="AW9" s="106">
        <v>4.5530656561996388</v>
      </c>
      <c r="AX9" s="107">
        <v>154.28948651762386</v>
      </c>
      <c r="AY9" s="106">
        <v>24.550678255833638</v>
      </c>
      <c r="AZ9" s="106">
        <v>24.550678255833638</v>
      </c>
      <c r="BA9" s="106">
        <v>0</v>
      </c>
      <c r="BB9" s="107">
        <v>890.80983419263293</v>
      </c>
      <c r="BC9" s="107">
        <v>3932.6017383750459</v>
      </c>
      <c r="BD9" s="107">
        <v>3041.791904182413</v>
      </c>
      <c r="BE9" s="108" t="str">
        <v>No</v>
      </c>
      <c r="BF9" s="91"/>
      <c r="BG9" s="103">
        <f>AVERAGE(AY$6:AY9)</f>
        <v>23.578201939278706</v>
      </c>
      <c r="BH9" s="103">
        <f>AVERAGE(AZ$6:AZ9)</f>
        <v>23.578201939278706</v>
      </c>
      <c r="BI9" s="103">
        <f>AVERAGE(BA$6:BA9)</f>
        <v>0</v>
      </c>
      <c r="BJ9" s="104">
        <f>AVERAGE(BB$6:BB9)</f>
        <v>859.90442682191735</v>
      </c>
      <c r="BK9" s="104">
        <f>AVERAGE(BC$6:BC9)</f>
        <v>3686.7302908918059</v>
      </c>
      <c r="BL9" s="104">
        <f>AVERAGE(BD$6:BD9)</f>
        <v>2826.8258640698887</v>
      </c>
      <c r="BM9" s="87"/>
      <c r="BN9" s="151"/>
      <c r="BO9" s="91"/>
      <c r="BP9" s="105">
        <v>4</v>
      </c>
      <c r="BQ9" s="106">
        <v>27.270516858682221</v>
      </c>
      <c r="BR9" s="106">
        <v>4</v>
      </c>
      <c r="BS9" s="106">
        <v>4.841084863747934</v>
      </c>
      <c r="BT9" s="107">
        <v>135.76440251388581</v>
      </c>
      <c r="BU9" s="106">
        <v>25</v>
      </c>
      <c r="BV9" s="106">
        <v>28.111601722430152</v>
      </c>
      <c r="BW9" s="106">
        <v>3.1116017224301515</v>
      </c>
      <c r="BX9" s="107">
        <v>1352.5046608784087</v>
      </c>
      <c r="BY9" s="107">
        <v>4030</v>
      </c>
      <c r="BZ9" s="107">
        <v>2677.4953391215913</v>
      </c>
      <c r="CA9" s="108" t="str">
        <v>Yes</v>
      </c>
      <c r="CB9" s="91"/>
      <c r="CC9" s="103">
        <f>AVERAGE(BU$6:BU9)</f>
        <v>24.374249244905791</v>
      </c>
      <c r="CD9" s="103">
        <f>AVERAGE(BV$6:BV9)</f>
        <v>25.724452933545859</v>
      </c>
      <c r="CE9" s="103">
        <f>AVERAGE(BW$6:BW9)</f>
        <v>1.3502036886400681</v>
      </c>
      <c r="CF9" s="104">
        <f>AVERAGE(BX$6:BX9)</f>
        <v>1078.9554227906324</v>
      </c>
      <c r="CG9" s="104">
        <f>AVERAGE(BY$6:BY9)</f>
        <v>3796.1373867358689</v>
      </c>
      <c r="CH9" s="104">
        <f>AVERAGE(BZ$6:BZ9)</f>
        <v>2717.181963945236</v>
      </c>
      <c r="CI9" s="121"/>
      <c r="CJ9" s="121"/>
      <c r="CK9" s="121"/>
      <c r="CL9" s="121"/>
      <c r="CM9" s="121"/>
      <c r="CN9" s="121"/>
      <c r="CO9" s="87"/>
      <c r="CP9" s="151"/>
    </row>
    <row r="10" spans="1:94" ht="17" x14ac:dyDescent="0.2">
      <c r="A10" s="91"/>
      <c r="B10" s="105">
        <v>5</v>
      </c>
      <c r="C10" s="106">
        <v>16.686165720632772</v>
      </c>
      <c r="D10" s="106">
        <v>2</v>
      </c>
      <c r="E10" s="106">
        <v>5.056222495043496</v>
      </c>
      <c r="F10" s="107">
        <v>144.49714974187694</v>
      </c>
      <c r="G10" s="106">
        <v>19.742388215676268</v>
      </c>
      <c r="H10" s="106">
        <v>19.742388215676268</v>
      </c>
      <c r="I10" s="106">
        <v>0</v>
      </c>
      <c r="J10" s="107">
        <v>736.76879621216494</v>
      </c>
      <c r="K10" s="107">
        <v>3653.6298788217282</v>
      </c>
      <c r="L10" s="107">
        <v>2916.8610826095633</v>
      </c>
      <c r="M10" s="108" t="str">
        <v>No</v>
      </c>
      <c r="N10" s="91"/>
      <c r="O10" s="103">
        <f>AVERAGE(G$6:G10)</f>
        <v>21.690351981675008</v>
      </c>
      <c r="P10" s="103">
        <f>AVERAGE(H$6:H10)</f>
        <v>21.93079856111267</v>
      </c>
      <c r="Q10" s="103">
        <f>AVERAGE(I$6:I10)</f>
        <v>0.2404465794376634</v>
      </c>
      <c r="R10" s="104">
        <f>AVERAGE(J$6:J10)</f>
        <v>848.85867609867523</v>
      </c>
      <c r="S10" s="104">
        <f>AVERAGE(K$6:K10)</f>
        <v>4004.2633567015009</v>
      </c>
      <c r="T10" s="104">
        <f>AVERAGE(L$6:L10)</f>
        <v>3155.4046806028264</v>
      </c>
      <c r="U10" s="87"/>
      <c r="V10" s="151"/>
      <c r="W10" s="91"/>
      <c r="X10" s="105">
        <v>5</v>
      </c>
      <c r="Y10" s="106">
        <v>15.072390252527716</v>
      </c>
      <c r="Z10" s="106">
        <v>3</v>
      </c>
      <c r="AA10" s="106">
        <v>4.573029809001957</v>
      </c>
      <c r="AB10" s="107">
        <v>153.26648037736123</v>
      </c>
      <c r="AC10" s="106">
        <v>16.645420061529673</v>
      </c>
      <c r="AD10" s="106">
        <v>16.645420061529673</v>
      </c>
      <c r="AE10" s="106">
        <v>0</v>
      </c>
      <c r="AF10" s="107">
        <v>652.62908222325143</v>
      </c>
      <c r="AG10" s="107">
        <v>3206.1756110753413</v>
      </c>
      <c r="AH10" s="107">
        <v>2553.54652885209</v>
      </c>
      <c r="AI10" s="108" t="str">
        <v>No</v>
      </c>
      <c r="AJ10" s="91"/>
      <c r="AK10" s="103">
        <f>AVERAGE(AC$6:AC10)</f>
        <v>19.964890248306762</v>
      </c>
      <c r="AL10" s="103">
        <f>AVERAGE(AD$6:AD10)</f>
        <v>19.964890248306762</v>
      </c>
      <c r="AM10" s="103">
        <f>AVERAGE(AE$6:AE10)</f>
        <v>0</v>
      </c>
      <c r="AN10" s="104">
        <f>AVERAGE(AF$6:AF10)</f>
        <v>747.80451697746798</v>
      </c>
      <c r="AO10" s="104">
        <f>AVERAGE(AG$6:AG10)</f>
        <v>3761.680244695217</v>
      </c>
      <c r="AP10" s="104">
        <f>AVERAGE(AH$6:AH10)</f>
        <v>3013.8757277177492</v>
      </c>
      <c r="AQ10" s="87"/>
      <c r="AR10" s="151"/>
      <c r="AS10" s="91"/>
      <c r="AT10" s="105">
        <v>5</v>
      </c>
      <c r="AU10" s="106">
        <v>22.952003160301913</v>
      </c>
      <c r="AV10" s="106">
        <v>5</v>
      </c>
      <c r="AW10" s="106">
        <v>6.712840673777432</v>
      </c>
      <c r="AX10" s="107">
        <v>127.43701771571212</v>
      </c>
      <c r="AY10" s="106">
        <v>24.664843834079345</v>
      </c>
      <c r="AZ10" s="106">
        <v>24.664843834079345</v>
      </c>
      <c r="BA10" s="106">
        <v>0</v>
      </c>
      <c r="BB10" s="107">
        <v>867.38233273809249</v>
      </c>
      <c r="BC10" s="107">
        <v>3949.7265751119016</v>
      </c>
      <c r="BD10" s="107">
        <v>3082.3442423738093</v>
      </c>
      <c r="BE10" s="108" t="str">
        <v>No</v>
      </c>
      <c r="BF10" s="91"/>
      <c r="BG10" s="103">
        <f>AVERAGE(AY$6:AY10)</f>
        <v>23.795530318238836</v>
      </c>
      <c r="BH10" s="103">
        <f>AVERAGE(AZ$6:AZ10)</f>
        <v>23.795530318238836</v>
      </c>
      <c r="BI10" s="103">
        <f>AVERAGE(BA$6:BA10)</f>
        <v>0</v>
      </c>
      <c r="BJ10" s="104">
        <f>AVERAGE(BB$6:BB10)</f>
        <v>861.40000800515247</v>
      </c>
      <c r="BK10" s="104">
        <f>AVERAGE(BC$6:BC10)</f>
        <v>3739.3295477358251</v>
      </c>
      <c r="BL10" s="104">
        <f>AVERAGE(BD$6:BD10)</f>
        <v>2877.9295397306728</v>
      </c>
      <c r="BM10" s="87"/>
      <c r="BN10" s="151"/>
      <c r="BO10" s="91"/>
      <c r="BP10" s="105">
        <v>5</v>
      </c>
      <c r="BQ10" s="106">
        <v>19.822729887982671</v>
      </c>
      <c r="BR10" s="106">
        <v>3</v>
      </c>
      <c r="BS10" s="106">
        <v>5.6852420428436039</v>
      </c>
      <c r="BT10" s="107">
        <v>133.23330426186268</v>
      </c>
      <c r="BU10" s="106">
        <v>22.507971930826276</v>
      </c>
      <c r="BV10" s="106">
        <v>22.507971930826276</v>
      </c>
      <c r="BW10" s="106">
        <v>0</v>
      </c>
      <c r="BX10" s="107">
        <v>808.472462186651</v>
      </c>
      <c r="BY10" s="107">
        <v>3586.1957896239414</v>
      </c>
      <c r="BZ10" s="107">
        <v>2777.7233274372902</v>
      </c>
      <c r="CA10" s="108" t="str">
        <v>No</v>
      </c>
      <c r="CB10" s="91"/>
      <c r="CC10" s="103">
        <f>AVERAGE(BU$6:BU10)</f>
        <v>24.000993782089886</v>
      </c>
      <c r="CD10" s="103">
        <f>AVERAGE(BV$6:BV10)</f>
        <v>25.08115673300194</v>
      </c>
      <c r="CE10" s="103">
        <f>AVERAGE(BW$6:BW10)</f>
        <v>1.0801629509120545</v>
      </c>
      <c r="CF10" s="104">
        <f>AVERAGE(BX$6:BX10)</f>
        <v>1024.8588306698362</v>
      </c>
      <c r="CG10" s="104">
        <f>AVERAGE(BY$6:BY10)</f>
        <v>3754.1490673134831</v>
      </c>
      <c r="CH10" s="104">
        <f>AVERAGE(BZ$6:BZ10)</f>
        <v>2729.2902366436469</v>
      </c>
      <c r="CI10" s="121"/>
      <c r="CJ10" s="121"/>
      <c r="CK10" s="121"/>
      <c r="CL10" s="121"/>
      <c r="CM10" s="121"/>
      <c r="CN10" s="121"/>
      <c r="CO10" s="87"/>
      <c r="CP10" s="151"/>
    </row>
    <row r="11" spans="1:94" ht="17" x14ac:dyDescent="0.2">
      <c r="A11" s="91"/>
      <c r="B11" s="105">
        <v>6</v>
      </c>
      <c r="C11" s="106">
        <v>17.318287352553742</v>
      </c>
      <c r="D11" s="106">
        <v>4</v>
      </c>
      <c r="E11" s="106">
        <v>2.5419542180055985</v>
      </c>
      <c r="F11" s="107">
        <v>175.17943395460856</v>
      </c>
      <c r="G11" s="106">
        <v>15.860241570559342</v>
      </c>
      <c r="H11" s="106">
        <v>15.860241570559342</v>
      </c>
      <c r="I11" s="106">
        <v>0</v>
      </c>
      <c r="J11" s="107">
        <v>650.98668107138883</v>
      </c>
      <c r="K11" s="107">
        <v>3054.8434827006818</v>
      </c>
      <c r="L11" s="107">
        <v>2403.8568016292929</v>
      </c>
      <c r="M11" s="108" t="str">
        <v>No</v>
      </c>
      <c r="N11" s="91"/>
      <c r="O11" s="103">
        <f>AVERAGE(G$6:G11)</f>
        <v>20.71866691315573</v>
      </c>
      <c r="P11" s="103">
        <f>AVERAGE(H$6:H11)</f>
        <v>20.919039062687116</v>
      </c>
      <c r="Q11" s="103">
        <f>AVERAGE(I$6:I11)</f>
        <v>0.20037214953138616</v>
      </c>
      <c r="R11" s="104">
        <f>AVERAGE(J$6:J11)</f>
        <v>815.88001026079417</v>
      </c>
      <c r="S11" s="104">
        <f>AVERAGE(K$6:K11)</f>
        <v>3846.0267110346977</v>
      </c>
      <c r="T11" s="104">
        <f>AVERAGE(L$6:L11)</f>
        <v>3030.1467007739043</v>
      </c>
      <c r="U11" s="87"/>
      <c r="V11" s="151"/>
      <c r="W11" s="91"/>
      <c r="X11" s="105">
        <v>6</v>
      </c>
      <c r="Y11" s="106">
        <v>25.652339108278124</v>
      </c>
      <c r="Z11" s="106">
        <v>2</v>
      </c>
      <c r="AA11" s="106">
        <v>4.9434566858081634</v>
      </c>
      <c r="AB11" s="107">
        <v>176.70182837991723</v>
      </c>
      <c r="AC11" s="106">
        <v>25</v>
      </c>
      <c r="AD11" s="106">
        <v>28.595795794086285</v>
      </c>
      <c r="AE11" s="106">
        <v>3.5957957940862855</v>
      </c>
      <c r="AF11" s="107">
        <v>1573.9450713154486</v>
      </c>
      <c r="AG11" s="107">
        <v>4640</v>
      </c>
      <c r="AH11" s="107">
        <v>3066.0549286845517</v>
      </c>
      <c r="AI11" s="108" t="str">
        <v>Yes</v>
      </c>
      <c r="AJ11" s="91"/>
      <c r="AK11" s="103">
        <f>AVERAGE(AC$6:AC11)</f>
        <v>20.804075206922302</v>
      </c>
      <c r="AL11" s="103">
        <f>AVERAGE(AD$6:AD11)</f>
        <v>21.403374505936682</v>
      </c>
      <c r="AM11" s="103">
        <f>AVERAGE(AE$6:AE11)</f>
        <v>0.59929929901438095</v>
      </c>
      <c r="AN11" s="104">
        <f>AVERAGE(AF$6:AF11)</f>
        <v>885.49460936713137</v>
      </c>
      <c r="AO11" s="104">
        <f>AVERAGE(AG$6:AG11)</f>
        <v>3908.0668705793473</v>
      </c>
      <c r="AP11" s="104">
        <f>AVERAGE(AH$6:AH11)</f>
        <v>3022.5722612122158</v>
      </c>
      <c r="AQ11" s="87"/>
      <c r="AR11" s="151"/>
      <c r="AS11" s="91"/>
      <c r="AT11" s="105">
        <v>6</v>
      </c>
      <c r="AU11" s="106">
        <v>21.46290607525842</v>
      </c>
      <c r="AV11" s="106">
        <v>3</v>
      </c>
      <c r="AW11" s="106">
        <v>3.1290548054614415</v>
      </c>
      <c r="AX11" s="107">
        <v>163.21906034393666</v>
      </c>
      <c r="AY11" s="106">
        <v>21.59196088071986</v>
      </c>
      <c r="AZ11" s="106">
        <v>21.59196088071986</v>
      </c>
      <c r="BA11" s="106">
        <v>0</v>
      </c>
      <c r="BB11" s="107">
        <v>810.9778867655325</v>
      </c>
      <c r="BC11" s="107">
        <v>3388.7941321079788</v>
      </c>
      <c r="BD11" s="107">
        <v>2577.8162453424466</v>
      </c>
      <c r="BE11" s="108" t="str">
        <v>No</v>
      </c>
      <c r="BF11" s="91"/>
      <c r="BG11" s="103">
        <f>AVERAGE(AY$6:AY11)</f>
        <v>23.428268745319006</v>
      </c>
      <c r="BH11" s="103">
        <f>AVERAGE(AZ$6:AZ11)</f>
        <v>23.428268745319006</v>
      </c>
      <c r="BI11" s="103">
        <f>AVERAGE(BA$6:BA11)</f>
        <v>0</v>
      </c>
      <c r="BJ11" s="104">
        <f>AVERAGE(BB$6:BB11)</f>
        <v>852.99632113188238</v>
      </c>
      <c r="BK11" s="104">
        <f>AVERAGE(BC$6:BC11)</f>
        <v>3680.9069784645176</v>
      </c>
      <c r="BL11" s="104">
        <f>AVERAGE(BD$6:BD11)</f>
        <v>2827.9106573326353</v>
      </c>
      <c r="BM11" s="87"/>
      <c r="BN11" s="151"/>
      <c r="BO11" s="91"/>
      <c r="BP11" s="105">
        <v>6</v>
      </c>
      <c r="BQ11" s="106">
        <v>23.53606965389919</v>
      </c>
      <c r="BR11" s="106">
        <v>6</v>
      </c>
      <c r="BS11" s="106">
        <v>4.786590019620558</v>
      </c>
      <c r="BT11" s="107">
        <v>131.65968940922778</v>
      </c>
      <c r="BU11" s="106">
        <v>22.322659673519748</v>
      </c>
      <c r="BV11" s="106">
        <v>22.322659673519748</v>
      </c>
      <c r="BW11" s="106">
        <v>0</v>
      </c>
      <c r="BX11" s="107">
        <v>801.33947961482022</v>
      </c>
      <c r="BY11" s="107">
        <v>3768.3989510279621</v>
      </c>
      <c r="BZ11" s="107">
        <v>2967.0594714131421</v>
      </c>
      <c r="CA11" s="108" t="str">
        <v>No</v>
      </c>
      <c r="CB11" s="91"/>
      <c r="CC11" s="103">
        <f>AVERAGE(BU$6:BU11)</f>
        <v>23.721271430661531</v>
      </c>
      <c r="CD11" s="103">
        <f>AVERAGE(BV$6:BV11)</f>
        <v>24.621407223088241</v>
      </c>
      <c r="CE11" s="103">
        <f>AVERAGE(BW$6:BW11)</f>
        <v>0.90013579242671204</v>
      </c>
      <c r="CF11" s="104">
        <f>AVERAGE(BX$6:BX11)</f>
        <v>987.60560549400009</v>
      </c>
      <c r="CG11" s="104">
        <f>AVERAGE(BY$6:BY11)</f>
        <v>3756.5240479325626</v>
      </c>
      <c r="CH11" s="104">
        <f>AVERAGE(BZ$6:BZ11)</f>
        <v>2768.9184424385626</v>
      </c>
      <c r="CI11" s="121"/>
      <c r="CJ11" s="121"/>
      <c r="CK11" s="121"/>
      <c r="CL11" s="121"/>
      <c r="CM11" s="121"/>
      <c r="CN11" s="121"/>
      <c r="CO11" s="87"/>
      <c r="CP11" s="151"/>
    </row>
    <row r="12" spans="1:94" x14ac:dyDescent="0.2">
      <c r="A12" s="87"/>
      <c r="B12" s="105">
        <v>7</v>
      </c>
      <c r="C12" s="103">
        <v>18.824904774972833</v>
      </c>
      <c r="D12" s="103">
        <v>2</v>
      </c>
      <c r="E12" s="103">
        <v>4.0253993127655097</v>
      </c>
      <c r="F12" s="104">
        <v>129.0423064892147</v>
      </c>
      <c r="G12" s="103">
        <v>20.850304087738344</v>
      </c>
      <c r="H12" s="103">
        <v>20.850304087738344</v>
      </c>
      <c r="I12" s="103">
        <v>0</v>
      </c>
      <c r="J12" s="104">
        <v>754.55142912136512</v>
      </c>
      <c r="K12" s="104">
        <v>3853.0547357929017</v>
      </c>
      <c r="L12" s="104">
        <v>3098.5033066715368</v>
      </c>
      <c r="M12" s="105" t="str">
        <v>No</v>
      </c>
      <c r="N12" s="87"/>
      <c r="O12" s="103">
        <f>AVERAGE(G$6:G12)</f>
        <v>20.737472223810389</v>
      </c>
      <c r="P12" s="103">
        <f>AVERAGE(H$6:H12)</f>
        <v>20.909219780551577</v>
      </c>
      <c r="Q12" s="103">
        <f>AVERAGE(I$6:I12)</f>
        <v>0.17174755674118813</v>
      </c>
      <c r="R12" s="104">
        <f>AVERAGE(J$6:J12)</f>
        <v>807.11878438373276</v>
      </c>
      <c r="S12" s="104">
        <f>AVERAGE(K$6:K12)</f>
        <v>3847.0307145715842</v>
      </c>
      <c r="T12" s="104">
        <f>AVERAGE(L$6:L12)</f>
        <v>3039.9119301878518</v>
      </c>
      <c r="U12" s="87"/>
      <c r="V12" s="151"/>
      <c r="W12" s="87"/>
      <c r="X12" s="105">
        <v>7</v>
      </c>
      <c r="Y12" s="103">
        <v>20.340700931434363</v>
      </c>
      <c r="Z12" s="103">
        <v>2</v>
      </c>
      <c r="AA12" s="103">
        <v>2.505901322826432</v>
      </c>
      <c r="AB12" s="104">
        <v>137.03794929487142</v>
      </c>
      <c r="AC12" s="103">
        <v>20.846602254260794</v>
      </c>
      <c r="AD12" s="103">
        <v>20.846602254260794</v>
      </c>
      <c r="AE12" s="103">
        <v>0</v>
      </c>
      <c r="AF12" s="104">
        <v>762.43601692269522</v>
      </c>
      <c r="AG12" s="104">
        <v>3892.3884057669429</v>
      </c>
      <c r="AH12" s="104">
        <v>3129.9523888442477</v>
      </c>
      <c r="AI12" s="105" t="str">
        <v>No</v>
      </c>
      <c r="AJ12" s="87"/>
      <c r="AK12" s="103">
        <f>AVERAGE(AC$6:AC12)</f>
        <v>20.810150499399231</v>
      </c>
      <c r="AL12" s="103">
        <f>AVERAGE(AD$6:AD12)</f>
        <v>21.323835612840128</v>
      </c>
      <c r="AM12" s="103">
        <f>AVERAGE(AE$6:AE12)</f>
        <v>0.51368511344089796</v>
      </c>
      <c r="AN12" s="104">
        <f>AVERAGE(AF$6:AF12)</f>
        <v>867.91481044649765</v>
      </c>
      <c r="AO12" s="104">
        <f>AVERAGE(AG$6:AG12)</f>
        <v>3905.8270898918609</v>
      </c>
      <c r="AP12" s="104">
        <f>AVERAGE(AH$6:AH12)</f>
        <v>3037.9122794453638</v>
      </c>
      <c r="AQ12" s="87"/>
      <c r="AR12" s="151"/>
      <c r="AS12" s="87"/>
      <c r="AT12" s="105">
        <v>7</v>
      </c>
      <c r="AU12" s="103">
        <v>16.70169518971278</v>
      </c>
      <c r="AV12" s="103">
        <v>5</v>
      </c>
      <c r="AW12" s="103">
        <v>3.4010246736988643</v>
      </c>
      <c r="AX12" s="104">
        <v>127.69621878674906</v>
      </c>
      <c r="AY12" s="103">
        <v>15.102719863411643</v>
      </c>
      <c r="AZ12" s="103">
        <v>15.102719863411643</v>
      </c>
      <c r="BA12" s="103">
        <v>0</v>
      </c>
      <c r="BB12" s="104">
        <v>580.77781468909836</v>
      </c>
      <c r="BC12" s="104">
        <v>2515.4079795117464</v>
      </c>
      <c r="BD12" s="104">
        <v>1934.6301648226481</v>
      </c>
      <c r="BE12" s="105" t="str">
        <v>No</v>
      </c>
      <c r="BF12" s="87"/>
      <c r="BG12" s="103">
        <f>AVERAGE(AY$6:AY12)</f>
        <v>22.238904619332239</v>
      </c>
      <c r="BH12" s="103">
        <f>AVERAGE(AZ$6:AZ12)</f>
        <v>22.238904619332239</v>
      </c>
      <c r="BI12" s="103">
        <f>AVERAGE(BA$6:BA12)</f>
        <v>0</v>
      </c>
      <c r="BJ12" s="104">
        <f>AVERAGE(BB$6:BB12)</f>
        <v>814.10796306862756</v>
      </c>
      <c r="BK12" s="104">
        <f>AVERAGE(BC$6:BC12)</f>
        <v>3514.4071214712644</v>
      </c>
      <c r="BL12" s="104">
        <f>AVERAGE(BD$6:BD12)</f>
        <v>2700.2991584026372</v>
      </c>
      <c r="BM12" s="87"/>
      <c r="BN12" s="151"/>
      <c r="BO12" s="87"/>
      <c r="BP12" s="105">
        <v>7</v>
      </c>
      <c r="BQ12" s="103">
        <v>21.519200052225095</v>
      </c>
      <c r="BR12" s="103">
        <v>3</v>
      </c>
      <c r="BS12" s="103">
        <v>5.7766591487715369</v>
      </c>
      <c r="BT12" s="104">
        <v>173.67404394110048</v>
      </c>
      <c r="BU12" s="103">
        <v>24.295859200996631</v>
      </c>
      <c r="BV12" s="103">
        <v>24.295859200996631</v>
      </c>
      <c r="BW12" s="103">
        <v>0</v>
      </c>
      <c r="BX12" s="104">
        <v>902.54981997099935</v>
      </c>
      <c r="BY12" s="104">
        <v>3854.3788801494948</v>
      </c>
      <c r="BZ12" s="104">
        <v>2951.8290601784956</v>
      </c>
      <c r="CA12" s="105" t="str">
        <v>No</v>
      </c>
      <c r="CB12" s="87"/>
      <c r="CC12" s="103">
        <f>AVERAGE(BU$6:BU12)</f>
        <v>23.803355397852261</v>
      </c>
      <c r="CD12" s="103">
        <f>AVERAGE(BV$6:BV12)</f>
        <v>24.574900362789439</v>
      </c>
      <c r="CE12" s="103">
        <f>AVERAGE(BW$6:BW12)</f>
        <v>0.77154496493718183</v>
      </c>
      <c r="CF12" s="104">
        <f>AVERAGE(BX$6:BX12)</f>
        <v>975.45477899071432</v>
      </c>
      <c r="CG12" s="104">
        <f>AVERAGE(BY$6:BY12)</f>
        <v>3770.5033096778388</v>
      </c>
      <c r="CH12" s="104">
        <f>AVERAGE(BZ$6:BZ12)</f>
        <v>2795.0485306871246</v>
      </c>
      <c r="CI12" s="121"/>
      <c r="CJ12" s="121"/>
      <c r="CK12" s="121"/>
      <c r="CL12" s="121"/>
      <c r="CM12" s="121"/>
      <c r="CN12" s="121"/>
      <c r="CO12" s="87"/>
      <c r="CP12" s="151"/>
    </row>
    <row r="13" spans="1:94" x14ac:dyDescent="0.2">
      <c r="A13" s="87"/>
      <c r="B13" s="105">
        <v>8</v>
      </c>
      <c r="C13" s="103">
        <v>19.848825748241751</v>
      </c>
      <c r="D13" s="103">
        <v>5</v>
      </c>
      <c r="E13" s="103">
        <v>5.3323501048046973</v>
      </c>
      <c r="F13" s="104">
        <v>139.00160721706675</v>
      </c>
      <c r="G13" s="103">
        <v>20.181175853046447</v>
      </c>
      <c r="H13" s="103">
        <v>20.181175853046447</v>
      </c>
      <c r="I13" s="103">
        <v>0</v>
      </c>
      <c r="J13" s="104">
        <v>744.43688280846015</v>
      </c>
      <c r="K13" s="104">
        <v>3882.6116535483607</v>
      </c>
      <c r="L13" s="104">
        <v>3138.1747707399004</v>
      </c>
      <c r="M13" s="105" t="str">
        <v>No</v>
      </c>
      <c r="N13" s="87"/>
      <c r="O13" s="103">
        <f>AVERAGE(G$6:G13)</f>
        <v>20.667935177464898</v>
      </c>
      <c r="P13" s="103">
        <f>AVERAGE(H$6:H13)</f>
        <v>20.818214289613437</v>
      </c>
      <c r="Q13" s="103">
        <f>AVERAGE(I$6:I13)</f>
        <v>0.15027911214853962</v>
      </c>
      <c r="R13" s="104">
        <f>AVERAGE(J$6:J13)</f>
        <v>799.28354668682368</v>
      </c>
      <c r="S13" s="104">
        <f>AVERAGE(K$6:K13)</f>
        <v>3851.478331943681</v>
      </c>
      <c r="T13" s="104">
        <f>AVERAGE(L$6:L13)</f>
        <v>3052.1947852568578</v>
      </c>
      <c r="U13" s="87"/>
      <c r="V13" s="151"/>
      <c r="W13" s="87"/>
      <c r="X13" s="105">
        <v>8</v>
      </c>
      <c r="Y13" s="103">
        <v>15.90687986637378</v>
      </c>
      <c r="Z13" s="103">
        <v>0</v>
      </c>
      <c r="AA13" s="103">
        <v>3.932470181062262</v>
      </c>
      <c r="AB13" s="104">
        <v>142.53550526301882</v>
      </c>
      <c r="AC13" s="103">
        <v>19.839350047436042</v>
      </c>
      <c r="AD13" s="103">
        <v>19.839350047436042</v>
      </c>
      <c r="AE13" s="103">
        <v>0</v>
      </c>
      <c r="AF13" s="104">
        <v>737.71600668610017</v>
      </c>
      <c r="AG13" s="104">
        <v>3571.0830085384878</v>
      </c>
      <c r="AH13" s="104">
        <v>2833.3670018523876</v>
      </c>
      <c r="AI13" s="105" t="str">
        <v>No</v>
      </c>
      <c r="AJ13" s="87"/>
      <c r="AK13" s="103">
        <f>AVERAGE(AC$6:AC13)</f>
        <v>20.688800442903833</v>
      </c>
      <c r="AL13" s="103">
        <f>AVERAGE(AD$6:AD13)</f>
        <v>21.138274917164615</v>
      </c>
      <c r="AM13" s="103">
        <f>AVERAGE(AE$6:AE13)</f>
        <v>0.44947447426078568</v>
      </c>
      <c r="AN13" s="104">
        <f>AVERAGE(AF$6:AF13)</f>
        <v>851.63995997644793</v>
      </c>
      <c r="AO13" s="104">
        <f>AVERAGE(AG$6:AG13)</f>
        <v>3863.9840797226893</v>
      </c>
      <c r="AP13" s="104">
        <f>AVERAGE(AH$6:AH13)</f>
        <v>3012.3441197462416</v>
      </c>
      <c r="AQ13" s="87"/>
      <c r="AR13" s="151"/>
      <c r="AS13" s="87"/>
      <c r="AT13" s="105">
        <v>8</v>
      </c>
      <c r="AU13" s="103">
        <v>19.876319970672366</v>
      </c>
      <c r="AV13" s="103">
        <v>3</v>
      </c>
      <c r="AW13" s="103">
        <v>5.7675131635760488</v>
      </c>
      <c r="AX13" s="104">
        <v>168.19454476295797</v>
      </c>
      <c r="AY13" s="103">
        <v>22.643833134248414</v>
      </c>
      <c r="AZ13" s="103">
        <v>22.643833134248414</v>
      </c>
      <c r="BA13" s="103">
        <v>0</v>
      </c>
      <c r="BB13" s="104">
        <v>847.50953879041037</v>
      </c>
      <c r="BC13" s="104">
        <v>3546.574970137262</v>
      </c>
      <c r="BD13" s="104">
        <v>2699.0654313468517</v>
      </c>
      <c r="BE13" s="105" t="str">
        <v>No</v>
      </c>
      <c r="BF13" s="87"/>
      <c r="BG13" s="103">
        <f>AVERAGE(AY$6:AY13)</f>
        <v>22.289520683696761</v>
      </c>
      <c r="BH13" s="103">
        <f>AVERAGE(AZ$6:AZ13)</f>
        <v>22.289520683696761</v>
      </c>
      <c r="BI13" s="103">
        <f>AVERAGE(BA$6:BA13)</f>
        <v>0</v>
      </c>
      <c r="BJ13" s="104">
        <f>AVERAGE(BB$6:BB13)</f>
        <v>818.28316003385044</v>
      </c>
      <c r="BK13" s="104">
        <f>AVERAGE(BC$6:BC13)</f>
        <v>3518.4281025545142</v>
      </c>
      <c r="BL13" s="104">
        <f>AVERAGE(BD$6:BD13)</f>
        <v>2700.1449425206638</v>
      </c>
      <c r="BM13" s="87"/>
      <c r="BN13" s="151"/>
      <c r="BO13" s="87"/>
      <c r="BP13" s="105">
        <v>8</v>
      </c>
      <c r="BQ13" s="103">
        <v>16.821026344121641</v>
      </c>
      <c r="BR13" s="103">
        <v>2</v>
      </c>
      <c r="BS13" s="103">
        <v>5.7789873270317038</v>
      </c>
      <c r="BT13" s="104">
        <v>143.85022997943196</v>
      </c>
      <c r="BU13" s="103">
        <v>20.600013671153345</v>
      </c>
      <c r="BV13" s="103">
        <v>20.600013671153345</v>
      </c>
      <c r="BW13" s="103">
        <v>0</v>
      </c>
      <c r="BX13" s="104">
        <v>761.85064011403233</v>
      </c>
      <c r="BY13" s="104">
        <v>3230.0020506730016</v>
      </c>
      <c r="BZ13" s="104">
        <v>2468.1514105589695</v>
      </c>
      <c r="CA13" s="105" t="str">
        <v>No</v>
      </c>
      <c r="CB13" s="87"/>
      <c r="CC13" s="103">
        <f>AVERAGE(BU$6:BU13)</f>
        <v>23.402937682014894</v>
      </c>
      <c r="CD13" s="103">
        <f>AVERAGE(BV$6:BV13)</f>
        <v>24.078039526334926</v>
      </c>
      <c r="CE13" s="103">
        <f>AVERAGE(BW$6:BW13)</f>
        <v>0.67510184432003406</v>
      </c>
      <c r="CF13" s="104">
        <f>AVERAGE(BX$6:BX13)</f>
        <v>948.754261631129</v>
      </c>
      <c r="CG13" s="104">
        <f>AVERAGE(BY$6:BY13)</f>
        <v>3702.9406523022344</v>
      </c>
      <c r="CH13" s="104">
        <f>AVERAGE(BZ$6:BZ13)</f>
        <v>2754.1863906711055</v>
      </c>
      <c r="CI13" s="121"/>
      <c r="CJ13" s="121"/>
      <c r="CK13" s="121"/>
      <c r="CL13" s="121"/>
      <c r="CM13" s="121"/>
      <c r="CN13" s="121"/>
      <c r="CO13" s="87"/>
      <c r="CP13" s="151"/>
    </row>
    <row r="14" spans="1:94" x14ac:dyDescent="0.2">
      <c r="A14" s="87"/>
      <c r="B14" s="105">
        <v>9</v>
      </c>
      <c r="C14" s="103">
        <v>16.750669469393205</v>
      </c>
      <c r="D14" s="103">
        <v>0</v>
      </c>
      <c r="E14" s="103">
        <v>3.3819418768821286</v>
      </c>
      <c r="F14" s="104">
        <v>179.07148974621805</v>
      </c>
      <c r="G14" s="103">
        <v>20.132611346275333</v>
      </c>
      <c r="H14" s="103">
        <v>20.132611346275333</v>
      </c>
      <c r="I14" s="103">
        <v>0</v>
      </c>
      <c r="J14" s="104">
        <v>783.04983013447804</v>
      </c>
      <c r="K14" s="104">
        <v>3623.87004232956</v>
      </c>
      <c r="L14" s="104">
        <v>2840.8202121950817</v>
      </c>
      <c r="M14" s="105" t="str">
        <v>No</v>
      </c>
      <c r="N14" s="87"/>
      <c r="O14" s="103">
        <f>AVERAGE(G$6:G14)</f>
        <v>20.608454751777167</v>
      </c>
      <c r="P14" s="103">
        <f>AVERAGE(H$6:H14)</f>
        <v>20.742036184798092</v>
      </c>
      <c r="Q14" s="103">
        <f>AVERAGE(I$6:I14)</f>
        <v>0.1335814330209241</v>
      </c>
      <c r="R14" s="104">
        <f>AVERAGE(J$6:J14)</f>
        <v>797.47980040322966</v>
      </c>
      <c r="S14" s="104">
        <f>AVERAGE(K$6:K14)</f>
        <v>3826.1885219865562</v>
      </c>
      <c r="T14" s="104">
        <f>AVERAGE(L$6:L14)</f>
        <v>3028.7087215833271</v>
      </c>
      <c r="U14" s="87"/>
      <c r="V14" s="151"/>
      <c r="W14" s="87"/>
      <c r="X14" s="105">
        <v>9</v>
      </c>
      <c r="Y14" s="103">
        <v>21.26754952612918</v>
      </c>
      <c r="Z14" s="103">
        <v>1</v>
      </c>
      <c r="AA14" s="103">
        <v>3.8062010547829765</v>
      </c>
      <c r="AB14" s="104">
        <v>140.19865880420261</v>
      </c>
      <c r="AC14" s="103">
        <v>24.073750580912158</v>
      </c>
      <c r="AD14" s="103">
        <v>24.073750580912158</v>
      </c>
      <c r="AE14" s="103">
        <v>0</v>
      </c>
      <c r="AF14" s="104">
        <v>862.41117623156742</v>
      </c>
      <c r="AG14" s="104">
        <v>4403.275104564188</v>
      </c>
      <c r="AH14" s="104">
        <v>3540.8639283326206</v>
      </c>
      <c r="AI14" s="105" t="str">
        <v>No</v>
      </c>
      <c r="AJ14" s="87"/>
      <c r="AK14" s="103">
        <f>AVERAGE(AC$6:AC14)</f>
        <v>21.064906013793646</v>
      </c>
      <c r="AL14" s="103">
        <f>AVERAGE(AD$6:AD14)</f>
        <v>21.464438879803232</v>
      </c>
      <c r="AM14" s="103">
        <f>AVERAGE(AE$6:AE14)</f>
        <v>0.39953286600958726</v>
      </c>
      <c r="AN14" s="104">
        <f>AVERAGE(AF$6:AF14)</f>
        <v>852.83676178257235</v>
      </c>
      <c r="AO14" s="104">
        <f>AVERAGE(AG$6:AG14)</f>
        <v>3923.9053047050784</v>
      </c>
      <c r="AP14" s="104">
        <f>AVERAGE(AH$6:AH14)</f>
        <v>3071.0685429225059</v>
      </c>
      <c r="AQ14" s="87"/>
      <c r="AR14" s="151"/>
      <c r="AS14" s="87"/>
      <c r="AT14" s="105">
        <v>9</v>
      </c>
      <c r="AU14" s="103">
        <v>20.946104957150531</v>
      </c>
      <c r="AV14" s="103">
        <v>4</v>
      </c>
      <c r="AW14" s="103">
        <v>6.8445991607681549</v>
      </c>
      <c r="AX14" s="104">
        <v>155.59712383858852</v>
      </c>
      <c r="AY14" s="103">
        <v>23.790704117918686</v>
      </c>
      <c r="AZ14" s="103">
        <v>23.790704117918686</v>
      </c>
      <c r="BA14" s="103">
        <v>0</v>
      </c>
      <c r="BB14" s="104">
        <v>869.3182473761492</v>
      </c>
      <c r="BC14" s="104">
        <v>3768.6056176878028</v>
      </c>
      <c r="BD14" s="104">
        <v>2899.2873703116538</v>
      </c>
      <c r="BE14" s="105" t="str">
        <v>No</v>
      </c>
      <c r="BF14" s="87"/>
      <c r="BG14" s="103">
        <f>AVERAGE(AY$6:AY14)</f>
        <v>22.456318843054753</v>
      </c>
      <c r="BH14" s="103">
        <f>AVERAGE(AZ$6:AZ14)</f>
        <v>22.456318843054753</v>
      </c>
      <c r="BI14" s="103">
        <f>AVERAGE(BA$6:BA14)</f>
        <v>0</v>
      </c>
      <c r="BJ14" s="104">
        <f>AVERAGE(BB$6:BB14)</f>
        <v>823.95372529410588</v>
      </c>
      <c r="BK14" s="104">
        <f>AVERAGE(BC$6:BC14)</f>
        <v>3546.2256042359909</v>
      </c>
      <c r="BL14" s="104">
        <f>AVERAGE(BD$6:BD14)</f>
        <v>2722.271878941885</v>
      </c>
      <c r="BM14" s="87"/>
      <c r="BN14" s="151"/>
      <c r="BO14" s="87"/>
      <c r="BP14" s="105">
        <v>9</v>
      </c>
      <c r="BQ14" s="103">
        <v>26.073606188809325</v>
      </c>
      <c r="BR14" s="103">
        <v>5</v>
      </c>
      <c r="BS14" s="103">
        <v>4.3010238729818733</v>
      </c>
      <c r="BT14" s="104">
        <v>147.33087006087442</v>
      </c>
      <c r="BU14" s="103">
        <v>25</v>
      </c>
      <c r="BV14" s="103">
        <v>25.374630061791198</v>
      </c>
      <c r="BW14" s="103">
        <v>0.37463006179119773</v>
      </c>
      <c r="BX14" s="104">
        <v>953.52537932955408</v>
      </c>
      <c r="BY14" s="104">
        <v>4100</v>
      </c>
      <c r="BZ14" s="104">
        <v>3146.4746206704458</v>
      </c>
      <c r="CA14" s="105" t="str">
        <v>Yes</v>
      </c>
      <c r="CB14" s="87"/>
      <c r="CC14" s="103">
        <f>AVERAGE(BU$6:BU14)</f>
        <v>23.580389050679905</v>
      </c>
      <c r="CD14" s="103">
        <f>AVERAGE(BV$6:BV14)</f>
        <v>24.222105141385626</v>
      </c>
      <c r="CE14" s="103">
        <f>AVERAGE(BW$6:BW14)</f>
        <v>0.64171609070571889</v>
      </c>
      <c r="CF14" s="104">
        <f>AVERAGE(BX$6:BX14)</f>
        <v>949.28438581984278</v>
      </c>
      <c r="CG14" s="104">
        <f>AVERAGE(BY$6:BY14)</f>
        <v>3747.0583576019862</v>
      </c>
      <c r="CH14" s="104">
        <f>AVERAGE(BZ$6:BZ14)</f>
        <v>2797.7739717821437</v>
      </c>
      <c r="CI14" s="121"/>
      <c r="CJ14" s="121"/>
      <c r="CK14" s="121"/>
      <c r="CL14" s="121"/>
      <c r="CM14" s="121"/>
      <c r="CN14" s="121"/>
      <c r="CO14" s="87"/>
      <c r="CP14" s="151"/>
    </row>
    <row r="15" spans="1:94" x14ac:dyDescent="0.2">
      <c r="A15" s="87"/>
      <c r="B15" s="105">
        <v>10</v>
      </c>
      <c r="C15" s="103">
        <v>24.773387812453258</v>
      </c>
      <c r="D15" s="103">
        <v>1</v>
      </c>
      <c r="E15" s="103">
        <v>2.6761215962778886</v>
      </c>
      <c r="F15" s="104">
        <v>149.64392476058421</v>
      </c>
      <c r="G15" s="103">
        <v>25</v>
      </c>
      <c r="H15" s="103">
        <v>26.449509408731146</v>
      </c>
      <c r="I15" s="103">
        <v>1.4495094087311458</v>
      </c>
      <c r="J15" s="104">
        <v>1160.5556183321905</v>
      </c>
      <c r="K15" s="104">
        <v>4550</v>
      </c>
      <c r="L15" s="104">
        <v>3389.4443816678095</v>
      </c>
      <c r="M15" s="105" t="str">
        <v>Yes</v>
      </c>
      <c r="N15" s="87"/>
      <c r="O15" s="103">
        <f>AVERAGE(G$6:G15)</f>
        <v>21.047609276599452</v>
      </c>
      <c r="P15" s="103">
        <f>AVERAGE(H$6:H15)</f>
        <v>21.312783507191398</v>
      </c>
      <c r="Q15" s="103">
        <f>AVERAGE(I$6:I15)</f>
        <v>0.26517423059194628</v>
      </c>
      <c r="R15" s="104">
        <f>AVERAGE(J$6:J15)</f>
        <v>833.78738219612569</v>
      </c>
      <c r="S15" s="104">
        <f>AVERAGE(K$6:K15)</f>
        <v>3898.5696697879007</v>
      </c>
      <c r="T15" s="104">
        <f>AVERAGE(L$6:L15)</f>
        <v>3064.7822875917755</v>
      </c>
      <c r="U15" s="87"/>
      <c r="V15" s="151"/>
      <c r="W15" s="87"/>
      <c r="X15" s="105">
        <v>10</v>
      </c>
      <c r="Y15" s="103">
        <v>18.741278221879433</v>
      </c>
      <c r="Z15" s="103">
        <v>2</v>
      </c>
      <c r="AA15" s="103">
        <v>3.0095970159253937</v>
      </c>
      <c r="AB15" s="104">
        <v>184.24559451307795</v>
      </c>
      <c r="AC15" s="103">
        <v>19.750875237804827</v>
      </c>
      <c r="AD15" s="103">
        <v>19.750875237804827</v>
      </c>
      <c r="AE15" s="103">
        <v>0</v>
      </c>
      <c r="AF15" s="104">
        <v>776.77185164722277</v>
      </c>
      <c r="AG15" s="104">
        <v>3695.1575428048691</v>
      </c>
      <c r="AH15" s="104">
        <v>2918.3856911576463</v>
      </c>
      <c r="AI15" s="105" t="str">
        <v>No</v>
      </c>
      <c r="AJ15" s="87"/>
      <c r="AK15" s="103">
        <f>AVERAGE(AC$6:AC15)</f>
        <v>20.933502936194763</v>
      </c>
      <c r="AL15" s="103">
        <f>AVERAGE(AD$6:AD15)</f>
        <v>21.293082515603391</v>
      </c>
      <c r="AM15" s="103">
        <f>AVERAGE(AE$6:AE15)</f>
        <v>0.35957957940862856</v>
      </c>
      <c r="AN15" s="104">
        <f>AVERAGE(AF$6:AF15)</f>
        <v>845.23027076903747</v>
      </c>
      <c r="AO15" s="104">
        <f>AVERAGE(AG$6:AG15)</f>
        <v>3901.0305285150571</v>
      </c>
      <c r="AP15" s="104">
        <f>AVERAGE(AH$6:AH15)</f>
        <v>3055.8002577460202</v>
      </c>
      <c r="AQ15" s="87"/>
      <c r="AR15" s="151"/>
      <c r="AS15" s="87"/>
      <c r="AT15" s="105">
        <v>10</v>
      </c>
      <c r="AU15" s="103">
        <v>21.707426078936731</v>
      </c>
      <c r="AV15" s="103">
        <v>3</v>
      </c>
      <c r="AW15" s="103">
        <v>5.9758334090075085</v>
      </c>
      <c r="AX15" s="104">
        <v>174.53359277148158</v>
      </c>
      <c r="AY15" s="103">
        <v>24.683259487944241</v>
      </c>
      <c r="AZ15" s="103">
        <v>24.683259487944241</v>
      </c>
      <c r="BA15" s="103">
        <v>0</v>
      </c>
      <c r="BB15" s="104">
        <v>915.03137740980878</v>
      </c>
      <c r="BC15" s="104">
        <v>3852.4889231916363</v>
      </c>
      <c r="BD15" s="104">
        <v>2937.4575457818273</v>
      </c>
      <c r="BE15" s="105" t="str">
        <v>No</v>
      </c>
      <c r="BF15" s="87"/>
      <c r="BG15" s="103">
        <f>AVERAGE(AY$6:AY15)</f>
        <v>22.679012907543701</v>
      </c>
      <c r="BH15" s="103">
        <f>AVERAGE(AZ$6:AZ15)</f>
        <v>22.679012907543701</v>
      </c>
      <c r="BI15" s="103">
        <f>AVERAGE(BA$6:BA15)</f>
        <v>0</v>
      </c>
      <c r="BJ15" s="104">
        <f>AVERAGE(BB$6:BB15)</f>
        <v>833.06149050567615</v>
      </c>
      <c r="BK15" s="104">
        <f>AVERAGE(BC$6:BC15)</f>
        <v>3576.8519361315557</v>
      </c>
      <c r="BL15" s="104">
        <f>AVERAGE(BD$6:BD15)</f>
        <v>2743.7904456258793</v>
      </c>
      <c r="BM15" s="87"/>
      <c r="BN15" s="151"/>
      <c r="BO15" s="87"/>
      <c r="BP15" s="105">
        <v>10</v>
      </c>
      <c r="BQ15" s="103">
        <v>22.331764501490895</v>
      </c>
      <c r="BR15" s="103">
        <v>4</v>
      </c>
      <c r="BS15" s="103">
        <v>4.5049895919620813</v>
      </c>
      <c r="BT15" s="104">
        <v>154.75389543264816</v>
      </c>
      <c r="BU15" s="103">
        <v>22.836754093452974</v>
      </c>
      <c r="BV15" s="103">
        <v>22.836754093452974</v>
      </c>
      <c r="BW15" s="103">
        <v>0</v>
      </c>
      <c r="BX15" s="104">
        <v>839.85651823623743</v>
      </c>
      <c r="BY15" s="104">
        <v>3705.513114017946</v>
      </c>
      <c r="BZ15" s="104">
        <v>2865.6565957817083</v>
      </c>
      <c r="CA15" s="105" t="str">
        <v>No</v>
      </c>
      <c r="CB15" s="87"/>
      <c r="CC15" s="103">
        <f>AVERAGE(BU$6:BU15)</f>
        <v>23.506025554957212</v>
      </c>
      <c r="CD15" s="103">
        <f>AVERAGE(BV$6:BV15)</f>
        <v>24.083570036592359</v>
      </c>
      <c r="CE15" s="103">
        <f>AVERAGE(BW$6:BW15)</f>
        <v>0.57754448163514704</v>
      </c>
      <c r="CF15" s="104">
        <f>AVERAGE(BX$6:BX15)</f>
        <v>938.34159906148238</v>
      </c>
      <c r="CG15" s="104">
        <f>AVERAGE(BY$6:BY15)</f>
        <v>3742.9038332435821</v>
      </c>
      <c r="CH15" s="104">
        <f>AVERAGE(BZ$6:BZ15)</f>
        <v>2804.5622341820999</v>
      </c>
      <c r="CI15" s="121"/>
      <c r="CJ15" s="121"/>
      <c r="CK15" s="121"/>
      <c r="CL15" s="121"/>
      <c r="CM15" s="121"/>
      <c r="CN15" s="121"/>
      <c r="CO15" s="87"/>
      <c r="CP15" s="151"/>
    </row>
    <row r="16" spans="1:94" x14ac:dyDescent="0.2">
      <c r="A16" s="87"/>
      <c r="B16" s="105">
        <v>11</v>
      </c>
      <c r="C16" s="103">
        <v>16.821229494282683</v>
      </c>
      <c r="D16" s="103">
        <v>1</v>
      </c>
      <c r="E16" s="103">
        <v>2.6573987990927197</v>
      </c>
      <c r="F16" s="104">
        <v>170.19801258217242</v>
      </c>
      <c r="G16" s="103">
        <v>18.478628293375401</v>
      </c>
      <c r="H16" s="103">
        <v>18.478628293375401</v>
      </c>
      <c r="I16" s="103">
        <v>0</v>
      </c>
      <c r="J16" s="104">
        <v>724.55686138343447</v>
      </c>
      <c r="K16" s="104">
        <v>3376.1530928075722</v>
      </c>
      <c r="L16" s="104">
        <v>2651.5962314241378</v>
      </c>
      <c r="M16" s="105" t="str">
        <v>No</v>
      </c>
      <c r="N16" s="87"/>
      <c r="O16" s="103">
        <f>AVERAGE(G$6:G16)</f>
        <v>20.814065550851812</v>
      </c>
      <c r="P16" s="103">
        <f>AVERAGE(H$6:H16)</f>
        <v>21.055133033208126</v>
      </c>
      <c r="Q16" s="103">
        <f>AVERAGE(I$6:I16)</f>
        <v>0.24106748235631478</v>
      </c>
      <c r="R16" s="104">
        <f>AVERAGE(J$6:J16)</f>
        <v>823.85733484951743</v>
      </c>
      <c r="S16" s="104">
        <f>AVERAGE(K$6:K16)</f>
        <v>3851.0772536987802</v>
      </c>
      <c r="T16" s="104">
        <f>AVERAGE(L$6:L16)</f>
        <v>3027.2199188492627</v>
      </c>
      <c r="U16" s="87"/>
      <c r="V16" s="152"/>
      <c r="W16" s="87"/>
      <c r="X16" s="105">
        <v>11</v>
      </c>
      <c r="Y16" s="103">
        <v>21.589681117762364</v>
      </c>
      <c r="Z16" s="103">
        <v>0</v>
      </c>
      <c r="AA16" s="103">
        <v>5.0060217531966575</v>
      </c>
      <c r="AB16" s="104">
        <v>158.21784474409108</v>
      </c>
      <c r="AC16" s="103">
        <v>25</v>
      </c>
      <c r="AD16" s="103">
        <v>26.595702870959023</v>
      </c>
      <c r="AE16" s="103">
        <v>1.5957028709590233</v>
      </c>
      <c r="AF16" s="104">
        <v>1195.4443615167152</v>
      </c>
      <c r="AG16" s="104">
        <v>4500</v>
      </c>
      <c r="AH16" s="104">
        <v>3304.5556384832848</v>
      </c>
      <c r="AI16" s="105" t="str">
        <v>Yes</v>
      </c>
      <c r="AJ16" s="87"/>
      <c r="AK16" s="103">
        <f>AVERAGE(AC$6:AC16)</f>
        <v>21.303184487449787</v>
      </c>
      <c r="AL16" s="103">
        <f>AVERAGE(AD$6:AD16)</f>
        <v>21.775138911544811</v>
      </c>
      <c r="AM16" s="103">
        <f>AVERAGE(AE$6:AE16)</f>
        <v>0.47195442409502808</v>
      </c>
      <c r="AN16" s="104">
        <f>AVERAGE(AF$6:AF16)</f>
        <v>877.06791538246262</v>
      </c>
      <c r="AO16" s="104">
        <f>AVERAGE(AG$6:AG16)</f>
        <v>3955.4822986500517</v>
      </c>
      <c r="AP16" s="104">
        <f>AVERAGE(AH$6:AH16)</f>
        <v>3078.4143832675895</v>
      </c>
      <c r="AQ16" s="87"/>
      <c r="AR16" s="152"/>
      <c r="AS16" s="87"/>
      <c r="AT16" s="105">
        <v>11</v>
      </c>
      <c r="AU16" s="103">
        <v>17.368629989101386</v>
      </c>
      <c r="AV16" s="103">
        <v>6</v>
      </c>
      <c r="AW16" s="103">
        <v>6.392027086935169</v>
      </c>
      <c r="AX16" s="104">
        <v>127.1153015514279</v>
      </c>
      <c r="AY16" s="103">
        <v>17.760657076036555</v>
      </c>
      <c r="AZ16" s="103">
        <v>17.760657076036555</v>
      </c>
      <c r="BA16" s="103">
        <v>0</v>
      </c>
      <c r="BB16" s="104">
        <v>659.93501383252453</v>
      </c>
      <c r="BC16" s="104">
        <v>2964.0985614054835</v>
      </c>
      <c r="BD16" s="104">
        <v>2304.163547572959</v>
      </c>
      <c r="BE16" s="105" t="str">
        <v>No</v>
      </c>
      <c r="BF16" s="87"/>
      <c r="BG16" s="103">
        <f>AVERAGE(AY$6:AY16)</f>
        <v>22.231889650133962</v>
      </c>
      <c r="BH16" s="103">
        <f>AVERAGE(AZ$6:AZ16)</f>
        <v>22.231889650133962</v>
      </c>
      <c r="BI16" s="103">
        <f>AVERAGE(BA$6:BA16)</f>
        <v>0</v>
      </c>
      <c r="BJ16" s="104">
        <f>AVERAGE(BB$6:BB16)</f>
        <v>817.32271989902608</v>
      </c>
      <c r="BK16" s="104">
        <f>AVERAGE(BC$6:BC16)</f>
        <v>3521.1470838837308</v>
      </c>
      <c r="BL16" s="104">
        <f>AVERAGE(BD$6:BD16)</f>
        <v>2703.8243639847046</v>
      </c>
      <c r="BM16" s="87"/>
      <c r="BN16" s="152"/>
      <c r="BO16" s="87"/>
      <c r="BP16" s="105">
        <v>11</v>
      </c>
      <c r="BQ16" s="103">
        <v>22.713890919331057</v>
      </c>
      <c r="BR16" s="103">
        <v>3</v>
      </c>
      <c r="BS16" s="103">
        <v>4.3386834097497706</v>
      </c>
      <c r="BT16" s="104">
        <v>136.2805505769096</v>
      </c>
      <c r="BU16" s="103">
        <v>24.052574329080826</v>
      </c>
      <c r="BV16" s="103">
        <v>24.052574329080826</v>
      </c>
      <c r="BW16" s="103">
        <v>0</v>
      </c>
      <c r="BX16" s="104">
        <v>857.85778044933443</v>
      </c>
      <c r="BY16" s="104">
        <v>3817.8861493621239</v>
      </c>
      <c r="BZ16" s="104">
        <v>2960.0283689127896</v>
      </c>
      <c r="CA16" s="105" t="str">
        <v>No</v>
      </c>
      <c r="CB16" s="87"/>
      <c r="CC16" s="103">
        <f>AVERAGE(BU$6:BU16)</f>
        <v>23.555711807150271</v>
      </c>
      <c r="CD16" s="103">
        <f>AVERAGE(BV$6:BV16)</f>
        <v>24.080752245000404</v>
      </c>
      <c r="CE16" s="103">
        <f>AVERAGE(BW$6:BW16)</f>
        <v>0.52504043785013366</v>
      </c>
      <c r="CF16" s="104">
        <f>AVERAGE(BX$6:BX16)</f>
        <v>931.02488827855984</v>
      </c>
      <c r="CG16" s="104">
        <f>AVERAGE(BY$6:BY16)</f>
        <v>3749.7204074361766</v>
      </c>
      <c r="CH16" s="104">
        <f>AVERAGE(BZ$6:BZ16)</f>
        <v>2818.6955191576171</v>
      </c>
      <c r="CI16" s="121"/>
      <c r="CJ16" s="121"/>
      <c r="CK16" s="121"/>
      <c r="CL16" s="121"/>
      <c r="CM16" s="121"/>
      <c r="CN16" s="121"/>
      <c r="CO16" s="87"/>
      <c r="CP16" s="152"/>
    </row>
    <row r="17" spans="1:94" x14ac:dyDescent="0.2">
      <c r="A17" s="87"/>
      <c r="B17" s="105">
        <v>12</v>
      </c>
      <c r="C17" s="103">
        <v>17.783399781569766</v>
      </c>
      <c r="D17" s="103">
        <v>0</v>
      </c>
      <c r="E17" s="103">
        <v>3.1431152492379346</v>
      </c>
      <c r="F17" s="104">
        <v>126.36579290213777</v>
      </c>
      <c r="G17" s="103">
        <v>20.9265150308077</v>
      </c>
      <c r="H17" s="103">
        <v>20.9265150308077</v>
      </c>
      <c r="I17" s="103">
        <v>0</v>
      </c>
      <c r="J17" s="104">
        <v>754.16124382636872</v>
      </c>
      <c r="K17" s="104">
        <v>3766.7727055453861</v>
      </c>
      <c r="L17" s="104">
        <v>3012.6114617190174</v>
      </c>
      <c r="M17" s="105" t="str">
        <v>No</v>
      </c>
      <c r="N17" s="87"/>
      <c r="O17" s="103">
        <f>AVERAGE(G$6:G17)</f>
        <v>20.823436340848136</v>
      </c>
      <c r="P17" s="103">
        <f>AVERAGE(H$6:H17)</f>
        <v>21.044414866341423</v>
      </c>
      <c r="Q17" s="103">
        <f>AVERAGE(I$6:I17)</f>
        <v>0.22097852549328856</v>
      </c>
      <c r="R17" s="104">
        <f>AVERAGE(J$6:J17)</f>
        <v>818.04932726425511</v>
      </c>
      <c r="S17" s="104">
        <f>AVERAGE(K$6:K17)</f>
        <v>3844.0518746859975</v>
      </c>
      <c r="T17" s="104">
        <f>AVERAGE(L$6:L17)</f>
        <v>3026.0025474217423</v>
      </c>
      <c r="U17" s="87"/>
      <c r="V17" s="152"/>
      <c r="W17" s="87"/>
      <c r="X17" s="105">
        <v>12</v>
      </c>
      <c r="Y17" s="103">
        <v>16.400432850810112</v>
      </c>
      <c r="Z17" s="103">
        <v>1</v>
      </c>
      <c r="AA17" s="103">
        <v>3.8756207457863128</v>
      </c>
      <c r="AB17" s="104">
        <v>149.75868727086058</v>
      </c>
      <c r="AC17" s="103">
        <v>19.276053596596427</v>
      </c>
      <c r="AD17" s="103">
        <v>19.276053596596427</v>
      </c>
      <c r="AE17" s="103">
        <v>0</v>
      </c>
      <c r="AF17" s="104">
        <v>728.04029516875346</v>
      </c>
      <c r="AG17" s="104">
        <v>3539.6896473873567</v>
      </c>
      <c r="AH17" s="104">
        <v>2811.6493522186033</v>
      </c>
      <c r="AI17" s="105" t="str">
        <v>No</v>
      </c>
      <c r="AJ17" s="87"/>
      <c r="AK17" s="103">
        <f>AVERAGE(AC$6:AC17)</f>
        <v>21.134256913212006</v>
      </c>
      <c r="AL17" s="103">
        <f>AVERAGE(AD$6:AD17)</f>
        <v>21.566881801965781</v>
      </c>
      <c r="AM17" s="103">
        <f>AVERAGE(AE$6:AE17)</f>
        <v>0.43262488875377575</v>
      </c>
      <c r="AN17" s="104">
        <f>AVERAGE(AF$6:AF17)</f>
        <v>864.64894703132029</v>
      </c>
      <c r="AO17" s="104">
        <f>AVERAGE(AG$6:AG17)</f>
        <v>3920.8329110448271</v>
      </c>
      <c r="AP17" s="104">
        <f>AVERAGE(AH$6:AH17)</f>
        <v>3056.1839640135076</v>
      </c>
      <c r="AQ17" s="87"/>
      <c r="AR17" s="152"/>
      <c r="AS17" s="87"/>
      <c r="AT17" s="105">
        <v>12</v>
      </c>
      <c r="AU17" s="103">
        <v>23.101382816292723</v>
      </c>
      <c r="AV17" s="103">
        <v>5</v>
      </c>
      <c r="AW17" s="103">
        <v>6.7569312585745562</v>
      </c>
      <c r="AX17" s="104">
        <v>164.75085745607822</v>
      </c>
      <c r="AY17" s="103">
        <v>24.85831407486728</v>
      </c>
      <c r="AZ17" s="103">
        <v>24.85831407486728</v>
      </c>
      <c r="BA17" s="103">
        <v>0</v>
      </c>
      <c r="BB17" s="104">
        <v>910.50027970209658</v>
      </c>
      <c r="BC17" s="104">
        <v>3978.7471112300918</v>
      </c>
      <c r="BD17" s="104">
        <v>3068.2468315279953</v>
      </c>
      <c r="BE17" s="105" t="str">
        <v>No</v>
      </c>
      <c r="BF17" s="87"/>
      <c r="BG17" s="103">
        <f>AVERAGE(AY$6:AY17)</f>
        <v>22.45075835219507</v>
      </c>
      <c r="BH17" s="103">
        <f>AVERAGE(AZ$6:AZ17)</f>
        <v>22.45075835219507</v>
      </c>
      <c r="BI17" s="103">
        <f>AVERAGE(BA$6:BA17)</f>
        <v>0</v>
      </c>
      <c r="BJ17" s="104">
        <f>AVERAGE(BB$6:BB17)</f>
        <v>825.08751654928199</v>
      </c>
      <c r="BK17" s="104">
        <f>AVERAGE(BC$6:BC17)</f>
        <v>3559.2804194959276</v>
      </c>
      <c r="BL17" s="104">
        <f>AVERAGE(BD$6:BD17)</f>
        <v>2734.192902946646</v>
      </c>
      <c r="BM17" s="87"/>
      <c r="BN17" s="152"/>
      <c r="BO17" s="87"/>
      <c r="BP17" s="105">
        <v>12</v>
      </c>
      <c r="BQ17" s="103">
        <v>23.458650720790651</v>
      </c>
      <c r="BR17" s="103">
        <v>5</v>
      </c>
      <c r="BS17" s="103">
        <v>6.0816814911833736</v>
      </c>
      <c r="BT17" s="104">
        <v>144.57518167626642</v>
      </c>
      <c r="BU17" s="103">
        <v>24.540332211974025</v>
      </c>
      <c r="BV17" s="103">
        <v>24.540332211974025</v>
      </c>
      <c r="BW17" s="103">
        <v>0</v>
      </c>
      <c r="BX17" s="104">
        <v>880.78514803548717</v>
      </c>
      <c r="BY17" s="104">
        <v>4031.0498317961037</v>
      </c>
      <c r="BZ17" s="104">
        <v>3150.2646837606167</v>
      </c>
      <c r="CA17" s="105" t="str">
        <v>No</v>
      </c>
      <c r="CB17" s="87"/>
      <c r="CC17" s="103">
        <f>AVERAGE(BU$6:BU17)</f>
        <v>23.637763507552251</v>
      </c>
      <c r="CD17" s="103">
        <f>AVERAGE(BV$6:BV17)</f>
        <v>24.119050575581539</v>
      </c>
      <c r="CE17" s="103">
        <f>AVERAGE(BW$6:BW17)</f>
        <v>0.48128706802928917</v>
      </c>
      <c r="CF17" s="104">
        <f>AVERAGE(BX$6:BX17)</f>
        <v>926.83824325830381</v>
      </c>
      <c r="CG17" s="104">
        <f>AVERAGE(BY$6:BY17)</f>
        <v>3773.1645261328372</v>
      </c>
      <c r="CH17" s="104">
        <f>AVERAGE(BZ$6:BZ17)</f>
        <v>2846.3262828745337</v>
      </c>
      <c r="CI17" s="121"/>
      <c r="CJ17" s="121"/>
      <c r="CK17" s="121"/>
      <c r="CL17" s="121"/>
      <c r="CM17" s="121"/>
      <c r="CN17" s="121"/>
      <c r="CO17" s="87"/>
      <c r="CP17" s="152"/>
    </row>
    <row r="18" spans="1:94" x14ac:dyDescent="0.2">
      <c r="A18" s="87"/>
      <c r="B18" s="105">
        <v>13</v>
      </c>
      <c r="C18" s="103">
        <v>15.835284115658862</v>
      </c>
      <c r="D18" s="103">
        <v>2</v>
      </c>
      <c r="E18" s="103">
        <v>2.1829331692953389</v>
      </c>
      <c r="F18" s="104">
        <v>139.11671858095445</v>
      </c>
      <c r="G18" s="103">
        <v>16.018217284954201</v>
      </c>
      <c r="H18" s="103">
        <v>16.018217284954201</v>
      </c>
      <c r="I18" s="103">
        <v>0</v>
      </c>
      <c r="J18" s="104">
        <v>619.66323712958047</v>
      </c>
      <c r="K18" s="104">
        <v>2983.2791112917562</v>
      </c>
      <c r="L18" s="104">
        <v>2363.6158741621757</v>
      </c>
      <c r="M18" s="105" t="str">
        <v>No</v>
      </c>
      <c r="N18" s="87"/>
      <c r="O18" s="103">
        <f>AVERAGE(G$6:G18)</f>
        <v>20.453804105779373</v>
      </c>
      <c r="P18" s="103">
        <f>AVERAGE(H$6:H18)</f>
        <v>20.657784283157792</v>
      </c>
      <c r="Q18" s="103">
        <f>AVERAGE(I$6:I18)</f>
        <v>0.2039801773784202</v>
      </c>
      <c r="R18" s="104">
        <f>AVERAGE(J$6:J18)</f>
        <v>802.78885879235702</v>
      </c>
      <c r="S18" s="104">
        <f>AVERAGE(K$6:K18)</f>
        <v>3777.8385851941325</v>
      </c>
      <c r="T18" s="104">
        <f>AVERAGE(L$6:L18)</f>
        <v>2975.0497264017758</v>
      </c>
      <c r="U18" s="87"/>
      <c r="V18" s="152"/>
      <c r="W18" s="87"/>
      <c r="X18" s="105">
        <v>13</v>
      </c>
      <c r="Y18" s="103">
        <v>22.742539266956751</v>
      </c>
      <c r="Z18" s="103">
        <v>3</v>
      </c>
      <c r="AA18" s="103">
        <v>5.5929120225718103</v>
      </c>
      <c r="AB18" s="104">
        <v>128.43195953049147</v>
      </c>
      <c r="AC18" s="103">
        <v>25</v>
      </c>
      <c r="AD18" s="103">
        <v>25.33545128952856</v>
      </c>
      <c r="AE18" s="103">
        <v>0.33545128952856018</v>
      </c>
      <c r="AF18" s="104">
        <v>938.81319164563229</v>
      </c>
      <c r="AG18" s="104">
        <v>4710</v>
      </c>
      <c r="AH18" s="104">
        <v>3771.1868083543677</v>
      </c>
      <c r="AI18" s="105" t="str">
        <v>Yes</v>
      </c>
      <c r="AJ18" s="87"/>
      <c r="AK18" s="103">
        <f>AVERAGE(AC$6:AC18)</f>
        <v>21.431621766041854</v>
      </c>
      <c r="AL18" s="103">
        <f>AVERAGE(AD$6:AD18)</f>
        <v>21.856771762547535</v>
      </c>
      <c r="AM18" s="103">
        <f>AVERAGE(AE$6:AE18)</f>
        <v>0.42514999650568225</v>
      </c>
      <c r="AN18" s="104">
        <f>AVERAGE(AF$6:AF18)</f>
        <v>870.35388892472895</v>
      </c>
      <c r="AO18" s="104">
        <f>AVERAGE(AG$6:AG18)</f>
        <v>3981.5380717336866</v>
      </c>
      <c r="AP18" s="104">
        <f>AVERAGE(AH$6:AH18)</f>
        <v>3111.1841828089582</v>
      </c>
      <c r="AQ18" s="87"/>
      <c r="AR18" s="152"/>
      <c r="AS18" s="87"/>
      <c r="AT18" s="105">
        <v>13</v>
      </c>
      <c r="AU18" s="103">
        <v>22.674783263366752</v>
      </c>
      <c r="AV18" s="103">
        <v>2</v>
      </c>
      <c r="AW18" s="103">
        <v>3.2702559084280414</v>
      </c>
      <c r="AX18" s="104">
        <v>129.95516380739303</v>
      </c>
      <c r="AY18" s="103">
        <v>23.945039171794793</v>
      </c>
      <c r="AZ18" s="103">
        <v>23.945039171794793</v>
      </c>
      <c r="BA18" s="103">
        <v>0</v>
      </c>
      <c r="BB18" s="104">
        <v>848.30633896123686</v>
      </c>
      <c r="BC18" s="104">
        <v>3691.7558757692191</v>
      </c>
      <c r="BD18" s="104">
        <v>2843.4495368079824</v>
      </c>
      <c r="BE18" s="105" t="str">
        <v>No</v>
      </c>
      <c r="BF18" s="87"/>
      <c r="BG18" s="103">
        <f>AVERAGE(AY$6:AY18)</f>
        <v>22.565703030625819</v>
      </c>
      <c r="BH18" s="103">
        <f>AVERAGE(AZ$6:AZ18)</f>
        <v>22.565703030625819</v>
      </c>
      <c r="BI18" s="103">
        <f>AVERAGE(BA$6:BA18)</f>
        <v>0</v>
      </c>
      <c r="BJ18" s="104">
        <f>AVERAGE(BB$6:BB18)</f>
        <v>826.87357981174</v>
      </c>
      <c r="BK18" s="104">
        <f>AVERAGE(BC$6:BC18)</f>
        <v>3569.4708392092575</v>
      </c>
      <c r="BL18" s="104">
        <f>AVERAGE(BD$6:BD18)</f>
        <v>2742.5972593975175</v>
      </c>
      <c r="BM18" s="87"/>
      <c r="BN18" s="152"/>
      <c r="BO18" s="87"/>
      <c r="BP18" s="105">
        <v>13</v>
      </c>
      <c r="BQ18" s="103">
        <v>25.245862709979964</v>
      </c>
      <c r="BR18" s="103">
        <v>6</v>
      </c>
      <c r="BS18" s="103">
        <v>5.1669681757573915</v>
      </c>
      <c r="BT18" s="104">
        <v>181.11838754060938</v>
      </c>
      <c r="BU18" s="103">
        <v>24.412830885737357</v>
      </c>
      <c r="BV18" s="103">
        <v>24.412830885737357</v>
      </c>
      <c r="BW18" s="103">
        <v>0</v>
      </c>
      <c r="BX18" s="104">
        <v>913.5033141127301</v>
      </c>
      <c r="BY18" s="104">
        <v>4081.9246328606037</v>
      </c>
      <c r="BZ18" s="104">
        <v>3168.4213187478736</v>
      </c>
      <c r="CA18" s="105" t="str">
        <v>No</v>
      </c>
      <c r="CB18" s="87"/>
      <c r="CC18" s="103">
        <f>AVERAGE(BU$6:BU18)</f>
        <v>23.697384075104953</v>
      </c>
      <c r="CD18" s="103">
        <f>AVERAGE(BV$6:BV18)</f>
        <v>24.141649060978143</v>
      </c>
      <c r="CE18" s="103">
        <f>AVERAGE(BW$6:BW18)</f>
        <v>0.44426498587319002</v>
      </c>
      <c r="CF18" s="104">
        <f>AVERAGE(BX$6:BX18)</f>
        <v>925.81247947787494</v>
      </c>
      <c r="CG18" s="104">
        <f>AVERAGE(BY$6:BY18)</f>
        <v>3796.9153035734344</v>
      </c>
      <c r="CH18" s="104">
        <f>AVERAGE(BZ$6:BZ18)</f>
        <v>2871.1028240955598</v>
      </c>
      <c r="CI18" s="121"/>
      <c r="CJ18" s="121"/>
      <c r="CK18" s="121"/>
      <c r="CL18" s="121"/>
      <c r="CM18" s="121"/>
      <c r="CN18" s="121"/>
      <c r="CO18" s="87"/>
      <c r="CP18" s="152"/>
    </row>
    <row r="19" spans="1:94" x14ac:dyDescent="0.2">
      <c r="A19" s="87"/>
      <c r="B19" s="105">
        <v>14</v>
      </c>
      <c r="C19" s="103">
        <v>22.875811253667806</v>
      </c>
      <c r="D19" s="103">
        <v>1</v>
      </c>
      <c r="E19" s="103">
        <v>2.6361555226770821</v>
      </c>
      <c r="F19" s="104">
        <v>132.00499401861944</v>
      </c>
      <c r="G19" s="103">
        <v>24.511966776344888</v>
      </c>
      <c r="H19" s="103">
        <v>24.511966776344888</v>
      </c>
      <c r="I19" s="103">
        <v>0</v>
      </c>
      <c r="J19" s="104">
        <v>867.36399730896608</v>
      </c>
      <c r="K19" s="104">
        <v>4462.15401974208</v>
      </c>
      <c r="L19" s="104">
        <v>3594.7900224331138</v>
      </c>
      <c r="M19" s="105" t="str">
        <v>No</v>
      </c>
      <c r="N19" s="87"/>
      <c r="O19" s="103">
        <f>AVERAGE(G$6:G19)</f>
        <v>20.743672867962623</v>
      </c>
      <c r="P19" s="103">
        <f>AVERAGE(H$6:H19)</f>
        <v>20.933083032671156</v>
      </c>
      <c r="Q19" s="103">
        <f>AVERAGE(I$6:I19)</f>
        <v>0.18941016470853306</v>
      </c>
      <c r="R19" s="104">
        <f>AVERAGE(J$6:J19)</f>
        <v>807.40136868640059</v>
      </c>
      <c r="S19" s="104">
        <f>AVERAGE(K$6:K19)</f>
        <v>3826.7182590904144</v>
      </c>
      <c r="T19" s="104">
        <f>AVERAGE(L$6:L19)</f>
        <v>3019.3168904040144</v>
      </c>
      <c r="U19" s="87"/>
      <c r="V19" s="152"/>
      <c r="W19" s="87"/>
      <c r="X19" s="105">
        <v>14</v>
      </c>
      <c r="Y19" s="103">
        <v>16.810638676218748</v>
      </c>
      <c r="Z19" s="103">
        <v>2</v>
      </c>
      <c r="AA19" s="103">
        <v>4.6567956460673052</v>
      </c>
      <c r="AB19" s="104">
        <v>170.9332642380578</v>
      </c>
      <c r="AC19" s="103">
        <v>19.467434322286053</v>
      </c>
      <c r="AD19" s="103">
        <v>19.467434322286053</v>
      </c>
      <c r="AE19" s="103">
        <v>0</v>
      </c>
      <c r="AF19" s="104">
        <v>754.9562939066393</v>
      </c>
      <c r="AG19" s="104">
        <v>3644.1381780114893</v>
      </c>
      <c r="AH19" s="104">
        <v>2889.1818841048498</v>
      </c>
      <c r="AI19" s="105" t="str">
        <v>No</v>
      </c>
      <c r="AJ19" s="87"/>
      <c r="AK19" s="103">
        <f>AVERAGE(AC$6:AC19)</f>
        <v>21.291322662916439</v>
      </c>
      <c r="AL19" s="103">
        <f>AVERAGE(AD$6:AD19)</f>
        <v>21.68610480252886</v>
      </c>
      <c r="AM19" s="103">
        <f>AVERAGE(AE$6:AE19)</f>
        <v>0.3947821396124192</v>
      </c>
      <c r="AN19" s="104">
        <f>AVERAGE(AF$6:AF19)</f>
        <v>862.11120356629397</v>
      </c>
      <c r="AO19" s="104">
        <f>AVERAGE(AG$6:AG19)</f>
        <v>3957.4380793249584</v>
      </c>
      <c r="AP19" s="104">
        <f>AVERAGE(AH$6:AH19)</f>
        <v>3095.3268757586652</v>
      </c>
      <c r="AQ19" s="87"/>
      <c r="AR19" s="152"/>
      <c r="AS19" s="87"/>
      <c r="AT19" s="105">
        <v>14</v>
      </c>
      <c r="AU19" s="103">
        <v>23.804342889718328</v>
      </c>
      <c r="AV19" s="103">
        <v>5</v>
      </c>
      <c r="AW19" s="103">
        <v>5.7327143082367407</v>
      </c>
      <c r="AX19" s="104">
        <v>146.71462679034943</v>
      </c>
      <c r="AY19" s="103">
        <v>24.537057197955068</v>
      </c>
      <c r="AZ19" s="103">
        <v>24.537057197955068</v>
      </c>
      <c r="BA19" s="103">
        <v>0</v>
      </c>
      <c r="BB19" s="104">
        <v>882.82634272900145</v>
      </c>
      <c r="BC19" s="104">
        <v>3930.5585796932601</v>
      </c>
      <c r="BD19" s="104">
        <v>3047.7322369642588</v>
      </c>
      <c r="BE19" s="105" t="str">
        <v>No</v>
      </c>
      <c r="BF19" s="87"/>
      <c r="BG19" s="103">
        <f>AVERAGE(AY$6:AY19)</f>
        <v>22.706514042577908</v>
      </c>
      <c r="BH19" s="103">
        <f>AVERAGE(AZ$6:AZ19)</f>
        <v>22.706514042577908</v>
      </c>
      <c r="BI19" s="103">
        <f>AVERAGE(BA$6:BA19)</f>
        <v>0</v>
      </c>
      <c r="BJ19" s="104">
        <f>AVERAGE(BB$6:BB19)</f>
        <v>830.87020573440157</v>
      </c>
      <c r="BK19" s="104">
        <f>AVERAGE(BC$6:BC19)</f>
        <v>3595.2628206724003</v>
      </c>
      <c r="BL19" s="104">
        <f>AVERAGE(BD$6:BD19)</f>
        <v>2764.392614937999</v>
      </c>
      <c r="BM19" s="87"/>
      <c r="BN19" s="152"/>
      <c r="BO19" s="87"/>
      <c r="BP19" s="105">
        <v>14</v>
      </c>
      <c r="BQ19" s="103">
        <v>26.751978339800736</v>
      </c>
      <c r="BR19" s="103">
        <v>1</v>
      </c>
      <c r="BS19" s="103">
        <v>3.9898105882997124</v>
      </c>
      <c r="BT19" s="104">
        <v>137.72558006813557</v>
      </c>
      <c r="BU19" s="103">
        <v>25</v>
      </c>
      <c r="BV19" s="103">
        <v>29.741788928100448</v>
      </c>
      <c r="BW19" s="103">
        <v>4.7417889281004477</v>
      </c>
      <c r="BX19" s="104">
        <v>1598.9939192832026</v>
      </c>
      <c r="BY19" s="104">
        <v>3820</v>
      </c>
      <c r="BZ19" s="104">
        <v>2221.0060807167974</v>
      </c>
      <c r="CA19" s="105" t="str">
        <v>Yes</v>
      </c>
      <c r="CB19" s="87"/>
      <c r="CC19" s="103">
        <f>AVERAGE(BU$6:BU19)</f>
        <v>23.790428069740312</v>
      </c>
      <c r="CD19" s="103">
        <f>AVERAGE(BV$6:BV19)</f>
        <v>24.541659051486878</v>
      </c>
      <c r="CE19" s="103">
        <f>AVERAGE(BW$6:BW19)</f>
        <v>0.75123098174656555</v>
      </c>
      <c r="CF19" s="104">
        <f>AVERAGE(BX$6:BX19)</f>
        <v>973.89686803539837</v>
      </c>
      <c r="CG19" s="104">
        <f>AVERAGE(BY$6:BY19)</f>
        <v>3798.5642104610461</v>
      </c>
      <c r="CH19" s="104">
        <f>AVERAGE(BZ$6:BZ19)</f>
        <v>2824.6673424256483</v>
      </c>
      <c r="CI19" s="121"/>
      <c r="CJ19" s="121"/>
      <c r="CK19" s="121"/>
      <c r="CL19" s="121"/>
      <c r="CM19" s="121"/>
      <c r="CN19" s="121"/>
      <c r="CO19" s="87"/>
      <c r="CP19" s="152"/>
    </row>
    <row r="20" spans="1:94" x14ac:dyDescent="0.2">
      <c r="A20" s="87"/>
      <c r="B20" s="105">
        <v>15</v>
      </c>
      <c r="C20" s="103">
        <v>21.261723160960237</v>
      </c>
      <c r="D20" s="103">
        <v>1</v>
      </c>
      <c r="E20" s="103">
        <v>3.7707606039349821</v>
      </c>
      <c r="F20" s="104">
        <v>123.64696348322056</v>
      </c>
      <c r="G20" s="103">
        <v>24.032483764895218</v>
      </c>
      <c r="H20" s="103">
        <v>24.032483764895218</v>
      </c>
      <c r="I20" s="103">
        <v>0</v>
      </c>
      <c r="J20" s="104">
        <v>844.62147643007711</v>
      </c>
      <c r="K20" s="104">
        <v>4375.8470776811391</v>
      </c>
      <c r="L20" s="104">
        <v>3531.225601251062</v>
      </c>
      <c r="M20" s="105" t="str">
        <v>No</v>
      </c>
      <c r="N20" s="87"/>
      <c r="O20" s="103">
        <f>AVERAGE(G$6:G20)</f>
        <v>20.962926927758129</v>
      </c>
      <c r="P20" s="103">
        <f>AVERAGE(H$6:H20)</f>
        <v>21.139709748152761</v>
      </c>
      <c r="Q20" s="103">
        <f>AVERAGE(I$6:I20)</f>
        <v>0.17678282039463084</v>
      </c>
      <c r="R20" s="104">
        <f>AVERAGE(J$6:J20)</f>
        <v>809.88270920264563</v>
      </c>
      <c r="S20" s="104">
        <f>AVERAGE(K$6:K20)</f>
        <v>3863.3268469964623</v>
      </c>
      <c r="T20" s="104">
        <f>AVERAGE(L$6:L20)</f>
        <v>3053.4441377938178</v>
      </c>
      <c r="U20" s="87"/>
      <c r="V20" s="151"/>
      <c r="W20" s="87"/>
      <c r="X20" s="105">
        <v>15</v>
      </c>
      <c r="Y20" s="103">
        <v>17.659790068746084</v>
      </c>
      <c r="Z20" s="103">
        <v>1</v>
      </c>
      <c r="AA20" s="103">
        <v>3.3478650270497381</v>
      </c>
      <c r="AB20" s="104">
        <v>165.00263506099412</v>
      </c>
      <c r="AC20" s="103">
        <v>20.007655095795823</v>
      </c>
      <c r="AD20" s="103">
        <v>20.007655095795823</v>
      </c>
      <c r="AE20" s="103">
        <v>0</v>
      </c>
      <c r="AF20" s="104">
        <v>765.23228793486874</v>
      </c>
      <c r="AG20" s="104">
        <v>3671.3779172432482</v>
      </c>
      <c r="AH20" s="104">
        <v>2906.1456293083793</v>
      </c>
      <c r="AI20" s="105" t="str">
        <v>No</v>
      </c>
      <c r="AJ20" s="87"/>
      <c r="AK20" s="103">
        <f>AVERAGE(AC$6:AC20)</f>
        <v>21.2057448251084</v>
      </c>
      <c r="AL20" s="103">
        <f>AVERAGE(AD$6:AD20)</f>
        <v>21.574208155413324</v>
      </c>
      <c r="AM20" s="103">
        <f>AVERAGE(AE$6:AE20)</f>
        <v>0.36846333030492462</v>
      </c>
      <c r="AN20" s="104">
        <f>AVERAGE(AF$6:AF20)</f>
        <v>855.65260919086563</v>
      </c>
      <c r="AO20" s="104">
        <f>AVERAGE(AG$6:AG20)</f>
        <v>3938.3674018528445</v>
      </c>
      <c r="AP20" s="104">
        <f>AVERAGE(AH$6:AH20)</f>
        <v>3082.7147926619791</v>
      </c>
      <c r="AQ20" s="87"/>
      <c r="AR20" s="151"/>
      <c r="AS20" s="87"/>
      <c r="AT20" s="105">
        <v>15</v>
      </c>
      <c r="AU20" s="103">
        <v>18.56376710410057</v>
      </c>
      <c r="AV20" s="103">
        <v>2</v>
      </c>
      <c r="AW20" s="103">
        <v>4.5311155086646417</v>
      </c>
      <c r="AX20" s="104">
        <v>149.07443059270003</v>
      </c>
      <c r="AY20" s="103">
        <v>21.094882612765211</v>
      </c>
      <c r="AZ20" s="103">
        <v>21.094882612765211</v>
      </c>
      <c r="BA20" s="103">
        <v>0</v>
      </c>
      <c r="BB20" s="104">
        <v>781.9209089756564</v>
      </c>
      <c r="BC20" s="104">
        <v>3264.2323919147816</v>
      </c>
      <c r="BD20" s="104">
        <v>2482.3114829391252</v>
      </c>
      <c r="BE20" s="105" t="str">
        <v>No</v>
      </c>
      <c r="BF20" s="87"/>
      <c r="BG20" s="103">
        <f>AVERAGE(AY$6:AY20)</f>
        <v>22.599071947257062</v>
      </c>
      <c r="BH20" s="103">
        <f>AVERAGE(AZ$6:AZ20)</f>
        <v>22.599071947257062</v>
      </c>
      <c r="BI20" s="103">
        <f>AVERAGE(BA$6:BA20)</f>
        <v>0</v>
      </c>
      <c r="BJ20" s="104">
        <f>AVERAGE(BB$6:BB20)</f>
        <v>827.60691928381857</v>
      </c>
      <c r="BK20" s="104">
        <f>AVERAGE(BC$6:BC20)</f>
        <v>3573.1941254218923</v>
      </c>
      <c r="BL20" s="104">
        <f>AVERAGE(BD$6:BD20)</f>
        <v>2745.5872061380742</v>
      </c>
      <c r="BM20" s="87"/>
      <c r="BN20" s="151"/>
      <c r="BO20" s="87"/>
      <c r="BP20" s="105">
        <v>15</v>
      </c>
      <c r="BQ20" s="103">
        <v>21.263601292601102</v>
      </c>
      <c r="BR20" s="103">
        <v>4</v>
      </c>
      <c r="BS20" s="103">
        <v>6.1740163753313686</v>
      </c>
      <c r="BT20" s="104">
        <v>135.5156979663455</v>
      </c>
      <c r="BU20" s="103">
        <v>23.437617667932471</v>
      </c>
      <c r="BV20" s="103">
        <v>23.437617667932471</v>
      </c>
      <c r="BW20" s="103">
        <v>0</v>
      </c>
      <c r="BX20" s="104">
        <v>838.64422800431953</v>
      </c>
      <c r="BY20" s="104">
        <v>3795.6426501898709</v>
      </c>
      <c r="BZ20" s="104">
        <v>2956.9984221855511</v>
      </c>
      <c r="CA20" s="105" t="str">
        <v>No</v>
      </c>
      <c r="CB20" s="87"/>
      <c r="CC20" s="103">
        <f>AVERAGE(BU$6:BU20)</f>
        <v>23.766907376286454</v>
      </c>
      <c r="CD20" s="103">
        <f>AVERAGE(BV$6:BV20)</f>
        <v>24.468056292583249</v>
      </c>
      <c r="CE20" s="103">
        <f>AVERAGE(BW$6:BW20)</f>
        <v>0.70114891629679454</v>
      </c>
      <c r="CF20" s="104">
        <f>AVERAGE(BX$6:BX20)</f>
        <v>964.88002536665977</v>
      </c>
      <c r="CG20" s="104">
        <f>AVERAGE(BY$6:BY20)</f>
        <v>3798.3694397763011</v>
      </c>
      <c r="CH20" s="104">
        <f>AVERAGE(BZ$6:BZ20)</f>
        <v>2833.4894144096415</v>
      </c>
      <c r="CI20" s="121"/>
      <c r="CJ20" s="121"/>
      <c r="CK20" s="121"/>
      <c r="CL20" s="121"/>
      <c r="CM20" s="121"/>
      <c r="CN20" s="121"/>
      <c r="CO20" s="87"/>
      <c r="CP20" s="151"/>
    </row>
    <row r="21" spans="1:94" x14ac:dyDescent="0.2">
      <c r="A21" s="87"/>
      <c r="B21" s="105">
        <v>16</v>
      </c>
      <c r="C21" s="103">
        <v>20.214221610963847</v>
      </c>
      <c r="D21" s="103">
        <v>0</v>
      </c>
      <c r="E21" s="103">
        <v>3.3697736310181226</v>
      </c>
      <c r="F21" s="104">
        <v>166.74172949860392</v>
      </c>
      <c r="G21" s="103">
        <v>23.58399524198197</v>
      </c>
      <c r="H21" s="103">
        <v>23.58399524198197</v>
      </c>
      <c r="I21" s="103">
        <v>0</v>
      </c>
      <c r="J21" s="104">
        <v>874.261586758063</v>
      </c>
      <c r="K21" s="104">
        <v>4245.1191435567544</v>
      </c>
      <c r="L21" s="104">
        <v>3370.8575567986913</v>
      </c>
      <c r="M21" s="105" t="str">
        <v>No</v>
      </c>
      <c r="N21" s="87"/>
      <c r="O21" s="103">
        <f>AVERAGE(G$6:G21)</f>
        <v>21.126743697397121</v>
      </c>
      <c r="P21" s="103">
        <f>AVERAGE(H$6:H21)</f>
        <v>21.292477591517088</v>
      </c>
      <c r="Q21" s="103">
        <f>AVERAGE(I$6:I21)</f>
        <v>0.16573389411996642</v>
      </c>
      <c r="R21" s="104">
        <f>AVERAGE(J$6:J21)</f>
        <v>813.90638904985917</v>
      </c>
      <c r="S21" s="104">
        <f>AVERAGE(K$6:K21)</f>
        <v>3887.1888655314806</v>
      </c>
      <c r="T21" s="104">
        <f>AVERAGE(L$6:L21)</f>
        <v>3073.2824764816223</v>
      </c>
      <c r="U21" s="87"/>
      <c r="V21" s="152"/>
      <c r="W21" s="87"/>
      <c r="X21" s="105">
        <v>16</v>
      </c>
      <c r="Y21" s="103">
        <v>19.038991782282192</v>
      </c>
      <c r="Z21" s="103">
        <v>4</v>
      </c>
      <c r="AA21" s="103">
        <v>4.338709721359022</v>
      </c>
      <c r="AB21" s="104">
        <v>124.19858666936592</v>
      </c>
      <c r="AC21" s="103">
        <v>19.377701503641212</v>
      </c>
      <c r="AD21" s="103">
        <v>19.377701503641212</v>
      </c>
      <c r="AE21" s="103">
        <v>0</v>
      </c>
      <c r="AF21" s="104">
        <v>705.52963177860227</v>
      </c>
      <c r="AG21" s="104">
        <v>3767.9862706554181</v>
      </c>
      <c r="AH21" s="104">
        <v>3062.4566388768158</v>
      </c>
      <c r="AI21" s="105" t="str">
        <v>No</v>
      </c>
      <c r="AJ21" s="87"/>
      <c r="AK21" s="103">
        <f>AVERAGE(AC$6:AC21)</f>
        <v>21.091492117516701</v>
      </c>
      <c r="AL21" s="103">
        <f>AVERAGE(AD$6:AD21)</f>
        <v>21.436926489677568</v>
      </c>
      <c r="AM21" s="103">
        <f>AVERAGE(AE$6:AE21)</f>
        <v>0.34543437216086681</v>
      </c>
      <c r="AN21" s="104">
        <f>AVERAGE(AF$6:AF21)</f>
        <v>846.26992310259914</v>
      </c>
      <c r="AO21" s="104">
        <f>AVERAGE(AG$6:AG21)</f>
        <v>3927.7185811530053</v>
      </c>
      <c r="AP21" s="104">
        <f>AVERAGE(AH$6:AH21)</f>
        <v>3081.4486580504063</v>
      </c>
      <c r="AQ21" s="87"/>
      <c r="AR21" s="152"/>
      <c r="AS21" s="87"/>
      <c r="AT21" s="105">
        <v>16</v>
      </c>
      <c r="AU21" s="103">
        <v>20.541445623306291</v>
      </c>
      <c r="AV21" s="103">
        <v>3</v>
      </c>
      <c r="AW21" s="103">
        <v>6.6777654280486516</v>
      </c>
      <c r="AX21" s="104">
        <v>161.13381393561332</v>
      </c>
      <c r="AY21" s="103">
        <v>24.219211051354943</v>
      </c>
      <c r="AZ21" s="103">
        <v>24.219211051354943</v>
      </c>
      <c r="BA21" s="103">
        <v>0</v>
      </c>
      <c r="BB21" s="104">
        <v>887.71014547626169</v>
      </c>
      <c r="BC21" s="104">
        <v>3782.8816577032417</v>
      </c>
      <c r="BD21" s="104">
        <v>2895.1715122269798</v>
      </c>
      <c r="BE21" s="105" t="str">
        <v>No</v>
      </c>
      <c r="BF21" s="87"/>
      <c r="BG21" s="103">
        <f>AVERAGE(AY$6:AY21)</f>
        <v>22.700330641263179</v>
      </c>
      <c r="BH21" s="103">
        <f>AVERAGE(AZ$6:AZ21)</f>
        <v>22.700330641263179</v>
      </c>
      <c r="BI21" s="103">
        <f>AVERAGE(BA$6:BA21)</f>
        <v>0</v>
      </c>
      <c r="BJ21" s="104">
        <f>AVERAGE(BB$6:BB21)</f>
        <v>831.36337092084625</v>
      </c>
      <c r="BK21" s="104">
        <f>AVERAGE(BC$6:BC21)</f>
        <v>3586.2995961894767</v>
      </c>
      <c r="BL21" s="104">
        <f>AVERAGE(BD$6:BD21)</f>
        <v>2754.936225268631</v>
      </c>
      <c r="BM21" s="87"/>
      <c r="BN21" s="152"/>
      <c r="BO21" s="87"/>
      <c r="BP21" s="105">
        <v>16</v>
      </c>
      <c r="BQ21" s="103">
        <v>14.181969616033406</v>
      </c>
      <c r="BR21" s="103">
        <v>2</v>
      </c>
      <c r="BS21" s="103">
        <v>4.8893921188135865</v>
      </c>
      <c r="BT21" s="104">
        <v>189.01342519005473</v>
      </c>
      <c r="BU21" s="103">
        <v>17.071361734846992</v>
      </c>
      <c r="BV21" s="103">
        <v>17.071361734846992</v>
      </c>
      <c r="BW21" s="103">
        <v>0</v>
      </c>
      <c r="BX21" s="104">
        <v>701.15427723546441</v>
      </c>
      <c r="BY21" s="104">
        <v>2700.704260227049</v>
      </c>
      <c r="BZ21" s="104">
        <v>1999.5499829915846</v>
      </c>
      <c r="CA21" s="105" t="str">
        <v>No</v>
      </c>
      <c r="CB21" s="87"/>
      <c r="CC21" s="103">
        <f>AVERAGE(BU$6:BU21)</f>
        <v>23.34843577369649</v>
      </c>
      <c r="CD21" s="103">
        <f>AVERAGE(BV$6:BV21)</f>
        <v>24.005762882724735</v>
      </c>
      <c r="CE21" s="103">
        <f>AVERAGE(BW$6:BW21)</f>
        <v>0.65732710902824487</v>
      </c>
      <c r="CF21" s="104">
        <f>AVERAGE(BX$6:BX21)</f>
        <v>948.39716610846006</v>
      </c>
      <c r="CG21" s="104">
        <f>AVERAGE(BY$6:BY21)</f>
        <v>3729.7653660544729</v>
      </c>
      <c r="CH21" s="104">
        <f>AVERAGE(BZ$6:BZ21)</f>
        <v>2781.3681999460132</v>
      </c>
      <c r="CI21" s="121"/>
      <c r="CJ21" s="121"/>
      <c r="CK21" s="121"/>
      <c r="CL21" s="121"/>
      <c r="CM21" s="121"/>
      <c r="CN21" s="121"/>
      <c r="CO21" s="87"/>
      <c r="CP21" s="152"/>
    </row>
    <row r="22" spans="1:94" x14ac:dyDescent="0.2">
      <c r="A22" s="87"/>
      <c r="B22" s="105">
        <v>17</v>
      </c>
      <c r="C22" s="103">
        <v>21.556962320972033</v>
      </c>
      <c r="D22" s="103">
        <v>1</v>
      </c>
      <c r="E22" s="103">
        <v>4.6351882366612873</v>
      </c>
      <c r="F22" s="104">
        <v>158.96276231955486</v>
      </c>
      <c r="G22" s="103">
        <v>25</v>
      </c>
      <c r="H22" s="103">
        <v>25.192150557633319</v>
      </c>
      <c r="I22" s="103">
        <v>0.1921505576333189</v>
      </c>
      <c r="J22" s="104">
        <v>943.5498626935522</v>
      </c>
      <c r="K22" s="104">
        <v>4550</v>
      </c>
      <c r="L22" s="104">
        <v>3606.4501373064477</v>
      </c>
      <c r="M22" s="105" t="str">
        <v>Yes</v>
      </c>
      <c r="N22" s="87"/>
      <c r="O22" s="103">
        <f>AVERAGE(G$6:G22)</f>
        <v>21.354582303432583</v>
      </c>
      <c r="P22" s="103">
        <f>AVERAGE(H$6:H22)</f>
        <v>21.521870118935691</v>
      </c>
      <c r="Q22" s="103">
        <f>AVERAGE(I$6:I22)</f>
        <v>0.16728781550310479</v>
      </c>
      <c r="R22" s="104">
        <f>AVERAGE(J$6:J22)</f>
        <v>821.53247573478222</v>
      </c>
      <c r="S22" s="104">
        <f>AVERAGE(K$6:K22)</f>
        <v>3926.1777557943346</v>
      </c>
      <c r="T22" s="104">
        <f>AVERAGE(L$6:L22)</f>
        <v>3104.6452800595534</v>
      </c>
      <c r="U22" s="87"/>
      <c r="V22" s="152"/>
      <c r="W22" s="87"/>
      <c r="X22" s="105">
        <v>17</v>
      </c>
      <c r="Y22" s="103">
        <v>20.739627149346834</v>
      </c>
      <c r="Z22" s="103">
        <v>3</v>
      </c>
      <c r="AA22" s="103">
        <v>5.4646912398375136</v>
      </c>
      <c r="AB22" s="104">
        <v>140.44630575266001</v>
      </c>
      <c r="AC22" s="103">
        <v>23.204318389184348</v>
      </c>
      <c r="AD22" s="103">
        <v>23.204318389184348</v>
      </c>
      <c r="AE22" s="103">
        <v>0</v>
      </c>
      <c r="AF22" s="104">
        <v>836.57585742819049</v>
      </c>
      <c r="AG22" s="104">
        <v>4386.7773100531822</v>
      </c>
      <c r="AH22" s="104">
        <v>3550.2014526249918</v>
      </c>
      <c r="AI22" s="105" t="str">
        <v>No</v>
      </c>
      <c r="AJ22" s="87"/>
      <c r="AK22" s="103">
        <f>AVERAGE(AC$6:AC22)</f>
        <v>21.215776015850089</v>
      </c>
      <c r="AL22" s="103">
        <f>AVERAGE(AD$6:AD22)</f>
        <v>21.540890719060318</v>
      </c>
      <c r="AM22" s="103">
        <f>AVERAGE(AE$6:AE22)</f>
        <v>0.32511470321022756</v>
      </c>
      <c r="AN22" s="104">
        <f>AVERAGE(AF$6:AF22)</f>
        <v>845.69968394528098</v>
      </c>
      <c r="AO22" s="104">
        <f>AVERAGE(AG$6:AG22)</f>
        <v>3954.7220357941919</v>
      </c>
      <c r="AP22" s="104">
        <f>AVERAGE(AH$6:AH22)</f>
        <v>3109.0223518489111</v>
      </c>
      <c r="AQ22" s="87"/>
      <c r="AR22" s="152"/>
      <c r="AS22" s="87"/>
      <c r="AT22" s="105">
        <v>17</v>
      </c>
      <c r="AU22" s="103">
        <v>20.000977384535396</v>
      </c>
      <c r="AV22" s="103">
        <v>2</v>
      </c>
      <c r="AW22" s="103">
        <v>4.6713460315765607</v>
      </c>
      <c r="AX22" s="104">
        <v>144.60487576155009</v>
      </c>
      <c r="AY22" s="103">
        <v>22.672323416111958</v>
      </c>
      <c r="AZ22" s="103">
        <v>22.672323416111958</v>
      </c>
      <c r="BA22" s="103">
        <v>0</v>
      </c>
      <c r="BB22" s="104">
        <v>824.77457824490875</v>
      </c>
      <c r="BC22" s="104">
        <v>3500.8485124167937</v>
      </c>
      <c r="BD22" s="104">
        <v>2676.073934171885</v>
      </c>
      <c r="BE22" s="105" t="str">
        <v>No</v>
      </c>
      <c r="BF22" s="87"/>
      <c r="BG22" s="103">
        <f>AVERAGE(AY$6:AY22)</f>
        <v>22.698683157430754</v>
      </c>
      <c r="BH22" s="103">
        <f>AVERAGE(AZ$6:AZ22)</f>
        <v>22.698683157430754</v>
      </c>
      <c r="BI22" s="103">
        <f>AVERAGE(BA$6:BA22)</f>
        <v>0</v>
      </c>
      <c r="BJ22" s="104">
        <f>AVERAGE(BB$6:BB22)</f>
        <v>830.97579488108522</v>
      </c>
      <c r="BK22" s="104">
        <f>AVERAGE(BC$6:BC22)</f>
        <v>3581.2730618499072</v>
      </c>
      <c r="BL22" s="104">
        <f>AVERAGE(BD$6:BD22)</f>
        <v>2750.2972669688224</v>
      </c>
      <c r="BM22" s="87"/>
      <c r="BN22" s="152"/>
      <c r="BO22" s="87"/>
      <c r="BP22" s="105">
        <v>17</v>
      </c>
      <c r="BQ22" s="103">
        <v>26.424694402216002</v>
      </c>
      <c r="BR22" s="103">
        <v>1</v>
      </c>
      <c r="BS22" s="103">
        <v>4.7959471591169907</v>
      </c>
      <c r="BT22" s="104">
        <v>146.77173524339429</v>
      </c>
      <c r="BU22" s="103">
        <v>25</v>
      </c>
      <c r="BV22" s="103">
        <v>30.220641561332993</v>
      </c>
      <c r="BW22" s="103">
        <v>5.2206415613329931</v>
      </c>
      <c r="BX22" s="104">
        <v>1679.8679694433431</v>
      </c>
      <c r="BY22" s="104">
        <v>3820</v>
      </c>
      <c r="BZ22" s="104">
        <v>2140.1320305566569</v>
      </c>
      <c r="CA22" s="105" t="str">
        <v>Yes</v>
      </c>
      <c r="CB22" s="87"/>
      <c r="CC22" s="103">
        <f>AVERAGE(BU$6:BU22)</f>
        <v>23.445586610537873</v>
      </c>
      <c r="CD22" s="103">
        <f>AVERAGE(BV$6:BV22)</f>
        <v>24.371343981466396</v>
      </c>
      <c r="CE22" s="103">
        <f>AVERAGE(BW$6:BW22)</f>
        <v>0.92575737092852417</v>
      </c>
      <c r="CF22" s="104">
        <f>AVERAGE(BX$6:BX22)</f>
        <v>991.42486042227665</v>
      </c>
      <c r="CG22" s="104">
        <f>AVERAGE(BY$6:BY22)</f>
        <v>3735.0732856983273</v>
      </c>
      <c r="CH22" s="104">
        <f>AVERAGE(BZ$6:BZ22)</f>
        <v>2743.6484252760511</v>
      </c>
      <c r="CI22" s="121"/>
      <c r="CJ22" s="121"/>
      <c r="CK22" s="121"/>
      <c r="CL22" s="121"/>
      <c r="CM22" s="121"/>
      <c r="CN22" s="121"/>
      <c r="CO22" s="87"/>
      <c r="CP22" s="152"/>
    </row>
    <row r="23" spans="1:94" x14ac:dyDescent="0.2">
      <c r="A23" s="87"/>
      <c r="B23" s="105">
        <v>18</v>
      </c>
      <c r="C23" s="103">
        <v>21.490356096883026</v>
      </c>
      <c r="D23" s="103">
        <v>3</v>
      </c>
      <c r="E23" s="103">
        <v>5.9971083454015712</v>
      </c>
      <c r="F23" s="104">
        <v>170.69448142512573</v>
      </c>
      <c r="G23" s="103">
        <v>24.487464442284598</v>
      </c>
      <c r="H23" s="103">
        <v>24.487464442284598</v>
      </c>
      <c r="I23" s="103">
        <v>0</v>
      </c>
      <c r="J23" s="104">
        <v>905.31841469366373</v>
      </c>
      <c r="K23" s="104">
        <v>4557.7435996112272</v>
      </c>
      <c r="L23" s="104">
        <v>3652.4251849175635</v>
      </c>
      <c r="M23" s="105" t="str">
        <v>No</v>
      </c>
      <c r="N23" s="87"/>
      <c r="O23" s="103">
        <f>AVERAGE(G$6:G23)</f>
        <v>21.528631311146583</v>
      </c>
      <c r="P23" s="103">
        <f>AVERAGE(H$6:H23)</f>
        <v>21.686625359121741</v>
      </c>
      <c r="Q23" s="103">
        <f>AVERAGE(I$6:I23)</f>
        <v>0.15799404797515454</v>
      </c>
      <c r="R23" s="104">
        <f>AVERAGE(J$6:J23)</f>
        <v>826.1872501213868</v>
      </c>
      <c r="S23" s="104">
        <f>AVERAGE(K$6:K23)</f>
        <v>3961.2647471174955</v>
      </c>
      <c r="T23" s="104">
        <f>AVERAGE(L$6:L23)</f>
        <v>3135.0774969961094</v>
      </c>
      <c r="U23" s="87"/>
      <c r="V23" s="152"/>
      <c r="W23" s="87"/>
      <c r="X23" s="105">
        <v>18</v>
      </c>
      <c r="Y23" s="103">
        <v>18.270093230313218</v>
      </c>
      <c r="Z23" s="103">
        <v>2</v>
      </c>
      <c r="AA23" s="103">
        <v>3.5280404616330037</v>
      </c>
      <c r="AB23" s="104">
        <v>161.81808998742522</v>
      </c>
      <c r="AC23" s="103">
        <v>19.798133691946223</v>
      </c>
      <c r="AD23" s="103">
        <v>19.798133691946223</v>
      </c>
      <c r="AE23" s="103">
        <v>0</v>
      </c>
      <c r="AF23" s="104">
        <v>755.76210074581184</v>
      </c>
      <c r="AG23" s="104">
        <v>3703.6640645503203</v>
      </c>
      <c r="AH23" s="104">
        <v>2947.9019638045083</v>
      </c>
      <c r="AI23" s="105" t="str">
        <v>No</v>
      </c>
      <c r="AJ23" s="87"/>
      <c r="AK23" s="103">
        <f>AVERAGE(AC$6:AC23)</f>
        <v>21.137018108966544</v>
      </c>
      <c r="AL23" s="103">
        <f>AVERAGE(AD$6:AD23)</f>
        <v>21.444070884220647</v>
      </c>
      <c r="AM23" s="103">
        <f>AVERAGE(AE$6:AE23)</f>
        <v>0.30705277525410385</v>
      </c>
      <c r="AN23" s="104">
        <f>AVERAGE(AF$6:AF23)</f>
        <v>840.70315154531045</v>
      </c>
      <c r="AO23" s="104">
        <f>AVERAGE(AG$6:AG23)</f>
        <v>3940.7743707250879</v>
      </c>
      <c r="AP23" s="104">
        <f>AVERAGE(AH$6:AH23)</f>
        <v>3100.0712191797775</v>
      </c>
      <c r="AQ23" s="87"/>
      <c r="AR23" s="152"/>
      <c r="AS23" s="87"/>
      <c r="AT23" s="105">
        <v>18</v>
      </c>
      <c r="AU23" s="103">
        <v>24.460176570083352</v>
      </c>
      <c r="AV23" s="103">
        <v>3</v>
      </c>
      <c r="AW23" s="103">
        <v>3.4578600987647543</v>
      </c>
      <c r="AX23" s="104">
        <v>183.27081944697616</v>
      </c>
      <c r="AY23" s="103">
        <v>24.918036668848107</v>
      </c>
      <c r="AZ23" s="103">
        <v>24.918036668848107</v>
      </c>
      <c r="BA23" s="103">
        <v>0</v>
      </c>
      <c r="BB23" s="104">
        <v>930.81191951241931</v>
      </c>
      <c r="BC23" s="104">
        <v>3887.7055003272158</v>
      </c>
      <c r="BD23" s="104">
        <v>2956.8935808147962</v>
      </c>
      <c r="BE23" s="105" t="str">
        <v>No</v>
      </c>
      <c r="BF23" s="87"/>
      <c r="BG23" s="103">
        <f>AVERAGE(AY$6:AY23)</f>
        <v>22.821980574731718</v>
      </c>
      <c r="BH23" s="103">
        <f>AVERAGE(AZ$6:AZ23)</f>
        <v>22.821980574731718</v>
      </c>
      <c r="BI23" s="103">
        <f>AVERAGE(BA$6:BA23)</f>
        <v>0</v>
      </c>
      <c r="BJ23" s="104">
        <f>AVERAGE(BB$6:BB23)</f>
        <v>836.5222462494927</v>
      </c>
      <c r="BK23" s="104">
        <f>AVERAGE(BC$6:BC23)</f>
        <v>3598.2970862097577</v>
      </c>
      <c r="BL23" s="104">
        <f>AVERAGE(BD$6:BD23)</f>
        <v>2761.7748399602656</v>
      </c>
      <c r="BM23" s="87"/>
      <c r="BN23" s="152"/>
      <c r="BO23" s="87"/>
      <c r="BP23" s="105">
        <v>18</v>
      </c>
      <c r="BQ23" s="103">
        <v>21.317870275270074</v>
      </c>
      <c r="BR23" s="103">
        <v>3</v>
      </c>
      <c r="BS23" s="103">
        <v>3.4941747885312311</v>
      </c>
      <c r="BT23" s="104">
        <v>168.82852077765892</v>
      </c>
      <c r="BU23" s="103">
        <v>21.812045063801307</v>
      </c>
      <c r="BV23" s="103">
        <v>21.812045063801307</v>
      </c>
      <c r="BW23" s="103">
        <v>0</v>
      </c>
      <c r="BX23" s="104">
        <v>823.18987269169816</v>
      </c>
      <c r="BY23" s="104">
        <v>3481.8067595701959</v>
      </c>
      <c r="BZ23" s="104">
        <v>2658.616886878498</v>
      </c>
      <c r="CA23" s="105" t="str">
        <v>No</v>
      </c>
      <c r="CB23" s="87"/>
      <c r="CC23" s="103">
        <f>AVERAGE(BU$6:BU23)</f>
        <v>23.354834302385839</v>
      </c>
      <c r="CD23" s="103">
        <f>AVERAGE(BV$6:BV23)</f>
        <v>24.229160708262778</v>
      </c>
      <c r="CE23" s="103">
        <f>AVERAGE(BW$6:BW23)</f>
        <v>0.87432640587693955</v>
      </c>
      <c r="CF23" s="104">
        <f>AVERAGE(BX$6:BX23)</f>
        <v>982.07847221502243</v>
      </c>
      <c r="CG23" s="104">
        <f>AVERAGE(BY$6:BY23)</f>
        <v>3721.0029231356539</v>
      </c>
      <c r="CH23" s="104">
        <f>AVERAGE(BZ$6:BZ23)</f>
        <v>2738.924450920631</v>
      </c>
      <c r="CI23" s="121"/>
      <c r="CJ23" s="121"/>
      <c r="CK23" s="121"/>
      <c r="CL23" s="121"/>
      <c r="CM23" s="121"/>
      <c r="CN23" s="121"/>
      <c r="CO23" s="87"/>
      <c r="CP23" s="152"/>
    </row>
    <row r="24" spans="1:94" x14ac:dyDescent="0.2">
      <c r="A24" s="87"/>
      <c r="B24" s="105">
        <v>19</v>
      </c>
      <c r="C24" s="103">
        <v>20.583388049881073</v>
      </c>
      <c r="D24" s="103">
        <v>0</v>
      </c>
      <c r="E24" s="103">
        <v>5.0293126678116273</v>
      </c>
      <c r="F24" s="104">
        <v>129.91578020229451</v>
      </c>
      <c r="G24" s="103">
        <v>25</v>
      </c>
      <c r="H24" s="103">
        <v>25.6127007176927</v>
      </c>
      <c r="I24" s="103">
        <v>0.61270071769270018</v>
      </c>
      <c r="J24" s="104">
        <v>990.20190938698056</v>
      </c>
      <c r="K24" s="104">
        <v>4500</v>
      </c>
      <c r="L24" s="104">
        <v>3509.7980906130197</v>
      </c>
      <c r="M24" s="105" t="str">
        <v>Yes</v>
      </c>
      <c r="N24" s="87"/>
      <c r="O24" s="103">
        <f>AVERAGE(G$6:G24)</f>
        <v>21.711334926349394</v>
      </c>
      <c r="P24" s="103">
        <f>AVERAGE(H$6:H24)</f>
        <v>21.893260904309685</v>
      </c>
      <c r="Q24" s="103">
        <f>AVERAGE(I$6:I24)</f>
        <v>0.1819259779602885</v>
      </c>
      <c r="R24" s="104">
        <f>AVERAGE(J$6:J24)</f>
        <v>834.81960060904964</v>
      </c>
      <c r="S24" s="104">
        <f>AVERAGE(K$6:K24)</f>
        <v>3989.6192341113115</v>
      </c>
      <c r="T24" s="104">
        <f>AVERAGE(L$6:L24)</f>
        <v>3154.7996335022626</v>
      </c>
      <c r="U24" s="87"/>
      <c r="V24" s="152"/>
      <c r="W24" s="87"/>
      <c r="X24" s="105">
        <v>19</v>
      </c>
      <c r="Y24" s="103">
        <v>17.788842786215586</v>
      </c>
      <c r="Z24" s="103">
        <v>0</v>
      </c>
      <c r="AA24" s="103">
        <v>2.6770993982410838</v>
      </c>
      <c r="AB24" s="104">
        <v>161.97189166751235</v>
      </c>
      <c r="AC24" s="103">
        <v>20.465942184456669</v>
      </c>
      <c r="AD24" s="103">
        <v>20.465942184456669</v>
      </c>
      <c r="AE24" s="103">
        <v>0</v>
      </c>
      <c r="AF24" s="104">
        <v>775.95015720121251</v>
      </c>
      <c r="AG24" s="104">
        <v>3683.8695932022006</v>
      </c>
      <c r="AH24" s="104">
        <v>2907.9194360009878</v>
      </c>
      <c r="AI24" s="105" t="str">
        <v>No</v>
      </c>
      <c r="AJ24" s="87"/>
      <c r="AK24" s="103">
        <f>AVERAGE(AC$6:AC24)</f>
        <v>21.101698323466024</v>
      </c>
      <c r="AL24" s="103">
        <f>AVERAGE(AD$6:AD24)</f>
        <v>21.39259042633833</v>
      </c>
      <c r="AM24" s="103">
        <f>AVERAGE(AE$6:AE24)</f>
        <v>0.29089210287230888</v>
      </c>
      <c r="AN24" s="104">
        <f>AVERAGE(AF$6:AF24)</f>
        <v>837.2950992114105</v>
      </c>
      <c r="AO24" s="104">
        <f>AVERAGE(AG$6:AG24)</f>
        <v>3927.2530666449356</v>
      </c>
      <c r="AP24" s="104">
        <f>AVERAGE(AH$6:AH24)</f>
        <v>3089.9579674335255</v>
      </c>
      <c r="AQ24" s="87"/>
      <c r="AR24" s="152"/>
      <c r="AS24" s="87"/>
      <c r="AT24" s="105">
        <v>19</v>
      </c>
      <c r="AU24" s="103">
        <v>20.162806215625384</v>
      </c>
      <c r="AV24" s="103">
        <v>4</v>
      </c>
      <c r="AW24" s="103">
        <v>4.158927037800618</v>
      </c>
      <c r="AX24" s="104">
        <v>153.30590153540061</v>
      </c>
      <c r="AY24" s="103">
        <v>20.321733253426004</v>
      </c>
      <c r="AZ24" s="103">
        <v>20.321733253426004</v>
      </c>
      <c r="BA24" s="103">
        <v>0</v>
      </c>
      <c r="BB24" s="104">
        <v>762.95789913818066</v>
      </c>
      <c r="BC24" s="104">
        <v>3248.2599880139005</v>
      </c>
      <c r="BD24" s="104">
        <v>2485.3020888757201</v>
      </c>
      <c r="BE24" s="105" t="str">
        <v>No</v>
      </c>
      <c r="BF24" s="87"/>
      <c r="BG24" s="103">
        <f>AVERAGE(AY$6:AY24)</f>
        <v>22.690388610452469</v>
      </c>
      <c r="BH24" s="103">
        <f>AVERAGE(AZ$6:AZ24)</f>
        <v>22.690388610452469</v>
      </c>
      <c r="BI24" s="103">
        <f>AVERAGE(BA$6:BA24)</f>
        <v>0</v>
      </c>
      <c r="BJ24" s="104">
        <f>AVERAGE(BB$6:BB24)</f>
        <v>832.65043850679206</v>
      </c>
      <c r="BK24" s="104">
        <f>AVERAGE(BC$6:BC24)</f>
        <v>3579.8740810415543</v>
      </c>
      <c r="BL24" s="104">
        <f>AVERAGE(BD$6:BD24)</f>
        <v>2747.2236425347633</v>
      </c>
      <c r="BM24" s="87"/>
      <c r="BN24" s="152"/>
      <c r="BO24" s="87"/>
      <c r="BP24" s="105">
        <v>19</v>
      </c>
      <c r="BQ24" s="103">
        <v>23.252441838907334</v>
      </c>
      <c r="BR24" s="103">
        <v>2</v>
      </c>
      <c r="BS24" s="103">
        <v>6.9948922882925171</v>
      </c>
      <c r="BT24" s="104">
        <v>195.977650072465</v>
      </c>
      <c r="BU24" s="103">
        <v>25</v>
      </c>
      <c r="BV24" s="103">
        <v>28.247334127199849</v>
      </c>
      <c r="BW24" s="103">
        <v>3.2473341271998493</v>
      </c>
      <c r="BX24" s="104">
        <v>1433.0777691524424</v>
      </c>
      <c r="BY24" s="104">
        <v>3890</v>
      </c>
      <c r="BZ24" s="104">
        <v>2456.9222308475573</v>
      </c>
      <c r="CA24" s="105" t="str">
        <v>Yes</v>
      </c>
      <c r="CB24" s="87"/>
      <c r="CC24" s="103">
        <f>AVERAGE(BU$6:BU24)</f>
        <v>23.441421970681322</v>
      </c>
      <c r="CD24" s="103">
        <f>AVERAGE(BV$6:BV24)</f>
        <v>24.440643519785784</v>
      </c>
      <c r="CE24" s="103">
        <f>AVERAGE(BW$6:BW24)</f>
        <v>0.99922154910446104</v>
      </c>
      <c r="CF24" s="104">
        <f>AVERAGE(BX$6:BX24)</f>
        <v>1005.8152773169918</v>
      </c>
      <c r="CG24" s="104">
        <f>AVERAGE(BY$6:BY24)</f>
        <v>3729.8975061285141</v>
      </c>
      <c r="CH24" s="104">
        <f>AVERAGE(BZ$6:BZ24)</f>
        <v>2724.0822288115219</v>
      </c>
      <c r="CI24" s="121"/>
      <c r="CJ24" s="121"/>
      <c r="CK24" s="121"/>
      <c r="CL24" s="121"/>
      <c r="CM24" s="121"/>
      <c r="CN24" s="121"/>
      <c r="CO24" s="87"/>
      <c r="CP24" s="152"/>
    </row>
    <row r="25" spans="1:94" x14ac:dyDescent="0.2">
      <c r="A25" s="87"/>
      <c r="B25" s="105">
        <v>20</v>
      </c>
      <c r="C25" s="103">
        <v>16.831449957994007</v>
      </c>
      <c r="D25" s="103">
        <v>0</v>
      </c>
      <c r="E25" s="103">
        <v>3.0774480801947921</v>
      </c>
      <c r="F25" s="104">
        <v>159.7547687609015</v>
      </c>
      <c r="G25" s="103">
        <v>19.908898038188799</v>
      </c>
      <c r="H25" s="103">
        <v>19.908898038188799</v>
      </c>
      <c r="I25" s="103">
        <v>0</v>
      </c>
      <c r="J25" s="104">
        <v>757.02170990656543</v>
      </c>
      <c r="K25" s="104">
        <v>3583.6016468739836</v>
      </c>
      <c r="L25" s="104">
        <v>2826.5799369674182</v>
      </c>
      <c r="M25" s="105" t="str">
        <v>No</v>
      </c>
      <c r="N25" s="87"/>
      <c r="O25" s="103">
        <f>AVERAGE(G$6:G25)</f>
        <v>21.621213081941367</v>
      </c>
      <c r="P25" s="103">
        <f>AVERAGE(H$6:H25)</f>
        <v>21.794042761003642</v>
      </c>
      <c r="Q25" s="103">
        <f>AVERAGE(I$6:I25)</f>
        <v>0.17282967906227409</v>
      </c>
      <c r="R25" s="104">
        <f>AVERAGE(J$6:J25)</f>
        <v>830.92970607392544</v>
      </c>
      <c r="S25" s="104">
        <f>AVERAGE(K$6:K25)</f>
        <v>3969.3183547494455</v>
      </c>
      <c r="T25" s="104">
        <f>AVERAGE(L$6:L25)</f>
        <v>3138.3886486755205</v>
      </c>
      <c r="U25" s="87"/>
      <c r="V25" s="152"/>
      <c r="W25" s="87"/>
      <c r="X25" s="105">
        <v>20</v>
      </c>
      <c r="Y25" s="103">
        <v>15.255198408959265</v>
      </c>
      <c r="Z25" s="103">
        <v>3</v>
      </c>
      <c r="AA25" s="103">
        <v>4.0666651844353705</v>
      </c>
      <c r="AB25" s="104">
        <v>158.72142573951712</v>
      </c>
      <c r="AC25" s="103">
        <v>16.321863593394635</v>
      </c>
      <c r="AD25" s="103">
        <v>16.321863593394635</v>
      </c>
      <c r="AE25" s="103">
        <v>0</v>
      </c>
      <c r="AF25" s="104">
        <v>648.37733354135617</v>
      </c>
      <c r="AG25" s="104">
        <v>3147.9354468110341</v>
      </c>
      <c r="AH25" s="104">
        <v>2499.558113269678</v>
      </c>
      <c r="AI25" s="105" t="str">
        <v>No</v>
      </c>
      <c r="AJ25" s="87"/>
      <c r="AK25" s="103">
        <f>AVERAGE(AC$6:AC25)</f>
        <v>20.862706586962453</v>
      </c>
      <c r="AL25" s="103">
        <f>AVERAGE(AD$6:AD25)</f>
        <v>21.139054084691146</v>
      </c>
      <c r="AM25" s="103">
        <f>AVERAGE(AE$6:AE25)</f>
        <v>0.27634749772869344</v>
      </c>
      <c r="AN25" s="104">
        <f>AVERAGE(AF$6:AF25)</f>
        <v>827.84921092790773</v>
      </c>
      <c r="AO25" s="104">
        <f>AVERAGE(AG$6:AG25)</f>
        <v>3888.2871856532411</v>
      </c>
      <c r="AP25" s="104">
        <f>AVERAGE(AH$6:AH25)</f>
        <v>3060.4379747253329</v>
      </c>
      <c r="AQ25" s="87"/>
      <c r="AR25" s="152"/>
      <c r="AS25" s="87"/>
      <c r="AT25" s="105">
        <v>20</v>
      </c>
      <c r="AU25" s="103">
        <v>25.252048230429285</v>
      </c>
      <c r="AV25" s="103">
        <v>4</v>
      </c>
      <c r="AW25" s="103">
        <v>4.0103390490528863</v>
      </c>
      <c r="AX25" s="104">
        <v>159.20376878488293</v>
      </c>
      <c r="AY25" s="103">
        <v>25</v>
      </c>
      <c r="AZ25" s="103">
        <v>25.262387279482169</v>
      </c>
      <c r="BA25" s="103">
        <v>0.26238727948216933</v>
      </c>
      <c r="BB25" s="104">
        <v>948.56186070720833</v>
      </c>
      <c r="BC25" s="104">
        <v>3950</v>
      </c>
      <c r="BD25" s="104">
        <v>3001.4381392927917</v>
      </c>
      <c r="BE25" s="105" t="str">
        <v>Yes</v>
      </c>
      <c r="BF25" s="87"/>
      <c r="BG25" s="103">
        <f>AVERAGE(AY$6:AY25)</f>
        <v>22.805869179929847</v>
      </c>
      <c r="BH25" s="103">
        <f>AVERAGE(AZ$6:AZ25)</f>
        <v>22.818988543903952</v>
      </c>
      <c r="BI25" s="103">
        <f>AVERAGE(BA$6:BA25)</f>
        <v>1.3119363974108466E-2</v>
      </c>
      <c r="BJ25" s="104">
        <f>AVERAGE(BB$6:BB25)</f>
        <v>838.44600961681283</v>
      </c>
      <c r="BK25" s="104">
        <f>AVERAGE(BC$6:BC25)</f>
        <v>3598.3803769894766</v>
      </c>
      <c r="BL25" s="104">
        <f>AVERAGE(BD$6:BD25)</f>
        <v>2759.9343673726644</v>
      </c>
      <c r="BM25" s="87"/>
      <c r="BN25" s="152"/>
      <c r="BO25" s="87"/>
      <c r="BP25" s="105">
        <v>20</v>
      </c>
      <c r="BQ25" s="103">
        <v>20.320514737251269</v>
      </c>
      <c r="BR25" s="103">
        <v>3</v>
      </c>
      <c r="BS25" s="103">
        <v>6.2381584498486529</v>
      </c>
      <c r="BT25" s="104">
        <v>142.1126523761672</v>
      </c>
      <c r="BU25" s="103">
        <v>23.55867318709992</v>
      </c>
      <c r="BV25" s="103">
        <v>23.55867318709992</v>
      </c>
      <c r="BW25" s="103">
        <v>0</v>
      </c>
      <c r="BX25" s="104">
        <v>848.87284798916471</v>
      </c>
      <c r="BY25" s="104">
        <v>3743.8009780649882</v>
      </c>
      <c r="BZ25" s="104">
        <v>2894.9281300758234</v>
      </c>
      <c r="CA25" s="105" t="str">
        <v>No</v>
      </c>
      <c r="CB25" s="87"/>
      <c r="CC25" s="103">
        <f>AVERAGE(BU$6:BU25)</f>
        <v>23.447284531502255</v>
      </c>
      <c r="CD25" s="103">
        <f>AVERAGE(BV$6:BV25)</f>
        <v>24.396545003151491</v>
      </c>
      <c r="CE25" s="103">
        <f>AVERAGE(BW$6:BW25)</f>
        <v>0.94926047164923799</v>
      </c>
      <c r="CF25" s="104">
        <f>AVERAGE(BX$6:BX25)</f>
        <v>997.96815585060051</v>
      </c>
      <c r="CG25" s="104">
        <f>AVERAGE(BY$6:BY25)</f>
        <v>3730.5926797253378</v>
      </c>
      <c r="CH25" s="104">
        <f>AVERAGE(BZ$6:BZ25)</f>
        <v>2732.624523874737</v>
      </c>
      <c r="CI25" s="121"/>
      <c r="CJ25" s="121"/>
      <c r="CK25" s="121"/>
      <c r="CL25" s="121"/>
      <c r="CM25" s="121"/>
      <c r="CN25" s="121"/>
      <c r="CO25" s="87"/>
      <c r="CP25" s="152"/>
    </row>
    <row r="26" spans="1:94" x14ac:dyDescent="0.2">
      <c r="A26" s="87"/>
      <c r="B26" s="105">
        <v>21</v>
      </c>
      <c r="C26" s="103">
        <v>18.174686409735319</v>
      </c>
      <c r="D26" s="103">
        <v>4</v>
      </c>
      <c r="E26" s="103">
        <v>4.9874255929965576</v>
      </c>
      <c r="F26" s="104">
        <v>148.08920754844343</v>
      </c>
      <c r="G26" s="103">
        <v>19.162112002731877</v>
      </c>
      <c r="H26" s="103">
        <v>19.162112002731877</v>
      </c>
      <c r="I26" s="103">
        <v>0</v>
      </c>
      <c r="J26" s="104">
        <v>722.9525676303997</v>
      </c>
      <c r="K26" s="104">
        <v>3649.1801604917378</v>
      </c>
      <c r="L26" s="104">
        <v>2926.2275928613381</v>
      </c>
      <c r="M26" s="105" t="str">
        <v>No</v>
      </c>
      <c r="N26" s="87"/>
      <c r="O26" s="103">
        <f>AVERAGE(G$6:G26)</f>
        <v>21.504113030550439</v>
      </c>
      <c r="P26" s="103">
        <f>AVERAGE(H$6:H26)</f>
        <v>21.66871272489546</v>
      </c>
      <c r="Q26" s="103">
        <f>AVERAGE(I$6:I26)</f>
        <v>0.16459969434502295</v>
      </c>
      <c r="R26" s="104">
        <f>AVERAGE(J$6:J26)</f>
        <v>825.78793757661469</v>
      </c>
      <c r="S26" s="104">
        <f>AVERAGE(K$6:K26)</f>
        <v>3954.0736788324116</v>
      </c>
      <c r="T26" s="104">
        <f>AVERAGE(L$6:L26)</f>
        <v>3128.2857412557973</v>
      </c>
      <c r="U26" s="87"/>
      <c r="V26" s="152"/>
      <c r="W26" s="87"/>
      <c r="X26" s="105">
        <v>21</v>
      </c>
      <c r="Y26" s="103">
        <v>23.528282935803752</v>
      </c>
      <c r="Z26" s="103">
        <v>1</v>
      </c>
      <c r="AA26" s="103">
        <v>4.208921389176731</v>
      </c>
      <c r="AB26" s="104">
        <v>125.50283217934589</v>
      </c>
      <c r="AC26" s="103">
        <v>25</v>
      </c>
      <c r="AD26" s="103">
        <v>26.737204324980482</v>
      </c>
      <c r="AE26" s="103">
        <v>1.7372043249804818</v>
      </c>
      <c r="AF26" s="104">
        <v>1188.1996106758327</v>
      </c>
      <c r="AG26" s="104">
        <v>4570</v>
      </c>
      <c r="AH26" s="104">
        <v>3381.8003893241676</v>
      </c>
      <c r="AI26" s="105" t="str">
        <v>Yes</v>
      </c>
      <c r="AJ26" s="87"/>
      <c r="AK26" s="103">
        <f>AVERAGE(AC$6:AC26)</f>
        <v>21.059720559011861</v>
      </c>
      <c r="AL26" s="103">
        <f>AVERAGE(AD$6:AD26)</f>
        <v>21.40563266756207</v>
      </c>
      <c r="AM26" s="103">
        <f>AVERAGE(AE$6:AE26)</f>
        <v>0.34591210855020715</v>
      </c>
      <c r="AN26" s="104">
        <f>AVERAGE(AF$6:AF26)</f>
        <v>845.00875377304715</v>
      </c>
      <c r="AO26" s="104">
        <f>AVERAGE(AG$6:AG26)</f>
        <v>3920.7497006221342</v>
      </c>
      <c r="AP26" s="104">
        <f>AVERAGE(AH$6:AH26)</f>
        <v>3075.7409468490869</v>
      </c>
      <c r="AQ26" s="87"/>
      <c r="AR26" s="152"/>
      <c r="AS26" s="87"/>
      <c r="AT26" s="105">
        <v>21</v>
      </c>
      <c r="AU26" s="103">
        <v>17.765010112778533</v>
      </c>
      <c r="AV26" s="103">
        <v>4</v>
      </c>
      <c r="AW26" s="103">
        <v>4.0880073314377849</v>
      </c>
      <c r="AX26" s="104">
        <v>136.70227354589636</v>
      </c>
      <c r="AY26" s="103">
        <v>17.85301744421632</v>
      </c>
      <c r="AZ26" s="103">
        <v>17.85301744421632</v>
      </c>
      <c r="BA26" s="103">
        <v>0</v>
      </c>
      <c r="BB26" s="104">
        <v>672.29279687238591</v>
      </c>
      <c r="BC26" s="104">
        <v>2877.9526166324481</v>
      </c>
      <c r="BD26" s="104">
        <v>2205.6598197600624</v>
      </c>
      <c r="BE26" s="105" t="str">
        <v>No</v>
      </c>
      <c r="BF26" s="87"/>
      <c r="BG26" s="103">
        <f>AVERAGE(AY$6:AY26)</f>
        <v>22.57001909727682</v>
      </c>
      <c r="BH26" s="103">
        <f>AVERAGE(AZ$6:AZ26)</f>
        <v>22.582513729633114</v>
      </c>
      <c r="BI26" s="103">
        <f>AVERAGE(BA$6:BA26)</f>
        <v>1.2494632356293778E-2</v>
      </c>
      <c r="BJ26" s="104">
        <f>AVERAGE(BB$6:BB26)</f>
        <v>830.53395186707814</v>
      </c>
      <c r="BK26" s="104">
        <f>AVERAGE(BC$6:BC26)</f>
        <v>3564.0742931629516</v>
      </c>
      <c r="BL26" s="104">
        <f>AVERAGE(BD$6:BD26)</f>
        <v>2733.540341295874</v>
      </c>
      <c r="BM26" s="87"/>
      <c r="BN26" s="152"/>
      <c r="BO26" s="87"/>
      <c r="BP26" s="105">
        <v>21</v>
      </c>
      <c r="BQ26" s="103">
        <v>22.240625054153508</v>
      </c>
      <c r="BR26" s="103">
        <v>4</v>
      </c>
      <c r="BS26" s="103">
        <v>5.8883438190816921</v>
      </c>
      <c r="BT26" s="104">
        <v>127.75088404684017</v>
      </c>
      <c r="BU26" s="103">
        <v>24.128968873235202</v>
      </c>
      <c r="BV26" s="103">
        <v>24.128968873235202</v>
      </c>
      <c r="BW26" s="103">
        <v>0</v>
      </c>
      <c r="BX26" s="104">
        <v>851.61995024389626</v>
      </c>
      <c r="BY26" s="104">
        <v>3899.3453309852803</v>
      </c>
      <c r="BZ26" s="104">
        <v>3047.725380741384</v>
      </c>
      <c r="CA26" s="105" t="str">
        <v>No</v>
      </c>
      <c r="CB26" s="87"/>
      <c r="CC26" s="103">
        <f>AVERAGE(BU$6:BU26)</f>
        <v>23.479745690632392</v>
      </c>
      <c r="CD26" s="103">
        <f>AVERAGE(BV$6:BV26)</f>
        <v>24.383803282679288</v>
      </c>
      <c r="CE26" s="103">
        <f>AVERAGE(BW$6:BW26)</f>
        <v>0.9040575920468934</v>
      </c>
      <c r="CF26" s="104">
        <f>AVERAGE(BX$6:BX26)</f>
        <v>990.99919367885275</v>
      </c>
      <c r="CG26" s="104">
        <f>AVERAGE(BY$6:BY26)</f>
        <v>3738.6285202615254</v>
      </c>
      <c r="CH26" s="104">
        <f>AVERAGE(BZ$6:BZ26)</f>
        <v>2747.629326582673</v>
      </c>
      <c r="CI26" s="121"/>
      <c r="CJ26" s="121"/>
      <c r="CK26" s="121"/>
      <c r="CL26" s="121"/>
      <c r="CM26" s="121"/>
      <c r="CN26" s="121"/>
      <c r="CO26" s="87"/>
      <c r="CP26" s="152"/>
    </row>
    <row r="27" spans="1:94" x14ac:dyDescent="0.2">
      <c r="A27" s="87"/>
      <c r="B27" s="105">
        <v>22</v>
      </c>
      <c r="C27" s="103">
        <v>20.944568680178779</v>
      </c>
      <c r="D27" s="103">
        <v>4</v>
      </c>
      <c r="E27" s="103">
        <v>2.6339441962736356</v>
      </c>
      <c r="F27" s="104">
        <v>142.92517271713669</v>
      </c>
      <c r="G27" s="103">
        <v>19.578512876452415</v>
      </c>
      <c r="H27" s="103">
        <v>19.578512876452415</v>
      </c>
      <c r="I27" s="103">
        <v>0</v>
      </c>
      <c r="J27" s="104">
        <v>730.28055901070911</v>
      </c>
      <c r="K27" s="104">
        <v>3724.1323177614345</v>
      </c>
      <c r="L27" s="104">
        <v>2993.8517587507254</v>
      </c>
      <c r="M27" s="105" t="str">
        <v>No</v>
      </c>
      <c r="N27" s="87"/>
      <c r="O27" s="103">
        <f>AVERAGE(G$6:G27)</f>
        <v>21.416585750818708</v>
      </c>
      <c r="P27" s="103">
        <f>AVERAGE(H$6:H27)</f>
        <v>21.573703640875323</v>
      </c>
      <c r="Q27" s="103">
        <f>AVERAGE(I$6:I27)</f>
        <v>0.15711789005661281</v>
      </c>
      <c r="R27" s="104">
        <f>AVERAGE(J$6:J27)</f>
        <v>821.44669309634628</v>
      </c>
      <c r="S27" s="104">
        <f>AVERAGE(K$6:K27)</f>
        <v>3943.6217987837313</v>
      </c>
      <c r="T27" s="104">
        <f>AVERAGE(L$6:L27)</f>
        <v>3122.175105687385</v>
      </c>
      <c r="U27" s="87"/>
      <c r="V27" s="152"/>
      <c r="W27" s="87"/>
      <c r="X27" s="105">
        <v>22</v>
      </c>
      <c r="Y27" s="103">
        <v>19.154997137597281</v>
      </c>
      <c r="Z27" s="103">
        <v>2</v>
      </c>
      <c r="AA27" s="103">
        <v>3.8537304400201444</v>
      </c>
      <c r="AB27" s="104">
        <v>167.49304226206314</v>
      </c>
      <c r="AC27" s="103">
        <v>21.008727577617424</v>
      </c>
      <c r="AD27" s="103">
        <v>21.008727577617424</v>
      </c>
      <c r="AE27" s="103">
        <v>0</v>
      </c>
      <c r="AF27" s="104">
        <v>797.75486959058583</v>
      </c>
      <c r="AG27" s="104">
        <v>3921.5709639711363</v>
      </c>
      <c r="AH27" s="104">
        <v>3123.8160943805506</v>
      </c>
      <c r="AI27" s="105" t="str">
        <v>No</v>
      </c>
      <c r="AJ27" s="87"/>
      <c r="AK27" s="103">
        <f>AVERAGE(AC$6:AC27)</f>
        <v>21.057402696221207</v>
      </c>
      <c r="AL27" s="103">
        <f>AVERAGE(AD$6:AD27)</f>
        <v>21.38759152711004</v>
      </c>
      <c r="AM27" s="103">
        <f>AVERAGE(AE$6:AE27)</f>
        <v>0.33018883088883411</v>
      </c>
      <c r="AN27" s="104">
        <f>AVERAGE(AF$6:AF27)</f>
        <v>842.86084994657165</v>
      </c>
      <c r="AO27" s="104">
        <f>AVERAGE(AG$6:AG27)</f>
        <v>3920.7870307743619</v>
      </c>
      <c r="AP27" s="104">
        <f>AVERAGE(AH$6:AH27)</f>
        <v>3077.9261808277897</v>
      </c>
      <c r="AQ27" s="87"/>
      <c r="AR27" s="152"/>
      <c r="AS27" s="87"/>
      <c r="AT27" s="105">
        <v>22</v>
      </c>
      <c r="AU27" s="103">
        <v>18.217548550210193</v>
      </c>
      <c r="AV27" s="103">
        <v>1</v>
      </c>
      <c r="AW27" s="103">
        <v>5.3204957541166298</v>
      </c>
      <c r="AX27" s="104">
        <v>140.28486739629852</v>
      </c>
      <c r="AY27" s="103">
        <v>22.538044304326824</v>
      </c>
      <c r="AZ27" s="103">
        <v>22.538044304326824</v>
      </c>
      <c r="BA27" s="103">
        <v>0</v>
      </c>
      <c r="BB27" s="104">
        <v>816.42619652610324</v>
      </c>
      <c r="BC27" s="104">
        <v>3430.7066456490238</v>
      </c>
      <c r="BD27" s="104">
        <v>2614.2804491229208</v>
      </c>
      <c r="BE27" s="105" t="str">
        <v>No</v>
      </c>
      <c r="BF27" s="87"/>
      <c r="BG27" s="103">
        <f>AVERAGE(AY$6:AY27)</f>
        <v>22.568565697597275</v>
      </c>
      <c r="BH27" s="103">
        <f>AVERAGE(AZ$6:AZ27)</f>
        <v>22.580492392119194</v>
      </c>
      <c r="BI27" s="103">
        <f>AVERAGE(BA$6:BA27)</f>
        <v>1.1926694521916787E-2</v>
      </c>
      <c r="BJ27" s="104">
        <f>AVERAGE(BB$6:BB27)</f>
        <v>829.89269026067018</v>
      </c>
      <c r="BK27" s="104">
        <f>AVERAGE(BC$6:BC27)</f>
        <v>3558.0121273668642</v>
      </c>
      <c r="BL27" s="104">
        <f>AVERAGE(BD$6:BD27)</f>
        <v>2728.1194371061943</v>
      </c>
      <c r="BM27" s="87"/>
      <c r="BN27" s="152"/>
      <c r="BO27" s="87"/>
      <c r="BP27" s="105">
        <v>22</v>
      </c>
      <c r="BQ27" s="103">
        <v>19.840965259823868</v>
      </c>
      <c r="BR27" s="103">
        <v>2</v>
      </c>
      <c r="BS27" s="103">
        <v>4.1498817670778401</v>
      </c>
      <c r="BT27" s="104">
        <v>161.94230463375982</v>
      </c>
      <c r="BU27" s="103">
        <v>21.990847026901708</v>
      </c>
      <c r="BV27" s="103">
        <v>21.990847026901708</v>
      </c>
      <c r="BW27" s="103">
        <v>0</v>
      </c>
      <c r="BX27" s="104">
        <v>821.66771544081109</v>
      </c>
      <c r="BY27" s="104">
        <v>3438.6270540352562</v>
      </c>
      <c r="BZ27" s="104">
        <v>2616.9593385944449</v>
      </c>
      <c r="CA27" s="105" t="str">
        <v>No</v>
      </c>
      <c r="CB27" s="87"/>
      <c r="CC27" s="103">
        <f>AVERAGE(BU$6:BU27)</f>
        <v>23.412068478644638</v>
      </c>
      <c r="CD27" s="103">
        <f>AVERAGE(BV$6:BV27)</f>
        <v>24.275032543780309</v>
      </c>
      <c r="CE27" s="103">
        <f>AVERAGE(BW$6:BW27)</f>
        <v>0.86296406513567092</v>
      </c>
      <c r="CF27" s="104">
        <f>AVERAGE(BX$6:BX27)</f>
        <v>983.30230830439621</v>
      </c>
      <c r="CG27" s="104">
        <f>AVERAGE(BY$6:BY27)</f>
        <v>3724.9920899785134</v>
      </c>
      <c r="CH27" s="104">
        <f>AVERAGE(BZ$6:BZ27)</f>
        <v>2741.6897816741171</v>
      </c>
      <c r="CI27" s="121"/>
      <c r="CJ27" s="121"/>
      <c r="CK27" s="121"/>
      <c r="CL27" s="121"/>
      <c r="CM27" s="121"/>
      <c r="CN27" s="121"/>
      <c r="CO27" s="87"/>
      <c r="CP27" s="152"/>
    </row>
    <row r="28" spans="1:94" x14ac:dyDescent="0.2">
      <c r="A28" s="87"/>
      <c r="B28" s="105">
        <v>23</v>
      </c>
      <c r="C28" s="103">
        <v>20.617913414747544</v>
      </c>
      <c r="D28" s="103">
        <v>3</v>
      </c>
      <c r="E28" s="103">
        <v>5.6803862975764652</v>
      </c>
      <c r="F28" s="104">
        <v>133.09427425166777</v>
      </c>
      <c r="G28" s="103">
        <v>23.29829971232401</v>
      </c>
      <c r="H28" s="103">
        <v>23.29829971232401</v>
      </c>
      <c r="I28" s="103">
        <v>0</v>
      </c>
      <c r="J28" s="104">
        <v>832.04326562138806</v>
      </c>
      <c r="K28" s="104">
        <v>4343.6939482183216</v>
      </c>
      <c r="L28" s="104">
        <v>3511.6506825969336</v>
      </c>
      <c r="M28" s="105" t="str">
        <v>No</v>
      </c>
      <c r="N28" s="87"/>
      <c r="O28" s="103">
        <f>AVERAGE(G$6:G28)</f>
        <v>21.498399401318942</v>
      </c>
      <c r="P28" s="103">
        <f>AVERAGE(H$6:H28)</f>
        <v>21.648686078764396</v>
      </c>
      <c r="Q28" s="103">
        <f>AVERAGE(I$6:I28)</f>
        <v>0.15028667744545574</v>
      </c>
      <c r="R28" s="104">
        <f>AVERAGE(J$6:J28)</f>
        <v>821.90741364091332</v>
      </c>
      <c r="S28" s="104">
        <f>AVERAGE(K$6:K28)</f>
        <v>3961.0162400634958</v>
      </c>
      <c r="T28" s="104">
        <f>AVERAGE(L$6:L28)</f>
        <v>3139.1088264225832</v>
      </c>
      <c r="U28" s="87"/>
      <c r="V28" s="152"/>
      <c r="W28" s="87"/>
      <c r="X28" s="105">
        <v>23</v>
      </c>
      <c r="Y28" s="103">
        <v>23.870844175413005</v>
      </c>
      <c r="Z28" s="103">
        <v>2</v>
      </c>
      <c r="AA28" s="103">
        <v>4.7679686093782525</v>
      </c>
      <c r="AB28" s="104">
        <v>135.42831672768341</v>
      </c>
      <c r="AC28" s="103">
        <v>25</v>
      </c>
      <c r="AD28" s="103">
        <v>26.638812784791256</v>
      </c>
      <c r="AE28" s="103">
        <v>1.6388127847912557</v>
      </c>
      <c r="AF28" s="104">
        <v>1180.4146179901095</v>
      </c>
      <c r="AG28" s="104">
        <v>4640</v>
      </c>
      <c r="AH28" s="104">
        <v>3459.5853820098905</v>
      </c>
      <c r="AI28" s="105" t="str">
        <v>Yes</v>
      </c>
      <c r="AJ28" s="87"/>
      <c r="AK28" s="103">
        <f>AVERAGE(AC$6:AC28)</f>
        <v>21.228819970298545</v>
      </c>
      <c r="AL28" s="103">
        <f>AVERAGE(AD$6:AD28)</f>
        <v>21.61590549483531</v>
      </c>
      <c r="AM28" s="103">
        <f>AVERAGE(AE$6:AE28)</f>
        <v>0.38708552453676548</v>
      </c>
      <c r="AN28" s="104">
        <f>AVERAGE(AF$6:AF28)</f>
        <v>857.53710073107334</v>
      </c>
      <c r="AO28" s="104">
        <f>AVERAGE(AG$6:AG28)</f>
        <v>3952.0571598711285</v>
      </c>
      <c r="AP28" s="104">
        <f>AVERAGE(AH$6:AH28)</f>
        <v>3094.5200591400549</v>
      </c>
      <c r="AQ28" s="87"/>
      <c r="AR28" s="152"/>
      <c r="AS28" s="87"/>
      <c r="AT28" s="105">
        <v>23</v>
      </c>
      <c r="AU28" s="103">
        <v>22.98754402297681</v>
      </c>
      <c r="AV28" s="103">
        <v>3</v>
      </c>
      <c r="AW28" s="103">
        <v>6.2113311708264201</v>
      </c>
      <c r="AX28" s="104">
        <v>155.40703886703571</v>
      </c>
      <c r="AY28" s="103">
        <v>25</v>
      </c>
      <c r="AZ28" s="103">
        <v>26.198875193803229</v>
      </c>
      <c r="BA28" s="103">
        <v>1.1988751938032287</v>
      </c>
      <c r="BB28" s="104">
        <v>1085.2383179375199</v>
      </c>
      <c r="BC28" s="104">
        <v>3900</v>
      </c>
      <c r="BD28" s="104">
        <v>2814.7616820624798</v>
      </c>
      <c r="BE28" s="105" t="str">
        <v>Yes</v>
      </c>
      <c r="BF28" s="87"/>
      <c r="BG28" s="103">
        <f>AVERAGE(AY$6:AY28)</f>
        <v>22.674280232484353</v>
      </c>
      <c r="BH28" s="103">
        <f>AVERAGE(AZ$6:AZ28)</f>
        <v>22.737813383496761</v>
      </c>
      <c r="BI28" s="103">
        <f>AVERAGE(BA$6:BA28)</f>
        <v>6.3533151012408612E-2</v>
      </c>
      <c r="BJ28" s="104">
        <f>AVERAGE(BB$6:BB28)</f>
        <v>840.9946740727072</v>
      </c>
      <c r="BK28" s="104">
        <f>AVERAGE(BC$6:BC28)</f>
        <v>3572.8811653074354</v>
      </c>
      <c r="BL28" s="104">
        <f>AVERAGE(BD$6:BD28)</f>
        <v>2731.8864912347285</v>
      </c>
      <c r="BM28" s="87"/>
      <c r="BN28" s="152"/>
      <c r="BO28" s="87"/>
      <c r="BP28" s="105">
        <v>23</v>
      </c>
      <c r="BQ28" s="103">
        <v>21.763776684533582</v>
      </c>
      <c r="BR28" s="103">
        <v>8</v>
      </c>
      <c r="BS28" s="103">
        <v>4.2122938972049715</v>
      </c>
      <c r="BT28" s="104">
        <v>148.20052036657711</v>
      </c>
      <c r="BU28" s="103">
        <v>17.976070581738554</v>
      </c>
      <c r="BV28" s="103">
        <v>17.976070581738554</v>
      </c>
      <c r="BW28" s="103">
        <v>0</v>
      </c>
      <c r="BX28" s="104">
        <v>687.48263781873379</v>
      </c>
      <c r="BY28" s="104">
        <v>3256.4105872607834</v>
      </c>
      <c r="BZ28" s="104">
        <v>2568.9279494420498</v>
      </c>
      <c r="CA28" s="105" t="str">
        <v>No</v>
      </c>
      <c r="CB28" s="87"/>
      <c r="CC28" s="103">
        <f>AVERAGE(BU$6:BU28)</f>
        <v>23.175720743996546</v>
      </c>
      <c r="CD28" s="103">
        <f>AVERAGE(BV$6:BV28)</f>
        <v>24.001164632387191</v>
      </c>
      <c r="CE28" s="103">
        <f>AVERAGE(BW$6:BW28)</f>
        <v>0.82544388839064176</v>
      </c>
      <c r="CF28" s="104">
        <f>AVERAGE(BX$6:BX28)</f>
        <v>970.44058350067189</v>
      </c>
      <c r="CG28" s="104">
        <f>AVERAGE(BY$6:BY28)</f>
        <v>3704.6189811646991</v>
      </c>
      <c r="CH28" s="104">
        <f>AVERAGE(BZ$6:BZ28)</f>
        <v>2734.1783976640272</v>
      </c>
      <c r="CI28" s="121"/>
      <c r="CJ28" s="121"/>
      <c r="CK28" s="121"/>
      <c r="CL28" s="121"/>
      <c r="CM28" s="121"/>
      <c r="CN28" s="121"/>
      <c r="CO28" s="87"/>
      <c r="CP28" s="152"/>
    </row>
    <row r="29" spans="1:94" x14ac:dyDescent="0.2">
      <c r="A29" s="87"/>
      <c r="B29" s="105">
        <v>24</v>
      </c>
      <c r="C29" s="103">
        <v>20.733536370903625</v>
      </c>
      <c r="D29" s="103">
        <v>2</v>
      </c>
      <c r="E29" s="103">
        <v>2.1647265522478545</v>
      </c>
      <c r="F29" s="104">
        <v>183.53193228837767</v>
      </c>
      <c r="G29" s="103">
        <v>20.898262923151478</v>
      </c>
      <c r="H29" s="103">
        <v>20.898262923151478</v>
      </c>
      <c r="I29" s="103">
        <v>0</v>
      </c>
      <c r="J29" s="104">
        <v>810.47981998292198</v>
      </c>
      <c r="K29" s="104">
        <v>3861.6873261672658</v>
      </c>
      <c r="L29" s="104">
        <v>3051.2075061843439</v>
      </c>
      <c r="M29" s="105" t="str">
        <v>No</v>
      </c>
      <c r="N29" s="87"/>
      <c r="O29" s="103">
        <f>AVERAGE(G$6:G29)</f>
        <v>21.47339371472863</v>
      </c>
      <c r="P29" s="103">
        <f>AVERAGE(H$6:H29)</f>
        <v>21.617418447280524</v>
      </c>
      <c r="Q29" s="103">
        <f>AVERAGE(I$6:I29)</f>
        <v>0.14402473255189507</v>
      </c>
      <c r="R29" s="104">
        <f>AVERAGE(J$6:J29)</f>
        <v>821.43126390516375</v>
      </c>
      <c r="S29" s="104">
        <f>AVERAGE(K$6:K29)</f>
        <v>3956.8775353178194</v>
      </c>
      <c r="T29" s="104">
        <f>AVERAGE(L$6:L29)</f>
        <v>3135.4462714126566</v>
      </c>
      <c r="U29" s="87"/>
      <c r="V29" s="152"/>
      <c r="W29" s="87"/>
      <c r="X29" s="105">
        <v>24</v>
      </c>
      <c r="Y29" s="103">
        <v>20.772222068096472</v>
      </c>
      <c r="Z29" s="103">
        <v>0</v>
      </c>
      <c r="AA29" s="103">
        <v>5.1657953184877137</v>
      </c>
      <c r="AB29" s="104">
        <v>132.67999941582494</v>
      </c>
      <c r="AC29" s="103">
        <v>25</v>
      </c>
      <c r="AD29" s="103">
        <v>25.938017386584185</v>
      </c>
      <c r="AE29" s="103">
        <v>0.93801738658418543</v>
      </c>
      <c r="AF29" s="104">
        <v>1051.5231290009783</v>
      </c>
      <c r="AG29" s="104">
        <v>4500</v>
      </c>
      <c r="AH29" s="104">
        <v>3448.4768709990217</v>
      </c>
      <c r="AI29" s="105" t="str">
        <v>Yes</v>
      </c>
      <c r="AJ29" s="87"/>
      <c r="AK29" s="103">
        <f>AVERAGE(AC$6:AC29)</f>
        <v>21.385952471536104</v>
      </c>
      <c r="AL29" s="103">
        <f>AVERAGE(AD$6:AD29)</f>
        <v>21.795993490324847</v>
      </c>
      <c r="AM29" s="103">
        <f>AVERAGE(AE$6:AE29)</f>
        <v>0.41004101878874133</v>
      </c>
      <c r="AN29" s="104">
        <f>AVERAGE(AF$6:AF29)</f>
        <v>865.61985190898611</v>
      </c>
      <c r="AO29" s="104">
        <f>AVERAGE(AG$6:AG29)</f>
        <v>3974.888111543165</v>
      </c>
      <c r="AP29" s="104">
        <f>AVERAGE(AH$6:AH29)</f>
        <v>3109.2682596341783</v>
      </c>
      <c r="AQ29" s="87"/>
      <c r="AR29" s="152"/>
      <c r="AS29" s="87"/>
      <c r="AT29" s="105">
        <v>24</v>
      </c>
      <c r="AU29" s="103">
        <v>17.903276507845707</v>
      </c>
      <c r="AV29" s="103">
        <v>5</v>
      </c>
      <c r="AW29" s="103">
        <v>5.2434816773307364</v>
      </c>
      <c r="AX29" s="104">
        <v>140.87164743412308</v>
      </c>
      <c r="AY29" s="103">
        <v>18.146758185176445</v>
      </c>
      <c r="AZ29" s="103">
        <v>18.146758185176445</v>
      </c>
      <c r="BA29" s="103">
        <v>0</v>
      </c>
      <c r="BB29" s="104">
        <v>685.27439298941636</v>
      </c>
      <c r="BC29" s="104">
        <v>2972.0137277764666</v>
      </c>
      <c r="BD29" s="104">
        <v>2286.7393347870502</v>
      </c>
      <c r="BE29" s="105" t="str">
        <v>No</v>
      </c>
      <c r="BF29" s="87"/>
      <c r="BG29" s="103">
        <f>AVERAGE(AY$6:AY29)</f>
        <v>22.485633480513187</v>
      </c>
      <c r="BH29" s="103">
        <f>AVERAGE(AZ$6:AZ29)</f>
        <v>22.546519416900079</v>
      </c>
      <c r="BI29" s="103">
        <f>AVERAGE(BA$6:BA29)</f>
        <v>6.0885936386891583E-2</v>
      </c>
      <c r="BJ29" s="104">
        <f>AVERAGE(BB$6:BB29)</f>
        <v>834.50632902757013</v>
      </c>
      <c r="BK29" s="104">
        <f>AVERAGE(BC$6:BC29)</f>
        <v>3547.8450220769787</v>
      </c>
      <c r="BL29" s="104">
        <f>AVERAGE(BD$6:BD29)</f>
        <v>2713.3386930494084</v>
      </c>
      <c r="BM29" s="87"/>
      <c r="BN29" s="152"/>
      <c r="BO29" s="87"/>
      <c r="BP29" s="105">
        <v>24</v>
      </c>
      <c r="BQ29" s="103">
        <v>26.737218897732575</v>
      </c>
      <c r="BR29" s="103">
        <v>5</v>
      </c>
      <c r="BS29" s="103">
        <v>6.8262261333883805</v>
      </c>
      <c r="BT29" s="104">
        <v>146.06568971865153</v>
      </c>
      <c r="BU29" s="103">
        <v>25</v>
      </c>
      <c r="BV29" s="103">
        <v>28.563445031120956</v>
      </c>
      <c r="BW29" s="103">
        <v>3.5634450311209562</v>
      </c>
      <c r="BX29" s="104">
        <v>1430.582444386795</v>
      </c>
      <c r="BY29" s="104">
        <v>4100</v>
      </c>
      <c r="BZ29" s="104">
        <v>2669.417555613205</v>
      </c>
      <c r="CA29" s="105" t="str">
        <v>Yes</v>
      </c>
      <c r="CB29" s="87"/>
      <c r="CC29" s="103">
        <f>AVERAGE(BU$6:BU29)</f>
        <v>23.251732379663355</v>
      </c>
      <c r="CD29" s="103">
        <f>AVERAGE(BV$6:BV29)</f>
        <v>24.191259649001097</v>
      </c>
      <c r="CE29" s="103">
        <f>AVERAGE(BW$6:BW29)</f>
        <v>0.93952726933773822</v>
      </c>
      <c r="CF29" s="104">
        <f>AVERAGE(BX$6:BX29)</f>
        <v>989.61316103759361</v>
      </c>
      <c r="CG29" s="104">
        <f>AVERAGE(BY$6:BY29)</f>
        <v>3721.0931902828365</v>
      </c>
      <c r="CH29" s="104">
        <f>AVERAGE(BZ$6:BZ29)</f>
        <v>2731.4800292452433</v>
      </c>
      <c r="CI29" s="121"/>
      <c r="CJ29" s="121"/>
      <c r="CK29" s="121"/>
      <c r="CL29" s="121"/>
      <c r="CM29" s="121"/>
      <c r="CN29" s="121"/>
      <c r="CO29" s="87"/>
      <c r="CP29" s="152"/>
    </row>
    <row r="30" spans="1:94" x14ac:dyDescent="0.2">
      <c r="A30" s="87"/>
      <c r="B30" s="105">
        <v>25</v>
      </c>
      <c r="C30" s="103">
        <v>22.429987193257041</v>
      </c>
      <c r="D30" s="103">
        <v>2</v>
      </c>
      <c r="E30" s="103">
        <v>2.9061423313417891</v>
      </c>
      <c r="F30" s="104">
        <v>112.01512408331116</v>
      </c>
      <c r="G30" s="103">
        <v>23.336129524598832</v>
      </c>
      <c r="H30" s="103">
        <v>23.336129524598832</v>
      </c>
      <c r="I30" s="103">
        <v>0</v>
      </c>
      <c r="J30" s="104">
        <v>812.09900982127613</v>
      </c>
      <c r="K30" s="104">
        <v>4300.5033144277895</v>
      </c>
      <c r="L30" s="104">
        <v>3488.4043046065135</v>
      </c>
      <c r="M30" s="105" t="str">
        <v>No</v>
      </c>
      <c r="N30" s="87"/>
      <c r="O30" s="103">
        <f>AVERAGE(G$6:G30)</f>
        <v>21.547903147123439</v>
      </c>
      <c r="P30" s="103">
        <f>AVERAGE(H$6:H30)</f>
        <v>21.686166890373258</v>
      </c>
      <c r="Q30" s="103">
        <f>AVERAGE(I$6:I30)</f>
        <v>0.13826374324981927</v>
      </c>
      <c r="R30" s="104">
        <f>AVERAGE(J$6:J30)</f>
        <v>821.05797374180827</v>
      </c>
      <c r="S30" s="104">
        <f>AVERAGE(K$6:K30)</f>
        <v>3970.6225664822182</v>
      </c>
      <c r="T30" s="104">
        <f>AVERAGE(L$6:L30)</f>
        <v>3149.5645927404112</v>
      </c>
      <c r="U30" s="87"/>
      <c r="V30" s="152"/>
      <c r="W30" s="87"/>
      <c r="X30" s="105">
        <v>25</v>
      </c>
      <c r="Y30" s="103">
        <v>18.797461813558066</v>
      </c>
      <c r="Z30" s="103">
        <v>0</v>
      </c>
      <c r="AA30" s="103">
        <v>3.9110066907504675</v>
      </c>
      <c r="AB30" s="104">
        <v>119.99312563532905</v>
      </c>
      <c r="AC30" s="103">
        <v>22.708468504308534</v>
      </c>
      <c r="AD30" s="103">
        <v>22.708468504308534</v>
      </c>
      <c r="AE30" s="103">
        <v>0</v>
      </c>
      <c r="AF30" s="104">
        <v>801.2471807645851</v>
      </c>
      <c r="AG30" s="104">
        <v>4087.5243307755363</v>
      </c>
      <c r="AH30" s="104">
        <v>3286.2771500109511</v>
      </c>
      <c r="AI30" s="105" t="str">
        <v>No</v>
      </c>
      <c r="AJ30" s="87"/>
      <c r="AK30" s="103">
        <f>AVERAGE(AC$6:AC30)</f>
        <v>21.438853112846999</v>
      </c>
      <c r="AL30" s="103">
        <f>AVERAGE(AD$6:AD30)</f>
        <v>21.832492490884192</v>
      </c>
      <c r="AM30" s="103">
        <f>AVERAGE(AE$6:AE30)</f>
        <v>0.39363937803719168</v>
      </c>
      <c r="AN30" s="104">
        <f>AVERAGE(AF$6:AF30)</f>
        <v>863.04494506320998</v>
      </c>
      <c r="AO30" s="104">
        <f>AVERAGE(AG$6:AG30)</f>
        <v>3979.3935603124596</v>
      </c>
      <c r="AP30" s="104">
        <f>AVERAGE(AH$6:AH30)</f>
        <v>3116.3486152492492</v>
      </c>
      <c r="AQ30" s="87"/>
      <c r="AR30" s="152"/>
      <c r="AS30" s="87"/>
      <c r="AT30" s="105">
        <v>25</v>
      </c>
      <c r="AU30" s="103">
        <v>23.181481062095159</v>
      </c>
      <c r="AV30" s="103">
        <v>3</v>
      </c>
      <c r="AW30" s="103">
        <v>4.3276303124508111</v>
      </c>
      <c r="AX30" s="104">
        <v>153.46925261179541</v>
      </c>
      <c r="AY30" s="103">
        <v>24.50911137454597</v>
      </c>
      <c r="AZ30" s="103">
        <v>24.50911137454597</v>
      </c>
      <c r="BA30" s="103">
        <v>0</v>
      </c>
      <c r="BB30" s="104">
        <v>888.74259384817447</v>
      </c>
      <c r="BC30" s="104">
        <v>3826.3667061818956</v>
      </c>
      <c r="BD30" s="104">
        <v>2937.6241123337213</v>
      </c>
      <c r="BE30" s="105" t="str">
        <v>No</v>
      </c>
      <c r="BF30" s="87"/>
      <c r="BG30" s="103">
        <f>AVERAGE(AY$6:AY30)</f>
        <v>22.566572596274501</v>
      </c>
      <c r="BH30" s="103">
        <f>AVERAGE(AZ$6:AZ30)</f>
        <v>22.625023095205915</v>
      </c>
      <c r="BI30" s="103">
        <f>AVERAGE(BA$6:BA30)</f>
        <v>5.845049893141592E-2</v>
      </c>
      <c r="BJ30" s="104">
        <f>AVERAGE(BB$6:BB30)</f>
        <v>836.67577962039434</v>
      </c>
      <c r="BK30" s="104">
        <f>AVERAGE(BC$6:BC30)</f>
        <v>3558.9858894411755</v>
      </c>
      <c r="BL30" s="104">
        <f>AVERAGE(BD$6:BD30)</f>
        <v>2722.3101098207808</v>
      </c>
      <c r="BM30" s="87"/>
      <c r="BN30" s="152"/>
      <c r="BO30" s="87"/>
      <c r="BP30" s="105">
        <v>25</v>
      </c>
      <c r="BQ30" s="103">
        <v>23.186481461591651</v>
      </c>
      <c r="BR30" s="103">
        <v>3</v>
      </c>
      <c r="BS30" s="103">
        <v>4.499972737156531</v>
      </c>
      <c r="BT30" s="104">
        <v>120.82455378521939</v>
      </c>
      <c r="BU30" s="103">
        <v>24.68645419874818</v>
      </c>
      <c r="BV30" s="103">
        <v>24.68645419874818</v>
      </c>
      <c r="BW30" s="103">
        <v>0</v>
      </c>
      <c r="BX30" s="104">
        <v>861.41817974766491</v>
      </c>
      <c r="BY30" s="104">
        <v>3912.9681298122268</v>
      </c>
      <c r="BZ30" s="104">
        <v>3051.5499500645619</v>
      </c>
      <c r="CA30" s="105" t="str">
        <v>No</v>
      </c>
      <c r="CB30" s="87"/>
      <c r="CC30" s="103">
        <f>AVERAGE(BU$6:BU30)</f>
        <v>23.309121252426749</v>
      </c>
      <c r="CD30" s="103">
        <f>AVERAGE(BV$6:BV30)</f>
        <v>24.21106743099098</v>
      </c>
      <c r="CE30" s="103">
        <f>AVERAGE(BW$6:BW30)</f>
        <v>0.90194617856422865</v>
      </c>
      <c r="CF30" s="104">
        <f>AVERAGE(BX$6:BX30)</f>
        <v>984.48536178599636</v>
      </c>
      <c r="CG30" s="104">
        <f>AVERAGE(BY$6:BY30)</f>
        <v>3728.7681878640124</v>
      </c>
      <c r="CH30" s="104">
        <f>AVERAGE(BZ$6:BZ30)</f>
        <v>2744.2828260780161</v>
      </c>
      <c r="CI30" s="121"/>
      <c r="CJ30" s="121"/>
      <c r="CK30" s="121"/>
      <c r="CL30" s="121"/>
      <c r="CM30" s="121"/>
      <c r="CN30" s="121"/>
      <c r="CO30" s="87"/>
      <c r="CP30" s="152"/>
    </row>
    <row r="31" spans="1:94" x14ac:dyDescent="0.2">
      <c r="A31" s="87"/>
      <c r="B31" s="105">
        <v>26</v>
      </c>
      <c r="C31" s="103">
        <v>24.977825264617966</v>
      </c>
      <c r="D31" s="103">
        <v>3</v>
      </c>
      <c r="E31" s="103">
        <v>2.921132547348078</v>
      </c>
      <c r="F31" s="104">
        <v>129.85003930004817</v>
      </c>
      <c r="G31" s="103">
        <v>24.898957811966042</v>
      </c>
      <c r="H31" s="103">
        <v>24.898957811966042</v>
      </c>
      <c r="I31" s="103">
        <v>0</v>
      </c>
      <c r="J31" s="104">
        <v>876.81877365902938</v>
      </c>
      <c r="K31" s="104">
        <v>4631.8124061538874</v>
      </c>
      <c r="L31" s="104">
        <v>3754.993632494858</v>
      </c>
      <c r="M31" s="105" t="str">
        <v>No</v>
      </c>
      <c r="N31" s="87"/>
      <c r="O31" s="103">
        <f>AVERAGE(G$6:G31)</f>
        <v>21.676789865002</v>
      </c>
      <c r="P31" s="103">
        <f>AVERAGE(H$6:H31)</f>
        <v>21.809735771972978</v>
      </c>
      <c r="Q31" s="103">
        <f>AVERAGE(I$6:I31)</f>
        <v>0.13294590697098008</v>
      </c>
      <c r="R31" s="104">
        <f>AVERAGE(J$6:J31)</f>
        <v>823.20261989247058</v>
      </c>
      <c r="S31" s="104">
        <f>AVERAGE(K$6:K31)</f>
        <v>3996.0529449311284</v>
      </c>
      <c r="T31" s="104">
        <f>AVERAGE(L$6:L31)</f>
        <v>3172.8503250386593</v>
      </c>
      <c r="U31" s="87"/>
      <c r="V31" s="152"/>
      <c r="W31" s="87"/>
      <c r="X31" s="105">
        <v>26</v>
      </c>
      <c r="Y31" s="103">
        <v>24.299360993327838</v>
      </c>
      <c r="Z31" s="103">
        <v>2</v>
      </c>
      <c r="AA31" s="103">
        <v>4.7492778644352667</v>
      </c>
      <c r="AB31" s="104">
        <v>153.37316496850843</v>
      </c>
      <c r="AC31" s="103">
        <v>25</v>
      </c>
      <c r="AD31" s="103">
        <v>27.048638857763105</v>
      </c>
      <c r="AE31" s="103">
        <v>2.0486388577631054</v>
      </c>
      <c r="AF31" s="104">
        <v>1272.1281593658675</v>
      </c>
      <c r="AG31" s="104">
        <v>4640</v>
      </c>
      <c r="AH31" s="104">
        <v>3367.8718406341322</v>
      </c>
      <c r="AI31" s="105" t="str">
        <v>Yes</v>
      </c>
      <c r="AJ31" s="87"/>
      <c r="AK31" s="103">
        <f>AVERAGE(AC$6:AC31)</f>
        <v>21.575820300814424</v>
      </c>
      <c r="AL31" s="103">
        <f>AVERAGE(AD$6:AD31)</f>
        <v>22.033113504994919</v>
      </c>
      <c r="AM31" s="103">
        <f>AVERAGE(AE$6:AE31)</f>
        <v>0.45729320418049607</v>
      </c>
      <c r="AN31" s="104">
        <f>AVERAGE(AF$6:AF31)</f>
        <v>878.77891484408144</v>
      </c>
      <c r="AO31" s="104">
        <f>AVERAGE(AG$6:AG31)</f>
        <v>4004.8015003004421</v>
      </c>
      <c r="AP31" s="104">
        <f>AVERAGE(AH$6:AH31)</f>
        <v>3126.0225854563605</v>
      </c>
      <c r="AQ31" s="87"/>
      <c r="AR31" s="152"/>
      <c r="AS31" s="87"/>
      <c r="AT31" s="105">
        <v>26</v>
      </c>
      <c r="AU31" s="103">
        <v>23.929204528496019</v>
      </c>
      <c r="AV31" s="103">
        <v>5</v>
      </c>
      <c r="AW31" s="103">
        <v>5.4418703671262181</v>
      </c>
      <c r="AX31" s="104">
        <v>145.25912277305409</v>
      </c>
      <c r="AY31" s="103">
        <v>24.371074895622236</v>
      </c>
      <c r="AZ31" s="103">
        <v>24.371074895622236</v>
      </c>
      <c r="BA31" s="103">
        <v>0</v>
      </c>
      <c r="BB31" s="104">
        <v>876.3913696417211</v>
      </c>
      <c r="BC31" s="104">
        <v>3905.6612343433353</v>
      </c>
      <c r="BD31" s="104">
        <v>3029.2698647016141</v>
      </c>
      <c r="BE31" s="105" t="str">
        <v>No</v>
      </c>
      <c r="BF31" s="87"/>
      <c r="BG31" s="103">
        <f>AVERAGE(AY$6:AY31)</f>
        <v>22.635976530864795</v>
      </c>
      <c r="BH31" s="103">
        <f>AVERAGE(AZ$6:AZ31)</f>
        <v>22.692178933683465</v>
      </c>
      <c r="BI31" s="103">
        <f>AVERAGE(BA$6:BA31)</f>
        <v>5.6202402818669159E-2</v>
      </c>
      <c r="BJ31" s="104">
        <f>AVERAGE(BB$6:BB31)</f>
        <v>838.20330231352227</v>
      </c>
      <c r="BK31" s="104">
        <f>AVERAGE(BC$6:BC31)</f>
        <v>3572.3195565527972</v>
      </c>
      <c r="BL31" s="104">
        <f>AVERAGE(BD$6:BD31)</f>
        <v>2734.1162542392744</v>
      </c>
      <c r="BM31" s="87"/>
      <c r="BN31" s="152"/>
      <c r="BO31" s="87"/>
      <c r="BP31" s="105">
        <v>26</v>
      </c>
      <c r="BQ31" s="103">
        <v>24.331341014119705</v>
      </c>
      <c r="BR31" s="103">
        <v>5</v>
      </c>
      <c r="BS31" s="103">
        <v>4.0169672640749212</v>
      </c>
      <c r="BT31" s="104">
        <v>135.63784127179011</v>
      </c>
      <c r="BU31" s="103">
        <v>23.348308278194626</v>
      </c>
      <c r="BV31" s="103">
        <v>23.348308278194626</v>
      </c>
      <c r="BW31" s="103">
        <v>0</v>
      </c>
      <c r="BX31" s="104">
        <v>836.08708961762886</v>
      </c>
      <c r="BY31" s="104">
        <v>3852.246241729194</v>
      </c>
      <c r="BZ31" s="104">
        <v>3016.1591521115652</v>
      </c>
      <c r="CA31" s="105" t="str">
        <v>No</v>
      </c>
      <c r="CB31" s="87"/>
      <c r="CC31" s="103">
        <f>AVERAGE(BU$6:BU31)</f>
        <v>23.310628445725513</v>
      </c>
      <c r="CD31" s="103">
        <f>AVERAGE(BV$6:BV31)</f>
        <v>24.177884386652657</v>
      </c>
      <c r="CE31" s="103">
        <f>AVERAGE(BW$6:BW31)</f>
        <v>0.86725594092714298</v>
      </c>
      <c r="CF31" s="104">
        <f>AVERAGE(BX$6:BX31)</f>
        <v>978.77773593336678</v>
      </c>
      <c r="CG31" s="104">
        <f>AVERAGE(BY$6:BY31)</f>
        <v>3733.5173437819039</v>
      </c>
      <c r="CH31" s="104">
        <f>AVERAGE(BZ$6:BZ31)</f>
        <v>2754.7396078485372</v>
      </c>
      <c r="CI31" s="121"/>
      <c r="CJ31" s="121"/>
      <c r="CK31" s="121"/>
      <c r="CL31" s="121"/>
      <c r="CM31" s="121"/>
      <c r="CN31" s="121"/>
      <c r="CO31" s="87"/>
      <c r="CP31" s="152"/>
    </row>
    <row r="32" spans="1:94" x14ac:dyDescent="0.2">
      <c r="A32" s="87"/>
      <c r="B32" s="105">
        <v>27</v>
      </c>
      <c r="C32" s="103">
        <v>18.165996785025662</v>
      </c>
      <c r="D32" s="103">
        <v>4</v>
      </c>
      <c r="E32" s="103">
        <v>5.7324311867642361</v>
      </c>
      <c r="F32" s="104">
        <v>163.3132592059103</v>
      </c>
      <c r="G32" s="103">
        <v>19.8984279717899</v>
      </c>
      <c r="H32" s="103">
        <v>19.8984279717899</v>
      </c>
      <c r="I32" s="103">
        <v>0</v>
      </c>
      <c r="J32" s="104">
        <v>760.26609835960733</v>
      </c>
      <c r="K32" s="104">
        <v>3781.7170349221819</v>
      </c>
      <c r="L32" s="104">
        <v>3021.4509365625745</v>
      </c>
      <c r="M32" s="105" t="str">
        <v>No</v>
      </c>
      <c r="N32" s="87"/>
      <c r="O32" s="103">
        <f>AVERAGE(G$6:G32)</f>
        <v>21.61092460969785</v>
      </c>
      <c r="P32" s="103">
        <f>AVERAGE(H$6:H32)</f>
        <v>21.738946594188423</v>
      </c>
      <c r="Q32" s="103">
        <f>AVERAGE(I$6:I32)</f>
        <v>0.12802198449057339</v>
      </c>
      <c r="R32" s="104">
        <f>AVERAGE(J$6:J32)</f>
        <v>820.87163761347563</v>
      </c>
      <c r="S32" s="104">
        <f>AVERAGE(K$6:K32)</f>
        <v>3988.1145778937603</v>
      </c>
      <c r="T32" s="104">
        <f>AVERAGE(L$6:L32)</f>
        <v>3167.2429402802859</v>
      </c>
      <c r="U32" s="87"/>
      <c r="V32" s="152"/>
      <c r="W32" s="87"/>
      <c r="X32" s="105">
        <v>27</v>
      </c>
      <c r="Y32" s="103">
        <v>20.079974332057596</v>
      </c>
      <c r="Z32" s="103">
        <v>1</v>
      </c>
      <c r="AA32" s="103">
        <v>2.0378114031860624</v>
      </c>
      <c r="AB32" s="104">
        <v>156.24797310171573</v>
      </c>
      <c r="AC32" s="103">
        <v>21.117785735243658</v>
      </c>
      <c r="AD32" s="103">
        <v>21.117785735243658</v>
      </c>
      <c r="AE32" s="103">
        <v>0</v>
      </c>
      <c r="AF32" s="104">
        <v>789.78154515902543</v>
      </c>
      <c r="AG32" s="104">
        <v>3871.2014323438584</v>
      </c>
      <c r="AH32" s="104">
        <v>3081.419887184833</v>
      </c>
      <c r="AI32" s="105" t="str">
        <v>No</v>
      </c>
      <c r="AJ32" s="87"/>
      <c r="AK32" s="103">
        <f>AVERAGE(AC$6:AC32)</f>
        <v>21.558856057645134</v>
      </c>
      <c r="AL32" s="103">
        <f>AVERAGE(AD$6:AD32)</f>
        <v>21.99921247648561</v>
      </c>
      <c r="AM32" s="103">
        <f>AVERAGE(AE$6:AE32)</f>
        <v>0.44035641884047766</v>
      </c>
      <c r="AN32" s="104">
        <f>AVERAGE(AF$6:AF32)</f>
        <v>875.4827159668572</v>
      </c>
      <c r="AO32" s="104">
        <f>AVERAGE(AG$6:AG32)</f>
        <v>3999.8533496353834</v>
      </c>
      <c r="AP32" s="104">
        <f>AVERAGE(AH$6:AH32)</f>
        <v>3124.3706336685259</v>
      </c>
      <c r="AQ32" s="87"/>
      <c r="AR32" s="152"/>
      <c r="AS32" s="87"/>
      <c r="AT32" s="105">
        <v>27</v>
      </c>
      <c r="AU32" s="103">
        <v>22.727166028953405</v>
      </c>
      <c r="AV32" s="103">
        <v>2</v>
      </c>
      <c r="AW32" s="103">
        <v>6.23313132885953</v>
      </c>
      <c r="AX32" s="104">
        <v>157.84067580477904</v>
      </c>
      <c r="AY32" s="103">
        <v>25</v>
      </c>
      <c r="AZ32" s="103">
        <v>26.960297357812934</v>
      </c>
      <c r="BA32" s="103">
        <v>1.9602973578129337</v>
      </c>
      <c r="BB32" s="104">
        <v>1201.885279476719</v>
      </c>
      <c r="BC32" s="104">
        <v>3850</v>
      </c>
      <c r="BD32" s="104">
        <v>2648.114720523281</v>
      </c>
      <c r="BE32" s="105" t="str">
        <v>Yes</v>
      </c>
      <c r="BF32" s="87"/>
      <c r="BG32" s="103">
        <f>AVERAGE(AY$6:AY32)</f>
        <v>22.723532955647581</v>
      </c>
      <c r="BH32" s="103">
        <f>AVERAGE(AZ$6:AZ32)</f>
        <v>22.850257393836408</v>
      </c>
      <c r="BI32" s="103">
        <f>AVERAGE(BA$6:BA32)</f>
        <v>0.12672443818882709</v>
      </c>
      <c r="BJ32" s="104">
        <f>AVERAGE(BB$6:BB32)</f>
        <v>851.67300517141848</v>
      </c>
      <c r="BK32" s="104">
        <f>AVERAGE(BC$6:BC32)</f>
        <v>3582.6040174212121</v>
      </c>
      <c r="BL32" s="104">
        <f>AVERAGE(BD$6:BD32)</f>
        <v>2730.9310122497932</v>
      </c>
      <c r="BM32" s="87"/>
      <c r="BN32" s="152"/>
      <c r="BO32" s="87"/>
      <c r="BP32" s="105">
        <v>27</v>
      </c>
      <c r="BQ32" s="103">
        <v>25.410142527379811</v>
      </c>
      <c r="BR32" s="103">
        <v>2</v>
      </c>
      <c r="BS32" s="103">
        <v>4.9686431807552216</v>
      </c>
      <c r="BT32" s="104">
        <v>141.40865681368228</v>
      </c>
      <c r="BU32" s="103">
        <v>25</v>
      </c>
      <c r="BV32" s="103">
        <v>28.378785708135034</v>
      </c>
      <c r="BW32" s="103">
        <v>3.3787857081350339</v>
      </c>
      <c r="BX32" s="104">
        <v>1398.2265130339374</v>
      </c>
      <c r="BY32" s="104">
        <v>3890</v>
      </c>
      <c r="BZ32" s="104">
        <v>2491.7734869660626</v>
      </c>
      <c r="CA32" s="105" t="str">
        <v>Yes</v>
      </c>
      <c r="CB32" s="87"/>
      <c r="CC32" s="103">
        <f>AVERAGE(BU$6:BU32)</f>
        <v>23.373197762550493</v>
      </c>
      <c r="CD32" s="103">
        <f>AVERAGE(BV$6:BV32)</f>
        <v>24.33347332448534</v>
      </c>
      <c r="CE32" s="103">
        <f>AVERAGE(BW$6:BW32)</f>
        <v>0.96027556193484265</v>
      </c>
      <c r="CF32" s="104">
        <f>AVERAGE(BX$6:BX32)</f>
        <v>994.31287582598043</v>
      </c>
      <c r="CG32" s="104">
        <f>AVERAGE(BY$6:BY32)</f>
        <v>3739.3129977159078</v>
      </c>
      <c r="CH32" s="104">
        <f>AVERAGE(BZ$6:BZ32)</f>
        <v>2745.000121889927</v>
      </c>
      <c r="CI32" s="121"/>
      <c r="CJ32" s="121"/>
      <c r="CK32" s="121"/>
      <c r="CL32" s="121"/>
      <c r="CM32" s="121"/>
      <c r="CN32" s="121"/>
      <c r="CO32" s="87"/>
      <c r="CP32" s="152"/>
    </row>
    <row r="33" spans="1:94" x14ac:dyDescent="0.2">
      <c r="A33" s="87"/>
      <c r="B33" s="105">
        <v>28</v>
      </c>
      <c r="C33" s="103">
        <v>18.371102209039694</v>
      </c>
      <c r="D33" s="103">
        <v>2</v>
      </c>
      <c r="E33" s="103">
        <v>4.9236884349133883</v>
      </c>
      <c r="F33" s="104">
        <v>155.36177730891896</v>
      </c>
      <c r="G33" s="103">
        <v>21.294790643953082</v>
      </c>
      <c r="H33" s="103">
        <v>21.294790643953082</v>
      </c>
      <c r="I33" s="103">
        <v>0</v>
      </c>
      <c r="J33" s="104">
        <v>794.20549662751137</v>
      </c>
      <c r="K33" s="104">
        <v>3933.0623159115548</v>
      </c>
      <c r="L33" s="104">
        <v>3138.8568192840435</v>
      </c>
      <c r="M33" s="105" t="str">
        <v>No</v>
      </c>
      <c r="N33" s="87"/>
      <c r="O33" s="103">
        <f>AVERAGE(G$6:G33)</f>
        <v>21.599634110921251</v>
      </c>
      <c r="P33" s="103">
        <f>AVERAGE(H$6:H33)</f>
        <v>21.723083881680019</v>
      </c>
      <c r="Q33" s="103">
        <f>AVERAGE(I$6:I33)</f>
        <v>0.1234497707587672</v>
      </c>
      <c r="R33" s="104">
        <f>AVERAGE(J$6:J33)</f>
        <v>819.91927543540544</v>
      </c>
      <c r="S33" s="104">
        <f>AVERAGE(K$6:K33)</f>
        <v>3986.1484256801095</v>
      </c>
      <c r="T33" s="104">
        <f>AVERAGE(L$6:L33)</f>
        <v>3166.2291502447056</v>
      </c>
      <c r="U33" s="87"/>
      <c r="V33" s="152"/>
      <c r="W33" s="87"/>
      <c r="X33" s="105">
        <v>28</v>
      </c>
      <c r="Y33" s="103">
        <v>20.765820737217453</v>
      </c>
      <c r="Z33" s="103">
        <v>1</v>
      </c>
      <c r="AA33" s="103">
        <v>5.6602930145478023</v>
      </c>
      <c r="AB33" s="104">
        <v>147.34228582491576</v>
      </c>
      <c r="AC33" s="103">
        <v>25</v>
      </c>
      <c r="AD33" s="103">
        <v>25.426113751765257</v>
      </c>
      <c r="AE33" s="103">
        <v>0.42611375176525712</v>
      </c>
      <c r="AF33" s="104">
        <v>974.04276114266202</v>
      </c>
      <c r="AG33" s="104">
        <v>4570</v>
      </c>
      <c r="AH33" s="104">
        <v>3595.9572388573379</v>
      </c>
      <c r="AI33" s="105" t="str">
        <v>Yes</v>
      </c>
      <c r="AJ33" s="87"/>
      <c r="AK33" s="103">
        <f>AVERAGE(AC$6:AC33)</f>
        <v>21.681754055586378</v>
      </c>
      <c r="AL33" s="103">
        <f>AVERAGE(AD$6:AD33)</f>
        <v>22.121601807745598</v>
      </c>
      <c r="AM33" s="103">
        <f>AVERAGE(AE$6:AE33)</f>
        <v>0.43984775215921978</v>
      </c>
      <c r="AN33" s="104">
        <f>AVERAGE(AF$6:AF33)</f>
        <v>879.00271758027873</v>
      </c>
      <c r="AO33" s="104">
        <f>AVERAGE(AG$6:AG33)</f>
        <v>4020.2157300055483</v>
      </c>
      <c r="AP33" s="104">
        <f>AVERAGE(AH$6:AH33)</f>
        <v>3141.2130124252694</v>
      </c>
      <c r="AQ33" s="87"/>
      <c r="AR33" s="152"/>
      <c r="AS33" s="87"/>
      <c r="AT33" s="105">
        <v>28</v>
      </c>
      <c r="AU33" s="103">
        <v>21.520622601449173</v>
      </c>
      <c r="AV33" s="103">
        <v>1</v>
      </c>
      <c r="AW33" s="103">
        <v>4.5068564572914518</v>
      </c>
      <c r="AX33" s="104">
        <v>123.6970642844251</v>
      </c>
      <c r="AY33" s="103">
        <v>25</v>
      </c>
      <c r="AZ33" s="103">
        <v>25.027479058740624</v>
      </c>
      <c r="BA33" s="103">
        <v>2.7479058740624396E-2</v>
      </c>
      <c r="BB33" s="104">
        <v>877.81892309551881</v>
      </c>
      <c r="BC33" s="104">
        <v>3800</v>
      </c>
      <c r="BD33" s="104">
        <v>2922.1810769044814</v>
      </c>
      <c r="BE33" s="105" t="str">
        <v>Yes</v>
      </c>
      <c r="BF33" s="87"/>
      <c r="BG33" s="103">
        <f>AVERAGE(AY$6:AY33)</f>
        <v>22.804835350088741</v>
      </c>
      <c r="BH33" s="103">
        <f>AVERAGE(AZ$6:AZ33)</f>
        <v>22.928015310440127</v>
      </c>
      <c r="BI33" s="103">
        <f>AVERAGE(BA$6:BA33)</f>
        <v>0.1231799603513913</v>
      </c>
      <c r="BJ33" s="104">
        <f>AVERAGE(BB$6:BB33)</f>
        <v>852.60678795442197</v>
      </c>
      <c r="BK33" s="104">
        <f>AVERAGE(BC$6:BC33)</f>
        <v>3590.3681596561687</v>
      </c>
      <c r="BL33" s="104">
        <f>AVERAGE(BD$6:BD33)</f>
        <v>2737.7613717017462</v>
      </c>
      <c r="BM33" s="87"/>
      <c r="BN33" s="152"/>
      <c r="BO33" s="87"/>
      <c r="BP33" s="105">
        <v>28</v>
      </c>
      <c r="BQ33" s="103">
        <v>21.906063331974391</v>
      </c>
      <c r="BR33" s="103">
        <v>3</v>
      </c>
      <c r="BS33" s="103">
        <v>5.6502518808116626</v>
      </c>
      <c r="BT33" s="104">
        <v>167.60413623745325</v>
      </c>
      <c r="BU33" s="103">
        <v>24.556315212786053</v>
      </c>
      <c r="BV33" s="103">
        <v>24.556315212786053</v>
      </c>
      <c r="BW33" s="103">
        <v>0</v>
      </c>
      <c r="BX33" s="104">
        <v>904.2935926210348</v>
      </c>
      <c r="BY33" s="104">
        <v>3893.4472819179082</v>
      </c>
      <c r="BZ33" s="104">
        <v>2989.1536892968734</v>
      </c>
      <c r="CA33" s="105" t="str">
        <v>No</v>
      </c>
      <c r="CB33" s="87"/>
      <c r="CC33" s="103">
        <f>AVERAGE(BU$6:BU33)</f>
        <v>23.415451957201764</v>
      </c>
      <c r="CD33" s="103">
        <f>AVERAGE(BV$6:BV33)</f>
        <v>24.341431963353223</v>
      </c>
      <c r="CE33" s="103">
        <f>AVERAGE(BW$6:BW33)</f>
        <v>0.92598000615145537</v>
      </c>
      <c r="CF33" s="104">
        <f>AVERAGE(BX$6:BX33)</f>
        <v>991.0979014258038</v>
      </c>
      <c r="CG33" s="104">
        <f>AVERAGE(BY$6:BY33)</f>
        <v>3744.8177935802646</v>
      </c>
      <c r="CH33" s="104">
        <f>AVERAGE(BZ$6:BZ33)</f>
        <v>2753.7198921544609</v>
      </c>
      <c r="CI33" s="121"/>
      <c r="CJ33" s="121"/>
      <c r="CK33" s="121"/>
      <c r="CL33" s="121"/>
      <c r="CM33" s="121"/>
      <c r="CN33" s="121"/>
      <c r="CO33" s="87"/>
      <c r="CP33" s="152"/>
    </row>
    <row r="34" spans="1:94" x14ac:dyDescent="0.2">
      <c r="A34" s="87"/>
      <c r="B34" s="105">
        <v>29</v>
      </c>
      <c r="C34" s="103">
        <v>18.747068755714619</v>
      </c>
      <c r="D34" s="103">
        <v>2</v>
      </c>
      <c r="E34" s="103">
        <v>4.07860568742987</v>
      </c>
      <c r="F34" s="104">
        <v>117.04253409352182</v>
      </c>
      <c r="G34" s="103">
        <v>20.825674443144489</v>
      </c>
      <c r="H34" s="103">
        <v>20.825674443144489</v>
      </c>
      <c r="I34" s="103">
        <v>0</v>
      </c>
      <c r="J34" s="104">
        <v>741.81276738785652</v>
      </c>
      <c r="K34" s="104">
        <v>3848.6213997660079</v>
      </c>
      <c r="L34" s="104">
        <v>3106.8086323781513</v>
      </c>
      <c r="M34" s="105" t="str">
        <v>No</v>
      </c>
      <c r="N34" s="87"/>
      <c r="O34" s="103">
        <f>AVERAGE(G$6:G34)</f>
        <v>21.572945846515157</v>
      </c>
      <c r="P34" s="103">
        <f>AVERAGE(H$6:H34)</f>
        <v>21.692138728627068</v>
      </c>
      <c r="Q34" s="103">
        <f>AVERAGE(I$6:I34)</f>
        <v>0.11919288211191316</v>
      </c>
      <c r="R34" s="104">
        <f>AVERAGE(J$6:J34)</f>
        <v>817.22594757169679</v>
      </c>
      <c r="S34" s="104">
        <f>AVERAGE(K$6:K34)</f>
        <v>3981.4061144416924</v>
      </c>
      <c r="T34" s="104">
        <f>AVERAGE(L$6:L34)</f>
        <v>3164.1801668699968</v>
      </c>
      <c r="U34" s="87"/>
      <c r="V34" s="152"/>
      <c r="W34" s="87"/>
      <c r="X34" s="105">
        <v>29</v>
      </c>
      <c r="Y34" s="103">
        <v>12.727981981694196</v>
      </c>
      <c r="Z34" s="103">
        <v>5</v>
      </c>
      <c r="AA34" s="103">
        <v>4.4263628262264811</v>
      </c>
      <c r="AB34" s="104">
        <v>177.29569686989109</v>
      </c>
      <c r="AC34" s="103">
        <v>12.154344807920676</v>
      </c>
      <c r="AD34" s="103">
        <v>12.154344807920676</v>
      </c>
      <c r="AE34" s="103">
        <v>0</v>
      </c>
      <c r="AF34" s="104">
        <v>541.92604110751142</v>
      </c>
      <c r="AG34" s="104">
        <v>2537.7820654257216</v>
      </c>
      <c r="AH34" s="104">
        <v>1995.8560243182101</v>
      </c>
      <c r="AI34" s="105" t="str">
        <v>No</v>
      </c>
      <c r="AJ34" s="87"/>
      <c r="AK34" s="103">
        <f>AVERAGE(AC$6:AC34)</f>
        <v>21.353222702218595</v>
      </c>
      <c r="AL34" s="103">
        <f>AVERAGE(AD$6:AD34)</f>
        <v>21.777903290510256</v>
      </c>
      <c r="AM34" s="103">
        <f>AVERAGE(AE$6:AE34)</f>
        <v>0.4246805882916605</v>
      </c>
      <c r="AN34" s="104">
        <f>AVERAGE(AF$6:AF34)</f>
        <v>867.37938390880402</v>
      </c>
      <c r="AO34" s="104">
        <f>AVERAGE(AG$6:AG34)</f>
        <v>3969.0973277786579</v>
      </c>
      <c r="AP34" s="104">
        <f>AVERAGE(AH$6:AH34)</f>
        <v>3101.717943869854</v>
      </c>
      <c r="AQ34" s="87"/>
      <c r="AR34" s="152"/>
      <c r="AS34" s="87"/>
      <c r="AT34" s="105">
        <v>29</v>
      </c>
      <c r="AU34" s="103">
        <v>23.033480739162776</v>
      </c>
      <c r="AV34" s="103">
        <v>3</v>
      </c>
      <c r="AW34" s="103">
        <v>4.1793442598982526</v>
      </c>
      <c r="AX34" s="104">
        <v>150.82968198378666</v>
      </c>
      <c r="AY34" s="103">
        <v>24.212824999061027</v>
      </c>
      <c r="AZ34" s="103">
        <v>24.212824999061027</v>
      </c>
      <c r="BA34" s="103">
        <v>0</v>
      </c>
      <c r="BB34" s="104">
        <v>877.21443195561756</v>
      </c>
      <c r="BC34" s="104">
        <v>3781.9237498591542</v>
      </c>
      <c r="BD34" s="104">
        <v>2904.7093179035364</v>
      </c>
      <c r="BE34" s="105" t="str">
        <v>No</v>
      </c>
      <c r="BF34" s="87"/>
      <c r="BG34" s="103">
        <f>AVERAGE(AY$6:AY34)</f>
        <v>22.853386717294679</v>
      </c>
      <c r="BH34" s="103">
        <f>AVERAGE(AZ$6:AZ34)</f>
        <v>22.972319092806366</v>
      </c>
      <c r="BI34" s="103">
        <f>AVERAGE(BA$6:BA34)</f>
        <v>0.11893237551168814</v>
      </c>
      <c r="BJ34" s="104">
        <f>AVERAGE(BB$6:BB34)</f>
        <v>853.45532740273916</v>
      </c>
      <c r="BK34" s="104">
        <f>AVERAGE(BC$6:BC34)</f>
        <v>3596.9735248355819</v>
      </c>
      <c r="BL34" s="104">
        <f>AVERAGE(BD$6:BD34)</f>
        <v>2743.518197432843</v>
      </c>
      <c r="BM34" s="87"/>
      <c r="BN34" s="152"/>
      <c r="BO34" s="87"/>
      <c r="BP34" s="105">
        <v>29</v>
      </c>
      <c r="BQ34" s="103">
        <v>20.645078912523349</v>
      </c>
      <c r="BR34" s="103">
        <v>2</v>
      </c>
      <c r="BS34" s="103">
        <v>3.8766571446214075</v>
      </c>
      <c r="BT34" s="104">
        <v>162.29946676312034</v>
      </c>
      <c r="BU34" s="103">
        <v>22.521736057144757</v>
      </c>
      <c r="BV34" s="103">
        <v>22.521736057144757</v>
      </c>
      <c r="BW34" s="103">
        <v>0</v>
      </c>
      <c r="BX34" s="104">
        <v>837.95154847746301</v>
      </c>
      <c r="BY34" s="104">
        <v>3518.2604085717135</v>
      </c>
      <c r="BZ34" s="104">
        <v>2680.3088600942506</v>
      </c>
      <c r="CA34" s="105" t="str">
        <v>No</v>
      </c>
      <c r="CB34" s="87"/>
      <c r="CC34" s="103">
        <f>AVERAGE(BU$6:BU34)</f>
        <v>23.384634167544625</v>
      </c>
      <c r="CD34" s="103">
        <f>AVERAGE(BV$6:BV34)</f>
        <v>24.27868382865638</v>
      </c>
      <c r="CE34" s="103">
        <f>AVERAGE(BW$6:BW34)</f>
        <v>0.89404966111174999</v>
      </c>
      <c r="CF34" s="104">
        <f>AVERAGE(BX$6:BX34)</f>
        <v>985.81699270344723</v>
      </c>
      <c r="CG34" s="104">
        <f>AVERAGE(BY$6:BY34)</f>
        <v>3737.0054699592806</v>
      </c>
      <c r="CH34" s="104">
        <f>AVERAGE(BZ$6:BZ34)</f>
        <v>2751.1884772558328</v>
      </c>
      <c r="CI34" s="121"/>
      <c r="CJ34" s="121"/>
      <c r="CK34" s="121"/>
      <c r="CL34" s="121"/>
      <c r="CM34" s="121"/>
      <c r="CN34" s="121"/>
      <c r="CO34" s="87"/>
      <c r="CP34" s="152"/>
    </row>
    <row r="35" spans="1:94" x14ac:dyDescent="0.2">
      <c r="A35" s="87"/>
      <c r="B35" s="105">
        <v>30</v>
      </c>
      <c r="C35" s="103">
        <v>20.630143109254576</v>
      </c>
      <c r="D35" s="103">
        <v>1</v>
      </c>
      <c r="E35" s="103">
        <v>3.9918171717277215</v>
      </c>
      <c r="F35" s="104">
        <v>167.87226645755098</v>
      </c>
      <c r="G35" s="103">
        <v>23.621960280982297</v>
      </c>
      <c r="H35" s="103">
        <v>23.621960280982297</v>
      </c>
      <c r="I35" s="103">
        <v>0</v>
      </c>
      <c r="J35" s="104">
        <v>876.53107488701983</v>
      </c>
      <c r="K35" s="104">
        <v>4301.952850576813</v>
      </c>
      <c r="L35" s="104">
        <v>3425.4217756897933</v>
      </c>
      <c r="M35" s="105" t="str">
        <v>No</v>
      </c>
      <c r="N35" s="87"/>
      <c r="O35" s="103">
        <f>AVERAGE(G$6:G35)</f>
        <v>21.641246327664064</v>
      </c>
      <c r="P35" s="103">
        <f>AVERAGE(H$6:H35)</f>
        <v>21.756466113705578</v>
      </c>
      <c r="Q35" s="103">
        <f>AVERAGE(I$6:I35)</f>
        <v>0.11521978604151606</v>
      </c>
      <c r="R35" s="104">
        <f>AVERAGE(J$6:J35)</f>
        <v>819.20278514887434</v>
      </c>
      <c r="S35" s="104">
        <f>AVERAGE(K$6:K35)</f>
        <v>3992.0910056461962</v>
      </c>
      <c r="T35" s="104">
        <f>AVERAGE(L$6:L35)</f>
        <v>3172.8882204973238</v>
      </c>
      <c r="U35" s="87"/>
      <c r="V35" s="152"/>
      <c r="W35" s="87"/>
      <c r="X35" s="105">
        <v>30</v>
      </c>
      <c r="Y35" s="103">
        <v>21.587416866907233</v>
      </c>
      <c r="Z35" s="103">
        <v>1</v>
      </c>
      <c r="AA35" s="103">
        <v>4.5009927344625904</v>
      </c>
      <c r="AB35" s="104">
        <v>129.43640535491423</v>
      </c>
      <c r="AC35" s="103">
        <v>25</v>
      </c>
      <c r="AD35" s="103">
        <v>25.088409601369825</v>
      </c>
      <c r="AE35" s="103">
        <v>8.8409601369825452E-2</v>
      </c>
      <c r="AF35" s="104">
        <v>895.35013360148275</v>
      </c>
      <c r="AG35" s="104">
        <v>4570</v>
      </c>
      <c r="AH35" s="104">
        <v>3674.6498663985171</v>
      </c>
      <c r="AI35" s="105" t="str">
        <v>Yes</v>
      </c>
      <c r="AJ35" s="87"/>
      <c r="AK35" s="103">
        <f>AVERAGE(AC$6:AC35)</f>
        <v>21.474781945477975</v>
      </c>
      <c r="AL35" s="103">
        <f>AVERAGE(AD$6:AD35)</f>
        <v>21.888253500872239</v>
      </c>
      <c r="AM35" s="103">
        <f>AVERAGE(AE$6:AE35)</f>
        <v>0.413471555394266</v>
      </c>
      <c r="AN35" s="104">
        <f>AVERAGE(AF$6:AF35)</f>
        <v>868.31174223189328</v>
      </c>
      <c r="AO35" s="104">
        <f>AVERAGE(AG$6:AG35)</f>
        <v>3989.1274168527025</v>
      </c>
      <c r="AP35" s="104">
        <f>AVERAGE(AH$6:AH35)</f>
        <v>3120.8156746208092</v>
      </c>
      <c r="AQ35" s="87"/>
      <c r="AR35" s="152"/>
      <c r="AS35" s="87"/>
      <c r="AT35" s="105">
        <v>30</v>
      </c>
      <c r="AU35" s="103">
        <v>26.302979177826863</v>
      </c>
      <c r="AV35" s="103">
        <v>1</v>
      </c>
      <c r="AW35" s="103">
        <v>5.5336467281760005</v>
      </c>
      <c r="AX35" s="104">
        <v>115.69085882475585</v>
      </c>
      <c r="AY35" s="103">
        <v>25</v>
      </c>
      <c r="AZ35" s="103">
        <v>30.836625906002865</v>
      </c>
      <c r="BA35" s="103">
        <v>5.8366259060028653</v>
      </c>
      <c r="BB35" s="104">
        <v>1741.1847447251857</v>
      </c>
      <c r="BC35" s="104">
        <v>3800</v>
      </c>
      <c r="BD35" s="104">
        <v>2058.8152552748143</v>
      </c>
      <c r="BE35" s="105" t="str">
        <v>Yes</v>
      </c>
      <c r="BF35" s="87"/>
      <c r="BG35" s="103">
        <f>AVERAGE(AY$6:AY35)</f>
        <v>22.924940493384856</v>
      </c>
      <c r="BH35" s="103">
        <f>AVERAGE(AZ$6:AZ35)</f>
        <v>23.234462653246247</v>
      </c>
      <c r="BI35" s="103">
        <f>AVERAGE(BA$6:BA35)</f>
        <v>0.30952215986139403</v>
      </c>
      <c r="BJ35" s="104">
        <f>AVERAGE(BB$6:BB35)</f>
        <v>883.04630798015398</v>
      </c>
      <c r="BK35" s="104">
        <f>AVERAGE(BC$6:BC35)</f>
        <v>3603.7410740077294</v>
      </c>
      <c r="BL35" s="104">
        <f>AVERAGE(BD$6:BD35)</f>
        <v>2720.6947660275755</v>
      </c>
      <c r="BM35" s="87"/>
      <c r="BN35" s="152"/>
      <c r="BO35" s="87"/>
      <c r="BP35" s="105">
        <v>30</v>
      </c>
      <c r="BQ35" s="103">
        <v>19.894264553088938</v>
      </c>
      <c r="BR35" s="103">
        <v>3</v>
      </c>
      <c r="BS35" s="103">
        <v>5.3724032277599116</v>
      </c>
      <c r="BT35" s="104">
        <v>160.03187630614704</v>
      </c>
      <c r="BU35" s="103">
        <v>22.266667780848849</v>
      </c>
      <c r="BV35" s="103">
        <v>22.266667780848849</v>
      </c>
      <c r="BW35" s="103">
        <v>0</v>
      </c>
      <c r="BX35" s="104">
        <v>828.03190973161259</v>
      </c>
      <c r="BY35" s="104">
        <v>3550.0001671273271</v>
      </c>
      <c r="BZ35" s="104">
        <v>2721.9682573957143</v>
      </c>
      <c r="CA35" s="105" t="str">
        <v>No</v>
      </c>
      <c r="CB35" s="87"/>
      <c r="CC35" s="103">
        <f>AVERAGE(BU$6:BU35)</f>
        <v>23.347368621321433</v>
      </c>
      <c r="CD35" s="103">
        <f>AVERAGE(BV$6:BV35)</f>
        <v>24.211616627062792</v>
      </c>
      <c r="CE35" s="103">
        <f>AVERAGE(BW$6:BW35)</f>
        <v>0.86424800574135829</v>
      </c>
      <c r="CF35" s="104">
        <f>AVERAGE(BX$6:BX35)</f>
        <v>980.55748993771942</v>
      </c>
      <c r="CG35" s="104">
        <f>AVERAGE(BY$6:BY35)</f>
        <v>3730.7719598648819</v>
      </c>
      <c r="CH35" s="104">
        <f>AVERAGE(BZ$6:BZ35)</f>
        <v>2750.2144699271621</v>
      </c>
      <c r="CI35" s="121"/>
      <c r="CJ35" s="121"/>
      <c r="CK35" s="121"/>
      <c r="CL35" s="121"/>
      <c r="CM35" s="121"/>
      <c r="CN35" s="121"/>
      <c r="CO35" s="87"/>
      <c r="CP35" s="152"/>
    </row>
    <row r="36" spans="1:94" x14ac:dyDescent="0.2">
      <c r="A36" s="87"/>
      <c r="B36" s="105">
        <v>31</v>
      </c>
      <c r="C36" s="103">
        <v>26.3476824497669</v>
      </c>
      <c r="D36" s="103">
        <v>2</v>
      </c>
      <c r="E36" s="103">
        <v>4.2662164907304714</v>
      </c>
      <c r="F36" s="104">
        <v>134.56148949158387</v>
      </c>
      <c r="G36" s="103">
        <v>25</v>
      </c>
      <c r="H36" s="103">
        <v>28.613898940497371</v>
      </c>
      <c r="I36" s="103">
        <v>3.6138989404973714</v>
      </c>
      <c r="J36" s="104">
        <v>1535.0632987811107</v>
      </c>
      <c r="K36" s="104">
        <v>4600</v>
      </c>
      <c r="L36" s="104">
        <v>3064.9367012188895</v>
      </c>
      <c r="M36" s="105" t="str">
        <v>Yes</v>
      </c>
      <c r="N36" s="87"/>
      <c r="O36" s="103">
        <f>AVERAGE(G$6:G36)</f>
        <v>21.749593220320062</v>
      </c>
      <c r="P36" s="103">
        <f>AVERAGE(H$6:H36)</f>
        <v>21.977673624247249</v>
      </c>
      <c r="Q36" s="103">
        <f>AVERAGE(I$6:I36)</f>
        <v>0.22808040392718881</v>
      </c>
      <c r="R36" s="104">
        <f>AVERAGE(J$6:J36)</f>
        <v>842.2950597821723</v>
      </c>
      <c r="S36" s="104">
        <f>AVERAGE(K$6:K36)</f>
        <v>4011.7009732059964</v>
      </c>
      <c r="T36" s="104">
        <f>AVERAGE(L$6:L36)</f>
        <v>3169.4059134238255</v>
      </c>
      <c r="U36" s="87"/>
      <c r="V36" s="152"/>
      <c r="W36" s="87"/>
      <c r="X36" s="105">
        <v>31</v>
      </c>
      <c r="Y36" s="103">
        <v>21.756983760417079</v>
      </c>
      <c r="Z36" s="103">
        <v>4</v>
      </c>
      <c r="AA36" s="103">
        <v>4.0251047768948629</v>
      </c>
      <c r="AB36" s="104">
        <v>177.34400082353804</v>
      </c>
      <c r="AC36" s="103">
        <v>21.782088537311942</v>
      </c>
      <c r="AD36" s="103">
        <v>21.782088537311942</v>
      </c>
      <c r="AE36" s="103">
        <v>0</v>
      </c>
      <c r="AF36" s="104">
        <v>830.80665694289632</v>
      </c>
      <c r="AG36" s="104">
        <v>4200.7759367161498</v>
      </c>
      <c r="AH36" s="104">
        <v>3369.9692797732532</v>
      </c>
      <c r="AI36" s="105" t="str">
        <v>No</v>
      </c>
      <c r="AJ36" s="87"/>
      <c r="AK36" s="103">
        <f>AVERAGE(AC$6:AC36)</f>
        <v>21.484695061343587</v>
      </c>
      <c r="AL36" s="103">
        <f>AVERAGE(AD$6:AD36)</f>
        <v>21.884828824628357</v>
      </c>
      <c r="AM36" s="103">
        <f>AVERAGE(AE$6:AE36)</f>
        <v>0.40013376328477357</v>
      </c>
      <c r="AN36" s="104">
        <f>AVERAGE(AF$6:AF36)</f>
        <v>867.10190077095785</v>
      </c>
      <c r="AO36" s="104">
        <f>AVERAGE(AG$6:AG36)</f>
        <v>3995.9547884612007</v>
      </c>
      <c r="AP36" s="104">
        <f>AVERAGE(AH$6:AH36)</f>
        <v>3128.8528876902428</v>
      </c>
      <c r="AQ36" s="87"/>
      <c r="AR36" s="152"/>
      <c r="AS36" s="87"/>
      <c r="AT36" s="105">
        <v>31</v>
      </c>
      <c r="AU36" s="103">
        <v>19.709531378272104</v>
      </c>
      <c r="AV36" s="103">
        <v>7</v>
      </c>
      <c r="AW36" s="103">
        <v>5.6903074962243894</v>
      </c>
      <c r="AX36" s="104">
        <v>126.94754437045441</v>
      </c>
      <c r="AY36" s="103">
        <v>18.399838874496492</v>
      </c>
      <c r="AZ36" s="103">
        <v>18.399838874496492</v>
      </c>
      <c r="BA36" s="103">
        <v>0</v>
      </c>
      <c r="BB36" s="104">
        <v>678.94271060534925</v>
      </c>
      <c r="BC36" s="104">
        <v>3109.975831174474</v>
      </c>
      <c r="BD36" s="104">
        <v>2431.0331205691245</v>
      </c>
      <c r="BE36" s="105" t="str">
        <v>No</v>
      </c>
      <c r="BF36" s="87"/>
      <c r="BG36" s="103">
        <f>AVERAGE(AY$6:AY36)</f>
        <v>22.778969473420716</v>
      </c>
      <c r="BH36" s="103">
        <f>AVERAGE(AZ$6:AZ36)</f>
        <v>23.078507047480127</v>
      </c>
      <c r="BI36" s="103">
        <f>AVERAGE(BA$6:BA36)</f>
        <v>0.29953757405941361</v>
      </c>
      <c r="BJ36" s="104">
        <f>AVERAGE(BB$6:BB36)</f>
        <v>876.46232096806352</v>
      </c>
      <c r="BK36" s="104">
        <f>AVERAGE(BC$6:BC36)</f>
        <v>3587.813162948592</v>
      </c>
      <c r="BL36" s="104">
        <f>AVERAGE(BD$6:BD36)</f>
        <v>2711.3508419805285</v>
      </c>
      <c r="BM36" s="87"/>
      <c r="BN36" s="152"/>
      <c r="BO36" s="87"/>
      <c r="BP36" s="105">
        <v>31</v>
      </c>
      <c r="BQ36" s="103">
        <v>24.290192860112519</v>
      </c>
      <c r="BR36" s="103">
        <v>3</v>
      </c>
      <c r="BS36" s="103">
        <v>3.5791063658660596</v>
      </c>
      <c r="BT36" s="104">
        <v>174.46203661916687</v>
      </c>
      <c r="BU36" s="103">
        <v>24.86929922597858</v>
      </c>
      <c r="BV36" s="103">
        <v>24.86929922597858</v>
      </c>
      <c r="BW36" s="103">
        <v>0</v>
      </c>
      <c r="BX36" s="104">
        <v>920.54101339852423</v>
      </c>
      <c r="BY36" s="104">
        <v>3940.3948838967872</v>
      </c>
      <c r="BZ36" s="104">
        <v>3019.8538704982629</v>
      </c>
      <c r="CA36" s="105" t="str">
        <v>No</v>
      </c>
      <c r="CB36" s="87"/>
      <c r="CC36" s="103">
        <f>AVERAGE(BU$6:BU36)</f>
        <v>23.396463156955534</v>
      </c>
      <c r="CD36" s="103">
        <f>AVERAGE(BV$6:BV36)</f>
        <v>24.232832194769756</v>
      </c>
      <c r="CE36" s="103">
        <f>AVERAGE(BW$6:BW36)</f>
        <v>0.83636903781421779</v>
      </c>
      <c r="CF36" s="104">
        <f>AVERAGE(BX$6:BX36)</f>
        <v>978.62147456548735</v>
      </c>
      <c r="CG36" s="104">
        <f>AVERAGE(BY$6:BY36)</f>
        <v>3737.5339896723626</v>
      </c>
      <c r="CH36" s="104">
        <f>AVERAGE(BZ$6:BZ36)</f>
        <v>2758.9125151068752</v>
      </c>
      <c r="CI36" s="121"/>
      <c r="CJ36" s="121"/>
      <c r="CK36" s="121"/>
      <c r="CL36" s="121"/>
      <c r="CM36" s="121"/>
      <c r="CN36" s="121"/>
      <c r="CO36" s="87"/>
      <c r="CP36" s="152"/>
    </row>
    <row r="37" spans="1:94" x14ac:dyDescent="0.2">
      <c r="A37" s="87"/>
      <c r="B37" s="105">
        <v>32</v>
      </c>
      <c r="C37" s="103">
        <v>27.239890635831351</v>
      </c>
      <c r="D37" s="103">
        <v>3</v>
      </c>
      <c r="E37" s="103">
        <v>5.8880294293298725</v>
      </c>
      <c r="F37" s="104">
        <v>136.6554254071082</v>
      </c>
      <c r="G37" s="103">
        <v>25</v>
      </c>
      <c r="H37" s="103">
        <v>30.12792006516122</v>
      </c>
      <c r="I37" s="103">
        <v>5.12792006516122</v>
      </c>
      <c r="J37" s="104">
        <v>1809.6810371361278</v>
      </c>
      <c r="K37" s="104">
        <v>4650</v>
      </c>
      <c r="L37" s="104">
        <v>2840.318962863872</v>
      </c>
      <c r="M37" s="105" t="str">
        <v>Yes</v>
      </c>
      <c r="N37" s="87"/>
      <c r="O37" s="103">
        <f>AVERAGE(G$6:G37)</f>
        <v>21.851168432185059</v>
      </c>
      <c r="P37" s="103">
        <f>AVERAGE(H$6:H37)</f>
        <v>22.232368825525811</v>
      </c>
      <c r="Q37" s="103">
        <f>AVERAGE(I$6:I37)</f>
        <v>0.38120039334075229</v>
      </c>
      <c r="R37" s="104">
        <f>AVERAGE(J$6:J37)</f>
        <v>872.5258715744834</v>
      </c>
      <c r="S37" s="104">
        <f>AVERAGE(K$6:K37)</f>
        <v>4031.6478177933091</v>
      </c>
      <c r="T37" s="104">
        <f>AVERAGE(L$6:L37)</f>
        <v>3159.1219462188274</v>
      </c>
      <c r="U37" s="87"/>
      <c r="V37" s="152"/>
      <c r="W37" s="87"/>
      <c r="X37" s="105">
        <v>32</v>
      </c>
      <c r="Y37" s="103">
        <v>16.695281775799078</v>
      </c>
      <c r="Z37" s="103">
        <v>3</v>
      </c>
      <c r="AA37" s="103">
        <v>4.6970114213819487</v>
      </c>
      <c r="AB37" s="104">
        <v>161.90070953042436</v>
      </c>
      <c r="AC37" s="103">
        <v>18.392293197181026</v>
      </c>
      <c r="AD37" s="103">
        <v>18.392293197181026</v>
      </c>
      <c r="AE37" s="103">
        <v>0</v>
      </c>
      <c r="AF37" s="104">
        <v>713.66950544585518</v>
      </c>
      <c r="AG37" s="104">
        <v>3520.6127754925847</v>
      </c>
      <c r="AH37" s="104">
        <v>2806.9432700467296</v>
      </c>
      <c r="AI37" s="105" t="str">
        <v>No</v>
      </c>
      <c r="AJ37" s="87"/>
      <c r="AK37" s="103">
        <f>AVERAGE(AC$6:AC37)</f>
        <v>21.388057503088508</v>
      </c>
      <c r="AL37" s="103">
        <f>AVERAGE(AD$6:AD37)</f>
        <v>21.775687086270629</v>
      </c>
      <c r="AM37" s="103">
        <f>AVERAGE(AE$6:AE37)</f>
        <v>0.38762958318212437</v>
      </c>
      <c r="AN37" s="104">
        <f>AVERAGE(AF$6:AF37)</f>
        <v>862.30713841704835</v>
      </c>
      <c r="AO37" s="104">
        <f>AVERAGE(AG$6:AG37)</f>
        <v>3981.1003505559315</v>
      </c>
      <c r="AP37" s="104">
        <f>AVERAGE(AH$6:AH37)</f>
        <v>3118.7932121388831</v>
      </c>
      <c r="AQ37" s="87"/>
      <c r="AR37" s="152"/>
      <c r="AS37" s="87"/>
      <c r="AT37" s="105">
        <v>32</v>
      </c>
      <c r="AU37" s="103">
        <v>20.141034035922559</v>
      </c>
      <c r="AV37" s="103">
        <v>4</v>
      </c>
      <c r="AW37" s="103">
        <v>5.2297303008722587</v>
      </c>
      <c r="AX37" s="104">
        <v>150.60240274584953</v>
      </c>
      <c r="AY37" s="103">
        <v>21.370764336794817</v>
      </c>
      <c r="AZ37" s="103">
        <v>21.370764336794817</v>
      </c>
      <c r="BA37" s="103">
        <v>0</v>
      </c>
      <c r="BB37" s="104">
        <v>791.72533284969404</v>
      </c>
      <c r="BC37" s="104">
        <v>3405.6146505192228</v>
      </c>
      <c r="BD37" s="104">
        <v>2613.8893176695287</v>
      </c>
      <c r="BE37" s="105" t="str">
        <v>No</v>
      </c>
      <c r="BF37" s="87"/>
      <c r="BG37" s="103">
        <f>AVERAGE(AY$6:AY37)</f>
        <v>22.734963062901155</v>
      </c>
      <c r="BH37" s="103">
        <f>AVERAGE(AZ$6:AZ37)</f>
        <v>23.025140087771209</v>
      </c>
      <c r="BI37" s="103">
        <f>AVERAGE(BA$6:BA37)</f>
        <v>0.29017702487005692</v>
      </c>
      <c r="BJ37" s="104">
        <f>AVERAGE(BB$6:BB37)</f>
        <v>873.81429008936448</v>
      </c>
      <c r="BK37" s="104">
        <f>AVERAGE(BC$6:BC37)</f>
        <v>3582.1194594351746</v>
      </c>
      <c r="BL37" s="104">
        <f>AVERAGE(BD$6:BD37)</f>
        <v>2708.3051693458096</v>
      </c>
      <c r="BM37" s="87"/>
      <c r="BN37" s="152"/>
      <c r="BO37" s="87"/>
      <c r="BP37" s="105">
        <v>32</v>
      </c>
      <c r="BQ37" s="103">
        <v>18.907146168142731</v>
      </c>
      <c r="BR37" s="103">
        <v>5</v>
      </c>
      <c r="BS37" s="103">
        <v>4.0506975610185183</v>
      </c>
      <c r="BT37" s="104">
        <v>136.20169853900984</v>
      </c>
      <c r="BU37" s="103">
        <v>17.957843729161247</v>
      </c>
      <c r="BV37" s="103">
        <v>17.957843729161247</v>
      </c>
      <c r="BW37" s="103">
        <v>0</v>
      </c>
      <c r="BX37" s="104">
        <v>674.93701041384725</v>
      </c>
      <c r="BY37" s="104">
        <v>3043.676559374187</v>
      </c>
      <c r="BZ37" s="104">
        <v>2368.7395489603396</v>
      </c>
      <c r="CA37" s="105" t="str">
        <v>No</v>
      </c>
      <c r="CB37" s="87"/>
      <c r="CC37" s="103">
        <f>AVERAGE(BU$6:BU37)</f>
        <v>23.226506299836963</v>
      </c>
      <c r="CD37" s="103">
        <f>AVERAGE(BV$6:BV37)</f>
        <v>24.036738805219489</v>
      </c>
      <c r="CE37" s="103">
        <f>AVERAGE(BW$6:BW37)</f>
        <v>0.81023250538252345</v>
      </c>
      <c r="CF37" s="104">
        <f>AVERAGE(BX$6:BX37)</f>
        <v>969.1313350607486</v>
      </c>
      <c r="CG37" s="104">
        <f>AVERAGE(BY$6:BY37)</f>
        <v>3715.8509449755447</v>
      </c>
      <c r="CH37" s="104">
        <f>AVERAGE(BZ$6:BZ37)</f>
        <v>2746.7196099147959</v>
      </c>
      <c r="CI37" s="121"/>
      <c r="CJ37" s="121"/>
      <c r="CK37" s="121"/>
      <c r="CL37" s="121"/>
      <c r="CM37" s="121"/>
      <c r="CN37" s="121"/>
      <c r="CO37" s="87"/>
      <c r="CP37" s="152"/>
    </row>
    <row r="38" spans="1:94" x14ac:dyDescent="0.2">
      <c r="A38" s="87"/>
      <c r="B38" s="105">
        <v>33</v>
      </c>
      <c r="C38" s="103">
        <v>19.839016332536815</v>
      </c>
      <c r="D38" s="103">
        <v>1</v>
      </c>
      <c r="E38" s="103">
        <v>2.0370866671313093</v>
      </c>
      <c r="F38" s="104">
        <v>143.44239700336146</v>
      </c>
      <c r="G38" s="103">
        <v>20.876102999668124</v>
      </c>
      <c r="H38" s="103">
        <v>20.876102999668124</v>
      </c>
      <c r="I38" s="103">
        <v>0</v>
      </c>
      <c r="J38" s="104">
        <v>769.72548699340518</v>
      </c>
      <c r="K38" s="104">
        <v>3807.6985399402624</v>
      </c>
      <c r="L38" s="104">
        <v>3037.973052946857</v>
      </c>
      <c r="M38" s="105" t="str">
        <v>No</v>
      </c>
      <c r="N38" s="87"/>
      <c r="O38" s="103">
        <f>AVERAGE(G$6:G38)</f>
        <v>21.82162099483606</v>
      </c>
      <c r="P38" s="103">
        <f>AVERAGE(H$6:H38)</f>
        <v>22.19126986110588</v>
      </c>
      <c r="Q38" s="103">
        <f>AVERAGE(I$6:I38)</f>
        <v>0.36964886626982041</v>
      </c>
      <c r="R38" s="104">
        <f>AVERAGE(J$6:J38)</f>
        <v>869.41070840535974</v>
      </c>
      <c r="S38" s="104">
        <f>AVERAGE(K$6:K38)</f>
        <v>4024.861476040187</v>
      </c>
      <c r="T38" s="104">
        <f>AVERAGE(L$6:L38)</f>
        <v>3155.450767634828</v>
      </c>
      <c r="U38" s="87"/>
      <c r="V38" s="152"/>
      <c r="W38" s="87"/>
      <c r="X38" s="105">
        <v>33</v>
      </c>
      <c r="Y38" s="103">
        <v>19.371571279325359</v>
      </c>
      <c r="Z38" s="103">
        <v>1</v>
      </c>
      <c r="AA38" s="103">
        <v>2.2438048198372691</v>
      </c>
      <c r="AB38" s="104">
        <v>126.21634192981747</v>
      </c>
      <c r="AC38" s="103">
        <v>20.615376099162628</v>
      </c>
      <c r="AD38" s="103">
        <v>20.615376099162628</v>
      </c>
      <c r="AE38" s="103">
        <v>0</v>
      </c>
      <c r="AF38" s="104">
        <v>744.67762490469636</v>
      </c>
      <c r="AG38" s="104">
        <v>3780.7676978492732</v>
      </c>
      <c r="AH38" s="104">
        <v>3036.0900729445766</v>
      </c>
      <c r="AI38" s="105" t="str">
        <v>No</v>
      </c>
      <c r="AJ38" s="87"/>
      <c r="AK38" s="103">
        <f>AVERAGE(AC$6:AC38)</f>
        <v>21.364642915090755</v>
      </c>
      <c r="AL38" s="103">
        <f>AVERAGE(AD$6:AD38)</f>
        <v>21.740526147267357</v>
      </c>
      <c r="AM38" s="103">
        <f>AVERAGE(AE$6:AE38)</f>
        <v>0.37588323217660546</v>
      </c>
      <c r="AN38" s="104">
        <f>AVERAGE(AF$6:AF38)</f>
        <v>858.74260770455282</v>
      </c>
      <c r="AO38" s="104">
        <f>AVERAGE(AG$6:AG38)</f>
        <v>3975.029664110275</v>
      </c>
      <c r="AP38" s="104">
        <f>AVERAGE(AH$6:AH38)</f>
        <v>3116.2870564057221</v>
      </c>
      <c r="AQ38" s="87"/>
      <c r="AR38" s="152"/>
      <c r="AS38" s="87"/>
      <c r="AT38" s="105">
        <v>33</v>
      </c>
      <c r="AU38" s="103">
        <v>25.209551469488471</v>
      </c>
      <c r="AV38" s="103">
        <v>7</v>
      </c>
      <c r="AW38" s="103">
        <v>6.3702517150678153</v>
      </c>
      <c r="AX38" s="104">
        <v>170.79262421936949</v>
      </c>
      <c r="AY38" s="103">
        <v>24.579803184556287</v>
      </c>
      <c r="AZ38" s="103">
        <v>24.579803184556287</v>
      </c>
      <c r="BA38" s="103">
        <v>0</v>
      </c>
      <c r="BB38" s="104">
        <v>908.1867197560581</v>
      </c>
      <c r="BC38" s="104">
        <v>4036.9704776834428</v>
      </c>
      <c r="BD38" s="104">
        <v>3128.7837579273846</v>
      </c>
      <c r="BE38" s="105" t="str">
        <v>No</v>
      </c>
      <c r="BF38" s="87"/>
      <c r="BG38" s="103">
        <f>AVERAGE(AY$6:AY38)</f>
        <v>22.790867309011919</v>
      </c>
      <c r="BH38" s="103">
        <f>AVERAGE(AZ$6:AZ38)</f>
        <v>23.072251090704093</v>
      </c>
      <c r="BI38" s="103">
        <f>AVERAGE(BA$6:BA38)</f>
        <v>0.28138378169217643</v>
      </c>
      <c r="BJ38" s="104">
        <f>AVERAGE(BB$6:BB38)</f>
        <v>874.85587886714302</v>
      </c>
      <c r="BK38" s="104">
        <f>AVERAGE(BC$6:BC38)</f>
        <v>3595.9028236245158</v>
      </c>
      <c r="BL38" s="104">
        <f>AVERAGE(BD$6:BD38)</f>
        <v>2721.0469447573728</v>
      </c>
      <c r="BM38" s="87"/>
      <c r="BN38" s="152"/>
      <c r="BO38" s="87"/>
      <c r="BP38" s="105">
        <v>33</v>
      </c>
      <c r="BQ38" s="103">
        <v>23.332272375296895</v>
      </c>
      <c r="BR38" s="103">
        <v>7</v>
      </c>
      <c r="BS38" s="103">
        <v>4.8980611762104651</v>
      </c>
      <c r="BT38" s="104">
        <v>166.02855098367868</v>
      </c>
      <c r="BU38" s="103">
        <v>21.230333551507361</v>
      </c>
      <c r="BV38" s="103">
        <v>21.230333551507361</v>
      </c>
      <c r="BW38" s="103">
        <v>0</v>
      </c>
      <c r="BX38" s="104">
        <v>802.93855752889942</v>
      </c>
      <c r="BY38" s="104">
        <v>3674.5500327261043</v>
      </c>
      <c r="BZ38" s="104">
        <v>2871.611475197205</v>
      </c>
      <c r="CA38" s="105" t="str">
        <v>No</v>
      </c>
      <c r="CB38" s="87"/>
      <c r="CC38" s="103">
        <f>AVERAGE(BU$6:BU38)</f>
        <v>23.166016216554247</v>
      </c>
      <c r="CD38" s="103">
        <f>AVERAGE(BV$6:BV38)</f>
        <v>23.951696221773666</v>
      </c>
      <c r="CE38" s="103">
        <f>AVERAGE(BW$6:BW38)</f>
        <v>0.78568000521941672</v>
      </c>
      <c r="CF38" s="104">
        <f>AVERAGE(BX$6:BX38)</f>
        <v>964.0951902870562</v>
      </c>
      <c r="CG38" s="104">
        <f>AVERAGE(BY$6:BY38)</f>
        <v>3714.5994021801075</v>
      </c>
      <c r="CH38" s="104">
        <f>AVERAGE(BZ$6:BZ38)</f>
        <v>2750.5042118930505</v>
      </c>
      <c r="CI38" s="121"/>
      <c r="CJ38" s="121"/>
      <c r="CK38" s="121"/>
      <c r="CL38" s="121"/>
      <c r="CM38" s="121"/>
      <c r="CN38" s="121"/>
      <c r="CO38" s="87"/>
      <c r="CP38" s="152"/>
    </row>
    <row r="39" spans="1:94" x14ac:dyDescent="0.2">
      <c r="A39" s="87"/>
      <c r="B39" s="105">
        <v>34</v>
      </c>
      <c r="C39" s="103">
        <v>17.54020123729423</v>
      </c>
      <c r="D39" s="103">
        <v>3</v>
      </c>
      <c r="E39" s="103">
        <v>3.5786076402638973</v>
      </c>
      <c r="F39" s="104">
        <v>131.54750125132676</v>
      </c>
      <c r="G39" s="103">
        <v>18.118808877558127</v>
      </c>
      <c r="H39" s="103">
        <v>18.118808877558127</v>
      </c>
      <c r="I39" s="103">
        <v>0</v>
      </c>
      <c r="J39" s="104">
        <v>675.11176757807061</v>
      </c>
      <c r="K39" s="104">
        <v>3411.3855979604627</v>
      </c>
      <c r="L39" s="104">
        <v>2736.2738303823921</v>
      </c>
      <c r="M39" s="105" t="str">
        <v>No</v>
      </c>
      <c r="N39" s="87"/>
      <c r="O39" s="103">
        <f>AVERAGE(G$6:G39)</f>
        <v>21.712714756092591</v>
      </c>
      <c r="P39" s="103">
        <f>AVERAGE(H$6:H39)</f>
        <v>22.071491596883885</v>
      </c>
      <c r="Q39" s="103">
        <f>AVERAGE(I$6:I39)</f>
        <v>0.35877684079129629</v>
      </c>
      <c r="R39" s="104">
        <f>AVERAGE(J$6:J39)</f>
        <v>863.69603367514537</v>
      </c>
      <c r="S39" s="104">
        <f>AVERAGE(K$6:K39)</f>
        <v>4006.8180678613717</v>
      </c>
      <c r="T39" s="104">
        <f>AVERAGE(L$6:L39)</f>
        <v>3143.1220341862268</v>
      </c>
      <c r="U39" s="87"/>
      <c r="V39" s="152"/>
      <c r="W39" s="87"/>
      <c r="X39" s="105">
        <v>34</v>
      </c>
      <c r="Y39" s="103">
        <v>17.897058799275307</v>
      </c>
      <c r="Z39" s="103">
        <v>2</v>
      </c>
      <c r="AA39" s="103">
        <v>5.2588000535705763</v>
      </c>
      <c r="AB39" s="104">
        <v>141.48976873286315</v>
      </c>
      <c r="AC39" s="103">
        <v>21.155858852845881</v>
      </c>
      <c r="AD39" s="103">
        <v>21.155858852845881</v>
      </c>
      <c r="AE39" s="103">
        <v>0</v>
      </c>
      <c r="AF39" s="104">
        <v>776.16553431823957</v>
      </c>
      <c r="AG39" s="104">
        <v>3948.0545935122586</v>
      </c>
      <c r="AH39" s="104">
        <v>3171.889059194019</v>
      </c>
      <c r="AI39" s="105" t="str">
        <v>No</v>
      </c>
      <c r="AJ39" s="87"/>
      <c r="AK39" s="103">
        <f>AVERAGE(AC$6:AC39)</f>
        <v>21.358502207377668</v>
      </c>
      <c r="AL39" s="103">
        <f>AVERAGE(AD$6:AD39)</f>
        <v>21.723330050372606</v>
      </c>
      <c r="AM39" s="103">
        <f>AVERAGE(AE$6:AE39)</f>
        <v>0.36482784299494059</v>
      </c>
      <c r="AN39" s="104">
        <f>AVERAGE(AF$6:AF39)</f>
        <v>856.31387025201423</v>
      </c>
      <c r="AO39" s="104">
        <f>AVERAGE(AG$6:AG39)</f>
        <v>3974.2362796809216</v>
      </c>
      <c r="AP39" s="104">
        <f>AVERAGE(AH$6:AH39)</f>
        <v>3117.922409428907</v>
      </c>
      <c r="AQ39" s="87"/>
      <c r="AR39" s="152"/>
      <c r="AS39" s="87"/>
      <c r="AT39" s="105">
        <v>34</v>
      </c>
      <c r="AU39" s="103">
        <v>18.9947418449784</v>
      </c>
      <c r="AV39" s="103">
        <v>2</v>
      </c>
      <c r="AW39" s="103">
        <v>6.0011604560126734</v>
      </c>
      <c r="AX39" s="104">
        <v>170.26412156129885</v>
      </c>
      <c r="AY39" s="103">
        <v>22.995902300991073</v>
      </c>
      <c r="AZ39" s="103">
        <v>22.995902300991073</v>
      </c>
      <c r="BA39" s="103">
        <v>0</v>
      </c>
      <c r="BB39" s="104">
        <v>860.14119059103109</v>
      </c>
      <c r="BC39" s="104">
        <v>3549.3853451486611</v>
      </c>
      <c r="BD39" s="104">
        <v>2689.2441545576303</v>
      </c>
      <c r="BE39" s="105" t="str">
        <v>No</v>
      </c>
      <c r="BF39" s="87"/>
      <c r="BG39" s="103">
        <f>AVERAGE(AY$6:AY39)</f>
        <v>22.796897749952478</v>
      </c>
      <c r="BH39" s="103">
        <f>AVERAGE(AZ$6:AZ39)</f>
        <v>23.070005538065473</v>
      </c>
      <c r="BI39" s="103">
        <f>AVERAGE(BA$6:BA39)</f>
        <v>0.27310778811299474</v>
      </c>
      <c r="BJ39" s="104">
        <f>AVERAGE(BB$6:BB39)</f>
        <v>874.42309391784568</v>
      </c>
      <c r="BK39" s="104">
        <f>AVERAGE(BC$6:BC39)</f>
        <v>3594.5346624928734</v>
      </c>
      <c r="BL39" s="104">
        <f>AVERAGE(BD$6:BD39)</f>
        <v>2720.1115685750274</v>
      </c>
      <c r="BM39" s="87"/>
      <c r="BN39" s="152"/>
      <c r="BO39" s="87"/>
      <c r="BP39" s="105">
        <v>34</v>
      </c>
      <c r="BQ39" s="103">
        <v>22.475569080605627</v>
      </c>
      <c r="BR39" s="103">
        <v>4</v>
      </c>
      <c r="BS39" s="103">
        <v>3.8234796114661638</v>
      </c>
      <c r="BT39" s="104">
        <v>145.47280730638042</v>
      </c>
      <c r="BU39" s="103">
        <v>22.299048692071793</v>
      </c>
      <c r="BV39" s="103">
        <v>22.299048692071793</v>
      </c>
      <c r="BW39" s="103">
        <v>0</v>
      </c>
      <c r="BX39" s="104">
        <v>814.44426806853426</v>
      </c>
      <c r="BY39" s="104">
        <v>3624.8573038107688</v>
      </c>
      <c r="BZ39" s="104">
        <v>2810.4130357422346</v>
      </c>
      <c r="CA39" s="105" t="str">
        <v>No</v>
      </c>
      <c r="CB39" s="87"/>
      <c r="CC39" s="103">
        <f>AVERAGE(BU$6:BU39)</f>
        <v>23.140517171716528</v>
      </c>
      <c r="CD39" s="103">
        <f>AVERAGE(BV$6:BV39)</f>
        <v>23.903088941488317</v>
      </c>
      <c r="CE39" s="103">
        <f>AVERAGE(BW$6:BW39)</f>
        <v>0.76257176977178676</v>
      </c>
      <c r="CF39" s="104">
        <f>AVERAGE(BX$6:BX39)</f>
        <v>959.69369257474671</v>
      </c>
      <c r="CG39" s="104">
        <f>AVERAGE(BY$6:BY39)</f>
        <v>3711.9599286986563</v>
      </c>
      <c r="CH39" s="104">
        <f>AVERAGE(BZ$6:BZ39)</f>
        <v>2752.266236123909</v>
      </c>
      <c r="CI39" s="121"/>
      <c r="CJ39" s="121"/>
      <c r="CK39" s="121"/>
      <c r="CL39" s="121"/>
      <c r="CM39" s="121"/>
      <c r="CN39" s="121"/>
      <c r="CO39" s="87"/>
      <c r="CP39" s="152"/>
    </row>
    <row r="40" spans="1:94" x14ac:dyDescent="0.2">
      <c r="A40" s="87"/>
      <c r="B40" s="105">
        <v>35</v>
      </c>
      <c r="C40" s="103">
        <v>23.606966516253713</v>
      </c>
      <c r="D40" s="103">
        <v>0</v>
      </c>
      <c r="E40" s="103">
        <v>4.9548225055059252</v>
      </c>
      <c r="F40" s="104">
        <v>122.69009877623992</v>
      </c>
      <c r="G40" s="103">
        <v>25</v>
      </c>
      <c r="H40" s="103">
        <v>28.561789021759637</v>
      </c>
      <c r="I40" s="103">
        <v>3.5617890217596369</v>
      </c>
      <c r="J40" s="104">
        <v>1513.8121226929745</v>
      </c>
      <c r="K40" s="104">
        <v>4500</v>
      </c>
      <c r="L40" s="104">
        <v>2986.1878773070257</v>
      </c>
      <c r="M40" s="105" t="str">
        <v>Yes</v>
      </c>
      <c r="N40" s="87"/>
      <c r="O40" s="103">
        <f>AVERAGE(G$6:G40)</f>
        <v>21.806637191632802</v>
      </c>
      <c r="P40" s="103">
        <f>AVERAGE(H$6:H40)</f>
        <v>22.256928666166051</v>
      </c>
      <c r="Q40" s="103">
        <f>AVERAGE(I$6:I40)</f>
        <v>0.45029147453324886</v>
      </c>
      <c r="R40" s="104">
        <f>AVERAGE(J$6:J40)</f>
        <v>882.27077907565479</v>
      </c>
      <c r="S40" s="104">
        <f>AVERAGE(K$6:K40)</f>
        <v>4020.9089802081894</v>
      </c>
      <c r="T40" s="104">
        <f>AVERAGE(L$6:L40)</f>
        <v>3138.6382011325354</v>
      </c>
      <c r="U40" s="87"/>
      <c r="V40" s="152"/>
      <c r="W40" s="87"/>
      <c r="X40" s="105">
        <v>35</v>
      </c>
      <c r="Y40" s="103">
        <v>17.816756873382214</v>
      </c>
      <c r="Z40" s="103">
        <v>1</v>
      </c>
      <c r="AA40" s="103">
        <v>4.7116800629621274</v>
      </c>
      <c r="AB40" s="104">
        <v>110.98152962347389</v>
      </c>
      <c r="AC40" s="103">
        <v>21.528436936344342</v>
      </c>
      <c r="AD40" s="103">
        <v>21.528436936344342</v>
      </c>
      <c r="AE40" s="103">
        <v>0</v>
      </c>
      <c r="AF40" s="104">
        <v>756.83463771380411</v>
      </c>
      <c r="AG40" s="104">
        <v>3945.1186485419817</v>
      </c>
      <c r="AH40" s="104">
        <v>3188.2840108281775</v>
      </c>
      <c r="AI40" s="105" t="str">
        <v>No</v>
      </c>
      <c r="AJ40" s="87"/>
      <c r="AK40" s="103">
        <f>AVERAGE(AC$6:AC40)</f>
        <v>21.363357485348143</v>
      </c>
      <c r="AL40" s="103">
        <f>AVERAGE(AD$6:AD40)</f>
        <v>21.717761675686084</v>
      </c>
      <c r="AM40" s="103">
        <f>AVERAGE(AE$6:AE40)</f>
        <v>0.35440419033794229</v>
      </c>
      <c r="AN40" s="104">
        <f>AVERAGE(AF$6:AF40)</f>
        <v>853.4716064652082</v>
      </c>
      <c r="AO40" s="104">
        <f>AVERAGE(AG$6:AG40)</f>
        <v>3973.4043473626662</v>
      </c>
      <c r="AP40" s="104">
        <f>AVERAGE(AH$6:AH40)</f>
        <v>3119.9327408974577</v>
      </c>
      <c r="AQ40" s="87"/>
      <c r="AR40" s="152"/>
      <c r="AS40" s="87"/>
      <c r="AT40" s="105">
        <v>35</v>
      </c>
      <c r="AU40" s="103">
        <v>24.159106038756356</v>
      </c>
      <c r="AV40" s="103">
        <v>2</v>
      </c>
      <c r="AW40" s="103">
        <v>6.6997107705188403</v>
      </c>
      <c r="AX40" s="104">
        <v>144.18042007941946</v>
      </c>
      <c r="AY40" s="103">
        <v>25</v>
      </c>
      <c r="AZ40" s="103">
        <v>28.858816809275197</v>
      </c>
      <c r="BA40" s="103">
        <v>3.8588168092751971</v>
      </c>
      <c r="BB40" s="104">
        <v>1473.0029414706992</v>
      </c>
      <c r="BC40" s="104">
        <v>3850</v>
      </c>
      <c r="BD40" s="104">
        <v>2376.9970585293008</v>
      </c>
      <c r="BE40" s="105" t="str">
        <v>Yes</v>
      </c>
      <c r="BF40" s="87"/>
      <c r="BG40" s="103">
        <f>AVERAGE(AY$6:AY40)</f>
        <v>22.859843528525268</v>
      </c>
      <c r="BH40" s="103">
        <f>AVERAGE(AZ$6:AZ40)</f>
        <v>23.235400145814324</v>
      </c>
      <c r="BI40" s="103">
        <f>AVERAGE(BA$6:BA40)</f>
        <v>0.37555661728905765</v>
      </c>
      <c r="BJ40" s="104">
        <f>AVERAGE(BB$6:BB40)</f>
        <v>891.52537527649861</v>
      </c>
      <c r="BK40" s="104">
        <f>AVERAGE(BC$6:BC40)</f>
        <v>3601.8336721359342</v>
      </c>
      <c r="BL40" s="104">
        <f>AVERAGE(BD$6:BD40)</f>
        <v>2710.3082968594354</v>
      </c>
      <c r="BM40" s="87"/>
      <c r="BN40" s="152"/>
      <c r="BO40" s="87"/>
      <c r="BP40" s="105">
        <v>35</v>
      </c>
      <c r="BQ40" s="103">
        <v>20.264125494261105</v>
      </c>
      <c r="BR40" s="103">
        <v>2</v>
      </c>
      <c r="BS40" s="103">
        <v>5.435534264138667</v>
      </c>
      <c r="BT40" s="104">
        <v>158.45811112671987</v>
      </c>
      <c r="BU40" s="103">
        <v>23.699659758399772</v>
      </c>
      <c r="BV40" s="103">
        <v>23.699659758399772</v>
      </c>
      <c r="BW40" s="103">
        <v>0</v>
      </c>
      <c r="BX40" s="104">
        <v>869.44790387871308</v>
      </c>
      <c r="BY40" s="104">
        <v>3694.9489637599659</v>
      </c>
      <c r="BZ40" s="104">
        <v>2825.5010598812528</v>
      </c>
      <c r="CA40" s="105" t="str">
        <v>No</v>
      </c>
      <c r="CB40" s="87"/>
      <c r="CC40" s="103">
        <f>AVERAGE(BU$6:BU40)</f>
        <v>23.156492674193192</v>
      </c>
      <c r="CD40" s="103">
        <f>AVERAGE(BV$6:BV40)</f>
        <v>23.897276679114359</v>
      </c>
      <c r="CE40" s="103">
        <f>AVERAGE(BW$6:BW40)</f>
        <v>0.74078400492116425</v>
      </c>
      <c r="CF40" s="104">
        <f>AVERAGE(BX$6:BX40)</f>
        <v>957.11524146914576</v>
      </c>
      <c r="CG40" s="104">
        <f>AVERAGE(BY$6:BY40)</f>
        <v>3711.4739011289794</v>
      </c>
      <c r="CH40" s="104">
        <f>AVERAGE(BZ$6:BZ40)</f>
        <v>2754.3586596598334</v>
      </c>
      <c r="CI40" s="121"/>
      <c r="CJ40" s="121"/>
      <c r="CK40" s="121"/>
      <c r="CL40" s="121"/>
      <c r="CM40" s="121"/>
      <c r="CN40" s="121"/>
      <c r="CO40" s="87"/>
      <c r="CP40" s="152"/>
    </row>
    <row r="41" spans="1:94" x14ac:dyDescent="0.2">
      <c r="A41" s="87"/>
      <c r="B41" s="105">
        <v>36</v>
      </c>
      <c r="C41" s="103">
        <v>11.381443948559888</v>
      </c>
      <c r="D41" s="103">
        <v>3</v>
      </c>
      <c r="E41" s="103">
        <v>2.6620502838814546</v>
      </c>
      <c r="F41" s="104">
        <v>110.2875318377979</v>
      </c>
      <c r="G41" s="103">
        <v>11.043494232441342</v>
      </c>
      <c r="H41" s="103">
        <v>11.043494232441342</v>
      </c>
      <c r="I41" s="103">
        <v>0</v>
      </c>
      <c r="J41" s="104">
        <v>441.59235881103814</v>
      </c>
      <c r="K41" s="104">
        <v>2137.8289618394415</v>
      </c>
      <c r="L41" s="104">
        <v>1696.2366030284034</v>
      </c>
      <c r="M41" s="105" t="str">
        <v>No</v>
      </c>
      <c r="N41" s="87"/>
      <c r="O41" s="103">
        <f>AVERAGE(G$6:G41)</f>
        <v>21.507660998321928</v>
      </c>
      <c r="P41" s="103">
        <f>AVERAGE(H$6:H41)</f>
        <v>21.945444376340365</v>
      </c>
      <c r="Q41" s="103">
        <f>AVERAGE(I$6:I41)</f>
        <v>0.43778337801843636</v>
      </c>
      <c r="R41" s="104">
        <f>AVERAGE(J$6:J41)</f>
        <v>870.02971184608214</v>
      </c>
      <c r="S41" s="104">
        <f>AVERAGE(K$6:K41)</f>
        <v>3968.6012019201685</v>
      </c>
      <c r="T41" s="104">
        <f>AVERAGE(L$6:L41)</f>
        <v>3098.5714900740873</v>
      </c>
      <c r="U41" s="87"/>
      <c r="V41" s="152"/>
      <c r="W41" s="87"/>
      <c r="X41" s="105">
        <v>36</v>
      </c>
      <c r="Y41" s="103">
        <v>21.182470539059963</v>
      </c>
      <c r="Z41" s="103">
        <v>4</v>
      </c>
      <c r="AA41" s="103">
        <v>4.2428660453742673</v>
      </c>
      <c r="AB41" s="104">
        <v>141.56410281327092</v>
      </c>
      <c r="AC41" s="103">
        <v>21.425336584434231</v>
      </c>
      <c r="AD41" s="103">
        <v>21.425336584434231</v>
      </c>
      <c r="AE41" s="103">
        <v>0</v>
      </c>
      <c r="AF41" s="104">
        <v>784.32420034629786</v>
      </c>
      <c r="AG41" s="104">
        <v>4136.5605851981618</v>
      </c>
      <c r="AH41" s="104">
        <v>3352.2363848518639</v>
      </c>
      <c r="AI41" s="105" t="str">
        <v>No</v>
      </c>
      <c r="AJ41" s="87"/>
      <c r="AK41" s="103">
        <f>AVERAGE(AC$6:AC41)</f>
        <v>21.365079126989425</v>
      </c>
      <c r="AL41" s="103">
        <f>AVERAGE(AD$6:AD41)</f>
        <v>21.709638756484644</v>
      </c>
      <c r="AM41" s="103">
        <f>AVERAGE(AE$6:AE41)</f>
        <v>0.34455962949522168</v>
      </c>
      <c r="AN41" s="104">
        <f>AVERAGE(AF$6:AF41)</f>
        <v>851.55084518412741</v>
      </c>
      <c r="AO41" s="104">
        <f>AVERAGE(AG$6:AG41)</f>
        <v>3977.9364650803191</v>
      </c>
      <c r="AP41" s="104">
        <f>AVERAGE(AH$6:AH41)</f>
        <v>3126.3856198961912</v>
      </c>
      <c r="AQ41" s="87"/>
      <c r="AR41" s="152"/>
      <c r="AS41" s="87"/>
      <c r="AT41" s="105">
        <v>36</v>
      </c>
      <c r="AU41" s="103">
        <v>22.75949248851737</v>
      </c>
      <c r="AV41" s="103">
        <v>4</v>
      </c>
      <c r="AW41" s="103">
        <v>5.4989719282661635</v>
      </c>
      <c r="AX41" s="104">
        <v>128.53424563212639</v>
      </c>
      <c r="AY41" s="103">
        <v>24.258464416783532</v>
      </c>
      <c r="AZ41" s="103">
        <v>24.258464416783532</v>
      </c>
      <c r="BA41" s="103">
        <v>0</v>
      </c>
      <c r="BB41" s="104">
        <v>856.28817813563239</v>
      </c>
      <c r="BC41" s="104">
        <v>3838.7696625175299</v>
      </c>
      <c r="BD41" s="104">
        <v>2982.4814843818976</v>
      </c>
      <c r="BE41" s="105" t="str">
        <v>No</v>
      </c>
      <c r="BF41" s="87"/>
      <c r="BG41" s="103">
        <f>AVERAGE(AY$6:AY41)</f>
        <v>22.898694108754665</v>
      </c>
      <c r="BH41" s="103">
        <f>AVERAGE(AZ$6:AZ41)</f>
        <v>23.26381859778569</v>
      </c>
      <c r="BI41" s="103">
        <f>AVERAGE(BA$6:BA41)</f>
        <v>0.36512448903102829</v>
      </c>
      <c r="BJ41" s="104">
        <f>AVERAGE(BB$6:BB41)</f>
        <v>890.54656424480788</v>
      </c>
      <c r="BK41" s="104">
        <f>AVERAGE(BC$6:BC41)</f>
        <v>3608.4152274243115</v>
      </c>
      <c r="BL41" s="104">
        <f>AVERAGE(BD$6:BD41)</f>
        <v>2717.868663179504</v>
      </c>
      <c r="BM41" s="87"/>
      <c r="BN41" s="152"/>
      <c r="BO41" s="87"/>
      <c r="BP41" s="105">
        <v>36</v>
      </c>
      <c r="BQ41" s="103">
        <v>20.981088006068966</v>
      </c>
      <c r="BR41" s="103">
        <v>3</v>
      </c>
      <c r="BS41" s="103">
        <v>3.1654195361193889</v>
      </c>
      <c r="BT41" s="104">
        <v>111.00826121458996</v>
      </c>
      <c r="BU41" s="103">
        <v>21.146507542188353</v>
      </c>
      <c r="BV41" s="103">
        <v>21.146507542188353</v>
      </c>
      <c r="BW41" s="103">
        <v>0</v>
      </c>
      <c r="BX41" s="104">
        <v>745.40348748024053</v>
      </c>
      <c r="BY41" s="104">
        <v>3381.9761313282529</v>
      </c>
      <c r="BZ41" s="104">
        <v>2636.5726438480124</v>
      </c>
      <c r="CA41" s="105" t="str">
        <v>No</v>
      </c>
      <c r="CB41" s="87"/>
      <c r="CC41" s="103">
        <f>AVERAGE(BU$6:BU41)</f>
        <v>23.100659753859723</v>
      </c>
      <c r="CD41" s="103">
        <f>AVERAGE(BV$6:BV41)</f>
        <v>23.820866425310857</v>
      </c>
      <c r="CE41" s="103">
        <f>AVERAGE(BW$6:BW41)</f>
        <v>0.72020667145113193</v>
      </c>
      <c r="CF41" s="104">
        <f>AVERAGE(BX$6:BX41)</f>
        <v>951.23435941389835</v>
      </c>
      <c r="CG41" s="104">
        <f>AVERAGE(BY$6:BY41)</f>
        <v>3702.3211853011817</v>
      </c>
      <c r="CH41" s="104">
        <f>AVERAGE(BZ$6:BZ41)</f>
        <v>2751.0868258872829</v>
      </c>
      <c r="CI41" s="121"/>
      <c r="CJ41" s="121"/>
      <c r="CK41" s="121"/>
      <c r="CL41" s="121"/>
      <c r="CM41" s="121"/>
      <c r="CN41" s="121"/>
      <c r="CO41" s="87"/>
      <c r="CP41" s="152"/>
    </row>
    <row r="42" spans="1:94" x14ac:dyDescent="0.2">
      <c r="A42" s="87"/>
      <c r="B42" s="105">
        <v>37</v>
      </c>
      <c r="C42" s="103">
        <v>17.77873070886438</v>
      </c>
      <c r="D42" s="103">
        <v>2</v>
      </c>
      <c r="E42" s="103">
        <v>3.186249894936457</v>
      </c>
      <c r="F42" s="104">
        <v>137.58673926221527</v>
      </c>
      <c r="G42" s="103">
        <v>18.964980603800836</v>
      </c>
      <c r="H42" s="103">
        <v>18.964980603800836</v>
      </c>
      <c r="I42" s="103">
        <v>0</v>
      </c>
      <c r="J42" s="104">
        <v>706.53615737624034</v>
      </c>
      <c r="K42" s="104">
        <v>3513.6965086841506</v>
      </c>
      <c r="L42" s="104">
        <v>2807.1603513079103</v>
      </c>
      <c r="M42" s="105" t="str">
        <v>No</v>
      </c>
      <c r="N42" s="87"/>
      <c r="O42" s="103">
        <f>AVERAGE(G$6:G42)</f>
        <v>21.438939906578117</v>
      </c>
      <c r="P42" s="103">
        <f>AVERAGE(H$6:H42)</f>
        <v>21.864891301406864</v>
      </c>
      <c r="Q42" s="103">
        <f>AVERAGE(I$6:I42)</f>
        <v>0.42595139482874894</v>
      </c>
      <c r="R42" s="104">
        <f>AVERAGE(J$6:J42)</f>
        <v>865.61096713068105</v>
      </c>
      <c r="S42" s="104">
        <f>AVERAGE(K$6:K42)</f>
        <v>3956.3064804813571</v>
      </c>
      <c r="T42" s="104">
        <f>AVERAGE(L$6:L42)</f>
        <v>3090.6955133506772</v>
      </c>
      <c r="U42" s="87"/>
      <c r="V42" s="152"/>
      <c r="W42" s="87"/>
      <c r="X42" s="105">
        <v>37</v>
      </c>
      <c r="Y42" s="103">
        <v>17.404744128939726</v>
      </c>
      <c r="Z42" s="103">
        <v>3</v>
      </c>
      <c r="AA42" s="103">
        <v>2.1100724810259543</v>
      </c>
      <c r="AB42" s="104">
        <v>170.68013113531046</v>
      </c>
      <c r="AC42" s="103">
        <v>16.514816609965681</v>
      </c>
      <c r="AD42" s="103">
        <v>16.514816609965681</v>
      </c>
      <c r="AE42" s="103">
        <v>0</v>
      </c>
      <c r="AF42" s="104">
        <v>666.12462943428091</v>
      </c>
      <c r="AG42" s="104">
        <v>3182.6669897938227</v>
      </c>
      <c r="AH42" s="104">
        <v>2516.5423603595418</v>
      </c>
      <c r="AI42" s="105" t="str">
        <v>No</v>
      </c>
      <c r="AJ42" s="87"/>
      <c r="AK42" s="103">
        <f>AVERAGE(AC$6:AC42)</f>
        <v>21.233990950853649</v>
      </c>
      <c r="AL42" s="103">
        <f>AVERAGE(AD$6:AD42)</f>
        <v>21.56923815793008</v>
      </c>
      <c r="AM42" s="103">
        <f>AVERAGE(AE$6:AE42)</f>
        <v>0.33524720707643191</v>
      </c>
      <c r="AN42" s="104">
        <f>AVERAGE(AF$6:AF42)</f>
        <v>846.5393258395369</v>
      </c>
      <c r="AO42" s="104">
        <f>AVERAGE(AG$6:AG42)</f>
        <v>3956.4426954779815</v>
      </c>
      <c r="AP42" s="104">
        <f>AVERAGE(AH$6:AH42)</f>
        <v>3109.903369638444</v>
      </c>
      <c r="AQ42" s="87"/>
      <c r="AR42" s="152"/>
      <c r="AS42" s="87"/>
      <c r="AT42" s="105">
        <v>37</v>
      </c>
      <c r="AU42" s="103">
        <v>21.101836335525846</v>
      </c>
      <c r="AV42" s="103">
        <v>2</v>
      </c>
      <c r="AW42" s="103">
        <v>5.9502453657662393</v>
      </c>
      <c r="AX42" s="104">
        <v>124.96236280059955</v>
      </c>
      <c r="AY42" s="103">
        <v>25</v>
      </c>
      <c r="AZ42" s="103">
        <v>25.052081701292085</v>
      </c>
      <c r="BA42" s="103">
        <v>5.2081701292085114E-2</v>
      </c>
      <c r="BB42" s="104">
        <v>882.77461799441232</v>
      </c>
      <c r="BC42" s="104">
        <v>3850</v>
      </c>
      <c r="BD42" s="104">
        <v>2967.2253820055876</v>
      </c>
      <c r="BE42" s="105" t="str">
        <v>Yes</v>
      </c>
      <c r="BF42" s="87"/>
      <c r="BG42" s="103">
        <f>AVERAGE(AY$6:AY42)</f>
        <v>22.955486159869402</v>
      </c>
      <c r="BH42" s="103">
        <f>AVERAGE(AZ$6:AZ42)</f>
        <v>23.312150033015595</v>
      </c>
      <c r="BI42" s="103">
        <f>AVERAGE(BA$6:BA42)</f>
        <v>0.35666387314619197</v>
      </c>
      <c r="BJ42" s="104">
        <f>AVERAGE(BB$6:BB42)</f>
        <v>890.33651164344587</v>
      </c>
      <c r="BK42" s="104">
        <f>AVERAGE(BC$6:BC42)</f>
        <v>3614.9445456020326</v>
      </c>
      <c r="BL42" s="104">
        <f>AVERAGE(BD$6:BD42)</f>
        <v>2724.6080339585874</v>
      </c>
      <c r="BM42" s="87"/>
      <c r="BN42" s="152"/>
      <c r="BO42" s="87"/>
      <c r="BP42" s="105">
        <v>37</v>
      </c>
      <c r="BQ42" s="103">
        <v>21.506787908332345</v>
      </c>
      <c r="BR42" s="103">
        <v>4</v>
      </c>
      <c r="BS42" s="103">
        <v>4.1378775841979643</v>
      </c>
      <c r="BT42" s="104">
        <v>185.1911582285185</v>
      </c>
      <c r="BU42" s="103">
        <v>21.644665492530308</v>
      </c>
      <c r="BV42" s="103">
        <v>21.644665492530308</v>
      </c>
      <c r="BW42" s="103">
        <v>0</v>
      </c>
      <c r="BX42" s="104">
        <v>834.53112300442774</v>
      </c>
      <c r="BY42" s="104">
        <v>3526.6998238795463</v>
      </c>
      <c r="BZ42" s="104">
        <v>2692.1687008751187</v>
      </c>
      <c r="CA42" s="105" t="str">
        <v>No</v>
      </c>
      <c r="CB42" s="87"/>
      <c r="CC42" s="103">
        <f>AVERAGE(BU$6:BU42)</f>
        <v>23.061308557607578</v>
      </c>
      <c r="CD42" s="103">
        <f>AVERAGE(BV$6:BV42)</f>
        <v>23.762050183884355</v>
      </c>
      <c r="CE42" s="103">
        <f>AVERAGE(BW$6:BW42)</f>
        <v>0.70074162627677705</v>
      </c>
      <c r="CF42" s="104">
        <f>AVERAGE(BX$6:BX42)</f>
        <v>948.08021788931796</v>
      </c>
      <c r="CG42" s="104">
        <f>AVERAGE(BY$6:BY42)</f>
        <v>3697.5746620195159</v>
      </c>
      <c r="CH42" s="104">
        <f>AVERAGE(BZ$6:BZ42)</f>
        <v>2749.4944441301973</v>
      </c>
      <c r="CI42" s="121"/>
      <c r="CJ42" s="121"/>
      <c r="CK42" s="121"/>
      <c r="CL42" s="121"/>
      <c r="CM42" s="121"/>
      <c r="CN42" s="121"/>
      <c r="CO42" s="87"/>
      <c r="CP42" s="152"/>
    </row>
    <row r="43" spans="1:94" x14ac:dyDescent="0.2">
      <c r="A43" s="87"/>
      <c r="B43" s="105">
        <v>38</v>
      </c>
      <c r="C43" s="103">
        <v>17.707286253305334</v>
      </c>
      <c r="D43" s="103">
        <v>1</v>
      </c>
      <c r="E43" s="103">
        <v>4.3444145645171144</v>
      </c>
      <c r="F43" s="104">
        <v>154.61180413167898</v>
      </c>
      <c r="G43" s="103">
        <v>21.05170081782245</v>
      </c>
      <c r="H43" s="103">
        <v>21.05170081782245</v>
      </c>
      <c r="I43" s="103">
        <v>0</v>
      </c>
      <c r="J43" s="104">
        <v>786.16282866635242</v>
      </c>
      <c r="K43" s="104">
        <v>3839.3061472080408</v>
      </c>
      <c r="L43" s="104">
        <v>3053.1433185416881</v>
      </c>
      <c r="M43" s="105" t="str">
        <v>No</v>
      </c>
      <c r="N43" s="87"/>
      <c r="O43" s="103">
        <f>AVERAGE(G$6:G43)</f>
        <v>21.428749404242442</v>
      </c>
      <c r="P43" s="103">
        <f>AVERAGE(H$6:H43)</f>
        <v>21.843491551838856</v>
      </c>
      <c r="Q43" s="103">
        <f>AVERAGE(I$6:I43)</f>
        <v>0.41474214759641342</v>
      </c>
      <c r="R43" s="104">
        <f>AVERAGE(J$6:J43)</f>
        <v>863.52022664477772</v>
      </c>
      <c r="S43" s="104">
        <f>AVERAGE(K$6:K43)</f>
        <v>3953.2275243425852</v>
      </c>
      <c r="T43" s="104">
        <f>AVERAGE(L$6:L43)</f>
        <v>3089.7072976978088</v>
      </c>
      <c r="U43" s="87"/>
      <c r="V43" s="152"/>
      <c r="W43" s="87"/>
      <c r="X43" s="105">
        <v>38</v>
      </c>
      <c r="Y43" s="103">
        <v>20.695602659823315</v>
      </c>
      <c r="Z43" s="103">
        <v>2</v>
      </c>
      <c r="AA43" s="103">
        <v>3.5208620638906996</v>
      </c>
      <c r="AB43" s="104">
        <v>125.32574936456832</v>
      </c>
      <c r="AC43" s="103">
        <v>22.216464723714015</v>
      </c>
      <c r="AD43" s="103">
        <v>22.216464723714015</v>
      </c>
      <c r="AE43" s="103">
        <v>0</v>
      </c>
      <c r="AF43" s="104">
        <v>791.81969107598877</v>
      </c>
      <c r="AG43" s="104">
        <v>4138.9636502685225</v>
      </c>
      <c r="AH43" s="104">
        <v>3347.1439591925337</v>
      </c>
      <c r="AI43" s="105" t="str">
        <v>No</v>
      </c>
      <c r="AJ43" s="87"/>
      <c r="AK43" s="103">
        <f>AVERAGE(AC$6:AC43)</f>
        <v>21.259845523823657</v>
      </c>
      <c r="AL43" s="103">
        <f>AVERAGE(AD$6:AD43)</f>
        <v>21.586270435977024</v>
      </c>
      <c r="AM43" s="103">
        <f>AVERAGE(AE$6:AE43)</f>
        <v>0.32642491215336789</v>
      </c>
      <c r="AN43" s="104">
        <f>AVERAGE(AF$6:AF43)</f>
        <v>845.09933545102251</v>
      </c>
      <c r="AO43" s="104">
        <f>AVERAGE(AG$6:AG43)</f>
        <v>3961.2458784987853</v>
      </c>
      <c r="AP43" s="104">
        <f>AVERAGE(AH$6:AH43)</f>
        <v>3116.146543047762</v>
      </c>
      <c r="AQ43" s="87"/>
      <c r="AR43" s="152"/>
      <c r="AS43" s="87"/>
      <c r="AT43" s="105">
        <v>38</v>
      </c>
      <c r="AU43" s="103">
        <v>24.83248184148465</v>
      </c>
      <c r="AV43" s="103">
        <v>6</v>
      </c>
      <c r="AW43" s="103">
        <v>5.2976390576004775</v>
      </c>
      <c r="AX43" s="104">
        <v>142.09249774545049</v>
      </c>
      <c r="AY43" s="103">
        <v>24.130120899085128</v>
      </c>
      <c r="AZ43" s="103">
        <v>24.130120899085128</v>
      </c>
      <c r="BA43" s="103">
        <v>0</v>
      </c>
      <c r="BB43" s="104">
        <v>865.99612471800435</v>
      </c>
      <c r="BC43" s="104">
        <v>3919.5181348627693</v>
      </c>
      <c r="BD43" s="104">
        <v>3053.5220101447649</v>
      </c>
      <c r="BE43" s="105" t="str">
        <v>No</v>
      </c>
      <c r="BF43" s="87"/>
      <c r="BG43" s="103">
        <f>AVERAGE(AY$6:AY43)</f>
        <v>22.986397600375078</v>
      </c>
      <c r="BH43" s="103">
        <f>AVERAGE(AZ$6:AZ43)</f>
        <v>23.333675582122687</v>
      </c>
      <c r="BI43" s="103">
        <f>AVERAGE(BA$6:BA43)</f>
        <v>0.34727798174760799</v>
      </c>
      <c r="BJ43" s="104">
        <f>AVERAGE(BB$6:BB43)</f>
        <v>889.69597514540794</v>
      </c>
      <c r="BK43" s="104">
        <f>AVERAGE(BC$6:BC43)</f>
        <v>3622.9596400562623</v>
      </c>
      <c r="BL43" s="104">
        <f>AVERAGE(BD$6:BD43)</f>
        <v>2733.2636649108549</v>
      </c>
      <c r="BM43" s="87"/>
      <c r="BN43" s="152"/>
      <c r="BO43" s="87"/>
      <c r="BP43" s="105">
        <v>38</v>
      </c>
      <c r="BQ43" s="103">
        <v>22.388414718436554</v>
      </c>
      <c r="BR43" s="103">
        <v>2</v>
      </c>
      <c r="BS43" s="103">
        <v>3.8842374685162113</v>
      </c>
      <c r="BT43" s="104">
        <v>122.87701787288594</v>
      </c>
      <c r="BU43" s="103">
        <v>24.272652186952765</v>
      </c>
      <c r="BV43" s="103">
        <v>24.272652186952765</v>
      </c>
      <c r="BW43" s="103">
        <v>0</v>
      </c>
      <c r="BX43" s="104">
        <v>851.05658348146892</v>
      </c>
      <c r="BY43" s="104">
        <v>3780.8978280429146</v>
      </c>
      <c r="BZ43" s="104">
        <v>2929.8412445614458</v>
      </c>
      <c r="CA43" s="105" t="str">
        <v>No</v>
      </c>
      <c r="CB43" s="87"/>
      <c r="CC43" s="103">
        <f>AVERAGE(BU$6:BU43)</f>
        <v>23.093186021537715</v>
      </c>
      <c r="CD43" s="103">
        <f>AVERAGE(BV$6:BV43)</f>
        <v>23.775487078701946</v>
      </c>
      <c r="CE43" s="103">
        <f>AVERAGE(BW$6:BW43)</f>
        <v>0.68230105716423028</v>
      </c>
      <c r="CF43" s="104">
        <f>AVERAGE(BX$6:BX43)</f>
        <v>945.52696435226937</v>
      </c>
      <c r="CG43" s="104">
        <f>AVERAGE(BY$6:BY43)</f>
        <v>3699.7673769148687</v>
      </c>
      <c r="CH43" s="104">
        <f>AVERAGE(BZ$6:BZ43)</f>
        <v>2754.240412562599</v>
      </c>
      <c r="CI43" s="121"/>
      <c r="CJ43" s="121"/>
      <c r="CK43" s="121"/>
      <c r="CL43" s="121"/>
      <c r="CM43" s="121"/>
      <c r="CN43" s="121"/>
      <c r="CO43" s="87"/>
      <c r="CP43" s="152"/>
    </row>
    <row r="44" spans="1:94" x14ac:dyDescent="0.2">
      <c r="A44" s="87"/>
      <c r="B44" s="105">
        <v>39</v>
      </c>
      <c r="C44" s="103">
        <v>19.266391942720972</v>
      </c>
      <c r="D44" s="103">
        <v>1</v>
      </c>
      <c r="E44" s="103">
        <v>4.2026625449806669</v>
      </c>
      <c r="F44" s="104">
        <v>164.23436817511634</v>
      </c>
      <c r="G44" s="103">
        <v>22.469054487701641</v>
      </c>
      <c r="H44" s="103">
        <v>22.469054487701641</v>
      </c>
      <c r="I44" s="103">
        <v>0</v>
      </c>
      <c r="J44" s="104">
        <v>838.30600280616545</v>
      </c>
      <c r="K44" s="104">
        <v>4094.4298077862954</v>
      </c>
      <c r="L44" s="104">
        <v>3256.12380498013</v>
      </c>
      <c r="M44" s="105" t="str">
        <v>No</v>
      </c>
      <c r="N44" s="87"/>
      <c r="O44" s="103">
        <f>AVERAGE(G$6:G44)</f>
        <v>21.45542389356191</v>
      </c>
      <c r="P44" s="103">
        <f>AVERAGE(H$6:H44)</f>
        <v>21.859531627117388</v>
      </c>
      <c r="Q44" s="103">
        <f>AVERAGE(I$6:I44)</f>
        <v>0.40410773355547974</v>
      </c>
      <c r="R44" s="104">
        <f>AVERAGE(J$6:J44)</f>
        <v>862.8737080848133</v>
      </c>
      <c r="S44" s="104">
        <f>AVERAGE(K$6:K44)</f>
        <v>3956.8480957129368</v>
      </c>
      <c r="T44" s="104">
        <f>AVERAGE(L$6:L44)</f>
        <v>3093.974387628125</v>
      </c>
      <c r="U44" s="87"/>
      <c r="V44" s="152"/>
      <c r="W44" s="87"/>
      <c r="X44" s="105">
        <v>39</v>
      </c>
      <c r="Y44" s="103">
        <v>20.062656132317827</v>
      </c>
      <c r="Z44" s="103">
        <v>3</v>
      </c>
      <c r="AA44" s="103">
        <v>5.9233062772383764</v>
      </c>
      <c r="AB44" s="104">
        <v>137.38309441225996</v>
      </c>
      <c r="AC44" s="103">
        <v>22.985962409556201</v>
      </c>
      <c r="AD44" s="103">
        <v>22.985962409556201</v>
      </c>
      <c r="AE44" s="103">
        <v>0</v>
      </c>
      <c r="AF44" s="104">
        <v>826.96196669894607</v>
      </c>
      <c r="AG44" s="104">
        <v>4347.4732337201158</v>
      </c>
      <c r="AH44" s="104">
        <v>3520.5112670211697</v>
      </c>
      <c r="AI44" s="105" t="str">
        <v>No</v>
      </c>
      <c r="AJ44" s="87"/>
      <c r="AK44" s="103">
        <f>AVERAGE(AC$6:AC44)</f>
        <v>21.304104931150135</v>
      </c>
      <c r="AL44" s="103">
        <f>AVERAGE(AD$6:AD44)</f>
        <v>21.622159973761107</v>
      </c>
      <c r="AM44" s="103">
        <f>AVERAGE(AE$6:AE44)</f>
        <v>0.31805504261097384</v>
      </c>
      <c r="AN44" s="104">
        <f>AVERAGE(AF$6:AF44)</f>
        <v>844.63427471378986</v>
      </c>
      <c r="AO44" s="104">
        <f>AVERAGE(AG$6:AG44)</f>
        <v>3971.1491440172808</v>
      </c>
      <c r="AP44" s="104">
        <f>AVERAGE(AH$6:AH44)</f>
        <v>3126.5148693034903</v>
      </c>
      <c r="AQ44" s="87"/>
      <c r="AR44" s="152"/>
      <c r="AS44" s="87"/>
      <c r="AT44" s="105">
        <v>39</v>
      </c>
      <c r="AU44" s="103">
        <v>22.219186094884144</v>
      </c>
      <c r="AV44" s="103">
        <v>1</v>
      </c>
      <c r="AW44" s="103">
        <v>6.4919004927879316</v>
      </c>
      <c r="AX44" s="104">
        <v>135.49801770327667</v>
      </c>
      <c r="AY44" s="103">
        <v>25</v>
      </c>
      <c r="AZ44" s="103">
        <v>27.711086587672074</v>
      </c>
      <c r="BA44" s="103">
        <v>2.7110865876720744</v>
      </c>
      <c r="BB44" s="104">
        <v>1292.1610058540878</v>
      </c>
      <c r="BC44" s="104">
        <v>3800</v>
      </c>
      <c r="BD44" s="104">
        <v>2507.8389941459122</v>
      </c>
      <c r="BE44" s="105" t="str">
        <v>Yes</v>
      </c>
      <c r="BF44" s="87"/>
      <c r="BG44" s="103">
        <f>AVERAGE(AY$6:AY44)</f>
        <v>23.038028431134691</v>
      </c>
      <c r="BH44" s="103">
        <f>AVERAGE(AZ$6:AZ44)</f>
        <v>23.445916889957285</v>
      </c>
      <c r="BI44" s="103">
        <f>AVERAGE(BA$6:BA44)</f>
        <v>0.40788845882259434</v>
      </c>
      <c r="BJ44" s="104">
        <f>AVERAGE(BB$6:BB44)</f>
        <v>900.01559131742545</v>
      </c>
      <c r="BK44" s="104">
        <f>AVERAGE(BC$6:BC44)</f>
        <v>3627.4991364650764</v>
      </c>
      <c r="BL44" s="104">
        <f>AVERAGE(BD$6:BD44)</f>
        <v>2727.4835451476515</v>
      </c>
      <c r="BM44" s="87"/>
      <c r="BN44" s="152"/>
      <c r="BO44" s="87"/>
      <c r="BP44" s="105">
        <v>39</v>
      </c>
      <c r="BQ44" s="103">
        <v>24.988152750390636</v>
      </c>
      <c r="BR44" s="103">
        <v>2</v>
      </c>
      <c r="BS44" s="103">
        <v>3.2342816002008221</v>
      </c>
      <c r="BT44" s="104">
        <v>151.48399091315349</v>
      </c>
      <c r="BU44" s="103">
        <v>25</v>
      </c>
      <c r="BV44" s="103">
        <v>26.22243435059146</v>
      </c>
      <c r="BW44" s="103">
        <v>1.2224343505914597</v>
      </c>
      <c r="BX44" s="104">
        <v>1084.8491435018725</v>
      </c>
      <c r="BY44" s="104">
        <v>3890</v>
      </c>
      <c r="BZ44" s="104">
        <v>2805.1508564981277</v>
      </c>
      <c r="CA44" s="105" t="str">
        <v>Yes</v>
      </c>
      <c r="CB44" s="87"/>
      <c r="CC44" s="103">
        <f>AVERAGE(BU$6:BU44)</f>
        <v>23.14207868765213</v>
      </c>
      <c r="CD44" s="103">
        <f>AVERAGE(BV$6:BV44)</f>
        <v>23.838229316442703</v>
      </c>
      <c r="CE44" s="103">
        <f>AVERAGE(BW$6:BW44)</f>
        <v>0.69615062879056944</v>
      </c>
      <c r="CF44" s="104">
        <f>AVERAGE(BX$6:BX44)</f>
        <v>949.09932792020788</v>
      </c>
      <c r="CG44" s="104">
        <f>AVERAGE(BY$6:BY44)</f>
        <v>3704.6451364811542</v>
      </c>
      <c r="CH44" s="104">
        <f>AVERAGE(BZ$6:BZ44)</f>
        <v>2755.5458085609457</v>
      </c>
      <c r="CI44" s="121"/>
      <c r="CJ44" s="121"/>
      <c r="CK44" s="121"/>
      <c r="CL44" s="121"/>
      <c r="CM44" s="121"/>
      <c r="CN44" s="121"/>
      <c r="CO44" s="87"/>
      <c r="CP44" s="152"/>
    </row>
    <row r="45" spans="1:94" x14ac:dyDescent="0.2">
      <c r="A45" s="87"/>
      <c r="B45" s="105">
        <v>40</v>
      </c>
      <c r="C45" s="103">
        <v>21.78964369586712</v>
      </c>
      <c r="D45" s="103">
        <v>1</v>
      </c>
      <c r="E45" s="103">
        <v>5.6707648769175893</v>
      </c>
      <c r="F45" s="104">
        <v>126.87252483124082</v>
      </c>
      <c r="G45" s="103">
        <v>25</v>
      </c>
      <c r="H45" s="103">
        <v>26.460408572784708</v>
      </c>
      <c r="I45" s="103">
        <v>1.4604085727847078</v>
      </c>
      <c r="J45" s="104">
        <v>1139.7460679324881</v>
      </c>
      <c r="K45" s="104">
        <v>4550</v>
      </c>
      <c r="L45" s="104">
        <v>3410.2539320675119</v>
      </c>
      <c r="M45" s="105" t="str">
        <v>Yes</v>
      </c>
      <c r="N45" s="87"/>
      <c r="O45" s="103">
        <f>AVERAGE(G$6:G45)</f>
        <v>21.544038296222862</v>
      </c>
      <c r="P45" s="103">
        <f>AVERAGE(H$6:H45)</f>
        <v>21.974553550759072</v>
      </c>
      <c r="Q45" s="103">
        <f>AVERAGE(I$6:I45)</f>
        <v>0.43051525453621042</v>
      </c>
      <c r="R45" s="104">
        <f>AVERAGE(J$6:J45)</f>
        <v>869.79551708100519</v>
      </c>
      <c r="S45" s="104">
        <f>AVERAGE(K$6:K45)</f>
        <v>3971.6768933201138</v>
      </c>
      <c r="T45" s="104">
        <f>AVERAGE(L$6:L45)</f>
        <v>3101.8813762391096</v>
      </c>
      <c r="U45" s="87"/>
      <c r="V45" s="152"/>
      <c r="W45" s="87"/>
      <c r="X45" s="105">
        <v>40</v>
      </c>
      <c r="Y45" s="103">
        <v>24.986153753624599</v>
      </c>
      <c r="Z45" s="103">
        <v>2</v>
      </c>
      <c r="AA45" s="103">
        <v>3.7005162771890916</v>
      </c>
      <c r="AB45" s="104">
        <v>170.65710337090039</v>
      </c>
      <c r="AC45" s="103">
        <v>25</v>
      </c>
      <c r="AD45" s="103">
        <v>26.686670030813691</v>
      </c>
      <c r="AE45" s="103">
        <v>1.6866700308136906</v>
      </c>
      <c r="AF45" s="104">
        <v>1224.2577089173647</v>
      </c>
      <c r="AG45" s="104">
        <v>4640</v>
      </c>
      <c r="AH45" s="104">
        <v>3415.7422910826353</v>
      </c>
      <c r="AI45" s="105" t="str">
        <v>Yes</v>
      </c>
      <c r="AJ45" s="87"/>
      <c r="AK45" s="103">
        <f>AVERAGE(AC$6:AC45)</f>
        <v>21.39650230787138</v>
      </c>
      <c r="AL45" s="103">
        <f>AVERAGE(AD$6:AD45)</f>
        <v>21.748772725187422</v>
      </c>
      <c r="AM45" s="103">
        <f>AVERAGE(AE$6:AE45)</f>
        <v>0.35227041731604175</v>
      </c>
      <c r="AN45" s="104">
        <f>AVERAGE(AF$6:AF45)</f>
        <v>854.12486056887917</v>
      </c>
      <c r="AO45" s="104">
        <f>AVERAGE(AG$6:AG45)</f>
        <v>3987.870415416849</v>
      </c>
      <c r="AP45" s="104">
        <f>AVERAGE(AH$6:AH45)</f>
        <v>3133.7455548479688</v>
      </c>
      <c r="AQ45" s="87"/>
      <c r="AR45" s="152"/>
      <c r="AS45" s="87"/>
      <c r="AT45" s="105">
        <v>40</v>
      </c>
      <c r="AU45" s="103">
        <v>21.277556892454161</v>
      </c>
      <c r="AV45" s="103">
        <v>1</v>
      </c>
      <c r="AW45" s="103">
        <v>4.4357287053387919</v>
      </c>
      <c r="AX45" s="104">
        <v>117.85775399244665</v>
      </c>
      <c r="AY45" s="103">
        <v>24.713285597792954</v>
      </c>
      <c r="AZ45" s="103">
        <v>24.713285597792954</v>
      </c>
      <c r="BA45" s="103">
        <v>0</v>
      </c>
      <c r="BB45" s="104">
        <v>859.25632192623527</v>
      </c>
      <c r="BC45" s="104">
        <v>3756.9928396689429</v>
      </c>
      <c r="BD45" s="104">
        <v>2897.7365177427077</v>
      </c>
      <c r="BE45" s="105" t="str">
        <v>No</v>
      </c>
      <c r="BF45" s="87"/>
      <c r="BG45" s="103">
        <f>AVERAGE(AY$6:AY45)</f>
        <v>23.07990986030115</v>
      </c>
      <c r="BH45" s="103">
        <f>AVERAGE(AZ$6:AZ45)</f>
        <v>23.477601107653179</v>
      </c>
      <c r="BI45" s="103">
        <f>AVERAGE(BA$6:BA45)</f>
        <v>0.39769124735202943</v>
      </c>
      <c r="BJ45" s="104">
        <f>AVERAGE(BB$6:BB45)</f>
        <v>898.99660958264576</v>
      </c>
      <c r="BK45" s="104">
        <f>AVERAGE(BC$6:BC45)</f>
        <v>3630.7364790451729</v>
      </c>
      <c r="BL45" s="104">
        <f>AVERAGE(BD$6:BD45)</f>
        <v>2731.7398694625281</v>
      </c>
      <c r="BM45" s="87"/>
      <c r="BN45" s="152"/>
      <c r="BO45" s="87"/>
      <c r="BP45" s="105">
        <v>40</v>
      </c>
      <c r="BQ45" s="103">
        <v>21.352257892768002</v>
      </c>
      <c r="BR45" s="103">
        <v>0</v>
      </c>
      <c r="BS45" s="103">
        <v>5.0715362145815464</v>
      </c>
      <c r="BT45" s="104">
        <v>180.49053322134458</v>
      </c>
      <c r="BU45" s="103">
        <v>25</v>
      </c>
      <c r="BV45" s="103">
        <v>26.423794107349547</v>
      </c>
      <c r="BW45" s="103">
        <v>1.423794107349547</v>
      </c>
      <c r="BX45" s="104">
        <v>1144.0596493237767</v>
      </c>
      <c r="BY45" s="104">
        <v>3750</v>
      </c>
      <c r="BZ45" s="104">
        <v>2605.9403506762233</v>
      </c>
      <c r="CA45" s="105" t="str">
        <v>Yes</v>
      </c>
      <c r="CB45" s="87"/>
      <c r="CC45" s="103">
        <f>AVERAGE(BU$6:BU45)</f>
        <v>23.188526720460828</v>
      </c>
      <c r="CD45" s="103">
        <f>AVERAGE(BV$6:BV45)</f>
        <v>23.902868436215375</v>
      </c>
      <c r="CE45" s="103">
        <f>AVERAGE(BW$6:BW45)</f>
        <v>0.71434171575454397</v>
      </c>
      <c r="CF45" s="104">
        <f>AVERAGE(BX$6:BX45)</f>
        <v>953.9733359552971</v>
      </c>
      <c r="CG45" s="104">
        <f>AVERAGE(BY$6:BY45)</f>
        <v>3705.7790080691252</v>
      </c>
      <c r="CH45" s="104">
        <f>AVERAGE(BZ$6:BZ45)</f>
        <v>2751.8056721138278</v>
      </c>
      <c r="CI45" s="121"/>
      <c r="CJ45" s="121"/>
      <c r="CK45" s="121"/>
      <c r="CL45" s="121"/>
      <c r="CM45" s="121"/>
      <c r="CN45" s="121"/>
      <c r="CO45" s="87"/>
      <c r="CP45" s="152"/>
    </row>
    <row r="46" spans="1:94" x14ac:dyDescent="0.2">
      <c r="A46" s="87"/>
      <c r="B46" s="105">
        <v>41</v>
      </c>
      <c r="C46" s="103">
        <v>19.068528112405517</v>
      </c>
      <c r="D46" s="103">
        <v>0</v>
      </c>
      <c r="E46" s="103">
        <v>2.645715693880125</v>
      </c>
      <c r="F46" s="104">
        <v>148.89947105929247</v>
      </c>
      <c r="G46" s="103">
        <v>21.714243806285641</v>
      </c>
      <c r="H46" s="103">
        <v>21.714243806285641</v>
      </c>
      <c r="I46" s="103">
        <v>0</v>
      </c>
      <c r="J46" s="104">
        <v>800.32678524786161</v>
      </c>
      <c r="K46" s="104">
        <v>3908.5638851314152</v>
      </c>
      <c r="L46" s="104">
        <v>3108.2370998835536</v>
      </c>
      <c r="M46" s="105" t="str">
        <v>No</v>
      </c>
      <c r="N46" s="87"/>
      <c r="O46" s="103">
        <f>AVERAGE(G$6:G46)</f>
        <v>21.548189650126833</v>
      </c>
      <c r="P46" s="103">
        <f>AVERAGE(H$6:H46)</f>
        <v>21.968204532601181</v>
      </c>
      <c r="Q46" s="103">
        <f>AVERAGE(I$6:I46)</f>
        <v>0.42001488247435165</v>
      </c>
      <c r="R46" s="104">
        <f>AVERAGE(J$6:J46)</f>
        <v>868.1011577680016</v>
      </c>
      <c r="S46" s="104">
        <f>AVERAGE(K$6:K46)</f>
        <v>3970.1375516569747</v>
      </c>
      <c r="T46" s="104">
        <f>AVERAGE(L$6:L46)</f>
        <v>3102.0363938889741</v>
      </c>
      <c r="U46" s="87"/>
      <c r="V46" s="152"/>
      <c r="W46" s="87"/>
      <c r="X46" s="105">
        <v>41</v>
      </c>
      <c r="Y46" s="103">
        <v>23.860250629388705</v>
      </c>
      <c r="Z46" s="103">
        <v>4</v>
      </c>
      <c r="AA46" s="103">
        <v>2.5860587206373955</v>
      </c>
      <c r="AB46" s="104">
        <v>164.03701343334816</v>
      </c>
      <c r="AC46" s="103">
        <v>22.446309350026102</v>
      </c>
      <c r="AD46" s="103">
        <v>22.446309350026102</v>
      </c>
      <c r="AE46" s="103">
        <v>0</v>
      </c>
      <c r="AF46" s="104">
        <v>837.42629393413119</v>
      </c>
      <c r="AG46" s="104">
        <v>4320.3356830046978</v>
      </c>
      <c r="AH46" s="104">
        <v>3482.9093890705667</v>
      </c>
      <c r="AI46" s="105" t="str">
        <v>No</v>
      </c>
      <c r="AJ46" s="87"/>
      <c r="AK46" s="103">
        <f>AVERAGE(AC$6:AC46)</f>
        <v>21.422107357680034</v>
      </c>
      <c r="AL46" s="103">
        <f>AVERAGE(AD$6:AD46)</f>
        <v>21.765785813598121</v>
      </c>
      <c r="AM46" s="103">
        <f>AVERAGE(AE$6:AE46)</f>
        <v>0.34367845591808954</v>
      </c>
      <c r="AN46" s="104">
        <f>AVERAGE(AF$6:AF46)</f>
        <v>853.71757845583647</v>
      </c>
      <c r="AO46" s="104">
        <f>AVERAGE(AG$6:AG46)</f>
        <v>3995.979324382406</v>
      </c>
      <c r="AP46" s="104">
        <f>AVERAGE(AH$6:AH46)</f>
        <v>3142.2617459265689</v>
      </c>
      <c r="AQ46" s="87"/>
      <c r="AR46" s="152"/>
      <c r="AS46" s="87"/>
      <c r="AT46" s="105">
        <v>41</v>
      </c>
      <c r="AU46" s="103">
        <v>20.338328459793122</v>
      </c>
      <c r="AV46" s="103">
        <v>3</v>
      </c>
      <c r="AW46" s="103">
        <v>6.7752006620042806</v>
      </c>
      <c r="AX46" s="104">
        <v>114.84494209599316</v>
      </c>
      <c r="AY46" s="103">
        <v>24.113529121797402</v>
      </c>
      <c r="AZ46" s="103">
        <v>24.113529121797402</v>
      </c>
      <c r="BA46" s="103">
        <v>0</v>
      </c>
      <c r="BB46" s="104">
        <v>838.2508157499152</v>
      </c>
      <c r="BC46" s="104">
        <v>3767.0293682696101</v>
      </c>
      <c r="BD46" s="104">
        <v>2928.778552519695</v>
      </c>
      <c r="BE46" s="105" t="str">
        <v>No</v>
      </c>
      <c r="BF46" s="87"/>
      <c r="BG46" s="103">
        <f>AVERAGE(AY$6:AY46)</f>
        <v>23.105120086191302</v>
      </c>
      <c r="BH46" s="103">
        <f>AVERAGE(AZ$6:AZ46)</f>
        <v>23.493111547022551</v>
      </c>
      <c r="BI46" s="103">
        <f>AVERAGE(BA$6:BA46)</f>
        <v>0.38799146083124825</v>
      </c>
      <c r="BJ46" s="104">
        <f>AVERAGE(BB$6:BB46)</f>
        <v>897.51500485501822</v>
      </c>
      <c r="BK46" s="104">
        <f>AVERAGE(BC$6:BC46)</f>
        <v>3634.060695855525</v>
      </c>
      <c r="BL46" s="104">
        <f>AVERAGE(BD$6:BD46)</f>
        <v>2736.5456910005078</v>
      </c>
      <c r="BM46" s="87"/>
      <c r="BN46" s="152"/>
      <c r="BO46" s="87"/>
      <c r="BP46" s="105">
        <v>41</v>
      </c>
      <c r="BQ46" s="103">
        <v>16.977388133176348</v>
      </c>
      <c r="BR46" s="103">
        <v>6</v>
      </c>
      <c r="BS46" s="103">
        <v>3.5281230568734014</v>
      </c>
      <c r="BT46" s="104">
        <v>121.10683252329233</v>
      </c>
      <c r="BU46" s="103">
        <v>14.505511190049749</v>
      </c>
      <c r="BV46" s="103">
        <v>14.505511190049749</v>
      </c>
      <c r="BW46" s="103">
        <v>0</v>
      </c>
      <c r="BX46" s="104">
        <v>556.27216822478476</v>
      </c>
      <c r="BY46" s="104">
        <v>2595.8266785074625</v>
      </c>
      <c r="BZ46" s="104">
        <v>2039.5545102826777</v>
      </c>
      <c r="CA46" s="105" t="str">
        <v>No</v>
      </c>
      <c r="CB46" s="87"/>
      <c r="CC46" s="103">
        <f>AVERAGE(BU$6:BU46)</f>
        <v>22.976745853865438</v>
      </c>
      <c r="CD46" s="103">
        <f>AVERAGE(BV$6:BV46)</f>
        <v>23.673664600943042</v>
      </c>
      <c r="CE46" s="103">
        <f>AVERAGE(BW$6:BW46)</f>
        <v>0.69691874707760382</v>
      </c>
      <c r="CF46" s="104">
        <f>AVERAGE(BX$6:BX46)</f>
        <v>944.27330747406506</v>
      </c>
      <c r="CG46" s="104">
        <f>AVERAGE(BY$6:BY46)</f>
        <v>3678.7070000310359</v>
      </c>
      <c r="CH46" s="104">
        <f>AVERAGE(BZ$6:BZ46)</f>
        <v>2734.4336925569701</v>
      </c>
      <c r="CI46" s="121"/>
      <c r="CJ46" s="121"/>
      <c r="CK46" s="121"/>
      <c r="CL46" s="121"/>
      <c r="CM46" s="121"/>
      <c r="CN46" s="121"/>
      <c r="CO46" s="87"/>
      <c r="CP46" s="152"/>
    </row>
    <row r="47" spans="1:94" x14ac:dyDescent="0.2">
      <c r="A47" s="87"/>
      <c r="B47" s="105">
        <v>42</v>
      </c>
      <c r="C47" s="103">
        <v>23.710173642019985</v>
      </c>
      <c r="D47" s="103">
        <v>0</v>
      </c>
      <c r="E47" s="103">
        <v>5.4859940127837508</v>
      </c>
      <c r="F47" s="104">
        <v>119.64269752586534</v>
      </c>
      <c r="G47" s="103">
        <v>25</v>
      </c>
      <c r="H47" s="103">
        <v>29.196167654803737</v>
      </c>
      <c r="I47" s="103">
        <v>4.1961676548037374</v>
      </c>
      <c r="J47" s="104">
        <v>1624.9528753905381</v>
      </c>
      <c r="K47" s="104">
        <v>4500</v>
      </c>
      <c r="L47" s="104">
        <v>2875.0471246094621</v>
      </c>
      <c r="M47" s="105" t="str">
        <v>Yes</v>
      </c>
      <c r="N47" s="87"/>
      <c r="O47" s="103">
        <f>AVERAGE(G$6:G47)</f>
        <v>21.630375610838097</v>
      </c>
      <c r="P47" s="103">
        <f>AVERAGE(H$6:H47)</f>
        <v>22.140298892653625</v>
      </c>
      <c r="Q47" s="103">
        <f>AVERAGE(I$6:I47)</f>
        <v>0.50992328181552748</v>
      </c>
      <c r="R47" s="104">
        <f>AVERAGE(J$6:J47)</f>
        <v>886.12143675901439</v>
      </c>
      <c r="S47" s="104">
        <f>AVERAGE(K$6:K47)</f>
        <v>3982.7533242365703</v>
      </c>
      <c r="T47" s="104">
        <f>AVERAGE(L$6:L47)</f>
        <v>3096.631887477557</v>
      </c>
      <c r="U47" s="87"/>
      <c r="V47" s="152"/>
      <c r="W47" s="87"/>
      <c r="X47" s="105">
        <v>42</v>
      </c>
      <c r="Y47" s="103">
        <v>16.399075933802557</v>
      </c>
      <c r="Z47" s="103">
        <v>3</v>
      </c>
      <c r="AA47" s="103">
        <v>2.9504528949992905</v>
      </c>
      <c r="AB47" s="104">
        <v>154.31510617980405</v>
      </c>
      <c r="AC47" s="103">
        <v>16.349528828801848</v>
      </c>
      <c r="AD47" s="103">
        <v>16.349528828801848</v>
      </c>
      <c r="AE47" s="103">
        <v>0</v>
      </c>
      <c r="AF47" s="104">
        <v>644.80097104385948</v>
      </c>
      <c r="AG47" s="104">
        <v>3152.9151891843326</v>
      </c>
      <c r="AH47" s="104">
        <v>2508.114218140473</v>
      </c>
      <c r="AI47" s="105" t="str">
        <v>No</v>
      </c>
      <c r="AJ47" s="87"/>
      <c r="AK47" s="103">
        <f>AVERAGE(AC$6:AC47)</f>
        <v>21.301331678421029</v>
      </c>
      <c r="AL47" s="103">
        <f>AVERAGE(AD$6:AD47)</f>
        <v>21.636827313960115</v>
      </c>
      <c r="AM47" s="103">
        <f>AVERAGE(AE$6:AE47)</f>
        <v>0.3354956355390874</v>
      </c>
      <c r="AN47" s="104">
        <f>AVERAGE(AF$6:AF47)</f>
        <v>848.74337351745601</v>
      </c>
      <c r="AO47" s="104">
        <f>AVERAGE(AG$6:AG47)</f>
        <v>3975.9063687824519</v>
      </c>
      <c r="AP47" s="104">
        <f>AVERAGE(AH$6:AH47)</f>
        <v>3127.1629952649951</v>
      </c>
      <c r="AQ47" s="87"/>
      <c r="AR47" s="152"/>
      <c r="AS47" s="87"/>
      <c r="AT47" s="105">
        <v>42</v>
      </c>
      <c r="AU47" s="103">
        <v>20.610963434775599</v>
      </c>
      <c r="AV47" s="103">
        <v>4</v>
      </c>
      <c r="AW47" s="103">
        <v>6.9125014940769853</v>
      </c>
      <c r="AX47" s="104">
        <v>178.27516962053124</v>
      </c>
      <c r="AY47" s="103">
        <v>23.523464928852583</v>
      </c>
      <c r="AZ47" s="103">
        <v>23.523464928852583</v>
      </c>
      <c r="BA47" s="103">
        <v>0</v>
      </c>
      <c r="BB47" s="104">
        <v>883.97911748610863</v>
      </c>
      <c r="BC47" s="104">
        <v>3728.5197393278872</v>
      </c>
      <c r="BD47" s="104">
        <v>2844.5406218417784</v>
      </c>
      <c r="BE47" s="105" t="str">
        <v>No</v>
      </c>
      <c r="BF47" s="87"/>
      <c r="BG47" s="103">
        <f>AVERAGE(AY$6:AY47)</f>
        <v>23.115080677683238</v>
      </c>
      <c r="BH47" s="103">
        <f>AVERAGE(AZ$6:AZ47)</f>
        <v>23.493834246589934</v>
      </c>
      <c r="BI47" s="103">
        <f>AVERAGE(BA$6:BA47)</f>
        <v>0.3787535689066947</v>
      </c>
      <c r="BJ47" s="104">
        <f>AVERAGE(BB$6:BB47)</f>
        <v>897.19272182242514</v>
      </c>
      <c r="BK47" s="104">
        <f>AVERAGE(BC$6:BC47)</f>
        <v>3636.3097207001051</v>
      </c>
      <c r="BL47" s="104">
        <f>AVERAGE(BD$6:BD47)</f>
        <v>2739.116998877681</v>
      </c>
      <c r="BM47" s="87"/>
      <c r="BN47" s="152"/>
      <c r="BO47" s="87"/>
      <c r="BP47" s="105">
        <v>42</v>
      </c>
      <c r="BQ47" s="103">
        <v>25.408085542394872</v>
      </c>
      <c r="BR47" s="103">
        <v>7</v>
      </c>
      <c r="BS47" s="103">
        <v>6.6032336742283393</v>
      </c>
      <c r="BT47" s="104">
        <v>159.06596785134928</v>
      </c>
      <c r="BU47" s="103">
        <v>25</v>
      </c>
      <c r="BV47" s="103">
        <v>25.011319216623214</v>
      </c>
      <c r="BW47" s="103">
        <v>1.131921662321389E-2</v>
      </c>
      <c r="BX47" s="104">
        <v>910.76385034483133</v>
      </c>
      <c r="BY47" s="104">
        <v>4240</v>
      </c>
      <c r="BZ47" s="104">
        <v>3329.2361496551684</v>
      </c>
      <c r="CA47" s="105" t="str">
        <v>Yes</v>
      </c>
      <c r="CB47" s="87"/>
      <c r="CC47" s="103">
        <f>AVERAGE(BU$6:BU47)</f>
        <v>23.024918571630547</v>
      </c>
      <c r="CD47" s="103">
        <f>AVERAGE(BV$6:BV47)</f>
        <v>23.705513520363997</v>
      </c>
      <c r="CE47" s="103">
        <f>AVERAGE(BW$6:BW47)</f>
        <v>0.68059494873345172</v>
      </c>
      <c r="CF47" s="104">
        <f>AVERAGE(BX$6:BX47)</f>
        <v>943.47546325670248</v>
      </c>
      <c r="CG47" s="104">
        <f>AVERAGE(BY$6:BY47)</f>
        <v>3692.0711190779161</v>
      </c>
      <c r="CH47" s="104">
        <f>AVERAGE(BZ$6:BZ47)</f>
        <v>2748.5956558212133</v>
      </c>
      <c r="CI47" s="121"/>
      <c r="CJ47" s="121"/>
      <c r="CK47" s="121"/>
      <c r="CL47" s="121"/>
      <c r="CM47" s="121"/>
      <c r="CN47" s="121"/>
      <c r="CO47" s="87"/>
      <c r="CP47" s="152"/>
    </row>
    <row r="48" spans="1:94" x14ac:dyDescent="0.2">
      <c r="A48" s="87"/>
      <c r="B48" s="105">
        <v>43</v>
      </c>
      <c r="C48" s="103">
        <v>21.24237271885875</v>
      </c>
      <c r="D48" s="103">
        <v>1</v>
      </c>
      <c r="E48" s="103">
        <v>2.1774826639098244</v>
      </c>
      <c r="F48" s="104">
        <v>127.80441859584838</v>
      </c>
      <c r="G48" s="103">
        <v>22.419855382768574</v>
      </c>
      <c r="H48" s="103">
        <v>22.419855382768574</v>
      </c>
      <c r="I48" s="103">
        <v>0</v>
      </c>
      <c r="J48" s="104">
        <v>800.4000800789056</v>
      </c>
      <c r="K48" s="104">
        <v>4085.5739688983435</v>
      </c>
      <c r="L48" s="104">
        <v>3285.1738888194377</v>
      </c>
      <c r="M48" s="105" t="str">
        <v>No</v>
      </c>
      <c r="N48" s="87"/>
      <c r="O48" s="103">
        <f>AVERAGE(G$6:G48)</f>
        <v>21.648735605534156</v>
      </c>
      <c r="P48" s="103">
        <f>AVERAGE(H$6:H48)</f>
        <v>22.146800206377225</v>
      </c>
      <c r="Q48" s="103">
        <f>AVERAGE(I$6:I48)</f>
        <v>0.49806460084307336</v>
      </c>
      <c r="R48" s="104">
        <f>AVERAGE(J$6:J48)</f>
        <v>884.12791683622129</v>
      </c>
      <c r="S48" s="104">
        <f>AVERAGE(K$6:K48)</f>
        <v>3985.1445020194019</v>
      </c>
      <c r="T48" s="104">
        <f>AVERAGE(L$6:L48)</f>
        <v>3101.0165851831825</v>
      </c>
      <c r="U48" s="87"/>
      <c r="V48" s="152"/>
      <c r="W48" s="87"/>
      <c r="X48" s="105">
        <v>43</v>
      </c>
      <c r="Y48" s="103">
        <v>13.647625333280088</v>
      </c>
      <c r="Z48" s="103">
        <v>3</v>
      </c>
      <c r="AA48" s="103">
        <v>5.9061779579279623</v>
      </c>
      <c r="AB48" s="104">
        <v>172.21957596132171</v>
      </c>
      <c r="AC48" s="103">
        <v>16.553803291208048</v>
      </c>
      <c r="AD48" s="103">
        <v>16.553803291208048</v>
      </c>
      <c r="AE48" s="103">
        <v>0</v>
      </c>
      <c r="AF48" s="104">
        <v>668.83367469756308</v>
      </c>
      <c r="AG48" s="104">
        <v>3189.6845924174486</v>
      </c>
      <c r="AH48" s="104">
        <v>2520.8509177198857</v>
      </c>
      <c r="AI48" s="105" t="str">
        <v>No</v>
      </c>
      <c r="AJ48" s="87"/>
      <c r="AK48" s="103">
        <f>AVERAGE(AC$6:AC48)</f>
        <v>21.190924041509099</v>
      </c>
      <c r="AL48" s="103">
        <f>AVERAGE(AD$6:AD48)</f>
        <v>21.518617452965881</v>
      </c>
      <c r="AM48" s="103">
        <f>AVERAGE(AE$6:AE48)</f>
        <v>0.32769341145678305</v>
      </c>
      <c r="AN48" s="104">
        <f>AVERAGE(AF$6:AF48)</f>
        <v>844.55942703327241</v>
      </c>
      <c r="AO48" s="104">
        <f>AVERAGE(AG$6:AG48)</f>
        <v>3957.6221414251263</v>
      </c>
      <c r="AP48" s="104">
        <f>AVERAGE(AH$6:AH48)</f>
        <v>3113.0627143918532</v>
      </c>
      <c r="AQ48" s="87"/>
      <c r="AR48" s="152"/>
      <c r="AS48" s="87"/>
      <c r="AT48" s="105">
        <v>43</v>
      </c>
      <c r="AU48" s="103">
        <v>20.493891988153692</v>
      </c>
      <c r="AV48" s="103">
        <v>4</v>
      </c>
      <c r="AW48" s="103">
        <v>5.6454632708577845</v>
      </c>
      <c r="AX48" s="104">
        <v>171.28934563853886</v>
      </c>
      <c r="AY48" s="103">
        <v>22.139355259011477</v>
      </c>
      <c r="AZ48" s="103">
        <v>22.139355259011477</v>
      </c>
      <c r="BA48" s="103">
        <v>0</v>
      </c>
      <c r="BB48" s="104">
        <v>835.47000340888314</v>
      </c>
      <c r="BC48" s="104">
        <v>3520.9032888517218</v>
      </c>
      <c r="BD48" s="104">
        <v>2685.4332854428385</v>
      </c>
      <c r="BE48" s="105" t="str">
        <v>No</v>
      </c>
      <c r="BF48" s="87"/>
      <c r="BG48" s="103">
        <f>AVERAGE(AY$6:AY48)</f>
        <v>23.092389388876917</v>
      </c>
      <c r="BH48" s="103">
        <f>AVERAGE(AZ$6:AZ48)</f>
        <v>23.462334735250899</v>
      </c>
      <c r="BI48" s="103">
        <f>AVERAGE(BA$6:BA48)</f>
        <v>0.36994534637398091</v>
      </c>
      <c r="BJ48" s="104">
        <f>AVERAGE(BB$6:BB48)</f>
        <v>895.75730976629632</v>
      </c>
      <c r="BK48" s="104">
        <f>AVERAGE(BC$6:BC48)</f>
        <v>3633.6258501920033</v>
      </c>
      <c r="BL48" s="104">
        <f>AVERAGE(BD$6:BD48)</f>
        <v>2737.8685404257076</v>
      </c>
      <c r="BM48" s="87"/>
      <c r="BN48" s="152"/>
      <c r="BO48" s="87"/>
      <c r="BP48" s="105">
        <v>43</v>
      </c>
      <c r="BQ48" s="103">
        <v>22.992247546589329</v>
      </c>
      <c r="BR48" s="103">
        <v>2</v>
      </c>
      <c r="BS48" s="103">
        <v>3.9003193945646721</v>
      </c>
      <c r="BT48" s="104">
        <v>135.24636070130725</v>
      </c>
      <c r="BU48" s="103">
        <v>24.892566941154001</v>
      </c>
      <c r="BV48" s="103">
        <v>24.892566941154001</v>
      </c>
      <c r="BW48" s="103">
        <v>0</v>
      </c>
      <c r="BX48" s="104">
        <v>882.02336893592735</v>
      </c>
      <c r="BY48" s="104">
        <v>3873.8850411731</v>
      </c>
      <c r="BZ48" s="104">
        <v>2991.8616722371726</v>
      </c>
      <c r="CA48" s="105" t="str">
        <v>No</v>
      </c>
      <c r="CB48" s="87"/>
      <c r="CC48" s="103">
        <f>AVERAGE(BU$6:BU48)</f>
        <v>23.068352254642718</v>
      </c>
      <c r="CD48" s="103">
        <f>AVERAGE(BV$6:BV48)</f>
        <v>23.733119413870742</v>
      </c>
      <c r="CE48" s="103">
        <f>AVERAGE(BW$6:BW48)</f>
        <v>0.66476715922802254</v>
      </c>
      <c r="CF48" s="104">
        <f>AVERAGE(BX$6:BX48)</f>
        <v>942.04634478412629</v>
      </c>
      <c r="CG48" s="104">
        <f>AVERAGE(BY$6:BY48)</f>
        <v>3696.2993498243159</v>
      </c>
      <c r="CH48" s="104">
        <f>AVERAGE(BZ$6:BZ48)</f>
        <v>2754.2530050401888</v>
      </c>
      <c r="CI48" s="121"/>
      <c r="CJ48" s="121"/>
      <c r="CK48" s="121"/>
      <c r="CL48" s="121"/>
      <c r="CM48" s="121"/>
      <c r="CN48" s="121"/>
      <c r="CO48" s="87"/>
      <c r="CP48" s="152"/>
    </row>
    <row r="49" spans="1:94" x14ac:dyDescent="0.2">
      <c r="A49" s="87"/>
      <c r="B49" s="105">
        <v>44</v>
      </c>
      <c r="C49" s="103">
        <v>19.410710465498994</v>
      </c>
      <c r="D49" s="103">
        <v>3</v>
      </c>
      <c r="E49" s="103">
        <v>3.0425175277751864</v>
      </c>
      <c r="F49" s="104">
        <v>133.20033342818351</v>
      </c>
      <c r="G49" s="103">
        <v>19.453227993274179</v>
      </c>
      <c r="H49" s="103">
        <v>19.453227993274179</v>
      </c>
      <c r="I49" s="103">
        <v>0</v>
      </c>
      <c r="J49" s="104">
        <v>716.79717322640886</v>
      </c>
      <c r="K49" s="104">
        <v>3651.5810387893521</v>
      </c>
      <c r="L49" s="104">
        <v>2934.783865562943</v>
      </c>
      <c r="M49" s="105" t="str">
        <v>No</v>
      </c>
      <c r="N49" s="87"/>
      <c r="O49" s="103">
        <f>AVERAGE(G$6:G49)</f>
        <v>21.598837705255519</v>
      </c>
      <c r="P49" s="103">
        <f>AVERAGE(H$6:H49)</f>
        <v>22.085582656079428</v>
      </c>
      <c r="Q49" s="103">
        <f>AVERAGE(I$6:I49)</f>
        <v>0.48674495082391261</v>
      </c>
      <c r="R49" s="104">
        <f>AVERAGE(J$6:J49)</f>
        <v>880.3249453905438</v>
      </c>
      <c r="S49" s="104">
        <f>AVERAGE(K$6:K49)</f>
        <v>3977.5635142187193</v>
      </c>
      <c r="T49" s="104">
        <f>AVERAGE(L$6:L49)</f>
        <v>3097.2385688281765</v>
      </c>
      <c r="U49" s="87"/>
      <c r="V49" s="152"/>
      <c r="W49" s="87"/>
      <c r="X49" s="105">
        <v>44</v>
      </c>
      <c r="Y49" s="103">
        <v>15.941898814308601</v>
      </c>
      <c r="Z49" s="103">
        <v>3</v>
      </c>
      <c r="AA49" s="103">
        <v>2.3175085006670404</v>
      </c>
      <c r="AB49" s="104">
        <v>159.06676520646141</v>
      </c>
      <c r="AC49" s="103">
        <v>15.25940731497564</v>
      </c>
      <c r="AD49" s="103">
        <v>15.25940731497564</v>
      </c>
      <c r="AE49" s="103">
        <v>0</v>
      </c>
      <c r="AF49" s="104">
        <v>616.84898465573065</v>
      </c>
      <c r="AG49" s="104">
        <v>2956.6933166956151</v>
      </c>
      <c r="AH49" s="104">
        <v>2339.8443320398846</v>
      </c>
      <c r="AI49" s="105" t="str">
        <v>No</v>
      </c>
      <c r="AJ49" s="87"/>
      <c r="AK49" s="103">
        <f>AVERAGE(AC$6:AC49)</f>
        <v>21.056116843178792</v>
      </c>
      <c r="AL49" s="103">
        <f>AVERAGE(AD$6:AD49)</f>
        <v>21.376362677102467</v>
      </c>
      <c r="AM49" s="103">
        <f>AVERAGE(AE$6:AE49)</f>
        <v>0.32024583392367434</v>
      </c>
      <c r="AN49" s="104">
        <f>AVERAGE(AF$6:AF49)</f>
        <v>839.38418970651003</v>
      </c>
      <c r="AO49" s="104">
        <f>AVERAGE(AG$6:AG49)</f>
        <v>3934.8737590449095</v>
      </c>
      <c r="AP49" s="104">
        <f>AVERAGE(AH$6:AH49)</f>
        <v>3095.4895693383992</v>
      </c>
      <c r="AQ49" s="87"/>
      <c r="AR49" s="152"/>
      <c r="AS49" s="87"/>
      <c r="AT49" s="105">
        <v>44</v>
      </c>
      <c r="AU49" s="103">
        <v>22.40782692247123</v>
      </c>
      <c r="AV49" s="103">
        <v>0</v>
      </c>
      <c r="AW49" s="103">
        <v>5.6509079171016241</v>
      </c>
      <c r="AX49" s="104">
        <v>111.54178518789891</v>
      </c>
      <c r="AY49" s="103">
        <v>25</v>
      </c>
      <c r="AZ49" s="103">
        <v>28.058734839572853</v>
      </c>
      <c r="BA49" s="103">
        <v>3.0587348395728533</v>
      </c>
      <c r="BB49" s="104">
        <v>1320.352011123827</v>
      </c>
      <c r="BC49" s="104">
        <v>3750</v>
      </c>
      <c r="BD49" s="104">
        <v>2429.6479888761733</v>
      </c>
      <c r="BE49" s="105" t="str">
        <v>Yes</v>
      </c>
      <c r="BF49" s="87"/>
      <c r="BG49" s="103">
        <f>AVERAGE(AY$6:AY49)</f>
        <v>23.135744175493354</v>
      </c>
      <c r="BH49" s="103">
        <f>AVERAGE(AZ$6:AZ49)</f>
        <v>23.566798373985488</v>
      </c>
      <c r="BI49" s="103">
        <f>AVERAGE(BA$6:BA49)</f>
        <v>0.43105419849213705</v>
      </c>
      <c r="BJ49" s="104">
        <f>AVERAGE(BB$6:BB49)</f>
        <v>905.40718934260371</v>
      </c>
      <c r="BK49" s="104">
        <f>AVERAGE(BC$6:BC49)</f>
        <v>3636.2707172330938</v>
      </c>
      <c r="BL49" s="104">
        <f>AVERAGE(BD$6:BD49)</f>
        <v>2730.8635278904908</v>
      </c>
      <c r="BM49" s="87"/>
      <c r="BN49" s="152"/>
      <c r="BO49" s="87"/>
      <c r="BP49" s="105">
        <v>44</v>
      </c>
      <c r="BQ49" s="103">
        <v>23.342473407692864</v>
      </c>
      <c r="BR49" s="103">
        <v>3</v>
      </c>
      <c r="BS49" s="103">
        <v>6.2181488926197996</v>
      </c>
      <c r="BT49" s="104">
        <v>182.25606243991865</v>
      </c>
      <c r="BU49" s="103">
        <v>25</v>
      </c>
      <c r="BV49" s="103">
        <v>26.560622300312666</v>
      </c>
      <c r="BW49" s="103">
        <v>1.5606223003126658</v>
      </c>
      <c r="BX49" s="104">
        <v>1166.3494074868186</v>
      </c>
      <c r="BY49" s="104">
        <v>3960</v>
      </c>
      <c r="BZ49" s="104">
        <v>2793.6505925131814</v>
      </c>
      <c r="CA49" s="105" t="str">
        <v>Yes</v>
      </c>
      <c r="CB49" s="87"/>
      <c r="CC49" s="103">
        <f>AVERAGE(BU$6:BU49)</f>
        <v>23.112253339764475</v>
      </c>
      <c r="CD49" s="103">
        <f>AVERAGE(BV$6:BV49)</f>
        <v>23.797380843108058</v>
      </c>
      <c r="CE49" s="103">
        <f>AVERAGE(BW$6:BW49)</f>
        <v>0.68512750334358263</v>
      </c>
      <c r="CF49" s="104">
        <f>AVERAGE(BX$6:BX49)</f>
        <v>947.14414166373308</v>
      </c>
      <c r="CG49" s="104">
        <f>AVERAGE(BY$6:BY49)</f>
        <v>3702.2925464192176</v>
      </c>
      <c r="CH49" s="104">
        <f>AVERAGE(BZ$6:BZ49)</f>
        <v>2755.1484047554841</v>
      </c>
      <c r="CI49" s="121"/>
      <c r="CJ49" s="121"/>
      <c r="CK49" s="121"/>
      <c r="CL49" s="121"/>
      <c r="CM49" s="121"/>
      <c r="CN49" s="121"/>
      <c r="CO49" s="87"/>
      <c r="CP49" s="152"/>
    </row>
    <row r="50" spans="1:94" x14ac:dyDescent="0.2">
      <c r="A50" s="87"/>
      <c r="B50" s="105">
        <v>45</v>
      </c>
      <c r="C50" s="103">
        <v>23.32333035003284</v>
      </c>
      <c r="D50" s="103">
        <v>2</v>
      </c>
      <c r="E50" s="103">
        <v>3.4162973309148352</v>
      </c>
      <c r="F50" s="104">
        <v>194.97465260891565</v>
      </c>
      <c r="G50" s="103">
        <v>24.739627680947677</v>
      </c>
      <c r="H50" s="103">
        <v>24.739627680947677</v>
      </c>
      <c r="I50" s="103">
        <v>0</v>
      </c>
      <c r="J50" s="104">
        <v>937.16348303734594</v>
      </c>
      <c r="K50" s="104">
        <v>4553.1329825705816</v>
      </c>
      <c r="L50" s="104">
        <v>3615.9694995332356</v>
      </c>
      <c r="M50" s="105" t="str">
        <v>No</v>
      </c>
      <c r="N50" s="87"/>
      <c r="O50" s="103">
        <f>AVERAGE(G$6:G50)</f>
        <v>21.668633038048679</v>
      </c>
      <c r="P50" s="103">
        <f>AVERAGE(H$6:H50)</f>
        <v>22.144561434409834</v>
      </c>
      <c r="Q50" s="103">
        <f>AVERAGE(I$6:I50)</f>
        <v>0.47592839636115902</v>
      </c>
      <c r="R50" s="104">
        <f>AVERAGE(J$6:J50)</f>
        <v>881.58802400491709</v>
      </c>
      <c r="S50" s="104">
        <f>AVERAGE(K$6:K50)</f>
        <v>3990.3539468487606</v>
      </c>
      <c r="T50" s="104">
        <f>AVERAGE(L$6:L50)</f>
        <v>3108.7659228438447</v>
      </c>
      <c r="U50" s="87"/>
      <c r="V50" s="152"/>
      <c r="W50" s="87"/>
      <c r="X50" s="105">
        <v>45</v>
      </c>
      <c r="Y50" s="103">
        <v>15.220501941385347</v>
      </c>
      <c r="Z50" s="103">
        <v>1</v>
      </c>
      <c r="AA50" s="103">
        <v>5.0146661514896982</v>
      </c>
      <c r="AB50" s="104">
        <v>166.25808721268157</v>
      </c>
      <c r="AC50" s="103">
        <v>19.235168092875046</v>
      </c>
      <c r="AD50" s="103">
        <v>19.235168092875046</v>
      </c>
      <c r="AE50" s="103">
        <v>0</v>
      </c>
      <c r="AF50" s="104">
        <v>743.31312999893294</v>
      </c>
      <c r="AG50" s="104">
        <v>3532.3302567175083</v>
      </c>
      <c r="AH50" s="104">
        <v>2789.0171267185751</v>
      </c>
      <c r="AI50" s="105" t="str">
        <v>No</v>
      </c>
      <c r="AJ50" s="87"/>
      <c r="AK50" s="103">
        <f>AVERAGE(AC$6:AC50)</f>
        <v>21.015651315394265</v>
      </c>
      <c r="AL50" s="103">
        <f>AVERAGE(AD$6:AD50)</f>
        <v>21.328780575230745</v>
      </c>
      <c r="AM50" s="103">
        <f>AVERAGE(AE$6:AE50)</f>
        <v>0.31312925983648154</v>
      </c>
      <c r="AN50" s="104">
        <f>AVERAGE(AF$6:AF50)</f>
        <v>837.2492772685639</v>
      </c>
      <c r="AO50" s="104">
        <f>AVERAGE(AG$6:AG50)</f>
        <v>3925.9283478820789</v>
      </c>
      <c r="AP50" s="104">
        <f>AVERAGE(AH$6:AH50)</f>
        <v>3088.6790706135139</v>
      </c>
      <c r="AQ50" s="87"/>
      <c r="AR50" s="152"/>
      <c r="AS50" s="87"/>
      <c r="AT50" s="105">
        <v>45</v>
      </c>
      <c r="AU50" s="103">
        <v>28.170280425684709</v>
      </c>
      <c r="AV50" s="103">
        <v>7</v>
      </c>
      <c r="AW50" s="103">
        <v>4.5355945247322023</v>
      </c>
      <c r="AX50" s="104">
        <v>110.8015755230245</v>
      </c>
      <c r="AY50" s="103">
        <v>25</v>
      </c>
      <c r="AZ50" s="103">
        <v>25.705874950416913</v>
      </c>
      <c r="BA50" s="103">
        <v>0.70587495041691284</v>
      </c>
      <c r="BB50" s="104">
        <v>966.68281808556139</v>
      </c>
      <c r="BC50" s="104">
        <v>4100</v>
      </c>
      <c r="BD50" s="104">
        <v>3133.3171819144386</v>
      </c>
      <c r="BE50" s="105" t="str">
        <v>Yes</v>
      </c>
      <c r="BF50" s="87"/>
      <c r="BG50" s="103">
        <f>AVERAGE(AY$6:AY50)</f>
        <v>23.177172082704612</v>
      </c>
      <c r="BH50" s="103">
        <f>AVERAGE(AZ$6:AZ50)</f>
        <v>23.614333409017298</v>
      </c>
      <c r="BI50" s="103">
        <f>AVERAGE(BA$6:BA50)</f>
        <v>0.43716132631268767</v>
      </c>
      <c r="BJ50" s="104">
        <f>AVERAGE(BB$6:BB50)</f>
        <v>906.76886998133602</v>
      </c>
      <c r="BK50" s="104">
        <f>AVERAGE(BC$6:BC50)</f>
        <v>3646.575812405692</v>
      </c>
      <c r="BL50" s="104">
        <f>AVERAGE(BD$6:BD50)</f>
        <v>2739.8069424243563</v>
      </c>
      <c r="BM50" s="87"/>
      <c r="BN50" s="152"/>
      <c r="BO50" s="87"/>
      <c r="BP50" s="105">
        <v>45</v>
      </c>
      <c r="BQ50" s="103">
        <v>21.439067358001065</v>
      </c>
      <c r="BR50" s="103">
        <v>2</v>
      </c>
      <c r="BS50" s="103">
        <v>5.6357343161284632</v>
      </c>
      <c r="BT50" s="104">
        <v>131.37308164604656</v>
      </c>
      <c r="BU50" s="103">
        <v>25</v>
      </c>
      <c r="BV50" s="103">
        <v>25.074801674129528</v>
      </c>
      <c r="BW50" s="103">
        <v>7.4801674129528095E-2</v>
      </c>
      <c r="BX50" s="104">
        <v>892.59333276547579</v>
      </c>
      <c r="BY50" s="104">
        <v>3890</v>
      </c>
      <c r="BZ50" s="104">
        <v>2997.4066672345243</v>
      </c>
      <c r="CA50" s="105" t="str">
        <v>Yes</v>
      </c>
      <c r="CB50" s="87"/>
      <c r="CC50" s="103">
        <f>AVERAGE(BU$6:BU50)</f>
        <v>23.154203265547483</v>
      </c>
      <c r="CD50" s="103">
        <f>AVERAGE(BV$6:BV50)</f>
        <v>23.825767972686315</v>
      </c>
      <c r="CE50" s="103">
        <f>AVERAGE(BW$6:BW50)</f>
        <v>0.67156470713882588</v>
      </c>
      <c r="CF50" s="104">
        <f>AVERAGE(BX$6:BX50)</f>
        <v>945.93190146599409</v>
      </c>
      <c r="CG50" s="104">
        <f>AVERAGE(BY$6:BY50)</f>
        <v>3706.4638231654576</v>
      </c>
      <c r="CH50" s="104">
        <f>AVERAGE(BZ$6:BZ50)</f>
        <v>2760.5319216994626</v>
      </c>
      <c r="CI50" s="121"/>
      <c r="CJ50" s="121"/>
      <c r="CK50" s="121"/>
      <c r="CL50" s="121"/>
      <c r="CM50" s="121"/>
      <c r="CN50" s="121"/>
      <c r="CO50" s="87"/>
      <c r="CP50" s="152"/>
    </row>
    <row r="51" spans="1:94" x14ac:dyDescent="0.2">
      <c r="A51" s="87"/>
      <c r="B51" s="105">
        <v>46</v>
      </c>
      <c r="C51" s="103">
        <v>20.422428545181678</v>
      </c>
      <c r="D51" s="103">
        <v>1</v>
      </c>
      <c r="E51" s="103">
        <v>3.4546236187109374</v>
      </c>
      <c r="F51" s="104">
        <v>131.01515365928515</v>
      </c>
      <c r="G51" s="103">
        <v>22.877052163892614</v>
      </c>
      <c r="H51" s="103">
        <v>22.877052163892614</v>
      </c>
      <c r="I51" s="103">
        <v>0</v>
      </c>
      <c r="J51" s="104">
        <v>817.32671857606363</v>
      </c>
      <c r="K51" s="104">
        <v>4167.8693895006709</v>
      </c>
      <c r="L51" s="104">
        <v>3350.5426709246071</v>
      </c>
      <c r="M51" s="105" t="str">
        <v>No</v>
      </c>
      <c r="N51" s="87"/>
      <c r="O51" s="103">
        <f>AVERAGE(G$6:G51)</f>
        <v>21.694903019045285</v>
      </c>
      <c r="P51" s="103">
        <f>AVERAGE(H$6:H51)</f>
        <v>22.16048514592033</v>
      </c>
      <c r="Q51" s="103">
        <f>AVERAGE(I$6:I51)</f>
        <v>0.46558212687504685</v>
      </c>
      <c r="R51" s="104">
        <f>AVERAGE(J$6:J51)</f>
        <v>880.19103910428987</v>
      </c>
      <c r="S51" s="104">
        <f>AVERAGE(K$6:K51)</f>
        <v>3994.212978210759</v>
      </c>
      <c r="T51" s="104">
        <f>AVERAGE(L$6:L51)</f>
        <v>3114.0219391064697</v>
      </c>
      <c r="U51" s="87"/>
      <c r="V51" s="152"/>
      <c r="W51" s="87"/>
      <c r="X51" s="105">
        <v>46</v>
      </c>
      <c r="Y51" s="103">
        <v>26.50183718892513</v>
      </c>
      <c r="Z51" s="103">
        <v>3</v>
      </c>
      <c r="AA51" s="103">
        <v>4.6005132280722609</v>
      </c>
      <c r="AB51" s="104">
        <v>120.50688774439064</v>
      </c>
      <c r="AC51" s="103">
        <v>25</v>
      </c>
      <c r="AD51" s="103">
        <v>28.102350416997389</v>
      </c>
      <c r="AE51" s="103">
        <v>3.102350416997389</v>
      </c>
      <c r="AF51" s="104">
        <v>1428.9299628039207</v>
      </c>
      <c r="AG51" s="104">
        <v>4710</v>
      </c>
      <c r="AH51" s="104">
        <v>3281.0700371960793</v>
      </c>
      <c r="AI51" s="105" t="str">
        <v>Yes</v>
      </c>
      <c r="AJ51" s="87"/>
      <c r="AK51" s="103">
        <f>AVERAGE(AC$6:AC51)</f>
        <v>21.102267591146564</v>
      </c>
      <c r="AL51" s="103">
        <f>AVERAGE(AD$6:AD51)</f>
        <v>21.476032093530019</v>
      </c>
      <c r="AM51" s="103">
        <f>AVERAGE(AE$6:AE51)</f>
        <v>0.37376450238345782</v>
      </c>
      <c r="AN51" s="104">
        <f>AVERAGE(AF$6:AF51)</f>
        <v>850.11190086715862</v>
      </c>
      <c r="AO51" s="104">
        <f>AVERAGE(AG$6:AG51)</f>
        <v>3942.9733837976855</v>
      </c>
      <c r="AP51" s="104">
        <f>AVERAGE(AH$6:AH51)</f>
        <v>3092.8614829305261</v>
      </c>
      <c r="AQ51" s="87"/>
      <c r="AR51" s="152"/>
      <c r="AS51" s="87"/>
      <c r="AT51" s="105">
        <v>46</v>
      </c>
      <c r="AU51" s="103">
        <v>14.002391653337707</v>
      </c>
      <c r="AV51" s="103">
        <v>3</v>
      </c>
      <c r="AW51" s="103">
        <v>4.2606288802130781</v>
      </c>
      <c r="AX51" s="104">
        <v>146.93200557848263</v>
      </c>
      <c r="AY51" s="103">
        <v>15.263020533550787</v>
      </c>
      <c r="AZ51" s="103">
        <v>15.263020533550787</v>
      </c>
      <c r="BA51" s="103">
        <v>0</v>
      </c>
      <c r="BB51" s="104">
        <v>604.82262158500623</v>
      </c>
      <c r="BC51" s="104">
        <v>2439.4530800326179</v>
      </c>
      <c r="BD51" s="104">
        <v>1834.6304584476115</v>
      </c>
      <c r="BE51" s="105" t="str">
        <v>No</v>
      </c>
      <c r="BF51" s="87"/>
      <c r="BG51" s="103">
        <f>AVERAGE(AY$6:AY51)</f>
        <v>23.005125309896922</v>
      </c>
      <c r="BH51" s="103">
        <f>AVERAGE(AZ$6:AZ51)</f>
        <v>23.432783129115855</v>
      </c>
      <c r="BI51" s="103">
        <f>AVERAGE(BA$6:BA51)</f>
        <v>0.42765781921893359</v>
      </c>
      <c r="BJ51" s="104">
        <f>AVERAGE(BB$6:BB51)</f>
        <v>900.20482110315504</v>
      </c>
      <c r="BK51" s="104">
        <f>AVERAGE(BC$6:BC51)</f>
        <v>3620.3340138758426</v>
      </c>
      <c r="BL51" s="104">
        <f>AVERAGE(BD$6:BD51)</f>
        <v>2720.1291927726879</v>
      </c>
      <c r="BM51" s="87"/>
      <c r="BN51" s="152"/>
      <c r="BO51" s="87"/>
      <c r="BP51" s="105">
        <v>46</v>
      </c>
      <c r="BQ51" s="103">
        <v>20.525308819147682</v>
      </c>
      <c r="BR51" s="103">
        <v>3</v>
      </c>
      <c r="BS51" s="103">
        <v>4.8937092071871344</v>
      </c>
      <c r="BT51" s="104">
        <v>119.83101563622108</v>
      </c>
      <c r="BU51" s="103">
        <v>22.419018026334818</v>
      </c>
      <c r="BV51" s="103">
        <v>22.419018026334818</v>
      </c>
      <c r="BW51" s="103">
        <v>0</v>
      </c>
      <c r="BX51" s="104">
        <v>792.40155642626564</v>
      </c>
      <c r="BY51" s="104">
        <v>3572.8527039502228</v>
      </c>
      <c r="BZ51" s="104">
        <v>2780.4511475239569</v>
      </c>
      <c r="CA51" s="105" t="str">
        <v>No</v>
      </c>
      <c r="CB51" s="87"/>
      <c r="CC51" s="103">
        <f>AVERAGE(BU$6:BU51)</f>
        <v>23.138220977738516</v>
      </c>
      <c r="CD51" s="103">
        <f>AVERAGE(BV$6:BV51)</f>
        <v>23.795186452113459</v>
      </c>
      <c r="CE51" s="103">
        <f>AVERAGE(BW$6:BW51)</f>
        <v>0.65696547437493835</v>
      </c>
      <c r="CF51" s="104">
        <f>AVERAGE(BX$6:BX51)</f>
        <v>942.59428526947818</v>
      </c>
      <c r="CG51" s="104">
        <f>AVERAGE(BY$6:BY51)</f>
        <v>3703.5592336172999</v>
      </c>
      <c r="CH51" s="104">
        <f>AVERAGE(BZ$6:BZ51)</f>
        <v>2760.9649483478211</v>
      </c>
      <c r="CI51" s="121"/>
      <c r="CJ51" s="121"/>
      <c r="CK51" s="121"/>
      <c r="CL51" s="121"/>
      <c r="CM51" s="121"/>
      <c r="CN51" s="121"/>
      <c r="CO51" s="87"/>
      <c r="CP51" s="152"/>
    </row>
    <row r="52" spans="1:94" x14ac:dyDescent="0.2">
      <c r="A52" s="87"/>
      <c r="B52" s="105">
        <v>47</v>
      </c>
      <c r="C52" s="103">
        <v>15.847454085686994</v>
      </c>
      <c r="D52" s="103">
        <v>4</v>
      </c>
      <c r="E52" s="103">
        <v>5.6663318493875146</v>
      </c>
      <c r="F52" s="104">
        <v>142.50040834304167</v>
      </c>
      <c r="G52" s="103">
        <v>17.513785935074509</v>
      </c>
      <c r="H52" s="103">
        <v>17.513785935074509</v>
      </c>
      <c r="I52" s="103">
        <v>0</v>
      </c>
      <c r="J52" s="104">
        <v>667.91398639527688</v>
      </c>
      <c r="K52" s="104">
        <v>3352.4814683134118</v>
      </c>
      <c r="L52" s="104">
        <v>2684.5674819181349</v>
      </c>
      <c r="M52" s="105" t="str">
        <v>No</v>
      </c>
      <c r="N52" s="87"/>
      <c r="O52" s="103">
        <f>AVERAGE(G$6:G52)</f>
        <v>21.605943081088459</v>
      </c>
      <c r="P52" s="103">
        <f>AVERAGE(H$6:H52)</f>
        <v>22.061619205264034</v>
      </c>
      <c r="Q52" s="103">
        <f>AVERAGE(I$6:I52)</f>
        <v>0.45567612417557779</v>
      </c>
      <c r="R52" s="104">
        <f>AVERAGE(J$6:J52)</f>
        <v>875.67450606792784</v>
      </c>
      <c r="S52" s="104">
        <f>AVERAGE(K$6:K52)</f>
        <v>3980.559116298049</v>
      </c>
      <c r="T52" s="104">
        <f>AVERAGE(L$6:L52)</f>
        <v>3104.8846102301222</v>
      </c>
      <c r="U52" s="87"/>
      <c r="V52" s="152"/>
      <c r="W52" s="87"/>
      <c r="X52" s="105">
        <v>47</v>
      </c>
      <c r="Y52" s="103">
        <v>25.096223798389374</v>
      </c>
      <c r="Z52" s="103">
        <v>2</v>
      </c>
      <c r="AA52" s="103">
        <v>4.9496601862318279</v>
      </c>
      <c r="AB52" s="104">
        <v>170.94779405253595</v>
      </c>
      <c r="AC52" s="103">
        <v>25</v>
      </c>
      <c r="AD52" s="103">
        <v>28.045883984621202</v>
      </c>
      <c r="AE52" s="103">
        <v>3.0458839846212022</v>
      </c>
      <c r="AF52" s="104">
        <v>1469.2069112843524</v>
      </c>
      <c r="AG52" s="104">
        <v>4640</v>
      </c>
      <c r="AH52" s="104">
        <v>3170.7930887156476</v>
      </c>
      <c r="AI52" s="105" t="str">
        <v>Yes</v>
      </c>
      <c r="AJ52" s="87"/>
      <c r="AK52" s="103">
        <f>AVERAGE(AC$6:AC52)</f>
        <v>21.185198067930678</v>
      </c>
      <c r="AL52" s="103">
        <f>AVERAGE(AD$6:AD52)</f>
        <v>21.615816176319196</v>
      </c>
      <c r="AM52" s="103">
        <f>AVERAGE(AE$6:AE52)</f>
        <v>0.43061810838851622</v>
      </c>
      <c r="AN52" s="104">
        <f>AVERAGE(AF$6:AF52)</f>
        <v>863.28413513135422</v>
      </c>
      <c r="AO52" s="104">
        <f>AVERAGE(AG$6:AG52)</f>
        <v>3957.8037373339052</v>
      </c>
      <c r="AP52" s="104">
        <f>AVERAGE(AH$6:AH52)</f>
        <v>3094.5196022025498</v>
      </c>
      <c r="AQ52" s="87"/>
      <c r="AR52" s="152"/>
      <c r="AS52" s="87"/>
      <c r="AT52" s="105">
        <v>47</v>
      </c>
      <c r="AU52" s="103">
        <v>20.300408832316258</v>
      </c>
      <c r="AV52" s="103">
        <v>2</v>
      </c>
      <c r="AW52" s="103">
        <v>3.434603233318922</v>
      </c>
      <c r="AX52" s="104">
        <v>171.95078796244451</v>
      </c>
      <c r="AY52" s="103">
        <v>21.735012065635178</v>
      </c>
      <c r="AZ52" s="103">
        <v>21.735012065635178</v>
      </c>
      <c r="BA52" s="103">
        <v>0</v>
      </c>
      <c r="BB52" s="104">
        <v>824.00114993149987</v>
      </c>
      <c r="BC52" s="104">
        <v>3360.251809845277</v>
      </c>
      <c r="BD52" s="104">
        <v>2536.2506599137769</v>
      </c>
      <c r="BE52" s="105" t="str">
        <v>No</v>
      </c>
      <c r="BF52" s="87"/>
      <c r="BG52" s="103">
        <f>AVERAGE(AY$6:AY52)</f>
        <v>22.978101623848797</v>
      </c>
      <c r="BH52" s="103">
        <f>AVERAGE(AZ$6:AZ52)</f>
        <v>23.39666034053116</v>
      </c>
      <c r="BI52" s="103">
        <f>AVERAGE(BA$6:BA52)</f>
        <v>0.4185587166823605</v>
      </c>
      <c r="BJ52" s="104">
        <f>AVERAGE(BB$6:BB52)</f>
        <v>898.5834663973751</v>
      </c>
      <c r="BK52" s="104">
        <f>AVERAGE(BC$6:BC52)</f>
        <v>3614.8003499602987</v>
      </c>
      <c r="BL52" s="104">
        <f>AVERAGE(BD$6:BD52)</f>
        <v>2716.2168835629241</v>
      </c>
      <c r="BM52" s="87"/>
      <c r="BN52" s="152"/>
      <c r="BO52" s="87"/>
      <c r="BP52" s="105">
        <v>47</v>
      </c>
      <c r="BQ52" s="103">
        <v>22.302587491096347</v>
      </c>
      <c r="BR52" s="103">
        <v>6</v>
      </c>
      <c r="BS52" s="103">
        <v>3.112885535356487</v>
      </c>
      <c r="BT52" s="104">
        <v>166.84620705390137</v>
      </c>
      <c r="BU52" s="103">
        <v>19.415473026452833</v>
      </c>
      <c r="BV52" s="103">
        <v>19.415473026452833</v>
      </c>
      <c r="BW52" s="103">
        <v>0</v>
      </c>
      <c r="BX52" s="104">
        <v>749.31039784748634</v>
      </c>
      <c r="BY52" s="104">
        <v>3332.3209539679251</v>
      </c>
      <c r="BZ52" s="104">
        <v>2583.0105561204387</v>
      </c>
      <c r="CA52" s="105" t="str">
        <v>No</v>
      </c>
      <c r="CB52" s="87"/>
      <c r="CC52" s="103">
        <f>AVERAGE(BU$6:BU52)</f>
        <v>23.059013574519671</v>
      </c>
      <c r="CD52" s="103">
        <f>AVERAGE(BV$6:BV52)</f>
        <v>23.702001060078128</v>
      </c>
      <c r="CE52" s="103">
        <f>AVERAGE(BW$6:BW52)</f>
        <v>0.64298748555845031</v>
      </c>
      <c r="CF52" s="104">
        <f>AVERAGE(BX$6:BX52)</f>
        <v>938.48186213283998</v>
      </c>
      <c r="CG52" s="104">
        <f>AVERAGE(BY$6:BY52)</f>
        <v>3695.6605468162497</v>
      </c>
      <c r="CH52" s="104">
        <f>AVERAGE(BZ$6:BZ52)</f>
        <v>2757.1786846834088</v>
      </c>
      <c r="CI52" s="121"/>
      <c r="CJ52" s="121"/>
      <c r="CK52" s="121"/>
      <c r="CL52" s="121"/>
      <c r="CM52" s="121"/>
      <c r="CN52" s="121"/>
      <c r="CO52" s="87"/>
      <c r="CP52" s="152"/>
    </row>
    <row r="53" spans="1:94" x14ac:dyDescent="0.2">
      <c r="A53" s="87"/>
      <c r="B53" s="105">
        <v>48</v>
      </c>
      <c r="C53" s="103">
        <v>18.137938302983638</v>
      </c>
      <c r="D53" s="103">
        <v>1</v>
      </c>
      <c r="E53" s="103">
        <v>5.0898230147738657</v>
      </c>
      <c r="F53" s="104">
        <v>152.4947746095537</v>
      </c>
      <c r="G53" s="103">
        <v>22.227761317757505</v>
      </c>
      <c r="H53" s="103">
        <v>22.227761317757505</v>
      </c>
      <c r="I53" s="103">
        <v>0</v>
      </c>
      <c r="J53" s="104">
        <v>819.32761414227889</v>
      </c>
      <c r="K53" s="104">
        <v>4050.9970371963509</v>
      </c>
      <c r="L53" s="104">
        <v>3231.669423054072</v>
      </c>
      <c r="M53" s="105" t="str">
        <v>No</v>
      </c>
      <c r="N53" s="87"/>
      <c r="O53" s="103">
        <f>AVERAGE(G$6:G53)</f>
        <v>21.61889762768573</v>
      </c>
      <c r="P53" s="103">
        <f>AVERAGE(H$6:H53)</f>
        <v>22.065080499274316</v>
      </c>
      <c r="Q53" s="103">
        <f>AVERAGE(I$6:I53)</f>
        <v>0.44618287158858655</v>
      </c>
      <c r="R53" s="104">
        <f>AVERAGE(J$6:J53)</f>
        <v>874.50061248614338</v>
      </c>
      <c r="S53" s="104">
        <f>AVERAGE(K$6:K53)</f>
        <v>3982.0265729834305</v>
      </c>
      <c r="T53" s="104">
        <f>AVERAGE(L$6:L53)</f>
        <v>3107.5259604972875</v>
      </c>
      <c r="U53" s="87"/>
      <c r="V53" s="152"/>
      <c r="W53" s="87"/>
      <c r="X53" s="105">
        <v>48</v>
      </c>
      <c r="Y53" s="103">
        <v>18.688306456400703</v>
      </c>
      <c r="Z53" s="103">
        <v>1</v>
      </c>
      <c r="AA53" s="103">
        <v>5.7778970891020558</v>
      </c>
      <c r="AB53" s="104">
        <v>160.50818736702405</v>
      </c>
      <c r="AC53" s="103">
        <v>23.466203545502758</v>
      </c>
      <c r="AD53" s="103">
        <v>23.466203545502758</v>
      </c>
      <c r="AE53" s="103">
        <v>0</v>
      </c>
      <c r="AF53" s="104">
        <v>864.49429373210683</v>
      </c>
      <c r="AG53" s="104">
        <v>4293.9166381904961</v>
      </c>
      <c r="AH53" s="104">
        <v>3429.4223444583895</v>
      </c>
      <c r="AI53" s="105" t="str">
        <v>No</v>
      </c>
      <c r="AJ53" s="87"/>
      <c r="AK53" s="103">
        <f>AVERAGE(AC$6:AC53)</f>
        <v>21.232719015380095</v>
      </c>
      <c r="AL53" s="103">
        <f>AVERAGE(AD$6:AD53)</f>
        <v>21.654365913177188</v>
      </c>
      <c r="AM53" s="103">
        <f>AVERAGE(AE$6:AE53)</f>
        <v>0.4216468977970888</v>
      </c>
      <c r="AN53" s="104">
        <f>AVERAGE(AF$6:AF53)</f>
        <v>863.30934676887</v>
      </c>
      <c r="AO53" s="104">
        <f>AVERAGE(AG$6:AG53)</f>
        <v>3964.8060894350842</v>
      </c>
      <c r="AP53" s="104">
        <f>AVERAGE(AH$6:AH53)</f>
        <v>3101.4967426662129</v>
      </c>
      <c r="AQ53" s="87"/>
      <c r="AR53" s="152"/>
      <c r="AS53" s="87"/>
      <c r="AT53" s="105">
        <v>48</v>
      </c>
      <c r="AU53" s="103">
        <v>21.568728653529877</v>
      </c>
      <c r="AV53" s="103">
        <v>4</v>
      </c>
      <c r="AW53" s="103">
        <v>3.6692637411491944</v>
      </c>
      <c r="AX53" s="104">
        <v>153.29391962135617</v>
      </c>
      <c r="AY53" s="103">
        <v>21.237992394679072</v>
      </c>
      <c r="AZ53" s="103">
        <v>21.237992394679072</v>
      </c>
      <c r="BA53" s="103">
        <v>0</v>
      </c>
      <c r="BB53" s="104">
        <v>790.43369146172836</v>
      </c>
      <c r="BC53" s="104">
        <v>3385.6988592018606</v>
      </c>
      <c r="BD53" s="104">
        <v>2595.2651677401323</v>
      </c>
      <c r="BE53" s="105" t="str">
        <v>No</v>
      </c>
      <c r="BF53" s="87"/>
      <c r="BG53" s="103">
        <f>AVERAGE(AY$6:AY53)</f>
        <v>22.941849348241096</v>
      </c>
      <c r="BH53" s="103">
        <f>AVERAGE(AZ$6:AZ53)</f>
        <v>23.351688091659241</v>
      </c>
      <c r="BI53" s="103">
        <f>AVERAGE(BA$6:BA53)</f>
        <v>0.40983874341814469</v>
      </c>
      <c r="BJ53" s="104">
        <f>AVERAGE(BB$6:BB53)</f>
        <v>896.33034608621585</v>
      </c>
      <c r="BK53" s="104">
        <f>AVERAGE(BC$6:BC53)</f>
        <v>3610.0274022361646</v>
      </c>
      <c r="BL53" s="104">
        <f>AVERAGE(BD$6:BD53)</f>
        <v>2713.6970561499488</v>
      </c>
      <c r="BM53" s="87"/>
      <c r="BN53" s="152"/>
      <c r="BO53" s="87"/>
      <c r="BP53" s="105">
        <v>48</v>
      </c>
      <c r="BQ53" s="103">
        <v>19.316010726878442</v>
      </c>
      <c r="BR53" s="103">
        <v>3</v>
      </c>
      <c r="BS53" s="103">
        <v>6.016271883347275</v>
      </c>
      <c r="BT53" s="104">
        <v>135.41079247874032</v>
      </c>
      <c r="BU53" s="103">
        <v>22.332282610225718</v>
      </c>
      <c r="BV53" s="103">
        <v>22.332282610225718</v>
      </c>
      <c r="BW53" s="103">
        <v>0</v>
      </c>
      <c r="BX53" s="104">
        <v>805.37927078551184</v>
      </c>
      <c r="BY53" s="104">
        <v>3559.8423915338576</v>
      </c>
      <c r="BZ53" s="104">
        <v>2754.4631207483458</v>
      </c>
      <c r="CA53" s="105" t="str">
        <v>No</v>
      </c>
      <c r="CB53" s="87"/>
      <c r="CC53" s="103">
        <f>AVERAGE(BU$6:BU53)</f>
        <v>23.043873346096884</v>
      </c>
      <c r="CD53" s="103">
        <f>AVERAGE(BV$6:BV53)</f>
        <v>23.673465259039535</v>
      </c>
      <c r="CE53" s="103">
        <f>AVERAGE(BW$6:BW53)</f>
        <v>0.62959191294264927</v>
      </c>
      <c r="CF53" s="104">
        <f>AVERAGE(BX$6:BX53)</f>
        <v>935.70889147977061</v>
      </c>
      <c r="CG53" s="104">
        <f>AVERAGE(BY$6:BY53)</f>
        <v>3692.8310019145333</v>
      </c>
      <c r="CH53" s="104">
        <f>AVERAGE(BZ$6:BZ53)</f>
        <v>2757.1221104347619</v>
      </c>
      <c r="CI53" s="121"/>
      <c r="CJ53" s="121"/>
      <c r="CK53" s="121"/>
      <c r="CL53" s="121"/>
      <c r="CM53" s="121"/>
      <c r="CN53" s="121"/>
      <c r="CO53" s="87"/>
      <c r="CP53" s="152"/>
    </row>
    <row r="54" spans="1:94" x14ac:dyDescent="0.2">
      <c r="A54" s="87"/>
      <c r="B54" s="105">
        <v>49</v>
      </c>
      <c r="C54" s="103">
        <v>18.818760157097383</v>
      </c>
      <c r="D54" s="103">
        <v>1</v>
      </c>
      <c r="E54" s="103">
        <v>5.7643115932380269</v>
      </c>
      <c r="F54" s="104">
        <v>142.93970884474322</v>
      </c>
      <c r="G54" s="103">
        <v>23.58307175033541</v>
      </c>
      <c r="H54" s="103">
        <v>23.58307175033541</v>
      </c>
      <c r="I54" s="103">
        <v>0</v>
      </c>
      <c r="J54" s="104">
        <v>850.43186135480551</v>
      </c>
      <c r="K54" s="104">
        <v>4294.9529150603739</v>
      </c>
      <c r="L54" s="104">
        <v>3444.5210537055682</v>
      </c>
      <c r="M54" s="105" t="str">
        <v>No</v>
      </c>
      <c r="N54" s="87"/>
      <c r="O54" s="103">
        <f>AVERAGE(G$6:G54)</f>
        <v>21.658982813862256</v>
      </c>
      <c r="P54" s="103">
        <f>AVERAGE(H$6:H54)</f>
        <v>22.096059912561277</v>
      </c>
      <c r="Q54" s="103">
        <f>AVERAGE(I$6:I54)</f>
        <v>0.43707709869902356</v>
      </c>
      <c r="R54" s="104">
        <f>AVERAGE(J$6:J54)</f>
        <v>874.00941348346294</v>
      </c>
      <c r="S54" s="104">
        <f>AVERAGE(K$6:K54)</f>
        <v>3988.4128248625516</v>
      </c>
      <c r="T54" s="104">
        <f>AVERAGE(L$6:L54)</f>
        <v>3114.4034113790894</v>
      </c>
      <c r="U54" s="87"/>
      <c r="V54" s="152"/>
      <c r="W54" s="87"/>
      <c r="X54" s="105">
        <v>49</v>
      </c>
      <c r="Y54" s="103">
        <v>17.645962619354414</v>
      </c>
      <c r="Z54" s="103">
        <v>4</v>
      </c>
      <c r="AA54" s="103">
        <v>5.1790813488021659</v>
      </c>
      <c r="AB54" s="104">
        <v>153.81628785612716</v>
      </c>
      <c r="AC54" s="103">
        <v>18.825043968156578</v>
      </c>
      <c r="AD54" s="103">
        <v>18.825043968156578</v>
      </c>
      <c r="AE54" s="103">
        <v>0</v>
      </c>
      <c r="AF54" s="104">
        <v>718.56760690082444</v>
      </c>
      <c r="AG54" s="104">
        <v>3668.5079142681839</v>
      </c>
      <c r="AH54" s="104">
        <v>2949.9403073673593</v>
      </c>
      <c r="AI54" s="105" t="str">
        <v>No</v>
      </c>
      <c r="AJ54" s="87"/>
      <c r="AK54" s="103">
        <f>AVERAGE(AC$6:AC54)</f>
        <v>21.183582789926554</v>
      </c>
      <c r="AL54" s="103">
        <f>AVERAGE(AD$6:AD54)</f>
        <v>21.596624648993092</v>
      </c>
      <c r="AM54" s="103">
        <f>AVERAGE(AE$6:AE54)</f>
        <v>0.41304185906653595</v>
      </c>
      <c r="AN54" s="104">
        <f>AVERAGE(AF$6:AF54)</f>
        <v>860.3554337103385</v>
      </c>
      <c r="AO54" s="104">
        <f>AVERAGE(AG$6:AG54)</f>
        <v>3958.7591879010661</v>
      </c>
      <c r="AP54" s="104">
        <f>AVERAGE(AH$6:AH54)</f>
        <v>3098.403754190726</v>
      </c>
      <c r="AQ54" s="87"/>
      <c r="AR54" s="152"/>
      <c r="AS54" s="87"/>
      <c r="AT54" s="105">
        <v>49</v>
      </c>
      <c r="AU54" s="103">
        <v>23.467600062352169</v>
      </c>
      <c r="AV54" s="103">
        <v>3</v>
      </c>
      <c r="AW54" s="103">
        <v>4.5988615756784235</v>
      </c>
      <c r="AX54" s="104">
        <v>157.5489250423006</v>
      </c>
      <c r="AY54" s="103">
        <v>25</v>
      </c>
      <c r="AZ54" s="103">
        <v>25.066461638030592</v>
      </c>
      <c r="BA54" s="103">
        <v>6.6461638030592241E-2</v>
      </c>
      <c r="BB54" s="104">
        <v>917.51817074688938</v>
      </c>
      <c r="BC54" s="104">
        <v>3900</v>
      </c>
      <c r="BD54" s="104">
        <v>2982.4818292531108</v>
      </c>
      <c r="BE54" s="105" t="str">
        <v>Yes</v>
      </c>
      <c r="BF54" s="87"/>
      <c r="BG54" s="103">
        <f>AVERAGE(AY$6:AY54)</f>
        <v>22.983852422766788</v>
      </c>
      <c r="BH54" s="103">
        <f>AVERAGE(AZ$6:AZ54)</f>
        <v>23.386683470156616</v>
      </c>
      <c r="BI54" s="103">
        <f>AVERAGE(BA$6:BA54)</f>
        <v>0.40283104738982728</v>
      </c>
      <c r="BJ54" s="104">
        <f>AVERAGE(BB$6:BB54)</f>
        <v>896.76275067112761</v>
      </c>
      <c r="BK54" s="104">
        <f>AVERAGE(BC$6:BC54)</f>
        <v>3615.9452103537938</v>
      </c>
      <c r="BL54" s="104">
        <f>AVERAGE(BD$6:BD54)</f>
        <v>2719.1824596826664</v>
      </c>
      <c r="BM54" s="87"/>
      <c r="BN54" s="152"/>
      <c r="BO54" s="87"/>
      <c r="BP54" s="105">
        <v>49</v>
      </c>
      <c r="BQ54" s="103">
        <v>21.45879011597026</v>
      </c>
      <c r="BR54" s="103">
        <v>2</v>
      </c>
      <c r="BS54" s="103">
        <v>6.2656822317219589</v>
      </c>
      <c r="BT54" s="104">
        <v>145.19675303976615</v>
      </c>
      <c r="BU54" s="103">
        <v>25</v>
      </c>
      <c r="BV54" s="103">
        <v>25.72447234769222</v>
      </c>
      <c r="BW54" s="103">
        <v>0.72447234769222035</v>
      </c>
      <c r="BX54" s="104">
        <v>1003.8676051935992</v>
      </c>
      <c r="BY54" s="104">
        <v>3890</v>
      </c>
      <c r="BZ54" s="104">
        <v>2886.132394806401</v>
      </c>
      <c r="CA54" s="105" t="str">
        <v>Yes</v>
      </c>
      <c r="CB54" s="87"/>
      <c r="CC54" s="103">
        <f>AVERAGE(BU$6:BU54)</f>
        <v>23.083794298217356</v>
      </c>
      <c r="CD54" s="103">
        <f>AVERAGE(BV$6:BV54)</f>
        <v>23.715322546563058</v>
      </c>
      <c r="CE54" s="103">
        <f>AVERAGE(BW$6:BW54)</f>
        <v>0.63152824834570176</v>
      </c>
      <c r="CF54" s="104">
        <f>AVERAGE(BX$6:BX54)</f>
        <v>937.09988563719571</v>
      </c>
      <c r="CG54" s="104">
        <f>AVERAGE(BY$6:BY54)</f>
        <v>3696.8548590183182</v>
      </c>
      <c r="CH54" s="104">
        <f>AVERAGE(BZ$6:BZ54)</f>
        <v>2759.7549733811215</v>
      </c>
      <c r="CI54" s="121"/>
      <c r="CJ54" s="121"/>
      <c r="CK54" s="121"/>
      <c r="CL54" s="121"/>
      <c r="CM54" s="121"/>
      <c r="CN54" s="121"/>
      <c r="CO54" s="87"/>
      <c r="CP54" s="152"/>
    </row>
    <row r="55" spans="1:94" x14ac:dyDescent="0.2">
      <c r="A55" s="87"/>
      <c r="B55" s="105">
        <v>50</v>
      </c>
      <c r="C55" s="103">
        <v>21.42849781522694</v>
      </c>
      <c r="D55" s="103">
        <v>1</v>
      </c>
      <c r="E55" s="103">
        <v>4.9218713640236036</v>
      </c>
      <c r="F55" s="104">
        <v>147.35630792550026</v>
      </c>
      <c r="G55" s="103">
        <v>25</v>
      </c>
      <c r="H55" s="103">
        <v>25.350369179250542</v>
      </c>
      <c r="I55" s="103">
        <v>0.35036917925054212</v>
      </c>
      <c r="J55" s="104">
        <v>960.42276019059784</v>
      </c>
      <c r="K55" s="104">
        <v>4550</v>
      </c>
      <c r="L55" s="104">
        <v>3589.5772398094023</v>
      </c>
      <c r="M55" s="105" t="str">
        <v>Yes</v>
      </c>
      <c r="N55" s="87"/>
      <c r="O55" s="103">
        <f>AVERAGE(G$6:G55)</f>
        <v>21.725803157585009</v>
      </c>
      <c r="P55" s="103">
        <f>AVERAGE(H$6:H55)</f>
        <v>22.161146097895063</v>
      </c>
      <c r="Q55" s="103">
        <f>AVERAGE(I$6:I55)</f>
        <v>0.43534294031005394</v>
      </c>
      <c r="R55" s="104">
        <f>AVERAGE(J$6:J55)</f>
        <v>875.73768041760559</v>
      </c>
      <c r="S55" s="104">
        <f>AVERAGE(K$6:K55)</f>
        <v>3999.6445683653005</v>
      </c>
      <c r="T55" s="104">
        <f>AVERAGE(L$6:L55)</f>
        <v>3123.9068879476959</v>
      </c>
      <c r="U55" s="87"/>
      <c r="V55" s="152"/>
      <c r="W55" s="87"/>
      <c r="X55" s="105">
        <v>50</v>
      </c>
      <c r="Y55" s="103">
        <v>25.887571901901861</v>
      </c>
      <c r="Z55" s="103">
        <v>2</v>
      </c>
      <c r="AA55" s="103">
        <v>5.3146405400240724</v>
      </c>
      <c r="AB55" s="104">
        <v>177.2752139769357</v>
      </c>
      <c r="AC55" s="103">
        <v>25</v>
      </c>
      <c r="AD55" s="103">
        <v>29.202212441925933</v>
      </c>
      <c r="AE55" s="103">
        <v>4.2022124419259335</v>
      </c>
      <c r="AF55" s="104">
        <v>1683.6734535236037</v>
      </c>
      <c r="AG55" s="104">
        <v>4640</v>
      </c>
      <c r="AH55" s="104">
        <v>2956.3265464763963</v>
      </c>
      <c r="AI55" s="105" t="str">
        <v>Yes</v>
      </c>
      <c r="AJ55" s="87"/>
      <c r="AK55" s="103">
        <f>AVERAGE(AC$6:AC55)</f>
        <v>21.259911134128025</v>
      </c>
      <c r="AL55" s="103">
        <f>AVERAGE(AD$6:AD55)</f>
        <v>21.748736404851748</v>
      </c>
      <c r="AM55" s="103">
        <f>AVERAGE(AE$6:AE55)</f>
        <v>0.48882527072372389</v>
      </c>
      <c r="AN55" s="104">
        <f>AVERAGE(AF$6:AF55)</f>
        <v>876.82179410660376</v>
      </c>
      <c r="AO55" s="104">
        <f>AVERAGE(AG$6:AG55)</f>
        <v>3972.3840041430444</v>
      </c>
      <c r="AP55" s="104">
        <f>AVERAGE(AH$6:AH55)</f>
        <v>3095.5622100364394</v>
      </c>
      <c r="AQ55" s="87"/>
      <c r="AR55" s="152"/>
      <c r="AS55" s="87"/>
      <c r="AT55" s="105">
        <v>50</v>
      </c>
      <c r="AU55" s="103">
        <v>18.431143726777563</v>
      </c>
      <c r="AV55" s="103">
        <v>5</v>
      </c>
      <c r="AW55" s="103">
        <v>6.0366120333028883</v>
      </c>
      <c r="AX55" s="104">
        <v>135.51031506886568</v>
      </c>
      <c r="AY55" s="103">
        <v>19.467755760080451</v>
      </c>
      <c r="AZ55" s="103">
        <v>19.467755760080451</v>
      </c>
      <c r="BA55" s="103">
        <v>0</v>
      </c>
      <c r="BB55" s="104">
        <v>719.54298787127925</v>
      </c>
      <c r="BC55" s="104">
        <v>3170.1633640120676</v>
      </c>
      <c r="BD55" s="104">
        <v>2450.6203761407883</v>
      </c>
      <c r="BE55" s="105" t="str">
        <v>No</v>
      </c>
      <c r="BF55" s="87"/>
      <c r="BG55" s="103">
        <f>AVERAGE(AY$6:AY55)</f>
        <v>22.913530489513064</v>
      </c>
      <c r="BH55" s="103">
        <f>AVERAGE(AZ$6:AZ55)</f>
        <v>23.308304915955095</v>
      </c>
      <c r="BI55" s="103">
        <f>AVERAGE(BA$6:BA55)</f>
        <v>0.39477442644203076</v>
      </c>
      <c r="BJ55" s="104">
        <f>AVERAGE(BB$6:BB55)</f>
        <v>893.21835541513065</v>
      </c>
      <c r="BK55" s="104">
        <f>AVERAGE(BC$6:BC55)</f>
        <v>3607.0295734269589</v>
      </c>
      <c r="BL55" s="104">
        <f>AVERAGE(BD$6:BD55)</f>
        <v>2713.8112180118287</v>
      </c>
      <c r="BM55" s="87"/>
      <c r="BN55" s="152"/>
      <c r="BO55" s="87"/>
      <c r="BP55" s="105">
        <v>50</v>
      </c>
      <c r="BQ55" s="103">
        <v>22.444834569372791</v>
      </c>
      <c r="BR55" s="103">
        <v>2</v>
      </c>
      <c r="BS55" s="103">
        <v>4.8055321698862388</v>
      </c>
      <c r="BT55" s="104">
        <v>179.17072863166811</v>
      </c>
      <c r="BU55" s="103">
        <v>25</v>
      </c>
      <c r="BV55" s="103">
        <v>25.250366739259029</v>
      </c>
      <c r="BW55" s="103">
        <v>0.25036673925902875</v>
      </c>
      <c r="BX55" s="104">
        <v>966.72573952052244</v>
      </c>
      <c r="BY55" s="104">
        <v>3890</v>
      </c>
      <c r="BZ55" s="104">
        <v>2923.2742604794776</v>
      </c>
      <c r="CA55" s="105" t="str">
        <v>Yes</v>
      </c>
      <c r="CB55" s="87"/>
      <c r="CC55" s="103">
        <f>AVERAGE(BU$6:BU55)</f>
        <v>23.122118412253009</v>
      </c>
      <c r="CD55" s="103">
        <f>AVERAGE(BV$6:BV55)</f>
        <v>23.746023430416979</v>
      </c>
      <c r="CE55" s="103">
        <f>AVERAGE(BW$6:BW55)</f>
        <v>0.62390501816396826</v>
      </c>
      <c r="CF55" s="104">
        <f>AVERAGE(BX$6:BX55)</f>
        <v>937.69240271486228</v>
      </c>
      <c r="CG55" s="104">
        <f>AVERAGE(BY$6:BY55)</f>
        <v>3700.7177618379519</v>
      </c>
      <c r="CH55" s="104">
        <f>AVERAGE(BZ$6:BZ55)</f>
        <v>2763.0253591230889</v>
      </c>
      <c r="CI55" s="121"/>
      <c r="CJ55" s="121"/>
      <c r="CK55" s="121"/>
      <c r="CL55" s="121"/>
      <c r="CM55" s="121"/>
      <c r="CN55" s="121"/>
      <c r="CO55" s="87"/>
      <c r="CP55" s="152"/>
    </row>
    <row r="56" spans="1:94" x14ac:dyDescent="0.2">
      <c r="A56" s="87"/>
      <c r="B56" s="105">
        <v>51</v>
      </c>
      <c r="C56" s="103">
        <v>23.288542218689859</v>
      </c>
      <c r="D56" s="103">
        <v>1</v>
      </c>
      <c r="E56" s="103">
        <v>4.7454121706688959</v>
      </c>
      <c r="F56" s="104">
        <v>130.05563438018564</v>
      </c>
      <c r="G56" s="103">
        <v>25</v>
      </c>
      <c r="H56" s="103">
        <v>27.033954389358755</v>
      </c>
      <c r="I56" s="103">
        <v>2.0339543893587546</v>
      </c>
      <c r="J56" s="104">
        <v>1246.1674244647616</v>
      </c>
      <c r="K56" s="104">
        <v>4550</v>
      </c>
      <c r="L56" s="104">
        <v>3303.8325755352384</v>
      </c>
      <c r="M56" s="105" t="str">
        <v>Yes</v>
      </c>
      <c r="N56" s="87"/>
      <c r="O56" s="103">
        <f>AVERAGE(G$6:G56)</f>
        <v>21.79000309567158</v>
      </c>
      <c r="P56" s="103">
        <f>AVERAGE(H$6:H56)</f>
        <v>22.256691358511997</v>
      </c>
      <c r="Q56" s="103">
        <f>AVERAGE(I$6:I56)</f>
        <v>0.46668826284042064</v>
      </c>
      <c r="R56" s="104">
        <f>AVERAGE(J$6:J56)</f>
        <v>883.00100873225563</v>
      </c>
      <c r="S56" s="104">
        <f>AVERAGE(K$6:K56)</f>
        <v>4010.43585133853</v>
      </c>
      <c r="T56" s="104">
        <f>AVERAGE(L$6:L56)</f>
        <v>3127.4348426062747</v>
      </c>
      <c r="U56" s="87"/>
      <c r="V56" s="152"/>
      <c r="W56" s="87"/>
      <c r="X56" s="105">
        <v>51</v>
      </c>
      <c r="Y56" s="103">
        <v>19.821591506749542</v>
      </c>
      <c r="Z56" s="103">
        <v>3</v>
      </c>
      <c r="AA56" s="103">
        <v>4.8976156753562616</v>
      </c>
      <c r="AB56" s="104">
        <v>155.68711622720349</v>
      </c>
      <c r="AC56" s="103">
        <v>21.719207182105805</v>
      </c>
      <c r="AD56" s="103">
        <v>21.719207182105805</v>
      </c>
      <c r="AE56" s="103">
        <v>0</v>
      </c>
      <c r="AF56" s="104">
        <v>807.26333169037753</v>
      </c>
      <c r="AG56" s="104">
        <v>4119.457292779045</v>
      </c>
      <c r="AH56" s="104">
        <v>3312.1939610886675</v>
      </c>
      <c r="AI56" s="105" t="str">
        <v>No</v>
      </c>
      <c r="AJ56" s="87"/>
      <c r="AK56" s="103">
        <f>AVERAGE(AC$6:AC56)</f>
        <v>21.268916938990333</v>
      </c>
      <c r="AL56" s="103">
        <f>AVERAGE(AD$6:AD56)</f>
        <v>21.748157400484178</v>
      </c>
      <c r="AM56" s="103">
        <f>AVERAGE(AE$6:AE56)</f>
        <v>0.47924046149384697</v>
      </c>
      <c r="AN56" s="104">
        <f>AVERAGE(AF$6:AF56)</f>
        <v>875.45790268667781</v>
      </c>
      <c r="AO56" s="104">
        <f>AVERAGE(AG$6:AG56)</f>
        <v>3975.2677941162997</v>
      </c>
      <c r="AP56" s="104">
        <f>AVERAGE(AH$6:AH56)</f>
        <v>3099.8098914296202</v>
      </c>
      <c r="AQ56" s="87"/>
      <c r="AR56" s="152"/>
      <c r="AS56" s="87"/>
      <c r="AT56" s="105">
        <v>51</v>
      </c>
      <c r="AU56" s="103">
        <v>20.500623971840504</v>
      </c>
      <c r="AV56" s="103">
        <v>6</v>
      </c>
      <c r="AW56" s="103">
        <v>6.96375956436456</v>
      </c>
      <c r="AX56" s="104">
        <v>162.8921074846678</v>
      </c>
      <c r="AY56" s="103">
        <v>21.464383536205062</v>
      </c>
      <c r="AZ56" s="103">
        <v>21.464383536205062</v>
      </c>
      <c r="BA56" s="103">
        <v>0</v>
      </c>
      <c r="BB56" s="104">
        <v>806.8236135708197</v>
      </c>
      <c r="BC56" s="104">
        <v>3519.6575304307594</v>
      </c>
      <c r="BD56" s="104">
        <v>2712.8339168599396</v>
      </c>
      <c r="BE56" s="105" t="str">
        <v>No</v>
      </c>
      <c r="BF56" s="87"/>
      <c r="BG56" s="103">
        <f>AVERAGE(AY$6:AY56)</f>
        <v>22.885115843369771</v>
      </c>
      <c r="BH56" s="103">
        <f>AVERAGE(AZ$6:AZ56)</f>
        <v>23.272149594783528</v>
      </c>
      <c r="BI56" s="103">
        <f>AVERAGE(BA$6:BA56)</f>
        <v>0.38703375141375562</v>
      </c>
      <c r="BJ56" s="104">
        <f>AVERAGE(BB$6:BB56)</f>
        <v>891.52434086916378</v>
      </c>
      <c r="BK56" s="104">
        <f>AVERAGE(BC$6:BC56)</f>
        <v>3605.3163961133082</v>
      </c>
      <c r="BL56" s="104">
        <f>AVERAGE(BD$6:BD56)</f>
        <v>2713.7920552441442</v>
      </c>
      <c r="BM56" s="87"/>
      <c r="BN56" s="152"/>
      <c r="BO56" s="87"/>
      <c r="BP56" s="105">
        <v>51</v>
      </c>
      <c r="BQ56" s="103">
        <v>20.406858073657379</v>
      </c>
      <c r="BR56" s="103">
        <v>2</v>
      </c>
      <c r="BS56" s="103">
        <v>5.8427967072564542</v>
      </c>
      <c r="BT56" s="104">
        <v>165.30373560789803</v>
      </c>
      <c r="BU56" s="103">
        <v>24.249654780913833</v>
      </c>
      <c r="BV56" s="103">
        <v>24.249654780913833</v>
      </c>
      <c r="BW56" s="103">
        <v>0</v>
      </c>
      <c r="BX56" s="104">
        <v>892.79337903531302</v>
      </c>
      <c r="BY56" s="104">
        <v>3777.4482171370751</v>
      </c>
      <c r="BZ56" s="104">
        <v>2884.6548381017619</v>
      </c>
      <c r="CA56" s="105" t="str">
        <v>No</v>
      </c>
      <c r="CB56" s="87"/>
      <c r="CC56" s="103">
        <f>AVERAGE(BU$6:BU56)</f>
        <v>23.144226968501261</v>
      </c>
      <c r="CD56" s="103">
        <f>AVERAGE(BV$6:BV56)</f>
        <v>23.755898554936529</v>
      </c>
      <c r="CE56" s="103">
        <f>AVERAGE(BW$6:BW56)</f>
        <v>0.61167158643526298</v>
      </c>
      <c r="CF56" s="104">
        <f>AVERAGE(BX$6:BX56)</f>
        <v>936.81202970153777</v>
      </c>
      <c r="CG56" s="104">
        <f>AVERAGE(BY$6:BY56)</f>
        <v>3702.2222805693073</v>
      </c>
      <c r="CH56" s="104">
        <f>AVERAGE(BZ$6:BZ56)</f>
        <v>2765.4102508677688</v>
      </c>
      <c r="CI56" s="121"/>
      <c r="CJ56" s="121"/>
      <c r="CK56" s="121"/>
      <c r="CL56" s="121"/>
      <c r="CM56" s="121"/>
      <c r="CN56" s="121"/>
      <c r="CO56" s="87"/>
      <c r="CP56" s="152"/>
    </row>
    <row r="57" spans="1:94" x14ac:dyDescent="0.2">
      <c r="A57" s="87"/>
      <c r="B57" s="105">
        <v>52</v>
      </c>
      <c r="C57" s="103">
        <v>22.590149736330769</v>
      </c>
      <c r="D57" s="103">
        <v>3</v>
      </c>
      <c r="E57" s="103">
        <v>3.0627365761581746</v>
      </c>
      <c r="F57" s="104">
        <v>142.27868997216035</v>
      </c>
      <c r="G57" s="103">
        <v>22.652886312488945</v>
      </c>
      <c r="H57" s="103">
        <v>22.652886312488945</v>
      </c>
      <c r="I57" s="103">
        <v>0</v>
      </c>
      <c r="J57" s="104">
        <v>821.86527934682874</v>
      </c>
      <c r="K57" s="104">
        <v>4227.5195362480099</v>
      </c>
      <c r="L57" s="104">
        <v>3405.6542569011813</v>
      </c>
      <c r="M57" s="105" t="str">
        <v>No</v>
      </c>
      <c r="N57" s="87"/>
      <c r="O57" s="103">
        <f>AVERAGE(G$6:G57)</f>
        <v>21.806597003687298</v>
      </c>
      <c r="P57" s="103">
        <f>AVERAGE(H$6:H57)</f>
        <v>22.264310492242323</v>
      </c>
      <c r="Q57" s="103">
        <f>AVERAGE(I$6:I57)</f>
        <v>0.45771348855502791</v>
      </c>
      <c r="R57" s="104">
        <f>AVERAGE(J$6:J57)</f>
        <v>881.82532162868972</v>
      </c>
      <c r="S57" s="104">
        <f>AVERAGE(K$6:K57)</f>
        <v>4014.6105375867892</v>
      </c>
      <c r="T57" s="104">
        <f>AVERAGE(L$6:L57)</f>
        <v>3132.7852159580998</v>
      </c>
      <c r="U57" s="87"/>
      <c r="V57" s="152"/>
      <c r="W57" s="87"/>
      <c r="X57" s="105">
        <v>52</v>
      </c>
      <c r="Y57" s="103">
        <v>21.66344487531229</v>
      </c>
      <c r="Z57" s="103">
        <v>1</v>
      </c>
      <c r="AA57" s="103">
        <v>3.1886732226444812</v>
      </c>
      <c r="AB57" s="104">
        <v>120.62261304437581</v>
      </c>
      <c r="AC57" s="103">
        <v>23.852118097956772</v>
      </c>
      <c r="AD57" s="103">
        <v>23.852118097956772</v>
      </c>
      <c r="AE57" s="103">
        <v>0</v>
      </c>
      <c r="AF57" s="104">
        <v>836.18615598307906</v>
      </c>
      <c r="AG57" s="104">
        <v>4363.3812576322189</v>
      </c>
      <c r="AH57" s="104">
        <v>3527.1951016491398</v>
      </c>
      <c r="AI57" s="105" t="str">
        <v>No</v>
      </c>
      <c r="AJ57" s="87"/>
      <c r="AK57" s="103">
        <f>AVERAGE(AC$6:AC57)</f>
        <v>21.318593884355071</v>
      </c>
      <c r="AL57" s="103">
        <f>AVERAGE(AD$6:AD57)</f>
        <v>21.78861818312788</v>
      </c>
      <c r="AM57" s="103">
        <f>AVERAGE(AE$6:AE57)</f>
        <v>0.47002429877281143</v>
      </c>
      <c r="AN57" s="104">
        <f>AVERAGE(AF$6:AF57)</f>
        <v>874.70267678853168</v>
      </c>
      <c r="AO57" s="104">
        <f>AVERAGE(AG$6:AG57)</f>
        <v>3982.7315145685288</v>
      </c>
      <c r="AP57" s="104">
        <f>AVERAGE(AH$6:AH57)</f>
        <v>3108.0288377799957</v>
      </c>
      <c r="AQ57" s="87"/>
      <c r="AR57" s="152"/>
      <c r="AS57" s="87"/>
      <c r="AT57" s="105">
        <v>52</v>
      </c>
      <c r="AU57" s="103">
        <v>22.006126126119664</v>
      </c>
      <c r="AV57" s="103">
        <v>6</v>
      </c>
      <c r="AW57" s="103">
        <v>3.4915426251536648</v>
      </c>
      <c r="AX57" s="104">
        <v>107.33502778815883</v>
      </c>
      <c r="AY57" s="103">
        <v>19.497668751273331</v>
      </c>
      <c r="AZ57" s="103">
        <v>19.497668751273331</v>
      </c>
      <c r="BA57" s="103">
        <v>0</v>
      </c>
      <c r="BB57" s="104">
        <v>692.26509032635875</v>
      </c>
      <c r="BC57" s="104">
        <v>3224.6503126909997</v>
      </c>
      <c r="BD57" s="104">
        <v>2532.3852223646409</v>
      </c>
      <c r="BE57" s="105" t="str">
        <v>No</v>
      </c>
      <c r="BF57" s="87"/>
      <c r="BG57" s="103">
        <f>AVERAGE(AY$6:AY57)</f>
        <v>22.819972630060224</v>
      </c>
      <c r="BH57" s="103">
        <f>AVERAGE(AZ$6:AZ57)</f>
        <v>23.199563424716022</v>
      </c>
      <c r="BI57" s="103">
        <f>AVERAGE(BA$6:BA57)</f>
        <v>0.37959079465579876</v>
      </c>
      <c r="BJ57" s="104">
        <f>AVERAGE(BB$6:BB57)</f>
        <v>887.69243220487908</v>
      </c>
      <c r="BK57" s="104">
        <f>AVERAGE(BC$6:BC57)</f>
        <v>3597.995894509033</v>
      </c>
      <c r="BL57" s="104">
        <f>AVERAGE(BD$6:BD57)</f>
        <v>2710.303462304154</v>
      </c>
      <c r="BM57" s="87"/>
      <c r="BN57" s="152"/>
      <c r="BO57" s="87"/>
      <c r="BP57" s="105">
        <v>52</v>
      </c>
      <c r="BQ57" s="103">
        <v>19.605868868645956</v>
      </c>
      <c r="BR57" s="103">
        <v>3</v>
      </c>
      <c r="BS57" s="103">
        <v>6.5628325105935739</v>
      </c>
      <c r="BT57" s="104">
        <v>109.60377530680795</v>
      </c>
      <c r="BU57" s="103">
        <v>23.168701379239529</v>
      </c>
      <c r="BV57" s="103">
        <v>23.168701379239529</v>
      </c>
      <c r="BW57" s="103">
        <v>0</v>
      </c>
      <c r="BX57" s="104">
        <v>804.66481668399388</v>
      </c>
      <c r="BY57" s="104">
        <v>3685.3052068859292</v>
      </c>
      <c r="BZ57" s="104">
        <v>2880.6403902019356</v>
      </c>
      <c r="CA57" s="105" t="str">
        <v>No</v>
      </c>
      <c r="CB57" s="87"/>
      <c r="CC57" s="103">
        <f>AVERAGE(BU$6:BU57)</f>
        <v>23.144697630246228</v>
      </c>
      <c r="CD57" s="103">
        <f>AVERAGE(BV$6:BV57)</f>
        <v>23.744606301557742</v>
      </c>
      <c r="CE57" s="103">
        <f>AVERAGE(BW$6:BW57)</f>
        <v>0.59990867131150794</v>
      </c>
      <c r="CF57" s="104">
        <f>AVERAGE(BX$6:BX57)</f>
        <v>934.27073714350809</v>
      </c>
      <c r="CG57" s="104">
        <f>AVERAGE(BY$6:BY57)</f>
        <v>3701.8969522292423</v>
      </c>
      <c r="CH57" s="104">
        <f>AVERAGE(BZ$6:BZ57)</f>
        <v>2767.6262150857337</v>
      </c>
      <c r="CI57" s="121"/>
      <c r="CJ57" s="121"/>
      <c r="CK57" s="121"/>
      <c r="CL57" s="121"/>
      <c r="CM57" s="121"/>
      <c r="CN57" s="121"/>
      <c r="CO57" s="87"/>
      <c r="CP57" s="152"/>
    </row>
    <row r="58" spans="1:94" x14ac:dyDescent="0.2">
      <c r="A58" s="87"/>
      <c r="B58" s="105">
        <v>53</v>
      </c>
      <c r="C58" s="103">
        <v>19.302800660363236</v>
      </c>
      <c r="D58" s="103">
        <v>1</v>
      </c>
      <c r="E58" s="103">
        <v>2.1125019772170788</v>
      </c>
      <c r="F58" s="104">
        <v>174.01284487668534</v>
      </c>
      <c r="G58" s="103">
        <v>20.415302637580314</v>
      </c>
      <c r="H58" s="103">
        <v>20.415302637580314</v>
      </c>
      <c r="I58" s="103">
        <v>0</v>
      </c>
      <c r="J58" s="104">
        <v>786.47192400409472</v>
      </c>
      <c r="K58" s="104">
        <v>3724.7544747644565</v>
      </c>
      <c r="L58" s="104">
        <v>2938.282550760362</v>
      </c>
      <c r="M58" s="105" t="str">
        <v>No</v>
      </c>
      <c r="N58" s="87"/>
      <c r="O58" s="103">
        <f>AVERAGE(G$6:G58)</f>
        <v>21.780346166590938</v>
      </c>
      <c r="P58" s="103">
        <f>AVERAGE(H$6:H58)</f>
        <v>22.229423551588322</v>
      </c>
      <c r="Q58" s="103">
        <f>AVERAGE(I$6:I58)</f>
        <v>0.44907738499738586</v>
      </c>
      <c r="R58" s="104">
        <f>AVERAGE(J$6:J58)</f>
        <v>880.02620091879169</v>
      </c>
      <c r="S58" s="104">
        <f>AVERAGE(K$6:K58)</f>
        <v>4009.1415552693866</v>
      </c>
      <c r="T58" s="104">
        <f>AVERAGE(L$6:L58)</f>
        <v>3129.1153543505957</v>
      </c>
      <c r="U58" s="87"/>
      <c r="V58" s="152"/>
      <c r="W58" s="87"/>
      <c r="X58" s="105">
        <v>53</v>
      </c>
      <c r="Y58" s="103">
        <v>19.578861199702171</v>
      </c>
      <c r="Z58" s="103">
        <v>2</v>
      </c>
      <c r="AA58" s="103">
        <v>4.7502489893134641</v>
      </c>
      <c r="AB58" s="104">
        <v>162.72812617682817</v>
      </c>
      <c r="AC58" s="103">
        <v>22.329110189015637</v>
      </c>
      <c r="AD58" s="103">
        <v>22.329110189015637</v>
      </c>
      <c r="AE58" s="103">
        <v>0</v>
      </c>
      <c r="AF58" s="104">
        <v>832.60143184729725</v>
      </c>
      <c r="AG58" s="104">
        <v>4159.2398340228146</v>
      </c>
      <c r="AH58" s="104">
        <v>3326.6384021755175</v>
      </c>
      <c r="AI58" s="105" t="str">
        <v>No</v>
      </c>
      <c r="AJ58" s="87"/>
      <c r="AK58" s="103">
        <f>AVERAGE(AC$6:AC58)</f>
        <v>21.337660229726023</v>
      </c>
      <c r="AL58" s="103">
        <f>AVERAGE(AD$6:AD58)</f>
        <v>21.798816145503121</v>
      </c>
      <c r="AM58" s="103">
        <f>AVERAGE(AE$6:AE58)</f>
        <v>0.46115591577709802</v>
      </c>
      <c r="AN58" s="104">
        <f>AVERAGE(AF$6:AF58)</f>
        <v>873.90831367643295</v>
      </c>
      <c r="AO58" s="104">
        <f>AVERAGE(AG$6:AG58)</f>
        <v>3986.06186021861</v>
      </c>
      <c r="AP58" s="104">
        <f>AVERAGE(AH$6:AH58)</f>
        <v>3112.1535465421753</v>
      </c>
      <c r="AQ58" s="87"/>
      <c r="AR58" s="152"/>
      <c r="AS58" s="87"/>
      <c r="AT58" s="105">
        <v>53</v>
      </c>
      <c r="AU58" s="103">
        <v>19.508900469775622</v>
      </c>
      <c r="AV58" s="103">
        <v>1</v>
      </c>
      <c r="AW58" s="103">
        <v>5.9471442308852609</v>
      </c>
      <c r="AX58" s="104">
        <v>138.44022207377162</v>
      </c>
      <c r="AY58" s="103">
        <v>24.456044700660883</v>
      </c>
      <c r="AZ58" s="103">
        <v>24.456044700660883</v>
      </c>
      <c r="BA58" s="103">
        <v>0</v>
      </c>
      <c r="BB58" s="104">
        <v>872.12156309359807</v>
      </c>
      <c r="BC58" s="104">
        <v>3718.4067050991325</v>
      </c>
      <c r="BD58" s="104">
        <v>2846.2851420055345</v>
      </c>
      <c r="BE58" s="105" t="str">
        <v>No</v>
      </c>
      <c r="BF58" s="87"/>
      <c r="BG58" s="103">
        <f>AVERAGE(AY$6:AY58)</f>
        <v>22.850841914411177</v>
      </c>
      <c r="BH58" s="103">
        <f>AVERAGE(AZ$6:AZ58)</f>
        <v>23.223270618601774</v>
      </c>
      <c r="BI58" s="103">
        <f>AVERAGE(BA$6:BA58)</f>
        <v>0.37242870419059504</v>
      </c>
      <c r="BJ58" s="104">
        <f>AVERAGE(BB$6:BB58)</f>
        <v>887.39864222164738</v>
      </c>
      <c r="BK58" s="104">
        <f>AVERAGE(BC$6:BC58)</f>
        <v>3600.2677965956386</v>
      </c>
      <c r="BL58" s="104">
        <f>AVERAGE(BD$6:BD58)</f>
        <v>2712.8691543739915</v>
      </c>
      <c r="BM58" s="87"/>
      <c r="BN58" s="152"/>
      <c r="BO58" s="87"/>
      <c r="BP58" s="105">
        <v>53</v>
      </c>
      <c r="BQ58" s="103">
        <v>20.679000119027098</v>
      </c>
      <c r="BR58" s="103">
        <v>3</v>
      </c>
      <c r="BS58" s="103">
        <v>4.3989352606838388</v>
      </c>
      <c r="BT58" s="104">
        <v>154.33639494655236</v>
      </c>
      <c r="BU58" s="103">
        <v>22.077935379710937</v>
      </c>
      <c r="BV58" s="103">
        <v>22.077935379710937</v>
      </c>
      <c r="BW58" s="103">
        <v>0</v>
      </c>
      <c r="BX58" s="104">
        <v>816.67445633788043</v>
      </c>
      <c r="BY58" s="104">
        <v>3521.6903069566406</v>
      </c>
      <c r="BZ58" s="104">
        <v>2705.0158506187599</v>
      </c>
      <c r="CA58" s="105" t="str">
        <v>No</v>
      </c>
      <c r="CB58" s="87"/>
      <c r="CC58" s="103">
        <f>AVERAGE(BU$6:BU58)</f>
        <v>23.124570040613484</v>
      </c>
      <c r="CD58" s="103">
        <f>AVERAGE(BV$6:BV58)</f>
        <v>23.71315968039082</v>
      </c>
      <c r="CE58" s="103">
        <f>AVERAGE(BW$6:BW58)</f>
        <v>0.58858963977732859</v>
      </c>
      <c r="CF58" s="104">
        <f>AVERAGE(BX$6:BX58)</f>
        <v>932.05193939245851</v>
      </c>
      <c r="CG58" s="104">
        <f>AVERAGE(BY$6:BY58)</f>
        <v>3698.4968268467405</v>
      </c>
      <c r="CH58" s="104">
        <f>AVERAGE(BZ$6:BZ58)</f>
        <v>2766.4448874542818</v>
      </c>
      <c r="CI58" s="121"/>
      <c r="CJ58" s="121"/>
      <c r="CK58" s="121"/>
      <c r="CL58" s="121"/>
      <c r="CM58" s="121"/>
      <c r="CN58" s="121"/>
      <c r="CO58" s="87"/>
      <c r="CP58" s="152"/>
    </row>
    <row r="59" spans="1:94" x14ac:dyDescent="0.2">
      <c r="A59" s="87"/>
      <c r="B59" s="105">
        <v>54</v>
      </c>
      <c r="C59" s="103">
        <v>15.790907706695918</v>
      </c>
      <c r="D59" s="103">
        <v>1</v>
      </c>
      <c r="E59" s="103">
        <v>4.6425077037384703</v>
      </c>
      <c r="F59" s="104">
        <v>124.40459111797479</v>
      </c>
      <c r="G59" s="103">
        <v>19.433415410434389</v>
      </c>
      <c r="H59" s="103">
        <v>19.433415410434389</v>
      </c>
      <c r="I59" s="103">
        <v>0</v>
      </c>
      <c r="J59" s="104">
        <v>707.40705343100637</v>
      </c>
      <c r="K59" s="104">
        <v>3548.0147738781898</v>
      </c>
      <c r="L59" s="104">
        <v>2840.6077204471835</v>
      </c>
      <c r="M59" s="105" t="str">
        <v>No</v>
      </c>
      <c r="N59" s="87"/>
      <c r="O59" s="103">
        <f>AVERAGE(G$6:G59)</f>
        <v>21.736884485921376</v>
      </c>
      <c r="P59" s="103">
        <f>AVERAGE(H$6:H59)</f>
        <v>22.177645623048438</v>
      </c>
      <c r="Q59" s="103">
        <f>AVERAGE(I$6:I59)</f>
        <v>0.44076113712706394</v>
      </c>
      <c r="R59" s="104">
        <f>AVERAGE(J$6:J59)</f>
        <v>876.82955003938832</v>
      </c>
      <c r="S59" s="104">
        <f>AVERAGE(K$6:K59)</f>
        <v>4000.6021704288087</v>
      </c>
      <c r="T59" s="104">
        <f>AVERAGE(L$6:L59)</f>
        <v>3123.7726203894213</v>
      </c>
      <c r="U59" s="87"/>
      <c r="V59" s="152"/>
      <c r="W59" s="87"/>
      <c r="X59" s="105">
        <v>54</v>
      </c>
      <c r="Y59" s="103">
        <v>20.535857289993295</v>
      </c>
      <c r="Z59" s="103">
        <v>3</v>
      </c>
      <c r="AA59" s="103">
        <v>2.0041061564995886</v>
      </c>
      <c r="AB59" s="104">
        <v>187.73307573677695</v>
      </c>
      <c r="AC59" s="103">
        <v>19.539963446492884</v>
      </c>
      <c r="AD59" s="103">
        <v>19.539963446492884</v>
      </c>
      <c r="AE59" s="103">
        <v>0</v>
      </c>
      <c r="AF59" s="104">
        <v>773.93197913156348</v>
      </c>
      <c r="AG59" s="104">
        <v>3727.1934203687192</v>
      </c>
      <c r="AH59" s="104">
        <v>2953.2614412371559</v>
      </c>
      <c r="AI59" s="105" t="str">
        <v>No</v>
      </c>
      <c r="AJ59" s="87"/>
      <c r="AK59" s="103">
        <f>AVERAGE(AC$6:AC59)</f>
        <v>21.304369548555041</v>
      </c>
      <c r="AL59" s="103">
        <f>AVERAGE(AD$6:AD59)</f>
        <v>21.756985539965896</v>
      </c>
      <c r="AM59" s="103">
        <f>AVERAGE(AE$6:AE59)</f>
        <v>0.45261599141085546</v>
      </c>
      <c r="AN59" s="104">
        <f>AVERAGE(AF$6:AF59)</f>
        <v>872.05690007375017</v>
      </c>
      <c r="AO59" s="104">
        <f>AVERAGE(AG$6:AG59)</f>
        <v>3981.2680002213897</v>
      </c>
      <c r="AP59" s="104">
        <f>AVERAGE(AH$6:AH59)</f>
        <v>3109.2111001476378</v>
      </c>
      <c r="AQ59" s="87"/>
      <c r="AR59" s="152"/>
      <c r="AS59" s="87"/>
      <c r="AT59" s="105">
        <v>54</v>
      </c>
      <c r="AU59" s="103">
        <v>20.96714082218714</v>
      </c>
      <c r="AV59" s="103">
        <v>4</v>
      </c>
      <c r="AW59" s="103">
        <v>4.9837046270374685</v>
      </c>
      <c r="AX59" s="104">
        <v>139.64786288237454</v>
      </c>
      <c r="AY59" s="103">
        <v>21.950845449224609</v>
      </c>
      <c r="AZ59" s="103">
        <v>21.950845449224609</v>
      </c>
      <c r="BA59" s="103">
        <v>0</v>
      </c>
      <c r="BB59" s="104">
        <v>798.17322635911273</v>
      </c>
      <c r="BC59" s="104">
        <v>3492.6268173836911</v>
      </c>
      <c r="BD59" s="104">
        <v>2694.4535910245786</v>
      </c>
      <c r="BE59" s="105" t="str">
        <v>No</v>
      </c>
      <c r="BF59" s="87"/>
      <c r="BG59" s="103">
        <f>AVERAGE(AY$6:AY59)</f>
        <v>22.834175313204017</v>
      </c>
      <c r="BH59" s="103">
        <f>AVERAGE(AZ$6:AZ59)</f>
        <v>23.199707189539232</v>
      </c>
      <c r="BI59" s="103">
        <f>AVERAGE(BA$6:BA59)</f>
        <v>0.36553187633521361</v>
      </c>
      <c r="BJ59" s="104">
        <f>AVERAGE(BB$6:BB59)</f>
        <v>885.74631970567441</v>
      </c>
      <c r="BK59" s="104">
        <f>AVERAGE(BC$6:BC59)</f>
        <v>3598.2744451287504</v>
      </c>
      <c r="BL59" s="104">
        <f>AVERAGE(BD$6:BD59)</f>
        <v>2712.5281254230767</v>
      </c>
      <c r="BM59" s="87"/>
      <c r="BN59" s="152"/>
      <c r="BO59" s="87"/>
      <c r="BP59" s="105">
        <v>54</v>
      </c>
      <c r="BQ59" s="103">
        <v>22.658111744953843</v>
      </c>
      <c r="BR59" s="103">
        <v>3</v>
      </c>
      <c r="BS59" s="103">
        <v>4.7461925714849098</v>
      </c>
      <c r="BT59" s="104">
        <v>187.39475869018978</v>
      </c>
      <c r="BU59" s="103">
        <v>24.404304316438754</v>
      </c>
      <c r="BV59" s="103">
        <v>24.404304316438754</v>
      </c>
      <c r="BW59" s="103">
        <v>0</v>
      </c>
      <c r="BX59" s="104">
        <v>919.52388818335237</v>
      </c>
      <c r="BY59" s="104">
        <v>3870.645647465813</v>
      </c>
      <c r="BZ59" s="104">
        <v>2951.1217592824605</v>
      </c>
      <c r="CA59" s="105" t="str">
        <v>No</v>
      </c>
      <c r="CB59" s="87"/>
      <c r="CC59" s="103">
        <f>AVERAGE(BU$6:BU59)</f>
        <v>23.148268823499141</v>
      </c>
      <c r="CD59" s="103">
        <f>AVERAGE(BV$6:BV59)</f>
        <v>23.725958655132448</v>
      </c>
      <c r="CE59" s="103">
        <f>AVERAGE(BW$6:BW59)</f>
        <v>0.57768983163330401</v>
      </c>
      <c r="CF59" s="104">
        <f>AVERAGE(BX$6:BX59)</f>
        <v>931.81993844414171</v>
      </c>
      <c r="CG59" s="104">
        <f>AVERAGE(BY$6:BY59)</f>
        <v>3701.684767969316</v>
      </c>
      <c r="CH59" s="104">
        <f>AVERAGE(BZ$6:BZ59)</f>
        <v>2769.8648295251737</v>
      </c>
      <c r="CI59" s="121"/>
      <c r="CJ59" s="121"/>
      <c r="CK59" s="121"/>
      <c r="CL59" s="121"/>
      <c r="CM59" s="121"/>
      <c r="CN59" s="121"/>
      <c r="CO59" s="87"/>
      <c r="CP59" s="152"/>
    </row>
    <row r="60" spans="1:94" x14ac:dyDescent="0.2">
      <c r="A60" s="87"/>
      <c r="B60" s="105">
        <v>55</v>
      </c>
      <c r="C60" s="103">
        <v>20.113504147464724</v>
      </c>
      <c r="D60" s="103">
        <v>1</v>
      </c>
      <c r="E60" s="103">
        <v>2.3543954031778074</v>
      </c>
      <c r="F60" s="104">
        <v>133.42658124511746</v>
      </c>
      <c r="G60" s="103">
        <v>21.467899550642532</v>
      </c>
      <c r="H60" s="103">
        <v>21.467899550642532</v>
      </c>
      <c r="I60" s="103">
        <v>0</v>
      </c>
      <c r="J60" s="104">
        <v>777.46356776439347</v>
      </c>
      <c r="K60" s="104">
        <v>3914.2219191156555</v>
      </c>
      <c r="L60" s="104">
        <v>3136.7583513512618</v>
      </c>
      <c r="M60" s="105" t="str">
        <v>No</v>
      </c>
      <c r="N60" s="87"/>
      <c r="O60" s="103">
        <f>AVERAGE(G$6:G60)</f>
        <v>21.73199385073449</v>
      </c>
      <c r="P60" s="103">
        <f>AVERAGE(H$6:H60)</f>
        <v>22.164741149004694</v>
      </c>
      <c r="Q60" s="103">
        <f>AVERAGE(I$6:I60)</f>
        <v>0.43274729827020819</v>
      </c>
      <c r="R60" s="104">
        <f>AVERAGE(J$6:J60)</f>
        <v>875.02289581620664</v>
      </c>
      <c r="S60" s="104">
        <f>AVERAGE(K$6:K60)</f>
        <v>3999.0316204049332</v>
      </c>
      <c r="T60" s="104">
        <f>AVERAGE(L$6:L60)</f>
        <v>3124.0087245887271</v>
      </c>
      <c r="U60" s="87"/>
      <c r="V60" s="152"/>
      <c r="W60" s="87"/>
      <c r="X60" s="105">
        <v>55</v>
      </c>
      <c r="Y60" s="103">
        <v>21.192702334522348</v>
      </c>
      <c r="Z60" s="103">
        <v>1</v>
      </c>
      <c r="AA60" s="103">
        <v>4.530921911517666</v>
      </c>
      <c r="AB60" s="104">
        <v>172.72032257310684</v>
      </c>
      <c r="AC60" s="103">
        <v>24.723624246040014</v>
      </c>
      <c r="AD60" s="103">
        <v>24.723624246040014</v>
      </c>
      <c r="AE60" s="103">
        <v>0</v>
      </c>
      <c r="AF60" s="104">
        <v>914.42904995430729</v>
      </c>
      <c r="AG60" s="104">
        <v>4520.2523642872029</v>
      </c>
      <c r="AH60" s="104">
        <v>3605.8233143328957</v>
      </c>
      <c r="AI60" s="105" t="str">
        <v>No</v>
      </c>
      <c r="AJ60" s="87"/>
      <c r="AK60" s="103">
        <f>AVERAGE(AC$6:AC60)</f>
        <v>21.366537815782042</v>
      </c>
      <c r="AL60" s="103">
        <f>AVERAGE(AD$6:AD60)</f>
        <v>21.810924425530882</v>
      </c>
      <c r="AM60" s="103">
        <f>AVERAGE(AE$6:AE60)</f>
        <v>0.44438660974883992</v>
      </c>
      <c r="AN60" s="104">
        <f>AVERAGE(AF$6:AF60)</f>
        <v>872.82730279885118</v>
      </c>
      <c r="AO60" s="104">
        <f>AVERAGE(AG$6:AG60)</f>
        <v>3991.0677159316774</v>
      </c>
      <c r="AP60" s="104">
        <f>AVERAGE(AH$6:AH60)</f>
        <v>3118.2404131328244</v>
      </c>
      <c r="AQ60" s="87"/>
      <c r="AR60" s="152"/>
      <c r="AS60" s="87"/>
      <c r="AT60" s="105">
        <v>55</v>
      </c>
      <c r="AU60" s="103">
        <v>20.136811990190981</v>
      </c>
      <c r="AV60" s="103">
        <v>3</v>
      </c>
      <c r="AW60" s="103">
        <v>3.1893985881660876</v>
      </c>
      <c r="AX60" s="104">
        <v>150.00390594494701</v>
      </c>
      <c r="AY60" s="103">
        <v>20.32621057835707</v>
      </c>
      <c r="AZ60" s="103">
        <v>20.32621057835707</v>
      </c>
      <c r="BA60" s="103">
        <v>0</v>
      </c>
      <c r="BB60" s="104">
        <v>759.79022329565919</v>
      </c>
      <c r="BC60" s="104">
        <v>3198.9315867535606</v>
      </c>
      <c r="BD60" s="104">
        <v>2439.1413634579012</v>
      </c>
      <c r="BE60" s="105" t="str">
        <v>No</v>
      </c>
      <c r="BF60" s="87"/>
      <c r="BG60" s="103">
        <f>AVERAGE(AY$6:AY60)</f>
        <v>22.788575954388619</v>
      </c>
      <c r="BH60" s="103">
        <f>AVERAGE(AZ$6:AZ60)</f>
        <v>23.147461796608649</v>
      </c>
      <c r="BI60" s="103">
        <f>AVERAGE(BA$6:BA60)</f>
        <v>0.35888584222002795</v>
      </c>
      <c r="BJ60" s="104">
        <f>AVERAGE(BB$6:BB60)</f>
        <v>883.456208861856</v>
      </c>
      <c r="BK60" s="104">
        <f>AVERAGE(BC$6:BC60)</f>
        <v>3591.0136658855649</v>
      </c>
      <c r="BL60" s="104">
        <f>AVERAGE(BD$6:BD60)</f>
        <v>2707.55745702371</v>
      </c>
      <c r="BM60" s="87"/>
      <c r="BN60" s="152"/>
      <c r="BO60" s="87"/>
      <c r="BP60" s="105">
        <v>55</v>
      </c>
      <c r="BQ60" s="103">
        <v>23.998769265819785</v>
      </c>
      <c r="BR60" s="103">
        <v>2</v>
      </c>
      <c r="BS60" s="103">
        <v>6.4318762506093883</v>
      </c>
      <c r="BT60" s="104">
        <v>162.63847101203353</v>
      </c>
      <c r="BU60" s="103">
        <v>25</v>
      </c>
      <c r="BV60" s="103">
        <v>28.430645516429173</v>
      </c>
      <c r="BW60" s="103">
        <v>3.4306455164291734</v>
      </c>
      <c r="BX60" s="104">
        <v>1427.2352984764095</v>
      </c>
      <c r="BY60" s="104">
        <v>3890</v>
      </c>
      <c r="BZ60" s="104">
        <v>2462.7647015235907</v>
      </c>
      <c r="CA60" s="105" t="str">
        <v>Yes</v>
      </c>
      <c r="CB60" s="87"/>
      <c r="CC60" s="103">
        <f>AVERAGE(BU$6:BU60)</f>
        <v>23.181936663071884</v>
      </c>
      <c r="CD60" s="103">
        <f>AVERAGE(BV$6:BV60)</f>
        <v>23.811498416246934</v>
      </c>
      <c r="CE60" s="103">
        <f>AVERAGE(BW$6:BW60)</f>
        <v>0.62956175317504692</v>
      </c>
      <c r="CF60" s="104">
        <f>AVERAGE(BX$6:BX60)</f>
        <v>940.82749044472837</v>
      </c>
      <c r="CG60" s="104">
        <f>AVERAGE(BY$6:BY60)</f>
        <v>3705.1086812789649</v>
      </c>
      <c r="CH60" s="104">
        <f>AVERAGE(BZ$6:BZ60)</f>
        <v>2764.2811908342355</v>
      </c>
      <c r="CI60" s="121"/>
      <c r="CJ60" s="121"/>
      <c r="CK60" s="121"/>
      <c r="CL60" s="121"/>
      <c r="CM60" s="121"/>
      <c r="CN60" s="121"/>
      <c r="CO60" s="87"/>
      <c r="CP60" s="152"/>
    </row>
    <row r="61" spans="1:94" x14ac:dyDescent="0.2">
      <c r="A61" s="87"/>
      <c r="B61" s="105">
        <v>56</v>
      </c>
      <c r="C61" s="103">
        <v>20.056075522661086</v>
      </c>
      <c r="D61" s="103">
        <v>3</v>
      </c>
      <c r="E61" s="103">
        <v>2.0013117477440603</v>
      </c>
      <c r="F61" s="104">
        <v>144.61004733484333</v>
      </c>
      <c r="G61" s="103">
        <v>19.057387270405147</v>
      </c>
      <c r="H61" s="103">
        <v>19.057387270405147</v>
      </c>
      <c r="I61" s="103">
        <v>0</v>
      </c>
      <c r="J61" s="104">
        <v>716.3316654469977</v>
      </c>
      <c r="K61" s="104">
        <v>3580.3297086729267</v>
      </c>
      <c r="L61" s="104">
        <v>2863.998043225929</v>
      </c>
      <c r="M61" s="105" t="str">
        <v>No</v>
      </c>
      <c r="N61" s="87"/>
      <c r="O61" s="103">
        <f>AVERAGE(G$6:G61)</f>
        <v>21.684233018942894</v>
      </c>
      <c r="P61" s="103">
        <f>AVERAGE(H$6:H61)</f>
        <v>22.109252686886844</v>
      </c>
      <c r="Q61" s="103">
        <f>AVERAGE(I$6:I61)</f>
        <v>0.42501966794395452</v>
      </c>
      <c r="R61" s="104">
        <f>AVERAGE(J$6:J61)</f>
        <v>872.18912384532791</v>
      </c>
      <c r="S61" s="104">
        <f>AVERAGE(K$6:K61)</f>
        <v>3991.5548005525757</v>
      </c>
      <c r="T61" s="104">
        <f>AVERAGE(L$6:L61)</f>
        <v>3119.3656767072489</v>
      </c>
      <c r="U61" s="87"/>
      <c r="V61" s="152"/>
      <c r="W61" s="87"/>
      <c r="X61" s="105">
        <v>56</v>
      </c>
      <c r="Y61" s="103">
        <v>20.93187385634003</v>
      </c>
      <c r="Z61" s="103">
        <v>3</v>
      </c>
      <c r="AA61" s="103">
        <v>2.4429158332144896</v>
      </c>
      <c r="AB61" s="104">
        <v>164.72686860352533</v>
      </c>
      <c r="AC61" s="103">
        <v>20.374789689554518</v>
      </c>
      <c r="AD61" s="103">
        <v>20.374789689554518</v>
      </c>
      <c r="AE61" s="103">
        <v>0</v>
      </c>
      <c r="AF61" s="104">
        <v>775.97055929016085</v>
      </c>
      <c r="AG61" s="104">
        <v>3877.4621441198133</v>
      </c>
      <c r="AH61" s="104">
        <v>3101.4915848296523</v>
      </c>
      <c r="AI61" s="105" t="str">
        <v>No</v>
      </c>
      <c r="AJ61" s="87"/>
      <c r="AK61" s="103">
        <f>AVERAGE(AC$6:AC61)</f>
        <v>21.348828027813692</v>
      </c>
      <c r="AL61" s="103">
        <f>AVERAGE(AD$6:AD61)</f>
        <v>21.785279162388445</v>
      </c>
      <c r="AM61" s="103">
        <f>AVERAGE(AE$6:AE61)</f>
        <v>0.43645113457475349</v>
      </c>
      <c r="AN61" s="104">
        <f>AVERAGE(AF$6:AF61)</f>
        <v>871.09771809333881</v>
      </c>
      <c r="AO61" s="104">
        <f>AVERAGE(AG$6:AG61)</f>
        <v>3989.0390450064656</v>
      </c>
      <c r="AP61" s="104">
        <f>AVERAGE(AH$6:AH61)</f>
        <v>3117.9413269131251</v>
      </c>
      <c r="AQ61" s="87"/>
      <c r="AR61" s="152"/>
      <c r="AS61" s="87"/>
      <c r="AT61" s="105">
        <v>56</v>
      </c>
      <c r="AU61" s="103">
        <v>25.435320048480484</v>
      </c>
      <c r="AV61" s="103">
        <v>2</v>
      </c>
      <c r="AW61" s="103">
        <v>3.689479815489475</v>
      </c>
      <c r="AX61" s="104">
        <v>125.68628800424975</v>
      </c>
      <c r="AY61" s="103">
        <v>25</v>
      </c>
      <c r="AZ61" s="103">
        <v>27.124799863969958</v>
      </c>
      <c r="BA61" s="103">
        <v>2.1247998639699581</v>
      </c>
      <c r="BB61" s="104">
        <v>1194.4062675997434</v>
      </c>
      <c r="BC61" s="104">
        <v>3850</v>
      </c>
      <c r="BD61" s="104">
        <v>2655.5937324002566</v>
      </c>
      <c r="BE61" s="105" t="str">
        <v>Yes</v>
      </c>
      <c r="BF61" s="87"/>
      <c r="BG61" s="103">
        <f>AVERAGE(AY$6:AY61)</f>
        <v>22.828065669488826</v>
      </c>
      <c r="BH61" s="103">
        <f>AVERAGE(AZ$6:AZ61)</f>
        <v>23.218485690668672</v>
      </c>
      <c r="BI61" s="103">
        <f>AVERAGE(BA$6:BA61)</f>
        <v>0.39042002117984814</v>
      </c>
      <c r="BJ61" s="104">
        <f>AVERAGE(BB$6:BB61)</f>
        <v>889.00888848217539</v>
      </c>
      <c r="BK61" s="104">
        <f>AVERAGE(BC$6:BC61)</f>
        <v>3595.6384218518942</v>
      </c>
      <c r="BL61" s="104">
        <f>AVERAGE(BD$6:BD61)</f>
        <v>2706.6295333697194</v>
      </c>
      <c r="BM61" s="87"/>
      <c r="BN61" s="152"/>
      <c r="BO61" s="87"/>
      <c r="BP61" s="105">
        <v>56</v>
      </c>
      <c r="BQ61" s="103">
        <v>25.160211183835941</v>
      </c>
      <c r="BR61" s="103">
        <v>3</v>
      </c>
      <c r="BS61" s="103">
        <v>3.7413034493104642</v>
      </c>
      <c r="BT61" s="104">
        <v>157.18183090674705</v>
      </c>
      <c r="BU61" s="103">
        <v>25</v>
      </c>
      <c r="BV61" s="103">
        <v>25.901514633146405</v>
      </c>
      <c r="BW61" s="103">
        <v>0.90151463314640523</v>
      </c>
      <c r="BX61" s="104">
        <v>1042.4090258787078</v>
      </c>
      <c r="BY61" s="104">
        <v>3960</v>
      </c>
      <c r="BZ61" s="104">
        <v>2917.5909741212922</v>
      </c>
      <c r="CA61" s="105" t="str">
        <v>Yes</v>
      </c>
      <c r="CB61" s="87"/>
      <c r="CC61" s="103">
        <f>AVERAGE(BU$6:BU61)</f>
        <v>23.214402079802742</v>
      </c>
      <c r="CD61" s="103">
        <f>AVERAGE(BV$6:BV61)</f>
        <v>23.848820134405855</v>
      </c>
      <c r="CE61" s="103">
        <f>AVERAGE(BW$6:BW61)</f>
        <v>0.63441805460310696</v>
      </c>
      <c r="CF61" s="104">
        <f>AVERAGE(BX$6:BX61)</f>
        <v>942.64144643462089</v>
      </c>
      <c r="CG61" s="104">
        <f>AVERAGE(BY$6:BY61)</f>
        <v>3709.6603119704118</v>
      </c>
      <c r="CH61" s="104">
        <f>AVERAGE(BZ$6:BZ61)</f>
        <v>2767.0188655357902</v>
      </c>
      <c r="CI61" s="121"/>
      <c r="CJ61" s="121"/>
      <c r="CK61" s="121"/>
      <c r="CL61" s="121"/>
      <c r="CM61" s="121"/>
      <c r="CN61" s="121"/>
      <c r="CO61" s="87"/>
      <c r="CP61" s="152"/>
    </row>
    <row r="62" spans="1:94" x14ac:dyDescent="0.2">
      <c r="A62" s="87"/>
      <c r="B62" s="105">
        <v>57</v>
      </c>
      <c r="C62" s="103">
        <v>19.492342851507004</v>
      </c>
      <c r="D62" s="103">
        <v>2</v>
      </c>
      <c r="E62" s="103">
        <v>2.8421199709180529</v>
      </c>
      <c r="F62" s="104">
        <v>182.62960627219252</v>
      </c>
      <c r="G62" s="103">
        <v>20.334462822425056</v>
      </c>
      <c r="H62" s="103">
        <v>20.334462822425056</v>
      </c>
      <c r="I62" s="103">
        <v>0</v>
      </c>
      <c r="J62" s="104">
        <v>792.66349094494421</v>
      </c>
      <c r="K62" s="104">
        <v>3760.20330803651</v>
      </c>
      <c r="L62" s="104">
        <v>2967.539817091566</v>
      </c>
      <c r="M62" s="105" t="str">
        <v>No</v>
      </c>
      <c r="N62" s="87"/>
      <c r="O62" s="103">
        <f>AVERAGE(G$6:G62)</f>
        <v>21.660552840056617</v>
      </c>
      <c r="P62" s="103">
        <f>AVERAGE(H$6:H62)</f>
        <v>22.078116022598046</v>
      </c>
      <c r="Q62" s="103">
        <f>AVERAGE(I$6:I62)</f>
        <v>0.41756318254142899</v>
      </c>
      <c r="R62" s="104">
        <f>AVERAGE(J$6:J62)</f>
        <v>870.7939373032159</v>
      </c>
      <c r="S62" s="104">
        <f>AVERAGE(K$6:K62)</f>
        <v>3987.496002438259</v>
      </c>
      <c r="T62" s="104">
        <f>AVERAGE(L$6:L62)</f>
        <v>3116.702065135044</v>
      </c>
      <c r="U62" s="87"/>
      <c r="V62" s="152"/>
      <c r="W62" s="87"/>
      <c r="X62" s="105">
        <v>57</v>
      </c>
      <c r="Y62" s="103">
        <v>18.713086657571928</v>
      </c>
      <c r="Z62" s="103">
        <v>4</v>
      </c>
      <c r="AA62" s="103">
        <v>2.1027945721339467</v>
      </c>
      <c r="AB62" s="104">
        <v>137.85609641504894</v>
      </c>
      <c r="AC62" s="103">
        <v>16.815881229705873</v>
      </c>
      <c r="AD62" s="103">
        <v>16.815881229705873</v>
      </c>
      <c r="AE62" s="103">
        <v>0</v>
      </c>
      <c r="AF62" s="104">
        <v>642.33253330622517</v>
      </c>
      <c r="AG62" s="104">
        <v>3306.8586213470571</v>
      </c>
      <c r="AH62" s="104">
        <v>2664.5260880408318</v>
      </c>
      <c r="AI62" s="105" t="str">
        <v>No</v>
      </c>
      <c r="AJ62" s="87"/>
      <c r="AK62" s="103">
        <f>AVERAGE(AC$6:AC62)</f>
        <v>21.269302645390749</v>
      </c>
      <c r="AL62" s="103">
        <f>AVERAGE(AD$6:AD62)</f>
        <v>21.698096742516821</v>
      </c>
      <c r="AM62" s="103">
        <f>AVERAGE(AE$6:AE62)</f>
        <v>0.42879409712607358</v>
      </c>
      <c r="AN62" s="104">
        <f>AVERAGE(AF$6:AF62)</f>
        <v>867.08429379882807</v>
      </c>
      <c r="AO62" s="104">
        <f>AVERAGE(AG$6:AG62)</f>
        <v>3977.0709673984056</v>
      </c>
      <c r="AP62" s="104">
        <f>AVERAGE(AH$6:AH62)</f>
        <v>3109.9866735995761</v>
      </c>
      <c r="AQ62" s="87"/>
      <c r="AR62" s="152"/>
      <c r="AS62" s="87"/>
      <c r="AT62" s="105">
        <v>57</v>
      </c>
      <c r="AU62" s="103">
        <v>26.658580814535942</v>
      </c>
      <c r="AV62" s="103">
        <v>4</v>
      </c>
      <c r="AW62" s="103">
        <v>6.3525017077244375</v>
      </c>
      <c r="AX62" s="104">
        <v>153.35755075863392</v>
      </c>
      <c r="AY62" s="103">
        <v>25</v>
      </c>
      <c r="AZ62" s="103">
        <v>29.011082522260381</v>
      </c>
      <c r="BA62" s="103">
        <v>4.0110825222603808</v>
      </c>
      <c r="BB62" s="104">
        <v>1505.0199290976911</v>
      </c>
      <c r="BC62" s="104">
        <v>3950</v>
      </c>
      <c r="BD62" s="104">
        <v>2444.9800709023089</v>
      </c>
      <c r="BE62" s="105" t="str">
        <v>Yes</v>
      </c>
      <c r="BF62" s="87"/>
      <c r="BG62" s="103">
        <f>AVERAGE(AY$6:AY62)</f>
        <v>22.866169780550425</v>
      </c>
      <c r="BH62" s="103">
        <f>AVERAGE(AZ$6:AZ62)</f>
        <v>23.320110196486073</v>
      </c>
      <c r="BI62" s="103">
        <f>AVERAGE(BA$6:BA62)</f>
        <v>0.45394041593564693</v>
      </c>
      <c r="BJ62" s="104">
        <f>AVERAGE(BB$6:BB62)</f>
        <v>899.81609972104411</v>
      </c>
      <c r="BK62" s="104">
        <f>AVERAGE(BC$6:BC62)</f>
        <v>3601.8552916439662</v>
      </c>
      <c r="BL62" s="104">
        <f>AVERAGE(BD$6:BD62)</f>
        <v>2702.0391919229223</v>
      </c>
      <c r="BM62" s="87"/>
      <c r="BN62" s="152"/>
      <c r="BO62" s="87"/>
      <c r="BP62" s="105">
        <v>57</v>
      </c>
      <c r="BQ62" s="103">
        <v>29.652815430827751</v>
      </c>
      <c r="BR62" s="103">
        <v>2</v>
      </c>
      <c r="BS62" s="103">
        <v>4.2778604021248707</v>
      </c>
      <c r="BT62" s="104">
        <v>118.82419962529573</v>
      </c>
      <c r="BU62" s="103">
        <v>25</v>
      </c>
      <c r="BV62" s="103">
        <v>31.930675832952623</v>
      </c>
      <c r="BW62" s="103">
        <v>6.9306758329526232</v>
      </c>
      <c r="BX62" s="104">
        <v>1908.4255745681892</v>
      </c>
      <c r="BY62" s="104">
        <v>3890</v>
      </c>
      <c r="BZ62" s="104">
        <v>1981.5744254318108</v>
      </c>
      <c r="CA62" s="105" t="str">
        <v>Yes</v>
      </c>
      <c r="CB62" s="87"/>
      <c r="CC62" s="103">
        <f>AVERAGE(BU$6:BU62)</f>
        <v>23.245728359104447</v>
      </c>
      <c r="CD62" s="103">
        <f>AVERAGE(BV$6:BV62)</f>
        <v>23.990607076485624</v>
      </c>
      <c r="CE62" s="103">
        <f>AVERAGE(BW$6:BW62)</f>
        <v>0.74487871738116862</v>
      </c>
      <c r="CF62" s="104">
        <f>AVERAGE(BX$6:BX62)</f>
        <v>959.58502762994658</v>
      </c>
      <c r="CG62" s="104">
        <f>AVERAGE(BY$6:BY62)</f>
        <v>3712.8241661463694</v>
      </c>
      <c r="CH62" s="104">
        <f>AVERAGE(BZ$6:BZ62)</f>
        <v>2753.2391385164224</v>
      </c>
      <c r="CI62" s="121"/>
      <c r="CJ62" s="121"/>
      <c r="CK62" s="121"/>
      <c r="CL62" s="121"/>
      <c r="CM62" s="121"/>
      <c r="CN62" s="121"/>
      <c r="CO62" s="87"/>
      <c r="CP62" s="152"/>
    </row>
    <row r="63" spans="1:94" x14ac:dyDescent="0.2">
      <c r="A63" s="87"/>
      <c r="B63" s="105">
        <v>58</v>
      </c>
      <c r="C63" s="103">
        <v>23.273218132558579</v>
      </c>
      <c r="D63" s="103">
        <v>0</v>
      </c>
      <c r="E63" s="103">
        <v>3.1586737410079548</v>
      </c>
      <c r="F63" s="104">
        <v>152.34396035263623</v>
      </c>
      <c r="G63" s="103">
        <v>25</v>
      </c>
      <c r="H63" s="103">
        <v>26.431891873566535</v>
      </c>
      <c r="I63" s="103">
        <v>1.4318918735665349</v>
      </c>
      <c r="J63" s="104">
        <v>1160.0844975946125</v>
      </c>
      <c r="K63" s="104">
        <v>4500</v>
      </c>
      <c r="L63" s="104">
        <v>3339.9155024053875</v>
      </c>
      <c r="M63" s="105" t="str">
        <v>Yes</v>
      </c>
      <c r="N63" s="87"/>
      <c r="O63" s="103">
        <f>AVERAGE(G$6:G63)</f>
        <v>21.718129515228053</v>
      </c>
      <c r="P63" s="103">
        <f>AVERAGE(H$6:H63)</f>
        <v>22.153181123476809</v>
      </c>
      <c r="Q63" s="103">
        <f>AVERAGE(I$6:I63)</f>
        <v>0.43505160824875838</v>
      </c>
      <c r="R63" s="104">
        <f>AVERAGE(J$6:J63)</f>
        <v>875.78170558410193</v>
      </c>
      <c r="S63" s="104">
        <f>AVERAGE(K$6:K63)</f>
        <v>3996.3322782582891</v>
      </c>
      <c r="T63" s="104">
        <f>AVERAGE(L$6:L63)</f>
        <v>3120.5505726741876</v>
      </c>
      <c r="U63" s="87"/>
      <c r="V63" s="152"/>
      <c r="W63" s="87"/>
      <c r="X63" s="105">
        <v>58</v>
      </c>
      <c r="Y63" s="103">
        <v>19.202480711476838</v>
      </c>
      <c r="Z63" s="103">
        <v>3</v>
      </c>
      <c r="AA63" s="103">
        <v>3.8330792475301632</v>
      </c>
      <c r="AB63" s="104">
        <v>147.42643458688826</v>
      </c>
      <c r="AC63" s="103">
        <v>20.035559959007003</v>
      </c>
      <c r="AD63" s="103">
        <v>20.035559959007003</v>
      </c>
      <c r="AE63" s="103">
        <v>0</v>
      </c>
      <c r="AF63" s="104">
        <v>748.49323335709835</v>
      </c>
      <c r="AG63" s="104">
        <v>3816.4007926212607</v>
      </c>
      <c r="AH63" s="104">
        <v>3067.9075592641625</v>
      </c>
      <c r="AI63" s="105" t="str">
        <v>No</v>
      </c>
      <c r="AJ63" s="87"/>
      <c r="AK63" s="103">
        <f>AVERAGE(AC$6:AC63)</f>
        <v>21.248031219763444</v>
      </c>
      <c r="AL63" s="103">
        <f>AVERAGE(AD$6:AD63)</f>
        <v>21.66943231521493</v>
      </c>
      <c r="AM63" s="103">
        <f>AVERAGE(AE$6:AE63)</f>
        <v>0.42140109545148613</v>
      </c>
      <c r="AN63" s="104">
        <f>AVERAGE(AF$6:AF63)</f>
        <v>865.03962034293613</v>
      </c>
      <c r="AO63" s="104">
        <f>AVERAGE(AG$6:AG63)</f>
        <v>3974.3007919712136</v>
      </c>
      <c r="AP63" s="104">
        <f>AVERAGE(AH$6:AH63)</f>
        <v>3109.2611716282759</v>
      </c>
      <c r="AQ63" s="87"/>
      <c r="AR63" s="152"/>
      <c r="AS63" s="87"/>
      <c r="AT63" s="105">
        <v>58</v>
      </c>
      <c r="AU63" s="103">
        <v>19.469002112634133</v>
      </c>
      <c r="AV63" s="103">
        <v>2</v>
      </c>
      <c r="AW63" s="103">
        <v>3.0230449012166059</v>
      </c>
      <c r="AX63" s="104">
        <v>126.71715101287552</v>
      </c>
      <c r="AY63" s="103">
        <v>20.492047013850737</v>
      </c>
      <c r="AZ63" s="103">
        <v>20.492047013850737</v>
      </c>
      <c r="BA63" s="103">
        <v>0</v>
      </c>
      <c r="BB63" s="104">
        <v>741.4785614283976</v>
      </c>
      <c r="BC63" s="104">
        <v>3173.8070520776105</v>
      </c>
      <c r="BD63" s="104">
        <v>2432.3284906492127</v>
      </c>
      <c r="BE63" s="105" t="str">
        <v>No</v>
      </c>
      <c r="BF63" s="87"/>
      <c r="BG63" s="103">
        <f>AVERAGE(AY$6:AY63)</f>
        <v>22.825236629400429</v>
      </c>
      <c r="BH63" s="103">
        <f>AVERAGE(AZ$6:AZ63)</f>
        <v>23.271350486440635</v>
      </c>
      <c r="BI63" s="103">
        <f>AVERAGE(BA$6:BA63)</f>
        <v>0.44611385704020473</v>
      </c>
      <c r="BJ63" s="104">
        <f>AVERAGE(BB$6:BB63)</f>
        <v>897.08614216427429</v>
      </c>
      <c r="BK63" s="104">
        <f>AVERAGE(BC$6:BC63)</f>
        <v>3594.4751495824776</v>
      </c>
      <c r="BL63" s="104">
        <f>AVERAGE(BD$6:BD63)</f>
        <v>2697.3890074182032</v>
      </c>
      <c r="BM63" s="87"/>
      <c r="BN63" s="152"/>
      <c r="BO63" s="87"/>
      <c r="BP63" s="105">
        <v>58</v>
      </c>
      <c r="BQ63" s="103">
        <v>17.637702273316659</v>
      </c>
      <c r="BR63" s="103">
        <v>3</v>
      </c>
      <c r="BS63" s="103">
        <v>3.2577375116371714</v>
      </c>
      <c r="BT63" s="104">
        <v>181.94500680738602</v>
      </c>
      <c r="BU63" s="103">
        <v>17.89543978495383</v>
      </c>
      <c r="BV63" s="103">
        <v>17.89543978495383</v>
      </c>
      <c r="BW63" s="103">
        <v>0</v>
      </c>
      <c r="BX63" s="104">
        <v>718.80820035600084</v>
      </c>
      <c r="BY63" s="104">
        <v>2894.3159677430745</v>
      </c>
      <c r="BZ63" s="104">
        <v>2175.5077673870737</v>
      </c>
      <c r="CA63" s="105" t="str">
        <v>No</v>
      </c>
      <c r="CB63" s="87"/>
      <c r="CC63" s="103">
        <f>AVERAGE(BU$6:BU63)</f>
        <v>23.153482004377715</v>
      </c>
      <c r="CD63" s="103">
        <f>AVERAGE(BV$6:BV63)</f>
        <v>23.885517985252317</v>
      </c>
      <c r="CE63" s="103">
        <f>AVERAGE(BW$6:BW63)</f>
        <v>0.73203598087459676</v>
      </c>
      <c r="CF63" s="104">
        <f>AVERAGE(BX$6:BX63)</f>
        <v>955.43370302177505</v>
      </c>
      <c r="CG63" s="104">
        <f>AVERAGE(BY$6:BY63)</f>
        <v>3698.7119558290715</v>
      </c>
      <c r="CH63" s="104">
        <f>AVERAGE(BZ$6:BZ63)</f>
        <v>2743.2782528072958</v>
      </c>
      <c r="CI63" s="121"/>
      <c r="CJ63" s="121"/>
      <c r="CK63" s="121"/>
      <c r="CL63" s="121"/>
      <c r="CM63" s="121"/>
      <c r="CN63" s="121"/>
      <c r="CO63" s="87"/>
      <c r="CP63" s="152"/>
    </row>
    <row r="64" spans="1:94" x14ac:dyDescent="0.2">
      <c r="A64" s="87"/>
      <c r="B64" s="105">
        <v>59</v>
      </c>
      <c r="C64" s="103">
        <v>21.280612019318571</v>
      </c>
      <c r="D64" s="103">
        <v>2</v>
      </c>
      <c r="E64" s="103">
        <v>4.1551507583621987</v>
      </c>
      <c r="F64" s="104">
        <v>118.87469915291595</v>
      </c>
      <c r="G64" s="103">
        <v>23.435762777680772</v>
      </c>
      <c r="H64" s="103">
        <v>23.435762777680772</v>
      </c>
      <c r="I64" s="103">
        <v>0</v>
      </c>
      <c r="J64" s="104">
        <v>821.94758248333903</v>
      </c>
      <c r="K64" s="104">
        <v>4318.4372999825391</v>
      </c>
      <c r="L64" s="104">
        <v>3496.4897174992002</v>
      </c>
      <c r="M64" s="105" t="str">
        <v>No</v>
      </c>
      <c r="N64" s="87"/>
      <c r="O64" s="103">
        <f>AVERAGE(G$6:G64)</f>
        <v>21.747241943405218</v>
      </c>
      <c r="P64" s="103">
        <f>AVERAGE(H$6:H64)</f>
        <v>22.17491979558196</v>
      </c>
      <c r="Q64" s="103">
        <f>AVERAGE(I$6:I64)</f>
        <v>0.42767785217674553</v>
      </c>
      <c r="R64" s="104">
        <f>AVERAGE(J$6:J64)</f>
        <v>874.86926281968226</v>
      </c>
      <c r="S64" s="104">
        <f>AVERAGE(K$6:K64)</f>
        <v>4001.7916854061577</v>
      </c>
      <c r="T64" s="104">
        <f>AVERAGE(L$6:L64)</f>
        <v>3126.9224225864759</v>
      </c>
      <c r="U64" s="87"/>
      <c r="V64" s="152"/>
      <c r="W64" s="87"/>
      <c r="X64" s="105">
        <v>59</v>
      </c>
      <c r="Y64" s="103">
        <v>25.043541362819987</v>
      </c>
      <c r="Z64" s="103">
        <v>0</v>
      </c>
      <c r="AA64" s="103">
        <v>4.7460734870828656</v>
      </c>
      <c r="AB64" s="104">
        <v>159.03799027204417</v>
      </c>
      <c r="AC64" s="103">
        <v>25</v>
      </c>
      <c r="AD64" s="103">
        <v>29.789614849902854</v>
      </c>
      <c r="AE64" s="103">
        <v>4.7896148499028541</v>
      </c>
      <c r="AF64" s="104">
        <v>1771.1686632545579</v>
      </c>
      <c r="AG64" s="104">
        <v>4500</v>
      </c>
      <c r="AH64" s="104">
        <v>2728.8313367454421</v>
      </c>
      <c r="AI64" s="105" t="str">
        <v>Yes</v>
      </c>
      <c r="AJ64" s="87"/>
      <c r="AK64" s="103">
        <f>AVERAGE(AC$6:AC64)</f>
        <v>21.311623910953895</v>
      </c>
      <c r="AL64" s="103">
        <f>AVERAGE(AD$6:AD64)</f>
        <v>21.807062527667266</v>
      </c>
      <c r="AM64" s="103">
        <f>AVERAGE(AE$6:AE64)</f>
        <v>0.49543861671337369</v>
      </c>
      <c r="AN64" s="104">
        <f>AVERAGE(AF$6:AF64)</f>
        <v>880.39773971431964</v>
      </c>
      <c r="AO64" s="104">
        <f>AVERAGE(AG$6:AG64)</f>
        <v>3983.2109480394979</v>
      </c>
      <c r="AP64" s="104">
        <f>AVERAGE(AH$6:AH64)</f>
        <v>3102.8132083251771</v>
      </c>
      <c r="AQ64" s="87"/>
      <c r="AR64" s="152"/>
      <c r="AS64" s="87"/>
      <c r="AT64" s="105">
        <v>59</v>
      </c>
      <c r="AU64" s="103">
        <v>19.145534488443918</v>
      </c>
      <c r="AV64" s="103">
        <v>3</v>
      </c>
      <c r="AW64" s="103">
        <v>3.8760172274839002</v>
      </c>
      <c r="AX64" s="104">
        <v>134.74828354484731</v>
      </c>
      <c r="AY64" s="103">
        <v>20.021551715927817</v>
      </c>
      <c r="AZ64" s="103">
        <v>20.021551715927817</v>
      </c>
      <c r="BA64" s="103">
        <v>0</v>
      </c>
      <c r="BB64" s="104">
        <v>735.39483502268172</v>
      </c>
      <c r="BC64" s="104">
        <v>3153.2327573891725</v>
      </c>
      <c r="BD64" s="104">
        <v>2417.8379223664906</v>
      </c>
      <c r="BE64" s="105" t="str">
        <v>No</v>
      </c>
      <c r="BF64" s="87"/>
      <c r="BG64" s="103">
        <f>AVERAGE(AY$6:AY64)</f>
        <v>22.777716546121233</v>
      </c>
      <c r="BH64" s="103">
        <f>AVERAGE(AZ$6:AZ64)</f>
        <v>23.216269151347198</v>
      </c>
      <c r="BI64" s="103">
        <f>AVERAGE(BA$6:BA64)</f>
        <v>0.43855260522596401</v>
      </c>
      <c r="BJ64" s="104">
        <f>AVERAGE(BB$6:BB64)</f>
        <v>894.34561153475568</v>
      </c>
      <c r="BK64" s="104">
        <f>AVERAGE(BC$6:BC64)</f>
        <v>3586.9964649690314</v>
      </c>
      <c r="BL64" s="104">
        <f>AVERAGE(BD$6:BD64)</f>
        <v>2692.6508534342756</v>
      </c>
      <c r="BM64" s="87"/>
      <c r="BN64" s="152"/>
      <c r="BO64" s="87"/>
      <c r="BP64" s="105">
        <v>59</v>
      </c>
      <c r="BQ64" s="103">
        <v>24.772897830629322</v>
      </c>
      <c r="BR64" s="103">
        <v>5</v>
      </c>
      <c r="BS64" s="103">
        <v>3.8095321091857932</v>
      </c>
      <c r="BT64" s="104">
        <v>142.48127465008039</v>
      </c>
      <c r="BU64" s="103">
        <v>23.582429939815114</v>
      </c>
      <c r="BV64" s="103">
        <v>23.582429939815114</v>
      </c>
      <c r="BW64" s="103">
        <v>0</v>
      </c>
      <c r="BX64" s="104">
        <v>849.95417284453379</v>
      </c>
      <c r="BY64" s="104">
        <v>3887.364490972267</v>
      </c>
      <c r="BZ64" s="104">
        <v>3037.4103181277333</v>
      </c>
      <c r="CA64" s="105" t="str">
        <v>No</v>
      </c>
      <c r="CB64" s="87"/>
      <c r="CC64" s="103">
        <f>AVERAGE(BU$6:BU64)</f>
        <v>23.160752308368178</v>
      </c>
      <c r="CD64" s="103">
        <f>AVERAGE(BV$6:BV64)</f>
        <v>23.88038089973643</v>
      </c>
      <c r="CE64" s="103">
        <f>AVERAGE(BW$6:BW64)</f>
        <v>0.71962859136824764</v>
      </c>
      <c r="CF64" s="104">
        <f>AVERAGE(BX$6:BX64)</f>
        <v>953.64591437470324</v>
      </c>
      <c r="CG64" s="104">
        <f>AVERAGE(BY$6:BY64)</f>
        <v>3701.9094564247189</v>
      </c>
      <c r="CH64" s="104">
        <f>AVERAGE(BZ$6:BZ64)</f>
        <v>2748.2635420500151</v>
      </c>
      <c r="CI64" s="121"/>
      <c r="CJ64" s="121"/>
      <c r="CK64" s="121"/>
      <c r="CL64" s="121"/>
      <c r="CM64" s="121"/>
      <c r="CN64" s="121"/>
      <c r="CO64" s="87"/>
      <c r="CP64" s="152"/>
    </row>
    <row r="65" spans="1:94" x14ac:dyDescent="0.2">
      <c r="A65" s="87"/>
      <c r="B65" s="105">
        <v>60</v>
      </c>
      <c r="C65" s="103">
        <v>17.942777057179285</v>
      </c>
      <c r="D65" s="103">
        <v>2</v>
      </c>
      <c r="E65" s="103">
        <v>4.9337541625130079</v>
      </c>
      <c r="F65" s="104">
        <v>145.38935723370656</v>
      </c>
      <c r="G65" s="103">
        <v>20.876531219692293</v>
      </c>
      <c r="H65" s="103">
        <v>20.876531219692293</v>
      </c>
      <c r="I65" s="103">
        <v>0</v>
      </c>
      <c r="J65" s="104">
        <v>771.68529382447537</v>
      </c>
      <c r="K65" s="104">
        <v>3857.7756195446127</v>
      </c>
      <c r="L65" s="104">
        <v>3086.0903257201371</v>
      </c>
      <c r="M65" s="105" t="str">
        <v>No</v>
      </c>
      <c r="N65" s="87"/>
      <c r="O65" s="103">
        <f>AVERAGE(G$6:G65)</f>
        <v>21.732730098010002</v>
      </c>
      <c r="P65" s="103">
        <f>AVERAGE(H$6:H65)</f>
        <v>22.153279985983797</v>
      </c>
      <c r="Q65" s="103">
        <f>AVERAGE(I$6:I65)</f>
        <v>0.42054988797379977</v>
      </c>
      <c r="R65" s="104">
        <f>AVERAGE(J$6:J65)</f>
        <v>873.14953000309549</v>
      </c>
      <c r="S65" s="104">
        <f>AVERAGE(K$6:K65)</f>
        <v>3999.3914176417984</v>
      </c>
      <c r="T65" s="104">
        <f>AVERAGE(L$6:L65)</f>
        <v>3126.2418876387037</v>
      </c>
      <c r="U65" s="87"/>
      <c r="V65" s="152"/>
      <c r="W65" s="87"/>
      <c r="X65" s="105">
        <v>60</v>
      </c>
      <c r="Y65" s="103">
        <v>19.194596258380262</v>
      </c>
      <c r="Z65" s="103">
        <v>4</v>
      </c>
      <c r="AA65" s="103">
        <v>3.053420443482767</v>
      </c>
      <c r="AB65" s="104">
        <v>159.30006889762174</v>
      </c>
      <c r="AC65" s="103">
        <v>18.24801670186303</v>
      </c>
      <c r="AD65" s="103">
        <v>18.24801670186303</v>
      </c>
      <c r="AE65" s="103">
        <v>0</v>
      </c>
      <c r="AF65" s="104">
        <v>706.74056995351259</v>
      </c>
      <c r="AG65" s="104">
        <v>3564.6430063353455</v>
      </c>
      <c r="AH65" s="104">
        <v>2857.902436381833</v>
      </c>
      <c r="AI65" s="105" t="str">
        <v>No</v>
      </c>
      <c r="AJ65" s="87"/>
      <c r="AK65" s="103">
        <f>AVERAGE(AC$6:AC65)</f>
        <v>21.260563790802379</v>
      </c>
      <c r="AL65" s="103">
        <f>AVERAGE(AD$6:AD65)</f>
        <v>21.747745097237196</v>
      </c>
      <c r="AM65" s="103">
        <f>AVERAGE(AE$6:AE65)</f>
        <v>0.4871813064348175</v>
      </c>
      <c r="AN65" s="104">
        <f>AVERAGE(AF$6:AF65)</f>
        <v>877.5034535516395</v>
      </c>
      <c r="AO65" s="104">
        <f>AVERAGE(AG$6:AG65)</f>
        <v>3976.2348156777616</v>
      </c>
      <c r="AP65" s="104">
        <f>AVERAGE(AH$6:AH65)</f>
        <v>3098.7313621261214</v>
      </c>
      <c r="AQ65" s="87"/>
      <c r="AR65" s="152"/>
      <c r="AS65" s="87"/>
      <c r="AT65" s="105">
        <v>60</v>
      </c>
      <c r="AU65" s="103">
        <v>20.789716314048935</v>
      </c>
      <c r="AV65" s="103">
        <v>2</v>
      </c>
      <c r="AW65" s="103">
        <v>5.3534261618904733</v>
      </c>
      <c r="AX65" s="104">
        <v>177.96792659224903</v>
      </c>
      <c r="AY65" s="103">
        <v>24.143142475939406</v>
      </c>
      <c r="AZ65" s="103">
        <v>24.143142475939406</v>
      </c>
      <c r="BA65" s="103">
        <v>0</v>
      </c>
      <c r="BB65" s="104">
        <v>902.26220087043123</v>
      </c>
      <c r="BC65" s="104">
        <v>3721.4713713909109</v>
      </c>
      <c r="BD65" s="104">
        <v>2819.2091705204798</v>
      </c>
      <c r="BE65" s="105" t="str">
        <v>No</v>
      </c>
      <c r="BF65" s="87"/>
      <c r="BG65" s="103">
        <f>AVERAGE(AY$6:AY65)</f>
        <v>22.800473644951534</v>
      </c>
      <c r="BH65" s="103">
        <f>AVERAGE(AZ$6:AZ65)</f>
        <v>23.231717040090402</v>
      </c>
      <c r="BI65" s="103">
        <f>AVERAGE(BA$6:BA65)</f>
        <v>0.43124339513886462</v>
      </c>
      <c r="BJ65" s="104">
        <f>AVERAGE(BB$6:BB65)</f>
        <v>894.47755469035042</v>
      </c>
      <c r="BK65" s="104">
        <f>AVERAGE(BC$6:BC65)</f>
        <v>3589.2377134093963</v>
      </c>
      <c r="BL65" s="104">
        <f>AVERAGE(BD$6:BD65)</f>
        <v>2694.7601587190456</v>
      </c>
      <c r="BM65" s="87"/>
      <c r="BN65" s="152"/>
      <c r="BO65" s="87"/>
      <c r="BP65" s="105">
        <v>60</v>
      </c>
      <c r="BQ65" s="103">
        <v>19.288692412235068</v>
      </c>
      <c r="BR65" s="103">
        <v>5</v>
      </c>
      <c r="BS65" s="103">
        <v>4.2832542810291869</v>
      </c>
      <c r="BT65" s="104">
        <v>158.0434990050851</v>
      </c>
      <c r="BU65" s="103">
        <v>18.571946693264255</v>
      </c>
      <c r="BV65" s="103">
        <v>18.571946693264255</v>
      </c>
      <c r="BW65" s="103">
        <v>0</v>
      </c>
      <c r="BX65" s="104">
        <v>715.20189980301279</v>
      </c>
      <c r="BY65" s="104">
        <v>3135.7920039896385</v>
      </c>
      <c r="BZ65" s="104">
        <v>2420.5901041866255</v>
      </c>
      <c r="CA65" s="105" t="str">
        <v>No</v>
      </c>
      <c r="CB65" s="87"/>
      <c r="CC65" s="103">
        <f>AVERAGE(BU$6:BU65)</f>
        <v>23.084272214783109</v>
      </c>
      <c r="CD65" s="103">
        <f>AVERAGE(BV$6:BV65)</f>
        <v>23.791906996295225</v>
      </c>
      <c r="CE65" s="103">
        <f>AVERAGE(BW$6:BW65)</f>
        <v>0.70763478151211023</v>
      </c>
      <c r="CF65" s="104">
        <f>AVERAGE(BX$6:BX65)</f>
        <v>949.67184746517501</v>
      </c>
      <c r="CG65" s="104">
        <f>AVERAGE(BY$6:BY65)</f>
        <v>3692.474165550801</v>
      </c>
      <c r="CH65" s="104">
        <f>AVERAGE(BZ$6:BZ65)</f>
        <v>2742.8023180856253</v>
      </c>
      <c r="CI65" s="121"/>
      <c r="CJ65" s="121"/>
      <c r="CK65" s="121"/>
      <c r="CL65" s="121"/>
      <c r="CM65" s="121"/>
      <c r="CN65" s="121"/>
      <c r="CO65" s="87"/>
      <c r="CP65" s="152"/>
    </row>
    <row r="66" spans="1:94" x14ac:dyDescent="0.2">
      <c r="A66" s="87"/>
      <c r="B66" s="105">
        <v>61</v>
      </c>
      <c r="C66" s="103">
        <v>25.693612070202253</v>
      </c>
      <c r="D66" s="103">
        <v>0</v>
      </c>
      <c r="E66" s="103">
        <v>4.6666084094036062</v>
      </c>
      <c r="F66" s="104">
        <v>161.94395358050681</v>
      </c>
      <c r="G66" s="103">
        <v>25</v>
      </c>
      <c r="H66" s="103">
        <v>30.360220479605857</v>
      </c>
      <c r="I66" s="103">
        <v>5.3602204796058572</v>
      </c>
      <c r="J66" s="104">
        <v>1876.7836399095611</v>
      </c>
      <c r="K66" s="104">
        <v>4500</v>
      </c>
      <c r="L66" s="104">
        <v>2623.2163600904387</v>
      </c>
      <c r="M66" s="105" t="str">
        <v>Yes</v>
      </c>
      <c r="N66" s="87"/>
      <c r="O66" s="103">
        <f>AVERAGE(G$6:G66)</f>
        <v>21.78629189968197</v>
      </c>
      <c r="P66" s="103">
        <f>AVERAGE(H$6:H66)</f>
        <v>22.287819994075964</v>
      </c>
      <c r="Q66" s="103">
        <f>AVERAGE(I$6:I66)</f>
        <v>0.50152809439399748</v>
      </c>
      <c r="R66" s="104">
        <f>AVERAGE(J$6:J66)</f>
        <v>889.60254819828356</v>
      </c>
      <c r="S66" s="104">
        <f>AVERAGE(K$6:K66)</f>
        <v>4007.5981157132446</v>
      </c>
      <c r="T66" s="104">
        <f>AVERAGE(L$6:L66)</f>
        <v>3117.9955675149617</v>
      </c>
      <c r="U66" s="87"/>
      <c r="V66" s="152"/>
      <c r="W66" s="87"/>
      <c r="X66" s="105">
        <v>61</v>
      </c>
      <c r="Y66" s="103">
        <v>23.220505842814109</v>
      </c>
      <c r="Z66" s="103">
        <v>4</v>
      </c>
      <c r="AA66" s="103">
        <v>5.2542216102788615</v>
      </c>
      <c r="AB66" s="104">
        <v>128.69857370491579</v>
      </c>
      <c r="AC66" s="103">
        <v>24.474727453092971</v>
      </c>
      <c r="AD66" s="103">
        <v>24.474727453092971</v>
      </c>
      <c r="AE66" s="103">
        <v>0</v>
      </c>
      <c r="AF66" s="104">
        <v>862.94039729770498</v>
      </c>
      <c r="AG66" s="104">
        <v>4685.4509415567345</v>
      </c>
      <c r="AH66" s="104">
        <v>3822.5105442590293</v>
      </c>
      <c r="AI66" s="105" t="str">
        <v>No</v>
      </c>
      <c r="AJ66" s="87"/>
      <c r="AK66" s="103">
        <f>AVERAGE(AC$6:AC66)</f>
        <v>21.313254998380913</v>
      </c>
      <c r="AL66" s="103">
        <f>AVERAGE(AD$6:AD66)</f>
        <v>21.792449726021715</v>
      </c>
      <c r="AM66" s="103">
        <f>AVERAGE(AE$6:AE66)</f>
        <v>0.47919472764080406</v>
      </c>
      <c r="AN66" s="104">
        <f>AVERAGE(AF$6:AF66)</f>
        <v>877.26471492452583</v>
      </c>
      <c r="AO66" s="104">
        <f>AVERAGE(AG$6:AG66)</f>
        <v>3987.8613095446303</v>
      </c>
      <c r="AP66" s="104">
        <f>AVERAGE(AH$6:AH66)</f>
        <v>3110.596594620104</v>
      </c>
      <c r="AQ66" s="87"/>
      <c r="AR66" s="152"/>
      <c r="AS66" s="87"/>
      <c r="AT66" s="105">
        <v>61</v>
      </c>
      <c r="AU66" s="103">
        <v>27.124739313959694</v>
      </c>
      <c r="AV66" s="103">
        <v>2</v>
      </c>
      <c r="AW66" s="103">
        <v>5.908145076245698</v>
      </c>
      <c r="AX66" s="104">
        <v>157.85422007084591</v>
      </c>
      <c r="AY66" s="103">
        <v>25</v>
      </c>
      <c r="AZ66" s="103">
        <v>31.032884390205389</v>
      </c>
      <c r="BA66" s="103">
        <v>6.032884390205389</v>
      </c>
      <c r="BB66" s="104">
        <v>1812.7868786016543</v>
      </c>
      <c r="BC66" s="104">
        <v>3850</v>
      </c>
      <c r="BD66" s="104">
        <v>2037.2131213983457</v>
      </c>
      <c r="BE66" s="105" t="str">
        <v>Yes</v>
      </c>
      <c r="BF66" s="87"/>
      <c r="BG66" s="103">
        <f>AVERAGE(AY$6:AY66)</f>
        <v>22.836531454050689</v>
      </c>
      <c r="BH66" s="103">
        <f>AVERAGE(AZ$6:AZ66)</f>
        <v>23.359605029436551</v>
      </c>
      <c r="BI66" s="103">
        <f>AVERAGE(BA$6:BA66)</f>
        <v>0.52307357538585675</v>
      </c>
      <c r="BJ66" s="104">
        <f>AVERAGE(BB$6:BB66)</f>
        <v>909.53180590201111</v>
      </c>
      <c r="BK66" s="104">
        <f>AVERAGE(BC$6:BC66)</f>
        <v>3593.5125049928488</v>
      </c>
      <c r="BL66" s="104">
        <f>AVERAGE(BD$6:BD66)</f>
        <v>2683.9806990908378</v>
      </c>
      <c r="BM66" s="87"/>
      <c r="BN66" s="152"/>
      <c r="BO66" s="87"/>
      <c r="BP66" s="105">
        <v>61</v>
      </c>
      <c r="BQ66" s="103">
        <v>22.589521244031236</v>
      </c>
      <c r="BR66" s="103">
        <v>3</v>
      </c>
      <c r="BS66" s="103">
        <v>5.0813469669808304</v>
      </c>
      <c r="BT66" s="104">
        <v>150.27451196381813</v>
      </c>
      <c r="BU66" s="103">
        <v>24.670868211012067</v>
      </c>
      <c r="BV66" s="103">
        <v>24.670868211012067</v>
      </c>
      <c r="BW66" s="103">
        <v>0</v>
      </c>
      <c r="BX66" s="104">
        <v>890.40055829418009</v>
      </c>
      <c r="BY66" s="104">
        <v>3910.6302316518099</v>
      </c>
      <c r="BZ66" s="104">
        <v>3020.22967335763</v>
      </c>
      <c r="CA66" s="105" t="str">
        <v>No</v>
      </c>
      <c r="CB66" s="87"/>
      <c r="CC66" s="103">
        <f>AVERAGE(BU$6:BU66)</f>
        <v>23.110281985213092</v>
      </c>
      <c r="CD66" s="103">
        <f>AVERAGE(BV$6:BV66)</f>
        <v>23.806316196536486</v>
      </c>
      <c r="CE66" s="103">
        <f>AVERAGE(BW$6:BW66)</f>
        <v>0.69603421132338705</v>
      </c>
      <c r="CF66" s="104">
        <f>AVERAGE(BX$6:BX66)</f>
        <v>948.70018698696197</v>
      </c>
      <c r="CG66" s="104">
        <f>AVERAGE(BY$6:BY66)</f>
        <v>3696.0504945032762</v>
      </c>
      <c r="CH66" s="104">
        <f>AVERAGE(BZ$6:BZ66)</f>
        <v>2747.3503075163139</v>
      </c>
      <c r="CI66" s="121"/>
      <c r="CJ66" s="121"/>
      <c r="CK66" s="121"/>
      <c r="CL66" s="121"/>
      <c r="CM66" s="121"/>
      <c r="CN66" s="121"/>
      <c r="CO66" s="87"/>
      <c r="CP66" s="152"/>
    </row>
    <row r="67" spans="1:94" x14ac:dyDescent="0.2">
      <c r="A67" s="87"/>
      <c r="B67" s="105">
        <v>62</v>
      </c>
      <c r="C67" s="103">
        <v>19.791676916675467</v>
      </c>
      <c r="D67" s="103">
        <v>1</v>
      </c>
      <c r="E67" s="103">
        <v>3.3716638340054366</v>
      </c>
      <c r="F67" s="104">
        <v>149.04111469018923</v>
      </c>
      <c r="G67" s="103">
        <v>22.163340750680902</v>
      </c>
      <c r="H67" s="103">
        <v>22.163340750680902</v>
      </c>
      <c r="I67" s="103">
        <v>0</v>
      </c>
      <c r="J67" s="104">
        <v>813.94133721061633</v>
      </c>
      <c r="K67" s="104">
        <v>4039.4013351225622</v>
      </c>
      <c r="L67" s="104">
        <v>3225.4599979119457</v>
      </c>
      <c r="M67" s="105" t="str">
        <v>No</v>
      </c>
      <c r="N67" s="87"/>
      <c r="O67" s="103">
        <f>AVERAGE(G$6:G67)</f>
        <v>21.792373332762597</v>
      </c>
      <c r="P67" s="103">
        <f>AVERAGE(H$6:H67)</f>
        <v>22.285812264343786</v>
      </c>
      <c r="Q67" s="103">
        <f>AVERAGE(I$6:I67)</f>
        <v>0.49343893158119101</v>
      </c>
      <c r="R67" s="104">
        <f>AVERAGE(J$6:J67)</f>
        <v>888.38220608557913</v>
      </c>
      <c r="S67" s="104">
        <f>AVERAGE(K$6:K67)</f>
        <v>4008.1110708650076</v>
      </c>
      <c r="T67" s="104">
        <f>AVERAGE(L$6:L67)</f>
        <v>3119.7288647794294</v>
      </c>
      <c r="U67" s="87"/>
      <c r="V67" s="152"/>
      <c r="W67" s="87"/>
      <c r="X67" s="105">
        <v>62</v>
      </c>
      <c r="Y67" s="103">
        <v>17.327171553048963</v>
      </c>
      <c r="Z67" s="103">
        <v>3</v>
      </c>
      <c r="AA67" s="103">
        <v>3.3052382131079252</v>
      </c>
      <c r="AB67" s="104">
        <v>116.24860987977149</v>
      </c>
      <c r="AC67" s="103">
        <v>17.63240976615689</v>
      </c>
      <c r="AD67" s="103">
        <v>17.63240976615689</v>
      </c>
      <c r="AE67" s="103">
        <v>0</v>
      </c>
      <c r="AF67" s="104">
        <v>645.22090286447815</v>
      </c>
      <c r="AG67" s="104">
        <v>3383.8337579082404</v>
      </c>
      <c r="AH67" s="104">
        <v>2738.6128550437625</v>
      </c>
      <c r="AI67" s="105" t="str">
        <v>No</v>
      </c>
      <c r="AJ67" s="87"/>
      <c r="AK67" s="103">
        <f>AVERAGE(AC$6:AC67)</f>
        <v>21.253886526893428</v>
      </c>
      <c r="AL67" s="103">
        <f>AVERAGE(AD$6:AD67)</f>
        <v>21.725352307314218</v>
      </c>
      <c r="AM67" s="103">
        <f>AVERAGE(AE$6:AE67)</f>
        <v>0.47146578042079113</v>
      </c>
      <c r="AN67" s="104">
        <f>AVERAGE(AF$6:AF67)</f>
        <v>873.522072794525</v>
      </c>
      <c r="AO67" s="104">
        <f>AVERAGE(AG$6:AG67)</f>
        <v>3978.1189296795269</v>
      </c>
      <c r="AP67" s="104">
        <f>AVERAGE(AH$6:AH67)</f>
        <v>3104.5968568850017</v>
      </c>
      <c r="AQ67" s="87"/>
      <c r="AR67" s="152"/>
      <c r="AS67" s="87"/>
      <c r="AT67" s="105">
        <v>62</v>
      </c>
      <c r="AU67" s="103">
        <v>16.714887868777552</v>
      </c>
      <c r="AV67" s="103">
        <v>3</v>
      </c>
      <c r="AW67" s="103">
        <v>3.5691696051557402</v>
      </c>
      <c r="AX67" s="104">
        <v>154.67524316445406</v>
      </c>
      <c r="AY67" s="103">
        <v>17.284057473933292</v>
      </c>
      <c r="AZ67" s="103">
        <v>17.284057473933292</v>
      </c>
      <c r="BA67" s="103">
        <v>0</v>
      </c>
      <c r="BB67" s="104">
        <v>673.19696738245284</v>
      </c>
      <c r="BC67" s="104">
        <v>2742.6086210899939</v>
      </c>
      <c r="BD67" s="104">
        <v>2069.4116537075411</v>
      </c>
      <c r="BE67" s="105" t="str">
        <v>No</v>
      </c>
      <c r="BF67" s="87"/>
      <c r="BG67" s="103">
        <f>AVERAGE(AY$6:AY67)</f>
        <v>22.746975422113312</v>
      </c>
      <c r="BH67" s="103">
        <f>AVERAGE(AZ$6:AZ67)</f>
        <v>23.261612326928432</v>
      </c>
      <c r="BI67" s="103">
        <f>AVERAGE(BA$6:BA67)</f>
        <v>0.51463690481511715</v>
      </c>
      <c r="BJ67" s="104">
        <f>AVERAGE(BB$6:BB67)</f>
        <v>905.7199536678246</v>
      </c>
      <c r="BK67" s="104">
        <f>AVERAGE(BC$6:BC67)</f>
        <v>3579.7882488008668</v>
      </c>
      <c r="BL67" s="104">
        <f>AVERAGE(BD$6:BD67)</f>
        <v>2674.0682951330423</v>
      </c>
      <c r="BM67" s="87"/>
      <c r="BN67" s="152"/>
      <c r="BO67" s="87"/>
      <c r="BP67" s="105">
        <v>62</v>
      </c>
      <c r="BQ67" s="103">
        <v>26.168734684446605</v>
      </c>
      <c r="BR67" s="103">
        <v>6</v>
      </c>
      <c r="BS67" s="103">
        <v>3.1237940452776365</v>
      </c>
      <c r="BT67" s="104">
        <v>107.14490930551246</v>
      </c>
      <c r="BU67" s="103">
        <v>23.292528729724243</v>
      </c>
      <c r="BV67" s="103">
        <v>23.292528729724243</v>
      </c>
      <c r="BW67" s="103">
        <v>0</v>
      </c>
      <c r="BX67" s="104">
        <v>805.92077119723967</v>
      </c>
      <c r="BY67" s="104">
        <v>3913.8793094586363</v>
      </c>
      <c r="BZ67" s="104">
        <v>3107.9585382613968</v>
      </c>
      <c r="CA67" s="105" t="str">
        <v>No</v>
      </c>
      <c r="CB67" s="87"/>
      <c r="CC67" s="103">
        <f>AVERAGE(BU$6:BU67)</f>
        <v>23.113221448834238</v>
      </c>
      <c r="CD67" s="103">
        <f>AVERAGE(BV$6:BV67)</f>
        <v>23.798029301910478</v>
      </c>
      <c r="CE67" s="103">
        <f>AVERAGE(BW$6:BW67)</f>
        <v>0.68480785307623571</v>
      </c>
      <c r="CF67" s="104">
        <f>AVERAGE(BX$6:BX67)</f>
        <v>946.39729318390198</v>
      </c>
      <c r="CG67" s="104">
        <f>AVERAGE(BY$6:BY67)</f>
        <v>3699.5638624864268</v>
      </c>
      <c r="CH67" s="104">
        <f>AVERAGE(BZ$6:BZ67)</f>
        <v>2753.1665693025247</v>
      </c>
      <c r="CI67" s="121"/>
      <c r="CJ67" s="121"/>
      <c r="CK67" s="121"/>
      <c r="CL67" s="121"/>
      <c r="CM67" s="121"/>
      <c r="CN67" s="121"/>
      <c r="CO67" s="87"/>
      <c r="CP67" s="152"/>
    </row>
    <row r="68" spans="1:94" x14ac:dyDescent="0.2">
      <c r="A68" s="87"/>
      <c r="B68" s="105">
        <v>63</v>
      </c>
      <c r="C68" s="103">
        <v>17.231880694123856</v>
      </c>
      <c r="D68" s="103">
        <v>2</v>
      </c>
      <c r="E68" s="103">
        <v>3.145120535576361</v>
      </c>
      <c r="F68" s="104">
        <v>149.11162535110392</v>
      </c>
      <c r="G68" s="103">
        <v>18.377001229700216</v>
      </c>
      <c r="H68" s="103">
        <v>18.377001229700216</v>
      </c>
      <c r="I68" s="103">
        <v>0</v>
      </c>
      <c r="J68" s="104">
        <v>700.42166224211041</v>
      </c>
      <c r="K68" s="104">
        <v>3407.860221346039</v>
      </c>
      <c r="L68" s="104">
        <v>2707.4385591039286</v>
      </c>
      <c r="M68" s="105" t="str">
        <v>No</v>
      </c>
      <c r="N68" s="87"/>
      <c r="O68" s="103">
        <f>AVERAGE(G$6:G68)</f>
        <v>21.738161077158431</v>
      </c>
      <c r="P68" s="103">
        <f>AVERAGE(H$6:H68)</f>
        <v>22.223767644746268</v>
      </c>
      <c r="Q68" s="103">
        <f>AVERAGE(I$6:I68)</f>
        <v>0.48560656758783882</v>
      </c>
      <c r="R68" s="104">
        <f>AVERAGE(J$6:J68)</f>
        <v>885.39870538965101</v>
      </c>
      <c r="S68" s="104">
        <f>AVERAGE(K$6:K68)</f>
        <v>3998.5832796028017</v>
      </c>
      <c r="T68" s="104">
        <f>AVERAGE(L$6:L68)</f>
        <v>3113.1845742131513</v>
      </c>
      <c r="U68" s="87"/>
      <c r="V68" s="152"/>
      <c r="W68" s="87"/>
      <c r="X68" s="105">
        <v>63</v>
      </c>
      <c r="Y68" s="103">
        <v>18.32724312972001</v>
      </c>
      <c r="Z68" s="103">
        <v>4</v>
      </c>
      <c r="AA68" s="103">
        <v>4.7718597319297613</v>
      </c>
      <c r="AB68" s="104">
        <v>174.94984959526616</v>
      </c>
      <c r="AC68" s="103">
        <v>19.099102861649772</v>
      </c>
      <c r="AD68" s="103">
        <v>19.099102861649772</v>
      </c>
      <c r="AE68" s="103">
        <v>0</v>
      </c>
      <c r="AF68" s="104">
        <v>747.92293544475933</v>
      </c>
      <c r="AG68" s="104">
        <v>3717.8385150969589</v>
      </c>
      <c r="AH68" s="104">
        <v>2969.9155796521995</v>
      </c>
      <c r="AI68" s="105" t="str">
        <v>No</v>
      </c>
      <c r="AJ68" s="87"/>
      <c r="AK68" s="103">
        <f>AVERAGE(AC$6:AC68)</f>
        <v>21.219683611572098</v>
      </c>
      <c r="AL68" s="103">
        <f>AVERAGE(AD$6:AD68)</f>
        <v>21.683665808176688</v>
      </c>
      <c r="AM68" s="103">
        <f>AVERAGE(AE$6:AE68)</f>
        <v>0.46398219660458806</v>
      </c>
      <c r="AN68" s="104">
        <f>AVERAGE(AF$6:AF68)</f>
        <v>871.5284356937351</v>
      </c>
      <c r="AO68" s="104">
        <f>AVERAGE(AG$6:AG68)</f>
        <v>3973.9874945274228</v>
      </c>
      <c r="AP68" s="104">
        <f>AVERAGE(AH$6:AH68)</f>
        <v>3102.4590588336873</v>
      </c>
      <c r="AQ68" s="87"/>
      <c r="AR68" s="152"/>
      <c r="AS68" s="87"/>
      <c r="AT68" s="105">
        <v>63</v>
      </c>
      <c r="AU68" s="103">
        <v>24.091522108413322</v>
      </c>
      <c r="AV68" s="103">
        <v>5</v>
      </c>
      <c r="AW68" s="103">
        <v>6.7235926032253523</v>
      </c>
      <c r="AX68" s="104">
        <v>181.67997615641076</v>
      </c>
      <c r="AY68" s="103">
        <v>25</v>
      </c>
      <c r="AZ68" s="103">
        <v>25.815114711638675</v>
      </c>
      <c r="BA68" s="103">
        <v>0.81511471163867455</v>
      </c>
      <c r="BB68" s="104">
        <v>1053.947182902212</v>
      </c>
      <c r="BC68" s="104">
        <v>4000</v>
      </c>
      <c r="BD68" s="104">
        <v>2946.0528170977877</v>
      </c>
      <c r="BE68" s="105" t="str">
        <v>Yes</v>
      </c>
      <c r="BF68" s="87"/>
      <c r="BG68" s="103">
        <f>AVERAGE(AY$6:AY68)</f>
        <v>22.782737717000401</v>
      </c>
      <c r="BH68" s="103">
        <f>AVERAGE(AZ$6:AZ68)</f>
        <v>23.302144110812723</v>
      </c>
      <c r="BI68" s="103">
        <f>AVERAGE(BA$6:BA68)</f>
        <v>0.51940639381231657</v>
      </c>
      <c r="BJ68" s="104">
        <f>AVERAGE(BB$6:BB68)</f>
        <v>908.07276683027533</v>
      </c>
      <c r="BK68" s="104">
        <f>AVERAGE(BC$6:BC68)</f>
        <v>3586.4582765976784</v>
      </c>
      <c r="BL68" s="104">
        <f>AVERAGE(BD$6:BD68)</f>
        <v>2678.3855097674032</v>
      </c>
      <c r="BM68" s="87"/>
      <c r="BN68" s="152"/>
      <c r="BO68" s="87"/>
      <c r="BP68" s="105">
        <v>63</v>
      </c>
      <c r="BQ68" s="103">
        <v>20.625640204063881</v>
      </c>
      <c r="BR68" s="103">
        <v>3</v>
      </c>
      <c r="BS68" s="103">
        <v>4.3645473864139159</v>
      </c>
      <c r="BT68" s="104">
        <v>165.76599332395094</v>
      </c>
      <c r="BU68" s="103">
        <v>21.990187590477795</v>
      </c>
      <c r="BV68" s="103">
        <v>21.990187590477795</v>
      </c>
      <c r="BW68" s="103">
        <v>0</v>
      </c>
      <c r="BX68" s="104">
        <v>825.47162103828487</v>
      </c>
      <c r="BY68" s="104">
        <v>3508.5281385716694</v>
      </c>
      <c r="BZ68" s="104">
        <v>2683.0565175333845</v>
      </c>
      <c r="CA68" s="105" t="str">
        <v>No</v>
      </c>
      <c r="CB68" s="87"/>
      <c r="CC68" s="103">
        <f>AVERAGE(BU$6:BU68)</f>
        <v>23.095395514574612</v>
      </c>
      <c r="CD68" s="103">
        <f>AVERAGE(BV$6:BV68)</f>
        <v>23.769333401729007</v>
      </c>
      <c r="CE68" s="103">
        <f>AVERAGE(BW$6:BW68)</f>
        <v>0.67393788715439062</v>
      </c>
      <c r="CF68" s="104">
        <f>AVERAGE(BX$6:BX68)</f>
        <v>944.47783807047949</v>
      </c>
      <c r="CG68" s="104">
        <f>AVERAGE(BY$6:BY68)</f>
        <v>3696.5315494084152</v>
      </c>
      <c r="CH68" s="104">
        <f>AVERAGE(BZ$6:BZ68)</f>
        <v>2752.0537113379351</v>
      </c>
      <c r="CI68" s="121"/>
      <c r="CJ68" s="121"/>
      <c r="CK68" s="121"/>
      <c r="CL68" s="121"/>
      <c r="CM68" s="121"/>
      <c r="CN68" s="121"/>
      <c r="CO68" s="87"/>
      <c r="CP68" s="152"/>
    </row>
    <row r="69" spans="1:94" x14ac:dyDescent="0.2">
      <c r="A69" s="87"/>
      <c r="B69" s="105">
        <v>64</v>
      </c>
      <c r="C69" s="103">
        <v>19.74312948179422</v>
      </c>
      <c r="D69" s="103">
        <v>2</v>
      </c>
      <c r="E69" s="103">
        <v>3.9064088175794547</v>
      </c>
      <c r="F69" s="104">
        <v>177.35457686115916</v>
      </c>
      <c r="G69" s="103">
        <v>21.649538299373674</v>
      </c>
      <c r="H69" s="103">
        <v>21.649538299373674</v>
      </c>
      <c r="I69" s="103">
        <v>0</v>
      </c>
      <c r="J69" s="104">
        <v>826.84072584236947</v>
      </c>
      <c r="K69" s="104">
        <v>3996.9168938872613</v>
      </c>
      <c r="L69" s="104">
        <v>3170.0761680448918</v>
      </c>
      <c r="M69" s="105" t="str">
        <v>No</v>
      </c>
      <c r="N69" s="87"/>
      <c r="O69" s="103">
        <f>AVERAGE(G$6:G69)</f>
        <v>21.736776346255546</v>
      </c>
      <c r="P69" s="103">
        <f>AVERAGE(H$6:H69)</f>
        <v>22.214795311224822</v>
      </c>
      <c r="Q69" s="103">
        <f>AVERAGE(I$6:I69)</f>
        <v>0.47801896496927881</v>
      </c>
      <c r="R69" s="104">
        <f>AVERAGE(J$6:J69)</f>
        <v>884.48373695922476</v>
      </c>
      <c r="S69" s="104">
        <f>AVERAGE(K$6:K69)</f>
        <v>3998.5572423259964</v>
      </c>
      <c r="T69" s="104">
        <f>AVERAGE(L$6:L69)</f>
        <v>3114.0735053667722</v>
      </c>
      <c r="U69" s="87"/>
      <c r="V69" s="152"/>
      <c r="W69" s="87"/>
      <c r="X69" s="105">
        <v>64</v>
      </c>
      <c r="Y69" s="103">
        <v>18.295607648350288</v>
      </c>
      <c r="Z69" s="103">
        <v>4</v>
      </c>
      <c r="AA69" s="103">
        <v>4.2973097309153907</v>
      </c>
      <c r="AB69" s="104">
        <v>144.35824787258548</v>
      </c>
      <c r="AC69" s="103">
        <v>18.592917379265678</v>
      </c>
      <c r="AD69" s="103">
        <v>18.592917379265678</v>
      </c>
      <c r="AE69" s="103">
        <v>0</v>
      </c>
      <c r="AF69" s="104">
        <v>702.14576925055587</v>
      </c>
      <c r="AG69" s="104">
        <v>3626.7251282678221</v>
      </c>
      <c r="AH69" s="104">
        <v>2924.5793590172661</v>
      </c>
      <c r="AI69" s="105" t="str">
        <v>No</v>
      </c>
      <c r="AJ69" s="87"/>
      <c r="AK69" s="103">
        <f>AVERAGE(AC$6:AC69)</f>
        <v>21.17864038919231</v>
      </c>
      <c r="AL69" s="103">
        <f>AVERAGE(AD$6:AD69)</f>
        <v>21.635372863974951</v>
      </c>
      <c r="AM69" s="103">
        <f>AVERAGE(AE$6:AE69)</f>
        <v>0.4567324747826414</v>
      </c>
      <c r="AN69" s="104">
        <f>AVERAGE(AF$6:AF69)</f>
        <v>868.88183153056048</v>
      </c>
      <c r="AO69" s="104">
        <f>AVERAGE(AG$6:AG69)</f>
        <v>3968.5615200546167</v>
      </c>
      <c r="AP69" s="104">
        <f>AVERAGE(AH$6:AH69)</f>
        <v>3099.6796885240556</v>
      </c>
      <c r="AQ69" s="87"/>
      <c r="AR69" s="152"/>
      <c r="AS69" s="87"/>
      <c r="AT69" s="105">
        <v>64</v>
      </c>
      <c r="AU69" s="103">
        <v>26.91832808600752</v>
      </c>
      <c r="AV69" s="103">
        <v>6</v>
      </c>
      <c r="AW69" s="103">
        <v>6.92054188333295</v>
      </c>
      <c r="AX69" s="104">
        <v>135.79630093406527</v>
      </c>
      <c r="AY69" s="103">
        <v>25</v>
      </c>
      <c r="AZ69" s="103">
        <v>27.838869969340472</v>
      </c>
      <c r="BA69" s="103">
        <v>2.8388699693404718</v>
      </c>
      <c r="BB69" s="104">
        <v>1311.6267963351361</v>
      </c>
      <c r="BC69" s="104">
        <v>4050</v>
      </c>
      <c r="BD69" s="104">
        <v>2738.3732036648639</v>
      </c>
      <c r="BE69" s="105" t="str">
        <v>Yes</v>
      </c>
      <c r="BF69" s="87"/>
      <c r="BG69" s="103">
        <f>AVERAGE(AY$6:AY69)</f>
        <v>22.81738244017227</v>
      </c>
      <c r="BH69" s="103">
        <f>AVERAGE(AZ$6:AZ69)</f>
        <v>23.373030452352218</v>
      </c>
      <c r="BI69" s="103">
        <f>AVERAGE(BA$6:BA69)</f>
        <v>0.55564801217994397</v>
      </c>
      <c r="BJ69" s="104">
        <f>AVERAGE(BB$6:BB69)</f>
        <v>914.3782985412887</v>
      </c>
      <c r="BK69" s="104">
        <f>AVERAGE(BC$6:BC69)</f>
        <v>3593.7011160258398</v>
      </c>
      <c r="BL69" s="104">
        <f>AVERAGE(BD$6:BD69)</f>
        <v>2679.3228174845513</v>
      </c>
      <c r="BM69" s="87"/>
      <c r="BN69" s="152"/>
      <c r="BO69" s="87"/>
      <c r="BP69" s="105">
        <v>64</v>
      </c>
      <c r="BQ69" s="103">
        <v>25.552190737043972</v>
      </c>
      <c r="BR69" s="103">
        <v>3</v>
      </c>
      <c r="BS69" s="103">
        <v>6.7460894068146207</v>
      </c>
      <c r="BT69" s="104">
        <v>137.35813901950937</v>
      </c>
      <c r="BU69" s="103">
        <v>25</v>
      </c>
      <c r="BV69" s="103">
        <v>29.298280143858591</v>
      </c>
      <c r="BW69" s="103">
        <v>4.2982801438585909</v>
      </c>
      <c r="BX69" s="104">
        <v>1532.1001605982979</v>
      </c>
      <c r="BY69" s="104">
        <v>3960</v>
      </c>
      <c r="BZ69" s="104">
        <v>2427.8998394017021</v>
      </c>
      <c r="CA69" s="105" t="str">
        <v>Yes</v>
      </c>
      <c r="CB69" s="87"/>
      <c r="CC69" s="103">
        <f>AVERAGE(BU$6:BU69)</f>
        <v>23.125154959659383</v>
      </c>
      <c r="CD69" s="103">
        <f>AVERAGE(BV$6:BV69)</f>
        <v>23.855723194574782</v>
      </c>
      <c r="CE69" s="103">
        <f>AVERAGE(BW$6:BW69)</f>
        <v>0.7305682349153938</v>
      </c>
      <c r="CF69" s="104">
        <f>AVERAGE(BX$6:BX69)</f>
        <v>953.65943685997661</v>
      </c>
      <c r="CG69" s="104">
        <f>AVERAGE(BY$6:BY69)</f>
        <v>3700.6482439489087</v>
      </c>
      <c r="CH69" s="104">
        <f>AVERAGE(BZ$6:BZ69)</f>
        <v>2746.9888070889315</v>
      </c>
      <c r="CI69" s="121"/>
      <c r="CJ69" s="121"/>
      <c r="CK69" s="121"/>
      <c r="CL69" s="121"/>
      <c r="CM69" s="121"/>
      <c r="CN69" s="121"/>
      <c r="CO69" s="87"/>
      <c r="CP69" s="152"/>
    </row>
    <row r="70" spans="1:94" x14ac:dyDescent="0.2">
      <c r="A70" s="87"/>
      <c r="B70" s="105">
        <v>65</v>
      </c>
      <c r="C70" s="103">
        <v>24.738835087789354</v>
      </c>
      <c r="D70" s="103">
        <v>4</v>
      </c>
      <c r="E70" s="103">
        <v>5.4659722750237236</v>
      </c>
      <c r="F70" s="104">
        <v>175.14700140367125</v>
      </c>
      <c r="G70" s="103">
        <v>25</v>
      </c>
      <c r="H70" s="103">
        <v>26.204807362813078</v>
      </c>
      <c r="I70" s="103">
        <v>1.204807362813078</v>
      </c>
      <c r="J70" s="104">
        <v>1142.0123267100253</v>
      </c>
      <c r="K70" s="104">
        <v>4700</v>
      </c>
      <c r="L70" s="104">
        <v>3557.9876732899747</v>
      </c>
      <c r="M70" s="105" t="str">
        <v>Yes</v>
      </c>
      <c r="N70" s="87"/>
      <c r="O70" s="103">
        <f>AVERAGE(G$6:G70)</f>
        <v>21.786979787082384</v>
      </c>
      <c r="P70" s="103">
        <f>AVERAGE(H$6:H70)</f>
        <v>22.276180112018487</v>
      </c>
      <c r="Q70" s="103">
        <f>AVERAGE(I$6:I70)</f>
        <v>0.48920032493610649</v>
      </c>
      <c r="R70" s="104">
        <f>AVERAGE(J$6:J70)</f>
        <v>888.44571526308323</v>
      </c>
      <c r="S70" s="104">
        <f>AVERAGE(K$6:K70)</f>
        <v>4009.3486693671348</v>
      </c>
      <c r="T70" s="104">
        <f>AVERAGE(L$6:L70)</f>
        <v>3120.9029541040522</v>
      </c>
      <c r="U70" s="87"/>
      <c r="V70" s="152"/>
      <c r="W70" s="87"/>
      <c r="X70" s="105">
        <v>65</v>
      </c>
      <c r="Y70" s="103">
        <v>25.327227746469273</v>
      </c>
      <c r="Z70" s="103">
        <v>2</v>
      </c>
      <c r="AA70" s="103">
        <v>5.8124934868141995</v>
      </c>
      <c r="AB70" s="104">
        <v>158.95394621687808</v>
      </c>
      <c r="AC70" s="103">
        <v>25</v>
      </c>
      <c r="AD70" s="103">
        <v>29.139721233283474</v>
      </c>
      <c r="AE70" s="103">
        <v>4.1397212332834741</v>
      </c>
      <c r="AF70" s="104">
        <v>1654.1037682079036</v>
      </c>
      <c r="AG70" s="104">
        <v>4640</v>
      </c>
      <c r="AH70" s="104">
        <v>2985.8962317920964</v>
      </c>
      <c r="AI70" s="105" t="str">
        <v>Yes</v>
      </c>
      <c r="AJ70" s="87"/>
      <c r="AK70" s="103">
        <f>AVERAGE(AC$6:AC70)</f>
        <v>21.237430537050891</v>
      </c>
      <c r="AL70" s="103">
        <f>AVERAGE(AD$6:AD70)</f>
        <v>21.75082437734893</v>
      </c>
      <c r="AM70" s="103">
        <f>AVERAGE(AE$6:AE70)</f>
        <v>0.51339384029803892</v>
      </c>
      <c r="AN70" s="104">
        <f>AVERAGE(AF$6:AF70)</f>
        <v>880.96216901790422</v>
      </c>
      <c r="AO70" s="104">
        <f>AVERAGE(AG$6:AG70)</f>
        <v>3978.8913428230071</v>
      </c>
      <c r="AP70" s="104">
        <f>AVERAGE(AH$6:AH70)</f>
        <v>3097.9291738051024</v>
      </c>
      <c r="AQ70" s="87"/>
      <c r="AR70" s="152"/>
      <c r="AS70" s="87"/>
      <c r="AT70" s="105">
        <v>65</v>
      </c>
      <c r="AU70" s="103">
        <v>19.624491797370542</v>
      </c>
      <c r="AV70" s="103">
        <v>2</v>
      </c>
      <c r="AW70" s="103">
        <v>6.0917591951932319</v>
      </c>
      <c r="AX70" s="104">
        <v>141.24571499941553</v>
      </c>
      <c r="AY70" s="103">
        <v>23.716250992563772</v>
      </c>
      <c r="AZ70" s="103">
        <v>23.716250992563772</v>
      </c>
      <c r="BA70" s="103">
        <v>0</v>
      </c>
      <c r="BB70" s="104">
        <v>852.73324477632866</v>
      </c>
      <c r="BC70" s="104">
        <v>3657.437648884566</v>
      </c>
      <c r="BD70" s="104">
        <v>2804.7044041082372</v>
      </c>
      <c r="BE70" s="105" t="str">
        <v>No</v>
      </c>
      <c r="BF70" s="87"/>
      <c r="BG70" s="103">
        <f>AVERAGE(AY$6:AY70)</f>
        <v>22.831211187132141</v>
      </c>
      <c r="BH70" s="103">
        <f>AVERAGE(AZ$6:AZ70)</f>
        <v>23.378310768355473</v>
      </c>
      <c r="BI70" s="103">
        <f>AVERAGE(BA$6:BA70)</f>
        <v>0.54709958122332947</v>
      </c>
      <c r="BJ70" s="104">
        <f>AVERAGE(BB$6:BB70)</f>
        <v>913.42991309875083</v>
      </c>
      <c r="BK70" s="104">
        <f>AVERAGE(BC$6:BC70)</f>
        <v>3594.6816780698205</v>
      </c>
      <c r="BL70" s="104">
        <f>AVERAGE(BD$6:BD70)</f>
        <v>2681.2517649710694</v>
      </c>
      <c r="BM70" s="87"/>
      <c r="BN70" s="152"/>
      <c r="BO70" s="87"/>
      <c r="BP70" s="105">
        <v>65</v>
      </c>
      <c r="BQ70" s="103">
        <v>20.232684490860439</v>
      </c>
      <c r="BR70" s="103">
        <v>8</v>
      </c>
      <c r="BS70" s="103">
        <v>3.0182280226575831</v>
      </c>
      <c r="BT70" s="104">
        <v>157.59235195390883</v>
      </c>
      <c r="BU70" s="103">
        <v>15.250912513518024</v>
      </c>
      <c r="BV70" s="103">
        <v>15.250912513518024</v>
      </c>
      <c r="BW70" s="103">
        <v>0</v>
      </c>
      <c r="BX70" s="104">
        <v>615.1197273594496</v>
      </c>
      <c r="BY70" s="104">
        <v>2847.6368770277036</v>
      </c>
      <c r="BZ70" s="104">
        <v>2232.5171496682542</v>
      </c>
      <c r="CA70" s="105" t="str">
        <v>No</v>
      </c>
      <c r="CB70" s="87"/>
      <c r="CC70" s="103">
        <f>AVERAGE(BU$6:BU70)</f>
        <v>23.004012768180285</v>
      </c>
      <c r="CD70" s="103">
        <f>AVERAGE(BV$6:BV70)</f>
        <v>23.723341491789292</v>
      </c>
      <c r="CE70" s="103">
        <f>AVERAGE(BW$6:BW70)</f>
        <v>0.71932872360900313</v>
      </c>
      <c r="CF70" s="104">
        <f>AVERAGE(BX$6:BX70)</f>
        <v>948.45113363689165</v>
      </c>
      <c r="CG70" s="104">
        <f>AVERAGE(BY$6:BY70)</f>
        <v>3687.5249921501209</v>
      </c>
      <c r="CH70" s="104">
        <f>AVERAGE(BZ$6:BZ70)</f>
        <v>2739.0738585132285</v>
      </c>
      <c r="CI70" s="121"/>
      <c r="CJ70" s="121"/>
      <c r="CK70" s="121"/>
      <c r="CL70" s="121"/>
      <c r="CM70" s="121"/>
      <c r="CN70" s="121"/>
      <c r="CO70" s="87"/>
      <c r="CP70" s="152"/>
    </row>
    <row r="71" spans="1:94" x14ac:dyDescent="0.2">
      <c r="A71" s="87"/>
      <c r="B71" s="105">
        <v>66</v>
      </c>
      <c r="C71" s="103">
        <v>19.551266033789066</v>
      </c>
      <c r="D71" s="103">
        <v>2</v>
      </c>
      <c r="E71" s="103">
        <v>4.5115955791638047</v>
      </c>
      <c r="F71" s="104">
        <v>161.63409732851943</v>
      </c>
      <c r="G71" s="103">
        <v>22.062861612952872</v>
      </c>
      <c r="H71" s="103">
        <v>22.062861612952872</v>
      </c>
      <c r="I71" s="103">
        <v>0</v>
      </c>
      <c r="J71" s="104">
        <v>823.51994571710566</v>
      </c>
      <c r="K71" s="104">
        <v>4071.3150903315172</v>
      </c>
      <c r="L71" s="104">
        <v>3247.7951446144116</v>
      </c>
      <c r="M71" s="105" t="str">
        <v>No</v>
      </c>
      <c r="N71" s="87"/>
      <c r="O71" s="103">
        <f>AVERAGE(G$6:G71)</f>
        <v>21.79115981474709</v>
      </c>
      <c r="P71" s="103">
        <f>AVERAGE(H$6:H71)</f>
        <v>22.272948013547797</v>
      </c>
      <c r="Q71" s="103">
        <f>AVERAGE(I$6:I71)</f>
        <v>0.48178819880071094</v>
      </c>
      <c r="R71" s="104">
        <f>AVERAGE(J$6:J71)</f>
        <v>887.46199148208359</v>
      </c>
      <c r="S71" s="104">
        <f>AVERAGE(K$6:K71)</f>
        <v>4010.2875545332622</v>
      </c>
      <c r="T71" s="104">
        <f>AVERAGE(L$6:L71)</f>
        <v>3122.825563051179</v>
      </c>
      <c r="U71" s="87"/>
      <c r="V71" s="152"/>
      <c r="W71" s="87"/>
      <c r="X71" s="105">
        <v>66</v>
      </c>
      <c r="Y71" s="103">
        <v>15.902917402015403</v>
      </c>
      <c r="Z71" s="103">
        <v>0</v>
      </c>
      <c r="AA71" s="103">
        <v>5.5672910669341</v>
      </c>
      <c r="AB71" s="104">
        <v>121.28045328795309</v>
      </c>
      <c r="AC71" s="103">
        <v>21.470208468949501</v>
      </c>
      <c r="AD71" s="103">
        <v>21.470208468949501</v>
      </c>
      <c r="AE71" s="103">
        <v>0</v>
      </c>
      <c r="AF71" s="104">
        <v>765.38670735643814</v>
      </c>
      <c r="AG71" s="104">
        <v>3864.6375244109104</v>
      </c>
      <c r="AH71" s="104">
        <v>3099.2508170544725</v>
      </c>
      <c r="AI71" s="105" t="str">
        <v>No</v>
      </c>
      <c r="AJ71" s="87"/>
      <c r="AK71" s="103">
        <f>AVERAGE(AC$6:AC71)</f>
        <v>21.240957475412991</v>
      </c>
      <c r="AL71" s="103">
        <f>AVERAGE(AD$6:AD71)</f>
        <v>21.746572621161061</v>
      </c>
      <c r="AM71" s="103">
        <f>AVERAGE(AE$6:AE71)</f>
        <v>0.50561514574806854</v>
      </c>
      <c r="AN71" s="104">
        <f>AVERAGE(AF$6:AF71)</f>
        <v>879.21102565939714</v>
      </c>
      <c r="AO71" s="104">
        <f>AVERAGE(AG$6:AG71)</f>
        <v>3977.1602243622183</v>
      </c>
      <c r="AP71" s="104">
        <f>AVERAGE(AH$6:AH71)</f>
        <v>3097.9491987028205</v>
      </c>
      <c r="AQ71" s="87"/>
      <c r="AR71" s="152"/>
      <c r="AS71" s="87"/>
      <c r="AT71" s="105">
        <v>66</v>
      </c>
      <c r="AU71" s="103">
        <v>17.575378400227578</v>
      </c>
      <c r="AV71" s="103">
        <v>2</v>
      </c>
      <c r="AW71" s="103">
        <v>5.4942749753675519</v>
      </c>
      <c r="AX71" s="104">
        <v>132.98861583336293</v>
      </c>
      <c r="AY71" s="103">
        <v>21.069653375595131</v>
      </c>
      <c r="AZ71" s="103">
        <v>21.069653375595131</v>
      </c>
      <c r="BA71" s="103">
        <v>0</v>
      </c>
      <c r="BB71" s="104">
        <v>765.07821710121686</v>
      </c>
      <c r="BC71" s="104">
        <v>3260.4480063392698</v>
      </c>
      <c r="BD71" s="104">
        <v>2495.3697892380528</v>
      </c>
      <c r="BE71" s="105" t="str">
        <v>No</v>
      </c>
      <c r="BF71" s="87"/>
      <c r="BG71" s="103">
        <f>AVERAGE(AY$6:AY71)</f>
        <v>22.804520917260369</v>
      </c>
      <c r="BH71" s="103">
        <f>AVERAGE(AZ$6:AZ71)</f>
        <v>23.343331110889409</v>
      </c>
      <c r="BI71" s="103">
        <f>AVERAGE(BA$6:BA71)</f>
        <v>0.53881019362903659</v>
      </c>
      <c r="BJ71" s="104">
        <f>AVERAGE(BB$6:BB71)</f>
        <v>911.18216012909124</v>
      </c>
      <c r="BK71" s="104">
        <f>AVERAGE(BC$6:BC71)</f>
        <v>3589.6175315284486</v>
      </c>
      <c r="BL71" s="104">
        <f>AVERAGE(BD$6:BD71)</f>
        <v>2678.4353713993569</v>
      </c>
      <c r="BM71" s="87"/>
      <c r="BN71" s="152"/>
      <c r="BO71" s="87"/>
      <c r="BP71" s="105">
        <v>66</v>
      </c>
      <c r="BQ71" s="103">
        <v>19.77094623995707</v>
      </c>
      <c r="BR71" s="103">
        <v>2</v>
      </c>
      <c r="BS71" s="103">
        <v>4.3968173612267307</v>
      </c>
      <c r="BT71" s="104">
        <v>160.97168367140077</v>
      </c>
      <c r="BU71" s="103">
        <v>22.1677636011838</v>
      </c>
      <c r="BV71" s="103">
        <v>22.1677636011838</v>
      </c>
      <c r="BW71" s="103">
        <v>0</v>
      </c>
      <c r="BX71" s="104">
        <v>826.00459170691477</v>
      </c>
      <c r="BY71" s="104">
        <v>3465.16454017757</v>
      </c>
      <c r="BZ71" s="104">
        <v>2639.1599484706553</v>
      </c>
      <c r="CA71" s="105" t="str">
        <v>No</v>
      </c>
      <c r="CB71" s="87"/>
      <c r="CC71" s="103">
        <f>AVERAGE(BU$6:BU71)</f>
        <v>22.991342326256095</v>
      </c>
      <c r="CD71" s="103">
        <f>AVERAGE(BV$6:BV71)</f>
        <v>23.699772129810423</v>
      </c>
      <c r="CE71" s="103">
        <f>AVERAGE(BW$6:BW71)</f>
        <v>0.70842980355432128</v>
      </c>
      <c r="CF71" s="104">
        <f>AVERAGE(BX$6:BX71)</f>
        <v>946.59588300158896</v>
      </c>
      <c r="CG71" s="104">
        <f>AVERAGE(BY$6:BY71)</f>
        <v>3684.1558943929608</v>
      </c>
      <c r="CH71" s="104">
        <f>AVERAGE(BZ$6:BZ71)</f>
        <v>2737.5600113913715</v>
      </c>
      <c r="CI71" s="121"/>
      <c r="CJ71" s="121"/>
      <c r="CK71" s="121"/>
      <c r="CL71" s="121"/>
      <c r="CM71" s="121"/>
      <c r="CN71" s="121"/>
      <c r="CO71" s="87"/>
      <c r="CP71" s="152"/>
    </row>
    <row r="72" spans="1:94" x14ac:dyDescent="0.2">
      <c r="A72" s="87"/>
      <c r="B72" s="105">
        <v>67</v>
      </c>
      <c r="C72" s="103">
        <v>22.648334676624145</v>
      </c>
      <c r="D72" s="103">
        <v>1</v>
      </c>
      <c r="E72" s="103">
        <v>4.9192137766453063</v>
      </c>
      <c r="F72" s="104">
        <v>157.30278576327294</v>
      </c>
      <c r="G72" s="103">
        <v>25</v>
      </c>
      <c r="H72" s="103">
        <v>26.567548453269453</v>
      </c>
      <c r="I72" s="103">
        <v>1.5675484532694526</v>
      </c>
      <c r="J72" s="104">
        <v>1189.4615073517743</v>
      </c>
      <c r="K72" s="104">
        <v>4550</v>
      </c>
      <c r="L72" s="104">
        <v>3360.5384926482257</v>
      </c>
      <c r="M72" s="105" t="str">
        <v>Yes</v>
      </c>
      <c r="N72" s="87"/>
      <c r="O72" s="103">
        <f>AVERAGE(G$6:G72)</f>
        <v>21.839052951840415</v>
      </c>
      <c r="P72" s="103">
        <f>AVERAGE(H$6:H72)</f>
        <v>22.337046527573492</v>
      </c>
      <c r="Q72" s="103">
        <f>AVERAGE(I$6:I72)</f>
        <v>0.49799357573308028</v>
      </c>
      <c r="R72" s="104">
        <f>AVERAGE(J$6:J72)</f>
        <v>891.96944694282524</v>
      </c>
      <c r="S72" s="104">
        <f>AVERAGE(K$6:K72)</f>
        <v>4018.3429641670941</v>
      </c>
      <c r="T72" s="104">
        <f>AVERAGE(L$6:L72)</f>
        <v>3126.3735172242691</v>
      </c>
      <c r="U72" s="87"/>
      <c r="V72" s="152"/>
      <c r="W72" s="87"/>
      <c r="X72" s="105">
        <v>67</v>
      </c>
      <c r="Y72" s="103">
        <v>14.881365962702802</v>
      </c>
      <c r="Z72" s="103">
        <v>3</v>
      </c>
      <c r="AA72" s="103">
        <v>5.1246302613664438</v>
      </c>
      <c r="AB72" s="104">
        <v>130.74262359159121</v>
      </c>
      <c r="AC72" s="103">
        <v>17.005996224069246</v>
      </c>
      <c r="AD72" s="103">
        <v>17.005996224069246</v>
      </c>
      <c r="AE72" s="103">
        <v>0</v>
      </c>
      <c r="AF72" s="104">
        <v>640.92251031366868</v>
      </c>
      <c r="AG72" s="104">
        <v>3271.0793203324642</v>
      </c>
      <c r="AH72" s="104">
        <v>2630.1568100187956</v>
      </c>
      <c r="AI72" s="105" t="str">
        <v>No</v>
      </c>
      <c r="AJ72" s="87"/>
      <c r="AK72" s="103">
        <f>AVERAGE(AC$6:AC72)</f>
        <v>21.177749098527265</v>
      </c>
      <c r="AL72" s="103">
        <f>AVERAGE(AD$6:AD72)</f>
        <v>21.675817749562675</v>
      </c>
      <c r="AM72" s="103">
        <f>AVERAGE(AE$6:AE72)</f>
        <v>0.49806865103541087</v>
      </c>
      <c r="AN72" s="104">
        <f>AVERAGE(AF$6:AF72)</f>
        <v>875.65448065423709</v>
      </c>
      <c r="AO72" s="104">
        <f>AVERAGE(AG$6:AG72)</f>
        <v>3966.6217034065498</v>
      </c>
      <c r="AP72" s="104">
        <f>AVERAGE(AH$6:AH72)</f>
        <v>3090.9672227523124</v>
      </c>
      <c r="AQ72" s="87"/>
      <c r="AR72" s="152"/>
      <c r="AS72" s="87"/>
      <c r="AT72" s="105">
        <v>67</v>
      </c>
      <c r="AU72" s="103">
        <v>20.692500267055628</v>
      </c>
      <c r="AV72" s="103">
        <v>1</v>
      </c>
      <c r="AW72" s="103">
        <v>4.5184427116386399</v>
      </c>
      <c r="AX72" s="104">
        <v>194.156904388258</v>
      </c>
      <c r="AY72" s="103">
        <v>24.21094297869427</v>
      </c>
      <c r="AZ72" s="103">
        <v>24.21094297869427</v>
      </c>
      <c r="BA72" s="103">
        <v>0</v>
      </c>
      <c r="BB72" s="104">
        <v>920.48519374908608</v>
      </c>
      <c r="BC72" s="104">
        <v>3681.6414468041403</v>
      </c>
      <c r="BD72" s="104">
        <v>2761.1562530550541</v>
      </c>
      <c r="BE72" s="105" t="str">
        <v>No</v>
      </c>
      <c r="BF72" s="87"/>
      <c r="BG72" s="103">
        <f>AVERAGE(AY$6:AY72)</f>
        <v>22.825512291311618</v>
      </c>
      <c r="BH72" s="103">
        <f>AVERAGE(AZ$6:AZ72)</f>
        <v>23.356280541752167</v>
      </c>
      <c r="BI72" s="103">
        <f>AVERAGE(BA$6:BA72)</f>
        <v>0.53076825044054354</v>
      </c>
      <c r="BJ72" s="104">
        <f>AVERAGE(BB$6:BB72)</f>
        <v>911.32101137715085</v>
      </c>
      <c r="BK72" s="104">
        <f>AVERAGE(BC$6:BC72)</f>
        <v>3590.99102280122</v>
      </c>
      <c r="BL72" s="104">
        <f>AVERAGE(BD$6:BD72)</f>
        <v>2679.6700114240689</v>
      </c>
      <c r="BM72" s="87"/>
      <c r="BN72" s="152"/>
      <c r="BO72" s="87"/>
      <c r="BP72" s="105">
        <v>67</v>
      </c>
      <c r="BQ72" s="103">
        <v>22.350691662453208</v>
      </c>
      <c r="BR72" s="103">
        <v>4</v>
      </c>
      <c r="BS72" s="103">
        <v>5.5540476588792034</v>
      </c>
      <c r="BT72" s="104">
        <v>141.6735001114412</v>
      </c>
      <c r="BU72" s="103">
        <v>23.904739321332411</v>
      </c>
      <c r="BV72" s="103">
        <v>23.904739321332411</v>
      </c>
      <c r="BW72" s="103">
        <v>0</v>
      </c>
      <c r="BX72" s="104">
        <v>858.81567975141354</v>
      </c>
      <c r="BY72" s="104">
        <v>3865.7108981998617</v>
      </c>
      <c r="BZ72" s="104">
        <v>3006.8952184484483</v>
      </c>
      <c r="CA72" s="105" t="str">
        <v>No</v>
      </c>
      <c r="CB72" s="87"/>
      <c r="CC72" s="103">
        <f>AVERAGE(BU$6:BU72)</f>
        <v>23.004975117227385</v>
      </c>
      <c r="CD72" s="103">
        <f>AVERAGE(BV$6:BV72)</f>
        <v>23.702831341624186</v>
      </c>
      <c r="CE72" s="103">
        <f>AVERAGE(BW$6:BW72)</f>
        <v>0.69785622439679407</v>
      </c>
      <c r="CF72" s="104">
        <f>AVERAGE(BX$6:BX72)</f>
        <v>945.28573071427297</v>
      </c>
      <c r="CG72" s="104">
        <f>AVERAGE(BY$6:BY72)</f>
        <v>3686.8656705691833</v>
      </c>
      <c r="CH72" s="104">
        <f>AVERAGE(BZ$6:BZ72)</f>
        <v>2741.5799398549098</v>
      </c>
      <c r="CI72" s="121"/>
      <c r="CJ72" s="121"/>
      <c r="CK72" s="121"/>
      <c r="CL72" s="121"/>
      <c r="CM72" s="121"/>
      <c r="CN72" s="121"/>
      <c r="CO72" s="87"/>
      <c r="CP72" s="152"/>
    </row>
    <row r="73" spans="1:94" x14ac:dyDescent="0.2">
      <c r="A73" s="87"/>
      <c r="B73" s="105">
        <v>68</v>
      </c>
      <c r="C73" s="103">
        <v>24.037560164117536</v>
      </c>
      <c r="D73" s="103">
        <v>4</v>
      </c>
      <c r="E73" s="103">
        <v>4.7845151441580889</v>
      </c>
      <c r="F73" s="104">
        <v>156.12009212073406</v>
      </c>
      <c r="G73" s="103">
        <v>24.822075308275625</v>
      </c>
      <c r="H73" s="103">
        <v>24.822075308275625</v>
      </c>
      <c r="I73" s="103">
        <v>0</v>
      </c>
      <c r="J73" s="104">
        <v>900.78235136900287</v>
      </c>
      <c r="K73" s="104">
        <v>4667.9735554896124</v>
      </c>
      <c r="L73" s="104">
        <v>3767.1912041206097</v>
      </c>
      <c r="M73" s="105" t="str">
        <v>No</v>
      </c>
      <c r="N73" s="87"/>
      <c r="O73" s="103">
        <f>AVERAGE(G$6:G73)</f>
        <v>21.882920927670344</v>
      </c>
      <c r="P73" s="103">
        <f>AVERAGE(H$6:H73)</f>
        <v>22.373591068466169</v>
      </c>
      <c r="Q73" s="103">
        <f>AVERAGE(I$6:I73)</f>
        <v>0.4906701407958291</v>
      </c>
      <c r="R73" s="104">
        <f>AVERAGE(J$6:J73)</f>
        <v>892.0990484785043</v>
      </c>
      <c r="S73" s="104">
        <f>AVERAGE(K$6:K73)</f>
        <v>4027.8963552159548</v>
      </c>
      <c r="T73" s="104">
        <f>AVERAGE(L$6:L73)</f>
        <v>3135.797306737451</v>
      </c>
      <c r="U73" s="87"/>
      <c r="V73" s="152"/>
      <c r="W73" s="87"/>
      <c r="X73" s="105">
        <v>68</v>
      </c>
      <c r="Y73" s="103">
        <v>23.501575061639443</v>
      </c>
      <c r="Z73" s="103">
        <v>2</v>
      </c>
      <c r="AA73" s="103">
        <v>5.6484603686775534</v>
      </c>
      <c r="AB73" s="104">
        <v>148.1747773926088</v>
      </c>
      <c r="AC73" s="103">
        <v>25</v>
      </c>
      <c r="AD73" s="103">
        <v>27.150035430316997</v>
      </c>
      <c r="AE73" s="103">
        <v>2.1500354303169971</v>
      </c>
      <c r="AF73" s="104">
        <v>1285.1811548496682</v>
      </c>
      <c r="AG73" s="104">
        <v>4640</v>
      </c>
      <c r="AH73" s="104">
        <v>3354.818845150332</v>
      </c>
      <c r="AI73" s="105" t="str">
        <v>Yes</v>
      </c>
      <c r="AJ73" s="87"/>
      <c r="AK73" s="103">
        <f>AVERAGE(AC$6:AC73)</f>
        <v>21.233958670607745</v>
      </c>
      <c r="AL73" s="103">
        <f>AVERAGE(AD$6:AD73)</f>
        <v>21.75632095075024</v>
      </c>
      <c r="AM73" s="103">
        <f>AVERAGE(AE$6:AE73)</f>
        <v>0.52236228014249297</v>
      </c>
      <c r="AN73" s="104">
        <f>AVERAGE(AF$6:AF73)</f>
        <v>881.67693174534634</v>
      </c>
      <c r="AO73" s="104">
        <f>AVERAGE(AG$6:AG73)</f>
        <v>3976.5243254152774</v>
      </c>
      <c r="AP73" s="104">
        <f>AVERAGE(AH$6:AH73)</f>
        <v>3094.8473936699302</v>
      </c>
      <c r="AQ73" s="87"/>
      <c r="AR73" s="152"/>
      <c r="AS73" s="87"/>
      <c r="AT73" s="105">
        <v>68</v>
      </c>
      <c r="AU73" s="103">
        <v>18.907210446917659</v>
      </c>
      <c r="AV73" s="103">
        <v>0</v>
      </c>
      <c r="AW73" s="103">
        <v>3.0225504420679252</v>
      </c>
      <c r="AX73" s="104">
        <v>177.66075589405412</v>
      </c>
      <c r="AY73" s="103">
        <v>21.929760888985584</v>
      </c>
      <c r="AZ73" s="103">
        <v>21.929760888985584</v>
      </c>
      <c r="BA73" s="103">
        <v>0</v>
      </c>
      <c r="BB73" s="104">
        <v>835.5535825636216</v>
      </c>
      <c r="BC73" s="104">
        <v>3289.4641333478376</v>
      </c>
      <c r="BD73" s="104">
        <v>2453.910550784216</v>
      </c>
      <c r="BE73" s="105" t="str">
        <v>No</v>
      </c>
      <c r="BF73" s="87"/>
      <c r="BG73" s="103">
        <f>AVERAGE(AY$6:AY73)</f>
        <v>22.81233947657153</v>
      </c>
      <c r="BH73" s="103">
        <f>AVERAGE(AZ$6:AZ73)</f>
        <v>23.335302311564423</v>
      </c>
      <c r="BI73" s="103">
        <f>AVERAGE(BA$6:BA73)</f>
        <v>0.52296283499288843</v>
      </c>
      <c r="BJ73" s="104">
        <f>AVERAGE(BB$6:BB73)</f>
        <v>910.20678448283434</v>
      </c>
      <c r="BK73" s="104">
        <f>AVERAGE(BC$6:BC73)</f>
        <v>3586.5568038386705</v>
      </c>
      <c r="BL73" s="104">
        <f>AVERAGE(BD$6:BD73)</f>
        <v>2676.3500193558357</v>
      </c>
      <c r="BM73" s="87"/>
      <c r="BN73" s="152"/>
      <c r="BO73" s="87"/>
      <c r="BP73" s="105">
        <v>68</v>
      </c>
      <c r="BQ73" s="103">
        <v>25.991906075757033</v>
      </c>
      <c r="BR73" s="103">
        <v>2</v>
      </c>
      <c r="BS73" s="103">
        <v>4.4072620798936617</v>
      </c>
      <c r="BT73" s="104">
        <v>109.11667487780434</v>
      </c>
      <c r="BU73" s="103">
        <v>25</v>
      </c>
      <c r="BV73" s="103">
        <v>28.399168155650695</v>
      </c>
      <c r="BW73" s="103">
        <v>3.3991681556506954</v>
      </c>
      <c r="BX73" s="104">
        <v>1368.9918982254087</v>
      </c>
      <c r="BY73" s="104">
        <v>3890</v>
      </c>
      <c r="BZ73" s="104">
        <v>2521.0081017745915</v>
      </c>
      <c r="CA73" s="105" t="str">
        <v>Yes</v>
      </c>
      <c r="CB73" s="87"/>
      <c r="CC73" s="103">
        <f>AVERAGE(BU$6:BU73)</f>
        <v>23.034313718444629</v>
      </c>
      <c r="CD73" s="103">
        <f>AVERAGE(BV$6:BV73)</f>
        <v>23.771895118301046</v>
      </c>
      <c r="CE73" s="103">
        <f>AVERAGE(BW$6:BW73)</f>
        <v>0.73758139985641025</v>
      </c>
      <c r="CF73" s="104">
        <f>AVERAGE(BX$6:BX73)</f>
        <v>951.51670376590732</v>
      </c>
      <c r="CG73" s="104">
        <f>AVERAGE(BY$6:BY73)</f>
        <v>3689.8529401196365</v>
      </c>
      <c r="CH73" s="104">
        <f>AVERAGE(BZ$6:BZ73)</f>
        <v>2738.3362363537285</v>
      </c>
      <c r="CI73" s="121"/>
      <c r="CJ73" s="121"/>
      <c r="CK73" s="121"/>
      <c r="CL73" s="121"/>
      <c r="CM73" s="121"/>
      <c r="CN73" s="121"/>
      <c r="CO73" s="87"/>
      <c r="CP73" s="152"/>
    </row>
    <row r="74" spans="1:94" x14ac:dyDescent="0.2">
      <c r="A74" s="87"/>
      <c r="B74" s="105">
        <v>69</v>
      </c>
      <c r="C74" s="103">
        <v>20.315392973084666</v>
      </c>
      <c r="D74" s="103">
        <v>1</v>
      </c>
      <c r="E74" s="103">
        <v>2.8954831939327326</v>
      </c>
      <c r="F74" s="104">
        <v>148.16725343460587</v>
      </c>
      <c r="G74" s="103">
        <v>22.2108761670174</v>
      </c>
      <c r="H74" s="103">
        <v>22.2108761670174</v>
      </c>
      <c r="I74" s="103">
        <v>0</v>
      </c>
      <c r="J74" s="104">
        <v>814.49353844512791</v>
      </c>
      <c r="K74" s="104">
        <v>4047.9577100631318</v>
      </c>
      <c r="L74" s="104">
        <v>3233.464171618004</v>
      </c>
      <c r="M74" s="105" t="str">
        <v>No</v>
      </c>
      <c r="N74" s="87"/>
      <c r="O74" s="103">
        <f>AVERAGE(G$6:G74)</f>
        <v>21.887673902153637</v>
      </c>
      <c r="P74" s="103">
        <f>AVERAGE(H$6:H74)</f>
        <v>22.371232881488652</v>
      </c>
      <c r="Q74" s="103">
        <f>AVERAGE(I$6:I74)</f>
        <v>0.48355897933501996</v>
      </c>
      <c r="R74" s="104">
        <f>AVERAGE(J$6:J74)</f>
        <v>890.97433094178882</v>
      </c>
      <c r="S74" s="104">
        <f>AVERAGE(K$6:K74)</f>
        <v>4028.1870994891024</v>
      </c>
      <c r="T74" s="104">
        <f>AVERAGE(L$6:L74)</f>
        <v>3137.2127685473138</v>
      </c>
      <c r="U74" s="87"/>
      <c r="V74" s="152"/>
      <c r="W74" s="87"/>
      <c r="X74" s="105">
        <v>69</v>
      </c>
      <c r="Y74" s="103">
        <v>21.815652310049806</v>
      </c>
      <c r="Z74" s="103">
        <v>2</v>
      </c>
      <c r="AA74" s="103">
        <v>2.9511032123137899</v>
      </c>
      <c r="AB74" s="104">
        <v>126.71618225916984</v>
      </c>
      <c r="AC74" s="103">
        <v>22.766755522363596</v>
      </c>
      <c r="AD74" s="103">
        <v>22.766755522363596</v>
      </c>
      <c r="AE74" s="103">
        <v>0</v>
      </c>
      <c r="AF74" s="104">
        <v>809.71884793007769</v>
      </c>
      <c r="AG74" s="104">
        <v>4238.0159940254471</v>
      </c>
      <c r="AH74" s="104">
        <v>3428.2971460953695</v>
      </c>
      <c r="AI74" s="105" t="str">
        <v>No</v>
      </c>
      <c r="AJ74" s="87"/>
      <c r="AK74" s="103">
        <f>AVERAGE(AC$6:AC74)</f>
        <v>21.256173117734644</v>
      </c>
      <c r="AL74" s="103">
        <f>AVERAGE(AD$6:AD74)</f>
        <v>21.770964930048986</v>
      </c>
      <c r="AM74" s="103">
        <f>AVERAGE(AE$6:AE74)</f>
        <v>0.5147918123143409</v>
      </c>
      <c r="AN74" s="104">
        <f>AVERAGE(AF$6:AF74)</f>
        <v>880.63406096541496</v>
      </c>
      <c r="AO74" s="104">
        <f>AVERAGE(AG$6:AG74)</f>
        <v>3980.314059742961</v>
      </c>
      <c r="AP74" s="104">
        <f>AVERAGE(AH$6:AH74)</f>
        <v>3099.6799987775453</v>
      </c>
      <c r="AQ74" s="87"/>
      <c r="AR74" s="152"/>
      <c r="AS74" s="87"/>
      <c r="AT74" s="105">
        <v>69</v>
      </c>
      <c r="AU74" s="103">
        <v>21.681950706425695</v>
      </c>
      <c r="AV74" s="103">
        <v>3</v>
      </c>
      <c r="AW74" s="103">
        <v>5.0761703049200078</v>
      </c>
      <c r="AX74" s="104">
        <v>188.37848723337498</v>
      </c>
      <c r="AY74" s="103">
        <v>23.758121011345704</v>
      </c>
      <c r="AZ74" s="103">
        <v>23.758121011345704</v>
      </c>
      <c r="BA74" s="103">
        <v>0</v>
      </c>
      <c r="BB74" s="104">
        <v>901.12211757374621</v>
      </c>
      <c r="BC74" s="104">
        <v>3713.7181517018557</v>
      </c>
      <c r="BD74" s="104">
        <v>2812.5960341281097</v>
      </c>
      <c r="BE74" s="105" t="str">
        <v>No</v>
      </c>
      <c r="BF74" s="87"/>
      <c r="BG74" s="103">
        <f>AVERAGE(AY$6:AY74)</f>
        <v>22.826046455336375</v>
      </c>
      <c r="BH74" s="103">
        <f>AVERAGE(AZ$6:AZ74)</f>
        <v>23.341430118807629</v>
      </c>
      <c r="BI74" s="103">
        <f>AVERAGE(BA$6:BA74)</f>
        <v>0.51538366347125242</v>
      </c>
      <c r="BJ74" s="104">
        <f>AVERAGE(BB$6:BB74)</f>
        <v>910.07512264357217</v>
      </c>
      <c r="BK74" s="104">
        <f>AVERAGE(BC$6:BC74)</f>
        <v>3588.3997219236439</v>
      </c>
      <c r="BL74" s="104">
        <f>AVERAGE(BD$6:BD74)</f>
        <v>2678.3245992800717</v>
      </c>
      <c r="BM74" s="87"/>
      <c r="BN74" s="152"/>
      <c r="BO74" s="87"/>
      <c r="BP74" s="105">
        <v>69</v>
      </c>
      <c r="BQ74" s="103">
        <v>20.855889231232283</v>
      </c>
      <c r="BR74" s="103">
        <v>2</v>
      </c>
      <c r="BS74" s="103">
        <v>6.8616383701847772</v>
      </c>
      <c r="BT74" s="104">
        <v>173.23964870890543</v>
      </c>
      <c r="BU74" s="103">
        <v>25</v>
      </c>
      <c r="BV74" s="103">
        <v>25.717527601417061</v>
      </c>
      <c r="BW74" s="103">
        <v>0.71752760141706062</v>
      </c>
      <c r="BX74" s="104">
        <v>1030.8687889214646</v>
      </c>
      <c r="BY74" s="104">
        <v>3890</v>
      </c>
      <c r="BZ74" s="104">
        <v>2859.1312110785357</v>
      </c>
      <c r="CA74" s="105" t="str">
        <v>Yes</v>
      </c>
      <c r="CB74" s="87"/>
      <c r="CC74" s="103">
        <f>AVERAGE(BU$6:BU74)</f>
        <v>23.062801925423695</v>
      </c>
      <c r="CD74" s="103">
        <f>AVERAGE(BV$6:BV74)</f>
        <v>23.800092690520117</v>
      </c>
      <c r="CE74" s="103">
        <f>AVERAGE(BW$6:BW74)</f>
        <v>0.73729076509641966</v>
      </c>
      <c r="CF74" s="104">
        <f>AVERAGE(BX$6:BX74)</f>
        <v>952.66673398555315</v>
      </c>
      <c r="CG74" s="104">
        <f>AVERAGE(BY$6:BY74)</f>
        <v>3692.7536221468881</v>
      </c>
      <c r="CH74" s="104">
        <f>AVERAGE(BZ$6:BZ74)</f>
        <v>2740.0868881613342</v>
      </c>
      <c r="CI74" s="121"/>
      <c r="CJ74" s="121"/>
      <c r="CK74" s="121"/>
      <c r="CL74" s="121"/>
      <c r="CM74" s="121"/>
      <c r="CN74" s="121"/>
      <c r="CO74" s="87"/>
      <c r="CP74" s="152"/>
    </row>
    <row r="75" spans="1:94" x14ac:dyDescent="0.2">
      <c r="A75" s="87"/>
      <c r="B75" s="105">
        <v>70</v>
      </c>
      <c r="C75" s="103">
        <v>19.63767147230373</v>
      </c>
      <c r="D75" s="103">
        <v>3</v>
      </c>
      <c r="E75" s="103">
        <v>2.2021911968986907</v>
      </c>
      <c r="F75" s="104">
        <v>161.31718171988638</v>
      </c>
      <c r="G75" s="103">
        <v>18.839862669202422</v>
      </c>
      <c r="H75" s="103">
        <v>18.839862669202422</v>
      </c>
      <c r="I75" s="103">
        <v>0</v>
      </c>
      <c r="J75" s="104">
        <v>726.51306179595895</v>
      </c>
      <c r="K75" s="104">
        <v>3541.1752804564358</v>
      </c>
      <c r="L75" s="104">
        <v>2814.6622186604768</v>
      </c>
      <c r="M75" s="105" t="str">
        <v>No</v>
      </c>
      <c r="N75" s="87"/>
      <c r="O75" s="103">
        <f>AVERAGE(G$6:G75)</f>
        <v>21.844133741682903</v>
      </c>
      <c r="P75" s="103">
        <f>AVERAGE(H$6:H75)</f>
        <v>22.320784735598846</v>
      </c>
      <c r="Q75" s="103">
        <f>AVERAGE(I$6:I75)</f>
        <v>0.47665099391594828</v>
      </c>
      <c r="R75" s="104">
        <f>AVERAGE(J$6:J75)</f>
        <v>888.62488423970547</v>
      </c>
      <c r="S75" s="104">
        <f>AVERAGE(K$6:K75)</f>
        <v>4021.2297877886358</v>
      </c>
      <c r="T75" s="104">
        <f>AVERAGE(L$6:L75)</f>
        <v>3132.60490354893</v>
      </c>
      <c r="U75" s="87"/>
      <c r="V75" s="152"/>
      <c r="W75" s="87"/>
      <c r="X75" s="105">
        <v>70</v>
      </c>
      <c r="Y75" s="103">
        <v>20.14499068681701</v>
      </c>
      <c r="Z75" s="103">
        <v>1</v>
      </c>
      <c r="AA75" s="103">
        <v>5.6871921056663819</v>
      </c>
      <c r="AB75" s="104">
        <v>193.43065086062069</v>
      </c>
      <c r="AC75" s="103">
        <v>24.832182792483394</v>
      </c>
      <c r="AD75" s="103">
        <v>24.832182792483394</v>
      </c>
      <c r="AE75" s="103">
        <v>0</v>
      </c>
      <c r="AF75" s="104">
        <v>938.39613463512251</v>
      </c>
      <c r="AG75" s="104">
        <v>4539.792902647011</v>
      </c>
      <c r="AH75" s="104">
        <v>3601.3967680118885</v>
      </c>
      <c r="AI75" s="105" t="str">
        <v>No</v>
      </c>
      <c r="AJ75" s="87"/>
      <c r="AK75" s="103">
        <f>AVERAGE(AC$6:AC75)</f>
        <v>21.30725897023105</v>
      </c>
      <c r="AL75" s="103">
        <f>AVERAGE(AD$6:AD75)</f>
        <v>21.814696613798048</v>
      </c>
      <c r="AM75" s="103">
        <f>AVERAGE(AE$6:AE75)</f>
        <v>0.50743764356699317</v>
      </c>
      <c r="AN75" s="104">
        <f>AVERAGE(AF$6:AF75)</f>
        <v>881.45923344641074</v>
      </c>
      <c r="AO75" s="104">
        <f>AVERAGE(AG$6:AG75)</f>
        <v>3988.3066146415899</v>
      </c>
      <c r="AP75" s="104">
        <f>AVERAGE(AH$6:AH75)</f>
        <v>3106.8473811951785</v>
      </c>
      <c r="AQ75" s="87"/>
      <c r="AR75" s="152"/>
      <c r="AS75" s="87"/>
      <c r="AT75" s="105">
        <v>70</v>
      </c>
      <c r="AU75" s="103">
        <v>17.75097462846778</v>
      </c>
      <c r="AV75" s="103">
        <v>2</v>
      </c>
      <c r="AW75" s="103">
        <v>6.6211061415530104</v>
      </c>
      <c r="AX75" s="104">
        <v>145.33108602827642</v>
      </c>
      <c r="AY75" s="103">
        <v>22.372080770020791</v>
      </c>
      <c r="AZ75" s="103">
        <v>22.372080770020791</v>
      </c>
      <c r="BA75" s="103">
        <v>0</v>
      </c>
      <c r="BB75" s="104">
        <v>816.4935091289002</v>
      </c>
      <c r="BC75" s="104">
        <v>3455.8121155031185</v>
      </c>
      <c r="BD75" s="104">
        <v>2639.3186063742182</v>
      </c>
      <c r="BE75" s="105" t="str">
        <v>No</v>
      </c>
      <c r="BF75" s="87"/>
      <c r="BG75" s="103">
        <f>AVERAGE(AY$6:AY75)</f>
        <v>22.81956123126044</v>
      </c>
      <c r="BH75" s="103">
        <f>AVERAGE(AZ$6:AZ75)</f>
        <v>23.32758227096782</v>
      </c>
      <c r="BI75" s="103">
        <f>AVERAGE(BA$6:BA75)</f>
        <v>0.50802103970737733</v>
      </c>
      <c r="BJ75" s="104">
        <f>AVERAGE(BB$6:BB75)</f>
        <v>908.73824245050548</v>
      </c>
      <c r="BK75" s="104">
        <f>AVERAGE(BC$6:BC75)</f>
        <v>3586.5056132604936</v>
      </c>
      <c r="BL75" s="104">
        <f>AVERAGE(BD$6:BD75)</f>
        <v>2677.7673708099878</v>
      </c>
      <c r="BM75" s="87"/>
      <c r="BN75" s="152"/>
      <c r="BO75" s="87"/>
      <c r="BP75" s="105">
        <v>70</v>
      </c>
      <c r="BQ75" s="103">
        <v>19.220884321244171</v>
      </c>
      <c r="BR75" s="103">
        <v>5</v>
      </c>
      <c r="BS75" s="103">
        <v>5.6806875819798144</v>
      </c>
      <c r="BT75" s="104">
        <v>157.76574173525881</v>
      </c>
      <c r="BU75" s="103">
        <v>19.901571903223985</v>
      </c>
      <c r="BV75" s="103">
        <v>19.901571903223985</v>
      </c>
      <c r="BW75" s="103">
        <v>0</v>
      </c>
      <c r="BX75" s="104">
        <v>754.81289883197837</v>
      </c>
      <c r="BY75" s="104">
        <v>3335.2357854835977</v>
      </c>
      <c r="BZ75" s="104">
        <v>2580.4228866516196</v>
      </c>
      <c r="CA75" s="105" t="str">
        <v>No</v>
      </c>
      <c r="CB75" s="87"/>
      <c r="CC75" s="103">
        <f>AVERAGE(BU$6:BU75)</f>
        <v>23.017641496535127</v>
      </c>
      <c r="CD75" s="103">
        <f>AVERAGE(BV$6:BV75)</f>
        <v>23.744399536415887</v>
      </c>
      <c r="CE75" s="103">
        <f>AVERAGE(BW$6:BW75)</f>
        <v>0.72675803988075649</v>
      </c>
      <c r="CF75" s="104">
        <f>AVERAGE(BX$6:BX75)</f>
        <v>949.8402506262164</v>
      </c>
      <c r="CG75" s="104">
        <f>AVERAGE(BY$6:BY75)</f>
        <v>3687.6462244802697</v>
      </c>
      <c r="CH75" s="104">
        <f>AVERAGE(BZ$6:BZ75)</f>
        <v>2737.8059738540528</v>
      </c>
      <c r="CI75" s="121"/>
      <c r="CJ75" s="121"/>
      <c r="CK75" s="121"/>
      <c r="CL75" s="121"/>
      <c r="CM75" s="121"/>
      <c r="CN75" s="121"/>
      <c r="CO75" s="87"/>
      <c r="CP75" s="152"/>
    </row>
    <row r="76" spans="1:94" x14ac:dyDescent="0.2">
      <c r="A76" s="87"/>
      <c r="B76" s="105">
        <v>71</v>
      </c>
      <c r="C76" s="103">
        <v>20.823745006776047</v>
      </c>
      <c r="D76" s="103">
        <v>3</v>
      </c>
      <c r="E76" s="103">
        <v>3.6788082706479748</v>
      </c>
      <c r="F76" s="104">
        <v>134.19209978033865</v>
      </c>
      <c r="G76" s="103">
        <v>21.50255327742402</v>
      </c>
      <c r="H76" s="103">
        <v>21.50255327742402</v>
      </c>
      <c r="I76" s="103">
        <v>0</v>
      </c>
      <c r="J76" s="104">
        <v>779.26869810305925</v>
      </c>
      <c r="K76" s="104">
        <v>4020.4595899363235</v>
      </c>
      <c r="L76" s="104">
        <v>3241.1908918332642</v>
      </c>
      <c r="M76" s="105" t="str">
        <v>No</v>
      </c>
      <c r="N76" s="87"/>
      <c r="O76" s="103">
        <f>AVERAGE(G$6:G76)</f>
        <v>21.839322749228554</v>
      </c>
      <c r="P76" s="103">
        <f>AVERAGE(H$6:H76)</f>
        <v>22.30926034886399</v>
      </c>
      <c r="Q76" s="103">
        <f>AVERAGE(I$6:I76)</f>
        <v>0.46993759963544196</v>
      </c>
      <c r="R76" s="104">
        <f>AVERAGE(J$6:J76)</f>
        <v>887.08465626594989</v>
      </c>
      <c r="S76" s="104">
        <f>AVERAGE(K$6:K76)</f>
        <v>4021.2189399315607</v>
      </c>
      <c r="T76" s="104">
        <f>AVERAGE(L$6:L76)</f>
        <v>3134.1342836656113</v>
      </c>
      <c r="U76" s="87"/>
      <c r="V76" s="152"/>
      <c r="W76" s="87"/>
      <c r="X76" s="105">
        <v>71</v>
      </c>
      <c r="Y76" s="103">
        <v>17.7522304171512</v>
      </c>
      <c r="Z76" s="103">
        <v>2</v>
      </c>
      <c r="AA76" s="103">
        <v>5.2256994496059104</v>
      </c>
      <c r="AB76" s="104">
        <v>161.49615643303645</v>
      </c>
      <c r="AC76" s="103">
        <v>20.977929866757108</v>
      </c>
      <c r="AD76" s="103">
        <v>20.977929866757108</v>
      </c>
      <c r="AE76" s="103">
        <v>0</v>
      </c>
      <c r="AF76" s="104">
        <v>790.83405243574975</v>
      </c>
      <c r="AG76" s="104">
        <v>3916.0273760162795</v>
      </c>
      <c r="AH76" s="104">
        <v>3125.19332358053</v>
      </c>
      <c r="AI76" s="105" t="str">
        <v>No</v>
      </c>
      <c r="AJ76" s="87"/>
      <c r="AK76" s="103">
        <f>AVERAGE(AC$6:AC76)</f>
        <v>21.302620532153956</v>
      </c>
      <c r="AL76" s="103">
        <f>AVERAGE(AD$6:AD76)</f>
        <v>21.802911166656628</v>
      </c>
      <c r="AM76" s="103">
        <f>AVERAGE(AE$6:AE76)</f>
        <v>0.50029063450266931</v>
      </c>
      <c r="AN76" s="104">
        <f>AVERAGE(AF$6:AF76)</f>
        <v>880.1828224462605</v>
      </c>
      <c r="AO76" s="104">
        <f>AVERAGE(AG$6:AG76)</f>
        <v>3987.2885971961628</v>
      </c>
      <c r="AP76" s="104">
        <f>AVERAGE(AH$6:AH76)</f>
        <v>3107.1057747499017</v>
      </c>
      <c r="AQ76" s="87"/>
      <c r="AR76" s="152"/>
      <c r="AS76" s="87"/>
      <c r="AT76" s="105">
        <v>71</v>
      </c>
      <c r="AU76" s="103">
        <v>20.296323843498019</v>
      </c>
      <c r="AV76" s="103">
        <v>3</v>
      </c>
      <c r="AW76" s="103">
        <v>5.288002048808413</v>
      </c>
      <c r="AX76" s="104">
        <v>171.74133992400641</v>
      </c>
      <c r="AY76" s="103">
        <v>22.584325892306431</v>
      </c>
      <c r="AZ76" s="103">
        <v>22.584325892306431</v>
      </c>
      <c r="BA76" s="103">
        <v>0</v>
      </c>
      <c r="BB76" s="104">
        <v>849.27111669319936</v>
      </c>
      <c r="BC76" s="104">
        <v>3537.6488838459645</v>
      </c>
      <c r="BD76" s="104">
        <v>2688.377767152765</v>
      </c>
      <c r="BE76" s="105" t="str">
        <v>No</v>
      </c>
      <c r="BF76" s="87"/>
      <c r="BG76" s="103">
        <f>AVERAGE(AY$6:AY76)</f>
        <v>22.816248057472354</v>
      </c>
      <c r="BH76" s="103">
        <f>AVERAGE(AZ$6:AZ76)</f>
        <v>23.317113871268361</v>
      </c>
      <c r="BI76" s="103">
        <f>AVERAGE(BA$6:BA76)</f>
        <v>0.50086581379600581</v>
      </c>
      <c r="BJ76" s="104">
        <f>AVERAGE(BB$6:BB76)</f>
        <v>907.90067729899408</v>
      </c>
      <c r="BK76" s="104">
        <f>AVERAGE(BC$6:BC76)</f>
        <v>3585.8174903109934</v>
      </c>
      <c r="BL76" s="104">
        <f>AVERAGE(BD$6:BD76)</f>
        <v>2677.9168130119988</v>
      </c>
      <c r="BM76" s="87"/>
      <c r="BN76" s="152"/>
      <c r="BO76" s="87"/>
      <c r="BP76" s="105">
        <v>71</v>
      </c>
      <c r="BQ76" s="103">
        <v>28.761849623380524</v>
      </c>
      <c r="BR76" s="103">
        <v>2</v>
      </c>
      <c r="BS76" s="103">
        <v>4.6043284026347324</v>
      </c>
      <c r="BT76" s="104">
        <v>183.97924941731657</v>
      </c>
      <c r="BU76" s="103">
        <v>25</v>
      </c>
      <c r="BV76" s="103">
        <v>31.366178026015255</v>
      </c>
      <c r="BW76" s="103">
        <v>6.3661780260152554</v>
      </c>
      <c r="BX76" s="104">
        <v>1888.905953319605</v>
      </c>
      <c r="BY76" s="104">
        <v>3890</v>
      </c>
      <c r="BZ76" s="104">
        <v>2001.094046680395</v>
      </c>
      <c r="CA76" s="105" t="str">
        <v>Yes</v>
      </c>
      <c r="CB76" s="87"/>
      <c r="CC76" s="103">
        <f>AVERAGE(BU$6:BU76)</f>
        <v>23.045562038837449</v>
      </c>
      <c r="CD76" s="103">
        <f>AVERAGE(BV$6:BV76)</f>
        <v>23.851748529227145</v>
      </c>
      <c r="CE76" s="103">
        <f>AVERAGE(BW$6:BW76)</f>
        <v>0.80618649038969314</v>
      </c>
      <c r="CF76" s="104">
        <f>AVERAGE(BX$6:BX76)</f>
        <v>963.06652812894004</v>
      </c>
      <c r="CG76" s="104">
        <f>AVERAGE(BY$6:BY76)</f>
        <v>3690.4962776566035</v>
      </c>
      <c r="CH76" s="104">
        <f>AVERAGE(BZ$6:BZ76)</f>
        <v>2727.4297495276633</v>
      </c>
      <c r="CI76" s="121"/>
      <c r="CJ76" s="121"/>
      <c r="CK76" s="121"/>
      <c r="CL76" s="121"/>
      <c r="CM76" s="121"/>
      <c r="CN76" s="121"/>
      <c r="CO76" s="87"/>
      <c r="CP76" s="152"/>
    </row>
    <row r="77" spans="1:94" x14ac:dyDescent="0.2">
      <c r="A77" s="87"/>
      <c r="B77" s="105">
        <v>72</v>
      </c>
      <c r="C77" s="103">
        <v>22.547898822257824</v>
      </c>
      <c r="D77" s="103">
        <v>1</v>
      </c>
      <c r="E77" s="103">
        <v>2.5761439008237619</v>
      </c>
      <c r="F77" s="104">
        <v>149.76289602840316</v>
      </c>
      <c r="G77" s="103">
        <v>24.124042723081587</v>
      </c>
      <c r="H77" s="103">
        <v>24.124042723081587</v>
      </c>
      <c r="I77" s="103">
        <v>0</v>
      </c>
      <c r="J77" s="104">
        <v>873.48417772085077</v>
      </c>
      <c r="K77" s="104">
        <v>4392.327690154686</v>
      </c>
      <c r="L77" s="104">
        <v>3518.8435124338353</v>
      </c>
      <c r="M77" s="105" t="str">
        <v>No</v>
      </c>
      <c r="N77" s="87"/>
      <c r="O77" s="103">
        <f>AVERAGE(G$6:G77)</f>
        <v>21.871054971087624</v>
      </c>
      <c r="P77" s="103">
        <f>AVERAGE(H$6:H77)</f>
        <v>22.334465659617013</v>
      </c>
      <c r="Q77" s="103">
        <f>AVERAGE(I$6:I77)</f>
        <v>0.46341068852939415</v>
      </c>
      <c r="R77" s="104">
        <f>AVERAGE(J$6:J77)</f>
        <v>886.8957607306013</v>
      </c>
      <c r="S77" s="104">
        <f>AVERAGE(K$6:K77)</f>
        <v>4026.3732281291036</v>
      </c>
      <c r="T77" s="104">
        <f>AVERAGE(L$6:L77)</f>
        <v>3139.477467398503</v>
      </c>
      <c r="U77" s="87"/>
      <c r="V77" s="152"/>
      <c r="W77" s="87"/>
      <c r="X77" s="105">
        <v>72</v>
      </c>
      <c r="Y77" s="103">
        <v>16.326897971129771</v>
      </c>
      <c r="Z77" s="103">
        <v>1</v>
      </c>
      <c r="AA77" s="103">
        <v>5.6320414017299223</v>
      </c>
      <c r="AB77" s="104">
        <v>156.59538082158738</v>
      </c>
      <c r="AC77" s="103">
        <v>20.958939372859692</v>
      </c>
      <c r="AD77" s="103">
        <v>20.958939372859692</v>
      </c>
      <c r="AE77" s="103">
        <v>0</v>
      </c>
      <c r="AF77" s="104">
        <v>785.36356200737816</v>
      </c>
      <c r="AG77" s="104">
        <v>3842.6090871147449</v>
      </c>
      <c r="AH77" s="104">
        <v>3057.2455251073666</v>
      </c>
      <c r="AI77" s="105" t="str">
        <v>No</v>
      </c>
      <c r="AJ77" s="87"/>
      <c r="AK77" s="103">
        <f>AVERAGE(AC$6:AC77)</f>
        <v>21.297847182719313</v>
      </c>
      <c r="AL77" s="103">
        <f>AVERAGE(AD$6:AD77)</f>
        <v>21.791189336187227</v>
      </c>
      <c r="AM77" s="103">
        <f>AVERAGE(AE$6:AE77)</f>
        <v>0.49334215346791005</v>
      </c>
      <c r="AN77" s="104">
        <f>AVERAGE(AF$6:AF77)</f>
        <v>878.86588827349829</v>
      </c>
      <c r="AO77" s="104">
        <f>AVERAGE(AG$6:AG77)</f>
        <v>3985.279159556143</v>
      </c>
      <c r="AP77" s="104">
        <f>AVERAGE(AH$6:AH77)</f>
        <v>3106.4132712826445</v>
      </c>
      <c r="AQ77" s="87"/>
      <c r="AR77" s="152"/>
      <c r="AS77" s="87"/>
      <c r="AT77" s="105">
        <v>72</v>
      </c>
      <c r="AU77" s="103">
        <v>17.152200254256194</v>
      </c>
      <c r="AV77" s="103">
        <v>5</v>
      </c>
      <c r="AW77" s="103">
        <v>6.5512895506506874</v>
      </c>
      <c r="AX77" s="104">
        <v>144.77057810932126</v>
      </c>
      <c r="AY77" s="103">
        <v>18.70348980490688</v>
      </c>
      <c r="AZ77" s="103">
        <v>18.70348980490688</v>
      </c>
      <c r="BA77" s="103">
        <v>0</v>
      </c>
      <c r="BB77" s="104">
        <v>705.87527225652764</v>
      </c>
      <c r="BC77" s="104">
        <v>3055.5234707360319</v>
      </c>
      <c r="BD77" s="104">
        <v>2349.6481984795041</v>
      </c>
      <c r="BE77" s="105" t="str">
        <v>No</v>
      </c>
      <c r="BF77" s="87"/>
      <c r="BG77" s="103">
        <f>AVERAGE(AY$6:AY77)</f>
        <v>22.759126415075613</v>
      </c>
      <c r="BH77" s="103">
        <f>AVERAGE(AZ$6:AZ77)</f>
        <v>23.253035759235566</v>
      </c>
      <c r="BI77" s="103">
        <f>AVERAGE(BA$6:BA77)</f>
        <v>0.49390934415995019</v>
      </c>
      <c r="BJ77" s="104">
        <f>AVERAGE(BB$6:BB77)</f>
        <v>905.09476889562643</v>
      </c>
      <c r="BK77" s="104">
        <f>AVERAGE(BC$6:BC77)</f>
        <v>3578.4522955946745</v>
      </c>
      <c r="BL77" s="104">
        <f>AVERAGE(BD$6:BD77)</f>
        <v>2673.3575266990474</v>
      </c>
      <c r="BM77" s="87"/>
      <c r="BN77" s="152"/>
      <c r="BO77" s="87"/>
      <c r="BP77" s="105">
        <v>72</v>
      </c>
      <c r="BQ77" s="103">
        <v>17.79178582154244</v>
      </c>
      <c r="BR77" s="103">
        <v>5</v>
      </c>
      <c r="BS77" s="103">
        <v>5.9208554294700964</v>
      </c>
      <c r="BT77" s="104">
        <v>141.85269988870954</v>
      </c>
      <c r="BU77" s="103">
        <v>18.712641251012535</v>
      </c>
      <c r="BV77" s="103">
        <v>18.712641251012535</v>
      </c>
      <c r="BW77" s="103">
        <v>0</v>
      </c>
      <c r="BX77" s="104">
        <v>703.23193741908563</v>
      </c>
      <c r="BY77" s="104">
        <v>3156.8961876518802</v>
      </c>
      <c r="BZ77" s="104">
        <v>2453.6642502327945</v>
      </c>
      <c r="CA77" s="105" t="str">
        <v>No</v>
      </c>
      <c r="CB77" s="87"/>
      <c r="CC77" s="103">
        <f>AVERAGE(BU$6:BU77)</f>
        <v>22.985382583450992</v>
      </c>
      <c r="CD77" s="103">
        <f>AVERAGE(BV$6:BV77)</f>
        <v>23.78037203925194</v>
      </c>
      <c r="CE77" s="103">
        <f>AVERAGE(BW$6:BW77)</f>
        <v>0.79498945580094738</v>
      </c>
      <c r="CF77" s="104">
        <f>AVERAGE(BX$6:BX77)</f>
        <v>959.45771436908092</v>
      </c>
      <c r="CG77" s="104">
        <f>AVERAGE(BY$6:BY77)</f>
        <v>3683.0851652954275</v>
      </c>
      <c r="CH77" s="104">
        <f>AVERAGE(BZ$6:BZ77)</f>
        <v>2723.6274509263458</v>
      </c>
      <c r="CI77" s="121"/>
      <c r="CJ77" s="121"/>
      <c r="CK77" s="121"/>
      <c r="CL77" s="121"/>
      <c r="CM77" s="121"/>
      <c r="CN77" s="121"/>
      <c r="CO77" s="87"/>
      <c r="CP77" s="152"/>
    </row>
    <row r="78" spans="1:94" x14ac:dyDescent="0.2">
      <c r="A78" s="87"/>
      <c r="B78" s="105">
        <v>73</v>
      </c>
      <c r="C78" s="103">
        <v>22.558878134435286</v>
      </c>
      <c r="D78" s="103">
        <v>5</v>
      </c>
      <c r="E78" s="103">
        <v>3.5691437741994876</v>
      </c>
      <c r="F78" s="104">
        <v>153.13208218434181</v>
      </c>
      <c r="G78" s="103">
        <v>21.128021908634775</v>
      </c>
      <c r="H78" s="103">
        <v>21.128021908634775</v>
      </c>
      <c r="I78" s="103">
        <v>0</v>
      </c>
      <c r="J78" s="104">
        <v>786.97273944338508</v>
      </c>
      <c r="K78" s="104">
        <v>4053.0439435542594</v>
      </c>
      <c r="L78" s="104">
        <v>3266.0712041108745</v>
      </c>
      <c r="M78" s="105" t="str">
        <v>No</v>
      </c>
      <c r="N78" s="87"/>
      <c r="O78" s="103">
        <f>AVERAGE(G$6:G78)</f>
        <v>21.860876435985531</v>
      </c>
      <c r="P78" s="103">
        <f>AVERAGE(H$6:H78)</f>
        <v>22.317939032891232</v>
      </c>
      <c r="Q78" s="103">
        <f>AVERAGE(I$6:I78)</f>
        <v>0.45706259690570383</v>
      </c>
      <c r="R78" s="104">
        <f>AVERAGE(J$6:J78)</f>
        <v>885.52695221981753</v>
      </c>
      <c r="S78" s="104">
        <f>AVERAGE(K$6:K78)</f>
        <v>4026.738580395202</v>
      </c>
      <c r="T78" s="104">
        <f>AVERAGE(L$6:L78)</f>
        <v>3141.2116281753847</v>
      </c>
      <c r="U78" s="87"/>
      <c r="V78" s="152"/>
      <c r="W78" s="87"/>
      <c r="X78" s="105">
        <v>73</v>
      </c>
      <c r="Y78" s="103">
        <v>21.705168153745461</v>
      </c>
      <c r="Z78" s="103">
        <v>3</v>
      </c>
      <c r="AA78" s="103">
        <v>4.004652203500914</v>
      </c>
      <c r="AB78" s="104">
        <v>169.24378692465399</v>
      </c>
      <c r="AC78" s="103">
        <v>22.709820357246375</v>
      </c>
      <c r="AD78" s="103">
        <v>22.709820357246375</v>
      </c>
      <c r="AE78" s="103">
        <v>0</v>
      </c>
      <c r="AF78" s="104">
        <v>850.53839764204531</v>
      </c>
      <c r="AG78" s="104">
        <v>4297.7676643043469</v>
      </c>
      <c r="AH78" s="104">
        <v>3447.2292666623016</v>
      </c>
      <c r="AI78" s="105" t="str">
        <v>No</v>
      </c>
      <c r="AJ78" s="87"/>
      <c r="AK78" s="103">
        <f>AVERAGE(AC$6:AC78)</f>
        <v>21.317189281000505</v>
      </c>
      <c r="AL78" s="103">
        <f>AVERAGE(AD$6:AD78)</f>
        <v>21.803773322777076</v>
      </c>
      <c r="AM78" s="103">
        <f>AVERAGE(AE$6:AE78)</f>
        <v>0.48658404177656883</v>
      </c>
      <c r="AN78" s="104">
        <f>AVERAGE(AF$6:AF78)</f>
        <v>878.477840456629</v>
      </c>
      <c r="AO78" s="104">
        <f>AVERAGE(AG$6:AG78)</f>
        <v>3989.5598240047484</v>
      </c>
      <c r="AP78" s="104">
        <f>AVERAGE(AH$6:AH78)</f>
        <v>3111.0819835481188</v>
      </c>
      <c r="AQ78" s="87"/>
      <c r="AR78" s="152"/>
      <c r="AS78" s="87"/>
      <c r="AT78" s="105">
        <v>73</v>
      </c>
      <c r="AU78" s="103">
        <v>18.940678970311019</v>
      </c>
      <c r="AV78" s="103">
        <v>3</v>
      </c>
      <c r="AW78" s="103">
        <v>3.6625912229250215</v>
      </c>
      <c r="AX78" s="104">
        <v>142.24662833063368</v>
      </c>
      <c r="AY78" s="103">
        <v>19.603270193236042</v>
      </c>
      <c r="AZ78" s="103">
        <v>19.603270193236042</v>
      </c>
      <c r="BA78" s="103">
        <v>0</v>
      </c>
      <c r="BB78" s="104">
        <v>730.34473412771501</v>
      </c>
      <c r="BC78" s="104">
        <v>3090.4905289854064</v>
      </c>
      <c r="BD78" s="104">
        <v>2360.1457948576913</v>
      </c>
      <c r="BE78" s="105" t="str">
        <v>No</v>
      </c>
      <c r="BF78" s="87"/>
      <c r="BG78" s="103">
        <f>AVERAGE(AY$6:AY78)</f>
        <v>22.715895507927126</v>
      </c>
      <c r="BH78" s="103">
        <f>AVERAGE(AZ$6:AZ78)</f>
        <v>23.203038970660231</v>
      </c>
      <c r="BI78" s="103">
        <f>AVERAGE(BA$6:BA78)</f>
        <v>0.48714346273310155</v>
      </c>
      <c r="BJ78" s="104">
        <f>AVERAGE(BB$6:BB78)</f>
        <v>902.7009328029153</v>
      </c>
      <c r="BK78" s="104">
        <f>AVERAGE(BC$6:BC78)</f>
        <v>3571.7678878329034</v>
      </c>
      <c r="BL78" s="104">
        <f>AVERAGE(BD$6:BD78)</f>
        <v>2669.0669550299881</v>
      </c>
      <c r="BM78" s="87"/>
      <c r="BN78" s="152"/>
      <c r="BO78" s="87"/>
      <c r="BP78" s="105">
        <v>73</v>
      </c>
      <c r="BQ78" s="103">
        <v>23.639236863083152</v>
      </c>
      <c r="BR78" s="103">
        <v>2</v>
      </c>
      <c r="BS78" s="103">
        <v>5.2704129729907869</v>
      </c>
      <c r="BT78" s="104">
        <v>127.8131474906542</v>
      </c>
      <c r="BU78" s="103">
        <v>25</v>
      </c>
      <c r="BV78" s="103">
        <v>26.909649836073939</v>
      </c>
      <c r="BW78" s="103">
        <v>1.9096498360739389</v>
      </c>
      <c r="BX78" s="104">
        <v>1164.2606229017451</v>
      </c>
      <c r="BY78" s="104">
        <v>3890</v>
      </c>
      <c r="BZ78" s="104">
        <v>2725.7393770982549</v>
      </c>
      <c r="CA78" s="105" t="str">
        <v>Yes</v>
      </c>
      <c r="CB78" s="87"/>
      <c r="CC78" s="103">
        <f>AVERAGE(BU$6:BU78)</f>
        <v>23.012980082307827</v>
      </c>
      <c r="CD78" s="103">
        <f>AVERAGE(BV$6:BV78)</f>
        <v>23.823238858386489</v>
      </c>
      <c r="CE78" s="103">
        <f>AVERAGE(BW$6:BW78)</f>
        <v>0.81025877607865959</v>
      </c>
      <c r="CF78" s="104">
        <f>AVERAGE(BX$6:BX78)</f>
        <v>962.26323366404893</v>
      </c>
      <c r="CG78" s="104">
        <f>AVERAGE(BY$6:BY78)</f>
        <v>3685.9196150859011</v>
      </c>
      <c r="CH78" s="104">
        <f>AVERAGE(BZ$6:BZ78)</f>
        <v>2723.6563814218512</v>
      </c>
      <c r="CI78" s="121"/>
      <c r="CJ78" s="121"/>
      <c r="CK78" s="121"/>
      <c r="CL78" s="121"/>
      <c r="CM78" s="121"/>
      <c r="CN78" s="121"/>
      <c r="CO78" s="87"/>
      <c r="CP78" s="152"/>
    </row>
    <row r="79" spans="1:94" x14ac:dyDescent="0.2">
      <c r="A79" s="87"/>
      <c r="B79" s="105">
        <v>74</v>
      </c>
      <c r="C79" s="103">
        <v>20.84941022590958</v>
      </c>
      <c r="D79" s="103">
        <v>1</v>
      </c>
      <c r="E79" s="103">
        <v>3.4134826205349524</v>
      </c>
      <c r="F79" s="104">
        <v>178.99754362306763</v>
      </c>
      <c r="G79" s="103">
        <v>23.262892846444533</v>
      </c>
      <c r="H79" s="103">
        <v>23.262892846444533</v>
      </c>
      <c r="I79" s="103">
        <v>0</v>
      </c>
      <c r="J79" s="104">
        <v>876.88432901640363</v>
      </c>
      <c r="K79" s="104">
        <v>4237.3207123600159</v>
      </c>
      <c r="L79" s="104">
        <v>3360.4363833436123</v>
      </c>
      <c r="M79" s="105" t="str">
        <v>No</v>
      </c>
      <c r="N79" s="87"/>
      <c r="O79" s="103">
        <f>AVERAGE(G$6:G79)</f>
        <v>21.879822603694436</v>
      </c>
      <c r="P79" s="103">
        <f>AVERAGE(H$6:H79)</f>
        <v>22.330708679020329</v>
      </c>
      <c r="Q79" s="103">
        <f>AVERAGE(I$6:I79)</f>
        <v>0.45088607532589703</v>
      </c>
      <c r="R79" s="104">
        <f>AVERAGE(J$6:J79)</f>
        <v>885.41016001436594</v>
      </c>
      <c r="S79" s="104">
        <f>AVERAGE(K$6:K79)</f>
        <v>4029.5842848812131</v>
      </c>
      <c r="T79" s="104">
        <f>AVERAGE(L$6:L79)</f>
        <v>3144.1741248668477</v>
      </c>
      <c r="U79" s="87"/>
      <c r="V79" s="152"/>
      <c r="W79" s="87"/>
      <c r="X79" s="105">
        <v>74</v>
      </c>
      <c r="Y79" s="103">
        <v>21.201192528392827</v>
      </c>
      <c r="Z79" s="103">
        <v>1</v>
      </c>
      <c r="AA79" s="103">
        <v>5.0625781841359458</v>
      </c>
      <c r="AB79" s="104">
        <v>172.87063307626008</v>
      </c>
      <c r="AC79" s="103">
        <v>25</v>
      </c>
      <c r="AD79" s="103">
        <v>25.263770712528775</v>
      </c>
      <c r="AE79" s="103">
        <v>0.26377071252877471</v>
      </c>
      <c r="AF79" s="104">
        <v>970.34936133143958</v>
      </c>
      <c r="AG79" s="104">
        <v>4570</v>
      </c>
      <c r="AH79" s="104">
        <v>3599.6506386685605</v>
      </c>
      <c r="AI79" s="105" t="str">
        <v>Yes</v>
      </c>
      <c r="AJ79" s="87"/>
      <c r="AK79" s="103">
        <f>AVERAGE(AC$6:AC79)</f>
        <v>21.366956993419418</v>
      </c>
      <c r="AL79" s="103">
        <f>AVERAGE(AD$6:AD79)</f>
        <v>21.850530044260211</v>
      </c>
      <c r="AM79" s="103">
        <f>AVERAGE(AE$6:AE79)</f>
        <v>0.48357305084078783</v>
      </c>
      <c r="AN79" s="104">
        <f>AVERAGE(AF$6:AF79)</f>
        <v>879.71934749547779</v>
      </c>
      <c r="AO79" s="104">
        <f>AVERAGE(AG$6:AG79)</f>
        <v>3997.4036101668466</v>
      </c>
      <c r="AP79" s="104">
        <f>AVERAGE(AH$6:AH79)</f>
        <v>3117.6842626713683</v>
      </c>
      <c r="AQ79" s="87"/>
      <c r="AR79" s="152"/>
      <c r="AS79" s="87"/>
      <c r="AT79" s="105">
        <v>74</v>
      </c>
      <c r="AU79" s="103">
        <v>23.204782002414511</v>
      </c>
      <c r="AV79" s="103">
        <v>2</v>
      </c>
      <c r="AW79" s="103">
        <v>5.3608216308612349</v>
      </c>
      <c r="AX79" s="104">
        <v>176.39075743601387</v>
      </c>
      <c r="AY79" s="103">
        <v>25</v>
      </c>
      <c r="AZ79" s="103">
        <v>26.565603633275746</v>
      </c>
      <c r="BA79" s="103">
        <v>1.5656036332757459</v>
      </c>
      <c r="BB79" s="104">
        <v>1161.2313024273758</v>
      </c>
      <c r="BC79" s="104">
        <v>3850</v>
      </c>
      <c r="BD79" s="104">
        <v>2688.7686975726242</v>
      </c>
      <c r="BE79" s="105" t="str">
        <v>Yes</v>
      </c>
      <c r="BF79" s="87"/>
      <c r="BG79" s="103">
        <f>AVERAGE(AY$6:AY79)</f>
        <v>22.746761784847028</v>
      </c>
      <c r="BH79" s="103">
        <f>AVERAGE(AZ$6:AZ79)</f>
        <v>23.248479033668549</v>
      </c>
      <c r="BI79" s="103">
        <f>AVERAGE(BA$6:BA79)</f>
        <v>0.50171724882151569</v>
      </c>
      <c r="BJ79" s="104">
        <f>AVERAGE(BB$6:BB79)</f>
        <v>906.1945864464891</v>
      </c>
      <c r="BK79" s="104">
        <f>AVERAGE(BC$6:BC79)</f>
        <v>3575.5277812405666</v>
      </c>
      <c r="BL79" s="104">
        <f>AVERAGE(BD$6:BD79)</f>
        <v>2669.3331947940774</v>
      </c>
      <c r="BM79" s="87"/>
      <c r="BN79" s="152"/>
      <c r="BO79" s="87"/>
      <c r="BP79" s="105">
        <v>74</v>
      </c>
      <c r="BQ79" s="103">
        <v>27.85284712610158</v>
      </c>
      <c r="BR79" s="103">
        <v>3</v>
      </c>
      <c r="BS79" s="103">
        <v>5.9511579092928795</v>
      </c>
      <c r="BT79" s="104">
        <v>146.72232575424979</v>
      </c>
      <c r="BU79" s="103">
        <v>25</v>
      </c>
      <c r="BV79" s="103">
        <v>30.804005035394461</v>
      </c>
      <c r="BW79" s="103">
        <v>5.8040050353944608</v>
      </c>
      <c r="BX79" s="104">
        <v>1767.3230810634188</v>
      </c>
      <c r="BY79" s="104">
        <v>3960</v>
      </c>
      <c r="BZ79" s="104">
        <v>2192.6769189365814</v>
      </c>
      <c r="CA79" s="105" t="str">
        <v>Yes</v>
      </c>
      <c r="CB79" s="87"/>
      <c r="CC79" s="103">
        <f>AVERAGE(BU$6:BU79)</f>
        <v>23.039831702817182</v>
      </c>
      <c r="CD79" s="103">
        <f>AVERAGE(BV$6:BV79)</f>
        <v>23.917573536454164</v>
      </c>
      <c r="CE79" s="103">
        <f>AVERAGE(BW$6:BW79)</f>
        <v>0.87774183363698122</v>
      </c>
      <c r="CF79" s="104">
        <f>AVERAGE(BX$6:BX79)</f>
        <v>973.14242079106737</v>
      </c>
      <c r="CG79" s="104">
        <f>AVERAGE(BY$6:BY79)</f>
        <v>3689.6234040712266</v>
      </c>
      <c r="CH79" s="104">
        <f>AVERAGE(BZ$6:BZ79)</f>
        <v>2716.4809832801584</v>
      </c>
      <c r="CI79" s="121"/>
      <c r="CJ79" s="121"/>
      <c r="CK79" s="121"/>
      <c r="CL79" s="121"/>
      <c r="CM79" s="121"/>
      <c r="CN79" s="121"/>
      <c r="CO79" s="87"/>
      <c r="CP79" s="152"/>
    </row>
    <row r="80" spans="1:94" x14ac:dyDescent="0.2">
      <c r="A80" s="87"/>
      <c r="B80" s="105">
        <v>75</v>
      </c>
      <c r="C80" s="103">
        <v>20.380104911162473</v>
      </c>
      <c r="D80" s="103">
        <v>2</v>
      </c>
      <c r="E80" s="103">
        <v>2.4218148853078838</v>
      </c>
      <c r="F80" s="104">
        <v>185.83379656763566</v>
      </c>
      <c r="G80" s="103">
        <v>20.801919796470358</v>
      </c>
      <c r="H80" s="103">
        <v>20.801919796470358</v>
      </c>
      <c r="I80" s="103">
        <v>0</v>
      </c>
      <c r="J80" s="104">
        <v>809.89139046174637</v>
      </c>
      <c r="K80" s="104">
        <v>3844.3455633646645</v>
      </c>
      <c r="L80" s="104">
        <v>3034.4541729029179</v>
      </c>
      <c r="M80" s="105" t="str">
        <v>No</v>
      </c>
      <c r="N80" s="87"/>
      <c r="O80" s="103">
        <f>AVERAGE(G$6:G80)</f>
        <v>21.865450566264784</v>
      </c>
      <c r="P80" s="103">
        <f>AVERAGE(H$6:H80)</f>
        <v>22.310324827252998</v>
      </c>
      <c r="Q80" s="103">
        <f>AVERAGE(I$6:I80)</f>
        <v>0.44487426098821836</v>
      </c>
      <c r="R80" s="104">
        <f>AVERAGE(J$6:J80)</f>
        <v>884.40324308699769</v>
      </c>
      <c r="S80" s="104">
        <f>AVERAGE(K$6:K80)</f>
        <v>4027.1144352609927</v>
      </c>
      <c r="T80" s="104">
        <f>AVERAGE(L$6:L80)</f>
        <v>3142.7111921739952</v>
      </c>
      <c r="U80" s="87"/>
      <c r="V80" s="152"/>
      <c r="W80" s="87"/>
      <c r="X80" s="105">
        <v>75</v>
      </c>
      <c r="Y80" s="103">
        <v>20.90452691828796</v>
      </c>
      <c r="Z80" s="103">
        <v>2</v>
      </c>
      <c r="AA80" s="103">
        <v>4.5445093734357549</v>
      </c>
      <c r="AB80" s="104">
        <v>128.60221305336353</v>
      </c>
      <c r="AC80" s="103">
        <v>23.449036291723715</v>
      </c>
      <c r="AD80" s="103">
        <v>23.449036291723715</v>
      </c>
      <c r="AE80" s="103">
        <v>0</v>
      </c>
      <c r="AF80" s="104">
        <v>832.07330180507506</v>
      </c>
      <c r="AG80" s="104">
        <v>4360.8265325102684</v>
      </c>
      <c r="AH80" s="104">
        <v>3528.7532307051933</v>
      </c>
      <c r="AI80" s="105" t="str">
        <v>No</v>
      </c>
      <c r="AJ80" s="87"/>
      <c r="AK80" s="103">
        <f>AVERAGE(AC$6:AC80)</f>
        <v>21.394718050730145</v>
      </c>
      <c r="AL80" s="103">
        <f>AVERAGE(AD$6:AD80)</f>
        <v>21.871843460893057</v>
      </c>
      <c r="AM80" s="103">
        <f>AVERAGE(AE$6:AE80)</f>
        <v>0.47712541016291066</v>
      </c>
      <c r="AN80" s="104">
        <f>AVERAGE(AF$6:AF80)</f>
        <v>879.08406688627247</v>
      </c>
      <c r="AO80" s="104">
        <f>AVERAGE(AG$6:AG80)</f>
        <v>4002.2492491314256</v>
      </c>
      <c r="AP80" s="104">
        <f>AVERAGE(AH$6:AH80)</f>
        <v>3123.1651822451527</v>
      </c>
      <c r="AQ80" s="87"/>
      <c r="AR80" s="152"/>
      <c r="AS80" s="87"/>
      <c r="AT80" s="105">
        <v>75</v>
      </c>
      <c r="AU80" s="103">
        <v>22.743363891598026</v>
      </c>
      <c r="AV80" s="103">
        <v>0</v>
      </c>
      <c r="AW80" s="103">
        <v>5.4640311316614305</v>
      </c>
      <c r="AX80" s="104">
        <v>174.22069453459676</v>
      </c>
      <c r="AY80" s="103">
        <v>25</v>
      </c>
      <c r="AZ80" s="103">
        <v>28.207395023259458</v>
      </c>
      <c r="BA80" s="103">
        <v>3.2073950232594584</v>
      </c>
      <c r="BB80" s="104">
        <v>1405.3299480235155</v>
      </c>
      <c r="BC80" s="104">
        <v>3750</v>
      </c>
      <c r="BD80" s="104">
        <v>2344.6700519764845</v>
      </c>
      <c r="BE80" s="105" t="str">
        <v>Yes</v>
      </c>
      <c r="BF80" s="87"/>
      <c r="BG80" s="103">
        <f>AVERAGE(AY$6:AY80)</f>
        <v>22.77680496104907</v>
      </c>
      <c r="BH80" s="103">
        <f>AVERAGE(AZ$6:AZ80)</f>
        <v>23.314597913529759</v>
      </c>
      <c r="BI80" s="103">
        <f>AVERAGE(BA$6:BA80)</f>
        <v>0.53779295248068826</v>
      </c>
      <c r="BJ80" s="104">
        <f>AVERAGE(BB$6:BB80)</f>
        <v>912.84972460084941</v>
      </c>
      <c r="BK80" s="104">
        <f>AVERAGE(BC$6:BC80)</f>
        <v>3577.8540774906924</v>
      </c>
      <c r="BL80" s="104">
        <f>AVERAGE(BD$6:BD80)</f>
        <v>2665.0043528898427</v>
      </c>
      <c r="BM80" s="87"/>
      <c r="BN80" s="152"/>
      <c r="BO80" s="87"/>
      <c r="BP80" s="105">
        <v>75</v>
      </c>
      <c r="BQ80" s="103">
        <v>22.271821079818675</v>
      </c>
      <c r="BR80" s="103">
        <v>3</v>
      </c>
      <c r="BS80" s="103">
        <v>6.6103601672911942</v>
      </c>
      <c r="BT80" s="104">
        <v>154.21008335597446</v>
      </c>
      <c r="BU80" s="103">
        <v>25</v>
      </c>
      <c r="BV80" s="103">
        <v>25.88218124710987</v>
      </c>
      <c r="BW80" s="103">
        <v>0.88218124710986956</v>
      </c>
      <c r="BX80" s="104">
        <v>1036.5372704224549</v>
      </c>
      <c r="BY80" s="104">
        <v>3960</v>
      </c>
      <c r="BZ80" s="104">
        <v>2923.4627295775454</v>
      </c>
      <c r="CA80" s="105" t="str">
        <v>Yes</v>
      </c>
      <c r="CB80" s="87"/>
      <c r="CC80" s="103">
        <f>AVERAGE(BU$6:BU80)</f>
        <v>23.06596728011295</v>
      </c>
      <c r="CD80" s="103">
        <f>AVERAGE(BV$6:BV80)</f>
        <v>23.943768305929574</v>
      </c>
      <c r="CE80" s="103">
        <f>AVERAGE(BW$6:BW80)</f>
        <v>0.87780102581661978</v>
      </c>
      <c r="CF80" s="104">
        <f>AVERAGE(BX$6:BX80)</f>
        <v>973.98768545281916</v>
      </c>
      <c r="CG80" s="104">
        <f>AVERAGE(BY$6:BY80)</f>
        <v>3693.2284253502771</v>
      </c>
      <c r="CH80" s="104">
        <f>AVERAGE(BZ$6:BZ80)</f>
        <v>2719.2407398974569</v>
      </c>
      <c r="CI80" s="121"/>
      <c r="CJ80" s="121"/>
      <c r="CK80" s="121"/>
      <c r="CL80" s="121"/>
      <c r="CM80" s="121"/>
      <c r="CN80" s="121"/>
      <c r="CO80" s="87"/>
      <c r="CP80" s="152"/>
    </row>
    <row r="81" spans="1:94" x14ac:dyDescent="0.2">
      <c r="A81" s="87"/>
      <c r="B81" s="105">
        <v>76</v>
      </c>
      <c r="C81" s="103">
        <v>17.630531343008819</v>
      </c>
      <c r="D81" s="103">
        <v>7</v>
      </c>
      <c r="E81" s="103">
        <v>5.3228821864393474</v>
      </c>
      <c r="F81" s="104">
        <v>145.03073380297133</v>
      </c>
      <c r="G81" s="103">
        <v>15.953413529448166</v>
      </c>
      <c r="H81" s="103">
        <v>15.953413529448166</v>
      </c>
      <c r="I81" s="103">
        <v>0</v>
      </c>
      <c r="J81" s="104">
        <v>623.63313968641637</v>
      </c>
      <c r="K81" s="104">
        <v>3221.6144353006698</v>
      </c>
      <c r="L81" s="104">
        <v>2597.9812956142532</v>
      </c>
      <c r="M81" s="105" t="str">
        <v>No</v>
      </c>
      <c r="N81" s="87"/>
      <c r="O81" s="103">
        <f>AVERAGE(G$6:G81)</f>
        <v>21.78766060525404</v>
      </c>
      <c r="P81" s="103">
        <f>AVERAGE(H$6:H81)</f>
        <v>22.226681257545039</v>
      </c>
      <c r="Q81" s="103">
        <f>AVERAGE(I$6:I81)</f>
        <v>0.43902065229100495</v>
      </c>
      <c r="R81" s="104">
        <f>AVERAGE(J$6:J81)</f>
        <v>880.97205751593742</v>
      </c>
      <c r="S81" s="104">
        <f>AVERAGE(K$6:K81)</f>
        <v>4016.5157510509889</v>
      </c>
      <c r="T81" s="104">
        <f>AVERAGE(L$6:L81)</f>
        <v>3135.5436935350508</v>
      </c>
      <c r="U81" s="87"/>
      <c r="V81" s="152"/>
      <c r="W81" s="87"/>
      <c r="X81" s="105">
        <v>76</v>
      </c>
      <c r="Y81" s="103">
        <v>19.819612560256228</v>
      </c>
      <c r="Z81" s="103">
        <v>1</v>
      </c>
      <c r="AA81" s="103">
        <v>2.3005331766492838</v>
      </c>
      <c r="AB81" s="104">
        <v>163.78559099512873</v>
      </c>
      <c r="AC81" s="103">
        <v>21.120145736905513</v>
      </c>
      <c r="AD81" s="103">
        <v>21.120145736905513</v>
      </c>
      <c r="AE81" s="103">
        <v>0</v>
      </c>
      <c r="AF81" s="104">
        <v>797.38996310229413</v>
      </c>
      <c r="AG81" s="104">
        <v>3871.6262326429924</v>
      </c>
      <c r="AH81" s="104">
        <v>3074.2362695406982</v>
      </c>
      <c r="AI81" s="105" t="str">
        <v>No</v>
      </c>
      <c r="AJ81" s="87"/>
      <c r="AK81" s="103">
        <f>AVERAGE(AC$6:AC81)</f>
        <v>21.391105257127187</v>
      </c>
      <c r="AL81" s="103">
        <f>AVERAGE(AD$6:AD81)</f>
        <v>21.861952701366903</v>
      </c>
      <c r="AM81" s="103">
        <f>AVERAGE(AE$6:AE81)</f>
        <v>0.47084744423971447</v>
      </c>
      <c r="AN81" s="104">
        <f>AVERAGE(AF$6:AF81)</f>
        <v>878.00914446806223</v>
      </c>
      <c r="AO81" s="104">
        <f>AVERAGE(AG$6:AG81)</f>
        <v>4000.5305252302619</v>
      </c>
      <c r="AP81" s="104">
        <f>AVERAGE(AH$6:AH81)</f>
        <v>3122.5213807621994</v>
      </c>
      <c r="AQ81" s="87"/>
      <c r="AR81" s="152"/>
      <c r="AS81" s="87"/>
      <c r="AT81" s="105">
        <v>76</v>
      </c>
      <c r="AU81" s="103">
        <v>25.343269540900248</v>
      </c>
      <c r="AV81" s="103">
        <v>1</v>
      </c>
      <c r="AW81" s="103">
        <v>3.7768850487203864</v>
      </c>
      <c r="AX81" s="104">
        <v>183.00418734464196</v>
      </c>
      <c r="AY81" s="103">
        <v>25</v>
      </c>
      <c r="AZ81" s="103">
        <v>28.120154589620636</v>
      </c>
      <c r="BA81" s="103">
        <v>3.1201545896206362</v>
      </c>
      <c r="BB81" s="104">
        <v>1401.0273757877374</v>
      </c>
      <c r="BC81" s="104">
        <v>3800</v>
      </c>
      <c r="BD81" s="104">
        <v>2398.9726242122624</v>
      </c>
      <c r="BE81" s="105" t="str">
        <v>Yes</v>
      </c>
      <c r="BF81" s="87"/>
      <c r="BG81" s="103">
        <f>AVERAGE(AY$6:AY81)</f>
        <v>22.806057527351054</v>
      </c>
      <c r="BH81" s="103">
        <f>AVERAGE(AZ$6:AZ81)</f>
        <v>23.377828922425692</v>
      </c>
      <c r="BI81" s="103">
        <f>AVERAGE(BA$6:BA81)</f>
        <v>0.57177139507463492</v>
      </c>
      <c r="BJ81" s="104">
        <f>AVERAGE(BB$6:BB81)</f>
        <v>919.27311474804537</v>
      </c>
      <c r="BK81" s="104">
        <f>AVERAGE(BC$6:BC81)</f>
        <v>3580.7770501552886</v>
      </c>
      <c r="BL81" s="104">
        <f>AVERAGE(BD$6:BD81)</f>
        <v>2661.5039354072433</v>
      </c>
      <c r="BM81" s="87"/>
      <c r="BN81" s="152"/>
      <c r="BO81" s="87"/>
      <c r="BP81" s="105">
        <v>76</v>
      </c>
      <c r="BQ81" s="103">
        <v>19.419911347609691</v>
      </c>
      <c r="BR81" s="103">
        <v>2</v>
      </c>
      <c r="BS81" s="103">
        <v>3.3837578394646353</v>
      </c>
      <c r="BT81" s="104">
        <v>140.29826064095812</v>
      </c>
      <c r="BU81" s="103">
        <v>20.803669187074327</v>
      </c>
      <c r="BV81" s="103">
        <v>20.803669187074327</v>
      </c>
      <c r="BW81" s="103">
        <v>0</v>
      </c>
      <c r="BX81" s="104">
        <v>764.40833625318794</v>
      </c>
      <c r="BY81" s="104">
        <v>3260.5503780611489</v>
      </c>
      <c r="BZ81" s="104">
        <v>2496.142041807961</v>
      </c>
      <c r="CA81" s="105" t="str">
        <v>No</v>
      </c>
      <c r="CB81" s="87"/>
      <c r="CC81" s="103">
        <f>AVERAGE(BU$6:BU81)</f>
        <v>23.036200199941391</v>
      </c>
      <c r="CD81" s="103">
        <f>AVERAGE(BV$6:BV81)</f>
        <v>23.902451212260427</v>
      </c>
      <c r="CE81" s="103">
        <f>AVERAGE(BW$6:BW81)</f>
        <v>0.86625101231903268</v>
      </c>
      <c r="CF81" s="104">
        <f>AVERAGE(BX$6:BX81)</f>
        <v>971.23006243703446</v>
      </c>
      <c r="CG81" s="104">
        <f>AVERAGE(BY$6:BY81)</f>
        <v>3687.5352931491038</v>
      </c>
      <c r="CH81" s="104">
        <f>AVERAGE(BZ$6:BZ81)</f>
        <v>2716.3052307120688</v>
      </c>
      <c r="CI81" s="121"/>
      <c r="CJ81" s="121"/>
      <c r="CK81" s="121"/>
      <c r="CL81" s="121"/>
      <c r="CM81" s="121"/>
      <c r="CN81" s="121"/>
      <c r="CO81" s="87"/>
      <c r="CP81" s="152"/>
    </row>
    <row r="82" spans="1:94" x14ac:dyDescent="0.2">
      <c r="A82" s="87"/>
      <c r="B82" s="105">
        <v>77</v>
      </c>
      <c r="C82" s="103">
        <v>17.14437963627207</v>
      </c>
      <c r="D82" s="103">
        <v>2</v>
      </c>
      <c r="E82" s="103">
        <v>3.1545245952923109</v>
      </c>
      <c r="F82" s="104">
        <v>158.78804225318595</v>
      </c>
      <c r="G82" s="103">
        <v>18.298904231564382</v>
      </c>
      <c r="H82" s="103">
        <v>18.298904231564382</v>
      </c>
      <c r="I82" s="103">
        <v>0</v>
      </c>
      <c r="J82" s="104">
        <v>707.75516920011739</v>
      </c>
      <c r="K82" s="104">
        <v>3393.8027616815889</v>
      </c>
      <c r="L82" s="104">
        <v>2686.0475924814714</v>
      </c>
      <c r="M82" s="105" t="str">
        <v>No</v>
      </c>
      <c r="N82" s="87"/>
      <c r="O82" s="103">
        <f>AVERAGE(G$6:G82)</f>
        <v>21.742352080920408</v>
      </c>
      <c r="P82" s="103">
        <f>AVERAGE(H$6:H82)</f>
        <v>22.175671166298539</v>
      </c>
      <c r="Q82" s="103">
        <f>AVERAGE(I$6:I82)</f>
        <v>0.43331908537813479</v>
      </c>
      <c r="R82" s="104">
        <f>AVERAGE(J$6:J82)</f>
        <v>878.7224875378098</v>
      </c>
      <c r="S82" s="104">
        <f>AVERAGE(K$6:K82)</f>
        <v>4008.4285693708671</v>
      </c>
      <c r="T82" s="104">
        <f>AVERAGE(L$6:L82)</f>
        <v>3129.7060818330565</v>
      </c>
      <c r="U82" s="87"/>
      <c r="V82" s="152"/>
      <c r="W82" s="87"/>
      <c r="X82" s="105">
        <v>77</v>
      </c>
      <c r="Y82" s="103">
        <v>22.866057904796889</v>
      </c>
      <c r="Z82" s="103">
        <v>1</v>
      </c>
      <c r="AA82" s="103">
        <v>2.8422592988220416</v>
      </c>
      <c r="AB82" s="104">
        <v>175.26322669403714</v>
      </c>
      <c r="AC82" s="103">
        <v>24.708317203618932</v>
      </c>
      <c r="AD82" s="103">
        <v>24.708317203618932</v>
      </c>
      <c r="AE82" s="103">
        <v>0</v>
      </c>
      <c r="AF82" s="104">
        <v>916.51274280260509</v>
      </c>
      <c r="AG82" s="104">
        <v>4517.4970966514074</v>
      </c>
      <c r="AH82" s="104">
        <v>3600.9843538488021</v>
      </c>
      <c r="AI82" s="105" t="str">
        <v>No</v>
      </c>
      <c r="AJ82" s="87"/>
      <c r="AK82" s="103">
        <f>AVERAGE(AC$6:AC82)</f>
        <v>21.43418593175695</v>
      </c>
      <c r="AL82" s="103">
        <f>AVERAGE(AD$6:AD82)</f>
        <v>21.898918474123423</v>
      </c>
      <c r="AM82" s="103">
        <f>AVERAGE(AE$6:AE82)</f>
        <v>0.46473254236647144</v>
      </c>
      <c r="AN82" s="104">
        <f>AVERAGE(AF$6:AF82)</f>
        <v>878.50919119967955</v>
      </c>
      <c r="AO82" s="104">
        <f>AVERAGE(AG$6:AG82)</f>
        <v>4007.2443768071598</v>
      </c>
      <c r="AP82" s="104">
        <f>AVERAGE(AH$6:AH82)</f>
        <v>3128.7351856074797</v>
      </c>
      <c r="AQ82" s="87"/>
      <c r="AR82" s="152"/>
      <c r="AS82" s="87"/>
      <c r="AT82" s="105">
        <v>77</v>
      </c>
      <c r="AU82" s="103">
        <v>20.726863417204036</v>
      </c>
      <c r="AV82" s="103">
        <v>4</v>
      </c>
      <c r="AW82" s="103">
        <v>6.3756492370460007</v>
      </c>
      <c r="AX82" s="104">
        <v>151.51195563900302</v>
      </c>
      <c r="AY82" s="103">
        <v>23.102512654250038</v>
      </c>
      <c r="AZ82" s="103">
        <v>23.102512654250038</v>
      </c>
      <c r="BA82" s="103">
        <v>0</v>
      </c>
      <c r="BB82" s="104">
        <v>844.58733526650417</v>
      </c>
      <c r="BC82" s="104">
        <v>3665.3768981375056</v>
      </c>
      <c r="BD82" s="104">
        <v>2820.7895628710012</v>
      </c>
      <c r="BE82" s="105" t="str">
        <v>No</v>
      </c>
      <c r="BF82" s="87"/>
      <c r="BG82" s="103">
        <f>AVERAGE(AY$6:AY82)</f>
        <v>22.809907593934156</v>
      </c>
      <c r="BH82" s="103">
        <f>AVERAGE(AZ$6:AZ82)</f>
        <v>23.37425338647536</v>
      </c>
      <c r="BI82" s="103">
        <f>AVERAGE(BA$6:BA82)</f>
        <v>0.5643457925411981</v>
      </c>
      <c r="BJ82" s="104">
        <f>AVERAGE(BB$6:BB82)</f>
        <v>918.30316955997353</v>
      </c>
      <c r="BK82" s="104">
        <f>AVERAGE(BC$6:BC82)</f>
        <v>3581.8757494797328</v>
      </c>
      <c r="BL82" s="104">
        <f>AVERAGE(BD$6:BD82)</f>
        <v>2663.5725799197598</v>
      </c>
      <c r="BM82" s="87"/>
      <c r="BN82" s="152"/>
      <c r="BO82" s="87"/>
      <c r="BP82" s="105">
        <v>77</v>
      </c>
      <c r="BQ82" s="103">
        <v>19.269997020564002</v>
      </c>
      <c r="BR82" s="103">
        <v>4</v>
      </c>
      <c r="BS82" s="103">
        <v>4.6689206889291395</v>
      </c>
      <c r="BT82" s="104">
        <v>125.17496209794939</v>
      </c>
      <c r="BU82" s="103">
        <v>19.93891770949314</v>
      </c>
      <c r="BV82" s="103">
        <v>19.93891770949314</v>
      </c>
      <c r="BW82" s="103">
        <v>0</v>
      </c>
      <c r="BX82" s="104">
        <v>723.34249338274367</v>
      </c>
      <c r="BY82" s="104">
        <v>3270.8376564239711</v>
      </c>
      <c r="BZ82" s="104">
        <v>2547.4951630412274</v>
      </c>
      <c r="CA82" s="105" t="str">
        <v>No</v>
      </c>
      <c r="CB82" s="87"/>
      <c r="CC82" s="103">
        <f>AVERAGE(BU$6:BU82)</f>
        <v>22.995975752013489</v>
      </c>
      <c r="CD82" s="103">
        <f>AVERAGE(BV$6:BV82)</f>
        <v>23.850976751185524</v>
      </c>
      <c r="CE82" s="103">
        <f>AVERAGE(BW$6:BW82)</f>
        <v>0.85500099917203221</v>
      </c>
      <c r="CF82" s="104">
        <f>AVERAGE(BX$6:BX82)</f>
        <v>968.01074335840735</v>
      </c>
      <c r="CG82" s="104">
        <f>AVERAGE(BY$6:BY82)</f>
        <v>3682.1236355292972</v>
      </c>
      <c r="CH82" s="104">
        <f>AVERAGE(BZ$6:BZ82)</f>
        <v>2714.1128921708892</v>
      </c>
      <c r="CI82" s="121"/>
      <c r="CJ82" s="121"/>
      <c r="CK82" s="121"/>
      <c r="CL82" s="121"/>
      <c r="CM82" s="121"/>
      <c r="CN82" s="121"/>
      <c r="CO82" s="87"/>
      <c r="CP82" s="152"/>
    </row>
    <row r="83" spans="1:94" x14ac:dyDescent="0.2">
      <c r="A83" s="87"/>
      <c r="B83" s="105">
        <v>78</v>
      </c>
      <c r="C83" s="103">
        <v>19.935562097978394</v>
      </c>
      <c r="D83" s="103">
        <v>2</v>
      </c>
      <c r="E83" s="103">
        <v>2.2991493015308015</v>
      </c>
      <c r="F83" s="104">
        <v>165.56446661549009</v>
      </c>
      <c r="G83" s="103">
        <v>20.234711399509195</v>
      </c>
      <c r="H83" s="103">
        <v>20.234711399509195</v>
      </c>
      <c r="I83" s="103">
        <v>0</v>
      </c>
      <c r="J83" s="104">
        <v>772.60580860076595</v>
      </c>
      <c r="K83" s="104">
        <v>3742.2480519116552</v>
      </c>
      <c r="L83" s="104">
        <v>2969.6422433108892</v>
      </c>
      <c r="M83" s="105" t="str">
        <v>No</v>
      </c>
      <c r="N83" s="87"/>
      <c r="O83" s="103">
        <f>AVERAGE(G$6:G83)</f>
        <v>21.72302335423565</v>
      </c>
      <c r="P83" s="103">
        <f>AVERAGE(H$6:H83)</f>
        <v>22.150787066724316</v>
      </c>
      <c r="Q83" s="103">
        <f>AVERAGE(I$6:I83)</f>
        <v>0.42776371248867151</v>
      </c>
      <c r="R83" s="104">
        <f>AVERAGE(J$6:J83)</f>
        <v>877.36201729502727</v>
      </c>
      <c r="S83" s="104">
        <f>AVERAGE(K$6:K83)</f>
        <v>4005.0159986342105</v>
      </c>
      <c r="T83" s="104">
        <f>AVERAGE(L$6:L83)</f>
        <v>3127.6539813391828</v>
      </c>
      <c r="U83" s="87"/>
      <c r="V83" s="152"/>
      <c r="W83" s="87"/>
      <c r="X83" s="105">
        <v>78</v>
      </c>
      <c r="Y83" s="103">
        <v>16.750135895864425</v>
      </c>
      <c r="Z83" s="103">
        <v>3</v>
      </c>
      <c r="AA83" s="103">
        <v>4.236107047813773</v>
      </c>
      <c r="AB83" s="104">
        <v>133.9873808708229</v>
      </c>
      <c r="AC83" s="103">
        <v>17.986242943678199</v>
      </c>
      <c r="AD83" s="103">
        <v>17.986242943678199</v>
      </c>
      <c r="AE83" s="103">
        <v>0</v>
      </c>
      <c r="AF83" s="104">
        <v>673.57466918116893</v>
      </c>
      <c r="AG83" s="104">
        <v>3447.5237298620759</v>
      </c>
      <c r="AH83" s="104">
        <v>2773.9490606809068</v>
      </c>
      <c r="AI83" s="105" t="str">
        <v>No</v>
      </c>
      <c r="AJ83" s="87"/>
      <c r="AK83" s="103">
        <f>AVERAGE(AC$6:AC83)</f>
        <v>21.38998153447389</v>
      </c>
      <c r="AL83" s="103">
        <f>AVERAGE(AD$6:AD83)</f>
        <v>21.848755967322845</v>
      </c>
      <c r="AM83" s="103">
        <f>AVERAGE(AE$6:AE83)</f>
        <v>0.45877443284895253</v>
      </c>
      <c r="AN83" s="104">
        <f>AVERAGE(AF$6:AF83)</f>
        <v>875.88182553277557</v>
      </c>
      <c r="AO83" s="104">
        <f>AVERAGE(AG$6:AG83)</f>
        <v>4000.0684710770947</v>
      </c>
      <c r="AP83" s="104">
        <f>AVERAGE(AH$6:AH83)</f>
        <v>3124.1866455443183</v>
      </c>
      <c r="AQ83" s="87"/>
      <c r="AR83" s="152"/>
      <c r="AS83" s="87"/>
      <c r="AT83" s="105">
        <v>78</v>
      </c>
      <c r="AU83" s="103">
        <v>19.753716092220042</v>
      </c>
      <c r="AV83" s="103">
        <v>5</v>
      </c>
      <c r="AW83" s="103">
        <v>5.6076341080097318</v>
      </c>
      <c r="AX83" s="104">
        <v>134.66452921431141</v>
      </c>
      <c r="AY83" s="103">
        <v>20.361350200229772</v>
      </c>
      <c r="AZ83" s="103">
        <v>20.361350200229772</v>
      </c>
      <c r="BA83" s="103">
        <v>0</v>
      </c>
      <c r="BB83" s="104">
        <v>745.50503522120459</v>
      </c>
      <c r="BC83" s="104">
        <v>3304.2025300344658</v>
      </c>
      <c r="BD83" s="104">
        <v>2558.6974948132611</v>
      </c>
      <c r="BE83" s="105" t="str">
        <v>No</v>
      </c>
      <c r="BF83" s="87"/>
      <c r="BG83" s="103">
        <f>AVERAGE(AY$6:AY83)</f>
        <v>22.778515832476408</v>
      </c>
      <c r="BH83" s="103">
        <f>AVERAGE(AZ$6:AZ83)</f>
        <v>23.335626422549133</v>
      </c>
      <c r="BI83" s="103">
        <f>AVERAGE(BA$6:BA83)</f>
        <v>0.55711059007272123</v>
      </c>
      <c r="BJ83" s="104">
        <f>AVERAGE(BB$6:BB83)</f>
        <v>916.08780886332249</v>
      </c>
      <c r="BK83" s="104">
        <f>AVERAGE(BC$6:BC83)</f>
        <v>3578.3158364099218</v>
      </c>
      <c r="BL83" s="104">
        <f>AVERAGE(BD$6:BD83)</f>
        <v>2662.2280275465996</v>
      </c>
      <c r="BM83" s="87"/>
      <c r="BN83" s="152"/>
      <c r="BO83" s="87"/>
      <c r="BP83" s="105">
        <v>78</v>
      </c>
      <c r="BQ83" s="103">
        <v>20.660714027793816</v>
      </c>
      <c r="BR83" s="103">
        <v>5</v>
      </c>
      <c r="BS83" s="103">
        <v>6.4560643427322706</v>
      </c>
      <c r="BT83" s="104">
        <v>125.54280325046756</v>
      </c>
      <c r="BU83" s="103">
        <v>22.116778370526085</v>
      </c>
      <c r="BV83" s="103">
        <v>22.116778370526085</v>
      </c>
      <c r="BW83" s="103">
        <v>0</v>
      </c>
      <c r="BX83" s="104">
        <v>789.04615436624999</v>
      </c>
      <c r="BY83" s="104">
        <v>3667.5167555789126</v>
      </c>
      <c r="BZ83" s="104">
        <v>2878.4706012126626</v>
      </c>
      <c r="CA83" s="105" t="str">
        <v>No</v>
      </c>
      <c r="CB83" s="87"/>
      <c r="CC83" s="103">
        <f>AVERAGE(BU$6:BU83)</f>
        <v>22.984703990712372</v>
      </c>
      <c r="CD83" s="103">
        <f>AVERAGE(BV$6:BV83)</f>
        <v>23.828743438612971</v>
      </c>
      <c r="CE83" s="103">
        <f>AVERAGE(BW$6:BW83)</f>
        <v>0.84403944790059593</v>
      </c>
      <c r="CF83" s="104">
        <f>AVERAGE(BX$6:BX83)</f>
        <v>965.71632555081567</v>
      </c>
      <c r="CG83" s="104">
        <f>AVERAGE(BY$6:BY83)</f>
        <v>3681.9363678376258</v>
      </c>
      <c r="CH83" s="104">
        <f>AVERAGE(BZ$6:BZ83)</f>
        <v>2716.2200422868095</v>
      </c>
      <c r="CI83" s="121"/>
      <c r="CJ83" s="121"/>
      <c r="CK83" s="121"/>
      <c r="CL83" s="121"/>
      <c r="CM83" s="121"/>
      <c r="CN83" s="121"/>
      <c r="CO83" s="87"/>
      <c r="CP83" s="152"/>
    </row>
    <row r="84" spans="1:94" x14ac:dyDescent="0.2">
      <c r="A84" s="87"/>
      <c r="B84" s="105">
        <v>79</v>
      </c>
      <c r="C84" s="103">
        <v>19.847932335417919</v>
      </c>
      <c r="D84" s="103">
        <v>2</v>
      </c>
      <c r="E84" s="103">
        <v>2.6464674723157016</v>
      </c>
      <c r="F84" s="104">
        <v>137.51304549889065</v>
      </c>
      <c r="G84" s="103">
        <v>20.494399807733622</v>
      </c>
      <c r="H84" s="103">
        <v>20.494399807733622</v>
      </c>
      <c r="I84" s="103">
        <v>0</v>
      </c>
      <c r="J84" s="104">
        <v>752.34503973089932</v>
      </c>
      <c r="K84" s="104">
        <v>3788.991965392052</v>
      </c>
      <c r="L84" s="104">
        <v>3036.6469256611526</v>
      </c>
      <c r="M84" s="105" t="str">
        <v>No</v>
      </c>
      <c r="N84" s="87"/>
      <c r="O84" s="103">
        <f>AVERAGE(G$6:G84)</f>
        <v>21.707471157444484</v>
      </c>
      <c r="P84" s="103">
        <f>AVERAGE(H$6:H84)</f>
        <v>22.129820139395321</v>
      </c>
      <c r="Q84" s="103">
        <f>AVERAGE(I$6:I84)</f>
        <v>0.42234898195084025</v>
      </c>
      <c r="R84" s="104">
        <f>AVERAGE(J$6:J84)</f>
        <v>875.77952390813959</v>
      </c>
      <c r="S84" s="104">
        <f>AVERAGE(K$6:K84)</f>
        <v>4002.2815172007658</v>
      </c>
      <c r="T84" s="104">
        <f>AVERAGE(L$6:L84)</f>
        <v>3126.5019932926252</v>
      </c>
      <c r="U84" s="87"/>
      <c r="V84" s="152"/>
      <c r="W84" s="87"/>
      <c r="X84" s="105">
        <v>79</v>
      </c>
      <c r="Y84" s="103">
        <v>18.884875481195998</v>
      </c>
      <c r="Z84" s="103">
        <v>1</v>
      </c>
      <c r="AA84" s="103">
        <v>2.9853992196738854</v>
      </c>
      <c r="AB84" s="104">
        <v>114.19071969966342</v>
      </c>
      <c r="AC84" s="103">
        <v>20.870274700869885</v>
      </c>
      <c r="AD84" s="103">
        <v>20.870274700869885</v>
      </c>
      <c r="AE84" s="103">
        <v>0</v>
      </c>
      <c r="AF84" s="104">
        <v>740.29896072575991</v>
      </c>
      <c r="AG84" s="104">
        <v>3826.6494461565794</v>
      </c>
      <c r="AH84" s="104">
        <v>3086.3504854308194</v>
      </c>
      <c r="AI84" s="105" t="str">
        <v>No</v>
      </c>
      <c r="AJ84" s="87"/>
      <c r="AK84" s="103">
        <f>AVERAGE(AC$6:AC84)</f>
        <v>21.383402966959913</v>
      </c>
      <c r="AL84" s="103">
        <f>AVERAGE(AD$6:AD84)</f>
        <v>21.836370128506985</v>
      </c>
      <c r="AM84" s="103">
        <f>AVERAGE(AE$6:AE84)</f>
        <v>0.45296716154706707</v>
      </c>
      <c r="AN84" s="104">
        <f>AVERAGE(AF$6:AF84)</f>
        <v>874.16558673775012</v>
      </c>
      <c r="AO84" s="104">
        <f>AVERAGE(AG$6:AG84)</f>
        <v>3997.873293546455</v>
      </c>
      <c r="AP84" s="104">
        <f>AVERAGE(AH$6:AH84)</f>
        <v>3123.7077068087046</v>
      </c>
      <c r="AQ84" s="87"/>
      <c r="AR84" s="152"/>
      <c r="AS84" s="87"/>
      <c r="AT84" s="105">
        <v>79</v>
      </c>
      <c r="AU84" s="103">
        <v>25.956254107403833</v>
      </c>
      <c r="AV84" s="103">
        <v>2</v>
      </c>
      <c r="AW84" s="103">
        <v>6.6074335667178561</v>
      </c>
      <c r="AX84" s="104">
        <v>143.22495295635531</v>
      </c>
      <c r="AY84" s="103">
        <v>25</v>
      </c>
      <c r="AZ84" s="103">
        <v>30.563687674121688</v>
      </c>
      <c r="BA84" s="103">
        <v>5.5636876741216881</v>
      </c>
      <c r="BB84" s="104">
        <v>1727.7781040746086</v>
      </c>
      <c r="BC84" s="104">
        <v>3850</v>
      </c>
      <c r="BD84" s="104">
        <v>2122.2218959253914</v>
      </c>
      <c r="BE84" s="105" t="str">
        <v>Yes</v>
      </c>
      <c r="BF84" s="87"/>
      <c r="BG84" s="103">
        <f>AVERAGE(AY$6:AY84)</f>
        <v>22.80663588522987</v>
      </c>
      <c r="BH84" s="103">
        <f>AVERAGE(AZ$6:AZ84)</f>
        <v>23.427120868771567</v>
      </c>
      <c r="BI84" s="103">
        <f>AVERAGE(BA$6:BA84)</f>
        <v>0.62048498354169546</v>
      </c>
      <c r="BJ84" s="104">
        <f>AVERAGE(BB$6:BB84)</f>
        <v>926.36236956219955</v>
      </c>
      <c r="BK84" s="104">
        <f>AVERAGE(BC$6:BC84)</f>
        <v>3581.7548764553658</v>
      </c>
      <c r="BL84" s="104">
        <f>AVERAGE(BD$6:BD84)</f>
        <v>2655.3925068931662</v>
      </c>
      <c r="BM84" s="87"/>
      <c r="BN84" s="152"/>
      <c r="BO84" s="87"/>
      <c r="BP84" s="105">
        <v>79</v>
      </c>
      <c r="BQ84" s="103">
        <v>22.085847846183299</v>
      </c>
      <c r="BR84" s="103">
        <v>4</v>
      </c>
      <c r="BS84" s="103">
        <v>5.0086493040422067</v>
      </c>
      <c r="BT84" s="104">
        <v>138.47738379630275</v>
      </c>
      <c r="BU84" s="103">
        <v>23.094497150225507</v>
      </c>
      <c r="BV84" s="103">
        <v>23.094497150225507</v>
      </c>
      <c r="BW84" s="103">
        <v>0</v>
      </c>
      <c r="BX84" s="104">
        <v>831.31229830306802</v>
      </c>
      <c r="BY84" s="104">
        <v>3744.174572533826</v>
      </c>
      <c r="BZ84" s="104">
        <v>2912.862274230758</v>
      </c>
      <c r="CA84" s="105" t="str">
        <v>No</v>
      </c>
      <c r="CB84" s="87"/>
      <c r="CC84" s="103">
        <f>AVERAGE(BU$6:BU84)</f>
        <v>22.986093777541655</v>
      </c>
      <c r="CD84" s="103">
        <f>AVERAGE(BV$6:BV84)</f>
        <v>23.819449181797939</v>
      </c>
      <c r="CE84" s="103">
        <f>AVERAGE(BW$6:BW84)</f>
        <v>0.83335540425628452</v>
      </c>
      <c r="CF84" s="104">
        <f>AVERAGE(BX$6:BX84)</f>
        <v>964.01500875021122</v>
      </c>
      <c r="CG84" s="104">
        <f>AVERAGE(BY$6:BY84)</f>
        <v>3682.7241932135266</v>
      </c>
      <c r="CH84" s="104">
        <f>AVERAGE(BZ$6:BZ84)</f>
        <v>2718.7091844633151</v>
      </c>
      <c r="CI84" s="121"/>
      <c r="CJ84" s="121"/>
      <c r="CK84" s="121"/>
      <c r="CL84" s="121"/>
      <c r="CM84" s="121"/>
      <c r="CN84" s="121"/>
      <c r="CO84" s="87"/>
      <c r="CP84" s="152"/>
    </row>
    <row r="85" spans="1:94" x14ac:dyDescent="0.2">
      <c r="A85" s="87"/>
      <c r="B85" s="105">
        <v>80</v>
      </c>
      <c r="C85" s="103">
        <v>27.59366809361795</v>
      </c>
      <c r="D85" s="103">
        <v>1</v>
      </c>
      <c r="E85" s="103">
        <v>5.0939615052683624</v>
      </c>
      <c r="F85" s="104">
        <v>138.81715601450199</v>
      </c>
      <c r="G85" s="103">
        <v>25</v>
      </c>
      <c r="H85" s="103">
        <v>31.687629598886311</v>
      </c>
      <c r="I85" s="103">
        <v>6.6876295988863106</v>
      </c>
      <c r="J85" s="104">
        <v>2092.5904838140382</v>
      </c>
      <c r="K85" s="104">
        <v>4550</v>
      </c>
      <c r="L85" s="104">
        <v>2457.4095161859618</v>
      </c>
      <c r="M85" s="105" t="str">
        <v>Yes</v>
      </c>
      <c r="N85" s="87"/>
      <c r="O85" s="103">
        <f>AVERAGE(G$6:G85)</f>
        <v>21.748627767976426</v>
      </c>
      <c r="P85" s="103">
        <f>AVERAGE(H$6:H85)</f>
        <v>22.249292757638958</v>
      </c>
      <c r="Q85" s="103">
        <f>AVERAGE(I$6:I85)</f>
        <v>0.50066498966253359</v>
      </c>
      <c r="R85" s="104">
        <f>AVERAGE(J$6:J85)</f>
        <v>890.98966090696342</v>
      </c>
      <c r="S85" s="104">
        <f>AVERAGE(K$6:K85)</f>
        <v>4009.1279982357564</v>
      </c>
      <c r="T85" s="104">
        <f>AVERAGE(L$6:L85)</f>
        <v>3118.1383373287922</v>
      </c>
      <c r="U85" s="87"/>
      <c r="V85" s="152"/>
      <c r="W85" s="87"/>
      <c r="X85" s="105">
        <v>80</v>
      </c>
      <c r="Y85" s="103">
        <v>20.686780380259844</v>
      </c>
      <c r="Z85" s="103">
        <v>1</v>
      </c>
      <c r="AA85" s="103">
        <v>2.9071209669884617</v>
      </c>
      <c r="AB85" s="104">
        <v>160.80780017240949</v>
      </c>
      <c r="AC85" s="103">
        <v>22.593901347248305</v>
      </c>
      <c r="AD85" s="103">
        <v>22.593901347248305</v>
      </c>
      <c r="AE85" s="103">
        <v>0</v>
      </c>
      <c r="AF85" s="104">
        <v>838.62484058985865</v>
      </c>
      <c r="AG85" s="104">
        <v>4136.9022425046951</v>
      </c>
      <c r="AH85" s="104">
        <v>3298.2774019148364</v>
      </c>
      <c r="AI85" s="105" t="str">
        <v>No</v>
      </c>
      <c r="AJ85" s="87"/>
      <c r="AK85" s="103">
        <f>AVERAGE(AC$6:AC85)</f>
        <v>21.39853419671352</v>
      </c>
      <c r="AL85" s="103">
        <f>AVERAGE(AD$6:AD85)</f>
        <v>21.845839268741251</v>
      </c>
      <c r="AM85" s="103">
        <f>AVERAGE(AE$6:AE85)</f>
        <v>0.44730507202772873</v>
      </c>
      <c r="AN85" s="104">
        <f>AVERAGE(AF$6:AF85)</f>
        <v>873.72132741090138</v>
      </c>
      <c r="AO85" s="104">
        <f>AVERAGE(AG$6:AG85)</f>
        <v>3999.6111554084332</v>
      </c>
      <c r="AP85" s="104">
        <f>AVERAGE(AH$6:AH85)</f>
        <v>3125.8898279975315</v>
      </c>
      <c r="AQ85" s="87"/>
      <c r="AR85" s="152"/>
      <c r="AS85" s="87"/>
      <c r="AT85" s="105">
        <v>80</v>
      </c>
      <c r="AU85" s="103">
        <v>24.602318542066822</v>
      </c>
      <c r="AV85" s="103">
        <v>5</v>
      </c>
      <c r="AW85" s="103">
        <v>3.6288881842236971</v>
      </c>
      <c r="AX85" s="104">
        <v>187.59495672241925</v>
      </c>
      <c r="AY85" s="103">
        <v>23.23120672629052</v>
      </c>
      <c r="AZ85" s="103">
        <v>23.23120672629052</v>
      </c>
      <c r="BA85" s="103">
        <v>0</v>
      </c>
      <c r="BB85" s="104">
        <v>884.53115851113489</v>
      </c>
      <c r="BC85" s="104">
        <v>3734.681008943578</v>
      </c>
      <c r="BD85" s="104">
        <v>2850.1498504324431</v>
      </c>
      <c r="BE85" s="105" t="str">
        <v>No</v>
      </c>
      <c r="BF85" s="87"/>
      <c r="BG85" s="103">
        <f>AVERAGE(AY$6:AY85)</f>
        <v>22.811943020743129</v>
      </c>
      <c r="BH85" s="103">
        <f>AVERAGE(AZ$6:AZ85)</f>
        <v>23.424671941990557</v>
      </c>
      <c r="BI85" s="103">
        <f>AVERAGE(BA$6:BA85)</f>
        <v>0.61272892124742429</v>
      </c>
      <c r="BJ85" s="104">
        <f>AVERAGE(BB$6:BB85)</f>
        <v>925.83947942406121</v>
      </c>
      <c r="BK85" s="104">
        <f>AVERAGE(BC$6:BC85)</f>
        <v>3583.6664531114684</v>
      </c>
      <c r="BL85" s="104">
        <f>AVERAGE(BD$6:BD85)</f>
        <v>2657.8269736874072</v>
      </c>
      <c r="BM85" s="87"/>
      <c r="BN85" s="152"/>
      <c r="BO85" s="87"/>
      <c r="BP85" s="105">
        <v>80</v>
      </c>
      <c r="BQ85" s="103">
        <v>24.253372501608634</v>
      </c>
      <c r="BR85" s="103">
        <v>0</v>
      </c>
      <c r="BS85" s="103">
        <v>6.1762844338230183</v>
      </c>
      <c r="BT85" s="104">
        <v>118.52719864293383</v>
      </c>
      <c r="BU85" s="103">
        <v>25</v>
      </c>
      <c r="BV85" s="103">
        <v>30.429656935431652</v>
      </c>
      <c r="BW85" s="103">
        <v>5.4296569354316517</v>
      </c>
      <c r="BX85" s="104">
        <v>1682.9757389576816</v>
      </c>
      <c r="BY85" s="104">
        <v>3750</v>
      </c>
      <c r="BZ85" s="104">
        <v>2067.0242610423184</v>
      </c>
      <c r="CA85" s="105" t="str">
        <v>Yes</v>
      </c>
      <c r="CB85" s="87"/>
      <c r="CC85" s="103">
        <f>AVERAGE(BU$6:BU85)</f>
        <v>23.011267605322381</v>
      </c>
      <c r="CD85" s="103">
        <f>AVERAGE(BV$6:BV85)</f>
        <v>23.90207677871836</v>
      </c>
      <c r="CE85" s="103">
        <f>AVERAGE(BW$6:BW85)</f>
        <v>0.89080917339597665</v>
      </c>
      <c r="CF85" s="104">
        <f>AVERAGE(BX$6:BX85)</f>
        <v>973.00201787780463</v>
      </c>
      <c r="CG85" s="104">
        <f>AVERAGE(BY$6:BY85)</f>
        <v>3683.5651407983578</v>
      </c>
      <c r="CH85" s="104">
        <f>AVERAGE(BZ$6:BZ85)</f>
        <v>2710.5631229205528</v>
      </c>
      <c r="CI85" s="121"/>
      <c r="CJ85" s="121"/>
      <c r="CK85" s="121"/>
      <c r="CL85" s="121"/>
      <c r="CM85" s="121"/>
      <c r="CN85" s="121"/>
      <c r="CO85" s="87"/>
      <c r="CP85" s="152"/>
    </row>
    <row r="86" spans="1:94" x14ac:dyDescent="0.2">
      <c r="A86" s="87"/>
      <c r="B86" s="105">
        <v>81</v>
      </c>
      <c r="C86" s="103">
        <v>17.04482031226463</v>
      </c>
      <c r="D86" s="103">
        <v>1</v>
      </c>
      <c r="E86" s="103">
        <v>4.8832153997644081</v>
      </c>
      <c r="F86" s="104">
        <v>152.67472266025794</v>
      </c>
      <c r="G86" s="103">
        <v>20.928035712029036</v>
      </c>
      <c r="H86" s="103">
        <v>20.928035712029036</v>
      </c>
      <c r="I86" s="103">
        <v>0</v>
      </c>
      <c r="J86" s="104">
        <v>780.51579402112907</v>
      </c>
      <c r="K86" s="104">
        <v>3817.0464281652266</v>
      </c>
      <c r="L86" s="104">
        <v>3036.5306341440973</v>
      </c>
      <c r="M86" s="105" t="str">
        <v>No</v>
      </c>
      <c r="N86" s="87"/>
      <c r="O86" s="103">
        <f>AVERAGE(G$6:G86)</f>
        <v>21.73849700185362</v>
      </c>
      <c r="P86" s="103">
        <f>AVERAGE(H$6:H86)</f>
        <v>22.232980942261058</v>
      </c>
      <c r="Q86" s="103">
        <f>AVERAGE(I$6:I86)</f>
        <v>0.49448394040744059</v>
      </c>
      <c r="R86" s="104">
        <f>AVERAGE(J$6:J86)</f>
        <v>889.62578600713834</v>
      </c>
      <c r="S86" s="104">
        <f>AVERAGE(K$6:K86)</f>
        <v>4006.7566208274779</v>
      </c>
      <c r="T86" s="104">
        <f>AVERAGE(L$6:L86)</f>
        <v>3117.1308348203388</v>
      </c>
      <c r="U86" s="87"/>
      <c r="V86" s="152"/>
      <c r="W86" s="87"/>
      <c r="X86" s="105">
        <v>81</v>
      </c>
      <c r="Y86" s="103">
        <v>14.507827891718122</v>
      </c>
      <c r="Z86" s="103">
        <v>2</v>
      </c>
      <c r="AA86" s="103">
        <v>4.6634133643059554</v>
      </c>
      <c r="AB86" s="104">
        <v>160.73153318527756</v>
      </c>
      <c r="AC86" s="103">
        <v>17.171241256024079</v>
      </c>
      <c r="AD86" s="103">
        <v>17.171241256024079</v>
      </c>
      <c r="AE86" s="103">
        <v>0</v>
      </c>
      <c r="AF86" s="104">
        <v>675.86877086599998</v>
      </c>
      <c r="AG86" s="104">
        <v>3230.8234260843342</v>
      </c>
      <c r="AH86" s="104">
        <v>2554.9546552183342</v>
      </c>
      <c r="AI86" s="105" t="str">
        <v>No</v>
      </c>
      <c r="AJ86" s="87"/>
      <c r="AK86" s="103">
        <f>AVERAGE(AC$6:AC86)</f>
        <v>21.346345394976613</v>
      </c>
      <c r="AL86" s="103">
        <f>AVERAGE(AD$6:AD86)</f>
        <v>21.788128182164495</v>
      </c>
      <c r="AM86" s="103">
        <f>AVERAGE(AE$6:AE86)</f>
        <v>0.44178278718788022</v>
      </c>
      <c r="AN86" s="104">
        <f>AVERAGE(AF$6:AF86)</f>
        <v>871.27870325602601</v>
      </c>
      <c r="AO86" s="104">
        <f>AVERAGE(AG$6:AG86)</f>
        <v>3990.1199488735679</v>
      </c>
      <c r="AP86" s="104">
        <f>AVERAGE(AH$6:AH86)</f>
        <v>3118.8412456175415</v>
      </c>
      <c r="AQ86" s="87"/>
      <c r="AR86" s="152"/>
      <c r="AS86" s="87"/>
      <c r="AT86" s="105">
        <v>81</v>
      </c>
      <c r="AU86" s="103">
        <v>23.944438754460577</v>
      </c>
      <c r="AV86" s="103">
        <v>4</v>
      </c>
      <c r="AW86" s="103">
        <v>5.2535877385555647</v>
      </c>
      <c r="AX86" s="104">
        <v>116.61693959199098</v>
      </c>
      <c r="AY86" s="103">
        <v>25</v>
      </c>
      <c r="AZ86" s="103">
        <v>25.198026493016144</v>
      </c>
      <c r="BA86" s="103">
        <v>0.19802649301614395</v>
      </c>
      <c r="BB86" s="104">
        <v>896.32091354441263</v>
      </c>
      <c r="BC86" s="104">
        <v>3950</v>
      </c>
      <c r="BD86" s="104">
        <v>3053.6790864555874</v>
      </c>
      <c r="BE86" s="105" t="str">
        <v>Yes</v>
      </c>
      <c r="BF86" s="87"/>
      <c r="BG86" s="103">
        <f>AVERAGE(AY$6:AY86)</f>
        <v>22.838956069869756</v>
      </c>
      <c r="BH86" s="103">
        <f>AVERAGE(AZ$6:AZ86)</f>
        <v>23.446565208052601</v>
      </c>
      <c r="BI86" s="103">
        <f>AVERAGE(BA$6:BA86)</f>
        <v>0.60760913818284057</v>
      </c>
      <c r="BJ86" s="104">
        <f>AVERAGE(BB$6:BB86)</f>
        <v>925.47505268480643</v>
      </c>
      <c r="BK86" s="104">
        <f>AVERAGE(BC$6:BC86)</f>
        <v>3588.1890894928083</v>
      </c>
      <c r="BL86" s="104">
        <f>AVERAGE(BD$6:BD86)</f>
        <v>2662.7140368080022</v>
      </c>
      <c r="BM86" s="87"/>
      <c r="BN86" s="152"/>
      <c r="BO86" s="87"/>
      <c r="BP86" s="105">
        <v>81</v>
      </c>
      <c r="BQ86" s="103">
        <v>18.648337894477102</v>
      </c>
      <c r="BR86" s="103">
        <v>5</v>
      </c>
      <c r="BS86" s="103">
        <v>4.8327338198149139</v>
      </c>
      <c r="BT86" s="104">
        <v>168.74592350131684</v>
      </c>
      <c r="BU86" s="103">
        <v>18.481071714292014</v>
      </c>
      <c r="BV86" s="103">
        <v>18.481071714292014</v>
      </c>
      <c r="BW86" s="103">
        <v>0</v>
      </c>
      <c r="BX86" s="104">
        <v>723.17807493007729</v>
      </c>
      <c r="BY86" s="104">
        <v>3122.1607571438021</v>
      </c>
      <c r="BZ86" s="104">
        <v>2398.9826822137247</v>
      </c>
      <c r="CA86" s="105" t="str">
        <v>No</v>
      </c>
      <c r="CB86" s="87"/>
      <c r="CC86" s="103">
        <f>AVERAGE(BU$6:BU86)</f>
        <v>22.955339260988673</v>
      </c>
      <c r="CD86" s="103">
        <f>AVERAGE(BV$6:BV86)</f>
        <v>23.835150790268653</v>
      </c>
      <c r="CE86" s="103">
        <f>AVERAGE(BW$6:BW86)</f>
        <v>0.87981152927997697</v>
      </c>
      <c r="CF86" s="104">
        <f>AVERAGE(BX$6:BX86)</f>
        <v>969.91777166857344</v>
      </c>
      <c r="CG86" s="104">
        <f>AVERAGE(BY$6:BY86)</f>
        <v>3676.6342224816349</v>
      </c>
      <c r="CH86" s="104">
        <f>AVERAGE(BZ$6:BZ86)</f>
        <v>2706.7164508130609</v>
      </c>
      <c r="CI86" s="121"/>
      <c r="CJ86" s="121"/>
      <c r="CK86" s="121"/>
      <c r="CL86" s="121"/>
      <c r="CM86" s="121"/>
      <c r="CN86" s="121"/>
      <c r="CO86" s="87"/>
      <c r="CP86" s="152"/>
    </row>
    <row r="87" spans="1:94" x14ac:dyDescent="0.2">
      <c r="A87" s="87"/>
      <c r="B87" s="105">
        <v>82</v>
      </c>
      <c r="C87" s="103">
        <v>21.555289029564786</v>
      </c>
      <c r="D87" s="103">
        <v>1</v>
      </c>
      <c r="E87" s="103">
        <v>2.2642723334367614</v>
      </c>
      <c r="F87" s="104">
        <v>115.17686131275698</v>
      </c>
      <c r="G87" s="103">
        <v>22.819561363001547</v>
      </c>
      <c r="H87" s="103">
        <v>22.819561363001547</v>
      </c>
      <c r="I87" s="103">
        <v>0</v>
      </c>
      <c r="J87" s="104">
        <v>799.76370220280342</v>
      </c>
      <c r="K87" s="104">
        <v>4157.5210453402788</v>
      </c>
      <c r="L87" s="104">
        <v>3357.7573431374753</v>
      </c>
      <c r="M87" s="105" t="str">
        <v>No</v>
      </c>
      <c r="N87" s="87"/>
      <c r="O87" s="103">
        <f>AVERAGE(G$6:G87)</f>
        <v>21.751680713574938</v>
      </c>
      <c r="P87" s="103">
        <f>AVERAGE(H$6:H87)</f>
        <v>22.240134362026186</v>
      </c>
      <c r="Q87" s="103">
        <f>AVERAGE(I$6:I87)</f>
        <v>0.48845364845125228</v>
      </c>
      <c r="R87" s="104">
        <f>AVERAGE(J$6:J87)</f>
        <v>888.52990693635388</v>
      </c>
      <c r="S87" s="104">
        <f>AVERAGE(K$6:K87)</f>
        <v>4008.595211370317</v>
      </c>
      <c r="T87" s="104">
        <f>AVERAGE(L$6:L87)</f>
        <v>3120.0653044339624</v>
      </c>
      <c r="U87" s="87"/>
      <c r="V87" s="152"/>
      <c r="W87" s="87"/>
      <c r="X87" s="105">
        <v>82</v>
      </c>
      <c r="Y87" s="103">
        <v>21.110751416436415</v>
      </c>
      <c r="Z87" s="103">
        <v>3</v>
      </c>
      <c r="AA87" s="103">
        <v>2.0953870653383673</v>
      </c>
      <c r="AB87" s="104">
        <v>166.46188847726921</v>
      </c>
      <c r="AC87" s="103">
        <v>20.206138481774783</v>
      </c>
      <c r="AD87" s="103">
        <v>20.206138481774783</v>
      </c>
      <c r="AE87" s="103">
        <v>0</v>
      </c>
      <c r="AF87" s="104">
        <v>772.64604293051275</v>
      </c>
      <c r="AG87" s="104">
        <v>3847.1049267194608</v>
      </c>
      <c r="AH87" s="104">
        <v>3074.4588837889478</v>
      </c>
      <c r="AI87" s="105" t="str">
        <v>No</v>
      </c>
      <c r="AJ87" s="87"/>
      <c r="AK87" s="103">
        <f>AVERAGE(AC$6:AC87)</f>
        <v>21.332440432620494</v>
      </c>
      <c r="AL87" s="103">
        <f>AVERAGE(AD$6:AD87)</f>
        <v>21.768835624842669</v>
      </c>
      <c r="AM87" s="103">
        <f>AVERAGE(AE$6:AE87)</f>
        <v>0.43639519222217438</v>
      </c>
      <c r="AN87" s="104">
        <f>AVERAGE(AF$6:AF87)</f>
        <v>870.0758659349832</v>
      </c>
      <c r="AO87" s="104">
        <f>AVERAGE(AG$6:AG87)</f>
        <v>3988.375863237542</v>
      </c>
      <c r="AP87" s="104">
        <f>AVERAGE(AH$6:AH87)</f>
        <v>3118.2999973025589</v>
      </c>
      <c r="AQ87" s="87"/>
      <c r="AR87" s="152"/>
      <c r="AS87" s="87"/>
      <c r="AT87" s="105">
        <v>82</v>
      </c>
      <c r="AU87" s="103">
        <v>22.897259655372217</v>
      </c>
      <c r="AV87" s="103">
        <v>3</v>
      </c>
      <c r="AW87" s="103">
        <v>5.3450768407477156</v>
      </c>
      <c r="AX87" s="104">
        <v>104.31067970466634</v>
      </c>
      <c r="AY87" s="103">
        <v>25</v>
      </c>
      <c r="AZ87" s="103">
        <v>25.242336496119933</v>
      </c>
      <c r="BA87" s="103">
        <v>0.24233649611993258</v>
      </c>
      <c r="BB87" s="104">
        <v>890.66115412265617</v>
      </c>
      <c r="BC87" s="104">
        <v>3900</v>
      </c>
      <c r="BD87" s="104">
        <v>3009.3388458773438</v>
      </c>
      <c r="BE87" s="105" t="str">
        <v>Yes</v>
      </c>
      <c r="BF87" s="87"/>
      <c r="BG87" s="103">
        <f>AVERAGE(AY$6:AY87)</f>
        <v>22.865310264139637</v>
      </c>
      <c r="BH87" s="103">
        <f>AVERAGE(AZ$6:AZ87)</f>
        <v>23.46846485790708</v>
      </c>
      <c r="BI87" s="103">
        <f>AVERAGE(BA$6:BA87)</f>
        <v>0.6031545937674393</v>
      </c>
      <c r="BJ87" s="104">
        <f>AVERAGE(BB$6:BB87)</f>
        <v>925.05049294624359</v>
      </c>
      <c r="BK87" s="104">
        <f>AVERAGE(BC$6:BC87)</f>
        <v>3591.9916615721645</v>
      </c>
      <c r="BL87" s="104">
        <f>AVERAGE(BD$6:BD87)</f>
        <v>2666.9411686259209</v>
      </c>
      <c r="BM87" s="87"/>
      <c r="BN87" s="152"/>
      <c r="BO87" s="87"/>
      <c r="BP87" s="105">
        <v>82</v>
      </c>
      <c r="BQ87" s="103">
        <v>25.936246452029568</v>
      </c>
      <c r="BR87" s="103">
        <v>3</v>
      </c>
      <c r="BS87" s="103">
        <v>5.9118251159235911</v>
      </c>
      <c r="BT87" s="104">
        <v>132.68021212688205</v>
      </c>
      <c r="BU87" s="103">
        <v>25</v>
      </c>
      <c r="BV87" s="103">
        <v>28.848071567953159</v>
      </c>
      <c r="BW87" s="103">
        <v>3.8480715679531592</v>
      </c>
      <c r="BX87" s="104">
        <v>1459.890947319856</v>
      </c>
      <c r="BY87" s="104">
        <v>3960</v>
      </c>
      <c r="BZ87" s="104">
        <v>2500.109052680144</v>
      </c>
      <c r="CA87" s="105" t="str">
        <v>Yes</v>
      </c>
      <c r="CB87" s="87"/>
      <c r="CC87" s="103">
        <f>AVERAGE(BU$6:BU87)</f>
        <v>22.980274148049787</v>
      </c>
      <c r="CD87" s="103">
        <f>AVERAGE(BV$6:BV87)</f>
        <v>23.896283970484319</v>
      </c>
      <c r="CE87" s="103">
        <f>AVERAGE(BW$6:BW87)</f>
        <v>0.91600982243452789</v>
      </c>
      <c r="CF87" s="104">
        <f>AVERAGE(BX$6:BX87)</f>
        <v>975.89305429846718</v>
      </c>
      <c r="CG87" s="104">
        <f>AVERAGE(BY$6:BY87)</f>
        <v>3680.0899026952734</v>
      </c>
      <c r="CH87" s="104">
        <f>AVERAGE(BZ$6:BZ87)</f>
        <v>2704.1968483968058</v>
      </c>
      <c r="CI87" s="121"/>
      <c r="CJ87" s="121"/>
      <c r="CK87" s="121"/>
      <c r="CL87" s="121"/>
      <c r="CM87" s="121"/>
      <c r="CN87" s="121"/>
      <c r="CO87" s="87"/>
      <c r="CP87" s="152"/>
    </row>
    <row r="88" spans="1:94" x14ac:dyDescent="0.2">
      <c r="A88" s="87"/>
      <c r="B88" s="105">
        <v>83</v>
      </c>
      <c r="C88" s="103">
        <v>21.550359769755964</v>
      </c>
      <c r="D88" s="103">
        <v>3</v>
      </c>
      <c r="E88" s="103">
        <v>4.307397144439868</v>
      </c>
      <c r="F88" s="104">
        <v>132.84342193524782</v>
      </c>
      <c r="G88" s="103">
        <v>22.857756914195832</v>
      </c>
      <c r="H88" s="103">
        <v>22.857756914195832</v>
      </c>
      <c r="I88" s="103">
        <v>0</v>
      </c>
      <c r="J88" s="104">
        <v>818.57612936112287</v>
      </c>
      <c r="K88" s="104">
        <v>4264.3962445552497</v>
      </c>
      <c r="L88" s="104">
        <v>3445.8201151941266</v>
      </c>
      <c r="M88" s="105" t="str">
        <v>No</v>
      </c>
      <c r="N88" s="87"/>
      <c r="O88" s="103">
        <f>AVERAGE(G$6:G88)</f>
        <v>21.765006932859524</v>
      </c>
      <c r="P88" s="103">
        <f>AVERAGE(H$6:H88)</f>
        <v>22.247575597594494</v>
      </c>
      <c r="Q88" s="103">
        <f>AVERAGE(I$6:I88)</f>
        <v>0.48256866473497217</v>
      </c>
      <c r="R88" s="104">
        <f>AVERAGE(J$6:J88)</f>
        <v>887.68709033906191</v>
      </c>
      <c r="S88" s="104">
        <f>AVERAGE(K$6:K88)</f>
        <v>4011.6771515291716</v>
      </c>
      <c r="T88" s="104">
        <f>AVERAGE(L$6:L88)</f>
        <v>3123.9900611901089</v>
      </c>
      <c r="U88" s="87"/>
      <c r="V88" s="152"/>
      <c r="W88" s="87"/>
      <c r="X88" s="105">
        <v>83</v>
      </c>
      <c r="Y88" s="103">
        <v>24.380767300656217</v>
      </c>
      <c r="Z88" s="103">
        <v>6</v>
      </c>
      <c r="AA88" s="103">
        <v>4.5565464315415269</v>
      </c>
      <c r="AB88" s="104">
        <v>140.70150412814073</v>
      </c>
      <c r="AC88" s="103">
        <v>22.937313732197744</v>
      </c>
      <c r="AD88" s="103">
        <v>22.937313732197744</v>
      </c>
      <c r="AE88" s="103">
        <v>0</v>
      </c>
      <c r="AF88" s="104">
        <v>828.82091609407303</v>
      </c>
      <c r="AG88" s="104">
        <v>4548.7164717955939</v>
      </c>
      <c r="AH88" s="104">
        <v>3719.8955557015206</v>
      </c>
      <c r="AI88" s="105" t="str">
        <v>No</v>
      </c>
      <c r="AJ88" s="87"/>
      <c r="AK88" s="103">
        <f>AVERAGE(AC$6:AC88)</f>
        <v>21.351776255506966</v>
      </c>
      <c r="AL88" s="103">
        <f>AVERAGE(AD$6:AD88)</f>
        <v>21.782913674328874</v>
      </c>
      <c r="AM88" s="103">
        <f>AVERAGE(AE$6:AE88)</f>
        <v>0.4311374188219072</v>
      </c>
      <c r="AN88" s="104">
        <f>AVERAGE(AF$6:AF88)</f>
        <v>869.57881834653858</v>
      </c>
      <c r="AO88" s="104">
        <f>AVERAGE(AG$6:AG88)</f>
        <v>3995.1269549069161</v>
      </c>
      <c r="AP88" s="104">
        <f>AVERAGE(AH$6:AH88)</f>
        <v>3125.5481365603773</v>
      </c>
      <c r="AQ88" s="87"/>
      <c r="AR88" s="152"/>
      <c r="AS88" s="87"/>
      <c r="AT88" s="105">
        <v>83</v>
      </c>
      <c r="AU88" s="103">
        <v>23.061399292029112</v>
      </c>
      <c r="AV88" s="103">
        <v>5</v>
      </c>
      <c r="AW88" s="103">
        <v>3.1953847626397351</v>
      </c>
      <c r="AX88" s="104">
        <v>163.37898039930712</v>
      </c>
      <c r="AY88" s="103">
        <v>21.256784054668849</v>
      </c>
      <c r="AZ88" s="103">
        <v>21.256784054668849</v>
      </c>
      <c r="BA88" s="103">
        <v>0</v>
      </c>
      <c r="BB88" s="104">
        <v>801.08250203937257</v>
      </c>
      <c r="BC88" s="104">
        <v>3438.5176082003272</v>
      </c>
      <c r="BD88" s="104">
        <v>2637.4351061609545</v>
      </c>
      <c r="BE88" s="105" t="str">
        <v>No</v>
      </c>
      <c r="BF88" s="87"/>
      <c r="BG88" s="103">
        <f>AVERAGE(AY$6:AY88)</f>
        <v>22.84593043029059</v>
      </c>
      <c r="BH88" s="103">
        <f>AVERAGE(AZ$6:AZ88)</f>
        <v>23.441818101241559</v>
      </c>
      <c r="BI88" s="103">
        <f>AVERAGE(BA$6:BA88)</f>
        <v>0.59588767095096407</v>
      </c>
      <c r="BJ88" s="104">
        <f>AVERAGE(BB$6:BB88)</f>
        <v>923.55690269435354</v>
      </c>
      <c r="BK88" s="104">
        <f>AVERAGE(BC$6:BC88)</f>
        <v>3590.1425765917807</v>
      </c>
      <c r="BL88" s="104">
        <f>AVERAGE(BD$6:BD88)</f>
        <v>2666.5856738974276</v>
      </c>
      <c r="BM88" s="87"/>
      <c r="BN88" s="152"/>
      <c r="BO88" s="87"/>
      <c r="BP88" s="105">
        <v>83</v>
      </c>
      <c r="BQ88" s="103">
        <v>24.299854538260654</v>
      </c>
      <c r="BR88" s="103">
        <v>5</v>
      </c>
      <c r="BS88" s="103">
        <v>5.067220400492559</v>
      </c>
      <c r="BT88" s="104">
        <v>149.88960585067753</v>
      </c>
      <c r="BU88" s="103">
        <v>24.367074938753213</v>
      </c>
      <c r="BV88" s="103">
        <v>24.367074938753213</v>
      </c>
      <c r="BW88" s="103">
        <v>0</v>
      </c>
      <c r="BX88" s="104">
        <v>880.90185401327392</v>
      </c>
      <c r="BY88" s="104">
        <v>4005.0612408129819</v>
      </c>
      <c r="BZ88" s="104">
        <v>3124.159386799708</v>
      </c>
      <c r="CA88" s="105" t="str">
        <v>No</v>
      </c>
      <c r="CB88" s="87"/>
      <c r="CC88" s="103">
        <f>AVERAGE(BU$6:BU88)</f>
        <v>22.996982591311273</v>
      </c>
      <c r="CD88" s="103">
        <f>AVERAGE(BV$6:BV88)</f>
        <v>23.901956150824908</v>
      </c>
      <c r="CE88" s="103">
        <f>AVERAGE(BW$6:BW88)</f>
        <v>0.90497355951363001</v>
      </c>
      <c r="CF88" s="104">
        <f>AVERAGE(BX$6:BX88)</f>
        <v>974.74858200587437</v>
      </c>
      <c r="CG88" s="104">
        <f>AVERAGE(BY$6:BY88)</f>
        <v>3684.005220021993</v>
      </c>
      <c r="CH88" s="104">
        <f>AVERAGE(BZ$6:BZ88)</f>
        <v>2709.2566380161174</v>
      </c>
      <c r="CI88" s="121"/>
      <c r="CJ88" s="121"/>
      <c r="CK88" s="121"/>
      <c r="CL88" s="121"/>
      <c r="CM88" s="121"/>
      <c r="CN88" s="121"/>
      <c r="CO88" s="87"/>
      <c r="CP88" s="152"/>
    </row>
    <row r="89" spans="1:94" x14ac:dyDescent="0.2">
      <c r="A89" s="87"/>
      <c r="B89" s="105">
        <v>84</v>
      </c>
      <c r="C89" s="103">
        <v>20.198034248416207</v>
      </c>
      <c r="D89" s="103">
        <v>4</v>
      </c>
      <c r="E89" s="103">
        <v>2.1221566618593872</v>
      </c>
      <c r="F89" s="104">
        <v>125.12780502753867</v>
      </c>
      <c r="G89" s="103">
        <v>18.320190910275592</v>
      </c>
      <c r="H89" s="103">
        <v>18.320190910275592</v>
      </c>
      <c r="I89" s="103">
        <v>0</v>
      </c>
      <c r="J89" s="104">
        <v>674.73353233580644</v>
      </c>
      <c r="K89" s="104">
        <v>3497.6343638496064</v>
      </c>
      <c r="L89" s="104">
        <v>2822.9008315137999</v>
      </c>
      <c r="M89" s="105" t="str">
        <v>No</v>
      </c>
      <c r="N89" s="87"/>
      <c r="O89" s="103">
        <f>AVERAGE(G$6:G89)</f>
        <v>21.723997218304955</v>
      </c>
      <c r="P89" s="103">
        <f>AVERAGE(H$6:H89)</f>
        <v>22.200821017983554</v>
      </c>
      <c r="Q89" s="103">
        <f>AVERAGE(I$6:I89)</f>
        <v>0.47682379967860344</v>
      </c>
      <c r="R89" s="104">
        <f>AVERAGE(J$6:J89)</f>
        <v>885.15192893426138</v>
      </c>
      <c r="S89" s="104">
        <f>AVERAGE(K$6:K89)</f>
        <v>4005.5575945329861</v>
      </c>
      <c r="T89" s="104">
        <f>AVERAGE(L$6:L89)</f>
        <v>3120.4056655987247</v>
      </c>
      <c r="U89" s="87"/>
      <c r="V89" s="152"/>
      <c r="W89" s="87"/>
      <c r="X89" s="105">
        <v>84</v>
      </c>
      <c r="Y89" s="103">
        <v>16.260482246114346</v>
      </c>
      <c r="Z89" s="103">
        <v>2</v>
      </c>
      <c r="AA89" s="103">
        <v>2.5720273627395889</v>
      </c>
      <c r="AB89" s="104">
        <v>136.07091085453038</v>
      </c>
      <c r="AC89" s="103">
        <v>16.832509608853936</v>
      </c>
      <c r="AD89" s="103">
        <v>16.832509608853936</v>
      </c>
      <c r="AE89" s="103">
        <v>0</v>
      </c>
      <c r="AF89" s="104">
        <v>641.04619912014846</v>
      </c>
      <c r="AG89" s="104">
        <v>3169.8517295937086</v>
      </c>
      <c r="AH89" s="104">
        <v>2528.8055304735599</v>
      </c>
      <c r="AI89" s="105" t="str">
        <v>No</v>
      </c>
      <c r="AJ89" s="87"/>
      <c r="AK89" s="103">
        <f>AVERAGE(AC$6:AC89)</f>
        <v>21.297975462094431</v>
      </c>
      <c r="AL89" s="103">
        <f>AVERAGE(AD$6:AD89)</f>
        <v>21.72398029259703</v>
      </c>
      <c r="AM89" s="103">
        <f>AVERAGE(AE$6:AE89)</f>
        <v>0.4260048305025988</v>
      </c>
      <c r="AN89" s="104">
        <f>AVERAGE(AF$6:AF89)</f>
        <v>866.85819192717668</v>
      </c>
      <c r="AO89" s="104">
        <f>AVERAGE(AG$6:AG89)</f>
        <v>3985.3022498436635</v>
      </c>
      <c r="AP89" s="104">
        <f>AVERAGE(AH$6:AH89)</f>
        <v>3118.4440579164866</v>
      </c>
      <c r="AQ89" s="87"/>
      <c r="AR89" s="152"/>
      <c r="AS89" s="87"/>
      <c r="AT89" s="105">
        <v>84</v>
      </c>
      <c r="AU89" s="103">
        <v>25.316749810399561</v>
      </c>
      <c r="AV89" s="103">
        <v>3</v>
      </c>
      <c r="AW89" s="103">
        <v>6.8059261919754999</v>
      </c>
      <c r="AX89" s="104">
        <v>146.26914960034318</v>
      </c>
      <c r="AY89" s="103">
        <v>25</v>
      </c>
      <c r="AZ89" s="103">
        <v>29.122676002375059</v>
      </c>
      <c r="BA89" s="103">
        <v>4.1226760023750586</v>
      </c>
      <c r="BB89" s="104">
        <v>1514.6705499566019</v>
      </c>
      <c r="BC89" s="104">
        <v>3900</v>
      </c>
      <c r="BD89" s="104">
        <v>2385.3294500433981</v>
      </c>
      <c r="BE89" s="105" t="str">
        <v>Yes</v>
      </c>
      <c r="BF89" s="87"/>
      <c r="BG89" s="103">
        <f>AVERAGE(AY$6:AY89)</f>
        <v>22.871574115644275</v>
      </c>
      <c r="BH89" s="103">
        <f>AVERAGE(AZ$6:AZ89)</f>
        <v>23.509447361969336</v>
      </c>
      <c r="BI89" s="103">
        <f>AVERAGE(BA$6:BA89)</f>
        <v>0.63787324632506048</v>
      </c>
      <c r="BJ89" s="104">
        <f>AVERAGE(BB$6:BB89)</f>
        <v>930.59396992366601</v>
      </c>
      <c r="BK89" s="104">
        <f>AVERAGE(BC$6:BC89)</f>
        <v>3593.8313554418787</v>
      </c>
      <c r="BL89" s="104">
        <f>AVERAGE(BD$6:BD89)</f>
        <v>2663.2373855182127</v>
      </c>
      <c r="BM89" s="87"/>
      <c r="BN89" s="152"/>
      <c r="BO89" s="87"/>
      <c r="BP89" s="105">
        <v>84</v>
      </c>
      <c r="BQ89" s="103">
        <v>17.685857122852354</v>
      </c>
      <c r="BR89" s="103">
        <v>1</v>
      </c>
      <c r="BS89" s="103">
        <v>6.356715048782366</v>
      </c>
      <c r="BT89" s="104">
        <v>136.64267536764191</v>
      </c>
      <c r="BU89" s="103">
        <v>23.04257217163472</v>
      </c>
      <c r="BV89" s="103">
        <v>23.04257217163472</v>
      </c>
      <c r="BW89" s="103">
        <v>0</v>
      </c>
      <c r="BX89" s="104">
        <v>827.91984051668351</v>
      </c>
      <c r="BY89" s="104">
        <v>3526.385825745208</v>
      </c>
      <c r="BZ89" s="104">
        <v>2698.4659852285245</v>
      </c>
      <c r="CA89" s="105" t="str">
        <v>No</v>
      </c>
      <c r="CB89" s="87"/>
      <c r="CC89" s="103">
        <f>AVERAGE(BU$6:BU89)</f>
        <v>22.997525324410361</v>
      </c>
      <c r="CD89" s="103">
        <f>AVERAGE(BV$6:BV89)</f>
        <v>23.891725389167881</v>
      </c>
      <c r="CE89" s="103">
        <f>AVERAGE(BW$6:BW89)</f>
        <v>0.89420006475751534</v>
      </c>
      <c r="CF89" s="104">
        <f>AVERAGE(BX$6:BX89)</f>
        <v>973.00062079766974</v>
      </c>
      <c r="CG89" s="104">
        <f>AVERAGE(BY$6:BY89)</f>
        <v>3682.1287986615548</v>
      </c>
      <c r="CH89" s="104">
        <f>AVERAGE(BZ$6:BZ89)</f>
        <v>2709.128177863884</v>
      </c>
      <c r="CI89" s="121"/>
      <c r="CJ89" s="121"/>
      <c r="CK89" s="121"/>
      <c r="CL89" s="121"/>
      <c r="CM89" s="121"/>
      <c r="CN89" s="121"/>
      <c r="CO89" s="87"/>
      <c r="CP89" s="152"/>
    </row>
    <row r="90" spans="1:94" x14ac:dyDescent="0.2">
      <c r="A90" s="87"/>
      <c r="B90" s="105">
        <v>85</v>
      </c>
      <c r="C90" s="103">
        <v>19.45835060474516</v>
      </c>
      <c r="D90" s="103">
        <v>1</v>
      </c>
      <c r="E90" s="103">
        <v>5.234035883862088</v>
      </c>
      <c r="F90" s="104">
        <v>113.71475379225478</v>
      </c>
      <c r="G90" s="103">
        <v>23.692386488607248</v>
      </c>
      <c r="H90" s="103">
        <v>23.692386488607248</v>
      </c>
      <c r="I90" s="103">
        <v>0</v>
      </c>
      <c r="J90" s="104">
        <v>824.48634845047218</v>
      </c>
      <c r="K90" s="104">
        <v>4314.6295679493051</v>
      </c>
      <c r="L90" s="104">
        <v>3490.1432194988329</v>
      </c>
      <c r="M90" s="105" t="str">
        <v>No</v>
      </c>
      <c r="N90" s="87"/>
      <c r="O90" s="103">
        <f>AVERAGE(G$6:G90)</f>
        <v>21.747154739132043</v>
      </c>
      <c r="P90" s="103">
        <f>AVERAGE(H$6:H90)</f>
        <v>22.218368847049717</v>
      </c>
      <c r="Q90" s="103">
        <f>AVERAGE(I$6:I90)</f>
        <v>0.4712141079176787</v>
      </c>
      <c r="R90" s="104">
        <f>AVERAGE(J$6:J90)</f>
        <v>884.4382162226874</v>
      </c>
      <c r="S90" s="104">
        <f>AVERAGE(K$6:K90)</f>
        <v>4009.1937353967073</v>
      </c>
      <c r="T90" s="104">
        <f>AVERAGE(L$6:L90)</f>
        <v>3124.7555191740203</v>
      </c>
      <c r="U90" s="87"/>
      <c r="V90" s="152"/>
      <c r="W90" s="87"/>
      <c r="X90" s="105">
        <v>85</v>
      </c>
      <c r="Y90" s="103">
        <v>18.395435636427056</v>
      </c>
      <c r="Z90" s="103">
        <v>2</v>
      </c>
      <c r="AA90" s="103">
        <v>3.5697113103200402</v>
      </c>
      <c r="AB90" s="104">
        <v>119.71085506387902</v>
      </c>
      <c r="AC90" s="103">
        <v>19.965146946747097</v>
      </c>
      <c r="AD90" s="103">
        <v>19.965146946747097</v>
      </c>
      <c r="AE90" s="103">
        <v>0</v>
      </c>
      <c r="AF90" s="104">
        <v>718.66526346629189</v>
      </c>
      <c r="AG90" s="104">
        <v>3733.7264504144778</v>
      </c>
      <c r="AH90" s="104">
        <v>3015.0611869481859</v>
      </c>
      <c r="AI90" s="105" t="str">
        <v>No</v>
      </c>
      <c r="AJ90" s="87"/>
      <c r="AK90" s="103">
        <f>AVERAGE(AC$6:AC90)</f>
        <v>21.282295126619758</v>
      </c>
      <c r="AL90" s="103">
        <f>AVERAGE(AD$6:AD90)</f>
        <v>21.703288135587034</v>
      </c>
      <c r="AM90" s="103">
        <f>AVERAGE(AE$6:AE90)</f>
        <v>0.4209930089672741</v>
      </c>
      <c r="AN90" s="104">
        <f>AVERAGE(AF$6:AF90)</f>
        <v>865.11474570998985</v>
      </c>
      <c r="AO90" s="104">
        <f>AVERAGE(AG$6:AG90)</f>
        <v>3982.3425345562609</v>
      </c>
      <c r="AP90" s="104">
        <f>AVERAGE(AH$6:AH90)</f>
        <v>3117.2277888462713</v>
      </c>
      <c r="AQ90" s="87"/>
      <c r="AR90" s="152"/>
      <c r="AS90" s="87"/>
      <c r="AT90" s="105">
        <v>85</v>
      </c>
      <c r="AU90" s="103">
        <v>22.545140489693782</v>
      </c>
      <c r="AV90" s="103">
        <v>4</v>
      </c>
      <c r="AW90" s="103">
        <v>5.7295880751313772</v>
      </c>
      <c r="AX90" s="104">
        <v>127.10484933544585</v>
      </c>
      <c r="AY90" s="103">
        <v>24.274728564825161</v>
      </c>
      <c r="AZ90" s="103">
        <v>24.274728564825161</v>
      </c>
      <c r="BA90" s="103">
        <v>0</v>
      </c>
      <c r="BB90" s="104">
        <v>855.34670628020058</v>
      </c>
      <c r="BC90" s="104">
        <v>3841.2092847237741</v>
      </c>
      <c r="BD90" s="104">
        <v>2985.8625784435735</v>
      </c>
      <c r="BE90" s="105" t="str">
        <v>No</v>
      </c>
      <c r="BF90" s="87"/>
      <c r="BG90" s="103">
        <f>AVERAGE(AY$6:AY90)</f>
        <v>22.888081815046402</v>
      </c>
      <c r="BH90" s="103">
        <f>AVERAGE(AZ$6:AZ90)</f>
        <v>23.518450670238231</v>
      </c>
      <c r="BI90" s="103">
        <f>AVERAGE(BA$6:BA90)</f>
        <v>0.6303688551918244</v>
      </c>
      <c r="BJ90" s="104">
        <f>AVERAGE(BB$6:BB90)</f>
        <v>929.70870799844874</v>
      </c>
      <c r="BK90" s="104">
        <f>AVERAGE(BC$6:BC90)</f>
        <v>3596.7416840216661</v>
      </c>
      <c r="BL90" s="104">
        <f>AVERAGE(BD$6:BD90)</f>
        <v>2667.0329760232171</v>
      </c>
      <c r="BM90" s="87"/>
      <c r="BN90" s="152"/>
      <c r="BO90" s="87"/>
      <c r="BP90" s="105">
        <v>85</v>
      </c>
      <c r="BQ90" s="103">
        <v>20.506486634782092</v>
      </c>
      <c r="BR90" s="103">
        <v>3</v>
      </c>
      <c r="BS90" s="103">
        <v>6.6841253882246789</v>
      </c>
      <c r="BT90" s="104">
        <v>164.33285383834601</v>
      </c>
      <c r="BU90" s="103">
        <v>24.190612023006771</v>
      </c>
      <c r="BV90" s="103">
        <v>24.190612023006771</v>
      </c>
      <c r="BW90" s="103">
        <v>0</v>
      </c>
      <c r="BX90" s="104">
        <v>890.05121452854905</v>
      </c>
      <c r="BY90" s="104">
        <v>3838.5918034510155</v>
      </c>
      <c r="BZ90" s="104">
        <v>2948.5405889224667</v>
      </c>
      <c r="CA90" s="105" t="str">
        <v>No</v>
      </c>
      <c r="CB90" s="87"/>
      <c r="CC90" s="103">
        <f>AVERAGE(BU$6:BU90)</f>
        <v>23.011561638511495</v>
      </c>
      <c r="CD90" s="103">
        <f>AVERAGE(BV$6:BV90)</f>
        <v>23.89524170250716</v>
      </c>
      <c r="CE90" s="103">
        <f>AVERAGE(BW$6:BW90)</f>
        <v>0.88368006399566223</v>
      </c>
      <c r="CF90" s="104">
        <f>AVERAGE(BX$6:BX90)</f>
        <v>972.02474542979769</v>
      </c>
      <c r="CG90" s="104">
        <f>AVERAGE(BY$6:BY90)</f>
        <v>3683.9695398943718</v>
      </c>
      <c r="CH90" s="104">
        <f>AVERAGE(BZ$6:BZ90)</f>
        <v>2711.9447944645735</v>
      </c>
      <c r="CI90" s="121"/>
      <c r="CJ90" s="121"/>
      <c r="CK90" s="121"/>
      <c r="CL90" s="121"/>
      <c r="CM90" s="121"/>
      <c r="CN90" s="121"/>
      <c r="CO90" s="87"/>
      <c r="CP90" s="152"/>
    </row>
    <row r="91" spans="1:94" x14ac:dyDescent="0.2">
      <c r="A91" s="87"/>
      <c r="B91" s="105">
        <v>86</v>
      </c>
      <c r="C91" s="103">
        <v>20.281206689566933</v>
      </c>
      <c r="D91" s="103">
        <v>1</v>
      </c>
      <c r="E91" s="103">
        <v>4.6331002103803751</v>
      </c>
      <c r="F91" s="104">
        <v>154.07115036209694</v>
      </c>
      <c r="G91" s="103">
        <v>23.914306899947306</v>
      </c>
      <c r="H91" s="103">
        <v>23.914306899947306</v>
      </c>
      <c r="I91" s="103">
        <v>0</v>
      </c>
      <c r="J91" s="104">
        <v>871.50035736051609</v>
      </c>
      <c r="K91" s="104">
        <v>4354.5752419905148</v>
      </c>
      <c r="L91" s="104">
        <v>3483.0748846299985</v>
      </c>
      <c r="M91" s="105" t="str">
        <v>No</v>
      </c>
      <c r="N91" s="87"/>
      <c r="O91" s="103">
        <f>AVERAGE(G$6:G91)</f>
        <v>21.772354182862454</v>
      </c>
      <c r="P91" s="103">
        <f>AVERAGE(H$6:H91)</f>
        <v>22.238089056967134</v>
      </c>
      <c r="Q91" s="103">
        <f>AVERAGE(I$6:I91)</f>
        <v>0.46573487410468245</v>
      </c>
      <c r="R91" s="104">
        <f>AVERAGE(J$6:J91)</f>
        <v>884.28777600335991</v>
      </c>
      <c r="S91" s="104">
        <f>AVERAGE(K$6:K91)</f>
        <v>4013.2097994268679</v>
      </c>
      <c r="T91" s="104">
        <f>AVERAGE(L$6:L91)</f>
        <v>3128.9220234235081</v>
      </c>
      <c r="U91" s="87"/>
      <c r="V91" s="152"/>
      <c r="W91" s="87"/>
      <c r="X91" s="105">
        <v>86</v>
      </c>
      <c r="Y91" s="103">
        <v>21.092464291013641</v>
      </c>
      <c r="Z91" s="103">
        <v>4</v>
      </c>
      <c r="AA91" s="103">
        <v>5.226100727627041</v>
      </c>
      <c r="AB91" s="104">
        <v>175.91436308066727</v>
      </c>
      <c r="AC91" s="103">
        <v>22.318565018640683</v>
      </c>
      <c r="AD91" s="103">
        <v>22.318565018640683</v>
      </c>
      <c r="AE91" s="103">
        <v>0</v>
      </c>
      <c r="AF91" s="104">
        <v>845.47131363988774</v>
      </c>
      <c r="AG91" s="104">
        <v>4297.3417033553233</v>
      </c>
      <c r="AH91" s="104">
        <v>3451.8703897154355</v>
      </c>
      <c r="AI91" s="105" t="str">
        <v>No</v>
      </c>
      <c r="AJ91" s="87"/>
      <c r="AK91" s="103">
        <f>AVERAGE(AC$6:AC91)</f>
        <v>21.294344776526977</v>
      </c>
      <c r="AL91" s="103">
        <f>AVERAGE(AD$6:AD91)</f>
        <v>21.71044251794812</v>
      </c>
      <c r="AM91" s="103">
        <f>AVERAGE(AE$6:AE91)</f>
        <v>0.41609774142114303</v>
      </c>
      <c r="AN91" s="104">
        <f>AVERAGE(AF$6:AF91)</f>
        <v>864.88633370917478</v>
      </c>
      <c r="AO91" s="104">
        <f>AVERAGE(AG$6:AG91)</f>
        <v>3986.0053155888081</v>
      </c>
      <c r="AP91" s="104">
        <f>AVERAGE(AH$6:AH91)</f>
        <v>3121.1189818796338</v>
      </c>
      <c r="AQ91" s="87"/>
      <c r="AR91" s="152"/>
      <c r="AS91" s="87"/>
      <c r="AT91" s="105">
        <v>86</v>
      </c>
      <c r="AU91" s="103">
        <v>24.139187672927591</v>
      </c>
      <c r="AV91" s="103">
        <v>2</v>
      </c>
      <c r="AW91" s="103">
        <v>4.5597257787332532</v>
      </c>
      <c r="AX91" s="104">
        <v>147.69069139974198</v>
      </c>
      <c r="AY91" s="103">
        <v>25</v>
      </c>
      <c r="AZ91" s="103">
        <v>26.698913451660843</v>
      </c>
      <c r="BA91" s="103">
        <v>1.6989134516608431</v>
      </c>
      <c r="BB91" s="104">
        <v>1152.5277091488686</v>
      </c>
      <c r="BC91" s="104">
        <v>3850</v>
      </c>
      <c r="BD91" s="104">
        <v>2697.4722908511312</v>
      </c>
      <c r="BE91" s="105" t="str">
        <v>Yes</v>
      </c>
      <c r="BF91" s="87"/>
      <c r="BG91" s="103">
        <f>AVERAGE(AY$6:AY91)</f>
        <v>22.912639003243537</v>
      </c>
      <c r="BH91" s="103">
        <f>AVERAGE(AZ$6:AZ91)</f>
        <v>23.555432795603611</v>
      </c>
      <c r="BI91" s="103">
        <f>AVERAGE(BA$6:BA91)</f>
        <v>0.64279379236006884</v>
      </c>
      <c r="BJ91" s="104">
        <f>AVERAGE(BB$6:BB91)</f>
        <v>932.29962661647687</v>
      </c>
      <c r="BK91" s="104">
        <f>AVERAGE(BC$6:BC91)</f>
        <v>3599.6865481609489</v>
      </c>
      <c r="BL91" s="104">
        <f>AVERAGE(BD$6:BD91)</f>
        <v>2667.3869215444715</v>
      </c>
      <c r="BM91" s="87"/>
      <c r="BN91" s="152"/>
      <c r="BO91" s="87"/>
      <c r="BP91" s="105">
        <v>86</v>
      </c>
      <c r="BQ91" s="103">
        <v>20.119159292787405</v>
      </c>
      <c r="BR91" s="103">
        <v>3</v>
      </c>
      <c r="BS91" s="103">
        <v>4.3134964762668702</v>
      </c>
      <c r="BT91" s="104">
        <v>148.18979713256013</v>
      </c>
      <c r="BU91" s="103">
        <v>21.432655769054275</v>
      </c>
      <c r="BV91" s="103">
        <v>21.432655769054275</v>
      </c>
      <c r="BW91" s="103">
        <v>0</v>
      </c>
      <c r="BX91" s="104">
        <v>791.16947020418831</v>
      </c>
      <c r="BY91" s="104">
        <v>3424.8983653581413</v>
      </c>
      <c r="BZ91" s="104">
        <v>2633.7288951539531</v>
      </c>
      <c r="CA91" s="105" t="str">
        <v>No</v>
      </c>
      <c r="CB91" s="87"/>
      <c r="CC91" s="103">
        <f>AVERAGE(BU$6:BU91)</f>
        <v>22.993202267936411</v>
      </c>
      <c r="CD91" s="103">
        <f>AVERAGE(BV$6:BV91)</f>
        <v>23.866606982350731</v>
      </c>
      <c r="CE91" s="103">
        <f>AVERAGE(BW$6:BW91)</f>
        <v>0.87340471441431733</v>
      </c>
      <c r="CF91" s="104">
        <f>AVERAGE(BX$6:BX91)</f>
        <v>969.92177711322086</v>
      </c>
      <c r="CG91" s="104">
        <f>AVERAGE(BY$6:BY91)</f>
        <v>3680.9570843765086</v>
      </c>
      <c r="CH91" s="104">
        <f>AVERAGE(BZ$6:BZ91)</f>
        <v>2711.0353072632875</v>
      </c>
      <c r="CI91" s="121"/>
      <c r="CJ91" s="121"/>
      <c r="CK91" s="121"/>
      <c r="CL91" s="121"/>
      <c r="CM91" s="121"/>
      <c r="CN91" s="121"/>
      <c r="CO91" s="87"/>
      <c r="CP91" s="152"/>
    </row>
    <row r="92" spans="1:94" x14ac:dyDescent="0.2">
      <c r="A92" s="87"/>
      <c r="B92" s="105">
        <v>87</v>
      </c>
      <c r="C92" s="103">
        <v>20.174570733477047</v>
      </c>
      <c r="D92" s="103">
        <v>1</v>
      </c>
      <c r="E92" s="103">
        <v>5.4638774354600166</v>
      </c>
      <c r="F92" s="104">
        <v>119.0617981108843</v>
      </c>
      <c r="G92" s="103">
        <v>24.638448168937064</v>
      </c>
      <c r="H92" s="103">
        <v>24.638448168937064</v>
      </c>
      <c r="I92" s="103">
        <v>0</v>
      </c>
      <c r="J92" s="104">
        <v>858.21524317899616</v>
      </c>
      <c r="K92" s="104">
        <v>4484.9206704086719</v>
      </c>
      <c r="L92" s="104">
        <v>3626.7054272296755</v>
      </c>
      <c r="M92" s="105" t="str">
        <v>No</v>
      </c>
      <c r="N92" s="87"/>
      <c r="O92" s="103">
        <f>AVERAGE(G$6:G92)</f>
        <v>21.805297791897793</v>
      </c>
      <c r="P92" s="103">
        <f>AVERAGE(H$6:H92)</f>
        <v>22.265679391587476</v>
      </c>
      <c r="Q92" s="103">
        <f>AVERAGE(I$6:I92)</f>
        <v>0.46038159968968606</v>
      </c>
      <c r="R92" s="104">
        <f>AVERAGE(J$6:J92)</f>
        <v>883.98809171802247</v>
      </c>
      <c r="S92" s="104">
        <f>AVERAGE(K$6:K92)</f>
        <v>4018.6317634611414</v>
      </c>
      <c r="T92" s="104">
        <f>AVERAGE(L$6:L92)</f>
        <v>3134.6436717431193</v>
      </c>
      <c r="U92" s="87"/>
      <c r="V92" s="152"/>
      <c r="W92" s="87"/>
      <c r="X92" s="105">
        <v>87</v>
      </c>
      <c r="Y92" s="103">
        <v>19.077173910698185</v>
      </c>
      <c r="Z92" s="103">
        <v>1</v>
      </c>
      <c r="AA92" s="103">
        <v>2.6665552150315204</v>
      </c>
      <c r="AB92" s="104">
        <v>124.39856617065334</v>
      </c>
      <c r="AC92" s="103">
        <v>20.743729125729708</v>
      </c>
      <c r="AD92" s="103">
        <v>20.743729125729708</v>
      </c>
      <c r="AE92" s="103">
        <v>0</v>
      </c>
      <c r="AF92" s="104">
        <v>746.71043994254455</v>
      </c>
      <c r="AG92" s="104">
        <v>3803.8712426313473</v>
      </c>
      <c r="AH92" s="104">
        <v>3057.1608026888025</v>
      </c>
      <c r="AI92" s="105" t="str">
        <v>No</v>
      </c>
      <c r="AJ92" s="87"/>
      <c r="AK92" s="103">
        <f>AVERAGE(AC$6:AC92)</f>
        <v>21.28801586100057</v>
      </c>
      <c r="AL92" s="103">
        <f>AVERAGE(AD$6:AD92)</f>
        <v>21.699330869761702</v>
      </c>
      <c r="AM92" s="103">
        <f>AVERAGE(AE$6:AE92)</f>
        <v>0.41131500876112986</v>
      </c>
      <c r="AN92" s="104">
        <f>AVERAGE(AF$6:AF92)</f>
        <v>863.52799010266176</v>
      </c>
      <c r="AO92" s="104">
        <f>AVERAGE(AG$6:AG92)</f>
        <v>3983.9118204973429</v>
      </c>
      <c r="AP92" s="104">
        <f>AVERAGE(AH$6:AH92)</f>
        <v>3120.3838303946814</v>
      </c>
      <c r="AQ92" s="87"/>
      <c r="AR92" s="152"/>
      <c r="AS92" s="87"/>
      <c r="AT92" s="105">
        <v>87</v>
      </c>
      <c r="AU92" s="103">
        <v>21.438506690793879</v>
      </c>
      <c r="AV92" s="103">
        <v>3</v>
      </c>
      <c r="AW92" s="103">
        <v>5.5193563143210707</v>
      </c>
      <c r="AX92" s="104">
        <v>159.19266728431111</v>
      </c>
      <c r="AY92" s="103">
        <v>23.957863005114952</v>
      </c>
      <c r="AZ92" s="103">
        <v>23.957863005114952</v>
      </c>
      <c r="BA92" s="103">
        <v>0</v>
      </c>
      <c r="BB92" s="104">
        <v>877.92855743775965</v>
      </c>
      <c r="BC92" s="104">
        <v>3743.6794507672425</v>
      </c>
      <c r="BD92" s="104">
        <v>2865.750893329483</v>
      </c>
      <c r="BE92" s="105" t="str">
        <v>No</v>
      </c>
      <c r="BF92" s="87"/>
      <c r="BG92" s="103">
        <f>AVERAGE(AY$6:AY92)</f>
        <v>22.924653072230566</v>
      </c>
      <c r="BH92" s="103">
        <f>AVERAGE(AZ$6:AZ92)</f>
        <v>23.560058430195692</v>
      </c>
      <c r="BI92" s="103">
        <f>AVERAGE(BA$6:BA92)</f>
        <v>0.63540535796512554</v>
      </c>
      <c r="BJ92" s="104">
        <f>AVERAGE(BB$6:BB92)</f>
        <v>931.67467179833056</v>
      </c>
      <c r="BK92" s="104">
        <f>AVERAGE(BC$6:BC92)</f>
        <v>3601.3416389955037</v>
      </c>
      <c r="BL92" s="104">
        <f>AVERAGE(BD$6:BD92)</f>
        <v>2669.6669671971727</v>
      </c>
      <c r="BM92" s="87"/>
      <c r="BN92" s="152"/>
      <c r="BO92" s="87"/>
      <c r="BP92" s="105">
        <v>87</v>
      </c>
      <c r="BQ92" s="103">
        <v>16.301131608132895</v>
      </c>
      <c r="BR92" s="103">
        <v>2</v>
      </c>
      <c r="BS92" s="103">
        <v>4.6914678727035035</v>
      </c>
      <c r="BT92" s="104">
        <v>109.86464577307227</v>
      </c>
      <c r="BU92" s="103">
        <v>18.992599480836397</v>
      </c>
      <c r="BV92" s="103">
        <v>18.992599480836397</v>
      </c>
      <c r="BW92" s="103">
        <v>0</v>
      </c>
      <c r="BX92" s="104">
        <v>679.64263019816417</v>
      </c>
      <c r="BY92" s="104">
        <v>2988.8899221254596</v>
      </c>
      <c r="BZ92" s="104">
        <v>2309.2472919272955</v>
      </c>
      <c r="CA92" s="105" t="str">
        <v>No</v>
      </c>
      <c r="CB92" s="87"/>
      <c r="CC92" s="103">
        <f>AVERAGE(BU$6:BU92)</f>
        <v>22.947218327854802</v>
      </c>
      <c r="CD92" s="103">
        <f>AVERAGE(BV$6:BV92)</f>
        <v>23.810583907620682</v>
      </c>
      <c r="CE92" s="103">
        <f>AVERAGE(BW$6:BW92)</f>
        <v>0.86336557976587691</v>
      </c>
      <c r="CF92" s="104">
        <f>AVERAGE(BX$6:BX92)</f>
        <v>966.585235194657</v>
      </c>
      <c r="CG92" s="104">
        <f>AVERAGE(BY$6:BY92)</f>
        <v>3673.0022894081053</v>
      </c>
      <c r="CH92" s="104">
        <f>AVERAGE(BZ$6:BZ92)</f>
        <v>2706.4170542134484</v>
      </c>
      <c r="CI92" s="121"/>
      <c r="CJ92" s="121"/>
      <c r="CK92" s="121"/>
      <c r="CL92" s="121"/>
      <c r="CM92" s="121"/>
      <c r="CN92" s="121"/>
      <c r="CO92" s="87"/>
      <c r="CP92" s="152"/>
    </row>
    <row r="93" spans="1:94" x14ac:dyDescent="0.2">
      <c r="A93" s="87"/>
      <c r="B93" s="105">
        <v>88</v>
      </c>
      <c r="C93" s="103">
        <v>11.337412799424628</v>
      </c>
      <c r="D93" s="103">
        <v>2</v>
      </c>
      <c r="E93" s="103">
        <v>3.2327028667266795</v>
      </c>
      <c r="F93" s="104">
        <v>148.12936110281049</v>
      </c>
      <c r="G93" s="103">
        <v>12.570115666151308</v>
      </c>
      <c r="H93" s="103">
        <v>12.570115666151308</v>
      </c>
      <c r="I93" s="103">
        <v>0</v>
      </c>
      <c r="J93" s="104">
        <v>525.23283108734972</v>
      </c>
      <c r="K93" s="104">
        <v>2362.6208199072353</v>
      </c>
      <c r="L93" s="104">
        <v>1837.3879888198855</v>
      </c>
      <c r="M93" s="105" t="str">
        <v>No</v>
      </c>
      <c r="N93" s="87"/>
      <c r="O93" s="103">
        <f>AVERAGE(G$6:G93)</f>
        <v>21.700352540468852</v>
      </c>
      <c r="P93" s="103">
        <f>AVERAGE(H$6:H93)</f>
        <v>22.155502531071154</v>
      </c>
      <c r="Q93" s="103">
        <f>AVERAGE(I$6:I93)</f>
        <v>0.45514999060230327</v>
      </c>
      <c r="R93" s="104">
        <f>AVERAGE(J$6:J93)</f>
        <v>879.91132739267402</v>
      </c>
      <c r="S93" s="104">
        <f>AVERAGE(K$6:K93)</f>
        <v>3999.8134572843924</v>
      </c>
      <c r="T93" s="104">
        <f>AVERAGE(L$6:L93)</f>
        <v>3119.9021298917187</v>
      </c>
      <c r="U93" s="87"/>
      <c r="V93" s="152"/>
      <c r="W93" s="87"/>
      <c r="X93" s="105">
        <v>88</v>
      </c>
      <c r="Y93" s="103">
        <v>16.442289490974911</v>
      </c>
      <c r="Z93" s="103">
        <v>3</v>
      </c>
      <c r="AA93" s="103">
        <v>5.4292478058649696</v>
      </c>
      <c r="AB93" s="104">
        <v>148.50955633836415</v>
      </c>
      <c r="AC93" s="103">
        <v>18.871537296839882</v>
      </c>
      <c r="AD93" s="103">
        <v>18.871537296839882</v>
      </c>
      <c r="AE93" s="103">
        <v>0</v>
      </c>
      <c r="AF93" s="104">
        <v>714.65567524356061</v>
      </c>
      <c r="AG93" s="104">
        <v>3606.8767134311788</v>
      </c>
      <c r="AH93" s="104">
        <v>2892.2210381876184</v>
      </c>
      <c r="AI93" s="105" t="str">
        <v>No</v>
      </c>
      <c r="AJ93" s="87"/>
      <c r="AK93" s="103">
        <f>AVERAGE(AC$6:AC93)</f>
        <v>21.260555877316929</v>
      </c>
      <c r="AL93" s="103">
        <f>AVERAGE(AD$6:AD93)</f>
        <v>21.667196851887592</v>
      </c>
      <c r="AM93" s="103">
        <f>AVERAGE(AE$6:AE93)</f>
        <v>0.40664097457066251</v>
      </c>
      <c r="AN93" s="104">
        <f>AVERAGE(AF$6:AF93)</f>
        <v>861.8362592519901</v>
      </c>
      <c r="AO93" s="104">
        <f>AVERAGE(AG$6:AG93)</f>
        <v>3979.6273306443186</v>
      </c>
      <c r="AP93" s="104">
        <f>AVERAGE(AH$6:AH93)</f>
        <v>3117.7910713923284</v>
      </c>
      <c r="AQ93" s="87"/>
      <c r="AR93" s="152"/>
      <c r="AS93" s="87"/>
      <c r="AT93" s="105">
        <v>88</v>
      </c>
      <c r="AU93" s="103">
        <v>17.410640378878959</v>
      </c>
      <c r="AV93" s="103">
        <v>7</v>
      </c>
      <c r="AW93" s="103">
        <v>3.8151633575138022</v>
      </c>
      <c r="AX93" s="104">
        <v>137.76826700773867</v>
      </c>
      <c r="AY93" s="103">
        <v>14.225803736392763</v>
      </c>
      <c r="AZ93" s="103">
        <v>14.225803736392763</v>
      </c>
      <c r="BA93" s="103">
        <v>0</v>
      </c>
      <c r="BB93" s="104">
        <v>564.54237909952155</v>
      </c>
      <c r="BC93" s="104">
        <v>2483.8705604589145</v>
      </c>
      <c r="BD93" s="104">
        <v>1919.3281813593931</v>
      </c>
      <c r="BE93" s="105" t="str">
        <v>No</v>
      </c>
      <c r="BF93" s="87"/>
      <c r="BG93" s="103">
        <f>AVERAGE(AY$6:AY93)</f>
        <v>22.825802511596041</v>
      </c>
      <c r="BH93" s="103">
        <f>AVERAGE(AZ$6:AZ93)</f>
        <v>23.453987354129751</v>
      </c>
      <c r="BI93" s="103">
        <f>AVERAGE(BA$6:BA93)</f>
        <v>0.62818484253370366</v>
      </c>
      <c r="BJ93" s="104">
        <f>AVERAGE(BB$6:BB93)</f>
        <v>927.50271392675324</v>
      </c>
      <c r="BK93" s="104">
        <f>AVERAGE(BC$6:BC93)</f>
        <v>3588.6431040121333</v>
      </c>
      <c r="BL93" s="104">
        <f>AVERAGE(BD$6:BD93)</f>
        <v>2661.1403900853797</v>
      </c>
      <c r="BM93" s="87"/>
      <c r="BN93" s="152"/>
      <c r="BO93" s="87"/>
      <c r="BP93" s="105">
        <v>88</v>
      </c>
      <c r="BQ93" s="103">
        <v>18.255994653230037</v>
      </c>
      <c r="BR93" s="103">
        <v>2</v>
      </c>
      <c r="BS93" s="103">
        <v>4.2689936464942981</v>
      </c>
      <c r="BT93" s="104">
        <v>127.62765080070477</v>
      </c>
      <c r="BU93" s="103">
        <v>20.524988299724335</v>
      </c>
      <c r="BV93" s="103">
        <v>20.524988299724335</v>
      </c>
      <c r="BW93" s="103">
        <v>0</v>
      </c>
      <c r="BX93" s="104">
        <v>743.37729979243477</v>
      </c>
      <c r="BY93" s="104">
        <v>3218.74824495865</v>
      </c>
      <c r="BZ93" s="104">
        <v>2475.3709451662153</v>
      </c>
      <c r="CA93" s="105" t="str">
        <v>No</v>
      </c>
      <c r="CB93" s="87"/>
      <c r="CC93" s="103">
        <f>AVERAGE(BU$6:BU93)</f>
        <v>22.919692986626046</v>
      </c>
      <c r="CD93" s="103">
        <f>AVERAGE(BV$6:BV93)</f>
        <v>23.773247593894588</v>
      </c>
      <c r="CE93" s="103">
        <f>AVERAGE(BW$6:BW93)</f>
        <v>0.85355460726853738</v>
      </c>
      <c r="CF93" s="104">
        <f>AVERAGE(BX$6:BX93)</f>
        <v>964.04878138326819</v>
      </c>
      <c r="CG93" s="104">
        <f>AVERAGE(BY$6:BY93)</f>
        <v>3667.8403116302707</v>
      </c>
      <c r="CH93" s="104">
        <f>AVERAGE(BZ$6:BZ93)</f>
        <v>2703.7915302470024</v>
      </c>
      <c r="CI93" s="121"/>
      <c r="CJ93" s="121"/>
      <c r="CK93" s="121"/>
      <c r="CL93" s="121"/>
      <c r="CM93" s="121"/>
      <c r="CN93" s="121"/>
      <c r="CO93" s="87"/>
      <c r="CP93" s="152"/>
    </row>
    <row r="94" spans="1:94" x14ac:dyDescent="0.2">
      <c r="A94" s="87"/>
      <c r="B94" s="105">
        <v>89</v>
      </c>
      <c r="C94" s="103">
        <v>24.352287018918339</v>
      </c>
      <c r="D94" s="103">
        <v>1</v>
      </c>
      <c r="E94" s="103">
        <v>2.8171231506501071</v>
      </c>
      <c r="F94" s="104">
        <v>180.73482494772594</v>
      </c>
      <c r="G94" s="103">
        <v>25</v>
      </c>
      <c r="H94" s="103">
        <v>26.169410169568447</v>
      </c>
      <c r="I94" s="103">
        <v>1.1694101695684473</v>
      </c>
      <c r="J94" s="104">
        <v>1141.2286554700465</v>
      </c>
      <c r="K94" s="104">
        <v>4550</v>
      </c>
      <c r="L94" s="104">
        <v>3408.7713445299532</v>
      </c>
      <c r="M94" s="105" t="str">
        <v>Yes</v>
      </c>
      <c r="N94" s="87"/>
      <c r="O94" s="103">
        <f>AVERAGE(G$6:G94)</f>
        <v>21.737427231025382</v>
      </c>
      <c r="P94" s="103">
        <f>AVERAGE(H$6:H94)</f>
        <v>22.200602616896965</v>
      </c>
      <c r="Q94" s="103">
        <f>AVERAGE(I$6:I94)</f>
        <v>0.46317538587158574</v>
      </c>
      <c r="R94" s="104">
        <f>AVERAGE(J$6:J94)</f>
        <v>882.84747714635228</v>
      </c>
      <c r="S94" s="104">
        <f>AVERAGE(K$6:K94)</f>
        <v>4005.99532855086</v>
      </c>
      <c r="T94" s="104">
        <f>AVERAGE(L$6:L94)</f>
        <v>3123.1478514045075</v>
      </c>
      <c r="U94" s="87"/>
      <c r="V94" s="152"/>
      <c r="W94" s="87"/>
      <c r="X94" s="105">
        <v>89</v>
      </c>
      <c r="Y94" s="103">
        <v>16.081995371623645</v>
      </c>
      <c r="Z94" s="103">
        <v>3</v>
      </c>
      <c r="AA94" s="103">
        <v>3.5261132384371963</v>
      </c>
      <c r="AB94" s="104">
        <v>139.68273093387444</v>
      </c>
      <c r="AC94" s="103">
        <v>16.608108610060842</v>
      </c>
      <c r="AD94" s="103">
        <v>16.608108610060842</v>
      </c>
      <c r="AE94" s="103">
        <v>0</v>
      </c>
      <c r="AF94" s="104">
        <v>637.92598923569972</v>
      </c>
      <c r="AG94" s="104">
        <v>3199.4595498109516</v>
      </c>
      <c r="AH94" s="104">
        <v>2561.5335605752516</v>
      </c>
      <c r="AI94" s="105" t="str">
        <v>No</v>
      </c>
      <c r="AJ94" s="87"/>
      <c r="AK94" s="103">
        <f>AVERAGE(AC$6:AC94)</f>
        <v>21.20828118892079</v>
      </c>
      <c r="AL94" s="103">
        <f>AVERAGE(AD$6:AD94)</f>
        <v>21.610353163777177</v>
      </c>
      <c r="AM94" s="103">
        <f>AVERAGE(AE$6:AE94)</f>
        <v>0.40207197485638541</v>
      </c>
      <c r="AN94" s="104">
        <f>AVERAGE(AF$6:AF94)</f>
        <v>859.32041352146985</v>
      </c>
      <c r="AO94" s="104">
        <f>AVERAGE(AG$6:AG94)</f>
        <v>3970.8614005225959</v>
      </c>
      <c r="AP94" s="104">
        <f>AVERAGE(AH$6:AH94)</f>
        <v>3111.5409870011258</v>
      </c>
      <c r="AQ94" s="87"/>
      <c r="AR94" s="152"/>
      <c r="AS94" s="87"/>
      <c r="AT94" s="105">
        <v>89</v>
      </c>
      <c r="AU94" s="103">
        <v>29.238182250543723</v>
      </c>
      <c r="AV94" s="103">
        <v>4</v>
      </c>
      <c r="AW94" s="103">
        <v>3.6076494139672786</v>
      </c>
      <c r="AX94" s="104">
        <v>182.39041956701232</v>
      </c>
      <c r="AY94" s="103">
        <v>25</v>
      </c>
      <c r="AZ94" s="103">
        <v>28.845831664511003</v>
      </c>
      <c r="BA94" s="103">
        <v>3.8458316645110031</v>
      </c>
      <c r="BB94" s="104">
        <v>1509.2651692436627</v>
      </c>
      <c r="BC94" s="104">
        <v>3950</v>
      </c>
      <c r="BD94" s="104">
        <v>2440.734830756337</v>
      </c>
      <c r="BE94" s="105" t="str">
        <v>Yes</v>
      </c>
      <c r="BF94" s="87"/>
      <c r="BG94" s="103">
        <f>AVERAGE(AY$6:AY94)</f>
        <v>22.850231696859009</v>
      </c>
      <c r="BH94" s="103">
        <f>AVERAGE(AZ$6:AZ94)</f>
        <v>23.514569874471114</v>
      </c>
      <c r="BI94" s="103">
        <f>AVERAGE(BA$6:BA94)</f>
        <v>0.66433817761210023</v>
      </c>
      <c r="BJ94" s="104">
        <f>AVERAGE(BB$6:BB94)</f>
        <v>934.03937072806684</v>
      </c>
      <c r="BK94" s="104">
        <f>AVERAGE(BC$6:BC94)</f>
        <v>3592.7032938546936</v>
      </c>
      <c r="BL94" s="104">
        <f>AVERAGE(BD$6:BD94)</f>
        <v>2658.6639231266263</v>
      </c>
      <c r="BM94" s="87"/>
      <c r="BN94" s="152"/>
      <c r="BO94" s="87"/>
      <c r="BP94" s="105">
        <v>89</v>
      </c>
      <c r="BQ94" s="103">
        <v>15.979859492866812</v>
      </c>
      <c r="BR94" s="103">
        <v>4</v>
      </c>
      <c r="BS94" s="103">
        <v>5.1735750813328734</v>
      </c>
      <c r="BT94" s="104">
        <v>150.48048763299423</v>
      </c>
      <c r="BU94" s="103">
        <v>17.153434574199686</v>
      </c>
      <c r="BV94" s="103">
        <v>17.153434574199686</v>
      </c>
      <c r="BW94" s="103">
        <v>0</v>
      </c>
      <c r="BX94" s="104">
        <v>665.08352485898479</v>
      </c>
      <c r="BY94" s="104">
        <v>2853.0151861299528</v>
      </c>
      <c r="BZ94" s="104">
        <v>2187.9316612709681</v>
      </c>
      <c r="CA94" s="105" t="str">
        <v>No</v>
      </c>
      <c r="CB94" s="87"/>
      <c r="CC94" s="103">
        <f>AVERAGE(BU$6:BU94)</f>
        <v>22.854903566261704</v>
      </c>
      <c r="CD94" s="103">
        <f>AVERAGE(BV$6:BV94)</f>
        <v>23.698867672324983</v>
      </c>
      <c r="CE94" s="103">
        <f>AVERAGE(BW$6:BW94)</f>
        <v>0.84396410606327288</v>
      </c>
      <c r="CF94" s="104">
        <f>AVERAGE(BX$6:BX94)</f>
        <v>960.68962119760215</v>
      </c>
      <c r="CG94" s="104">
        <f>AVERAGE(BY$6:BY94)</f>
        <v>3658.6849731415027</v>
      </c>
      <c r="CH94" s="104">
        <f>AVERAGE(BZ$6:BZ94)</f>
        <v>2697.9953519439009</v>
      </c>
      <c r="CI94" s="121"/>
      <c r="CJ94" s="121"/>
      <c r="CK94" s="121"/>
      <c r="CL94" s="121"/>
      <c r="CM94" s="121"/>
      <c r="CN94" s="121"/>
      <c r="CO94" s="87"/>
      <c r="CP94" s="152"/>
    </row>
    <row r="95" spans="1:94" x14ac:dyDescent="0.2">
      <c r="A95" s="87"/>
      <c r="B95" s="105">
        <v>90</v>
      </c>
      <c r="C95" s="103">
        <v>22.876551438028024</v>
      </c>
      <c r="D95" s="103">
        <v>3</v>
      </c>
      <c r="E95" s="103">
        <v>3.4762056921431097</v>
      </c>
      <c r="F95" s="104">
        <v>144.38626084666646</v>
      </c>
      <c r="G95" s="103">
        <v>23.352757130171135</v>
      </c>
      <c r="H95" s="103">
        <v>23.352757130171135</v>
      </c>
      <c r="I95" s="103">
        <v>0</v>
      </c>
      <c r="J95" s="104">
        <v>844.96897475180049</v>
      </c>
      <c r="K95" s="104">
        <v>4353.4962834308044</v>
      </c>
      <c r="L95" s="104">
        <v>3508.5273086790039</v>
      </c>
      <c r="M95" s="105" t="str">
        <v>No</v>
      </c>
      <c r="N95" s="87"/>
      <c r="O95" s="103">
        <f>AVERAGE(G$6:G95)</f>
        <v>21.755375341015892</v>
      </c>
      <c r="P95" s="103">
        <f>AVERAGE(H$6:H95)</f>
        <v>22.213404333711122</v>
      </c>
      <c r="Q95" s="103">
        <f>AVERAGE(I$6:I95)</f>
        <v>0.45802899269523478</v>
      </c>
      <c r="R95" s="104">
        <f>AVERAGE(J$6:J95)</f>
        <v>882.42660489752393</v>
      </c>
      <c r="S95" s="104">
        <f>AVERAGE(K$6:K95)</f>
        <v>4009.8564502717481</v>
      </c>
      <c r="T95" s="104">
        <f>AVERAGE(L$6:L95)</f>
        <v>3127.4298453742244</v>
      </c>
      <c r="U95" s="87"/>
      <c r="V95" s="152"/>
      <c r="W95" s="87"/>
      <c r="X95" s="105">
        <v>90</v>
      </c>
      <c r="Y95" s="103">
        <v>18.370008307957907</v>
      </c>
      <c r="Z95" s="103">
        <v>1</v>
      </c>
      <c r="AA95" s="103">
        <v>2.3975548741584207</v>
      </c>
      <c r="AB95" s="104">
        <v>155.39024417427373</v>
      </c>
      <c r="AC95" s="103">
        <v>19.767563182116326</v>
      </c>
      <c r="AD95" s="103">
        <v>19.767563182116326</v>
      </c>
      <c r="AE95" s="103">
        <v>0</v>
      </c>
      <c r="AF95" s="104">
        <v>748.41713963776351</v>
      </c>
      <c r="AG95" s="104">
        <v>3628.1613727809386</v>
      </c>
      <c r="AH95" s="104">
        <v>2879.7442331431748</v>
      </c>
      <c r="AI95" s="105" t="str">
        <v>No</v>
      </c>
      <c r="AJ95" s="87"/>
      <c r="AK95" s="103">
        <f>AVERAGE(AC$6:AC95)</f>
        <v>21.192273211067409</v>
      </c>
      <c r="AL95" s="103">
        <f>AVERAGE(AD$6:AD95)</f>
        <v>21.589877719536503</v>
      </c>
      <c r="AM95" s="103">
        <f>AVERAGE(AE$6:AE95)</f>
        <v>0.39760450846909223</v>
      </c>
      <c r="AN95" s="104">
        <f>AVERAGE(AF$6:AF95)</f>
        <v>858.0881549227621</v>
      </c>
      <c r="AO95" s="104">
        <f>AVERAGE(AG$6:AG95)</f>
        <v>3967.0536224365769</v>
      </c>
      <c r="AP95" s="104">
        <f>AVERAGE(AH$6:AH95)</f>
        <v>3108.9654675138149</v>
      </c>
      <c r="AQ95" s="87"/>
      <c r="AR95" s="152"/>
      <c r="AS95" s="87"/>
      <c r="AT95" s="105">
        <v>90</v>
      </c>
      <c r="AU95" s="103">
        <v>22.562679866965617</v>
      </c>
      <c r="AV95" s="103">
        <v>5</v>
      </c>
      <c r="AW95" s="103">
        <v>6.8259403366219109</v>
      </c>
      <c r="AX95" s="104">
        <v>194.04163994734674</v>
      </c>
      <c r="AY95" s="103">
        <v>24.388620203587529</v>
      </c>
      <c r="AZ95" s="103">
        <v>24.388620203587529</v>
      </c>
      <c r="BA95" s="103">
        <v>0</v>
      </c>
      <c r="BB95" s="104">
        <v>925.70024605497258</v>
      </c>
      <c r="BC95" s="104">
        <v>3908.2930305381292</v>
      </c>
      <c r="BD95" s="104">
        <v>2982.5927844831567</v>
      </c>
      <c r="BE95" s="105" t="str">
        <v>No</v>
      </c>
      <c r="BF95" s="87"/>
      <c r="BG95" s="103">
        <f>AVERAGE(AY$6:AY95)</f>
        <v>22.867324902489326</v>
      </c>
      <c r="BH95" s="103">
        <f>AVERAGE(AZ$6:AZ95)</f>
        <v>23.524281544794626</v>
      </c>
      <c r="BI95" s="103">
        <f>AVERAGE(BA$6:BA95)</f>
        <v>0.65695664230529915</v>
      </c>
      <c r="BJ95" s="104">
        <f>AVERAGE(BB$6:BB95)</f>
        <v>933.94671378725468</v>
      </c>
      <c r="BK95" s="104">
        <f>AVERAGE(BC$6:BC95)</f>
        <v>3596.2098464845099</v>
      </c>
      <c r="BL95" s="104">
        <f>AVERAGE(BD$6:BD95)</f>
        <v>2662.2631326972546</v>
      </c>
      <c r="BM95" s="87"/>
      <c r="BN95" s="152"/>
      <c r="BO95" s="87"/>
      <c r="BP95" s="105">
        <v>90</v>
      </c>
      <c r="BQ95" s="103">
        <v>23.012496802822799</v>
      </c>
      <c r="BR95" s="103">
        <v>4</v>
      </c>
      <c r="BS95" s="103">
        <v>4.0386619128718735</v>
      </c>
      <c r="BT95" s="104">
        <v>172.49876825763312</v>
      </c>
      <c r="BU95" s="103">
        <v>23.051158715694672</v>
      </c>
      <c r="BV95" s="103">
        <v>23.051158715694672</v>
      </c>
      <c r="BW95" s="103">
        <v>0</v>
      </c>
      <c r="BX95" s="104">
        <v>864.03352972847324</v>
      </c>
      <c r="BY95" s="104">
        <v>3737.673807354201</v>
      </c>
      <c r="BZ95" s="104">
        <v>2873.6402776257278</v>
      </c>
      <c r="CA95" s="105" t="str">
        <v>No</v>
      </c>
      <c r="CB95" s="87"/>
      <c r="CC95" s="103">
        <f>AVERAGE(BU$6:BU95)</f>
        <v>22.857084179033183</v>
      </c>
      <c r="CD95" s="103">
        <f>AVERAGE(BV$6:BV95)</f>
        <v>23.691670906140203</v>
      </c>
      <c r="CE95" s="103">
        <f>AVERAGE(BW$6:BW95)</f>
        <v>0.83458672710701431</v>
      </c>
      <c r="CF95" s="104">
        <f>AVERAGE(BX$6:BX95)</f>
        <v>959.61566462572296</v>
      </c>
      <c r="CG95" s="104">
        <f>AVERAGE(BY$6:BY95)</f>
        <v>3659.5626268549772</v>
      </c>
      <c r="CH95" s="104">
        <f>AVERAGE(BZ$6:BZ95)</f>
        <v>2699.9469622292545</v>
      </c>
      <c r="CI95" s="121"/>
      <c r="CJ95" s="121"/>
      <c r="CK95" s="121"/>
      <c r="CL95" s="121"/>
      <c r="CM95" s="121"/>
      <c r="CN95" s="121"/>
      <c r="CO95" s="87"/>
      <c r="CP95" s="152"/>
    </row>
    <row r="96" spans="1:94" x14ac:dyDescent="0.2">
      <c r="A96" s="87"/>
      <c r="B96" s="105">
        <v>91</v>
      </c>
      <c r="C96" s="103">
        <v>19.675932512842536</v>
      </c>
      <c r="D96" s="103">
        <v>3</v>
      </c>
      <c r="E96" s="103">
        <v>3.2312390719132473</v>
      </c>
      <c r="F96" s="104">
        <v>138.70271602711901</v>
      </c>
      <c r="G96" s="103">
        <v>19.907171584755783</v>
      </c>
      <c r="H96" s="103">
        <v>19.907171584755783</v>
      </c>
      <c r="I96" s="103">
        <v>0</v>
      </c>
      <c r="J96" s="104">
        <v>735.91786356979253</v>
      </c>
      <c r="K96" s="104">
        <v>3733.2908852560408</v>
      </c>
      <c r="L96" s="104">
        <v>2997.3730216862482</v>
      </c>
      <c r="M96" s="105" t="str">
        <v>No</v>
      </c>
      <c r="N96" s="87"/>
      <c r="O96" s="103">
        <f>AVERAGE(G$6:G96)</f>
        <v>21.735065409628419</v>
      </c>
      <c r="P96" s="103">
        <f>AVERAGE(H$6:H96)</f>
        <v>22.188061116689635</v>
      </c>
      <c r="Q96" s="103">
        <f>AVERAGE(I$6:I96)</f>
        <v>0.45299570706122122</v>
      </c>
      <c r="R96" s="104">
        <f>AVERAGE(J$6:J96)</f>
        <v>880.81661872908728</v>
      </c>
      <c r="S96" s="104">
        <f>AVERAGE(K$6:K96)</f>
        <v>4006.8172682386084</v>
      </c>
      <c r="T96" s="104">
        <f>AVERAGE(L$6:L96)</f>
        <v>3126.0006495095217</v>
      </c>
      <c r="U96" s="87"/>
      <c r="V96" s="152"/>
      <c r="W96" s="87"/>
      <c r="X96" s="105">
        <v>91</v>
      </c>
      <c r="Y96" s="103">
        <v>21.115002872268274</v>
      </c>
      <c r="Z96" s="103">
        <v>0</v>
      </c>
      <c r="AA96" s="103">
        <v>4.3201727114525372</v>
      </c>
      <c r="AB96" s="104">
        <v>132.0844018997538</v>
      </c>
      <c r="AC96" s="103">
        <v>25</v>
      </c>
      <c r="AD96" s="103">
        <v>25.435175583720813</v>
      </c>
      <c r="AE96" s="103">
        <v>0.43517558372081311</v>
      </c>
      <c r="AF96" s="104">
        <v>960.41600696950013</v>
      </c>
      <c r="AG96" s="104">
        <v>4500</v>
      </c>
      <c r="AH96" s="104">
        <v>3539.5839930305001</v>
      </c>
      <c r="AI96" s="105" t="str">
        <v>Yes</v>
      </c>
      <c r="AJ96" s="87"/>
      <c r="AK96" s="103">
        <f>AVERAGE(AC$6:AC96)</f>
        <v>21.23411636259414</v>
      </c>
      <c r="AL96" s="103">
        <f>AVERAGE(AD$6:AD96)</f>
        <v>21.632133740022045</v>
      </c>
      <c r="AM96" s="103">
        <f>AVERAGE(AE$6:AE96)</f>
        <v>0.39801737742790233</v>
      </c>
      <c r="AN96" s="104">
        <f>AVERAGE(AF$6:AF96)</f>
        <v>859.21263681338564</v>
      </c>
      <c r="AO96" s="104">
        <f>AVERAGE(AG$6:AG96)</f>
        <v>3972.910176036175</v>
      </c>
      <c r="AP96" s="104">
        <f>AVERAGE(AH$6:AH96)</f>
        <v>3113.6975392227896</v>
      </c>
      <c r="AQ96" s="87"/>
      <c r="AR96" s="152"/>
      <c r="AS96" s="87"/>
      <c r="AT96" s="105">
        <v>91</v>
      </c>
      <c r="AU96" s="103">
        <v>17.20301807324568</v>
      </c>
      <c r="AV96" s="103">
        <v>2</v>
      </c>
      <c r="AW96" s="103">
        <v>6.7783962987359585</v>
      </c>
      <c r="AX96" s="104">
        <v>174.7334394683526</v>
      </c>
      <c r="AY96" s="103">
        <v>21.981414371981639</v>
      </c>
      <c r="AZ96" s="103">
        <v>21.981414371981639</v>
      </c>
      <c r="BA96" s="103">
        <v>0</v>
      </c>
      <c r="BB96" s="104">
        <v>834.17587062780171</v>
      </c>
      <c r="BC96" s="104">
        <v>3397.2121557972459</v>
      </c>
      <c r="BD96" s="104">
        <v>2563.0362851694445</v>
      </c>
      <c r="BE96" s="105" t="str">
        <v>No</v>
      </c>
      <c r="BF96" s="87"/>
      <c r="BG96" s="103">
        <f>AVERAGE(AY$6:AY96)</f>
        <v>22.857589621934299</v>
      </c>
      <c r="BH96" s="103">
        <f>AVERAGE(AZ$6:AZ96)</f>
        <v>23.507326960478004</v>
      </c>
      <c r="BI96" s="103">
        <f>AVERAGE(BA$6:BA96)</f>
        <v>0.64973733854370241</v>
      </c>
      <c r="BJ96" s="104">
        <f>AVERAGE(BB$6:BB96)</f>
        <v>932.85033089539263</v>
      </c>
      <c r="BK96" s="104">
        <f>AVERAGE(BC$6:BC96)</f>
        <v>3594.0230586747593</v>
      </c>
      <c r="BL96" s="104">
        <f>AVERAGE(BD$6:BD96)</f>
        <v>2661.1727277793666</v>
      </c>
      <c r="BM96" s="87"/>
      <c r="BN96" s="152"/>
      <c r="BO96" s="87"/>
      <c r="BP96" s="105">
        <v>91</v>
      </c>
      <c r="BQ96" s="103">
        <v>20.634661200560476</v>
      </c>
      <c r="BR96" s="103">
        <v>4</v>
      </c>
      <c r="BS96" s="103">
        <v>5.9536271172797282</v>
      </c>
      <c r="BT96" s="104">
        <v>117.19619900865715</v>
      </c>
      <c r="BU96" s="103">
        <v>22.588288317840203</v>
      </c>
      <c r="BV96" s="103">
        <v>22.588288317840203</v>
      </c>
      <c r="BW96" s="103">
        <v>0</v>
      </c>
      <c r="BX96" s="104">
        <v>794.84484854386324</v>
      </c>
      <c r="BY96" s="104">
        <v>3668.2432476760305</v>
      </c>
      <c r="BZ96" s="104">
        <v>2873.3983991321675</v>
      </c>
      <c r="CA96" s="105" t="str">
        <v>No</v>
      </c>
      <c r="CB96" s="87"/>
      <c r="CC96" s="103">
        <f>AVERAGE(BU$6:BU96)</f>
        <v>22.854130378360733</v>
      </c>
      <c r="CD96" s="103">
        <f>AVERAGE(BV$6:BV96)</f>
        <v>23.679545822752292</v>
      </c>
      <c r="CE96" s="103">
        <f>AVERAGE(BW$6:BW96)</f>
        <v>0.82541544439155257</v>
      </c>
      <c r="CF96" s="104">
        <f>AVERAGE(BX$6:BX96)</f>
        <v>957.80499631713099</v>
      </c>
      <c r="CG96" s="104">
        <f>AVERAGE(BY$6:BY96)</f>
        <v>3659.6580182925713</v>
      </c>
      <c r="CH96" s="104">
        <f>AVERAGE(BZ$6:BZ96)</f>
        <v>2701.8530219754402</v>
      </c>
      <c r="CI96" s="121"/>
      <c r="CJ96" s="121"/>
      <c r="CK96" s="121"/>
      <c r="CL96" s="121"/>
      <c r="CM96" s="121"/>
      <c r="CN96" s="121"/>
      <c r="CO96" s="87"/>
      <c r="CP96" s="152"/>
    </row>
    <row r="97" spans="1:94" x14ac:dyDescent="0.2">
      <c r="A97" s="87"/>
      <c r="B97" s="105">
        <v>92</v>
      </c>
      <c r="C97" s="103">
        <v>19.621221729175613</v>
      </c>
      <c r="D97" s="103">
        <v>3</v>
      </c>
      <c r="E97" s="103">
        <v>5.8083124367701933</v>
      </c>
      <c r="F97" s="104">
        <v>128.54664349959708</v>
      </c>
      <c r="G97" s="103">
        <v>22.429534165945807</v>
      </c>
      <c r="H97" s="103">
        <v>22.429534165945807</v>
      </c>
      <c r="I97" s="103">
        <v>0</v>
      </c>
      <c r="J97" s="104">
        <v>801.43266847797122</v>
      </c>
      <c r="K97" s="104">
        <v>4187.3161498702448</v>
      </c>
      <c r="L97" s="104">
        <v>3385.8834813922736</v>
      </c>
      <c r="M97" s="105" t="str">
        <v>No</v>
      </c>
      <c r="N97" s="87"/>
      <c r="O97" s="103">
        <f>AVERAGE(G$6:G97)</f>
        <v>21.742613983066651</v>
      </c>
      <c r="P97" s="103">
        <f>AVERAGE(H$6:H97)</f>
        <v>22.190685823746769</v>
      </c>
      <c r="Q97" s="103">
        <f>AVERAGE(I$6:I97)</f>
        <v>0.44807184068012101</v>
      </c>
      <c r="R97" s="104">
        <f>AVERAGE(J$6:J97)</f>
        <v>879.95374970461853</v>
      </c>
      <c r="S97" s="104">
        <f>AVERAGE(K$6:K97)</f>
        <v>4008.7792126041691</v>
      </c>
      <c r="T97" s="104">
        <f>AVERAGE(L$6:L97)</f>
        <v>3128.8254628995519</v>
      </c>
      <c r="U97" s="87"/>
      <c r="V97" s="152"/>
      <c r="W97" s="87"/>
      <c r="X97" s="105">
        <v>92</v>
      </c>
      <c r="Y97" s="103">
        <v>21.822203299539982</v>
      </c>
      <c r="Z97" s="103">
        <v>4</v>
      </c>
      <c r="AA97" s="103">
        <v>2.8374152029265503</v>
      </c>
      <c r="AB97" s="104">
        <v>144.75355824709911</v>
      </c>
      <c r="AC97" s="103">
        <v>20.659618502466532</v>
      </c>
      <c r="AD97" s="103">
        <v>20.659618502466532</v>
      </c>
      <c r="AE97" s="103">
        <v>0</v>
      </c>
      <c r="AF97" s="104">
        <v>764.54211332109514</v>
      </c>
      <c r="AG97" s="104">
        <v>3998.7313304439758</v>
      </c>
      <c r="AH97" s="104">
        <v>3234.1892171228806</v>
      </c>
      <c r="AI97" s="105" t="str">
        <v>No</v>
      </c>
      <c r="AJ97" s="87"/>
      <c r="AK97" s="103">
        <f>AVERAGE(AC$6:AC97)</f>
        <v>21.227871820636231</v>
      </c>
      <c r="AL97" s="103">
        <f>AVERAGE(AD$6:AD97)</f>
        <v>21.62156292222253</v>
      </c>
      <c r="AM97" s="103">
        <f>AVERAGE(AE$6:AE97)</f>
        <v>0.39369110158629467</v>
      </c>
      <c r="AN97" s="104">
        <f>AVERAGE(AF$6:AF97)</f>
        <v>858.1836093841215</v>
      </c>
      <c r="AO97" s="104">
        <f>AVERAGE(AG$6:AG97)</f>
        <v>3973.190840757999</v>
      </c>
      <c r="AP97" s="104">
        <f>AVERAGE(AH$6:AH97)</f>
        <v>3115.0072313738769</v>
      </c>
      <c r="AQ97" s="87"/>
      <c r="AR97" s="152"/>
      <c r="AS97" s="87"/>
      <c r="AT97" s="105">
        <v>92</v>
      </c>
      <c r="AU97" s="103">
        <v>18.393764123628344</v>
      </c>
      <c r="AV97" s="103">
        <v>2</v>
      </c>
      <c r="AW97" s="103">
        <v>4.737596160014018</v>
      </c>
      <c r="AX97" s="104">
        <v>156.45612818491367</v>
      </c>
      <c r="AY97" s="103">
        <v>21.131360283642362</v>
      </c>
      <c r="AZ97" s="103">
        <v>21.131360283642362</v>
      </c>
      <c r="BA97" s="103">
        <v>0</v>
      </c>
      <c r="BB97" s="104">
        <v>790.39693669418443</v>
      </c>
      <c r="BC97" s="104">
        <v>3269.7040425463542</v>
      </c>
      <c r="BD97" s="104">
        <v>2479.30710585217</v>
      </c>
      <c r="BE97" s="105" t="str">
        <v>No</v>
      </c>
      <c r="BF97" s="87"/>
      <c r="BG97" s="103">
        <f>AVERAGE(AY$6:AY97)</f>
        <v>22.838826259561557</v>
      </c>
      <c r="BH97" s="103">
        <f>AVERAGE(AZ$6:AZ97)</f>
        <v>23.481501235729787</v>
      </c>
      <c r="BI97" s="103">
        <f>AVERAGE(BA$6:BA97)</f>
        <v>0.64267497616822744</v>
      </c>
      <c r="BJ97" s="104">
        <f>AVERAGE(BB$6:BB97)</f>
        <v>931.30192443668386</v>
      </c>
      <c r="BK97" s="104">
        <f>AVERAGE(BC$6:BC97)</f>
        <v>3590.4978519777114</v>
      </c>
      <c r="BL97" s="104">
        <f>AVERAGE(BD$6:BD97)</f>
        <v>2659.1959275410277</v>
      </c>
      <c r="BM97" s="87"/>
      <c r="BN97" s="152"/>
      <c r="BO97" s="87"/>
      <c r="BP97" s="105">
        <v>92</v>
      </c>
      <c r="BQ97" s="103">
        <v>19.830146970229901</v>
      </c>
      <c r="BR97" s="103">
        <v>6</v>
      </c>
      <c r="BS97" s="103">
        <v>4.1245650881444593</v>
      </c>
      <c r="BT97" s="104">
        <v>115.94963101711835</v>
      </c>
      <c r="BU97" s="103">
        <v>17.954712058374362</v>
      </c>
      <c r="BV97" s="103">
        <v>17.954712058374362</v>
      </c>
      <c r="BW97" s="103">
        <v>0</v>
      </c>
      <c r="BX97" s="104">
        <v>654.59099276834922</v>
      </c>
      <c r="BY97" s="104">
        <v>3113.2068087561543</v>
      </c>
      <c r="BZ97" s="104">
        <v>2458.615815987805</v>
      </c>
      <c r="CA97" s="105" t="str">
        <v>No</v>
      </c>
      <c r="CB97" s="87"/>
      <c r="CC97" s="103">
        <f>AVERAGE(BU$6:BU97)</f>
        <v>22.800875831404358</v>
      </c>
      <c r="CD97" s="103">
        <f>AVERAGE(BV$6:BV97)</f>
        <v>23.617319368791662</v>
      </c>
      <c r="CE97" s="103">
        <f>AVERAGE(BW$6:BW97)</f>
        <v>0.81644353738729658</v>
      </c>
      <c r="CF97" s="104">
        <f>AVERAGE(BX$6:BX97)</f>
        <v>954.50919193073128</v>
      </c>
      <c r="CG97" s="104">
        <f>AVERAGE(BY$6:BY97)</f>
        <v>3653.7183312323932</v>
      </c>
      <c r="CH97" s="104">
        <f>AVERAGE(BZ$6:BZ97)</f>
        <v>2699.2091393016617</v>
      </c>
      <c r="CI97" s="121"/>
      <c r="CJ97" s="121"/>
      <c r="CK97" s="121"/>
      <c r="CL97" s="121"/>
      <c r="CM97" s="121"/>
      <c r="CN97" s="121"/>
      <c r="CO97" s="87"/>
      <c r="CP97" s="152"/>
    </row>
    <row r="98" spans="1:94" x14ac:dyDescent="0.2">
      <c r="A98" s="87"/>
      <c r="B98" s="105">
        <v>93</v>
      </c>
      <c r="C98" s="103">
        <v>16.784881228843137</v>
      </c>
      <c r="D98" s="103">
        <v>1</v>
      </c>
      <c r="E98" s="103">
        <v>3.9045512374522775</v>
      </c>
      <c r="F98" s="104">
        <v>119.23498215760986</v>
      </c>
      <c r="G98" s="103">
        <v>19.689432466295415</v>
      </c>
      <c r="H98" s="103">
        <v>19.689432466295415</v>
      </c>
      <c r="I98" s="103">
        <v>0</v>
      </c>
      <c r="J98" s="104">
        <v>709.91795614647231</v>
      </c>
      <c r="K98" s="104">
        <v>3594.0978439331748</v>
      </c>
      <c r="L98" s="104">
        <v>2884.1798877867022</v>
      </c>
      <c r="M98" s="105" t="str">
        <v>No</v>
      </c>
      <c r="N98" s="87"/>
      <c r="O98" s="103">
        <f>AVERAGE(G$6:G98)</f>
        <v>21.720536762456206</v>
      </c>
      <c r="P98" s="103">
        <f>AVERAGE(H$6:H98)</f>
        <v>22.163790626354821</v>
      </c>
      <c r="Q98" s="103">
        <f>AVERAGE(I$6:I98)</f>
        <v>0.44325386389861432</v>
      </c>
      <c r="R98" s="104">
        <f>AVERAGE(J$6:J98)</f>
        <v>878.12540783840188</v>
      </c>
      <c r="S98" s="104">
        <f>AVERAGE(K$6:K98)</f>
        <v>4004.3202731560937</v>
      </c>
      <c r="T98" s="104">
        <f>AVERAGE(L$6:L98)</f>
        <v>3126.1948653176928</v>
      </c>
      <c r="U98" s="87"/>
      <c r="V98" s="152"/>
      <c r="W98" s="87"/>
      <c r="X98" s="105">
        <v>93</v>
      </c>
      <c r="Y98" s="103">
        <v>22.368001473414065</v>
      </c>
      <c r="Z98" s="103">
        <v>2</v>
      </c>
      <c r="AA98" s="103">
        <v>2.7736144594887508</v>
      </c>
      <c r="AB98" s="104">
        <v>142.29295393237845</v>
      </c>
      <c r="AC98" s="103">
        <v>23.141615932902816</v>
      </c>
      <c r="AD98" s="103">
        <v>23.141615932902816</v>
      </c>
      <c r="AE98" s="103">
        <v>0</v>
      </c>
      <c r="AF98" s="104">
        <v>836.54143191946287</v>
      </c>
      <c r="AG98" s="104">
        <v>4305.4908679225073</v>
      </c>
      <c r="AH98" s="104">
        <v>3468.9494360030444</v>
      </c>
      <c r="AI98" s="105" t="str">
        <v>No</v>
      </c>
      <c r="AJ98" s="87"/>
      <c r="AK98" s="103">
        <f>AVERAGE(AC$6:AC98)</f>
        <v>21.248449714316518</v>
      </c>
      <c r="AL98" s="103">
        <f>AVERAGE(AD$6:AD98)</f>
        <v>21.637907578251351</v>
      </c>
      <c r="AM98" s="103">
        <f>AVERAGE(AE$6:AE98)</f>
        <v>0.38945786393482917</v>
      </c>
      <c r="AN98" s="104">
        <f>AVERAGE(AF$6:AF98)</f>
        <v>857.95089779848013</v>
      </c>
      <c r="AO98" s="104">
        <f>AVERAGE(AG$6:AG98)</f>
        <v>3976.7639593296603</v>
      </c>
      <c r="AP98" s="104">
        <f>AVERAGE(AH$6:AH98)</f>
        <v>3118.8130615311802</v>
      </c>
      <c r="AQ98" s="87"/>
      <c r="AR98" s="152"/>
      <c r="AS98" s="87"/>
      <c r="AT98" s="105">
        <v>93</v>
      </c>
      <c r="AU98" s="103">
        <v>25.032463010535547</v>
      </c>
      <c r="AV98" s="103">
        <v>1</v>
      </c>
      <c r="AW98" s="103">
        <v>4.2799703890904111</v>
      </c>
      <c r="AX98" s="104">
        <v>146.87326925309895</v>
      </c>
      <c r="AY98" s="103">
        <v>25</v>
      </c>
      <c r="AZ98" s="103">
        <v>28.312433399625959</v>
      </c>
      <c r="BA98" s="103">
        <v>3.3124333996259594</v>
      </c>
      <c r="BB98" s="104">
        <v>1393.7382791969928</v>
      </c>
      <c r="BC98" s="104">
        <v>3800</v>
      </c>
      <c r="BD98" s="104">
        <v>2406.2617208030069</v>
      </c>
      <c r="BE98" s="105" t="str">
        <v>Yes</v>
      </c>
      <c r="BF98" s="87"/>
      <c r="BG98" s="103">
        <f>AVERAGE(AY$6:AY98)</f>
        <v>22.862064686878099</v>
      </c>
      <c r="BH98" s="103">
        <f>AVERAGE(AZ$6:AZ98)</f>
        <v>23.533446742868456</v>
      </c>
      <c r="BI98" s="103">
        <f>AVERAGE(BA$6:BA98)</f>
        <v>0.67138205599035361</v>
      </c>
      <c r="BJ98" s="104">
        <f>AVERAGE(BB$6:BB98)</f>
        <v>936.27435835883773</v>
      </c>
      <c r="BK98" s="104">
        <f>AVERAGE(BC$6:BC98)</f>
        <v>3592.7505632467683</v>
      </c>
      <c r="BL98" s="104">
        <f>AVERAGE(BD$6:BD98)</f>
        <v>2656.4762048879306</v>
      </c>
      <c r="BM98" s="87"/>
      <c r="BN98" s="152"/>
      <c r="BO98" s="87"/>
      <c r="BP98" s="105">
        <v>93</v>
      </c>
      <c r="BQ98" s="103">
        <v>23.939760693638259</v>
      </c>
      <c r="BR98" s="103">
        <v>4</v>
      </c>
      <c r="BS98" s="103">
        <v>5.7130241579231384</v>
      </c>
      <c r="BT98" s="104">
        <v>160.0450454989018</v>
      </c>
      <c r="BU98" s="103">
        <v>25</v>
      </c>
      <c r="BV98" s="103">
        <v>25.6527848515614</v>
      </c>
      <c r="BW98" s="103">
        <v>0.65278485156139965</v>
      </c>
      <c r="BX98" s="104">
        <v>1007.9627732331118</v>
      </c>
      <c r="BY98" s="104">
        <v>4030</v>
      </c>
      <c r="BZ98" s="104">
        <v>3022.0372267668881</v>
      </c>
      <c r="CA98" s="105" t="str">
        <v>Yes</v>
      </c>
      <c r="CB98" s="87"/>
      <c r="CC98" s="103">
        <f>AVERAGE(BU$6:BU98)</f>
        <v>22.824522327840871</v>
      </c>
      <c r="CD98" s="103">
        <f>AVERAGE(BV$6:BV98)</f>
        <v>23.639206094412842</v>
      </c>
      <c r="CE98" s="103">
        <f>AVERAGE(BW$6:BW98)</f>
        <v>0.81468376657196451</v>
      </c>
      <c r="CF98" s="104">
        <f>AVERAGE(BX$6:BX98)</f>
        <v>955.08396162215467</v>
      </c>
      <c r="CG98" s="104">
        <f>AVERAGE(BY$6:BY98)</f>
        <v>3657.764370681507</v>
      </c>
      <c r="CH98" s="104">
        <f>AVERAGE(BZ$6:BZ98)</f>
        <v>2702.6804090593523</v>
      </c>
      <c r="CI98" s="121"/>
      <c r="CJ98" s="121"/>
      <c r="CK98" s="121"/>
      <c r="CL98" s="121"/>
      <c r="CM98" s="121"/>
      <c r="CN98" s="121"/>
      <c r="CO98" s="87"/>
      <c r="CP98" s="152"/>
    </row>
    <row r="99" spans="1:94" x14ac:dyDescent="0.2">
      <c r="A99" s="87"/>
      <c r="B99" s="105">
        <v>94</v>
      </c>
      <c r="C99" s="103">
        <v>18.386018134456865</v>
      </c>
      <c r="D99" s="103">
        <v>0</v>
      </c>
      <c r="E99" s="103">
        <v>4.8291742716355488</v>
      </c>
      <c r="F99" s="104">
        <v>140.0393689797248</v>
      </c>
      <c r="G99" s="103">
        <v>23.215192406092413</v>
      </c>
      <c r="H99" s="103">
        <v>23.215192406092413</v>
      </c>
      <c r="I99" s="103">
        <v>0</v>
      </c>
      <c r="J99" s="104">
        <v>836.49514116249725</v>
      </c>
      <c r="K99" s="104">
        <v>4178.7346330966348</v>
      </c>
      <c r="L99" s="104">
        <v>3342.2394919341377</v>
      </c>
      <c r="M99" s="105" t="str">
        <v>No</v>
      </c>
      <c r="N99" s="87"/>
      <c r="O99" s="103">
        <f>AVERAGE(G$6:G99)</f>
        <v>21.736437354409784</v>
      </c>
      <c r="P99" s="103">
        <f>AVERAGE(H$6:H99)</f>
        <v>22.174975751671177</v>
      </c>
      <c r="Q99" s="103">
        <f>AVERAGE(I$6:I99)</f>
        <v>0.43853839726139504</v>
      </c>
      <c r="R99" s="104">
        <f>AVERAGE(J$6:J99)</f>
        <v>877.68253266099862</v>
      </c>
      <c r="S99" s="104">
        <f>AVERAGE(K$6:K99)</f>
        <v>4006.1757450703544</v>
      </c>
      <c r="T99" s="104">
        <f>AVERAGE(L$6:L99)</f>
        <v>3128.4932124093571</v>
      </c>
      <c r="U99" s="87"/>
      <c r="V99" s="152"/>
      <c r="W99" s="87"/>
      <c r="X99" s="105">
        <v>94</v>
      </c>
      <c r="Y99" s="103">
        <v>16.591190582068698</v>
      </c>
      <c r="Z99" s="103">
        <v>1</v>
      </c>
      <c r="AA99" s="103">
        <v>2.8959195232673154</v>
      </c>
      <c r="AB99" s="104">
        <v>152.97353190001951</v>
      </c>
      <c r="AC99" s="103">
        <v>18.487110105336015</v>
      </c>
      <c r="AD99" s="103">
        <v>18.487110105336015</v>
      </c>
      <c r="AE99" s="103">
        <v>0</v>
      </c>
      <c r="AF99" s="104">
        <v>707.58683506009993</v>
      </c>
      <c r="AG99" s="104">
        <v>3397.6798189604829</v>
      </c>
      <c r="AH99" s="104">
        <v>2690.0929839003829</v>
      </c>
      <c r="AI99" s="105" t="str">
        <v>No</v>
      </c>
      <c r="AJ99" s="87"/>
      <c r="AK99" s="103">
        <f>AVERAGE(AC$6:AC99)</f>
        <v>21.219073761029492</v>
      </c>
      <c r="AL99" s="103">
        <f>AVERAGE(AD$6:AD99)</f>
        <v>21.604388456199061</v>
      </c>
      <c r="AM99" s="103">
        <f>AVERAGE(AE$6:AE99)</f>
        <v>0.38531469516956501</v>
      </c>
      <c r="AN99" s="104">
        <f>AVERAGE(AF$6:AF99)</f>
        <v>856.35128010977382</v>
      </c>
      <c r="AO99" s="104">
        <f>AVERAGE(AG$6:AG99)</f>
        <v>3970.603489751265</v>
      </c>
      <c r="AP99" s="104">
        <f>AVERAGE(AH$6:AH99)</f>
        <v>3114.2522096414909</v>
      </c>
      <c r="AQ99" s="87"/>
      <c r="AR99" s="152"/>
      <c r="AS99" s="87"/>
      <c r="AT99" s="105">
        <v>94</v>
      </c>
      <c r="AU99" s="103">
        <v>26.856624902931955</v>
      </c>
      <c r="AV99" s="103">
        <v>1</v>
      </c>
      <c r="AW99" s="103">
        <v>4.5322570773724209</v>
      </c>
      <c r="AX99" s="104">
        <v>179.06278523002345</v>
      </c>
      <c r="AY99" s="103">
        <v>25</v>
      </c>
      <c r="AZ99" s="103">
        <v>30.388881980304376</v>
      </c>
      <c r="BA99" s="103">
        <v>5.3888819803043759</v>
      </c>
      <c r="BB99" s="104">
        <v>1737.3950822756797</v>
      </c>
      <c r="BC99" s="104">
        <v>3800</v>
      </c>
      <c r="BD99" s="104">
        <v>2062.6049177243203</v>
      </c>
      <c r="BE99" s="105" t="str">
        <v>Yes</v>
      </c>
      <c r="BF99" s="87"/>
      <c r="BG99" s="103">
        <f>AVERAGE(AY$6:AY99)</f>
        <v>22.884808679570888</v>
      </c>
      <c r="BH99" s="103">
        <f>AVERAGE(AZ$6:AZ99)</f>
        <v>23.606376904968837</v>
      </c>
      <c r="BI99" s="103">
        <f>AVERAGE(BA$6:BA99)</f>
        <v>0.72156822539794951</v>
      </c>
      <c r="BJ99" s="104">
        <f>AVERAGE(BB$6:BB99)</f>
        <v>944.79691925156999</v>
      </c>
      <c r="BK99" s="104">
        <f>AVERAGE(BC$6:BC99)</f>
        <v>3594.9553444888238</v>
      </c>
      <c r="BL99" s="104">
        <f>AVERAGE(BD$6:BD99)</f>
        <v>2650.1584252372541</v>
      </c>
      <c r="BM99" s="87"/>
      <c r="BN99" s="152"/>
      <c r="BO99" s="87"/>
      <c r="BP99" s="105">
        <v>94</v>
      </c>
      <c r="BQ99" s="103">
        <v>20.15288274384611</v>
      </c>
      <c r="BR99" s="103">
        <v>2</v>
      </c>
      <c r="BS99" s="103">
        <v>4.0880986464938855</v>
      </c>
      <c r="BT99" s="104">
        <v>167.78694943689962</v>
      </c>
      <c r="BU99" s="103">
        <v>22.240981390339996</v>
      </c>
      <c r="BV99" s="103">
        <v>22.240981390339996</v>
      </c>
      <c r="BW99" s="103">
        <v>0</v>
      </c>
      <c r="BX99" s="104">
        <v>835.01639114709951</v>
      </c>
      <c r="BY99" s="104">
        <v>3476.1472085509995</v>
      </c>
      <c r="BZ99" s="104">
        <v>2641.1308174039</v>
      </c>
      <c r="CA99" s="105" t="str">
        <v>No</v>
      </c>
      <c r="CB99" s="87"/>
      <c r="CC99" s="103">
        <f>AVERAGE(BU$6:BU99)</f>
        <v>22.818314445527033</v>
      </c>
      <c r="CD99" s="103">
        <f>AVERAGE(BV$6:BV99)</f>
        <v>23.624331363518451</v>
      </c>
      <c r="CE99" s="103">
        <f>AVERAGE(BW$6:BW99)</f>
        <v>0.80601691799141162</v>
      </c>
      <c r="CF99" s="104">
        <f>AVERAGE(BX$6:BX99)</f>
        <v>953.8066470426329</v>
      </c>
      <c r="CG99" s="104">
        <f>AVERAGE(BY$6:BY99)</f>
        <v>3655.8322732120337</v>
      </c>
      <c r="CH99" s="104">
        <f>AVERAGE(BZ$6:BZ99)</f>
        <v>2702.0256261694008</v>
      </c>
      <c r="CI99" s="121"/>
      <c r="CJ99" s="121"/>
      <c r="CK99" s="121"/>
      <c r="CL99" s="121"/>
      <c r="CM99" s="121"/>
      <c r="CN99" s="121"/>
      <c r="CO99" s="87"/>
      <c r="CP99" s="152"/>
    </row>
    <row r="100" spans="1:94" x14ac:dyDescent="0.2">
      <c r="A100" s="87"/>
      <c r="B100" s="105">
        <v>95</v>
      </c>
      <c r="C100" s="103">
        <v>21.410634991163754</v>
      </c>
      <c r="D100" s="103">
        <v>2</v>
      </c>
      <c r="E100" s="103">
        <v>2.3396513930747229</v>
      </c>
      <c r="F100" s="104">
        <v>171.834576631922</v>
      </c>
      <c r="G100" s="103">
        <v>21.750286384238478</v>
      </c>
      <c r="H100" s="103">
        <v>21.750286384238478</v>
      </c>
      <c r="I100" s="103">
        <v>0</v>
      </c>
      <c r="J100" s="104">
        <v>824.3431681590763</v>
      </c>
      <c r="K100" s="104">
        <v>4015.0515491629262</v>
      </c>
      <c r="L100" s="104">
        <v>3190.7083810038498</v>
      </c>
      <c r="M100" s="105" t="str">
        <v>No</v>
      </c>
      <c r="N100" s="87"/>
      <c r="O100" s="103">
        <f>AVERAGE(G$6:G100)</f>
        <v>21.736583133671139</v>
      </c>
      <c r="P100" s="103">
        <f>AVERAGE(H$6:H100)</f>
        <v>22.170505337277145</v>
      </c>
      <c r="Q100" s="103">
        <f>AVERAGE(I$6:I100)</f>
        <v>0.43392220360601191</v>
      </c>
      <c r="R100" s="104">
        <f>AVERAGE(J$6:J100)</f>
        <v>877.12106566624152</v>
      </c>
      <c r="S100" s="104">
        <f>AVERAGE(K$6:K100)</f>
        <v>4006.2691745871189</v>
      </c>
      <c r="T100" s="104">
        <f>AVERAGE(L$6:L100)</f>
        <v>3129.1481089208783</v>
      </c>
      <c r="U100" s="87"/>
      <c r="V100" s="152"/>
      <c r="W100" s="87"/>
      <c r="X100" s="105">
        <v>95</v>
      </c>
      <c r="Y100" s="103">
        <v>24.574089809895106</v>
      </c>
      <c r="Z100" s="103">
        <v>3</v>
      </c>
      <c r="AA100" s="103">
        <v>2.4997260026669537</v>
      </c>
      <c r="AB100" s="104">
        <v>192.6425212666515</v>
      </c>
      <c r="AC100" s="103">
        <v>24.07381581256206</v>
      </c>
      <c r="AD100" s="103">
        <v>24.07381581256206</v>
      </c>
      <c r="AE100" s="103">
        <v>0</v>
      </c>
      <c r="AF100" s="104">
        <v>914.8569956435133</v>
      </c>
      <c r="AG100" s="104">
        <v>4543.2868462611705</v>
      </c>
      <c r="AH100" s="104">
        <v>3628.4298506176574</v>
      </c>
      <c r="AI100" s="105" t="str">
        <v>No</v>
      </c>
      <c r="AJ100" s="87"/>
      <c r="AK100" s="103">
        <f>AVERAGE(AC$6:AC100)</f>
        <v>21.249123677361414</v>
      </c>
      <c r="AL100" s="103">
        <f>AVERAGE(AD$6:AD100)</f>
        <v>21.630382428371298</v>
      </c>
      <c r="AM100" s="103">
        <f>AVERAGE(AE$6:AE100)</f>
        <v>0.38125875100988538</v>
      </c>
      <c r="AN100" s="104">
        <f>AVERAGE(AF$6:AF100)</f>
        <v>856.96712974697107</v>
      </c>
      <c r="AO100" s="104">
        <f>AVERAGE(AG$6:AG100)</f>
        <v>3976.6317356092641</v>
      </c>
      <c r="AP100" s="104">
        <f>AVERAGE(AH$6:AH100)</f>
        <v>3119.6646058622923</v>
      </c>
      <c r="AQ100" s="87"/>
      <c r="AR100" s="152"/>
      <c r="AS100" s="87"/>
      <c r="AT100" s="105">
        <v>95</v>
      </c>
      <c r="AU100" s="103">
        <v>14.412929060141925</v>
      </c>
      <c r="AV100" s="103">
        <v>3</v>
      </c>
      <c r="AW100" s="103">
        <v>6.9509407005777533</v>
      </c>
      <c r="AX100" s="104">
        <v>132.41921882265837</v>
      </c>
      <c r="AY100" s="103">
        <v>18.36386976071968</v>
      </c>
      <c r="AZ100" s="103">
        <v>18.36386976071968</v>
      </c>
      <c r="BA100" s="103">
        <v>0</v>
      </c>
      <c r="BB100" s="104">
        <v>683.3353116442488</v>
      </c>
      <c r="BC100" s="104">
        <v>2904.5804641079521</v>
      </c>
      <c r="BD100" s="104">
        <v>2221.2451524637036</v>
      </c>
      <c r="BE100" s="105" t="str">
        <v>No</v>
      </c>
      <c r="BF100" s="87"/>
      <c r="BG100" s="103">
        <f>AVERAGE(AY$6:AY100)</f>
        <v>22.837219848846139</v>
      </c>
      <c r="BH100" s="103">
        <f>AVERAGE(AZ$6:AZ100)</f>
        <v>23.551192619239899</v>
      </c>
      <c r="BI100" s="103">
        <f>AVERAGE(BA$6:BA100)</f>
        <v>0.71397277039376061</v>
      </c>
      <c r="BJ100" s="104">
        <f>AVERAGE(BB$6:BB100)</f>
        <v>942.04469180307183</v>
      </c>
      <c r="BK100" s="104">
        <f>AVERAGE(BC$6:BC100)</f>
        <v>3587.6882404848147</v>
      </c>
      <c r="BL100" s="104">
        <f>AVERAGE(BD$6:BD100)</f>
        <v>2645.6435486817431</v>
      </c>
      <c r="BM100" s="87"/>
      <c r="BN100" s="152"/>
      <c r="BO100" s="87"/>
      <c r="BP100" s="105">
        <v>95</v>
      </c>
      <c r="BQ100" s="103">
        <v>25.351980981496784</v>
      </c>
      <c r="BR100" s="103">
        <v>2</v>
      </c>
      <c r="BS100" s="103">
        <v>3.3320450105123882</v>
      </c>
      <c r="BT100" s="104">
        <v>112.41410724760327</v>
      </c>
      <c r="BU100" s="103">
        <v>25</v>
      </c>
      <c r="BV100" s="103">
        <v>26.684025992009172</v>
      </c>
      <c r="BW100" s="103">
        <v>1.6840259920091718</v>
      </c>
      <c r="BX100" s="104">
        <v>1115.018006048979</v>
      </c>
      <c r="BY100" s="104">
        <v>3890</v>
      </c>
      <c r="BZ100" s="104">
        <v>2774.9819939510207</v>
      </c>
      <c r="CA100" s="105" t="str">
        <v>Yes</v>
      </c>
      <c r="CB100" s="87"/>
      <c r="CC100" s="103">
        <f>AVERAGE(BU$6:BU100)</f>
        <v>22.841279556626748</v>
      </c>
      <c r="CD100" s="103">
        <f>AVERAGE(BV$6:BV100)</f>
        <v>23.6565386753973</v>
      </c>
      <c r="CE100" s="103">
        <f>AVERAGE(BW$6:BW100)</f>
        <v>0.81525911877054591</v>
      </c>
      <c r="CF100" s="104">
        <f>AVERAGE(BX$6:BX100)</f>
        <v>955.50360871638384</v>
      </c>
      <c r="CG100" s="104">
        <f>AVERAGE(BY$6:BY100)</f>
        <v>3658.2971966519071</v>
      </c>
      <c r="CH100" s="104">
        <f>AVERAGE(BZ$6:BZ100)</f>
        <v>2702.7935879355232</v>
      </c>
      <c r="CI100" s="121"/>
      <c r="CJ100" s="121"/>
      <c r="CK100" s="121"/>
      <c r="CL100" s="121"/>
      <c r="CM100" s="121"/>
      <c r="CN100" s="121"/>
      <c r="CO100" s="87"/>
      <c r="CP100" s="152"/>
    </row>
    <row r="101" spans="1:94" x14ac:dyDescent="0.2">
      <c r="A101" s="87"/>
      <c r="B101" s="105">
        <v>96</v>
      </c>
      <c r="C101" s="103">
        <v>26.403572805414196</v>
      </c>
      <c r="D101" s="103">
        <v>3</v>
      </c>
      <c r="E101" s="103">
        <v>4.4537375599333036</v>
      </c>
      <c r="F101" s="104">
        <v>166.99168083337105</v>
      </c>
      <c r="G101" s="103">
        <v>25</v>
      </c>
      <c r="H101" s="103">
        <v>27.857310365347502</v>
      </c>
      <c r="I101" s="103">
        <v>2.8573103653475016</v>
      </c>
      <c r="J101" s="104">
        <v>1431.3075465959214</v>
      </c>
      <c r="K101" s="104">
        <v>4650</v>
      </c>
      <c r="L101" s="104">
        <v>3218.6924534040786</v>
      </c>
      <c r="M101" s="105" t="str">
        <v>Yes</v>
      </c>
      <c r="N101" s="87"/>
      <c r="O101" s="103">
        <f>AVERAGE(G$6:G101)</f>
        <v>21.770577059362065</v>
      </c>
      <c r="P101" s="103">
        <f>AVERAGE(H$6:H101)</f>
        <v>22.229742889652879</v>
      </c>
      <c r="Q101" s="103">
        <f>AVERAGE(I$6:I101)</f>
        <v>0.45916583029081909</v>
      </c>
      <c r="R101" s="104">
        <f>AVERAGE(J$6:J101)</f>
        <v>882.893841509259</v>
      </c>
      <c r="S101" s="104">
        <f>AVERAGE(K$6:K101)</f>
        <v>4012.974704018503</v>
      </c>
      <c r="T101" s="104">
        <f>AVERAGE(L$6:L101)</f>
        <v>3130.080862509245</v>
      </c>
      <c r="U101" s="87"/>
      <c r="V101" s="152"/>
      <c r="W101" s="87"/>
      <c r="X101" s="105">
        <v>96</v>
      </c>
      <c r="Y101" s="103">
        <v>22.774218810702742</v>
      </c>
      <c r="Z101" s="103">
        <v>3</v>
      </c>
      <c r="AA101" s="103">
        <v>5.9277552388893477</v>
      </c>
      <c r="AB101" s="104">
        <v>140.19513554392566</v>
      </c>
      <c r="AC101" s="103">
        <v>25</v>
      </c>
      <c r="AD101" s="103">
        <v>25.701974049592089</v>
      </c>
      <c r="AE101" s="103">
        <v>0.70197404959208853</v>
      </c>
      <c r="AF101" s="104">
        <v>1016.5504644705015</v>
      </c>
      <c r="AG101" s="104">
        <v>4710</v>
      </c>
      <c r="AH101" s="104">
        <v>3693.4495355294985</v>
      </c>
      <c r="AI101" s="105" t="str">
        <v>Yes</v>
      </c>
      <c r="AJ101" s="87"/>
      <c r="AK101" s="103">
        <f>AVERAGE(AC$6:AC101)</f>
        <v>21.288195305722233</v>
      </c>
      <c r="AL101" s="103">
        <f>AVERAGE(AD$6:AD101)</f>
        <v>21.672794841092351</v>
      </c>
      <c r="AM101" s="103">
        <f>AVERAGE(AE$6:AE101)</f>
        <v>0.38459953537011665</v>
      </c>
      <c r="AN101" s="104">
        <f>AVERAGE(AF$6:AF101)</f>
        <v>858.6294561503413</v>
      </c>
      <c r="AO101" s="104">
        <f>AVERAGE(AG$6:AG101)</f>
        <v>3984.2709883633343</v>
      </c>
      <c r="AP101" s="104">
        <f>AVERAGE(AH$6:AH101)</f>
        <v>3125.6415322129924</v>
      </c>
      <c r="AQ101" s="87"/>
      <c r="AR101" s="152"/>
      <c r="AS101" s="87"/>
      <c r="AT101" s="105">
        <v>96</v>
      </c>
      <c r="AU101" s="103">
        <v>23.348422637230634</v>
      </c>
      <c r="AV101" s="103">
        <v>3</v>
      </c>
      <c r="AW101" s="103">
        <v>5.8975141163109424</v>
      </c>
      <c r="AX101" s="104">
        <v>142.51247993245642</v>
      </c>
      <c r="AY101" s="103">
        <v>25</v>
      </c>
      <c r="AZ101" s="103">
        <v>26.245936753541578</v>
      </c>
      <c r="BA101" s="103">
        <v>1.245936753541578</v>
      </c>
      <c r="BB101" s="104">
        <v>1079.4029929636931</v>
      </c>
      <c r="BC101" s="104">
        <v>3900</v>
      </c>
      <c r="BD101" s="104">
        <v>2820.5970070363069</v>
      </c>
      <c r="BE101" s="105" t="str">
        <v>Yes</v>
      </c>
      <c r="BF101" s="87"/>
      <c r="BG101" s="103">
        <f>AVERAGE(AY$6:AY101)</f>
        <v>22.859748808753992</v>
      </c>
      <c r="BH101" s="103">
        <f>AVERAGE(AZ$6:AZ101)</f>
        <v>23.579262870638875</v>
      </c>
      <c r="BI101" s="103">
        <f>AVERAGE(BA$6:BA101)</f>
        <v>0.71951406188488376</v>
      </c>
      <c r="BJ101" s="104">
        <f>AVERAGE(BB$6:BB101)</f>
        <v>943.47550744016155</v>
      </c>
      <c r="BK101" s="104">
        <f>AVERAGE(BC$6:BC101)</f>
        <v>3590.9414879797646</v>
      </c>
      <c r="BL101" s="104">
        <f>AVERAGE(BD$6:BD101)</f>
        <v>2647.4659805396027</v>
      </c>
      <c r="BM101" s="87"/>
      <c r="BN101" s="152"/>
      <c r="BO101" s="87"/>
      <c r="BP101" s="105">
        <v>96</v>
      </c>
      <c r="BQ101" s="103">
        <v>20.994862983562129</v>
      </c>
      <c r="BR101" s="103">
        <v>3</v>
      </c>
      <c r="BS101" s="103">
        <v>4.8391044650905375</v>
      </c>
      <c r="BT101" s="104">
        <v>157.21660784119518</v>
      </c>
      <c r="BU101" s="103">
        <v>22.833967448652665</v>
      </c>
      <c r="BV101" s="103">
        <v>22.833967448652665</v>
      </c>
      <c r="BW101" s="103">
        <v>0</v>
      </c>
      <c r="BX101" s="104">
        <v>842.23563130077514</v>
      </c>
      <c r="BY101" s="104">
        <v>3635.0951172978998</v>
      </c>
      <c r="BZ101" s="104">
        <v>2792.8594859971245</v>
      </c>
      <c r="CA101" s="105" t="str">
        <v>No</v>
      </c>
      <c r="CB101" s="87"/>
      <c r="CC101" s="103">
        <f>AVERAGE(BU$6:BU101)</f>
        <v>22.841203388835353</v>
      </c>
      <c r="CD101" s="103">
        <f>AVERAGE(BV$6:BV101)</f>
        <v>23.647970225118712</v>
      </c>
      <c r="CE101" s="103">
        <f>AVERAGE(BW$6:BW101)</f>
        <v>0.80676683628335277</v>
      </c>
      <c r="CF101" s="104">
        <f>AVERAGE(BX$6:BX101)</f>
        <v>954.32373395163802</v>
      </c>
      <c r="CG101" s="104">
        <f>AVERAGE(BY$6:BY101)</f>
        <v>3658.0555083253025</v>
      </c>
      <c r="CH101" s="104">
        <f>AVERAGE(BZ$6:BZ101)</f>
        <v>2703.7317743736648</v>
      </c>
      <c r="CI101" s="121"/>
      <c r="CJ101" s="121"/>
      <c r="CK101" s="121"/>
      <c r="CL101" s="121"/>
      <c r="CM101" s="121"/>
      <c r="CN101" s="121"/>
      <c r="CO101" s="87"/>
      <c r="CP101" s="152"/>
    </row>
    <row r="102" spans="1:94" x14ac:dyDescent="0.2">
      <c r="A102" s="87"/>
      <c r="B102" s="105">
        <v>97</v>
      </c>
      <c r="C102" s="103">
        <v>18.315574213294532</v>
      </c>
      <c r="D102" s="103">
        <v>3</v>
      </c>
      <c r="E102" s="103">
        <v>3.162010199985934</v>
      </c>
      <c r="F102" s="104">
        <v>158.84159472987878</v>
      </c>
      <c r="G102" s="103">
        <v>18.477584413280468</v>
      </c>
      <c r="H102" s="103">
        <v>18.477584413280468</v>
      </c>
      <c r="I102" s="103">
        <v>0</v>
      </c>
      <c r="J102" s="104">
        <v>713.16912712829287</v>
      </c>
      <c r="K102" s="104">
        <v>3475.9651943904842</v>
      </c>
      <c r="L102" s="104">
        <v>2762.7960672621912</v>
      </c>
      <c r="M102" s="105" t="str">
        <v>No</v>
      </c>
      <c r="N102" s="87"/>
      <c r="O102" s="103">
        <f>AVERAGE(G$6:G102)</f>
        <v>21.73662868156741</v>
      </c>
      <c r="P102" s="103">
        <f>AVERAGE(H$6:H102)</f>
        <v>22.191060843504708</v>
      </c>
      <c r="Q102" s="103">
        <f>AVERAGE(I$6:I102)</f>
        <v>0.45443216193730551</v>
      </c>
      <c r="R102" s="104">
        <f>AVERAGE(J$6:J102)</f>
        <v>881.14410218574392</v>
      </c>
      <c r="S102" s="104">
        <f>AVERAGE(K$6:K102)</f>
        <v>4007.4385235068739</v>
      </c>
      <c r="T102" s="104">
        <f>AVERAGE(L$6:L102)</f>
        <v>3126.2944213211308</v>
      </c>
      <c r="U102" s="87"/>
      <c r="V102" s="152"/>
      <c r="W102" s="87"/>
      <c r="X102" s="105">
        <v>97</v>
      </c>
      <c r="Y102" s="103">
        <v>21.083844216174224</v>
      </c>
      <c r="Z102" s="103">
        <v>1</v>
      </c>
      <c r="AA102" s="103">
        <v>3.9634662226470194</v>
      </c>
      <c r="AB102" s="104">
        <v>155.69888281476591</v>
      </c>
      <c r="AC102" s="103">
        <v>24.047310438821242</v>
      </c>
      <c r="AD102" s="103">
        <v>24.047310438821242</v>
      </c>
      <c r="AE102" s="103">
        <v>0</v>
      </c>
      <c r="AF102" s="104">
        <v>877.11819597940325</v>
      </c>
      <c r="AG102" s="104">
        <v>4398.5158789878233</v>
      </c>
      <c r="AH102" s="104">
        <v>3521.3976830084202</v>
      </c>
      <c r="AI102" s="105" t="str">
        <v>No</v>
      </c>
      <c r="AJ102" s="87"/>
      <c r="AK102" s="103">
        <f>AVERAGE(AC$6:AC102)</f>
        <v>21.316639791630472</v>
      </c>
      <c r="AL102" s="103">
        <f>AVERAGE(AD$6:AD102)</f>
        <v>21.697274383336975</v>
      </c>
      <c r="AM102" s="103">
        <f>AVERAGE(AE$6:AE102)</f>
        <v>0.38063459170650721</v>
      </c>
      <c r="AN102" s="104">
        <f>AVERAGE(AF$6:AF102)</f>
        <v>858.8200617155893</v>
      </c>
      <c r="AO102" s="104">
        <f>AVERAGE(AG$6:AG102)</f>
        <v>3988.5415542460614</v>
      </c>
      <c r="AP102" s="104">
        <f>AVERAGE(AH$6:AH102)</f>
        <v>3129.7214925304706</v>
      </c>
      <c r="AQ102" s="87"/>
      <c r="AR102" s="152"/>
      <c r="AS102" s="87"/>
      <c r="AT102" s="105">
        <v>97</v>
      </c>
      <c r="AU102" s="103">
        <v>24.616823011129625</v>
      </c>
      <c r="AV102" s="103">
        <v>5</v>
      </c>
      <c r="AW102" s="103">
        <v>3.1555670513600926</v>
      </c>
      <c r="AX102" s="104">
        <v>129.98900706259155</v>
      </c>
      <c r="AY102" s="103">
        <v>22.77239006248972</v>
      </c>
      <c r="AZ102" s="103">
        <v>22.77239006248972</v>
      </c>
      <c r="BA102" s="103">
        <v>0</v>
      </c>
      <c r="BB102" s="104">
        <v>813.16070893728318</v>
      </c>
      <c r="BC102" s="104">
        <v>3665.8585093734578</v>
      </c>
      <c r="BD102" s="104">
        <v>2852.6978004361745</v>
      </c>
      <c r="BE102" s="105" t="str">
        <v>No</v>
      </c>
      <c r="BF102" s="87"/>
      <c r="BG102" s="103">
        <f>AVERAGE(AY$6:AY102)</f>
        <v>22.858848203122399</v>
      </c>
      <c r="BH102" s="103">
        <f>AVERAGE(AZ$6:AZ102)</f>
        <v>23.570944594266205</v>
      </c>
      <c r="BI102" s="103">
        <f>AVERAGE(BA$6:BA102)</f>
        <v>0.71209639114380252</v>
      </c>
      <c r="BJ102" s="104">
        <f>AVERAGE(BB$6:BB102)</f>
        <v>942.13205590920404</v>
      </c>
      <c r="BK102" s="104">
        <f>AVERAGE(BC$6:BC102)</f>
        <v>3591.7138284065036</v>
      </c>
      <c r="BL102" s="104">
        <f>AVERAGE(BD$6:BD102)</f>
        <v>2649.5817724972994</v>
      </c>
      <c r="BM102" s="87"/>
      <c r="BN102" s="152"/>
      <c r="BO102" s="87"/>
      <c r="BP102" s="105">
        <v>97</v>
      </c>
      <c r="BQ102" s="103">
        <v>18.183413331156238</v>
      </c>
      <c r="BR102" s="103">
        <v>1</v>
      </c>
      <c r="BS102" s="103">
        <v>3.4471192632675325</v>
      </c>
      <c r="BT102" s="104">
        <v>141.40180996580324</v>
      </c>
      <c r="BU102" s="103">
        <v>20.630532594423769</v>
      </c>
      <c r="BV102" s="103">
        <v>20.630532594423769</v>
      </c>
      <c r="BW102" s="103">
        <v>0</v>
      </c>
      <c r="BX102" s="104">
        <v>760.31778779851629</v>
      </c>
      <c r="BY102" s="104">
        <v>3164.5798891635654</v>
      </c>
      <c r="BZ102" s="104">
        <v>2404.2621013650491</v>
      </c>
      <c r="CA102" s="105" t="str">
        <v>No</v>
      </c>
      <c r="CB102" s="87"/>
      <c r="CC102" s="103">
        <f>AVERAGE(BU$6:BU102)</f>
        <v>22.818412968274409</v>
      </c>
      <c r="CD102" s="103">
        <f>AVERAGE(BV$6:BV102)</f>
        <v>23.616862620678557</v>
      </c>
      <c r="CE102" s="103">
        <f>AVERAGE(BW$6:BW102)</f>
        <v>0.7984496524041429</v>
      </c>
      <c r="CF102" s="104">
        <f>AVERAGE(BX$6:BX102)</f>
        <v>952.32367265109031</v>
      </c>
      <c r="CG102" s="104">
        <f>AVERAGE(BY$6:BY102)</f>
        <v>3652.9681308081713</v>
      </c>
      <c r="CH102" s="104">
        <f>AVERAGE(BZ$6:BZ102)</f>
        <v>2700.6444581570813</v>
      </c>
      <c r="CI102" s="121"/>
      <c r="CJ102" s="121"/>
      <c r="CK102" s="121"/>
      <c r="CL102" s="121"/>
      <c r="CM102" s="121"/>
      <c r="CN102" s="121"/>
      <c r="CO102" s="87"/>
      <c r="CP102" s="152"/>
    </row>
    <row r="103" spans="1:94" x14ac:dyDescent="0.2">
      <c r="A103" s="87"/>
      <c r="B103" s="105">
        <v>98</v>
      </c>
      <c r="C103" s="103">
        <v>23.436668428484186</v>
      </c>
      <c r="D103" s="103">
        <v>2</v>
      </c>
      <c r="E103" s="103">
        <v>4.826050533987198</v>
      </c>
      <c r="F103" s="104">
        <v>146.32248461174018</v>
      </c>
      <c r="G103" s="103">
        <v>25</v>
      </c>
      <c r="H103" s="103">
        <v>26.262718962471382</v>
      </c>
      <c r="I103" s="103">
        <v>1.2627189624713822</v>
      </c>
      <c r="J103" s="104">
        <v>1123.6118978565889</v>
      </c>
      <c r="K103" s="104">
        <v>4600</v>
      </c>
      <c r="L103" s="104">
        <v>3476.3881021434108</v>
      </c>
      <c r="M103" s="105" t="str">
        <v>Yes</v>
      </c>
      <c r="N103" s="87"/>
      <c r="O103" s="103">
        <f>AVERAGE(G$6:G103)</f>
        <v>21.769928388898354</v>
      </c>
      <c r="P103" s="103">
        <f>AVERAGE(H$6:H103)</f>
        <v>22.232608375330898</v>
      </c>
      <c r="Q103" s="103">
        <f>AVERAGE(I$6:I103)</f>
        <v>0.4626799864325512</v>
      </c>
      <c r="R103" s="104">
        <f>AVERAGE(J$6:J103)</f>
        <v>883.61826336605873</v>
      </c>
      <c r="S103" s="104">
        <f>AVERAGE(K$6:K103)</f>
        <v>4013.4850691853753</v>
      </c>
      <c r="T103" s="104">
        <f>AVERAGE(L$6:L103)</f>
        <v>3129.8668058193175</v>
      </c>
      <c r="U103" s="87"/>
      <c r="V103" s="152"/>
      <c r="W103" s="87"/>
      <c r="X103" s="105">
        <v>98</v>
      </c>
      <c r="Y103" s="103">
        <v>15.652209147148223</v>
      </c>
      <c r="Z103" s="103">
        <v>2</v>
      </c>
      <c r="AA103" s="103">
        <v>3.1716553432946712</v>
      </c>
      <c r="AB103" s="104">
        <v>125.34847635159153</v>
      </c>
      <c r="AC103" s="103">
        <v>16.823864490442894</v>
      </c>
      <c r="AD103" s="103">
        <v>16.823864490442894</v>
      </c>
      <c r="AE103" s="103">
        <v>0</v>
      </c>
      <c r="AF103" s="104">
        <v>630.0644110648783</v>
      </c>
      <c r="AG103" s="104">
        <v>3168.2956082797209</v>
      </c>
      <c r="AH103" s="104">
        <v>2538.2311972148427</v>
      </c>
      <c r="AI103" s="105" t="str">
        <v>No</v>
      </c>
      <c r="AJ103" s="87"/>
      <c r="AK103" s="103">
        <f>AVERAGE(AC$6:AC103)</f>
        <v>21.270795145699985</v>
      </c>
      <c r="AL103" s="103">
        <f>AVERAGE(AD$6:AD103)</f>
        <v>21.647545710960504</v>
      </c>
      <c r="AM103" s="103">
        <f>AVERAGE(AE$6:AE103)</f>
        <v>0.37675056526052247</v>
      </c>
      <c r="AN103" s="104">
        <f>AVERAGE(AF$6:AF103)</f>
        <v>856.48582038241875</v>
      </c>
      <c r="AO103" s="104">
        <f>AVERAGE(AG$6:AG103)</f>
        <v>3980.1716976545677</v>
      </c>
      <c r="AP103" s="104">
        <f>AVERAGE(AH$6:AH103)</f>
        <v>3123.6858772721484</v>
      </c>
      <c r="AQ103" s="87"/>
      <c r="AR103" s="152"/>
      <c r="AS103" s="87"/>
      <c r="AT103" s="105">
        <v>98</v>
      </c>
      <c r="AU103" s="103">
        <v>16.009222319304989</v>
      </c>
      <c r="AV103" s="103">
        <v>3</v>
      </c>
      <c r="AW103" s="103">
        <v>6.8425400322290031</v>
      </c>
      <c r="AX103" s="104">
        <v>128.65166862932156</v>
      </c>
      <c r="AY103" s="103">
        <v>19.851762351533992</v>
      </c>
      <c r="AZ103" s="103">
        <v>19.851762351533992</v>
      </c>
      <c r="BA103" s="103">
        <v>0</v>
      </c>
      <c r="BB103" s="104">
        <v>724.20453917534132</v>
      </c>
      <c r="BC103" s="104">
        <v>3127.7643527300988</v>
      </c>
      <c r="BD103" s="104">
        <v>2403.5598135547575</v>
      </c>
      <c r="BE103" s="105" t="str">
        <v>No</v>
      </c>
      <c r="BF103" s="87"/>
      <c r="BG103" s="103">
        <f>AVERAGE(AY$6:AY103)</f>
        <v>22.828163653616397</v>
      </c>
      <c r="BH103" s="103">
        <f>AVERAGE(AZ$6:AZ103)</f>
        <v>23.532993755054651</v>
      </c>
      <c r="BI103" s="103">
        <f>AVERAGE(BA$6:BA103)</f>
        <v>0.70483010143825353</v>
      </c>
      <c r="BJ103" s="104">
        <f>AVERAGE(BB$6:BB103)</f>
        <v>939.90830573845028</v>
      </c>
      <c r="BK103" s="104">
        <f>AVERAGE(BC$6:BC103)</f>
        <v>3586.9796500832754</v>
      </c>
      <c r="BL103" s="104">
        <f>AVERAGE(BD$6:BD103)</f>
        <v>2647.0713443448244</v>
      </c>
      <c r="BM103" s="87"/>
      <c r="BN103" s="152"/>
      <c r="BO103" s="87"/>
      <c r="BP103" s="105">
        <v>98</v>
      </c>
      <c r="BQ103" s="103">
        <v>22.71984084699967</v>
      </c>
      <c r="BR103" s="103">
        <v>4</v>
      </c>
      <c r="BS103" s="103">
        <v>4.3015053650196542</v>
      </c>
      <c r="BT103" s="104">
        <v>152.16164267894339</v>
      </c>
      <c r="BU103" s="103">
        <v>23.021346212019324</v>
      </c>
      <c r="BV103" s="103">
        <v>23.021346212019324</v>
      </c>
      <c r="BW103" s="103">
        <v>0</v>
      </c>
      <c r="BX103" s="104">
        <v>842.80202903952306</v>
      </c>
      <c r="BY103" s="104">
        <v>3733.2019318028988</v>
      </c>
      <c r="BZ103" s="104">
        <v>2890.3999027633758</v>
      </c>
      <c r="CA103" s="105" t="str">
        <v>No</v>
      </c>
      <c r="CB103" s="87"/>
      <c r="CC103" s="103">
        <f>AVERAGE(BU$6:BU103)</f>
        <v>22.820483715659556</v>
      </c>
      <c r="CD103" s="103">
        <f>AVERAGE(BV$6:BV103)</f>
        <v>23.61078592263101</v>
      </c>
      <c r="CE103" s="103">
        <f>AVERAGE(BW$6:BW103)</f>
        <v>0.7903022069714476</v>
      </c>
      <c r="CF103" s="104">
        <f>AVERAGE(BX$6:BX103)</f>
        <v>951.20610485913551</v>
      </c>
      <c r="CG103" s="104">
        <f>AVERAGE(BY$6:BY103)</f>
        <v>3653.7868430632193</v>
      </c>
      <c r="CH103" s="104">
        <f>AVERAGE(BZ$6:BZ103)</f>
        <v>2702.5807382040839</v>
      </c>
      <c r="CI103" s="121"/>
      <c r="CJ103" s="121"/>
      <c r="CK103" s="121"/>
      <c r="CL103" s="121"/>
      <c r="CM103" s="121"/>
      <c r="CN103" s="121"/>
      <c r="CO103" s="87"/>
      <c r="CP103" s="152"/>
    </row>
    <row r="104" spans="1:94" x14ac:dyDescent="0.2">
      <c r="A104" s="87"/>
      <c r="B104" s="105">
        <v>99</v>
      </c>
      <c r="C104" s="103">
        <v>17.966997665012745</v>
      </c>
      <c r="D104" s="103">
        <v>2</v>
      </c>
      <c r="E104" s="103">
        <v>5.2067173272215452</v>
      </c>
      <c r="F104" s="104">
        <v>136.67827142460803</v>
      </c>
      <c r="G104" s="103">
        <v>21.173714992234288</v>
      </c>
      <c r="H104" s="103">
        <v>21.173714992234288</v>
      </c>
      <c r="I104" s="103">
        <v>0</v>
      </c>
      <c r="J104" s="104">
        <v>771.88972119163668</v>
      </c>
      <c r="K104" s="104">
        <v>3911.2686986021718</v>
      </c>
      <c r="L104" s="104">
        <v>3139.3789774105353</v>
      </c>
      <c r="M104" s="105" t="str">
        <v>No</v>
      </c>
      <c r="N104" s="87"/>
      <c r="O104" s="103">
        <f>AVERAGE(G$6:G104)</f>
        <v>21.763906031356292</v>
      </c>
      <c r="P104" s="103">
        <f>AVERAGE(H$6:H104)</f>
        <v>22.221912482572346</v>
      </c>
      <c r="Q104" s="103">
        <f>AVERAGE(I$6:I104)</f>
        <v>0.45800645121606076</v>
      </c>
      <c r="R104" s="104">
        <f>AVERAGE(J$6:J104)</f>
        <v>882.48969223298366</v>
      </c>
      <c r="S104" s="104">
        <f>AVERAGE(K$6:K104)</f>
        <v>4012.452580593626</v>
      </c>
      <c r="T104" s="104">
        <f>AVERAGE(L$6:L104)</f>
        <v>3129.9628883606433</v>
      </c>
      <c r="U104" s="87"/>
      <c r="V104" s="152"/>
      <c r="W104" s="87"/>
      <c r="X104" s="105">
        <v>99</v>
      </c>
      <c r="Y104" s="103">
        <v>21.059582082442553</v>
      </c>
      <c r="Z104" s="103">
        <v>1</v>
      </c>
      <c r="AA104" s="103">
        <v>2.9563678896077548</v>
      </c>
      <c r="AB104" s="104">
        <v>118.93379677391484</v>
      </c>
      <c r="AC104" s="103">
        <v>23.015949972050308</v>
      </c>
      <c r="AD104" s="103">
        <v>23.015949972050308</v>
      </c>
      <c r="AE104" s="103">
        <v>0</v>
      </c>
      <c r="AF104" s="104">
        <v>809.41229593542414</v>
      </c>
      <c r="AG104" s="104">
        <v>4212.8709949690556</v>
      </c>
      <c r="AH104" s="104">
        <v>3403.4586990336315</v>
      </c>
      <c r="AI104" s="105" t="str">
        <v>No</v>
      </c>
      <c r="AJ104" s="87"/>
      <c r="AK104" s="103">
        <f>AVERAGE(AC$6:AC104)</f>
        <v>21.288422972228776</v>
      </c>
      <c r="AL104" s="103">
        <f>AVERAGE(AD$6:AD104)</f>
        <v>21.661367976224039</v>
      </c>
      <c r="AM104" s="103">
        <f>AVERAGE(AE$6:AE104)</f>
        <v>0.37294500399526465</v>
      </c>
      <c r="AN104" s="104">
        <f>AVERAGE(AF$6:AF104)</f>
        <v>856.01033023648961</v>
      </c>
      <c r="AO104" s="104">
        <f>AVERAGE(AG$6:AG104)</f>
        <v>3982.5221956072392</v>
      </c>
      <c r="AP104" s="104">
        <f>AVERAGE(AH$6:AH104)</f>
        <v>3126.5118653707491</v>
      </c>
      <c r="AQ104" s="87"/>
      <c r="AR104" s="152"/>
      <c r="AS104" s="87"/>
      <c r="AT104" s="105">
        <v>99</v>
      </c>
      <c r="AU104" s="103">
        <v>24.144405958260126</v>
      </c>
      <c r="AV104" s="103">
        <v>2</v>
      </c>
      <c r="AW104" s="103">
        <v>6.9933020452941745</v>
      </c>
      <c r="AX104" s="104">
        <v>164.0339796692783</v>
      </c>
      <c r="AY104" s="103">
        <v>25</v>
      </c>
      <c r="AZ104" s="103">
        <v>29.137708003554302</v>
      </c>
      <c r="BA104" s="103">
        <v>4.1377080035543017</v>
      </c>
      <c r="BB104" s="104">
        <v>1534.6901802024236</v>
      </c>
      <c r="BC104" s="104">
        <v>3850</v>
      </c>
      <c r="BD104" s="104">
        <v>2315.3098197975764</v>
      </c>
      <c r="BE104" s="105" t="str">
        <v>Yes</v>
      </c>
      <c r="BF104" s="87"/>
      <c r="BG104" s="103">
        <f>AVERAGE(AY$6:AY104)</f>
        <v>22.850101394488959</v>
      </c>
      <c r="BH104" s="103">
        <f>AVERAGE(AZ$6:AZ104)</f>
        <v>23.589607030292022</v>
      </c>
      <c r="BI104" s="103">
        <f>AVERAGE(BA$6:BA104)</f>
        <v>0.73950563580306217</v>
      </c>
      <c r="BJ104" s="104">
        <f>AVERAGE(BB$6:BB104)</f>
        <v>945.91620346030868</v>
      </c>
      <c r="BK104" s="104">
        <f>AVERAGE(BC$6:BC104)</f>
        <v>3589.6364212945555</v>
      </c>
      <c r="BL104" s="104">
        <f>AVERAGE(BD$6:BD104)</f>
        <v>2643.7202178342463</v>
      </c>
      <c r="BM104" s="87"/>
      <c r="BN104" s="152"/>
      <c r="BO104" s="87"/>
      <c r="BP104" s="105">
        <v>99</v>
      </c>
      <c r="BQ104" s="103">
        <v>19.351800830682016</v>
      </c>
      <c r="BR104" s="103">
        <v>2</v>
      </c>
      <c r="BS104" s="103">
        <v>6.4345257958697761</v>
      </c>
      <c r="BT104" s="104">
        <v>167.21642253098088</v>
      </c>
      <c r="BU104" s="103">
        <v>23.786326626551791</v>
      </c>
      <c r="BV104" s="103">
        <v>23.786326626551791</v>
      </c>
      <c r="BW104" s="103">
        <v>0</v>
      </c>
      <c r="BX104" s="104">
        <v>880.80622132753456</v>
      </c>
      <c r="BY104" s="104">
        <v>3707.9489939827686</v>
      </c>
      <c r="BZ104" s="104">
        <v>2827.1427726552338</v>
      </c>
      <c r="CA104" s="105" t="str">
        <v>No</v>
      </c>
      <c r="CB104" s="87"/>
      <c r="CC104" s="103">
        <f>AVERAGE(BU$6:BU104)</f>
        <v>22.830239704658467</v>
      </c>
      <c r="CD104" s="103">
        <f>AVERAGE(BV$6:BV104)</f>
        <v>23.612559061054451</v>
      </c>
      <c r="CE104" s="103">
        <f>AVERAGE(BW$6:BW104)</f>
        <v>0.78231935639597838</v>
      </c>
      <c r="CF104" s="104">
        <f>AVERAGE(BX$6:BX104)</f>
        <v>950.49499492447296</v>
      </c>
      <c r="CG104" s="104">
        <f>AVERAGE(BY$6:BY104)</f>
        <v>3654.3339354967502</v>
      </c>
      <c r="CH104" s="104">
        <f>AVERAGE(BZ$6:BZ104)</f>
        <v>2703.8389405722774</v>
      </c>
      <c r="CI104" s="121"/>
      <c r="CJ104" s="121"/>
      <c r="CK104" s="121"/>
      <c r="CL104" s="121"/>
      <c r="CM104" s="121"/>
      <c r="CN104" s="121"/>
      <c r="CO104" s="87"/>
      <c r="CP104" s="152"/>
    </row>
    <row r="105" spans="1:94" x14ac:dyDescent="0.2">
      <c r="A105" s="87"/>
      <c r="B105" s="105">
        <v>100</v>
      </c>
      <c r="C105" s="103">
        <v>17.575399884618783</v>
      </c>
      <c r="D105" s="103">
        <v>1</v>
      </c>
      <c r="E105" s="103">
        <v>3.1510697736467606</v>
      </c>
      <c r="F105" s="104">
        <v>146.75051385594895</v>
      </c>
      <c r="G105" s="103">
        <v>19.726469658265543</v>
      </c>
      <c r="H105" s="103">
        <v>19.726469658265543</v>
      </c>
      <c r="I105" s="103">
        <v>0</v>
      </c>
      <c r="J105" s="104">
        <v>738.54460360391522</v>
      </c>
      <c r="K105" s="104">
        <v>3600.7645384877978</v>
      </c>
      <c r="L105" s="104">
        <v>2862.2199348838826</v>
      </c>
      <c r="M105" s="105" t="str">
        <v>No</v>
      </c>
      <c r="N105" s="87"/>
      <c r="O105" s="103">
        <f>AVERAGE(G$6:G105)</f>
        <v>21.743531667625383</v>
      </c>
      <c r="P105" s="103">
        <f>AVERAGE(H$6:H105)</f>
        <v>22.196958054329279</v>
      </c>
      <c r="Q105" s="103">
        <f>AVERAGE(I$6:I105)</f>
        <v>0.45342638670390017</v>
      </c>
      <c r="R105" s="104">
        <f>AVERAGE(J$6:J105)</f>
        <v>881.05024134669304</v>
      </c>
      <c r="S105" s="104">
        <f>AVERAGE(K$6:K105)</f>
        <v>4008.3357001725676</v>
      </c>
      <c r="T105" s="104">
        <f>AVERAGE(L$6:L105)</f>
        <v>3127.2854588258756</v>
      </c>
      <c r="U105" s="87"/>
      <c r="V105" s="152"/>
      <c r="W105" s="87"/>
      <c r="X105" s="105">
        <v>100</v>
      </c>
      <c r="Y105" s="103">
        <v>21.193141709834013</v>
      </c>
      <c r="Z105" s="103">
        <v>1</v>
      </c>
      <c r="AA105" s="103">
        <v>3.5517307758321492</v>
      </c>
      <c r="AB105" s="104">
        <v>129.23433960518989</v>
      </c>
      <c r="AC105" s="103">
        <v>23.744872485666161</v>
      </c>
      <c r="AD105" s="103">
        <v>23.744872485666161</v>
      </c>
      <c r="AE105" s="103">
        <v>0</v>
      </c>
      <c r="AF105" s="104">
        <v>841.5805141751747</v>
      </c>
      <c r="AG105" s="104">
        <v>4344.0770474199089</v>
      </c>
      <c r="AH105" s="104">
        <v>3502.4965332447341</v>
      </c>
      <c r="AI105" s="105" t="str">
        <v>No</v>
      </c>
      <c r="AJ105" s="87"/>
      <c r="AK105" s="103">
        <f>AVERAGE(AC$6:AC105)</f>
        <v>21.312987467363151</v>
      </c>
      <c r="AL105" s="103">
        <f>AVERAGE(AD$6:AD105)</f>
        <v>21.682203021318461</v>
      </c>
      <c r="AM105" s="103">
        <f>AVERAGE(AE$6:AE105)</f>
        <v>0.36921555395531203</v>
      </c>
      <c r="AN105" s="104">
        <f>AVERAGE(AF$6:AF105)</f>
        <v>855.86603207587643</v>
      </c>
      <c r="AO105" s="104">
        <f>AVERAGE(AG$6:AG105)</f>
        <v>3986.1377441253658</v>
      </c>
      <c r="AP105" s="104">
        <f>AVERAGE(AH$6:AH105)</f>
        <v>3130.271712049489</v>
      </c>
      <c r="AQ105" s="87"/>
      <c r="AR105" s="152"/>
      <c r="AS105" s="87"/>
      <c r="AT105" s="105">
        <v>100</v>
      </c>
      <c r="AU105" s="103">
        <v>25.08551946545586</v>
      </c>
      <c r="AV105" s="103">
        <v>1</v>
      </c>
      <c r="AW105" s="103">
        <v>3.6869698800781436</v>
      </c>
      <c r="AX105" s="104">
        <v>170.98848330729149</v>
      </c>
      <c r="AY105" s="103">
        <v>25</v>
      </c>
      <c r="AZ105" s="103">
        <v>27.772489345534005</v>
      </c>
      <c r="BA105" s="103">
        <v>2.7724893455340052</v>
      </c>
      <c r="BB105" s="104">
        <v>1336.8618851373922</v>
      </c>
      <c r="BC105" s="104">
        <v>3800</v>
      </c>
      <c r="BD105" s="104">
        <v>2463.1381148626078</v>
      </c>
      <c r="BE105" s="105" t="str">
        <v>Yes</v>
      </c>
      <c r="BF105" s="87"/>
      <c r="BG105" s="103">
        <f>AVERAGE(AY$6:AY105)</f>
        <v>22.87160038054407</v>
      </c>
      <c r="BH105" s="103">
        <f>AVERAGE(AZ$6:AZ105)</f>
        <v>23.63143585344444</v>
      </c>
      <c r="BI105" s="103">
        <f>AVERAGE(BA$6:BA105)</f>
        <v>0.75983547290037168</v>
      </c>
      <c r="BJ105" s="104">
        <f>AVERAGE(BB$6:BB105)</f>
        <v>949.82566027707946</v>
      </c>
      <c r="BK105" s="104">
        <f>AVERAGE(BC$6:BC105)</f>
        <v>3591.7400570816098</v>
      </c>
      <c r="BL105" s="104">
        <f>AVERAGE(BD$6:BD105)</f>
        <v>2641.91439680453</v>
      </c>
      <c r="BM105" s="87"/>
      <c r="BN105" s="152"/>
      <c r="BO105" s="87"/>
      <c r="BP105" s="105">
        <v>100</v>
      </c>
      <c r="BQ105" s="103">
        <v>19.035232287723719</v>
      </c>
      <c r="BR105" s="103">
        <v>4</v>
      </c>
      <c r="BS105" s="103">
        <v>3.8306826007873016</v>
      </c>
      <c r="BT105" s="104">
        <v>174.25702474648523</v>
      </c>
      <c r="BU105" s="103">
        <v>18.865914888511021</v>
      </c>
      <c r="BV105" s="103">
        <v>18.865914888511021</v>
      </c>
      <c r="BW105" s="103">
        <v>0</v>
      </c>
      <c r="BX105" s="104">
        <v>740.23447140181588</v>
      </c>
      <c r="BY105" s="104">
        <v>3109.8872332766532</v>
      </c>
      <c r="BZ105" s="104">
        <v>2369.6527618748373</v>
      </c>
      <c r="CA105" s="105" t="str">
        <v>No</v>
      </c>
      <c r="CB105" s="87"/>
      <c r="CC105" s="103">
        <f>AVERAGE(BU$6:BU105)</f>
        <v>22.790596456496992</v>
      </c>
      <c r="CD105" s="103">
        <f>AVERAGE(BV$6:BV105)</f>
        <v>23.565092619329015</v>
      </c>
      <c r="CE105" s="103">
        <f>AVERAGE(BW$6:BW105)</f>
        <v>0.77449616283201861</v>
      </c>
      <c r="CF105" s="104">
        <f>AVERAGE(BX$6:BX105)</f>
        <v>948.39238968924633</v>
      </c>
      <c r="CG105" s="104">
        <f>AVERAGE(BY$6:BY105)</f>
        <v>3648.8894684745492</v>
      </c>
      <c r="CH105" s="104">
        <f>AVERAGE(BZ$6:BZ105)</f>
        <v>2700.4970787853031</v>
      </c>
      <c r="CI105" s="121"/>
      <c r="CJ105" s="121"/>
      <c r="CK105" s="121"/>
      <c r="CL105" s="121"/>
      <c r="CM105" s="121"/>
      <c r="CN105" s="121"/>
      <c r="CO105" s="87"/>
      <c r="CP105" s="152"/>
    </row>
    <row r="106" spans="1:94" x14ac:dyDescent="0.2">
      <c r="A106" s="87"/>
      <c r="B106" s="105">
        <v>101</v>
      </c>
      <c r="C106" s="103">
        <v>22.756324613017945</v>
      </c>
      <c r="D106" s="103">
        <v>2</v>
      </c>
      <c r="E106" s="103">
        <v>5.2911296296944386</v>
      </c>
      <c r="F106" s="104">
        <v>160.20029245906051</v>
      </c>
      <c r="G106" s="103">
        <v>25</v>
      </c>
      <c r="H106" s="103">
        <v>26.047454242712384</v>
      </c>
      <c r="I106" s="103">
        <v>1.0474542427123836</v>
      </c>
      <c r="J106" s="104">
        <v>1098.7420561472895</v>
      </c>
      <c r="K106" s="104">
        <v>4600</v>
      </c>
      <c r="L106" s="104">
        <v>3501.2579438527105</v>
      </c>
      <c r="M106" s="105" t="str">
        <v>Yes</v>
      </c>
      <c r="N106" s="87"/>
      <c r="O106" s="103">
        <f>AVERAGE(G$6:G106)</f>
        <v>21.775773928341966</v>
      </c>
      <c r="P106" s="103">
        <f>AVERAGE(H$6:H106)</f>
        <v>22.235081778966734</v>
      </c>
      <c r="Q106" s="103">
        <f>AVERAGE(I$6:I106)</f>
        <v>0.45930785062477625</v>
      </c>
      <c r="R106" s="104">
        <f>AVERAGE(J$6:J106)</f>
        <v>883.20560584966915</v>
      </c>
      <c r="S106" s="104">
        <f>AVERAGE(K$6:K106)</f>
        <v>4014.1937625470969</v>
      </c>
      <c r="T106" s="104">
        <f>AVERAGE(L$6:L106)</f>
        <v>3130.9881566974282</v>
      </c>
      <c r="U106" s="87"/>
      <c r="V106" s="152"/>
      <c r="W106" s="87"/>
      <c r="X106" s="105">
        <v>101</v>
      </c>
      <c r="Y106" s="103">
        <v>20.03243110642007</v>
      </c>
      <c r="Z106" s="103">
        <v>2</v>
      </c>
      <c r="AA106" s="103">
        <v>4.5197444129140703</v>
      </c>
      <c r="AB106" s="104">
        <v>137.86568372804055</v>
      </c>
      <c r="AC106" s="103">
        <v>22.552175519334142</v>
      </c>
      <c r="AD106" s="103">
        <v>22.552175519334142</v>
      </c>
      <c r="AE106" s="103">
        <v>0</v>
      </c>
      <c r="AF106" s="104">
        <v>814.43094930806478</v>
      </c>
      <c r="AG106" s="104">
        <v>4199.3915934801462</v>
      </c>
      <c r="AH106" s="104">
        <v>3384.9606441720816</v>
      </c>
      <c r="AI106" s="105" t="str">
        <v>No</v>
      </c>
      <c r="AJ106" s="87"/>
      <c r="AK106" s="103">
        <f>AVERAGE(AC$6:AC106)</f>
        <v>21.325256655996526</v>
      </c>
      <c r="AL106" s="103">
        <f>AVERAGE(AD$6:AD106)</f>
        <v>21.690816610407722</v>
      </c>
      <c r="AM106" s="103">
        <f>AVERAGE(AE$6:AE106)</f>
        <v>0.36555995441119998</v>
      </c>
      <c r="AN106" s="104">
        <f>AVERAGE(AF$6:AF106)</f>
        <v>855.45578373164062</v>
      </c>
      <c r="AO106" s="104">
        <f>AVERAGE(AG$6:AG106)</f>
        <v>3988.2491683764033</v>
      </c>
      <c r="AP106" s="104">
        <f>AVERAGE(AH$6:AH106)</f>
        <v>3132.7933846447627</v>
      </c>
      <c r="AQ106" s="87"/>
      <c r="AR106" s="152"/>
      <c r="AS106" s="87"/>
      <c r="AT106" s="105">
        <v>101</v>
      </c>
      <c r="AU106" s="103">
        <v>19.377793281234108</v>
      </c>
      <c r="AV106" s="103">
        <v>1</v>
      </c>
      <c r="AW106" s="103">
        <v>3.6394325510475847</v>
      </c>
      <c r="AX106" s="104">
        <v>148.18691016081189</v>
      </c>
      <c r="AY106" s="103">
        <v>22.017225832281692</v>
      </c>
      <c r="AZ106" s="103">
        <v>22.017225832281692</v>
      </c>
      <c r="BA106" s="103">
        <v>0</v>
      </c>
      <c r="BB106" s="104">
        <v>808.70368512926268</v>
      </c>
      <c r="BC106" s="104">
        <v>3352.5838748422539</v>
      </c>
      <c r="BD106" s="104">
        <v>2543.8801897129911</v>
      </c>
      <c r="BE106" s="105" t="str">
        <v>No</v>
      </c>
      <c r="BF106" s="87"/>
      <c r="BG106" s="103">
        <f>AVERAGE(AY$6:AY106)</f>
        <v>22.863141226600877</v>
      </c>
      <c r="BH106" s="103">
        <f>AVERAGE(AZ$6:AZ106)</f>
        <v>23.615453576007187</v>
      </c>
      <c r="BI106" s="103">
        <f>AVERAGE(BA$6:BA106)</f>
        <v>0.75231234940630853</v>
      </c>
      <c r="BJ106" s="104">
        <f>AVERAGE(BB$6:BB106)</f>
        <v>948.42841299838824</v>
      </c>
      <c r="BK106" s="104">
        <f>AVERAGE(BC$6:BC106)</f>
        <v>3589.372174089141</v>
      </c>
      <c r="BL106" s="104">
        <f>AVERAGE(BD$6:BD106)</f>
        <v>2640.9437610907521</v>
      </c>
      <c r="BM106" s="87"/>
      <c r="BN106" s="152"/>
      <c r="BO106" s="87"/>
      <c r="BP106" s="105">
        <v>101</v>
      </c>
      <c r="BQ106" s="103">
        <v>24.45346918400589</v>
      </c>
      <c r="BR106" s="103">
        <v>2</v>
      </c>
      <c r="BS106" s="103">
        <v>3.145946530279494</v>
      </c>
      <c r="BT106" s="104">
        <v>168.43100060909188</v>
      </c>
      <c r="BU106" s="103">
        <v>25</v>
      </c>
      <c r="BV106" s="103">
        <v>25.599415714285385</v>
      </c>
      <c r="BW106" s="103">
        <v>0.59941571428538509</v>
      </c>
      <c r="BX106" s="104">
        <v>1008.3433577518997</v>
      </c>
      <c r="BY106" s="104">
        <v>3890</v>
      </c>
      <c r="BZ106" s="104">
        <v>2881.6566422481001</v>
      </c>
      <c r="CA106" s="105" t="str">
        <v>Yes</v>
      </c>
      <c r="CB106" s="87"/>
      <c r="CC106" s="103">
        <f>AVERAGE(BU$6:BU106)</f>
        <v>22.812471739105934</v>
      </c>
      <c r="CD106" s="103">
        <f>AVERAGE(BV$6:BV106)</f>
        <v>23.585234432150365</v>
      </c>
      <c r="CE106" s="103">
        <f>AVERAGE(BW$6:BW106)</f>
        <v>0.77276269304442824</v>
      </c>
      <c r="CF106" s="104">
        <f>AVERAGE(BX$6:BX106)</f>
        <v>948.98596363046079</v>
      </c>
      <c r="CG106" s="104">
        <f>AVERAGE(BY$6:BY106)</f>
        <v>3651.2767014599499</v>
      </c>
      <c r="CH106" s="104">
        <f>AVERAGE(BZ$6:BZ106)</f>
        <v>2702.2907378294894</v>
      </c>
      <c r="CI106" s="121"/>
      <c r="CJ106" s="121"/>
      <c r="CK106" s="121"/>
      <c r="CL106" s="121"/>
      <c r="CM106" s="121"/>
      <c r="CN106" s="121"/>
      <c r="CO106" s="87"/>
      <c r="CP106" s="152"/>
    </row>
    <row r="107" spans="1:94" x14ac:dyDescent="0.2">
      <c r="A107" s="87"/>
      <c r="B107" s="105">
        <v>102</v>
      </c>
      <c r="C107" s="103">
        <v>16.845283724290255</v>
      </c>
      <c r="D107" s="103">
        <v>4</v>
      </c>
      <c r="E107" s="103">
        <v>4.0003112751002092</v>
      </c>
      <c r="F107" s="104">
        <v>187.48761528618732</v>
      </c>
      <c r="G107" s="103">
        <v>16.845594999390464</v>
      </c>
      <c r="H107" s="103">
        <v>16.845594999390464</v>
      </c>
      <c r="I107" s="103">
        <v>0</v>
      </c>
      <c r="J107" s="104">
        <v>692.8554652679012</v>
      </c>
      <c r="K107" s="104">
        <v>3232.2070998902836</v>
      </c>
      <c r="L107" s="104">
        <v>2539.3516346223823</v>
      </c>
      <c r="M107" s="105" t="str">
        <v>No</v>
      </c>
      <c r="N107" s="87"/>
      <c r="O107" s="103">
        <f>AVERAGE(G$6:G107)</f>
        <v>21.727438840803224</v>
      </c>
      <c r="P107" s="103">
        <f>AVERAGE(H$6:H107)</f>
        <v>22.182243673284614</v>
      </c>
      <c r="Q107" s="103">
        <f>AVERAGE(I$6:I107)</f>
        <v>0.45480483248139608</v>
      </c>
      <c r="R107" s="104">
        <f>AVERAGE(J$6:J107)</f>
        <v>881.33942800082832</v>
      </c>
      <c r="S107" s="104">
        <f>AVERAGE(K$6:K107)</f>
        <v>4006.5272266386964</v>
      </c>
      <c r="T107" s="104">
        <f>AVERAGE(L$6:L107)</f>
        <v>3125.187798637869</v>
      </c>
      <c r="U107" s="87"/>
      <c r="V107" s="152"/>
      <c r="W107" s="87"/>
      <c r="X107" s="105">
        <v>102</v>
      </c>
      <c r="Y107" s="103">
        <v>16.570254219965054</v>
      </c>
      <c r="Z107" s="103">
        <v>2</v>
      </c>
      <c r="AA107" s="103">
        <v>4.1219542380218233</v>
      </c>
      <c r="AB107" s="104">
        <v>145.33047693844972</v>
      </c>
      <c r="AC107" s="103">
        <v>18.692208457986879</v>
      </c>
      <c r="AD107" s="103">
        <v>18.692208457986879</v>
      </c>
      <c r="AE107" s="103">
        <v>0</v>
      </c>
      <c r="AF107" s="104">
        <v>706.09673067805602</v>
      </c>
      <c r="AG107" s="104">
        <v>3504.5975224376384</v>
      </c>
      <c r="AH107" s="104">
        <v>2798.5007917595822</v>
      </c>
      <c r="AI107" s="105" t="str">
        <v>No</v>
      </c>
      <c r="AJ107" s="87"/>
      <c r="AK107" s="103">
        <f>AVERAGE(AC$6:AC107)</f>
        <v>21.299442457976824</v>
      </c>
      <c r="AL107" s="103">
        <f>AVERAGE(AD$6:AD107)</f>
        <v>21.661418491266343</v>
      </c>
      <c r="AM107" s="103">
        <f>AVERAGE(AE$6:AE107)</f>
        <v>0.36197603328952155</v>
      </c>
      <c r="AN107" s="104">
        <f>AVERAGE(AF$6:AF107)</f>
        <v>853.99147928993887</v>
      </c>
      <c r="AO107" s="104">
        <f>AVERAGE(AG$6:AG107)</f>
        <v>3983.5074855730818</v>
      </c>
      <c r="AP107" s="104">
        <f>AVERAGE(AH$6:AH107)</f>
        <v>3129.5160062831433</v>
      </c>
      <c r="AQ107" s="87"/>
      <c r="AR107" s="152"/>
      <c r="AS107" s="87"/>
      <c r="AT107" s="105">
        <v>102</v>
      </c>
      <c r="AU107" s="103">
        <v>25.106326127258363</v>
      </c>
      <c r="AV107" s="103">
        <v>4</v>
      </c>
      <c r="AW107" s="103">
        <v>6.7357173711769356</v>
      </c>
      <c r="AX107" s="104">
        <v>140.81734651875911</v>
      </c>
      <c r="AY107" s="103">
        <v>25</v>
      </c>
      <c r="AZ107" s="103">
        <v>27.842043498435299</v>
      </c>
      <c r="BA107" s="103">
        <v>2.8420434984352987</v>
      </c>
      <c r="BB107" s="104">
        <v>1317.1238712840541</v>
      </c>
      <c r="BC107" s="104">
        <v>3950</v>
      </c>
      <c r="BD107" s="104">
        <v>2632.8761287159459</v>
      </c>
      <c r="BE107" s="105" t="str">
        <v>Yes</v>
      </c>
      <c r="BF107" s="87"/>
      <c r="BG107" s="103">
        <f>AVERAGE(AY$6:AY107)</f>
        <v>22.884090822418518</v>
      </c>
      <c r="BH107" s="103">
        <f>AVERAGE(AZ$6:AZ107)</f>
        <v>23.656890732109424</v>
      </c>
      <c r="BI107" s="103">
        <f>AVERAGE(BA$6:BA107)</f>
        <v>0.77279990969090651</v>
      </c>
      <c r="BJ107" s="104">
        <f>AVERAGE(BB$6:BB107)</f>
        <v>952.04307435413011</v>
      </c>
      <c r="BK107" s="104">
        <f>AVERAGE(BC$6:BC107)</f>
        <v>3592.9077410098357</v>
      </c>
      <c r="BL107" s="104">
        <f>AVERAGE(BD$6:BD107)</f>
        <v>2640.8646666557047</v>
      </c>
      <c r="BM107" s="87"/>
      <c r="BN107" s="152"/>
      <c r="BO107" s="87"/>
      <c r="BP107" s="105">
        <v>102</v>
      </c>
      <c r="BQ107" s="103">
        <v>25.233249201675122</v>
      </c>
      <c r="BR107" s="103">
        <v>4</v>
      </c>
      <c r="BS107" s="103">
        <v>5.0941527187503421</v>
      </c>
      <c r="BT107" s="104">
        <v>135.17893947875757</v>
      </c>
      <c r="BU107" s="103">
        <v>25</v>
      </c>
      <c r="BV107" s="103">
        <v>26.327401920425466</v>
      </c>
      <c r="BW107" s="103">
        <v>1.3274019204254657</v>
      </c>
      <c r="BX107" s="104">
        <v>1084.2892275425775</v>
      </c>
      <c r="BY107" s="104">
        <v>4030</v>
      </c>
      <c r="BZ107" s="104">
        <v>2945.7107724574225</v>
      </c>
      <c r="CA107" s="105" t="str">
        <v>Yes</v>
      </c>
      <c r="CB107" s="87"/>
      <c r="CC107" s="103">
        <f>AVERAGE(BU$6:BU107)</f>
        <v>22.833918094604893</v>
      </c>
      <c r="CD107" s="103">
        <f>AVERAGE(BV$6:BV107)</f>
        <v>23.612118427133456</v>
      </c>
      <c r="CE107" s="103">
        <f>AVERAGE(BW$6:BW107)</f>
        <v>0.77820033252855614</v>
      </c>
      <c r="CF107" s="104">
        <f>AVERAGE(BX$6:BX107)</f>
        <v>950.31246621783453</v>
      </c>
      <c r="CG107" s="104">
        <f>AVERAGE(BY$6:BY107)</f>
        <v>3654.9896749750483</v>
      </c>
      <c r="CH107" s="104">
        <f>AVERAGE(BZ$6:BZ107)</f>
        <v>2704.677208757214</v>
      </c>
      <c r="CI107" s="121"/>
      <c r="CJ107" s="121"/>
      <c r="CK107" s="121"/>
      <c r="CL107" s="121"/>
      <c r="CM107" s="121"/>
      <c r="CN107" s="121"/>
      <c r="CO107" s="87"/>
      <c r="CP107" s="152"/>
    </row>
    <row r="108" spans="1:94" x14ac:dyDescent="0.2">
      <c r="A108" s="87"/>
      <c r="B108" s="105">
        <v>103</v>
      </c>
      <c r="C108" s="103">
        <v>20.23938400705466</v>
      </c>
      <c r="D108" s="103">
        <v>1</v>
      </c>
      <c r="E108" s="103">
        <v>5.8547559551782156</v>
      </c>
      <c r="F108" s="104">
        <v>166.27920186376838</v>
      </c>
      <c r="G108" s="103">
        <v>25</v>
      </c>
      <c r="H108" s="103">
        <v>25.094139962232877</v>
      </c>
      <c r="I108" s="103">
        <v>9.4139962232876684E-2</v>
      </c>
      <c r="J108" s="104">
        <v>933.22439506568617</v>
      </c>
      <c r="K108" s="104">
        <v>4550</v>
      </c>
      <c r="L108" s="104">
        <v>3616.7756049343138</v>
      </c>
      <c r="M108" s="105" t="str">
        <v>Yes</v>
      </c>
      <c r="N108" s="87"/>
      <c r="O108" s="103">
        <f>AVERAGE(G$6:G108)</f>
        <v>21.759211279242027</v>
      </c>
      <c r="P108" s="103">
        <f>AVERAGE(H$6:H108)</f>
        <v>22.210514511041396</v>
      </c>
      <c r="Q108" s="103">
        <f>AVERAGE(I$6:I108)</f>
        <v>0.45130323179937165</v>
      </c>
      <c r="R108" s="104">
        <f>AVERAGE(J$6:J108)</f>
        <v>881.84316554514737</v>
      </c>
      <c r="S108" s="104">
        <f>AVERAGE(K$6:K108)</f>
        <v>4011.8036613315248</v>
      </c>
      <c r="T108" s="104">
        <f>AVERAGE(L$6:L108)</f>
        <v>3129.960495786378</v>
      </c>
      <c r="U108" s="87"/>
      <c r="V108" s="152"/>
      <c r="W108" s="87"/>
      <c r="X108" s="105">
        <v>103</v>
      </c>
      <c r="Y108" s="103">
        <v>19.349526753183628</v>
      </c>
      <c r="Z108" s="103">
        <v>2</v>
      </c>
      <c r="AA108" s="103">
        <v>2.7533198243168555</v>
      </c>
      <c r="AB108" s="104">
        <v>171.66092625647258</v>
      </c>
      <c r="AC108" s="103">
        <v>20.102846577500483</v>
      </c>
      <c r="AD108" s="103">
        <v>20.102846577500483</v>
      </c>
      <c r="AE108" s="103">
        <v>0</v>
      </c>
      <c r="AF108" s="104">
        <v>774.7463235814871</v>
      </c>
      <c r="AG108" s="104">
        <v>3758.512383950087</v>
      </c>
      <c r="AH108" s="104">
        <v>2983.7660603685999</v>
      </c>
      <c r="AI108" s="105" t="str">
        <v>No</v>
      </c>
      <c r="AJ108" s="87"/>
      <c r="AK108" s="103">
        <f>AVERAGE(AC$6:AC108)</f>
        <v>21.287825022244039</v>
      </c>
      <c r="AL108" s="103">
        <f>AVERAGE(AD$6:AD108)</f>
        <v>21.646286725113274</v>
      </c>
      <c r="AM108" s="103">
        <f>AVERAGE(AE$6:AE108)</f>
        <v>0.35846170286923495</v>
      </c>
      <c r="AN108" s="104">
        <f>AVERAGE(AF$6:AF108)</f>
        <v>853.22210884616754</v>
      </c>
      <c r="AO108" s="104">
        <f>AVERAGE(AG$6:AG108)</f>
        <v>3981.3230671107226</v>
      </c>
      <c r="AP108" s="104">
        <f>AVERAGE(AH$6:AH108)</f>
        <v>3128.1009582645556</v>
      </c>
      <c r="AQ108" s="87"/>
      <c r="AR108" s="152"/>
      <c r="AS108" s="87"/>
      <c r="AT108" s="105">
        <v>103</v>
      </c>
      <c r="AU108" s="103">
        <v>18.304815414252129</v>
      </c>
      <c r="AV108" s="103">
        <v>5</v>
      </c>
      <c r="AW108" s="103">
        <v>3.0654686631891952</v>
      </c>
      <c r="AX108" s="104">
        <v>169.44059862427554</v>
      </c>
      <c r="AY108" s="103">
        <v>16.370284077441326</v>
      </c>
      <c r="AZ108" s="103">
        <v>16.370284077441326</v>
      </c>
      <c r="BA108" s="103">
        <v>0</v>
      </c>
      <c r="BB108" s="104">
        <v>660.54912094751535</v>
      </c>
      <c r="BC108" s="104">
        <v>2705.5426116161989</v>
      </c>
      <c r="BD108" s="104">
        <v>2044.9934906686835</v>
      </c>
      <c r="BE108" s="105" t="str">
        <v>No</v>
      </c>
      <c r="BF108" s="87"/>
      <c r="BG108" s="103">
        <f>AVERAGE(AY$6:AY108)</f>
        <v>22.820849980234271</v>
      </c>
      <c r="BH108" s="103">
        <f>AVERAGE(AZ$6:AZ108)</f>
        <v>23.586146978180608</v>
      </c>
      <c r="BI108" s="103">
        <f>AVERAGE(BA$6:BA108)</f>
        <v>0.76529699794633466</v>
      </c>
      <c r="BJ108" s="104">
        <f>AVERAGE(BB$6:BB108)</f>
        <v>949.21303597154156</v>
      </c>
      <c r="BK108" s="104">
        <f>AVERAGE(BC$6:BC108)</f>
        <v>3584.2925455788295</v>
      </c>
      <c r="BL108" s="104">
        <f>AVERAGE(BD$6:BD108)</f>
        <v>2635.0795096072875</v>
      </c>
      <c r="BM108" s="87"/>
      <c r="BN108" s="152"/>
      <c r="BO108" s="87"/>
      <c r="BP108" s="105">
        <v>103</v>
      </c>
      <c r="BQ108" s="103">
        <v>19.544627552687793</v>
      </c>
      <c r="BR108" s="103">
        <v>1</v>
      </c>
      <c r="BS108" s="103">
        <v>5.4340467032065636</v>
      </c>
      <c r="BT108" s="104">
        <v>165.123165415643</v>
      </c>
      <c r="BU108" s="103">
        <v>23.978674255894354</v>
      </c>
      <c r="BV108" s="103">
        <v>23.978674255894354</v>
      </c>
      <c r="BW108" s="103">
        <v>0</v>
      </c>
      <c r="BX108" s="104">
        <v>884.48339309247365</v>
      </c>
      <c r="BY108" s="104">
        <v>3666.8011383841531</v>
      </c>
      <c r="BZ108" s="104">
        <v>2782.3177452916793</v>
      </c>
      <c r="CA108" s="105" t="str">
        <v>No</v>
      </c>
      <c r="CB108" s="87"/>
      <c r="CC108" s="103">
        <f>AVERAGE(BU$6:BU108)</f>
        <v>22.845032232093143</v>
      </c>
      <c r="CD108" s="103">
        <f>AVERAGE(BV$6:BV108)</f>
        <v>23.615677221587447</v>
      </c>
      <c r="CE108" s="103">
        <f>AVERAGE(BW$6:BW108)</f>
        <v>0.77064498949429827</v>
      </c>
      <c r="CF108" s="104">
        <f>AVERAGE(BX$6:BX108)</f>
        <v>949.67334900302524</v>
      </c>
      <c r="CG108" s="104">
        <f>AVERAGE(BY$6:BY108)</f>
        <v>3655.1043493770785</v>
      </c>
      <c r="CH108" s="104">
        <f>AVERAGE(BZ$6:BZ108)</f>
        <v>2705.4310003740534</v>
      </c>
      <c r="CI108" s="121"/>
      <c r="CJ108" s="121"/>
      <c r="CK108" s="121"/>
      <c r="CL108" s="121"/>
      <c r="CM108" s="121"/>
      <c r="CN108" s="121"/>
      <c r="CO108" s="87"/>
      <c r="CP108" s="152"/>
    </row>
    <row r="109" spans="1:94" x14ac:dyDescent="0.2">
      <c r="A109" s="87"/>
      <c r="B109" s="105">
        <v>104</v>
      </c>
      <c r="C109" s="103">
        <v>14.033224336855362</v>
      </c>
      <c r="D109" s="103">
        <v>1</v>
      </c>
      <c r="E109" s="103">
        <v>2.6549447063794815</v>
      </c>
      <c r="F109" s="104">
        <v>131.69842074783446</v>
      </c>
      <c r="G109" s="103">
        <v>15.688169043234844</v>
      </c>
      <c r="H109" s="103">
        <v>15.688169043234844</v>
      </c>
      <c r="I109" s="103">
        <v>0</v>
      </c>
      <c r="J109" s="104">
        <v>602.34349204487978</v>
      </c>
      <c r="K109" s="104">
        <v>2873.8704277822717</v>
      </c>
      <c r="L109" s="104">
        <v>2271.5269357373918</v>
      </c>
      <c r="M109" s="105" t="str">
        <v>No</v>
      </c>
      <c r="N109" s="87"/>
      <c r="O109" s="103">
        <f>AVERAGE(G$6:G109)</f>
        <v>21.700835873126572</v>
      </c>
      <c r="P109" s="103">
        <f>AVERAGE(H$6:H109)</f>
        <v>22.147799650774022</v>
      </c>
      <c r="Q109" s="103">
        <f>AVERAGE(I$6:I109)</f>
        <v>0.4469637776474546</v>
      </c>
      <c r="R109" s="104">
        <f>AVERAGE(J$6:J109)</f>
        <v>879.15566868456779</v>
      </c>
      <c r="S109" s="104">
        <f>AVERAGE(K$6:K109)</f>
        <v>4000.8619956243206</v>
      </c>
      <c r="T109" s="104">
        <f>AVERAGE(L$6:L109)</f>
        <v>3121.7063269397531</v>
      </c>
      <c r="U109" s="87"/>
      <c r="V109" s="152"/>
      <c r="W109" s="87"/>
      <c r="X109" s="105">
        <v>104</v>
      </c>
      <c r="Y109" s="103">
        <v>21.211396289056303</v>
      </c>
      <c r="Z109" s="103">
        <v>0</v>
      </c>
      <c r="AA109" s="103">
        <v>5.7479731358365713</v>
      </c>
      <c r="AB109" s="104">
        <v>119.06429938006642</v>
      </c>
      <c r="AC109" s="103">
        <v>25</v>
      </c>
      <c r="AD109" s="103">
        <v>26.959369424892873</v>
      </c>
      <c r="AE109" s="103">
        <v>1.9593694248928735</v>
      </c>
      <c r="AF109" s="104">
        <v>1221.7507958607837</v>
      </c>
      <c r="AG109" s="104">
        <v>4500</v>
      </c>
      <c r="AH109" s="104">
        <v>3278.2492041392161</v>
      </c>
      <c r="AI109" s="105" t="str">
        <v>Yes</v>
      </c>
      <c r="AJ109" s="87"/>
      <c r="AK109" s="103">
        <f>AVERAGE(AC$6:AC109)</f>
        <v>21.323519012414771</v>
      </c>
      <c r="AL109" s="103">
        <f>AVERAGE(AD$6:AD109)</f>
        <v>21.697374058765</v>
      </c>
      <c r="AM109" s="103">
        <f>AVERAGE(AE$6:AE109)</f>
        <v>0.37385504635023142</v>
      </c>
      <c r="AN109" s="104">
        <f>AVERAGE(AF$6:AF109)</f>
        <v>856.76565391361578</v>
      </c>
      <c r="AO109" s="104">
        <f>AVERAGE(AG$6:AG109)</f>
        <v>3986.3103453115809</v>
      </c>
      <c r="AP109" s="104">
        <f>AVERAGE(AH$6:AH109)</f>
        <v>3129.5446913979658</v>
      </c>
      <c r="AQ109" s="87"/>
      <c r="AR109" s="152"/>
      <c r="AS109" s="87"/>
      <c r="AT109" s="105">
        <v>104</v>
      </c>
      <c r="AU109" s="103">
        <v>16.90922685812091</v>
      </c>
      <c r="AV109" s="103">
        <v>2</v>
      </c>
      <c r="AW109" s="103">
        <v>6.6411083705385785</v>
      </c>
      <c r="AX109" s="104">
        <v>183.30071139281739</v>
      </c>
      <c r="AY109" s="103">
        <v>21.550335228659488</v>
      </c>
      <c r="AZ109" s="103">
        <v>21.550335228659488</v>
      </c>
      <c r="BA109" s="103">
        <v>0</v>
      </c>
      <c r="BB109" s="104">
        <v>829.81076825260197</v>
      </c>
      <c r="BC109" s="104">
        <v>3332.5502842989231</v>
      </c>
      <c r="BD109" s="104">
        <v>2502.7395160463211</v>
      </c>
      <c r="BE109" s="105" t="str">
        <v>No</v>
      </c>
      <c r="BF109" s="87"/>
      <c r="BG109" s="103">
        <f>AVERAGE(AY$6:AY109)</f>
        <v>22.808633492238361</v>
      </c>
      <c r="BH109" s="103">
        <f>AVERAGE(AZ$6:AZ109)</f>
        <v>23.566571865204445</v>
      </c>
      <c r="BI109" s="103">
        <f>AVERAGE(BA$6:BA109)</f>
        <v>0.75793837296608146</v>
      </c>
      <c r="BJ109" s="104">
        <f>AVERAGE(BB$6:BB109)</f>
        <v>948.06493724347479</v>
      </c>
      <c r="BK109" s="104">
        <f>AVERAGE(BC$6:BC109)</f>
        <v>3581.8719469126768</v>
      </c>
      <c r="BL109" s="104">
        <f>AVERAGE(BD$6:BD109)</f>
        <v>2633.8070096692009</v>
      </c>
      <c r="BM109" s="87"/>
      <c r="BN109" s="152"/>
      <c r="BO109" s="87"/>
      <c r="BP109" s="105">
        <v>104</v>
      </c>
      <c r="BQ109" s="103">
        <v>24.422324582292877</v>
      </c>
      <c r="BR109" s="103">
        <v>3</v>
      </c>
      <c r="BS109" s="103">
        <v>4.5446103454225621</v>
      </c>
      <c r="BT109" s="104">
        <v>155.00937707176476</v>
      </c>
      <c r="BU109" s="103">
        <v>25</v>
      </c>
      <c r="BV109" s="103">
        <v>25.966934927715439</v>
      </c>
      <c r="BW109" s="103">
        <v>0.96693492771543887</v>
      </c>
      <c r="BX109" s="104">
        <v>1050.0496162290806</v>
      </c>
      <c r="BY109" s="104">
        <v>3960</v>
      </c>
      <c r="BZ109" s="104">
        <v>2909.9503837709194</v>
      </c>
      <c r="CA109" s="105" t="str">
        <v>Yes</v>
      </c>
      <c r="CB109" s="87"/>
      <c r="CC109" s="103">
        <f>AVERAGE(BU$6:BU109)</f>
        <v>22.865753076015324</v>
      </c>
      <c r="CD109" s="103">
        <f>AVERAGE(BV$6:BV109)</f>
        <v>23.638285468761755</v>
      </c>
      <c r="CE109" s="103">
        <f>AVERAGE(BW$6:BW109)</f>
        <v>0.7725323927464246</v>
      </c>
      <c r="CF109" s="104">
        <f>AVERAGE(BX$6:BX109)</f>
        <v>950.63850541866043</v>
      </c>
      <c r="CG109" s="104">
        <f>AVERAGE(BY$6:BY109)</f>
        <v>3658.036038325376</v>
      </c>
      <c r="CH109" s="104">
        <f>AVERAGE(BZ$6:BZ109)</f>
        <v>2707.3975329067157</v>
      </c>
      <c r="CI109" s="121"/>
      <c r="CJ109" s="121"/>
      <c r="CK109" s="121"/>
      <c r="CL109" s="121"/>
      <c r="CM109" s="121"/>
      <c r="CN109" s="121"/>
      <c r="CO109" s="87"/>
      <c r="CP109" s="152"/>
    </row>
    <row r="110" spans="1:94" x14ac:dyDescent="0.2">
      <c r="A110" s="87"/>
      <c r="B110" s="105">
        <v>105</v>
      </c>
      <c r="C110" s="103">
        <v>20.882485887015978</v>
      </c>
      <c r="D110" s="103">
        <v>1</v>
      </c>
      <c r="E110" s="103">
        <v>2.3332190606420413</v>
      </c>
      <c r="F110" s="104">
        <v>146.3707948526075</v>
      </c>
      <c r="G110" s="103">
        <v>22.215704947658018</v>
      </c>
      <c r="H110" s="103">
        <v>22.215704947658018</v>
      </c>
      <c r="I110" s="103">
        <v>0</v>
      </c>
      <c r="J110" s="104">
        <v>812.84194328234798</v>
      </c>
      <c r="K110" s="104">
        <v>4048.8268905784435</v>
      </c>
      <c r="L110" s="104">
        <v>3235.9849472960955</v>
      </c>
      <c r="M110" s="105" t="str">
        <v>No</v>
      </c>
      <c r="N110" s="87"/>
      <c r="O110" s="103">
        <f>AVERAGE(G$6:G110)</f>
        <v>21.705739388122112</v>
      </c>
      <c r="P110" s="103">
        <f>AVERAGE(H$6:H110)</f>
        <v>22.148446367887203</v>
      </c>
      <c r="Q110" s="103">
        <f>AVERAGE(I$6:I110)</f>
        <v>0.44270697976509793</v>
      </c>
      <c r="R110" s="104">
        <f>AVERAGE(J$6:J110)</f>
        <v>878.52410939502283</v>
      </c>
      <c r="S110" s="104">
        <f>AVERAGE(K$6:K110)</f>
        <v>4001.3188041476933</v>
      </c>
      <c r="T110" s="104">
        <f>AVERAGE(L$6:L110)</f>
        <v>3122.7946947526707</v>
      </c>
      <c r="U110" s="87"/>
      <c r="V110" s="152"/>
      <c r="W110" s="87"/>
      <c r="X110" s="105">
        <v>105</v>
      </c>
      <c r="Y110" s="103">
        <v>25.66906692169772</v>
      </c>
      <c r="Z110" s="103">
        <v>1</v>
      </c>
      <c r="AA110" s="103">
        <v>2.6922480489177962</v>
      </c>
      <c r="AB110" s="104">
        <v>129.79210086400431</v>
      </c>
      <c r="AC110" s="103">
        <v>25</v>
      </c>
      <c r="AD110" s="103">
        <v>27.361314970615517</v>
      </c>
      <c r="AE110" s="103">
        <v>2.361314970615517</v>
      </c>
      <c r="AF110" s="104">
        <v>1304.8287955747976</v>
      </c>
      <c r="AG110" s="104">
        <v>4570</v>
      </c>
      <c r="AH110" s="104">
        <v>3265.1712044252026</v>
      </c>
      <c r="AI110" s="105" t="str">
        <v>Yes</v>
      </c>
      <c r="AJ110" s="87"/>
      <c r="AK110" s="103">
        <f>AVERAGE(AC$6:AC110)</f>
        <v>21.358533117058439</v>
      </c>
      <c r="AL110" s="103">
        <f>AVERAGE(AD$6:AD110)</f>
        <v>21.751316353163578</v>
      </c>
      <c r="AM110" s="103">
        <f>AVERAGE(AE$6:AE110)</f>
        <v>0.39278323610513893</v>
      </c>
      <c r="AN110" s="104">
        <f>AVERAGE(AF$6:AF110)</f>
        <v>861.0329219294365</v>
      </c>
      <c r="AO110" s="104">
        <f>AVERAGE(AG$6:AG110)</f>
        <v>3991.8692944038517</v>
      </c>
      <c r="AP110" s="104">
        <f>AVERAGE(AH$6:AH110)</f>
        <v>3130.8363724744158</v>
      </c>
      <c r="AQ110" s="87"/>
      <c r="AR110" s="152"/>
      <c r="AS110" s="87"/>
      <c r="AT110" s="105">
        <v>105</v>
      </c>
      <c r="AU110" s="103">
        <v>21.196177298800787</v>
      </c>
      <c r="AV110" s="103">
        <v>4</v>
      </c>
      <c r="AW110" s="103">
        <v>4.4722364541995159</v>
      </c>
      <c r="AX110" s="104">
        <v>155.93775644773351</v>
      </c>
      <c r="AY110" s="103">
        <v>21.668413753000301</v>
      </c>
      <c r="AZ110" s="103">
        <v>21.668413753000301</v>
      </c>
      <c r="BA110" s="103">
        <v>0</v>
      </c>
      <c r="BB110" s="104">
        <v>805.99016903774248</v>
      </c>
      <c r="BC110" s="104">
        <v>3450.2620629500452</v>
      </c>
      <c r="BD110" s="104">
        <v>2644.2718939123029</v>
      </c>
      <c r="BE110" s="105" t="str">
        <v>No</v>
      </c>
      <c r="BF110" s="87"/>
      <c r="BG110" s="103">
        <f>AVERAGE(AY$6:AY110)</f>
        <v>22.797774256626568</v>
      </c>
      <c r="BH110" s="103">
        <f>AVERAGE(AZ$6:AZ110)</f>
        <v>23.548494168897737</v>
      </c>
      <c r="BI110" s="103">
        <f>AVERAGE(BA$6:BA110)</f>
        <v>0.75071991227116641</v>
      </c>
      <c r="BJ110" s="104">
        <f>AVERAGE(BB$6:BB110)</f>
        <v>946.71184421294413</v>
      </c>
      <c r="BK110" s="104">
        <f>AVERAGE(BC$6:BC110)</f>
        <v>3580.6185194463665</v>
      </c>
      <c r="BL110" s="104">
        <f>AVERAGE(BD$6:BD110)</f>
        <v>2633.9066752334206</v>
      </c>
      <c r="BM110" s="87"/>
      <c r="BN110" s="152"/>
      <c r="BO110" s="87"/>
      <c r="BP110" s="105">
        <v>105</v>
      </c>
      <c r="BQ110" s="103">
        <v>21.799269909937365</v>
      </c>
      <c r="BR110" s="103">
        <v>2</v>
      </c>
      <c r="BS110" s="103">
        <v>6.118688777237443</v>
      </c>
      <c r="BT110" s="104">
        <v>161.42314843800148</v>
      </c>
      <c r="BU110" s="103">
        <v>25</v>
      </c>
      <c r="BV110" s="103">
        <v>25.91795868717481</v>
      </c>
      <c r="BW110" s="103">
        <v>0.91795868717481</v>
      </c>
      <c r="BX110" s="104">
        <v>1049.1169515142228</v>
      </c>
      <c r="BY110" s="104">
        <v>3890</v>
      </c>
      <c r="BZ110" s="104">
        <v>2840.8830484857772</v>
      </c>
      <c r="CA110" s="105" t="str">
        <v>Yes</v>
      </c>
      <c r="CB110" s="87"/>
      <c r="CC110" s="103">
        <f>AVERAGE(BU$6:BU110)</f>
        <v>22.886079237196132</v>
      </c>
      <c r="CD110" s="103">
        <f>AVERAGE(BV$6:BV110)</f>
        <v>23.65999664227045</v>
      </c>
      <c r="CE110" s="103">
        <f>AVERAGE(BW$6:BW110)</f>
        <v>0.77391740507431395</v>
      </c>
      <c r="CF110" s="104">
        <f>AVERAGE(BX$6:BX110)</f>
        <v>951.57639538147532</v>
      </c>
      <c r="CG110" s="104">
        <f>AVERAGE(BY$6:BY110)</f>
        <v>3660.245218912753</v>
      </c>
      <c r="CH110" s="104">
        <f>AVERAGE(BZ$6:BZ110)</f>
        <v>2708.6688235312781</v>
      </c>
      <c r="CI110" s="121"/>
      <c r="CJ110" s="121"/>
      <c r="CK110" s="121"/>
      <c r="CL110" s="121"/>
      <c r="CM110" s="121"/>
      <c r="CN110" s="121"/>
      <c r="CO110" s="87"/>
      <c r="CP110" s="152"/>
    </row>
    <row r="111" spans="1:94" x14ac:dyDescent="0.2">
      <c r="A111" s="87"/>
      <c r="B111" s="105">
        <v>106</v>
      </c>
      <c r="C111" s="103">
        <v>19.277451266346596</v>
      </c>
      <c r="D111" s="103">
        <v>4</v>
      </c>
      <c r="E111" s="103">
        <v>5.3109572334295105</v>
      </c>
      <c r="F111" s="104">
        <v>139.15343715257055</v>
      </c>
      <c r="G111" s="103">
        <v>20.588408499776108</v>
      </c>
      <c r="H111" s="103">
        <v>20.588408499776108</v>
      </c>
      <c r="I111" s="103">
        <v>0</v>
      </c>
      <c r="J111" s="104">
        <v>756.80569214585375</v>
      </c>
      <c r="K111" s="104">
        <v>3905.9135299596992</v>
      </c>
      <c r="L111" s="104">
        <v>3149.1078378138454</v>
      </c>
      <c r="M111" s="105" t="str">
        <v>No</v>
      </c>
      <c r="N111" s="87"/>
      <c r="O111" s="103">
        <f>AVERAGE(G$6:G111)</f>
        <v>21.695198530684884</v>
      </c>
      <c r="P111" s="103">
        <f>AVERAGE(H$6:H111)</f>
        <v>22.133729029508796</v>
      </c>
      <c r="Q111" s="103">
        <f>AVERAGE(I$6:I111)</f>
        <v>0.43853049882391776</v>
      </c>
      <c r="R111" s="104">
        <f>AVERAGE(J$6:J111)</f>
        <v>877.37582243984195</v>
      </c>
      <c r="S111" s="104">
        <f>AVERAGE(K$6:K111)</f>
        <v>4000.4187543912026</v>
      </c>
      <c r="T111" s="104">
        <f>AVERAGE(L$6:L111)</f>
        <v>3123.042931951361</v>
      </c>
      <c r="U111" s="87"/>
      <c r="V111" s="152"/>
      <c r="W111" s="87"/>
      <c r="X111" s="105">
        <v>106</v>
      </c>
      <c r="Y111" s="103">
        <v>15.395385318227994</v>
      </c>
      <c r="Z111" s="103">
        <v>1</v>
      </c>
      <c r="AA111" s="103">
        <v>5.9346466285571173</v>
      </c>
      <c r="AB111" s="104">
        <v>165.8368646843941</v>
      </c>
      <c r="AC111" s="103">
        <v>20.330031946785112</v>
      </c>
      <c r="AD111" s="103">
        <v>20.330031946785112</v>
      </c>
      <c r="AE111" s="103">
        <v>0</v>
      </c>
      <c r="AF111" s="104">
        <v>775.7378230879475</v>
      </c>
      <c r="AG111" s="104">
        <v>3729.4057504213201</v>
      </c>
      <c r="AH111" s="104">
        <v>2953.6679273333725</v>
      </c>
      <c r="AI111" s="105" t="str">
        <v>No</v>
      </c>
      <c r="AJ111" s="87"/>
      <c r="AK111" s="103">
        <f>AVERAGE(AC$6:AC111)</f>
        <v>21.348830275829449</v>
      </c>
      <c r="AL111" s="103">
        <f>AVERAGE(AD$6:AD111)</f>
        <v>21.73790800970718</v>
      </c>
      <c r="AM111" s="103">
        <f>AVERAGE(AE$6:AE111)</f>
        <v>0.38907773387773198</v>
      </c>
      <c r="AN111" s="104">
        <f>AVERAGE(AF$6:AF111)</f>
        <v>860.2282511856489</v>
      </c>
      <c r="AO111" s="104">
        <f>AVERAGE(AG$6:AG111)</f>
        <v>3989.3932232342054</v>
      </c>
      <c r="AP111" s="104">
        <f>AVERAGE(AH$6:AH111)</f>
        <v>3129.164972048557</v>
      </c>
      <c r="AQ111" s="87"/>
      <c r="AR111" s="152"/>
      <c r="AS111" s="87"/>
      <c r="AT111" s="105">
        <v>106</v>
      </c>
      <c r="AU111" s="103">
        <v>20.766031064364665</v>
      </c>
      <c r="AV111" s="103">
        <v>5</v>
      </c>
      <c r="AW111" s="103">
        <v>5.9811309899629972</v>
      </c>
      <c r="AX111" s="104">
        <v>173.54697317520129</v>
      </c>
      <c r="AY111" s="103">
        <v>21.74716205432766</v>
      </c>
      <c r="AZ111" s="103">
        <v>21.74716205432766</v>
      </c>
      <c r="BA111" s="103">
        <v>0</v>
      </c>
      <c r="BB111" s="104">
        <v>825.96183480503112</v>
      </c>
      <c r="BC111" s="104">
        <v>3512.0743081491491</v>
      </c>
      <c r="BD111" s="104">
        <v>2686.1124733441179</v>
      </c>
      <c r="BE111" s="105" t="str">
        <v>No</v>
      </c>
      <c r="BF111" s="87"/>
      <c r="BG111" s="103">
        <f>AVERAGE(AY$6:AY111)</f>
        <v>22.787862820755826</v>
      </c>
      <c r="BH111" s="103">
        <f>AVERAGE(AZ$6:AZ111)</f>
        <v>23.531500469703683</v>
      </c>
      <c r="BI111" s="103">
        <f>AVERAGE(BA$6:BA111)</f>
        <v>0.74363764894785345</v>
      </c>
      <c r="BJ111" s="104">
        <f>AVERAGE(BB$6:BB111)</f>
        <v>945.57269318079398</v>
      </c>
      <c r="BK111" s="104">
        <f>AVERAGE(BC$6:BC111)</f>
        <v>3579.9718759435627</v>
      </c>
      <c r="BL111" s="104">
        <f>AVERAGE(BD$6:BD111)</f>
        <v>2634.3991827627674</v>
      </c>
      <c r="BM111" s="87"/>
      <c r="BN111" s="152"/>
      <c r="BO111" s="87"/>
      <c r="BP111" s="105">
        <v>106</v>
      </c>
      <c r="BQ111" s="103">
        <v>15.812583406672559</v>
      </c>
      <c r="BR111" s="103">
        <v>4</v>
      </c>
      <c r="BS111" s="103">
        <v>6.4871966092038775</v>
      </c>
      <c r="BT111" s="104">
        <v>133.8011257247436</v>
      </c>
      <c r="BU111" s="103">
        <v>18.299780015876436</v>
      </c>
      <c r="BV111" s="103">
        <v>18.299780015876436</v>
      </c>
      <c r="BW111" s="103">
        <v>0</v>
      </c>
      <c r="BX111" s="104">
        <v>682.79452620103666</v>
      </c>
      <c r="BY111" s="104">
        <v>3024.9670023814656</v>
      </c>
      <c r="BZ111" s="104">
        <v>2342.1724761804289</v>
      </c>
      <c r="CA111" s="105" t="str">
        <v>No</v>
      </c>
      <c r="CB111" s="87"/>
      <c r="CC111" s="103">
        <f>AVERAGE(BU$6:BU111)</f>
        <v>22.842812263410096</v>
      </c>
      <c r="CD111" s="103">
        <f>AVERAGE(BV$6:BV111)</f>
        <v>23.609428560889373</v>
      </c>
      <c r="CE111" s="103">
        <f>AVERAGE(BW$6:BW111)</f>
        <v>0.76661629747927329</v>
      </c>
      <c r="CF111" s="104">
        <f>AVERAGE(BX$6:BX111)</f>
        <v>949.04071737033905</v>
      </c>
      <c r="CG111" s="104">
        <f>AVERAGE(BY$6:BY111)</f>
        <v>3654.25202819076</v>
      </c>
      <c r="CH111" s="104">
        <f>AVERAGE(BZ$6:BZ111)</f>
        <v>2705.2113108204212</v>
      </c>
      <c r="CI111" s="121"/>
      <c r="CJ111" s="121"/>
      <c r="CK111" s="121"/>
      <c r="CL111" s="121"/>
      <c r="CM111" s="121"/>
      <c r="CN111" s="121"/>
      <c r="CO111" s="87"/>
      <c r="CP111" s="152"/>
    </row>
    <row r="112" spans="1:94" x14ac:dyDescent="0.2">
      <c r="A112" s="87"/>
      <c r="B112" s="105">
        <v>107</v>
      </c>
      <c r="C112" s="103">
        <v>20.909084688302187</v>
      </c>
      <c r="D112" s="103">
        <v>2</v>
      </c>
      <c r="E112" s="103">
        <v>2.5448248318515074</v>
      </c>
      <c r="F112" s="104">
        <v>162.66670923836676</v>
      </c>
      <c r="G112" s="103">
        <v>21.453909520153694</v>
      </c>
      <c r="H112" s="103">
        <v>21.453909520153694</v>
      </c>
      <c r="I112" s="103">
        <v>0</v>
      </c>
      <c r="J112" s="104">
        <v>806.28399484297756</v>
      </c>
      <c r="K112" s="104">
        <v>3961.7037136276649</v>
      </c>
      <c r="L112" s="104">
        <v>3155.4197187846876</v>
      </c>
      <c r="M112" s="105" t="str">
        <v>No</v>
      </c>
      <c r="N112" s="87"/>
      <c r="O112" s="103">
        <f>AVERAGE(G$6:G112)</f>
        <v>21.692943493203284</v>
      </c>
      <c r="P112" s="103">
        <f>AVERAGE(H$6:H112)</f>
        <v>22.127375576150335</v>
      </c>
      <c r="Q112" s="103">
        <f>AVERAGE(I$6:I112)</f>
        <v>0.43443208294705871</v>
      </c>
      <c r="R112" s="104">
        <f>AVERAGE(J$6:J112)</f>
        <v>876.71141283613292</v>
      </c>
      <c r="S112" s="104">
        <f>AVERAGE(K$6:K112)</f>
        <v>4000.0569315803282</v>
      </c>
      <c r="T112" s="104">
        <f>AVERAGE(L$6:L112)</f>
        <v>3123.3455187441959</v>
      </c>
      <c r="U112" s="87"/>
      <c r="V112" s="152"/>
      <c r="W112" s="87"/>
      <c r="X112" s="105">
        <v>107</v>
      </c>
      <c r="Y112" s="103">
        <v>20.989363181682783</v>
      </c>
      <c r="Z112" s="103">
        <v>2</v>
      </c>
      <c r="AA112" s="103">
        <v>2.6749777090399163</v>
      </c>
      <c r="AB112" s="104">
        <v>163.03851338055239</v>
      </c>
      <c r="AC112" s="103">
        <v>21.664340890722698</v>
      </c>
      <c r="AD112" s="103">
        <v>21.664340890722698</v>
      </c>
      <c r="AE112" s="103">
        <v>0</v>
      </c>
      <c r="AF112" s="104">
        <v>812.96874010223337</v>
      </c>
      <c r="AG112" s="104">
        <v>4039.5813603300858</v>
      </c>
      <c r="AH112" s="104">
        <v>3226.6126202278524</v>
      </c>
      <c r="AI112" s="105" t="str">
        <v>No</v>
      </c>
      <c r="AJ112" s="87"/>
      <c r="AK112" s="103">
        <f>AVERAGE(AC$6:AC112)</f>
        <v>21.351778973164897</v>
      </c>
      <c r="AL112" s="103">
        <f>AVERAGE(AD$6:AD112)</f>
        <v>21.7372204665391</v>
      </c>
      <c r="AM112" s="103">
        <f>AVERAGE(AE$6:AE112)</f>
        <v>0.38544149337420175</v>
      </c>
      <c r="AN112" s="104">
        <f>AVERAGE(AF$6:AF112)</f>
        <v>859.78657351197216</v>
      </c>
      <c r="AO112" s="104">
        <f>AVERAGE(AG$6:AG112)</f>
        <v>3989.8622712444471</v>
      </c>
      <c r="AP112" s="104">
        <f>AVERAGE(AH$6:AH112)</f>
        <v>3130.0756977324759</v>
      </c>
      <c r="AQ112" s="87"/>
      <c r="AR112" s="152"/>
      <c r="AS112" s="87"/>
      <c r="AT112" s="105">
        <v>107</v>
      </c>
      <c r="AU112" s="103">
        <v>21.739315543462837</v>
      </c>
      <c r="AV112" s="103">
        <v>3</v>
      </c>
      <c r="AW112" s="103">
        <v>4.9841728635653659</v>
      </c>
      <c r="AX112" s="104">
        <v>183.91711283867082</v>
      </c>
      <c r="AY112" s="103">
        <v>23.723488407028203</v>
      </c>
      <c r="AZ112" s="103">
        <v>23.723488407028203</v>
      </c>
      <c r="BA112" s="103">
        <v>0</v>
      </c>
      <c r="BB112" s="104">
        <v>895.62176504951697</v>
      </c>
      <c r="BC112" s="104">
        <v>3708.5232610542303</v>
      </c>
      <c r="BD112" s="104">
        <v>2812.9014960047134</v>
      </c>
      <c r="BE112" s="105" t="str">
        <v>No</v>
      </c>
      <c r="BF112" s="87"/>
      <c r="BG112" s="103">
        <f>AVERAGE(AY$6:AY112)</f>
        <v>22.79660698511351</v>
      </c>
      <c r="BH112" s="103">
        <f>AVERAGE(AZ$6:AZ112)</f>
        <v>23.533294749491759</v>
      </c>
      <c r="BI112" s="103">
        <f>AVERAGE(BA$6:BA112)</f>
        <v>0.73668776437824735</v>
      </c>
      <c r="BJ112" s="104">
        <f>AVERAGE(BB$6:BB112)</f>
        <v>945.1058620767634</v>
      </c>
      <c r="BK112" s="104">
        <f>AVERAGE(BC$6:BC112)</f>
        <v>3581.1732907576811</v>
      </c>
      <c r="BL112" s="104">
        <f>AVERAGE(BD$6:BD112)</f>
        <v>2636.0674286809162</v>
      </c>
      <c r="BM112" s="87"/>
      <c r="BN112" s="152"/>
      <c r="BO112" s="87"/>
      <c r="BP112" s="105">
        <v>107</v>
      </c>
      <c r="BQ112" s="103">
        <v>19.104441284869804</v>
      </c>
      <c r="BR112" s="103">
        <v>3</v>
      </c>
      <c r="BS112" s="103">
        <v>6.3089813256328515</v>
      </c>
      <c r="BT112" s="104">
        <v>162.56044209055648</v>
      </c>
      <c r="BU112" s="103">
        <v>22.413422610502657</v>
      </c>
      <c r="BV112" s="103">
        <v>22.413422610502657</v>
      </c>
      <c r="BW112" s="103">
        <v>0</v>
      </c>
      <c r="BX112" s="104">
        <v>834.96312040563612</v>
      </c>
      <c r="BY112" s="104">
        <v>3572.0133915753986</v>
      </c>
      <c r="BZ112" s="104">
        <v>2737.0502711697627</v>
      </c>
      <c r="CA112" s="105" t="str">
        <v>No</v>
      </c>
      <c r="CB112" s="87"/>
      <c r="CC112" s="103">
        <f>AVERAGE(BU$6:BU112)</f>
        <v>22.838799275999744</v>
      </c>
      <c r="CD112" s="103">
        <f>AVERAGE(BV$6:BV112)</f>
        <v>23.598250935184822</v>
      </c>
      <c r="CE112" s="103">
        <f>AVERAGE(BW$6:BW112)</f>
        <v>0.7594516591850744</v>
      </c>
      <c r="CF112" s="104">
        <f>AVERAGE(BX$6:BX112)</f>
        <v>947.97457160431372</v>
      </c>
      <c r="CG112" s="104">
        <f>AVERAGE(BY$6:BY112)</f>
        <v>3653.4834428018316</v>
      </c>
      <c r="CH112" s="104">
        <f>AVERAGE(BZ$6:BZ112)</f>
        <v>2705.5088711975177</v>
      </c>
      <c r="CI112" s="121"/>
      <c r="CJ112" s="121"/>
      <c r="CK112" s="121"/>
      <c r="CL112" s="121"/>
      <c r="CM112" s="121"/>
      <c r="CN112" s="121"/>
      <c r="CO112" s="87"/>
      <c r="CP112" s="152"/>
    </row>
    <row r="113" spans="1:94" x14ac:dyDescent="0.2">
      <c r="A113" s="87"/>
      <c r="B113" s="105">
        <v>108</v>
      </c>
      <c r="C113" s="103">
        <v>21.658751908233441</v>
      </c>
      <c r="D113" s="103">
        <v>2</v>
      </c>
      <c r="E113" s="103">
        <v>5.5817094506339036</v>
      </c>
      <c r="F113" s="104">
        <v>146.41111939240335</v>
      </c>
      <c r="G113" s="103">
        <v>25</v>
      </c>
      <c r="H113" s="103">
        <v>25.240461358867343</v>
      </c>
      <c r="I113" s="103">
        <v>0.24046135886734277</v>
      </c>
      <c r="J113" s="104">
        <v>939.69416398852513</v>
      </c>
      <c r="K113" s="104">
        <v>4600</v>
      </c>
      <c r="L113" s="104">
        <v>3660.3058360114746</v>
      </c>
      <c r="M113" s="105" t="str">
        <v>Yes</v>
      </c>
      <c r="N113" s="87"/>
      <c r="O113" s="103">
        <f>AVERAGE(G$6:G113)</f>
        <v>21.723564386784734</v>
      </c>
      <c r="P113" s="103">
        <f>AVERAGE(H$6:H113)</f>
        <v>22.156200444508826</v>
      </c>
      <c r="Q113" s="103">
        <f>AVERAGE(I$6:I113)</f>
        <v>0.43263605772409836</v>
      </c>
      <c r="R113" s="104">
        <f>AVERAGE(J$6:J113)</f>
        <v>877.29458645791431</v>
      </c>
      <c r="S113" s="104">
        <f>AVERAGE(K$6:K113)</f>
        <v>4005.6119599916215</v>
      </c>
      <c r="T113" s="104">
        <f>AVERAGE(L$6:L113)</f>
        <v>3128.3173735337077</v>
      </c>
      <c r="U113" s="87"/>
      <c r="V113" s="152"/>
      <c r="W113" s="87"/>
      <c r="X113" s="105">
        <v>108</v>
      </c>
      <c r="Y113" s="103">
        <v>25.211037561460806</v>
      </c>
      <c r="Z113" s="103">
        <v>4</v>
      </c>
      <c r="AA113" s="103">
        <v>2.4697824503690491</v>
      </c>
      <c r="AB113" s="104">
        <v>136.93688420878806</v>
      </c>
      <c r="AC113" s="103">
        <v>23.680820011829855</v>
      </c>
      <c r="AD113" s="103">
        <v>23.680820011829855</v>
      </c>
      <c r="AE113" s="103">
        <v>0</v>
      </c>
      <c r="AF113" s="104">
        <v>847.36148456368369</v>
      </c>
      <c r="AG113" s="104">
        <v>4542.5476021293744</v>
      </c>
      <c r="AH113" s="104">
        <v>3695.1861175656904</v>
      </c>
      <c r="AI113" s="105" t="str">
        <v>No</v>
      </c>
      <c r="AJ113" s="87"/>
      <c r="AK113" s="103">
        <f>AVERAGE(AC$6:AC113)</f>
        <v>21.37334416796735</v>
      </c>
      <c r="AL113" s="103">
        <f>AVERAGE(AD$6:AD113)</f>
        <v>21.755216758625124</v>
      </c>
      <c r="AM113" s="103">
        <f>AVERAGE(AE$6:AE113)</f>
        <v>0.38187259065777396</v>
      </c>
      <c r="AN113" s="104">
        <f>AVERAGE(AF$6:AF113)</f>
        <v>859.67152639208052</v>
      </c>
      <c r="AO113" s="104">
        <f>AVERAGE(AG$6:AG113)</f>
        <v>3994.9797280119005</v>
      </c>
      <c r="AP113" s="104">
        <f>AVERAGE(AH$6:AH113)</f>
        <v>3135.30820161982</v>
      </c>
      <c r="AQ113" s="87"/>
      <c r="AR113" s="152"/>
      <c r="AS113" s="87"/>
      <c r="AT113" s="105">
        <v>108</v>
      </c>
      <c r="AU113" s="103">
        <v>24.806982659608028</v>
      </c>
      <c r="AV113" s="103">
        <v>6</v>
      </c>
      <c r="AW113" s="103">
        <v>6.221322751810348</v>
      </c>
      <c r="AX113" s="104">
        <v>107.79374115698408</v>
      </c>
      <c r="AY113" s="103">
        <v>25</v>
      </c>
      <c r="AZ113" s="103">
        <v>25.028305411418376</v>
      </c>
      <c r="BA113" s="103">
        <v>2.8305411418376281E-2</v>
      </c>
      <c r="BB113" s="104">
        <v>862.03955286974053</v>
      </c>
      <c r="BC113" s="104">
        <v>4050</v>
      </c>
      <c r="BD113" s="104">
        <v>3187.9604471302596</v>
      </c>
      <c r="BE113" s="105" t="str">
        <v>Yes</v>
      </c>
      <c r="BF113" s="87"/>
      <c r="BG113" s="103">
        <f>AVERAGE(AY$6:AY113)</f>
        <v>22.817008772288386</v>
      </c>
      <c r="BH113" s="103">
        <f>AVERAGE(AZ$6:AZ113)</f>
        <v>23.547137440805894</v>
      </c>
      <c r="BI113" s="103">
        <f>AVERAGE(BA$6:BA113)</f>
        <v>0.7301286685175078</v>
      </c>
      <c r="BJ113" s="104">
        <f>AVERAGE(BB$6:BB113)</f>
        <v>944.3367295841058</v>
      </c>
      <c r="BK113" s="104">
        <f>AVERAGE(BC$6:BC113)</f>
        <v>3585.5142788062212</v>
      </c>
      <c r="BL113" s="104">
        <f>AVERAGE(BD$6:BD113)</f>
        <v>2641.1775492221141</v>
      </c>
      <c r="BM113" s="87"/>
      <c r="BN113" s="152"/>
      <c r="BO113" s="87"/>
      <c r="BP113" s="105">
        <v>108</v>
      </c>
      <c r="BQ113" s="103">
        <v>14.78309114366257</v>
      </c>
      <c r="BR113" s="103">
        <v>3</v>
      </c>
      <c r="BS113" s="103">
        <v>4.9042845932173362</v>
      </c>
      <c r="BT113" s="104">
        <v>172.19053093002958</v>
      </c>
      <c r="BU113" s="103">
        <v>16.687375736879908</v>
      </c>
      <c r="BV113" s="103">
        <v>16.687375736879908</v>
      </c>
      <c r="BW113" s="103">
        <v>0</v>
      </c>
      <c r="BX113" s="104">
        <v>672.8118030364268</v>
      </c>
      <c r="BY113" s="104">
        <v>2713.106360531986</v>
      </c>
      <c r="BZ113" s="104">
        <v>2040.2945574955593</v>
      </c>
      <c r="CA113" s="105" t="str">
        <v>No</v>
      </c>
      <c r="CB113" s="87"/>
      <c r="CC113" s="103">
        <f>AVERAGE(BU$6:BU113)</f>
        <v>22.781841650637521</v>
      </c>
      <c r="CD113" s="103">
        <f>AVERAGE(BV$6:BV113)</f>
        <v>23.534261350015331</v>
      </c>
      <c r="CE113" s="103">
        <f>AVERAGE(BW$6:BW113)</f>
        <v>0.75241969937780528</v>
      </c>
      <c r="CF113" s="104">
        <f>AVERAGE(BX$6:BX113)</f>
        <v>945.42676819164819</v>
      </c>
      <c r="CG113" s="104">
        <f>AVERAGE(BY$6:BY113)</f>
        <v>3644.7762475956292</v>
      </c>
      <c r="CH113" s="104">
        <f>AVERAGE(BZ$6:BZ113)</f>
        <v>2699.3494794039811</v>
      </c>
      <c r="CI113" s="121"/>
      <c r="CJ113" s="121"/>
      <c r="CK113" s="121"/>
      <c r="CL113" s="121"/>
      <c r="CM113" s="121"/>
      <c r="CN113" s="121"/>
      <c r="CO113" s="87"/>
      <c r="CP113" s="152"/>
    </row>
    <row r="114" spans="1:94" x14ac:dyDescent="0.2">
      <c r="A114" s="87"/>
      <c r="B114" s="105">
        <v>109</v>
      </c>
      <c r="C114" s="103">
        <v>20.667621544624673</v>
      </c>
      <c r="D114" s="103">
        <v>1</v>
      </c>
      <c r="E114" s="103">
        <v>3.8721243838219865</v>
      </c>
      <c r="F114" s="104">
        <v>159.55539321893255</v>
      </c>
      <c r="G114" s="103">
        <v>23.53974592844666</v>
      </c>
      <c r="H114" s="103">
        <v>23.53974592844666</v>
      </c>
      <c r="I114" s="103">
        <v>0</v>
      </c>
      <c r="J114" s="104">
        <v>865.74777107233228</v>
      </c>
      <c r="K114" s="104">
        <v>4287.1542671203988</v>
      </c>
      <c r="L114" s="104">
        <v>3421.4064960480664</v>
      </c>
      <c r="M114" s="105" t="str">
        <v>No</v>
      </c>
      <c r="N114" s="87"/>
      <c r="O114" s="103">
        <f>AVERAGE(G$6:G114)</f>
        <v>21.740226602763286</v>
      </c>
      <c r="P114" s="103">
        <f>AVERAGE(H$6:H114)</f>
        <v>22.168893522343122</v>
      </c>
      <c r="Q114" s="103">
        <f>AVERAGE(I$6:I114)</f>
        <v>0.4286669195798406</v>
      </c>
      <c r="R114" s="104">
        <f>AVERAGE(J$6:J114)</f>
        <v>877.18865237180796</v>
      </c>
      <c r="S114" s="104">
        <f>AVERAGE(K$6:K114)</f>
        <v>4008.1949169377572</v>
      </c>
      <c r="T114" s="104">
        <f>AVERAGE(L$6:L114)</f>
        <v>3131.00626456595</v>
      </c>
      <c r="U114" s="87"/>
      <c r="V114" s="152"/>
      <c r="W114" s="87"/>
      <c r="X114" s="105">
        <v>109</v>
      </c>
      <c r="Y114" s="103">
        <v>25.761376497701857</v>
      </c>
      <c r="Z114" s="103">
        <v>3</v>
      </c>
      <c r="AA114" s="103">
        <v>2.3184050896137145</v>
      </c>
      <c r="AB114" s="104">
        <v>150.71185155438525</v>
      </c>
      <c r="AC114" s="103">
        <v>25</v>
      </c>
      <c r="AD114" s="103">
        <v>25.079781587315573</v>
      </c>
      <c r="AE114" s="103">
        <v>7.9781587315572722E-2</v>
      </c>
      <c r="AF114" s="104">
        <v>915.07253727118837</v>
      </c>
      <c r="AG114" s="104">
        <v>4710</v>
      </c>
      <c r="AH114" s="104">
        <v>3794.9274627288114</v>
      </c>
      <c r="AI114" s="105" t="str">
        <v>Yes</v>
      </c>
      <c r="AJ114" s="87"/>
      <c r="AK114" s="103">
        <f>AVERAGE(AC$6:AC114)</f>
        <v>21.40661623982086</v>
      </c>
      <c r="AL114" s="103">
        <f>AVERAGE(AD$6:AD114)</f>
        <v>21.785717353383752</v>
      </c>
      <c r="AM114" s="103">
        <f>AVERAGE(AE$6:AE114)</f>
        <v>0.37910111356289139</v>
      </c>
      <c r="AN114" s="104">
        <f>AVERAGE(AF$6:AF114)</f>
        <v>860.17979254693466</v>
      </c>
      <c r="AO114" s="104">
        <f>AVERAGE(AG$6:AG114)</f>
        <v>4001.5395470209655</v>
      </c>
      <c r="AP114" s="104">
        <f>AVERAGE(AH$6:AH114)</f>
        <v>3141.359754474031</v>
      </c>
      <c r="AQ114" s="87"/>
      <c r="AR114" s="152"/>
      <c r="AS114" s="87"/>
      <c r="AT114" s="105">
        <v>109</v>
      </c>
      <c r="AU114" s="103">
        <v>17.326493543505045</v>
      </c>
      <c r="AV114" s="103">
        <v>4</v>
      </c>
      <c r="AW114" s="103">
        <v>3.3538948818398557</v>
      </c>
      <c r="AX114" s="104">
        <v>159.75907369484992</v>
      </c>
      <c r="AY114" s="103">
        <v>16.680388425344901</v>
      </c>
      <c r="AZ114" s="103">
        <v>16.680388425344901</v>
      </c>
      <c r="BA114" s="103">
        <v>0</v>
      </c>
      <c r="BB114" s="104">
        <v>660.17072645519693</v>
      </c>
      <c r="BC114" s="104">
        <v>2702.0582638017354</v>
      </c>
      <c r="BD114" s="104">
        <v>2041.8875373465385</v>
      </c>
      <c r="BE114" s="105" t="str">
        <v>No</v>
      </c>
      <c r="BF114" s="87"/>
      <c r="BG114" s="103">
        <f>AVERAGE(AY$6:AY114)</f>
        <v>22.760709503050371</v>
      </c>
      <c r="BH114" s="103">
        <f>AVERAGE(AZ$6:AZ114)</f>
        <v>23.484139743416346</v>
      </c>
      <c r="BI114" s="103">
        <f>AVERAGE(BA$6:BA114)</f>
        <v>0.72343024036597103</v>
      </c>
      <c r="BJ114" s="104">
        <f>AVERAGE(BB$6:BB114)</f>
        <v>941.72970203246439</v>
      </c>
      <c r="BK114" s="104">
        <f>AVERAGE(BC$6:BC114)</f>
        <v>3577.4091777511339</v>
      </c>
      <c r="BL114" s="104">
        <f>AVERAGE(BD$6:BD114)</f>
        <v>2635.6794757186681</v>
      </c>
      <c r="BM114" s="87"/>
      <c r="BN114" s="152"/>
      <c r="BO114" s="87"/>
      <c r="BP114" s="105">
        <v>109</v>
      </c>
      <c r="BQ114" s="103">
        <v>17.401747911654819</v>
      </c>
      <c r="BR114" s="103">
        <v>6</v>
      </c>
      <c r="BS114" s="103">
        <v>4.85420865838931</v>
      </c>
      <c r="BT114" s="104">
        <v>139.96084830149729</v>
      </c>
      <c r="BU114" s="103">
        <v>16.25595657004413</v>
      </c>
      <c r="BV114" s="103">
        <v>16.25595657004413</v>
      </c>
      <c r="BW114" s="103">
        <v>0</v>
      </c>
      <c r="BX114" s="104">
        <v>627.63954540282123</v>
      </c>
      <c r="BY114" s="104">
        <v>2858.3934855066195</v>
      </c>
      <c r="BZ114" s="104">
        <v>2230.7539401037984</v>
      </c>
      <c r="CA114" s="105" t="str">
        <v>No</v>
      </c>
      <c r="CB114" s="87"/>
      <c r="CC114" s="103">
        <f>AVERAGE(BU$6:BU114)</f>
        <v>22.721971145310977</v>
      </c>
      <c r="CD114" s="103">
        <f>AVERAGE(BV$6:BV114)</f>
        <v>23.467487911666971</v>
      </c>
      <c r="CE114" s="103">
        <f>AVERAGE(BW$6:BW114)</f>
        <v>0.74551676635599051</v>
      </c>
      <c r="CF114" s="104">
        <f>AVERAGE(BX$6:BX114)</f>
        <v>942.51128908349381</v>
      </c>
      <c r="CG114" s="104">
        <f>AVERAGE(BY$6:BY114)</f>
        <v>3637.5617268425194</v>
      </c>
      <c r="CH114" s="104">
        <f>AVERAGE(BZ$6:BZ114)</f>
        <v>2695.0504377590255</v>
      </c>
      <c r="CI114" s="121"/>
      <c r="CJ114" s="121"/>
      <c r="CK114" s="121"/>
      <c r="CL114" s="121"/>
      <c r="CM114" s="121"/>
      <c r="CN114" s="121"/>
      <c r="CO114" s="87"/>
      <c r="CP114" s="152"/>
    </row>
    <row r="115" spans="1:94" x14ac:dyDescent="0.2">
      <c r="A115" s="87"/>
      <c r="B115" s="105">
        <v>110</v>
      </c>
      <c r="C115" s="103">
        <v>24.389755824635643</v>
      </c>
      <c r="D115" s="103">
        <v>3</v>
      </c>
      <c r="E115" s="103">
        <v>5.3407098220135651</v>
      </c>
      <c r="F115" s="104">
        <v>151.89291301453804</v>
      </c>
      <c r="G115" s="103">
        <v>25</v>
      </c>
      <c r="H115" s="103">
        <v>26.730465646649208</v>
      </c>
      <c r="I115" s="103">
        <v>1.7304656466492077</v>
      </c>
      <c r="J115" s="104">
        <v>1213.3767294113954</v>
      </c>
      <c r="K115" s="104">
        <v>4650</v>
      </c>
      <c r="L115" s="104">
        <v>3436.6232705886046</v>
      </c>
      <c r="M115" s="105" t="str">
        <v>Yes</v>
      </c>
      <c r="N115" s="87"/>
      <c r="O115" s="103">
        <f>AVERAGE(G$6:G115)</f>
        <v>21.769860906374529</v>
      </c>
      <c r="P115" s="103">
        <f>AVERAGE(H$6:H115)</f>
        <v>22.210362359836811</v>
      </c>
      <c r="Q115" s="103">
        <f>AVERAGE(I$6:I115)</f>
        <v>0.44050145346228936</v>
      </c>
      <c r="R115" s="104">
        <f>AVERAGE(J$6:J115)</f>
        <v>880.2449076176224</v>
      </c>
      <c r="S115" s="104">
        <f>AVERAGE(K$6:K115)</f>
        <v>4014.0295086019592</v>
      </c>
      <c r="T115" s="104">
        <f>AVERAGE(L$6:L115)</f>
        <v>3133.7846009843374</v>
      </c>
      <c r="U115" s="87"/>
      <c r="V115" s="152"/>
      <c r="W115" s="87"/>
      <c r="X115" s="105">
        <v>110</v>
      </c>
      <c r="Y115" s="103">
        <v>24.250292067949445</v>
      </c>
      <c r="Z115" s="103">
        <v>1</v>
      </c>
      <c r="AA115" s="103">
        <v>4.3097273853261093</v>
      </c>
      <c r="AB115" s="104">
        <v>167.82771088305441</v>
      </c>
      <c r="AC115" s="103">
        <v>25</v>
      </c>
      <c r="AD115" s="103">
        <v>27.560019453275554</v>
      </c>
      <c r="AE115" s="103">
        <v>2.5600194532755545</v>
      </c>
      <c r="AF115" s="104">
        <v>1378.6312124726542</v>
      </c>
      <c r="AG115" s="104">
        <v>4570</v>
      </c>
      <c r="AH115" s="104">
        <v>3191.3687875273458</v>
      </c>
      <c r="AI115" s="105" t="str">
        <v>Yes</v>
      </c>
      <c r="AJ115" s="87"/>
      <c r="AK115" s="103">
        <f>AVERAGE(AC$6:AC115)</f>
        <v>21.4392833649134</v>
      </c>
      <c r="AL115" s="103">
        <f>AVERAGE(AD$6:AD115)</f>
        <v>21.838211008837312</v>
      </c>
      <c r="AM115" s="103">
        <f>AVERAGE(AE$6:AE115)</f>
        <v>0.39892764392391561</v>
      </c>
      <c r="AN115" s="104">
        <f>AVERAGE(AF$6:AF115)</f>
        <v>864.89298727353219</v>
      </c>
      <c r="AO115" s="104">
        <f>AVERAGE(AG$6:AG115)</f>
        <v>4006.7073693207749</v>
      </c>
      <c r="AP115" s="104">
        <f>AVERAGE(AH$6:AH115)</f>
        <v>3141.8143820472428</v>
      </c>
      <c r="AQ115" s="87"/>
      <c r="AR115" s="152"/>
      <c r="AS115" s="87"/>
      <c r="AT115" s="105">
        <v>110</v>
      </c>
      <c r="AU115" s="103">
        <v>24.271724011199449</v>
      </c>
      <c r="AV115" s="103">
        <v>4</v>
      </c>
      <c r="AW115" s="103">
        <v>5.236001299563477</v>
      </c>
      <c r="AX115" s="104">
        <v>185.43226319266438</v>
      </c>
      <c r="AY115" s="103">
        <v>25</v>
      </c>
      <c r="AZ115" s="103">
        <v>25.507725310762925</v>
      </c>
      <c r="BA115" s="103">
        <v>0.50772531076292537</v>
      </c>
      <c r="BB115" s="104">
        <v>1011.5910598071032</v>
      </c>
      <c r="BC115" s="104">
        <v>3950</v>
      </c>
      <c r="BD115" s="104">
        <v>2938.4089401928968</v>
      </c>
      <c r="BE115" s="105" t="str">
        <v>Yes</v>
      </c>
      <c r="BF115" s="87"/>
      <c r="BG115" s="103">
        <f>AVERAGE(AY$6:AY115)</f>
        <v>22.781066689386279</v>
      </c>
      <c r="BH115" s="103">
        <f>AVERAGE(AZ$6:AZ115)</f>
        <v>23.502535975846769</v>
      </c>
      <c r="BI115" s="103">
        <f>AVERAGE(BA$6:BA115)</f>
        <v>0.7214692864604888</v>
      </c>
      <c r="BJ115" s="104">
        <f>AVERAGE(BB$6:BB115)</f>
        <v>942.36480528496111</v>
      </c>
      <c r="BK115" s="104">
        <f>AVERAGE(BC$6:BC115)</f>
        <v>3580.7963670443055</v>
      </c>
      <c r="BL115" s="104">
        <f>AVERAGE(BD$6:BD115)</f>
        <v>2638.4315617593429</v>
      </c>
      <c r="BM115" s="87"/>
      <c r="BN115" s="152"/>
      <c r="BO115" s="87"/>
      <c r="BP115" s="105">
        <v>110</v>
      </c>
      <c r="BQ115" s="103">
        <v>27.896070443531205</v>
      </c>
      <c r="BR115" s="103">
        <v>2</v>
      </c>
      <c r="BS115" s="103">
        <v>3.6464507187241733</v>
      </c>
      <c r="BT115" s="104">
        <v>121.98351595258748</v>
      </c>
      <c r="BU115" s="103">
        <v>25</v>
      </c>
      <c r="BV115" s="103">
        <v>29.542521162255376</v>
      </c>
      <c r="BW115" s="103">
        <v>4.5425211622553761</v>
      </c>
      <c r="BX115" s="104">
        <v>1553.3616902908939</v>
      </c>
      <c r="BY115" s="104">
        <v>3890</v>
      </c>
      <c r="BZ115" s="104">
        <v>2336.6383097091061</v>
      </c>
      <c r="CA115" s="105" t="str">
        <v>Yes</v>
      </c>
      <c r="CB115" s="87"/>
      <c r="CC115" s="103">
        <f>AVERAGE(BU$6:BU115)</f>
        <v>22.742680498535421</v>
      </c>
      <c r="CD115" s="103">
        <f>AVERAGE(BV$6:BV115)</f>
        <v>23.522715486672322</v>
      </c>
      <c r="CE115" s="103">
        <f>AVERAGE(BW$6:BW115)</f>
        <v>0.78003498813689409</v>
      </c>
      <c r="CF115" s="104">
        <f>AVERAGE(BX$6:BX115)</f>
        <v>948.0644745490157</v>
      </c>
      <c r="CG115" s="104">
        <f>AVERAGE(BY$6:BY115)</f>
        <v>3639.8566202348602</v>
      </c>
      <c r="CH115" s="104">
        <f>AVERAGE(BZ$6:BZ115)</f>
        <v>2691.7921456858444</v>
      </c>
      <c r="CI115" s="121"/>
      <c r="CJ115" s="121"/>
      <c r="CK115" s="121"/>
      <c r="CL115" s="121"/>
      <c r="CM115" s="121"/>
      <c r="CN115" s="121"/>
      <c r="CO115" s="87"/>
      <c r="CP115" s="152"/>
    </row>
    <row r="116" spans="1:94" x14ac:dyDescent="0.2">
      <c r="A116" s="87"/>
      <c r="B116" s="105">
        <v>111</v>
      </c>
      <c r="C116" s="103">
        <v>15.915408242038486</v>
      </c>
      <c r="D116" s="103">
        <v>2</v>
      </c>
      <c r="E116" s="103">
        <v>5.5613670320569195</v>
      </c>
      <c r="F116" s="104">
        <v>167.90828090901528</v>
      </c>
      <c r="G116" s="103">
        <v>19.476775274095406</v>
      </c>
      <c r="H116" s="103">
        <v>19.476775274095406</v>
      </c>
      <c r="I116" s="103">
        <v>0</v>
      </c>
      <c r="J116" s="104">
        <v>752.21153913187743</v>
      </c>
      <c r="K116" s="104">
        <v>3605.8195493371732</v>
      </c>
      <c r="L116" s="104">
        <v>2853.6080102052956</v>
      </c>
      <c r="M116" s="105" t="str">
        <v>No</v>
      </c>
      <c r="N116" s="87"/>
      <c r="O116" s="103">
        <f>AVERAGE(G$6:G116)</f>
        <v>21.749202477254897</v>
      </c>
      <c r="P116" s="103">
        <f>AVERAGE(H$6:H116)</f>
        <v>22.185735449154457</v>
      </c>
      <c r="Q116" s="103">
        <f>AVERAGE(I$6:I116)</f>
        <v>0.43653297189956602</v>
      </c>
      <c r="R116" s="104">
        <f>AVERAGE(J$6:J116)</f>
        <v>879.09145384748058</v>
      </c>
      <c r="S116" s="104">
        <f>AVERAGE(K$6:K116)</f>
        <v>4010.3519414013754</v>
      </c>
      <c r="T116" s="104">
        <f>AVERAGE(L$6:L116)</f>
        <v>3131.2604875538959</v>
      </c>
      <c r="U116" s="87"/>
      <c r="V116" s="152"/>
      <c r="W116" s="87"/>
      <c r="X116" s="105">
        <v>111</v>
      </c>
      <c r="Y116" s="103">
        <v>24.136227450128274</v>
      </c>
      <c r="Z116" s="103">
        <v>1</v>
      </c>
      <c r="AA116" s="103">
        <v>3.9441350016901078</v>
      </c>
      <c r="AB116" s="104">
        <v>189.87400225381879</v>
      </c>
      <c r="AC116" s="103">
        <v>25</v>
      </c>
      <c r="AD116" s="103">
        <v>27.080362451818381</v>
      </c>
      <c r="AE116" s="103">
        <v>2.080362451818381</v>
      </c>
      <c r="AF116" s="104">
        <v>1314.3392435811274</v>
      </c>
      <c r="AG116" s="104">
        <v>4570</v>
      </c>
      <c r="AH116" s="104">
        <v>3255.6607564188726</v>
      </c>
      <c r="AI116" s="105" t="str">
        <v>Yes</v>
      </c>
      <c r="AJ116" s="87"/>
      <c r="AK116" s="103">
        <f>AVERAGE(AC$6:AC116)</f>
        <v>21.471361893157422</v>
      </c>
      <c r="AL116" s="103">
        <f>AVERAGE(AD$6:AD116)</f>
        <v>21.88543759841372</v>
      </c>
      <c r="AM116" s="103">
        <f>AVERAGE(AE$6:AE116)</f>
        <v>0.41407570525629817</v>
      </c>
      <c r="AN116" s="104">
        <f>AVERAGE(AF$6:AF116)</f>
        <v>868.94205264567267</v>
      </c>
      <c r="AO116" s="104">
        <f>AVERAGE(AG$6:AG116)</f>
        <v>4011.7820777052725</v>
      </c>
      <c r="AP116" s="104">
        <f>AVERAGE(AH$6:AH116)</f>
        <v>3142.8400250596001</v>
      </c>
      <c r="AQ116" s="87"/>
      <c r="AR116" s="152"/>
      <c r="AS116" s="87"/>
      <c r="AT116" s="105">
        <v>111</v>
      </c>
      <c r="AU116" s="103">
        <v>23.198895511424304</v>
      </c>
      <c r="AV116" s="103">
        <v>3</v>
      </c>
      <c r="AW116" s="103">
        <v>3.7274162723756712</v>
      </c>
      <c r="AX116" s="104">
        <v>134.99796016969373</v>
      </c>
      <c r="AY116" s="103">
        <v>23.926311783799974</v>
      </c>
      <c r="AZ116" s="103">
        <v>23.926311783799974</v>
      </c>
      <c r="BA116" s="103">
        <v>0</v>
      </c>
      <c r="BB116" s="104">
        <v>852.7873136836929</v>
      </c>
      <c r="BC116" s="104">
        <v>3738.9467675699962</v>
      </c>
      <c r="BD116" s="104">
        <v>2886.1594538863033</v>
      </c>
      <c r="BE116" s="105" t="str">
        <v>No</v>
      </c>
      <c r="BF116" s="87"/>
      <c r="BG116" s="103">
        <f>AVERAGE(AY$6:AY116)</f>
        <v>22.791384212759375</v>
      </c>
      <c r="BH116" s="103">
        <f>AVERAGE(AZ$6:AZ116)</f>
        <v>23.50635377591842</v>
      </c>
      <c r="BI116" s="103">
        <f>AVERAGE(BA$6:BA116)</f>
        <v>0.71496956315904292</v>
      </c>
      <c r="BJ116" s="104">
        <f>AVERAGE(BB$6:BB116)</f>
        <v>941.55780085612082</v>
      </c>
      <c r="BK116" s="104">
        <f>AVERAGE(BC$6:BC116)</f>
        <v>3582.2211454274197</v>
      </c>
      <c r="BL116" s="104">
        <f>AVERAGE(BD$6:BD116)</f>
        <v>2640.6633445712978</v>
      </c>
      <c r="BM116" s="87"/>
      <c r="BN116" s="152"/>
      <c r="BO116" s="87"/>
      <c r="BP116" s="105">
        <v>111</v>
      </c>
      <c r="BQ116" s="103">
        <v>20.983940348850489</v>
      </c>
      <c r="BR116" s="103">
        <v>3</v>
      </c>
      <c r="BS116" s="103">
        <v>4.2106906083620039</v>
      </c>
      <c r="BT116" s="104">
        <v>105.85888264765006</v>
      </c>
      <c r="BU116" s="103">
        <v>22.194630957212492</v>
      </c>
      <c r="BV116" s="103">
        <v>22.194630957212492</v>
      </c>
      <c r="BW116" s="103">
        <v>0</v>
      </c>
      <c r="BX116" s="104">
        <v>771.6978113640248</v>
      </c>
      <c r="BY116" s="104">
        <v>3539.1946435818741</v>
      </c>
      <c r="BZ116" s="104">
        <v>2767.4968322178493</v>
      </c>
      <c r="CA116" s="105" t="str">
        <v>No</v>
      </c>
      <c r="CB116" s="87"/>
      <c r="CC116" s="103">
        <f>AVERAGE(BU$6:BU116)</f>
        <v>22.73774311528026</v>
      </c>
      <c r="CD116" s="103">
        <f>AVERAGE(BV$6:BV116)</f>
        <v>23.510750761181693</v>
      </c>
      <c r="CE116" s="103">
        <f>AVERAGE(BW$6:BW116)</f>
        <v>0.77300764590142657</v>
      </c>
      <c r="CF116" s="104">
        <f>AVERAGE(BX$6:BX116)</f>
        <v>946.47558569149317</v>
      </c>
      <c r="CG116" s="104">
        <f>AVERAGE(BY$6:BY116)</f>
        <v>3638.9497555803287</v>
      </c>
      <c r="CH116" s="104">
        <f>AVERAGE(BZ$6:BZ116)</f>
        <v>2692.4741698888351</v>
      </c>
      <c r="CI116" s="121"/>
      <c r="CJ116" s="121"/>
      <c r="CK116" s="121"/>
      <c r="CL116" s="121"/>
      <c r="CM116" s="121"/>
      <c r="CN116" s="121"/>
      <c r="CO116" s="87"/>
      <c r="CP116" s="152"/>
    </row>
    <row r="117" spans="1:94" x14ac:dyDescent="0.2">
      <c r="A117" s="87"/>
      <c r="B117" s="105">
        <v>112</v>
      </c>
      <c r="C117" s="103">
        <v>18.3207577405792</v>
      </c>
      <c r="D117" s="103">
        <v>3</v>
      </c>
      <c r="E117" s="103">
        <v>3.8123971036876796</v>
      </c>
      <c r="F117" s="104">
        <v>146.94023916234829</v>
      </c>
      <c r="G117" s="103">
        <v>19.13315484426688</v>
      </c>
      <c r="H117" s="103">
        <v>19.13315484426688</v>
      </c>
      <c r="I117" s="103">
        <v>0</v>
      </c>
      <c r="J117" s="104">
        <v>720.93488449035476</v>
      </c>
      <c r="K117" s="104">
        <v>3593.9678719680383</v>
      </c>
      <c r="L117" s="104">
        <v>2873.0329874776835</v>
      </c>
      <c r="M117" s="105" t="str">
        <v>No</v>
      </c>
      <c r="N117" s="87"/>
      <c r="O117" s="103">
        <f>AVERAGE(G$6:G117)</f>
        <v>21.725844909103216</v>
      </c>
      <c r="P117" s="103">
        <f>AVERAGE(H$6:H117)</f>
        <v>22.158480265182245</v>
      </c>
      <c r="Q117" s="103">
        <f>AVERAGE(I$6:I117)</f>
        <v>0.43263535607903419</v>
      </c>
      <c r="R117" s="104">
        <f>AVERAGE(J$6:J117)</f>
        <v>877.6793416210777</v>
      </c>
      <c r="S117" s="104">
        <f>AVERAGE(K$6:K117)</f>
        <v>4006.6342264957207</v>
      </c>
      <c r="T117" s="104">
        <f>AVERAGE(L$6:L117)</f>
        <v>3128.954884874644</v>
      </c>
      <c r="U117" s="87"/>
      <c r="V117" s="152"/>
      <c r="W117" s="87"/>
      <c r="X117" s="105">
        <v>112</v>
      </c>
      <c r="Y117" s="103">
        <v>16.76181213509971</v>
      </c>
      <c r="Z117" s="103">
        <v>0</v>
      </c>
      <c r="AA117" s="103">
        <v>5.8362129095356625</v>
      </c>
      <c r="AB117" s="104">
        <v>163.10642468993933</v>
      </c>
      <c r="AC117" s="103">
        <v>22.598025044635371</v>
      </c>
      <c r="AD117" s="103">
        <v>22.598025044635371</v>
      </c>
      <c r="AE117" s="103">
        <v>0</v>
      </c>
      <c r="AF117" s="104">
        <v>841.04717602900041</v>
      </c>
      <c r="AG117" s="104">
        <v>4067.6445080343669</v>
      </c>
      <c r="AH117" s="104">
        <v>3226.5973320053663</v>
      </c>
      <c r="AI117" s="105" t="str">
        <v>No</v>
      </c>
      <c r="AJ117" s="87"/>
      <c r="AK117" s="103">
        <f>AVERAGE(AC$6:AC117)</f>
        <v>21.481421385581335</v>
      </c>
      <c r="AL117" s="103">
        <f>AVERAGE(AD$6:AD117)</f>
        <v>21.891799986326415</v>
      </c>
      <c r="AM117" s="103">
        <f>AVERAGE(AE$6:AE117)</f>
        <v>0.41037860074508126</v>
      </c>
      <c r="AN117" s="104">
        <f>AVERAGE(AF$6:AF117)</f>
        <v>868.69299124730946</v>
      </c>
      <c r="AO117" s="104">
        <f>AVERAGE(AG$6:AG117)</f>
        <v>4012.2808494046394</v>
      </c>
      <c r="AP117" s="104">
        <f>AVERAGE(AH$6:AH117)</f>
        <v>3143.5878581573302</v>
      </c>
      <c r="AQ117" s="87"/>
      <c r="AR117" s="152"/>
      <c r="AS117" s="87"/>
      <c r="AT117" s="105">
        <v>112</v>
      </c>
      <c r="AU117" s="103">
        <v>23.963392526875079</v>
      </c>
      <c r="AV117" s="103">
        <v>2</v>
      </c>
      <c r="AW117" s="103">
        <v>6.0125394724166261</v>
      </c>
      <c r="AX117" s="104">
        <v>174.44580748582274</v>
      </c>
      <c r="AY117" s="103">
        <v>25</v>
      </c>
      <c r="AZ117" s="103">
        <v>27.975931999291706</v>
      </c>
      <c r="BA117" s="103">
        <v>2.9759319992917064</v>
      </c>
      <c r="BB117" s="104">
        <v>1370.8356073795787</v>
      </c>
      <c r="BC117" s="104">
        <v>3850</v>
      </c>
      <c r="BD117" s="104">
        <v>2479.1643926204215</v>
      </c>
      <c r="BE117" s="105" t="str">
        <v>Yes</v>
      </c>
      <c r="BF117" s="87"/>
      <c r="BG117" s="103">
        <f>AVERAGE(AY$6:AY117)</f>
        <v>22.811103996574023</v>
      </c>
      <c r="BH117" s="103">
        <f>AVERAGE(AZ$6:AZ117)</f>
        <v>23.546260724341398</v>
      </c>
      <c r="BI117" s="103">
        <f>AVERAGE(BA$6:BA117)</f>
        <v>0.73515672776737018</v>
      </c>
      <c r="BJ117" s="104">
        <f>AVERAGE(BB$6:BB117)</f>
        <v>945.39063841436587</v>
      </c>
      <c r="BK117" s="104">
        <f>AVERAGE(BC$6:BC117)</f>
        <v>3584.6120280575319</v>
      </c>
      <c r="BL117" s="104">
        <f>AVERAGE(BD$6:BD117)</f>
        <v>2639.2213896431649</v>
      </c>
      <c r="BM117" s="87"/>
      <c r="BN117" s="152"/>
      <c r="BO117" s="87"/>
      <c r="BP117" s="105">
        <v>112</v>
      </c>
      <c r="BQ117" s="103">
        <v>23.403262088996712</v>
      </c>
      <c r="BR117" s="103">
        <v>6</v>
      </c>
      <c r="BS117" s="103">
        <v>5.8356179287583991</v>
      </c>
      <c r="BT117" s="104">
        <v>119.38877837457102</v>
      </c>
      <c r="BU117" s="103">
        <v>23.238880017755111</v>
      </c>
      <c r="BV117" s="103">
        <v>23.238880017755111</v>
      </c>
      <c r="BW117" s="103">
        <v>0</v>
      </c>
      <c r="BX117" s="104">
        <v>816.55517890722444</v>
      </c>
      <c r="BY117" s="104">
        <v>3905.8320026632668</v>
      </c>
      <c r="BZ117" s="104">
        <v>3089.2768237560422</v>
      </c>
      <c r="CA117" s="105" t="str">
        <v>No</v>
      </c>
      <c r="CB117" s="87"/>
      <c r="CC117" s="103">
        <f>AVERAGE(BU$6:BU117)</f>
        <v>22.742217551909501</v>
      </c>
      <c r="CD117" s="103">
        <f>AVERAGE(BV$6:BV117)</f>
        <v>23.508323343829669</v>
      </c>
      <c r="CE117" s="103">
        <f>AVERAGE(BW$6:BW117)</f>
        <v>0.76610579192016381</v>
      </c>
      <c r="CF117" s="104">
        <f>AVERAGE(BX$6:BX117)</f>
        <v>945.31558205949079</v>
      </c>
      <c r="CG117" s="104">
        <f>AVERAGE(BY$6:BY117)</f>
        <v>3641.3326327864265</v>
      </c>
      <c r="CH117" s="104">
        <f>AVERAGE(BZ$6:BZ117)</f>
        <v>2696.0170507269354</v>
      </c>
      <c r="CI117" s="121"/>
      <c r="CJ117" s="121"/>
      <c r="CK117" s="121"/>
      <c r="CL117" s="121"/>
      <c r="CM117" s="121"/>
      <c r="CN117" s="121"/>
      <c r="CO117" s="87"/>
      <c r="CP117" s="152"/>
    </row>
    <row r="118" spans="1:94" x14ac:dyDescent="0.2">
      <c r="A118" s="87"/>
      <c r="B118" s="105">
        <v>113</v>
      </c>
      <c r="C118" s="103">
        <v>17.997646577415846</v>
      </c>
      <c r="D118" s="103">
        <v>4</v>
      </c>
      <c r="E118" s="103">
        <v>2.4381272945916632</v>
      </c>
      <c r="F118" s="104">
        <v>171.70086500567217</v>
      </c>
      <c r="G118" s="103">
        <v>16.435773872007509</v>
      </c>
      <c r="H118" s="103">
        <v>16.435773872007509</v>
      </c>
      <c r="I118" s="103">
        <v>0</v>
      </c>
      <c r="J118" s="104">
        <v>664.77408116589743</v>
      </c>
      <c r="K118" s="104">
        <v>3158.4392969613518</v>
      </c>
      <c r="L118" s="104">
        <v>2493.6652157954545</v>
      </c>
      <c r="M118" s="105" t="str">
        <v>No</v>
      </c>
      <c r="N118" s="87"/>
      <c r="O118" s="103">
        <f>AVERAGE(G$6:G118)</f>
        <v>21.679030121164313</v>
      </c>
      <c r="P118" s="103">
        <f>AVERAGE(H$6:H118)</f>
        <v>22.107836845773615</v>
      </c>
      <c r="Q118" s="103">
        <f>AVERAGE(I$6:I118)</f>
        <v>0.42880672460930824</v>
      </c>
      <c r="R118" s="104">
        <f>AVERAGE(J$6:J118)</f>
        <v>875.79522427191682</v>
      </c>
      <c r="S118" s="104">
        <f>AVERAGE(K$6:K118)</f>
        <v>3999.1280766768327</v>
      </c>
      <c r="T118" s="104">
        <f>AVERAGE(L$6:L118)</f>
        <v>3123.3328524049166</v>
      </c>
      <c r="U118" s="87"/>
      <c r="V118" s="152"/>
      <c r="W118" s="87"/>
      <c r="X118" s="105">
        <v>113</v>
      </c>
      <c r="Y118" s="103">
        <v>17.521242332817284</v>
      </c>
      <c r="Z118" s="103">
        <v>3</v>
      </c>
      <c r="AA118" s="103">
        <v>3.1662650936745869</v>
      </c>
      <c r="AB118" s="104">
        <v>128.02914186061008</v>
      </c>
      <c r="AC118" s="103">
        <v>17.687507426491869</v>
      </c>
      <c r="AD118" s="103">
        <v>17.687507426491869</v>
      </c>
      <c r="AE118" s="103">
        <v>0</v>
      </c>
      <c r="AF118" s="104">
        <v>658.65436465536618</v>
      </c>
      <c r="AG118" s="104">
        <v>3393.7513367685365</v>
      </c>
      <c r="AH118" s="104">
        <v>2735.0969721131705</v>
      </c>
      <c r="AI118" s="105" t="str">
        <v>No</v>
      </c>
      <c r="AJ118" s="87"/>
      <c r="AK118" s="103">
        <f>AVERAGE(AC$6:AC118)</f>
        <v>21.447846925766381</v>
      </c>
      <c r="AL118" s="103">
        <f>AVERAGE(AD$6:AD118)</f>
        <v>21.854593857478321</v>
      </c>
      <c r="AM118" s="103">
        <f>AVERAGE(AE$6:AE118)</f>
        <v>0.40674693171193893</v>
      </c>
      <c r="AN118" s="104">
        <f>AVERAGE(AF$6:AF118)</f>
        <v>866.83424233941605</v>
      </c>
      <c r="AO118" s="104">
        <f>AVERAGE(AG$6:AG118)</f>
        <v>4006.8071369034351</v>
      </c>
      <c r="AP118" s="104">
        <f>AVERAGE(AH$6:AH118)</f>
        <v>3139.972894564019</v>
      </c>
      <c r="AQ118" s="87"/>
      <c r="AR118" s="152"/>
      <c r="AS118" s="87"/>
      <c r="AT118" s="105">
        <v>113</v>
      </c>
      <c r="AU118" s="103">
        <v>21.32784820423571</v>
      </c>
      <c r="AV118" s="103">
        <v>4</v>
      </c>
      <c r="AW118" s="103">
        <v>3.6889551550866737</v>
      </c>
      <c r="AX118" s="104">
        <v>178.23981825842708</v>
      </c>
      <c r="AY118" s="103">
        <v>21.016803359322385</v>
      </c>
      <c r="AZ118" s="103">
        <v>21.016803359322385</v>
      </c>
      <c r="BA118" s="103">
        <v>0</v>
      </c>
      <c r="BB118" s="104">
        <v>808.74391903809851</v>
      </c>
      <c r="BC118" s="104">
        <v>3352.5205038983577</v>
      </c>
      <c r="BD118" s="104">
        <v>2543.7765848602594</v>
      </c>
      <c r="BE118" s="105" t="str">
        <v>No</v>
      </c>
      <c r="BF118" s="87"/>
      <c r="BG118" s="103">
        <f>AVERAGE(AY$6:AY118)</f>
        <v>22.795225229872681</v>
      </c>
      <c r="BH118" s="103">
        <f>AVERAGE(AZ$6:AZ118)</f>
        <v>23.523876145889901</v>
      </c>
      <c r="BI118" s="103">
        <f>AVERAGE(BA$6:BA118)</f>
        <v>0.72865091601721654</v>
      </c>
      <c r="BJ118" s="104">
        <f>AVERAGE(BB$6:BB118)</f>
        <v>944.18137541103613</v>
      </c>
      <c r="BK118" s="104">
        <f>AVERAGE(BC$6:BC118)</f>
        <v>3582.5581207640885</v>
      </c>
      <c r="BL118" s="104">
        <f>AVERAGE(BD$6:BD118)</f>
        <v>2638.3767453530509</v>
      </c>
      <c r="BM118" s="87"/>
      <c r="BN118" s="152"/>
      <c r="BO118" s="87"/>
      <c r="BP118" s="105">
        <v>113</v>
      </c>
      <c r="BQ118" s="103">
        <v>23.624538524112936</v>
      </c>
      <c r="BR118" s="103">
        <v>6</v>
      </c>
      <c r="BS118" s="103">
        <v>4.2364429726605008</v>
      </c>
      <c r="BT118" s="104">
        <v>157.74450061178246</v>
      </c>
      <c r="BU118" s="103">
        <v>21.860981496773437</v>
      </c>
      <c r="BV118" s="103">
        <v>21.860981496773437</v>
      </c>
      <c r="BW118" s="103">
        <v>0</v>
      </c>
      <c r="BX118" s="104">
        <v>813.57394551498555</v>
      </c>
      <c r="BY118" s="104">
        <v>3699.1472245160157</v>
      </c>
      <c r="BZ118" s="104">
        <v>2885.5732790010302</v>
      </c>
      <c r="CA118" s="105" t="str">
        <v>No</v>
      </c>
      <c r="CB118" s="87"/>
      <c r="CC118" s="103">
        <f>AVERAGE(BU$6:BU118)</f>
        <v>22.734419002749007</v>
      </c>
      <c r="CD118" s="103">
        <f>AVERAGE(BV$6:BV118)</f>
        <v>23.493745097395546</v>
      </c>
      <c r="CE118" s="103">
        <f>AVERAGE(BW$6:BW118)</f>
        <v>0.75932609464653411</v>
      </c>
      <c r="CF118" s="104">
        <f>AVERAGE(BX$6:BX118)</f>
        <v>944.14972686883141</v>
      </c>
      <c r="CG118" s="104">
        <f>AVERAGE(BY$6:BY118)</f>
        <v>3641.8442663415558</v>
      </c>
      <c r="CH118" s="104">
        <f>AVERAGE(BZ$6:BZ118)</f>
        <v>2697.694539472724</v>
      </c>
      <c r="CI118" s="121"/>
      <c r="CJ118" s="121"/>
      <c r="CK118" s="121"/>
      <c r="CL118" s="121"/>
      <c r="CM118" s="121"/>
      <c r="CN118" s="121"/>
      <c r="CO118" s="87"/>
      <c r="CP118" s="152"/>
    </row>
    <row r="119" spans="1:94" x14ac:dyDescent="0.2">
      <c r="A119" s="87"/>
      <c r="B119" s="105">
        <v>114</v>
      </c>
      <c r="C119" s="103">
        <v>20.458813465856522</v>
      </c>
      <c r="D119" s="103">
        <v>1</v>
      </c>
      <c r="E119" s="103">
        <v>5.0296546246342251</v>
      </c>
      <c r="F119" s="104">
        <v>145.37917317970522</v>
      </c>
      <c r="G119" s="103">
        <v>24.488468090490748</v>
      </c>
      <c r="H119" s="103">
        <v>24.488468090490748</v>
      </c>
      <c r="I119" s="103">
        <v>0</v>
      </c>
      <c r="J119" s="104">
        <v>880.03321589442771</v>
      </c>
      <c r="K119" s="104">
        <v>4457.9242562883346</v>
      </c>
      <c r="L119" s="104">
        <v>3577.8910403939071</v>
      </c>
      <c r="M119" s="105" t="str">
        <v>No</v>
      </c>
      <c r="N119" s="87"/>
      <c r="O119" s="103">
        <f>AVERAGE(G$6:G119)</f>
        <v>21.703674313877702</v>
      </c>
      <c r="P119" s="103">
        <f>AVERAGE(H$6:H119)</f>
        <v>22.128719575990434</v>
      </c>
      <c r="Q119" s="103">
        <f>AVERAGE(I$6:I119)</f>
        <v>0.42504526211273536</v>
      </c>
      <c r="R119" s="104">
        <f>AVERAGE(J$6:J119)</f>
        <v>875.83239963702658</v>
      </c>
      <c r="S119" s="104">
        <f>AVERAGE(K$6:K119)</f>
        <v>4003.1526045681617</v>
      </c>
      <c r="T119" s="104">
        <f>AVERAGE(L$6:L119)</f>
        <v>3127.3202049311358</v>
      </c>
      <c r="U119" s="87"/>
      <c r="V119" s="152"/>
      <c r="W119" s="87"/>
      <c r="X119" s="105">
        <v>114</v>
      </c>
      <c r="Y119" s="103">
        <v>21.303996117996491</v>
      </c>
      <c r="Z119" s="103">
        <v>1</v>
      </c>
      <c r="AA119" s="103">
        <v>3.1081082648108898</v>
      </c>
      <c r="AB119" s="104">
        <v>170.14725588502128</v>
      </c>
      <c r="AC119" s="103">
        <v>23.412104382807382</v>
      </c>
      <c r="AD119" s="103">
        <v>23.412104382807382</v>
      </c>
      <c r="AE119" s="103">
        <v>0</v>
      </c>
      <c r="AF119" s="104">
        <v>872.51038736924272</v>
      </c>
      <c r="AG119" s="104">
        <v>4284.1787889053285</v>
      </c>
      <c r="AH119" s="104">
        <v>3411.6684015360856</v>
      </c>
      <c r="AI119" s="105" t="str">
        <v>No</v>
      </c>
      <c r="AJ119" s="87"/>
      <c r="AK119" s="103">
        <f>AVERAGE(AC$6:AC119)</f>
        <v>21.465077254336915</v>
      </c>
      <c r="AL119" s="103">
        <f>AVERAGE(AD$6:AD119)</f>
        <v>21.868256230507519</v>
      </c>
      <c r="AM119" s="103">
        <f>AVERAGE(AE$6:AE119)</f>
        <v>0.40317897617060611</v>
      </c>
      <c r="AN119" s="104">
        <f>AVERAGE(AF$6:AF119)</f>
        <v>866.88403308529178</v>
      </c>
      <c r="AO119" s="104">
        <f>AVERAGE(AG$6:AG119)</f>
        <v>4009.2402215701181</v>
      </c>
      <c r="AP119" s="104">
        <f>AVERAGE(AH$6:AH119)</f>
        <v>3142.3561884848264</v>
      </c>
      <c r="AQ119" s="87"/>
      <c r="AR119" s="152"/>
      <c r="AS119" s="87"/>
      <c r="AT119" s="105">
        <v>114</v>
      </c>
      <c r="AU119" s="103">
        <v>24.406191618621143</v>
      </c>
      <c r="AV119" s="103">
        <v>0</v>
      </c>
      <c r="AW119" s="103">
        <v>4.9175689873951267</v>
      </c>
      <c r="AX119" s="104">
        <v>112.48746260885167</v>
      </c>
      <c r="AY119" s="103">
        <v>25</v>
      </c>
      <c r="AZ119" s="103">
        <v>29.323760606016272</v>
      </c>
      <c r="BA119" s="103">
        <v>4.3237606060162719</v>
      </c>
      <c r="BB119" s="104">
        <v>1511.0515535112925</v>
      </c>
      <c r="BC119" s="104">
        <v>3750</v>
      </c>
      <c r="BD119" s="104">
        <v>2238.9484464887073</v>
      </c>
      <c r="BE119" s="105" t="str">
        <v>Yes</v>
      </c>
      <c r="BF119" s="87"/>
      <c r="BG119" s="103">
        <f>AVERAGE(AY$6:AY119)</f>
        <v>22.8145653594352</v>
      </c>
      <c r="BH119" s="103">
        <f>AVERAGE(AZ$6:AZ119)</f>
        <v>23.574752325364692</v>
      </c>
      <c r="BI119" s="103">
        <f>AVERAGE(BA$6:BA119)</f>
        <v>0.76018696592948898</v>
      </c>
      <c r="BJ119" s="104">
        <f>AVERAGE(BB$6:BB119)</f>
        <v>949.1539208329682</v>
      </c>
      <c r="BK119" s="104">
        <f>AVERAGE(BC$6:BC119)</f>
        <v>3584.0269091784385</v>
      </c>
      <c r="BL119" s="104">
        <f>AVERAGE(BD$6:BD119)</f>
        <v>2634.8729883454689</v>
      </c>
      <c r="BM119" s="87"/>
      <c r="BN119" s="152"/>
      <c r="BO119" s="87"/>
      <c r="BP119" s="105">
        <v>114</v>
      </c>
      <c r="BQ119" s="103">
        <v>21.937704259647933</v>
      </c>
      <c r="BR119" s="103">
        <v>3</v>
      </c>
      <c r="BS119" s="103">
        <v>5.5625330729912781</v>
      </c>
      <c r="BT119" s="104">
        <v>144.73321905156894</v>
      </c>
      <c r="BU119" s="103">
        <v>24.500237332639212</v>
      </c>
      <c r="BV119" s="103">
        <v>24.500237332639212</v>
      </c>
      <c r="BW119" s="103">
        <v>0</v>
      </c>
      <c r="BX119" s="104">
        <v>879.74033903074542</v>
      </c>
      <c r="BY119" s="104">
        <v>3885.0355998958817</v>
      </c>
      <c r="BZ119" s="104">
        <v>3005.2952608651362</v>
      </c>
      <c r="CA119" s="105" t="str">
        <v>No</v>
      </c>
      <c r="CB119" s="87"/>
      <c r="CC119" s="103">
        <f>AVERAGE(BU$6:BU119)</f>
        <v>22.749908637221726</v>
      </c>
      <c r="CD119" s="103">
        <f>AVERAGE(BV$6:BV119)</f>
        <v>23.502573976652069</v>
      </c>
      <c r="CE119" s="103">
        <f>AVERAGE(BW$6:BW119)</f>
        <v>0.75266533943033642</v>
      </c>
      <c r="CF119" s="104">
        <f>AVERAGE(BX$6:BX119)</f>
        <v>943.58473223867281</v>
      </c>
      <c r="CG119" s="104">
        <f>AVERAGE(BY$6:BY119)</f>
        <v>3643.9775236534356</v>
      </c>
      <c r="CH119" s="104">
        <f>AVERAGE(BZ$6:BZ119)</f>
        <v>2700.3927914147625</v>
      </c>
      <c r="CI119" s="121"/>
      <c r="CJ119" s="121"/>
      <c r="CK119" s="121"/>
      <c r="CL119" s="121"/>
      <c r="CM119" s="121"/>
      <c r="CN119" s="121"/>
      <c r="CO119" s="87"/>
      <c r="CP119" s="152"/>
    </row>
    <row r="120" spans="1:94" x14ac:dyDescent="0.2">
      <c r="A120" s="87"/>
      <c r="B120" s="105">
        <v>115</v>
      </c>
      <c r="C120" s="103">
        <v>17.293715239014873</v>
      </c>
      <c r="D120" s="103">
        <v>4</v>
      </c>
      <c r="E120" s="103">
        <v>3.5613905493767199</v>
      </c>
      <c r="F120" s="104">
        <v>150.68426184982621</v>
      </c>
      <c r="G120" s="103">
        <v>16.855105788391594</v>
      </c>
      <c r="H120" s="103">
        <v>16.855105788391594</v>
      </c>
      <c r="I120" s="103">
        <v>0</v>
      </c>
      <c r="J120" s="104">
        <v>656.33743550157396</v>
      </c>
      <c r="K120" s="104">
        <v>3233.9190419104871</v>
      </c>
      <c r="L120" s="104">
        <v>2577.5816064089131</v>
      </c>
      <c r="M120" s="105" t="str">
        <v>No</v>
      </c>
      <c r="N120" s="87"/>
      <c r="O120" s="103">
        <f>AVERAGE(G$6:G120)</f>
        <v>21.661512848438694</v>
      </c>
      <c r="P120" s="103">
        <f>AVERAGE(H$6:H120)</f>
        <v>22.082862064793922</v>
      </c>
      <c r="Q120" s="103">
        <f>AVERAGE(I$6:I120)</f>
        <v>0.42134921635523331</v>
      </c>
      <c r="R120" s="104">
        <f>AVERAGE(J$6:J120)</f>
        <v>873.92374777497912</v>
      </c>
      <c r="S120" s="104">
        <f>AVERAGE(K$6:K120)</f>
        <v>3996.4636170667904</v>
      </c>
      <c r="T120" s="104">
        <f>AVERAGE(L$6:L120)</f>
        <v>3122.539869291812</v>
      </c>
      <c r="U120" s="87"/>
      <c r="V120" s="152"/>
      <c r="W120" s="87"/>
      <c r="X120" s="105">
        <v>115</v>
      </c>
      <c r="Y120" s="103">
        <v>19.457816472435578</v>
      </c>
      <c r="Z120" s="103">
        <v>2</v>
      </c>
      <c r="AA120" s="103">
        <v>4.2048162454672457</v>
      </c>
      <c r="AB120" s="104">
        <v>143.34445436925628</v>
      </c>
      <c r="AC120" s="103">
        <v>21.662632717902824</v>
      </c>
      <c r="AD120" s="103">
        <v>21.662632717902824</v>
      </c>
      <c r="AE120" s="103">
        <v>0</v>
      </c>
      <c r="AF120" s="104">
        <v>793.22343590634091</v>
      </c>
      <c r="AG120" s="104">
        <v>4039.2738892225084</v>
      </c>
      <c r="AH120" s="104">
        <v>3246.0504533161675</v>
      </c>
      <c r="AI120" s="105" t="str">
        <v>No</v>
      </c>
      <c r="AJ120" s="87"/>
      <c r="AK120" s="103">
        <f>AVERAGE(AC$6:AC120)</f>
        <v>21.466795127933143</v>
      </c>
      <c r="AL120" s="103">
        <f>AVERAGE(AD$6:AD120)</f>
        <v>21.866468199963133</v>
      </c>
      <c r="AM120" s="103">
        <f>AVERAGE(AE$6:AE120)</f>
        <v>0.39967307202999214</v>
      </c>
      <c r="AN120" s="104">
        <f>AVERAGE(AF$6:AF120)</f>
        <v>866.24350615330093</v>
      </c>
      <c r="AO120" s="104">
        <f>AVERAGE(AG$6:AG120)</f>
        <v>4009.5013838975306</v>
      </c>
      <c r="AP120" s="104">
        <f>AVERAGE(AH$6:AH120)</f>
        <v>3143.2578777442295</v>
      </c>
      <c r="AQ120" s="87"/>
      <c r="AR120" s="152"/>
      <c r="AS120" s="87"/>
      <c r="AT120" s="105">
        <v>115</v>
      </c>
      <c r="AU120" s="103">
        <v>22.029309370386624</v>
      </c>
      <c r="AV120" s="103">
        <v>0</v>
      </c>
      <c r="AW120" s="103">
        <v>4.1274230987562017</v>
      </c>
      <c r="AX120" s="104">
        <v>133.44627329118134</v>
      </c>
      <c r="AY120" s="103">
        <v>25</v>
      </c>
      <c r="AZ120" s="103">
        <v>26.156732469142824</v>
      </c>
      <c r="BA120" s="103">
        <v>1.156732469142824</v>
      </c>
      <c r="BB120" s="104">
        <v>1056.956143662605</v>
      </c>
      <c r="BC120" s="104">
        <v>3750</v>
      </c>
      <c r="BD120" s="104">
        <v>2693.043856337395</v>
      </c>
      <c r="BE120" s="105" t="str">
        <v>Yes</v>
      </c>
      <c r="BF120" s="87"/>
      <c r="BG120" s="103">
        <f>AVERAGE(AY$6:AY120)</f>
        <v>22.833569138918371</v>
      </c>
      <c r="BH120" s="103">
        <f>AVERAGE(AZ$6:AZ120)</f>
        <v>23.597204326614936</v>
      </c>
      <c r="BI120" s="103">
        <f>AVERAGE(BA$6:BA120)</f>
        <v>0.76363518769656147</v>
      </c>
      <c r="BJ120" s="104">
        <f>AVERAGE(BB$6:BB120)</f>
        <v>950.09133146626937</v>
      </c>
      <c r="BK120" s="104">
        <f>AVERAGE(BC$6:BC120)</f>
        <v>3585.4701534464521</v>
      </c>
      <c r="BL120" s="104">
        <f>AVERAGE(BD$6:BD120)</f>
        <v>2635.3788219801813</v>
      </c>
      <c r="BM120" s="87"/>
      <c r="BN120" s="152"/>
      <c r="BO120" s="87"/>
      <c r="BP120" s="105">
        <v>115</v>
      </c>
      <c r="BQ120" s="103">
        <v>23.068859099788384</v>
      </c>
      <c r="BR120" s="103">
        <v>1</v>
      </c>
      <c r="BS120" s="103">
        <v>6.0024168432529406</v>
      </c>
      <c r="BT120" s="104">
        <v>126.40006119565638</v>
      </c>
      <c r="BU120" s="103">
        <v>25</v>
      </c>
      <c r="BV120" s="103">
        <v>28.071275943041325</v>
      </c>
      <c r="BW120" s="103">
        <v>3.071275943041325</v>
      </c>
      <c r="BX120" s="104">
        <v>1337.0914526518552</v>
      </c>
      <c r="BY120" s="104">
        <v>3820</v>
      </c>
      <c r="BZ120" s="104">
        <v>2482.9085473481446</v>
      </c>
      <c r="CA120" s="105" t="str">
        <v>Yes</v>
      </c>
      <c r="CB120" s="87"/>
      <c r="CC120" s="103">
        <f>AVERAGE(BU$6:BU120)</f>
        <v>22.769474649071974</v>
      </c>
      <c r="CD120" s="103">
        <f>AVERAGE(BV$6:BV120)</f>
        <v>23.542301819838062</v>
      </c>
      <c r="CE120" s="103">
        <f>AVERAGE(BW$6:BW120)</f>
        <v>0.7728271707660842</v>
      </c>
      <c r="CF120" s="104">
        <f>AVERAGE(BX$6:BX120)</f>
        <v>947.00652980748316</v>
      </c>
      <c r="CG120" s="104">
        <f>AVERAGE(BY$6:BY120)</f>
        <v>3645.5081538825361</v>
      </c>
      <c r="CH120" s="104">
        <f>AVERAGE(BZ$6:BZ120)</f>
        <v>2698.5016240750529</v>
      </c>
      <c r="CI120" s="121"/>
      <c r="CJ120" s="121"/>
      <c r="CK120" s="121"/>
      <c r="CL120" s="121"/>
      <c r="CM120" s="121"/>
      <c r="CN120" s="121"/>
      <c r="CO120" s="87"/>
      <c r="CP120" s="152"/>
    </row>
    <row r="121" spans="1:94" x14ac:dyDescent="0.2">
      <c r="A121" s="87"/>
      <c r="B121" s="105">
        <v>116</v>
      </c>
      <c r="C121" s="103">
        <v>17.971001477437792</v>
      </c>
      <c r="D121" s="103">
        <v>2</v>
      </c>
      <c r="E121" s="103">
        <v>3.3565430801609524</v>
      </c>
      <c r="F121" s="104">
        <v>148.40278233726571</v>
      </c>
      <c r="G121" s="103">
        <v>19.327544557598745</v>
      </c>
      <c r="H121" s="103">
        <v>19.327544557598745</v>
      </c>
      <c r="I121" s="103">
        <v>0</v>
      </c>
      <c r="J121" s="104">
        <v>728.22911906522813</v>
      </c>
      <c r="K121" s="104">
        <v>3578.9580203677742</v>
      </c>
      <c r="L121" s="104">
        <v>2850.7289013025461</v>
      </c>
      <c r="M121" s="105" t="str">
        <v>No</v>
      </c>
      <c r="N121" s="87"/>
      <c r="O121" s="103">
        <f>AVERAGE(G$6:G121)</f>
        <v>21.641392432138346</v>
      </c>
      <c r="P121" s="103">
        <f>AVERAGE(H$6:H121)</f>
        <v>22.059109327662927</v>
      </c>
      <c r="Q121" s="103">
        <f>AVERAGE(I$6:I121)</f>
        <v>0.41771689552458474</v>
      </c>
      <c r="R121" s="104">
        <f>AVERAGE(J$6:J121)</f>
        <v>872.66775959644679</v>
      </c>
      <c r="S121" s="104">
        <f>AVERAGE(K$6:K121)</f>
        <v>3992.8644308883509</v>
      </c>
      <c r="T121" s="104">
        <f>AVERAGE(L$6:L121)</f>
        <v>3120.1966712919047</v>
      </c>
      <c r="U121" s="87"/>
      <c r="V121" s="152"/>
      <c r="W121" s="87"/>
      <c r="X121" s="105">
        <v>116</v>
      </c>
      <c r="Y121" s="103">
        <v>19.892199502623683</v>
      </c>
      <c r="Z121" s="103">
        <v>1</v>
      </c>
      <c r="AA121" s="103">
        <v>5.6550571312702864</v>
      </c>
      <c r="AB121" s="104">
        <v>161.40367674738684</v>
      </c>
      <c r="AC121" s="103">
        <v>24.547256633893969</v>
      </c>
      <c r="AD121" s="103">
        <v>24.547256633893969</v>
      </c>
      <c r="AE121" s="103">
        <v>0</v>
      </c>
      <c r="AF121" s="104">
        <v>897.82137576420587</v>
      </c>
      <c r="AG121" s="104">
        <v>4488.5061941009144</v>
      </c>
      <c r="AH121" s="104">
        <v>3590.6848183367083</v>
      </c>
      <c r="AI121" s="105" t="str">
        <v>No</v>
      </c>
      <c r="AJ121" s="87"/>
      <c r="AK121" s="103">
        <f>AVERAGE(AC$6:AC121)</f>
        <v>21.493350830570733</v>
      </c>
      <c r="AL121" s="103">
        <f>AVERAGE(AD$6:AD121)</f>
        <v>21.889578445083227</v>
      </c>
      <c r="AM121" s="103">
        <f>AVERAGE(AE$6:AE121)</f>
        <v>0.39622761451249222</v>
      </c>
      <c r="AN121" s="104">
        <f>AVERAGE(AF$6:AF121)</f>
        <v>866.51572916718806</v>
      </c>
      <c r="AO121" s="104">
        <f>AVERAGE(AG$6:AG121)</f>
        <v>4013.6307357096284</v>
      </c>
      <c r="AP121" s="104">
        <f>AVERAGE(AH$6:AH121)</f>
        <v>3147.1150065424404</v>
      </c>
      <c r="AQ121" s="87"/>
      <c r="AR121" s="152"/>
      <c r="AS121" s="87"/>
      <c r="AT121" s="105">
        <v>116</v>
      </c>
      <c r="AU121" s="103">
        <v>21.684635341940709</v>
      </c>
      <c r="AV121" s="103">
        <v>3</v>
      </c>
      <c r="AW121" s="103">
        <v>6.2000061343385191</v>
      </c>
      <c r="AX121" s="104">
        <v>150.90312645966148</v>
      </c>
      <c r="AY121" s="103">
        <v>24.884641476279228</v>
      </c>
      <c r="AZ121" s="103">
        <v>24.884641476279228</v>
      </c>
      <c r="BA121" s="103">
        <v>0</v>
      </c>
      <c r="BB121" s="104">
        <v>897.44237074803834</v>
      </c>
      <c r="BC121" s="104">
        <v>3882.6962214418841</v>
      </c>
      <c r="BD121" s="104">
        <v>2985.2538506938458</v>
      </c>
      <c r="BE121" s="105" t="str">
        <v>No</v>
      </c>
      <c r="BF121" s="87"/>
      <c r="BG121" s="103">
        <f>AVERAGE(AY$6:AY121)</f>
        <v>22.851250796999071</v>
      </c>
      <c r="BH121" s="103">
        <f>AVERAGE(AZ$6:AZ121)</f>
        <v>23.608302922732729</v>
      </c>
      <c r="BI121" s="103">
        <f>AVERAGE(BA$6:BA121)</f>
        <v>0.7570521257336601</v>
      </c>
      <c r="BJ121" s="104">
        <f>AVERAGE(BB$6:BB121)</f>
        <v>949.63746111525029</v>
      </c>
      <c r="BK121" s="104">
        <f>AVERAGE(BC$6:BC121)</f>
        <v>3588.0324471360682</v>
      </c>
      <c r="BL121" s="104">
        <f>AVERAGE(BD$6:BD121)</f>
        <v>2638.3949860208168</v>
      </c>
      <c r="BM121" s="87"/>
      <c r="BN121" s="152"/>
      <c r="BO121" s="87"/>
      <c r="BP121" s="105">
        <v>116</v>
      </c>
      <c r="BQ121" s="103">
        <v>21.161640218631607</v>
      </c>
      <c r="BR121" s="103">
        <v>5</v>
      </c>
      <c r="BS121" s="103">
        <v>3.9834086990093569</v>
      </c>
      <c r="BT121" s="104">
        <v>153.95520560946773</v>
      </c>
      <c r="BU121" s="103">
        <v>20.145048917640963</v>
      </c>
      <c r="BV121" s="103">
        <v>20.145048917640963</v>
      </c>
      <c r="BW121" s="103">
        <v>0</v>
      </c>
      <c r="BX121" s="104">
        <v>758.30667313869662</v>
      </c>
      <c r="BY121" s="104">
        <v>3371.7573376461446</v>
      </c>
      <c r="BZ121" s="104">
        <v>2613.450664507448</v>
      </c>
      <c r="CA121" s="105" t="str">
        <v>No</v>
      </c>
      <c r="CB121" s="87"/>
      <c r="CC121" s="103">
        <f>AVERAGE(BU$6:BU121)</f>
        <v>22.746850289318257</v>
      </c>
      <c r="CD121" s="103">
        <f>AVERAGE(BV$6:BV121)</f>
        <v>23.513015156888088</v>
      </c>
      <c r="CE121" s="103">
        <f>AVERAGE(BW$6:BW121)</f>
        <v>0.76616486756982483</v>
      </c>
      <c r="CF121" s="104">
        <f>AVERAGE(BX$6:BX121)</f>
        <v>945.37980690516599</v>
      </c>
      <c r="CG121" s="104">
        <f>AVERAGE(BY$6:BY121)</f>
        <v>3643.148233052912</v>
      </c>
      <c r="CH121" s="104">
        <f>AVERAGE(BZ$6:BZ121)</f>
        <v>2697.7684261477461</v>
      </c>
      <c r="CI121" s="121"/>
      <c r="CJ121" s="121"/>
      <c r="CK121" s="121"/>
      <c r="CL121" s="121"/>
      <c r="CM121" s="121"/>
      <c r="CN121" s="121"/>
      <c r="CO121" s="87"/>
      <c r="CP121" s="152"/>
    </row>
    <row r="122" spans="1:94" x14ac:dyDescent="0.2">
      <c r="A122" s="87"/>
      <c r="B122" s="105">
        <v>117</v>
      </c>
      <c r="C122" s="103">
        <v>20.256435465922429</v>
      </c>
      <c r="D122" s="103">
        <v>2</v>
      </c>
      <c r="E122" s="103">
        <v>2.3263765582419258</v>
      </c>
      <c r="F122" s="104">
        <v>123.54485314389365</v>
      </c>
      <c r="G122" s="103">
        <v>20.582812024164355</v>
      </c>
      <c r="H122" s="103">
        <v>20.582812024164355</v>
      </c>
      <c r="I122" s="103">
        <v>0</v>
      </c>
      <c r="J122" s="104">
        <v>741.02921386882429</v>
      </c>
      <c r="K122" s="104">
        <v>3804.9061643495838</v>
      </c>
      <c r="L122" s="104">
        <v>3063.8769504807597</v>
      </c>
      <c r="M122" s="105" t="str">
        <v>No</v>
      </c>
      <c r="N122" s="87"/>
      <c r="O122" s="103">
        <f>AVERAGE(G$6:G122)</f>
        <v>21.6323447363437</v>
      </c>
      <c r="P122" s="103">
        <f>AVERAGE(H$6:H122)</f>
        <v>22.046491401992</v>
      </c>
      <c r="Q122" s="103">
        <f>AVERAGE(I$6:I122)</f>
        <v>0.41414666564830627</v>
      </c>
      <c r="R122" s="104">
        <f>AVERAGE(J$6:J122)</f>
        <v>871.542643820997</v>
      </c>
      <c r="S122" s="104">
        <f>AVERAGE(K$6:K122)</f>
        <v>3991.257949977763</v>
      </c>
      <c r="T122" s="104">
        <f>AVERAGE(L$6:L122)</f>
        <v>3119.7153061567665</v>
      </c>
      <c r="U122" s="87"/>
      <c r="V122" s="152"/>
      <c r="W122" s="87"/>
      <c r="X122" s="105">
        <v>117</v>
      </c>
      <c r="Y122" s="103">
        <v>18.081231724106129</v>
      </c>
      <c r="Z122" s="103">
        <v>0</v>
      </c>
      <c r="AA122" s="103">
        <v>3.6114837401234698</v>
      </c>
      <c r="AB122" s="104">
        <v>115.55338778690988</v>
      </c>
      <c r="AC122" s="103">
        <v>21.6927154642296</v>
      </c>
      <c r="AD122" s="103">
        <v>21.6927154642296</v>
      </c>
      <c r="AE122" s="103">
        <v>0</v>
      </c>
      <c r="AF122" s="104">
        <v>766.33485171379789</v>
      </c>
      <c r="AG122" s="104">
        <v>3904.6887835613279</v>
      </c>
      <c r="AH122" s="104">
        <v>3138.35393184753</v>
      </c>
      <c r="AI122" s="105" t="str">
        <v>No</v>
      </c>
      <c r="AJ122" s="87"/>
      <c r="AK122" s="103">
        <f>AVERAGE(AC$6:AC122)</f>
        <v>21.495054801798588</v>
      </c>
      <c r="AL122" s="103">
        <f>AVERAGE(AD$6:AD122)</f>
        <v>21.887895855503277</v>
      </c>
      <c r="AM122" s="103">
        <f>AVERAGE(AE$6:AE122)</f>
        <v>0.39284105370469313</v>
      </c>
      <c r="AN122" s="104">
        <f>AVERAGE(AF$6:AF122)</f>
        <v>865.65948235134704</v>
      </c>
      <c r="AO122" s="104">
        <f>AVERAGE(AG$6:AG122)</f>
        <v>4012.6996079134892</v>
      </c>
      <c r="AP122" s="104">
        <f>AVERAGE(AH$6:AH122)</f>
        <v>3147.0401255621423</v>
      </c>
      <c r="AQ122" s="87"/>
      <c r="AR122" s="152"/>
      <c r="AS122" s="87"/>
      <c r="AT122" s="105">
        <v>117</v>
      </c>
      <c r="AU122" s="103">
        <v>21.37837734790822</v>
      </c>
      <c r="AV122" s="103">
        <v>4</v>
      </c>
      <c r="AW122" s="103">
        <v>5.3864028314503987</v>
      </c>
      <c r="AX122" s="104">
        <v>123.09100887725914</v>
      </c>
      <c r="AY122" s="103">
        <v>22.764780179358617</v>
      </c>
      <c r="AZ122" s="103">
        <v>22.764780179358617</v>
      </c>
      <c r="BA122" s="103">
        <v>0</v>
      </c>
      <c r="BB122" s="104">
        <v>806.03441425801759</v>
      </c>
      <c r="BC122" s="104">
        <v>3614.7170269037924</v>
      </c>
      <c r="BD122" s="104">
        <v>2808.682612645775</v>
      </c>
      <c r="BE122" s="105" t="str">
        <v>No</v>
      </c>
      <c r="BF122" s="87"/>
      <c r="BG122" s="103">
        <f>AVERAGE(AY$6:AY122)</f>
        <v>22.850511731891032</v>
      </c>
      <c r="BH122" s="103">
        <f>AVERAGE(AZ$6:AZ122)</f>
        <v>23.601093326635517</v>
      </c>
      <c r="BI122" s="103">
        <f>AVERAGE(BA$6:BA122)</f>
        <v>0.75058159474448349</v>
      </c>
      <c r="BJ122" s="104">
        <f>AVERAGE(BB$6:BB122)</f>
        <v>948.41008464638492</v>
      </c>
      <c r="BK122" s="104">
        <f>AVERAGE(BC$6:BC122)</f>
        <v>3588.2605204674164</v>
      </c>
      <c r="BL122" s="104">
        <f>AVERAGE(BD$6:BD122)</f>
        <v>2639.8504358210303</v>
      </c>
      <c r="BM122" s="87"/>
      <c r="BN122" s="152"/>
      <c r="BO122" s="87"/>
      <c r="BP122" s="105">
        <v>117</v>
      </c>
      <c r="BQ122" s="103">
        <v>25.577553730636765</v>
      </c>
      <c r="BR122" s="103">
        <v>2</v>
      </c>
      <c r="BS122" s="103">
        <v>5.5785390214395303</v>
      </c>
      <c r="BT122" s="104">
        <v>159.8025680112089</v>
      </c>
      <c r="BU122" s="103">
        <v>25</v>
      </c>
      <c r="BV122" s="103">
        <v>29.156092752076297</v>
      </c>
      <c r="BW122" s="103">
        <v>4.1560927520762974</v>
      </c>
      <c r="BX122" s="104">
        <v>1533.2164808226535</v>
      </c>
      <c r="BY122" s="104">
        <v>3890</v>
      </c>
      <c r="BZ122" s="104">
        <v>2356.7835191773465</v>
      </c>
      <c r="CA122" s="105" t="str">
        <v>Yes</v>
      </c>
      <c r="CB122" s="87"/>
      <c r="CC122" s="103">
        <f>AVERAGE(BU$6:BU122)</f>
        <v>22.766107979153144</v>
      </c>
      <c r="CD122" s="103">
        <f>AVERAGE(BV$6:BV122)</f>
        <v>23.561246589325592</v>
      </c>
      <c r="CE122" s="103">
        <f>AVERAGE(BW$6:BW122)</f>
        <v>0.79513861017244425</v>
      </c>
      <c r="CF122" s="104">
        <f>AVERAGE(BX$6:BX122)</f>
        <v>950.40405198138376</v>
      </c>
      <c r="CG122" s="104">
        <f>AVERAGE(BY$6:BY122)</f>
        <v>3645.2580772148531</v>
      </c>
      <c r="CH122" s="104">
        <f>AVERAGE(BZ$6:BZ122)</f>
        <v>2694.8540252334692</v>
      </c>
      <c r="CI122" s="121"/>
      <c r="CJ122" s="121"/>
      <c r="CK122" s="121"/>
      <c r="CL122" s="121"/>
      <c r="CM122" s="121"/>
      <c r="CN122" s="121"/>
      <c r="CO122" s="87"/>
      <c r="CP122" s="152"/>
    </row>
    <row r="123" spans="1:94" x14ac:dyDescent="0.2">
      <c r="A123" s="87"/>
      <c r="B123" s="105">
        <v>118</v>
      </c>
      <c r="C123" s="103">
        <v>17.975640060836511</v>
      </c>
      <c r="D123" s="103">
        <v>2</v>
      </c>
      <c r="E123" s="103">
        <v>2.4057703790922362</v>
      </c>
      <c r="F123" s="104">
        <v>142.89698050204075</v>
      </c>
      <c r="G123" s="103">
        <v>18.381410439928747</v>
      </c>
      <c r="H123" s="103">
        <v>18.381410439928747</v>
      </c>
      <c r="I123" s="103">
        <v>0</v>
      </c>
      <c r="J123" s="104">
        <v>694.33929369990312</v>
      </c>
      <c r="K123" s="104">
        <v>3408.6538791871744</v>
      </c>
      <c r="L123" s="104">
        <v>2714.3145854872714</v>
      </c>
      <c r="M123" s="105" t="str">
        <v>No</v>
      </c>
      <c r="N123" s="87"/>
      <c r="O123" s="103">
        <f>AVERAGE(G$6:G123)</f>
        <v>21.604794445696115</v>
      </c>
      <c r="P123" s="103">
        <f>AVERAGE(H$6:H123)</f>
        <v>22.015431393838924</v>
      </c>
      <c r="Q123" s="103">
        <f>AVERAGE(I$6:I123)</f>
        <v>0.4106369481428121</v>
      </c>
      <c r="R123" s="104">
        <f>AVERAGE(J$6:J123)</f>
        <v>870.04092051488601</v>
      </c>
      <c r="S123" s="104">
        <f>AVERAGE(K$6:K123)</f>
        <v>3986.3206273439446</v>
      </c>
      <c r="T123" s="104">
        <f>AVERAGE(L$6:L123)</f>
        <v>3116.2797068290593</v>
      </c>
      <c r="U123" s="87"/>
      <c r="V123" s="152"/>
      <c r="W123" s="87"/>
      <c r="X123" s="105">
        <v>118</v>
      </c>
      <c r="Y123" s="103">
        <v>25.470807631444629</v>
      </c>
      <c r="Z123" s="103">
        <v>0</v>
      </c>
      <c r="AA123" s="103">
        <v>5.8886926214153217</v>
      </c>
      <c r="AB123" s="104">
        <v>178.96844037977266</v>
      </c>
      <c r="AC123" s="103">
        <v>25</v>
      </c>
      <c r="AD123" s="103">
        <v>31.359500252859952</v>
      </c>
      <c r="AE123" s="103">
        <v>6.3595002528599522</v>
      </c>
      <c r="AF123" s="104">
        <v>2073.6784858945639</v>
      </c>
      <c r="AG123" s="104">
        <v>4500</v>
      </c>
      <c r="AH123" s="104">
        <v>2426.3215141054361</v>
      </c>
      <c r="AI123" s="105" t="str">
        <v>Yes</v>
      </c>
      <c r="AJ123" s="87"/>
      <c r="AK123" s="103">
        <f>AVERAGE(AC$6:AC123)</f>
        <v>21.524757727207074</v>
      </c>
      <c r="AL123" s="103">
        <f>AVERAGE(AD$6:AD123)</f>
        <v>21.968163689379182</v>
      </c>
      <c r="AM123" s="103">
        <f>AVERAGE(AE$6:AE123)</f>
        <v>0.44340596217211059</v>
      </c>
      <c r="AN123" s="104">
        <f>AVERAGE(AF$6:AF123)</f>
        <v>875.8969315339167</v>
      </c>
      <c r="AO123" s="104">
        <f>AVERAGE(AG$6:AG123)</f>
        <v>4016.8292722532055</v>
      </c>
      <c r="AP123" s="104">
        <f>AVERAGE(AH$6:AH123)</f>
        <v>3140.9323407192887</v>
      </c>
      <c r="AQ123" s="87"/>
      <c r="AR123" s="152"/>
      <c r="AS123" s="87"/>
      <c r="AT123" s="105">
        <v>118</v>
      </c>
      <c r="AU123" s="103">
        <v>21.257989922143359</v>
      </c>
      <c r="AV123" s="103">
        <v>3</v>
      </c>
      <c r="AW123" s="103">
        <v>6.3838022052700971</v>
      </c>
      <c r="AX123" s="104">
        <v>153.53803869281015</v>
      </c>
      <c r="AY123" s="103">
        <v>24.641792127413456</v>
      </c>
      <c r="AZ123" s="103">
        <v>24.641792127413456</v>
      </c>
      <c r="BA123" s="103">
        <v>0</v>
      </c>
      <c r="BB123" s="104">
        <v>892.79180251521382</v>
      </c>
      <c r="BC123" s="104">
        <v>3846.2688191120183</v>
      </c>
      <c r="BD123" s="104">
        <v>2953.4770165968043</v>
      </c>
      <c r="BE123" s="105" t="str">
        <v>No</v>
      </c>
      <c r="BF123" s="87"/>
      <c r="BG123" s="103">
        <f>AVERAGE(AY$6:AY123)</f>
        <v>22.865692074225965</v>
      </c>
      <c r="BH123" s="103">
        <f>AVERAGE(AZ$6:AZ123)</f>
        <v>23.60991280799804</v>
      </c>
      <c r="BI123" s="103">
        <f>AVERAGE(BA$6:BA123)</f>
        <v>0.74422073377207265</v>
      </c>
      <c r="BJ123" s="104">
        <f>AVERAGE(BB$6:BB123)</f>
        <v>947.938743272392</v>
      </c>
      <c r="BK123" s="104">
        <f>AVERAGE(BC$6:BC123)</f>
        <v>3590.4470314728792</v>
      </c>
      <c r="BL123" s="104">
        <f>AVERAGE(BD$6:BD123)</f>
        <v>2642.5082882004858</v>
      </c>
      <c r="BM123" s="87"/>
      <c r="BN123" s="152"/>
      <c r="BO123" s="87"/>
      <c r="BP123" s="105">
        <v>118</v>
      </c>
      <c r="BQ123" s="103">
        <v>23.881975293649241</v>
      </c>
      <c r="BR123" s="103">
        <v>2</v>
      </c>
      <c r="BS123" s="103">
        <v>6.4566324284473042</v>
      </c>
      <c r="BT123" s="104">
        <v>113.27272980773787</v>
      </c>
      <c r="BU123" s="103">
        <v>25</v>
      </c>
      <c r="BV123" s="103">
        <v>28.338607722096544</v>
      </c>
      <c r="BW123" s="103">
        <v>3.338607722096544</v>
      </c>
      <c r="BX123" s="104">
        <v>1364.0638881222196</v>
      </c>
      <c r="BY123" s="104">
        <v>3890</v>
      </c>
      <c r="BZ123" s="104">
        <v>2525.9361118777806</v>
      </c>
      <c r="CA123" s="105" t="str">
        <v>Yes</v>
      </c>
      <c r="CB123" s="87"/>
      <c r="CC123" s="103">
        <f>AVERAGE(BU$6:BU123)</f>
        <v>22.785039267465404</v>
      </c>
      <c r="CD123" s="103">
        <f>AVERAGE(BV$6:BV123)</f>
        <v>23.601732700620264</v>
      </c>
      <c r="CE123" s="103">
        <f>AVERAGE(BW$6:BW123)</f>
        <v>0.81669343315485188</v>
      </c>
      <c r="CF123" s="104">
        <f>AVERAGE(BX$6:BX123)</f>
        <v>953.90964381308584</v>
      </c>
      <c r="CG123" s="104">
        <f>AVERAGE(BY$6:BY123)</f>
        <v>3647.3321613062526</v>
      </c>
      <c r="CH123" s="104">
        <f>AVERAGE(BZ$6:BZ123)</f>
        <v>2693.4225174931671</v>
      </c>
      <c r="CI123" s="121"/>
      <c r="CJ123" s="121"/>
      <c r="CK123" s="121"/>
      <c r="CL123" s="121"/>
      <c r="CM123" s="121"/>
      <c r="CN123" s="121"/>
      <c r="CO123" s="87"/>
      <c r="CP123" s="152"/>
    </row>
    <row r="124" spans="1:94" x14ac:dyDescent="0.2">
      <c r="A124" s="87"/>
      <c r="B124" s="105">
        <v>119</v>
      </c>
      <c r="C124" s="103">
        <v>25.548168321422661</v>
      </c>
      <c r="D124" s="103">
        <v>4</v>
      </c>
      <c r="E124" s="103">
        <v>5.2198380057598888</v>
      </c>
      <c r="F124" s="104">
        <v>150.08661466368372</v>
      </c>
      <c r="G124" s="103">
        <v>25</v>
      </c>
      <c r="H124" s="103">
        <v>26.768006327182551</v>
      </c>
      <c r="I124" s="103">
        <v>1.768006327182551</v>
      </c>
      <c r="J124" s="104">
        <v>1218.327753556543</v>
      </c>
      <c r="K124" s="104">
        <v>4700</v>
      </c>
      <c r="L124" s="104">
        <v>3481.672246443457</v>
      </c>
      <c r="M124" s="105" t="str">
        <v>Yes</v>
      </c>
      <c r="N124" s="87"/>
      <c r="O124" s="103">
        <f>AVERAGE(G$6:G124)</f>
        <v>21.633325584807913</v>
      </c>
      <c r="P124" s="103">
        <f>AVERAGE(H$6:H124)</f>
        <v>22.055368998320805</v>
      </c>
      <c r="Q124" s="103">
        <f>AVERAGE(I$6:I124)</f>
        <v>0.42204341351289398</v>
      </c>
      <c r="R124" s="104">
        <f>AVERAGE(J$6:J124)</f>
        <v>872.96770062447979</v>
      </c>
      <c r="S124" s="104">
        <f>AVERAGE(K$6:K124)</f>
        <v>3992.3179329965164</v>
      </c>
      <c r="T124" s="104">
        <f>AVERAGE(L$6:L124)</f>
        <v>3119.3502323720372</v>
      </c>
      <c r="U124" s="87"/>
      <c r="V124" s="152"/>
      <c r="W124" s="87"/>
      <c r="X124" s="105">
        <v>119</v>
      </c>
      <c r="Y124" s="103">
        <v>23.265224750036655</v>
      </c>
      <c r="Z124" s="103">
        <v>3</v>
      </c>
      <c r="AA124" s="103">
        <v>3.8299827654289738</v>
      </c>
      <c r="AB124" s="104">
        <v>172.37062336090469</v>
      </c>
      <c r="AC124" s="103">
        <v>24.095207515465628</v>
      </c>
      <c r="AD124" s="103">
        <v>24.095207515465628</v>
      </c>
      <c r="AE124" s="103">
        <v>0</v>
      </c>
      <c r="AF124" s="104">
        <v>895.22684882487351</v>
      </c>
      <c r="AG124" s="104">
        <v>4547.1373527838132</v>
      </c>
      <c r="AH124" s="104">
        <v>3651.9105039589394</v>
      </c>
      <c r="AI124" s="105" t="str">
        <v>No</v>
      </c>
      <c r="AJ124" s="87"/>
      <c r="AK124" s="103">
        <f>AVERAGE(AC$6:AC124)</f>
        <v>21.5463581455958</v>
      </c>
      <c r="AL124" s="103">
        <f>AVERAGE(AD$6:AD124)</f>
        <v>21.986038007245455</v>
      </c>
      <c r="AM124" s="103">
        <f>AVERAGE(AE$6:AE124)</f>
        <v>0.43967986164965589</v>
      </c>
      <c r="AN124" s="104">
        <f>AVERAGE(AF$6:AF124)</f>
        <v>876.05936781367257</v>
      </c>
      <c r="AO124" s="104">
        <f>AVERAGE(AG$6:AG124)</f>
        <v>4021.2856426778326</v>
      </c>
      <c r="AP124" s="104">
        <f>AVERAGE(AH$6:AH124)</f>
        <v>3145.2262748641597</v>
      </c>
      <c r="AQ124" s="87"/>
      <c r="AR124" s="152"/>
      <c r="AS124" s="87"/>
      <c r="AT124" s="105">
        <v>119</v>
      </c>
      <c r="AU124" s="103">
        <v>20.611444140724391</v>
      </c>
      <c r="AV124" s="103">
        <v>5</v>
      </c>
      <c r="AW124" s="103">
        <v>6.8726018233426878</v>
      </c>
      <c r="AX124" s="104">
        <v>149.81245713156056</v>
      </c>
      <c r="AY124" s="103">
        <v>22.484045964067079</v>
      </c>
      <c r="AZ124" s="103">
        <v>22.484045964067079</v>
      </c>
      <c r="BA124" s="103">
        <v>0</v>
      </c>
      <c r="BB124" s="104">
        <v>824.3338360535729</v>
      </c>
      <c r="BC124" s="104">
        <v>3622.6068946100618</v>
      </c>
      <c r="BD124" s="104">
        <v>2798.2730585564886</v>
      </c>
      <c r="BE124" s="105" t="str">
        <v>No</v>
      </c>
      <c r="BF124" s="87"/>
      <c r="BG124" s="103">
        <f>AVERAGE(AY$6:AY124)</f>
        <v>22.862484964056566</v>
      </c>
      <c r="BH124" s="103">
        <f>AVERAGE(AZ$6:AZ124)</f>
        <v>23.600451742082655</v>
      </c>
      <c r="BI124" s="103">
        <f>AVERAGE(BA$6:BA124)</f>
        <v>0.73796677802608879</v>
      </c>
      <c r="BJ124" s="104">
        <f>AVERAGE(BB$6:BB124)</f>
        <v>946.90004657307418</v>
      </c>
      <c r="BK124" s="104">
        <f>AVERAGE(BC$6:BC124)</f>
        <v>3590.7172824236118</v>
      </c>
      <c r="BL124" s="104">
        <f>AVERAGE(BD$6:BD124)</f>
        <v>2643.8172358505362</v>
      </c>
      <c r="BM124" s="87"/>
      <c r="BN124" s="152"/>
      <c r="BO124" s="87"/>
      <c r="BP124" s="105">
        <v>119</v>
      </c>
      <c r="BQ124" s="103">
        <v>20.870707967710736</v>
      </c>
      <c r="BR124" s="103">
        <v>1</v>
      </c>
      <c r="BS124" s="103">
        <v>4.3931291214758827</v>
      </c>
      <c r="BT124" s="104">
        <v>155.13192712553828</v>
      </c>
      <c r="BU124" s="103">
        <v>24.26383708918662</v>
      </c>
      <c r="BV124" s="103">
        <v>24.26383708918662</v>
      </c>
      <c r="BW124" s="103">
        <v>0</v>
      </c>
      <c r="BX124" s="104">
        <v>883.04703980113686</v>
      </c>
      <c r="BY124" s="104">
        <v>3709.5755633779931</v>
      </c>
      <c r="BZ124" s="104">
        <v>2826.5285235768561</v>
      </c>
      <c r="CA124" s="105" t="str">
        <v>No</v>
      </c>
      <c r="CB124" s="87"/>
      <c r="CC124" s="103">
        <f>AVERAGE(BU$6:BU124)</f>
        <v>22.797466139916846</v>
      </c>
      <c r="CD124" s="103">
        <f>AVERAGE(BV$6:BV124)</f>
        <v>23.607296603045192</v>
      </c>
      <c r="CE124" s="103">
        <f>AVERAGE(BW$6:BW124)</f>
        <v>0.80983046312834051</v>
      </c>
      <c r="CF124" s="104">
        <f>AVERAGE(BX$6:BX124)</f>
        <v>953.3141597457585</v>
      </c>
      <c r="CG124" s="104">
        <f>AVERAGE(BY$6:BY124)</f>
        <v>3647.8552151051749</v>
      </c>
      <c r="CH124" s="104">
        <f>AVERAGE(BZ$6:BZ124)</f>
        <v>2694.5410553594165</v>
      </c>
      <c r="CI124" s="121"/>
      <c r="CJ124" s="121"/>
      <c r="CK124" s="121"/>
      <c r="CL124" s="121"/>
      <c r="CM124" s="121"/>
      <c r="CN124" s="121"/>
      <c r="CO124" s="87"/>
      <c r="CP124" s="152"/>
    </row>
    <row r="125" spans="1:94" x14ac:dyDescent="0.2">
      <c r="A125" s="87"/>
      <c r="B125" s="105">
        <v>120</v>
      </c>
      <c r="C125" s="103">
        <v>17.81866972305831</v>
      </c>
      <c r="D125" s="103">
        <v>1</v>
      </c>
      <c r="E125" s="103">
        <v>2.7597181853180586</v>
      </c>
      <c r="F125" s="104">
        <v>163.09369593553998</v>
      </c>
      <c r="G125" s="103">
        <v>19.578387908376367</v>
      </c>
      <c r="H125" s="103">
        <v>19.578387908376367</v>
      </c>
      <c r="I125" s="103">
        <v>0</v>
      </c>
      <c r="J125" s="104">
        <v>750.44533318683102</v>
      </c>
      <c r="K125" s="104">
        <v>3574.1098235077461</v>
      </c>
      <c r="L125" s="104">
        <v>2823.6644903209153</v>
      </c>
      <c r="M125" s="105" t="str">
        <v>No</v>
      </c>
      <c r="N125" s="87"/>
      <c r="O125" s="103">
        <f>AVERAGE(G$6:G125)</f>
        <v>21.616201104170987</v>
      </c>
      <c r="P125" s="103">
        <f>AVERAGE(H$6:H125)</f>
        <v>22.034727489237934</v>
      </c>
      <c r="Q125" s="103">
        <f>AVERAGE(I$6:I125)</f>
        <v>0.41852638506695322</v>
      </c>
      <c r="R125" s="104">
        <f>AVERAGE(J$6:J125)</f>
        <v>871.94668089583274</v>
      </c>
      <c r="S125" s="104">
        <f>AVERAGE(K$6:K125)</f>
        <v>3988.8328654174429</v>
      </c>
      <c r="T125" s="104">
        <f>AVERAGE(L$6:L125)</f>
        <v>3116.8861845216111</v>
      </c>
      <c r="U125" s="87"/>
      <c r="V125" s="152"/>
      <c r="W125" s="87"/>
      <c r="X125" s="105">
        <v>120</v>
      </c>
      <c r="Y125" s="103">
        <v>14.866810412318195</v>
      </c>
      <c r="Z125" s="103">
        <v>1</v>
      </c>
      <c r="AA125" s="103">
        <v>5.0848996943232034</v>
      </c>
      <c r="AB125" s="104">
        <v>170.27474239267201</v>
      </c>
      <c r="AC125" s="103">
        <v>18.9517101066414</v>
      </c>
      <c r="AD125" s="103">
        <v>18.9517101066414</v>
      </c>
      <c r="AE125" s="103">
        <v>0</v>
      </c>
      <c r="AF125" s="104">
        <v>738.82604559191407</v>
      </c>
      <c r="AG125" s="104">
        <v>3481.3078191954519</v>
      </c>
      <c r="AH125" s="104">
        <v>2742.4817736035379</v>
      </c>
      <c r="AI125" s="105" t="str">
        <v>No</v>
      </c>
      <c r="AJ125" s="87"/>
      <c r="AK125" s="103">
        <f>AVERAGE(AC$6:AC125)</f>
        <v>21.524736078604512</v>
      </c>
      <c r="AL125" s="103">
        <f>AVERAGE(AD$6:AD125)</f>
        <v>21.960751941407086</v>
      </c>
      <c r="AM125" s="103">
        <f>AVERAGE(AE$6:AE125)</f>
        <v>0.43601586280257543</v>
      </c>
      <c r="AN125" s="104">
        <f>AVERAGE(AF$6:AF125)</f>
        <v>874.91575679515779</v>
      </c>
      <c r="AO125" s="104">
        <f>AVERAGE(AG$6:AG125)</f>
        <v>4016.785827482146</v>
      </c>
      <c r="AP125" s="104">
        <f>AVERAGE(AH$6:AH125)</f>
        <v>3141.8700706869877</v>
      </c>
      <c r="AQ125" s="87"/>
      <c r="AR125" s="152"/>
      <c r="AS125" s="87"/>
      <c r="AT125" s="105">
        <v>120</v>
      </c>
      <c r="AU125" s="103">
        <v>22.321826228395729</v>
      </c>
      <c r="AV125" s="103">
        <v>2</v>
      </c>
      <c r="AW125" s="103">
        <v>6.0450712965580911</v>
      </c>
      <c r="AX125" s="104">
        <v>183.34356358211272</v>
      </c>
      <c r="AY125" s="103">
        <v>25</v>
      </c>
      <c r="AZ125" s="103">
        <v>26.366897524953821</v>
      </c>
      <c r="BA125" s="103">
        <v>1.3668975249538207</v>
      </c>
      <c r="BB125" s="104">
        <v>1138.3781923251859</v>
      </c>
      <c r="BC125" s="104">
        <v>3850</v>
      </c>
      <c r="BD125" s="104">
        <v>2711.6218076748141</v>
      </c>
      <c r="BE125" s="105" t="str">
        <v>Yes</v>
      </c>
      <c r="BF125" s="87"/>
      <c r="BG125" s="103">
        <f>AVERAGE(AY$6:AY125)</f>
        <v>22.880297589356093</v>
      </c>
      <c r="BH125" s="103">
        <f>AVERAGE(AZ$6:AZ125)</f>
        <v>23.623505456939917</v>
      </c>
      <c r="BI125" s="103">
        <f>AVERAGE(BA$6:BA125)</f>
        <v>0.74320786758381985</v>
      </c>
      <c r="BJ125" s="104">
        <f>AVERAGE(BB$6:BB125)</f>
        <v>948.49569778767511</v>
      </c>
      <c r="BK125" s="104">
        <f>AVERAGE(BC$6:BC125)</f>
        <v>3592.8779717367483</v>
      </c>
      <c r="BL125" s="104">
        <f>AVERAGE(BD$6:BD125)</f>
        <v>2644.382273949072</v>
      </c>
      <c r="BM125" s="87"/>
      <c r="BN125" s="152"/>
      <c r="BO125" s="87"/>
      <c r="BP125" s="105">
        <v>120</v>
      </c>
      <c r="BQ125" s="103">
        <v>21.504352895354284</v>
      </c>
      <c r="BR125" s="103">
        <v>5</v>
      </c>
      <c r="BS125" s="103">
        <v>3.9790295273578256</v>
      </c>
      <c r="BT125" s="104">
        <v>140.50273040551639</v>
      </c>
      <c r="BU125" s="103">
        <v>20.483382422712111</v>
      </c>
      <c r="BV125" s="103">
        <v>20.483382422712111</v>
      </c>
      <c r="BW125" s="103">
        <v>0</v>
      </c>
      <c r="BX125" s="104">
        <v>755.00420308687967</v>
      </c>
      <c r="BY125" s="104">
        <v>3422.5073634068167</v>
      </c>
      <c r="BZ125" s="104">
        <v>2667.5031603199368</v>
      </c>
      <c r="CA125" s="105" t="str">
        <v>No</v>
      </c>
      <c r="CB125" s="87"/>
      <c r="CC125" s="103">
        <f>AVERAGE(BU$6:BU125)</f>
        <v>22.77818210894014</v>
      </c>
      <c r="CD125" s="103">
        <f>AVERAGE(BV$6:BV125)</f>
        <v>23.581263984875751</v>
      </c>
      <c r="CE125" s="103">
        <f>AVERAGE(BW$6:BW125)</f>
        <v>0.80308187593560432</v>
      </c>
      <c r="CF125" s="104">
        <f>AVERAGE(BX$6:BX125)</f>
        <v>951.66157677360127</v>
      </c>
      <c r="CG125" s="104">
        <f>AVERAGE(BY$6:BY125)</f>
        <v>3645.9773163410218</v>
      </c>
      <c r="CH125" s="104">
        <f>AVERAGE(BZ$6:BZ125)</f>
        <v>2694.3157395674207</v>
      </c>
      <c r="CI125" s="121"/>
      <c r="CJ125" s="121"/>
      <c r="CK125" s="121"/>
      <c r="CL125" s="121"/>
      <c r="CM125" s="121"/>
      <c r="CN125" s="121"/>
      <c r="CO125" s="87"/>
      <c r="CP125" s="152"/>
    </row>
    <row r="126" spans="1:94" x14ac:dyDescent="0.2">
      <c r="A126" s="87"/>
      <c r="B126" s="105">
        <v>121</v>
      </c>
      <c r="C126" s="103">
        <v>21.990660538818606</v>
      </c>
      <c r="D126" s="103">
        <v>0</v>
      </c>
      <c r="E126" s="103">
        <v>4.6708375624162395</v>
      </c>
      <c r="F126" s="104">
        <v>151.28441525842237</v>
      </c>
      <c r="G126" s="103">
        <v>25</v>
      </c>
      <c r="H126" s="103">
        <v>26.661498101234844</v>
      </c>
      <c r="I126" s="103">
        <v>1.6614981012348444</v>
      </c>
      <c r="J126" s="104">
        <v>1200.3540734806943</v>
      </c>
      <c r="K126" s="104">
        <v>4500</v>
      </c>
      <c r="L126" s="104">
        <v>3299.6459265193057</v>
      </c>
      <c r="M126" s="105" t="str">
        <v>Yes</v>
      </c>
      <c r="N126" s="87"/>
      <c r="O126" s="103">
        <f>AVERAGE(G$6:G126)</f>
        <v>21.644166384301805</v>
      </c>
      <c r="P126" s="103">
        <f>AVERAGE(H$6:H126)</f>
        <v>22.072965262890801</v>
      </c>
      <c r="Q126" s="103">
        <f>AVERAGE(I$6:I126)</f>
        <v>0.42879887858900184</v>
      </c>
      <c r="R126" s="104">
        <f>AVERAGE(J$6:J126)</f>
        <v>874.66079157835213</v>
      </c>
      <c r="S126" s="104">
        <f>AVERAGE(K$6:K126)</f>
        <v>3993.0573871908528</v>
      </c>
      <c r="T126" s="104">
        <f>AVERAGE(L$6:L126)</f>
        <v>3118.3965956125012</v>
      </c>
      <c r="U126" s="87"/>
      <c r="V126" s="152"/>
      <c r="W126" s="87"/>
      <c r="X126" s="105">
        <v>121</v>
      </c>
      <c r="Y126" s="103">
        <v>20.6441939369106</v>
      </c>
      <c r="Z126" s="103">
        <v>4</v>
      </c>
      <c r="AA126" s="103">
        <v>4.4572667982268133</v>
      </c>
      <c r="AB126" s="104">
        <v>174.61426831482154</v>
      </c>
      <c r="AC126" s="103">
        <v>21.101460735137415</v>
      </c>
      <c r="AD126" s="103">
        <v>21.101460735137415</v>
      </c>
      <c r="AE126" s="103">
        <v>0</v>
      </c>
      <c r="AF126" s="104">
        <v>807.65809036894393</v>
      </c>
      <c r="AG126" s="104">
        <v>4078.2629323247347</v>
      </c>
      <c r="AH126" s="104">
        <v>3270.604841955791</v>
      </c>
      <c r="AI126" s="105" t="str">
        <v>No</v>
      </c>
      <c r="AJ126" s="87"/>
      <c r="AK126" s="103">
        <f>AVERAGE(AC$6:AC126)</f>
        <v>21.521237935270076</v>
      </c>
      <c r="AL126" s="103">
        <f>AVERAGE(AD$6:AD126)</f>
        <v>21.953650361189982</v>
      </c>
      <c r="AM126" s="103">
        <f>AVERAGE(AE$6:AE126)</f>
        <v>0.43241242591990953</v>
      </c>
      <c r="AN126" s="104">
        <f>AVERAGE(AF$6:AF126)</f>
        <v>874.35990831229662</v>
      </c>
      <c r="AO126" s="104">
        <f>AVERAGE(AG$6:AG126)</f>
        <v>4017.2939027287789</v>
      </c>
      <c r="AP126" s="104">
        <f>AVERAGE(AH$6:AH126)</f>
        <v>3142.9339944164817</v>
      </c>
      <c r="AQ126" s="87"/>
      <c r="AR126" s="152"/>
      <c r="AS126" s="87"/>
      <c r="AT126" s="105">
        <v>121</v>
      </c>
      <c r="AU126" s="103">
        <v>27.037488228818731</v>
      </c>
      <c r="AV126" s="103">
        <v>4</v>
      </c>
      <c r="AW126" s="103">
        <v>5.8714574588235724</v>
      </c>
      <c r="AX126" s="104">
        <v>141.46767890713079</v>
      </c>
      <c r="AY126" s="103">
        <v>25</v>
      </c>
      <c r="AZ126" s="103">
        <v>28.908945687642301</v>
      </c>
      <c r="BA126" s="103">
        <v>3.9089456876423014</v>
      </c>
      <c r="BB126" s="104">
        <v>1477.8095320534762</v>
      </c>
      <c r="BC126" s="104">
        <v>3950</v>
      </c>
      <c r="BD126" s="104">
        <v>2472.1904679465238</v>
      </c>
      <c r="BE126" s="105" t="str">
        <v>Yes</v>
      </c>
      <c r="BF126" s="87"/>
      <c r="BG126" s="103">
        <f>AVERAGE(AY$6:AY126)</f>
        <v>22.897815791096953</v>
      </c>
      <c r="BH126" s="103">
        <f>AVERAGE(AZ$6:AZ126)</f>
        <v>23.667186781160595</v>
      </c>
      <c r="BI126" s="103">
        <f>AVERAGE(BA$6:BA126)</f>
        <v>0.76937099006364196</v>
      </c>
      <c r="BJ126" s="104">
        <f>AVERAGE(BB$6:BB126)</f>
        <v>952.87019228573956</v>
      </c>
      <c r="BK126" s="104">
        <f>AVERAGE(BC$6:BC126)</f>
        <v>3595.8293934579319</v>
      </c>
      <c r="BL126" s="104">
        <f>AVERAGE(BD$6:BD126)</f>
        <v>2642.9592011721916</v>
      </c>
      <c r="BM126" s="87"/>
      <c r="BN126" s="152"/>
      <c r="BO126" s="87"/>
      <c r="BP126" s="105">
        <v>121</v>
      </c>
      <c r="BQ126" s="103">
        <v>16.173807254364441</v>
      </c>
      <c r="BR126" s="103">
        <v>3</v>
      </c>
      <c r="BS126" s="103">
        <v>6.2329504736974179</v>
      </c>
      <c r="BT126" s="104">
        <v>144.38281834085066</v>
      </c>
      <c r="BU126" s="103">
        <v>19.406757728061859</v>
      </c>
      <c r="BV126" s="103">
        <v>19.406757728061859</v>
      </c>
      <c r="BW126" s="103">
        <v>0</v>
      </c>
      <c r="BX126" s="104">
        <v>726.58555018270647</v>
      </c>
      <c r="BY126" s="104">
        <v>3121.013659209279</v>
      </c>
      <c r="BZ126" s="104">
        <v>2394.4281090265727</v>
      </c>
      <c r="CA126" s="105" t="str">
        <v>No</v>
      </c>
      <c r="CB126" s="87"/>
      <c r="CC126" s="103">
        <f>AVERAGE(BU$6:BU126)</f>
        <v>22.750319097527925</v>
      </c>
      <c r="CD126" s="103">
        <f>AVERAGE(BV$6:BV126)</f>
        <v>23.546763933166545</v>
      </c>
      <c r="CE126" s="103">
        <f>AVERAGE(BW$6:BW126)</f>
        <v>0.7964448356386159</v>
      </c>
      <c r="CF126" s="104">
        <f>AVERAGE(BX$6:BX126)</f>
        <v>949.80144432243674</v>
      </c>
      <c r="CG126" s="104">
        <f>AVERAGE(BY$6:BY126)</f>
        <v>3641.6387737200985</v>
      </c>
      <c r="CH126" s="104">
        <f>AVERAGE(BZ$6:BZ126)</f>
        <v>2691.8373293976615</v>
      </c>
      <c r="CI126" s="121"/>
      <c r="CJ126" s="121"/>
      <c r="CK126" s="121"/>
      <c r="CL126" s="121"/>
      <c r="CM126" s="121"/>
      <c r="CN126" s="121"/>
      <c r="CO126" s="87"/>
      <c r="CP126" s="152"/>
    </row>
    <row r="127" spans="1:94" x14ac:dyDescent="0.2">
      <c r="A127" s="87"/>
      <c r="B127" s="105">
        <v>122</v>
      </c>
      <c r="C127" s="103">
        <v>20.566550671087338</v>
      </c>
      <c r="D127" s="103">
        <v>3</v>
      </c>
      <c r="E127" s="103">
        <v>5.1728045572285044</v>
      </c>
      <c r="F127" s="104">
        <v>161.16656391392286</v>
      </c>
      <c r="G127" s="103">
        <v>22.739355228315844</v>
      </c>
      <c r="H127" s="103">
        <v>22.739355228315844</v>
      </c>
      <c r="I127" s="103">
        <v>0</v>
      </c>
      <c r="J127" s="104">
        <v>843.34722076339813</v>
      </c>
      <c r="K127" s="104">
        <v>4243.083941096852</v>
      </c>
      <c r="L127" s="104">
        <v>3399.7367203334538</v>
      </c>
      <c r="M127" s="105" t="str">
        <v>No</v>
      </c>
      <c r="N127" s="87"/>
      <c r="O127" s="103">
        <f>AVERAGE(G$6:G127)</f>
        <v>21.65314334203962</v>
      </c>
      <c r="P127" s="103">
        <f>AVERAGE(H$6:H127)</f>
        <v>22.078427475722158</v>
      </c>
      <c r="Q127" s="103">
        <f>AVERAGE(I$6:I127)</f>
        <v>0.42528413368253465</v>
      </c>
      <c r="R127" s="104">
        <f>AVERAGE(J$6:J127)</f>
        <v>874.40412296511488</v>
      </c>
      <c r="S127" s="104">
        <f>AVERAGE(K$6:K127)</f>
        <v>3995.1067851736889</v>
      </c>
      <c r="T127" s="104">
        <f>AVERAGE(L$6:L127)</f>
        <v>3120.7026622085746</v>
      </c>
      <c r="U127" s="87"/>
      <c r="V127" s="152"/>
      <c r="W127" s="87"/>
      <c r="X127" s="105">
        <v>122</v>
      </c>
      <c r="Y127" s="103">
        <v>21.229346119892366</v>
      </c>
      <c r="Z127" s="103">
        <v>1</v>
      </c>
      <c r="AA127" s="103">
        <v>3.4018471969794333</v>
      </c>
      <c r="AB127" s="104">
        <v>182.07704199392603</v>
      </c>
      <c r="AC127" s="103">
        <v>23.631193316871798</v>
      </c>
      <c r="AD127" s="103">
        <v>23.631193316871798</v>
      </c>
      <c r="AE127" s="103">
        <v>0</v>
      </c>
      <c r="AF127" s="104">
        <v>891.01284150007996</v>
      </c>
      <c r="AG127" s="104">
        <v>4323.6147970369238</v>
      </c>
      <c r="AH127" s="104">
        <v>3432.6019555368439</v>
      </c>
      <c r="AI127" s="105" t="str">
        <v>No</v>
      </c>
      <c r="AJ127" s="87"/>
      <c r="AK127" s="103">
        <f>AVERAGE(AC$6:AC127)</f>
        <v>21.53853265151271</v>
      </c>
      <c r="AL127" s="103">
        <f>AVERAGE(AD$6:AD127)</f>
        <v>21.967400713285738</v>
      </c>
      <c r="AM127" s="103">
        <f>AVERAGE(AE$6:AE127)</f>
        <v>0.428868061773025</v>
      </c>
      <c r="AN127" s="104">
        <f>AVERAGE(AF$6:AF127)</f>
        <v>874.49640776465549</v>
      </c>
      <c r="AO127" s="104">
        <f>AVERAGE(AG$6:AG127)</f>
        <v>4019.8047297313046</v>
      </c>
      <c r="AP127" s="104">
        <f>AVERAGE(AH$6:AH127)</f>
        <v>3145.3083219666487</v>
      </c>
      <c r="AQ127" s="87"/>
      <c r="AR127" s="152"/>
      <c r="AS127" s="87"/>
      <c r="AT127" s="105">
        <v>122</v>
      </c>
      <c r="AU127" s="103">
        <v>24.250754689147584</v>
      </c>
      <c r="AV127" s="103">
        <v>6</v>
      </c>
      <c r="AW127" s="103">
        <v>3.3485838330989739</v>
      </c>
      <c r="AX127" s="104">
        <v>147.19618321369012</v>
      </c>
      <c r="AY127" s="103">
        <v>21.599338522246558</v>
      </c>
      <c r="AZ127" s="103">
        <v>21.599338522246558</v>
      </c>
      <c r="BA127" s="103">
        <v>0</v>
      </c>
      <c r="BB127" s="104">
        <v>795.17633888108685</v>
      </c>
      <c r="BC127" s="104">
        <v>3539.9007783369839</v>
      </c>
      <c r="BD127" s="104">
        <v>2744.724439455897</v>
      </c>
      <c r="BE127" s="105" t="str">
        <v>No</v>
      </c>
      <c r="BF127" s="87"/>
      <c r="BG127" s="103">
        <f>AVERAGE(AY$6:AY127)</f>
        <v>22.8871725347949</v>
      </c>
      <c r="BH127" s="103">
        <f>AVERAGE(AZ$6:AZ127)</f>
        <v>23.650237205267857</v>
      </c>
      <c r="BI127" s="103">
        <f>AVERAGE(BA$6:BA127)</f>
        <v>0.76306467047295645</v>
      </c>
      <c r="BJ127" s="104">
        <f>AVERAGE(BB$6:BB127)</f>
        <v>951.57761971684909</v>
      </c>
      <c r="BK127" s="104">
        <f>AVERAGE(BC$6:BC127)</f>
        <v>3595.3709621864487</v>
      </c>
      <c r="BL127" s="104">
        <f>AVERAGE(BD$6:BD127)</f>
        <v>2643.7933424695989</v>
      </c>
      <c r="BM127" s="87"/>
      <c r="BN127" s="152"/>
      <c r="BO127" s="87"/>
      <c r="BP127" s="105">
        <v>122</v>
      </c>
      <c r="BQ127" s="103">
        <v>23.928591247032319</v>
      </c>
      <c r="BR127" s="103">
        <v>5</v>
      </c>
      <c r="BS127" s="103">
        <v>4.7640642215906386</v>
      </c>
      <c r="BT127" s="104">
        <v>157.21726117197943</v>
      </c>
      <c r="BU127" s="103">
        <v>23.692655468622959</v>
      </c>
      <c r="BV127" s="103">
        <v>23.692655468622959</v>
      </c>
      <c r="BW127" s="103">
        <v>0</v>
      </c>
      <c r="BX127" s="104">
        <v>867.99692523066824</v>
      </c>
      <c r="BY127" s="104">
        <v>3903.8983202934437</v>
      </c>
      <c r="BZ127" s="104">
        <v>3035.9013950627755</v>
      </c>
      <c r="CA127" s="105" t="str">
        <v>No</v>
      </c>
      <c r="CB127" s="87"/>
      <c r="CC127" s="103">
        <f>AVERAGE(BU$6:BU127)</f>
        <v>22.758043166143455</v>
      </c>
      <c r="CD127" s="103">
        <f>AVERAGE(BV$6:BV127)</f>
        <v>23.547959765424384</v>
      </c>
      <c r="CE127" s="103">
        <f>AVERAGE(BW$6:BW127)</f>
        <v>0.78991659928092228</v>
      </c>
      <c r="CF127" s="104">
        <f>AVERAGE(BX$6:BX127)</f>
        <v>949.13091547742226</v>
      </c>
      <c r="CG127" s="104">
        <f>AVERAGE(BY$6:BY127)</f>
        <v>3643.7884421346344</v>
      </c>
      <c r="CH127" s="104">
        <f>AVERAGE(BZ$6:BZ127)</f>
        <v>2694.6575266572117</v>
      </c>
      <c r="CI127" s="121"/>
      <c r="CJ127" s="121"/>
      <c r="CK127" s="121"/>
      <c r="CL127" s="121"/>
      <c r="CM127" s="121"/>
      <c r="CN127" s="121"/>
      <c r="CO127" s="87"/>
      <c r="CP127" s="152"/>
    </row>
    <row r="128" spans="1:94" x14ac:dyDescent="0.2">
      <c r="A128" s="87"/>
      <c r="B128" s="105">
        <v>123</v>
      </c>
      <c r="C128" s="103">
        <v>18.983198728066412</v>
      </c>
      <c r="D128" s="103">
        <v>2</v>
      </c>
      <c r="E128" s="103">
        <v>5.9798585405056333</v>
      </c>
      <c r="F128" s="104">
        <v>134.96433206726877</v>
      </c>
      <c r="G128" s="103">
        <v>22.963057268572044</v>
      </c>
      <c r="H128" s="103">
        <v>22.963057268572044</v>
      </c>
      <c r="I128" s="103">
        <v>0</v>
      </c>
      <c r="J128" s="104">
        <v>823.85605012443011</v>
      </c>
      <c r="K128" s="104">
        <v>4233.3503083429678</v>
      </c>
      <c r="L128" s="104">
        <v>3409.4942582185377</v>
      </c>
      <c r="M128" s="105" t="str">
        <v>No</v>
      </c>
      <c r="N128" s="87"/>
      <c r="O128" s="103">
        <f>AVERAGE(G$6:G128)</f>
        <v>21.663793048759395</v>
      </c>
      <c r="P128" s="103">
        <f>AVERAGE(H$6:H128)</f>
        <v>22.085619587859146</v>
      </c>
      <c r="Q128" s="103">
        <f>AVERAGE(I$6:I128)</f>
        <v>0.42182653909974982</v>
      </c>
      <c r="R128" s="104">
        <f>AVERAGE(J$6:J128)</f>
        <v>873.99316302332079</v>
      </c>
      <c r="S128" s="104">
        <f>AVERAGE(K$6:K128)</f>
        <v>3997.0437243864471</v>
      </c>
      <c r="T128" s="104">
        <f>AVERAGE(L$6:L128)</f>
        <v>3123.0505613631271</v>
      </c>
      <c r="U128" s="87"/>
      <c r="V128" s="152"/>
      <c r="W128" s="87"/>
      <c r="X128" s="105">
        <v>123</v>
      </c>
      <c r="Y128" s="103">
        <v>19.388191122802809</v>
      </c>
      <c r="Z128" s="103">
        <v>2</v>
      </c>
      <c r="AA128" s="103">
        <v>2.0672350417436927</v>
      </c>
      <c r="AB128" s="104">
        <v>134.5095049087972</v>
      </c>
      <c r="AC128" s="103">
        <v>19.455426164546502</v>
      </c>
      <c r="AD128" s="103">
        <v>19.455426164546502</v>
      </c>
      <c r="AE128" s="103">
        <v>0</v>
      </c>
      <c r="AF128" s="104">
        <v>718.17228984519227</v>
      </c>
      <c r="AG128" s="104">
        <v>3641.9767096183705</v>
      </c>
      <c r="AH128" s="104">
        <v>2923.8044197731783</v>
      </c>
      <c r="AI128" s="105" t="str">
        <v>No</v>
      </c>
      <c r="AJ128" s="87"/>
      <c r="AK128" s="103">
        <f>AVERAGE(AC$6:AC128)</f>
        <v>21.521596826415426</v>
      </c>
      <c r="AL128" s="103">
        <f>AVERAGE(AD$6:AD128)</f>
        <v>21.946978155978915</v>
      </c>
      <c r="AM128" s="103">
        <f>AVERAGE(AE$6:AE128)</f>
        <v>0.42538132956348823</v>
      </c>
      <c r="AN128" s="104">
        <f>AVERAGE(AF$6:AF128)</f>
        <v>873.22547997669244</v>
      </c>
      <c r="AO128" s="104">
        <f>AVERAGE(AG$6:AG128)</f>
        <v>4016.7329572100612</v>
      </c>
      <c r="AP128" s="104">
        <f>AVERAGE(AH$6:AH128)</f>
        <v>3143.5074772333687</v>
      </c>
      <c r="AQ128" s="87"/>
      <c r="AR128" s="152"/>
      <c r="AS128" s="87"/>
      <c r="AT128" s="105">
        <v>123</v>
      </c>
      <c r="AU128" s="103">
        <v>21.796694290687853</v>
      </c>
      <c r="AV128" s="103">
        <v>4</v>
      </c>
      <c r="AW128" s="103">
        <v>5.8880125201917668</v>
      </c>
      <c r="AX128" s="104">
        <v>179.40954629193871</v>
      </c>
      <c r="AY128" s="103">
        <v>23.684706810879618</v>
      </c>
      <c r="AZ128" s="103">
        <v>23.684706810879618</v>
      </c>
      <c r="BA128" s="103">
        <v>0</v>
      </c>
      <c r="BB128" s="104">
        <v>889.95075061832722</v>
      </c>
      <c r="BC128" s="104">
        <v>3752.7060216319428</v>
      </c>
      <c r="BD128" s="104">
        <v>2862.7552710136156</v>
      </c>
      <c r="BE128" s="105" t="str">
        <v>No</v>
      </c>
      <c r="BF128" s="87"/>
      <c r="BG128" s="103">
        <f>AVERAGE(AY$6:AY128)</f>
        <v>22.893656553299653</v>
      </c>
      <c r="BH128" s="103">
        <f>AVERAGE(AZ$6:AZ128)</f>
        <v>23.650517445963885</v>
      </c>
      <c r="BI128" s="103">
        <f>AVERAGE(BA$6:BA128)</f>
        <v>0.75686089266423318</v>
      </c>
      <c r="BJ128" s="104">
        <f>AVERAGE(BB$6:BB128)</f>
        <v>951.07658826076351</v>
      </c>
      <c r="BK128" s="104">
        <f>AVERAGE(BC$6:BC128)</f>
        <v>3596.6501090112092</v>
      </c>
      <c r="BL128" s="104">
        <f>AVERAGE(BD$6:BD128)</f>
        <v>2645.5735207504445</v>
      </c>
      <c r="BM128" s="87"/>
      <c r="BN128" s="152"/>
      <c r="BO128" s="87"/>
      <c r="BP128" s="105">
        <v>123</v>
      </c>
      <c r="BQ128" s="103">
        <v>23.871212591195803</v>
      </c>
      <c r="BR128" s="103">
        <v>4</v>
      </c>
      <c r="BS128" s="103">
        <v>3.2936985165788029</v>
      </c>
      <c r="BT128" s="104">
        <v>144.02852391091525</v>
      </c>
      <c r="BU128" s="103">
        <v>23.164911107774607</v>
      </c>
      <c r="BV128" s="103">
        <v>23.164911107774607</v>
      </c>
      <c r="BW128" s="103">
        <v>0</v>
      </c>
      <c r="BX128" s="104">
        <v>838.97585714415345</v>
      </c>
      <c r="BY128" s="104">
        <v>3754.7366661661908</v>
      </c>
      <c r="BZ128" s="104">
        <v>2915.7608090220374</v>
      </c>
      <c r="CA128" s="105" t="str">
        <v>No</v>
      </c>
      <c r="CB128" s="87"/>
      <c r="CC128" s="103">
        <f>AVERAGE(BU$6:BU128)</f>
        <v>22.761351035587612</v>
      </c>
      <c r="CD128" s="103">
        <f>AVERAGE(BV$6:BV128)</f>
        <v>23.544845548695523</v>
      </c>
      <c r="CE128" s="103">
        <f>AVERAGE(BW$6:BW128)</f>
        <v>0.78349451310790663</v>
      </c>
      <c r="CF128" s="104">
        <f>AVERAGE(BX$6:BX128)</f>
        <v>948.23534589747692</v>
      </c>
      <c r="CG128" s="104">
        <f>AVERAGE(BY$6:BY128)</f>
        <v>3644.6904602161917</v>
      </c>
      <c r="CH128" s="104">
        <f>AVERAGE(BZ$6:BZ128)</f>
        <v>2696.4551143187145</v>
      </c>
      <c r="CI128" s="121"/>
      <c r="CJ128" s="121"/>
      <c r="CK128" s="121"/>
      <c r="CL128" s="121"/>
      <c r="CM128" s="121"/>
      <c r="CN128" s="121"/>
      <c r="CO128" s="87"/>
      <c r="CP128" s="152"/>
    </row>
    <row r="129" spans="1:94" x14ac:dyDescent="0.2">
      <c r="A129" s="87"/>
      <c r="B129" s="105">
        <v>124</v>
      </c>
      <c r="C129" s="103">
        <v>17.219014352717174</v>
      </c>
      <c r="D129" s="103">
        <v>1</v>
      </c>
      <c r="E129" s="103">
        <v>4.316475719457177</v>
      </c>
      <c r="F129" s="104">
        <v>174.33752980550906</v>
      </c>
      <c r="G129" s="103">
        <v>20.535490072174351</v>
      </c>
      <c r="H129" s="103">
        <v>20.535490072174351</v>
      </c>
      <c r="I129" s="103">
        <v>0</v>
      </c>
      <c r="J129" s="104">
        <v>790.40223197073965</v>
      </c>
      <c r="K129" s="104">
        <v>3746.3882129913832</v>
      </c>
      <c r="L129" s="104">
        <v>2955.9859810206435</v>
      </c>
      <c r="M129" s="105" t="str">
        <v>No</v>
      </c>
      <c r="N129" s="87"/>
      <c r="O129" s="103">
        <f>AVERAGE(G$6:G129)</f>
        <v>21.654693831206291</v>
      </c>
      <c r="P129" s="103">
        <f>AVERAGE(H$6:H129)</f>
        <v>22.07311854337782</v>
      </c>
      <c r="Q129" s="103">
        <f>AVERAGE(I$6:I129)</f>
        <v>0.41842471217152599</v>
      </c>
      <c r="R129" s="104">
        <f>AVERAGE(J$6:J129)</f>
        <v>873.31904261160639</v>
      </c>
      <c r="S129" s="104">
        <f>AVERAGE(K$6:K129)</f>
        <v>3995.0223089719702</v>
      </c>
      <c r="T129" s="104">
        <f>AVERAGE(L$6:L129)</f>
        <v>3121.7032663603654</v>
      </c>
      <c r="U129" s="87"/>
      <c r="V129" s="152"/>
      <c r="W129" s="87"/>
      <c r="X129" s="105">
        <v>124</v>
      </c>
      <c r="Y129" s="103">
        <v>18.867302384451587</v>
      </c>
      <c r="Z129" s="103">
        <v>5</v>
      </c>
      <c r="AA129" s="103">
        <v>4.6332901645728235</v>
      </c>
      <c r="AB129" s="104">
        <v>157.36282903959119</v>
      </c>
      <c r="AC129" s="103">
        <v>18.500592549024411</v>
      </c>
      <c r="AD129" s="103">
        <v>18.500592549024411</v>
      </c>
      <c r="AE129" s="103">
        <v>0</v>
      </c>
      <c r="AF129" s="104">
        <v>712.38060551032345</v>
      </c>
      <c r="AG129" s="104">
        <v>3680.1066588243939</v>
      </c>
      <c r="AH129" s="104">
        <v>2967.7260533140707</v>
      </c>
      <c r="AI129" s="105" t="str">
        <v>No</v>
      </c>
      <c r="AJ129" s="87"/>
      <c r="AK129" s="103">
        <f>AVERAGE(AC$6:AC129)</f>
        <v>21.497233888694531</v>
      </c>
      <c r="AL129" s="103">
        <f>AVERAGE(AD$6:AD129)</f>
        <v>21.919184723664767</v>
      </c>
      <c r="AM129" s="103">
        <f>AVERAGE(AE$6:AE129)</f>
        <v>0.42195083497023428</v>
      </c>
      <c r="AN129" s="104">
        <f>AVERAGE(AF$6:AF129)</f>
        <v>871.92834389228619</v>
      </c>
      <c r="AO129" s="104">
        <f>AVERAGE(AG$6:AG129)</f>
        <v>4014.0182289972731</v>
      </c>
      <c r="AP129" s="104">
        <f>AVERAGE(AH$6:AH129)</f>
        <v>3142.0898851049869</v>
      </c>
      <c r="AQ129" s="87"/>
      <c r="AR129" s="152"/>
      <c r="AS129" s="87"/>
      <c r="AT129" s="105">
        <v>124</v>
      </c>
      <c r="AU129" s="103">
        <v>24.379470634488442</v>
      </c>
      <c r="AV129" s="103">
        <v>4</v>
      </c>
      <c r="AW129" s="103">
        <v>3.5293903112860567</v>
      </c>
      <c r="AX129" s="104">
        <v>160.03102258831922</v>
      </c>
      <c r="AY129" s="103">
        <v>23.908860945774499</v>
      </c>
      <c r="AZ129" s="103">
        <v>23.908860945774499</v>
      </c>
      <c r="BA129" s="103">
        <v>0</v>
      </c>
      <c r="BB129" s="104">
        <v>877.29685096155413</v>
      </c>
      <c r="BC129" s="104">
        <v>3786.3291418661747</v>
      </c>
      <c r="BD129" s="104">
        <v>2909.0322909046208</v>
      </c>
      <c r="BE129" s="105" t="str">
        <v>No</v>
      </c>
      <c r="BF129" s="87"/>
      <c r="BG129" s="103">
        <f>AVERAGE(AY$6:AY129)</f>
        <v>22.901843685497031</v>
      </c>
      <c r="BH129" s="103">
        <f>AVERAGE(AZ$6:AZ129)</f>
        <v>23.652600861284938</v>
      </c>
      <c r="BI129" s="103">
        <f>AVERAGE(BA$6:BA129)</f>
        <v>0.75075717578790868</v>
      </c>
      <c r="BJ129" s="104">
        <f>AVERAGE(BB$6:BB129)</f>
        <v>950.48159037931828</v>
      </c>
      <c r="BK129" s="104">
        <f>AVERAGE(BC$6:BC129)</f>
        <v>3598.1797786310071</v>
      </c>
      <c r="BL129" s="104">
        <f>AVERAGE(BD$6:BD129)</f>
        <v>2647.6981882516875</v>
      </c>
      <c r="BM129" s="87"/>
      <c r="BN129" s="152"/>
      <c r="BO129" s="87"/>
      <c r="BP129" s="105">
        <v>124</v>
      </c>
      <c r="BQ129" s="103">
        <v>30.630332007305</v>
      </c>
      <c r="BR129" s="103">
        <v>1</v>
      </c>
      <c r="BS129" s="103">
        <v>5.9583354491143918</v>
      </c>
      <c r="BT129" s="104">
        <v>150.42683953813292</v>
      </c>
      <c r="BU129" s="103">
        <v>25</v>
      </c>
      <c r="BV129" s="103">
        <v>35.588667456419394</v>
      </c>
      <c r="BW129" s="103">
        <v>10.588667456419394</v>
      </c>
      <c r="BX129" s="104">
        <v>2488.726958001042</v>
      </c>
      <c r="BY129" s="104">
        <v>3820</v>
      </c>
      <c r="BZ129" s="104">
        <v>1331.273041998958</v>
      </c>
      <c r="CA129" s="105" t="str">
        <v>Yes</v>
      </c>
      <c r="CB129" s="87"/>
      <c r="CC129" s="103">
        <f>AVERAGE(BU$6:BU129)</f>
        <v>22.779404656268358</v>
      </c>
      <c r="CD129" s="103">
        <f>AVERAGE(BV$6:BV129)</f>
        <v>23.641973144725554</v>
      </c>
      <c r="CE129" s="103">
        <f>AVERAGE(BW$6:BW129)</f>
        <v>0.86256848845719292</v>
      </c>
      <c r="CF129" s="104">
        <f>AVERAGE(BX$6:BX129)</f>
        <v>960.65866534992506</v>
      </c>
      <c r="CG129" s="104">
        <f>AVERAGE(BY$6:BY129)</f>
        <v>3646.1042468273513</v>
      </c>
      <c r="CH129" s="104">
        <f>AVERAGE(BZ$6:BZ129)</f>
        <v>2685.4455814774265</v>
      </c>
      <c r="CI129" s="121"/>
      <c r="CJ129" s="121"/>
      <c r="CK129" s="121"/>
      <c r="CL129" s="121"/>
      <c r="CM129" s="121"/>
      <c r="CN129" s="121"/>
      <c r="CO129" s="87"/>
      <c r="CP129" s="152"/>
    </row>
    <row r="130" spans="1:94" x14ac:dyDescent="0.2">
      <c r="A130" s="87"/>
      <c r="B130" s="105">
        <v>125</v>
      </c>
      <c r="C130" s="103">
        <v>17.053258042401819</v>
      </c>
      <c r="D130" s="103">
        <v>2</v>
      </c>
      <c r="E130" s="103">
        <v>3.1444714379108891</v>
      </c>
      <c r="F130" s="104">
        <v>134.84801207031197</v>
      </c>
      <c r="G130" s="103">
        <v>18.197729480312709</v>
      </c>
      <c r="H130" s="103">
        <v>18.197729480312709</v>
      </c>
      <c r="I130" s="103">
        <v>0</v>
      </c>
      <c r="J130" s="104">
        <v>680.77989647969321</v>
      </c>
      <c r="K130" s="104">
        <v>3375.5913064562878</v>
      </c>
      <c r="L130" s="104">
        <v>2694.8114099765944</v>
      </c>
      <c r="M130" s="105" t="str">
        <v>No</v>
      </c>
      <c r="N130" s="87"/>
      <c r="O130" s="103">
        <f>AVERAGE(G$6:G130)</f>
        <v>21.627038116399145</v>
      </c>
      <c r="P130" s="103">
        <f>AVERAGE(H$6:H130)</f>
        <v>22.042115430873299</v>
      </c>
      <c r="Q130" s="103">
        <f>AVERAGE(I$6:I130)</f>
        <v>0.4150773144741538</v>
      </c>
      <c r="R130" s="104">
        <f>AVERAGE(J$6:J130)</f>
        <v>871.77872944255114</v>
      </c>
      <c r="S130" s="104">
        <f>AVERAGE(K$6:K130)</f>
        <v>3990.0668609518452</v>
      </c>
      <c r="T130" s="104">
        <f>AVERAGE(L$6:L130)</f>
        <v>3118.288131509295</v>
      </c>
      <c r="U130" s="87"/>
      <c r="V130" s="152"/>
      <c r="W130" s="87"/>
      <c r="X130" s="105">
        <v>125</v>
      </c>
      <c r="Y130" s="103">
        <v>19.528995779565264</v>
      </c>
      <c r="Z130" s="103">
        <v>1</v>
      </c>
      <c r="AA130" s="103">
        <v>2.9239759899579263</v>
      </c>
      <c r="AB130" s="104">
        <v>105.78690278615815</v>
      </c>
      <c r="AC130" s="103">
        <v>21.452971769523192</v>
      </c>
      <c r="AD130" s="103">
        <v>21.452971769523192</v>
      </c>
      <c r="AE130" s="103">
        <v>0</v>
      </c>
      <c r="AF130" s="104">
        <v>749.37605587185396</v>
      </c>
      <c r="AG130" s="104">
        <v>3931.5349185141745</v>
      </c>
      <c r="AH130" s="104">
        <v>3182.1588626423204</v>
      </c>
      <c r="AI130" s="105" t="str">
        <v>No</v>
      </c>
      <c r="AJ130" s="87"/>
      <c r="AK130" s="103">
        <f>AVERAGE(AC$6:AC130)</f>
        <v>21.496879791741161</v>
      </c>
      <c r="AL130" s="103">
        <f>AVERAGE(AD$6:AD130)</f>
        <v>21.915455020031633</v>
      </c>
      <c r="AM130" s="103">
        <f>AVERAGE(AE$6:AE130)</f>
        <v>0.41857522829047239</v>
      </c>
      <c r="AN130" s="104">
        <f>AVERAGE(AF$6:AF130)</f>
        <v>870.94792558812264</v>
      </c>
      <c r="AO130" s="104">
        <f>AVERAGE(AG$6:AG130)</f>
        <v>4013.3583625134083</v>
      </c>
      <c r="AP130" s="104">
        <f>AVERAGE(AH$6:AH130)</f>
        <v>3142.4104369252855</v>
      </c>
      <c r="AQ130" s="87"/>
      <c r="AR130" s="152"/>
      <c r="AS130" s="87"/>
      <c r="AT130" s="105">
        <v>125</v>
      </c>
      <c r="AU130" s="103">
        <v>23.577793534472288</v>
      </c>
      <c r="AV130" s="103">
        <v>1</v>
      </c>
      <c r="AW130" s="103">
        <v>4.5821556492280573</v>
      </c>
      <c r="AX130" s="104">
        <v>167.8993366178473</v>
      </c>
      <c r="AY130" s="103">
        <v>25</v>
      </c>
      <c r="AZ130" s="103">
        <v>27.159949183700345</v>
      </c>
      <c r="BA130" s="103">
        <v>2.1599491837003448</v>
      </c>
      <c r="BB130" s="104">
        <v>1241.8917141728989</v>
      </c>
      <c r="BC130" s="104">
        <v>3800</v>
      </c>
      <c r="BD130" s="104">
        <v>2558.1082858271011</v>
      </c>
      <c r="BE130" s="105" t="str">
        <v>Yes</v>
      </c>
      <c r="BF130" s="87"/>
      <c r="BG130" s="103">
        <f>AVERAGE(AY$6:AY130)</f>
        <v>22.918628936013054</v>
      </c>
      <c r="BH130" s="103">
        <f>AVERAGE(AZ$6:AZ130)</f>
        <v>23.680659647864264</v>
      </c>
      <c r="BI130" s="103">
        <f>AVERAGE(BA$6:BA130)</f>
        <v>0.7620307118512083</v>
      </c>
      <c r="BJ130" s="104">
        <f>AVERAGE(BB$6:BB130)</f>
        <v>952.81287136966705</v>
      </c>
      <c r="BK130" s="104">
        <f>AVERAGE(BC$6:BC130)</f>
        <v>3599.7943404019593</v>
      </c>
      <c r="BL130" s="104">
        <f>AVERAGE(BD$6:BD130)</f>
        <v>2646.981469032291</v>
      </c>
      <c r="BM130" s="87"/>
      <c r="BN130" s="152"/>
      <c r="BO130" s="87"/>
      <c r="BP130" s="105">
        <v>125</v>
      </c>
      <c r="BQ130" s="103">
        <v>23.545366720182926</v>
      </c>
      <c r="BR130" s="103">
        <v>5</v>
      </c>
      <c r="BS130" s="103">
        <v>5.2051339001213126</v>
      </c>
      <c r="BT130" s="104">
        <v>136.12871335446511</v>
      </c>
      <c r="BU130" s="103">
        <v>23.750500620304237</v>
      </c>
      <c r="BV130" s="103">
        <v>23.750500620304237</v>
      </c>
      <c r="BW130" s="103">
        <v>0</v>
      </c>
      <c r="BX130" s="104">
        <v>848.64373196359224</v>
      </c>
      <c r="BY130" s="104">
        <v>3912.5750930456356</v>
      </c>
      <c r="BZ130" s="104">
        <v>3063.9313610820436</v>
      </c>
      <c r="CA130" s="105" t="str">
        <v>No</v>
      </c>
      <c r="CB130" s="87"/>
      <c r="CC130" s="103">
        <f>AVERAGE(BU$6:BU130)</f>
        <v>22.787173423980644</v>
      </c>
      <c r="CD130" s="103">
        <f>AVERAGE(BV$6:BV130)</f>
        <v>23.642841364530184</v>
      </c>
      <c r="CE130" s="103">
        <f>AVERAGE(BW$6:BW130)</f>
        <v>0.85566794054953543</v>
      </c>
      <c r="CF130" s="104">
        <f>AVERAGE(BX$6:BX130)</f>
        <v>959.76254588283439</v>
      </c>
      <c r="CG130" s="104">
        <f>AVERAGE(BY$6:BY130)</f>
        <v>3648.2360135970976</v>
      </c>
      <c r="CH130" s="104">
        <f>AVERAGE(BZ$6:BZ130)</f>
        <v>2688.4734677142637</v>
      </c>
      <c r="CI130" s="121"/>
      <c r="CJ130" s="121"/>
      <c r="CK130" s="121"/>
      <c r="CL130" s="121"/>
      <c r="CM130" s="121"/>
      <c r="CN130" s="121"/>
      <c r="CO130" s="87"/>
      <c r="CP130" s="152"/>
    </row>
    <row r="131" spans="1:94" x14ac:dyDescent="0.2">
      <c r="A131" s="87"/>
      <c r="B131" s="105">
        <v>126</v>
      </c>
      <c r="C131" s="103">
        <v>22.328462760424362</v>
      </c>
      <c r="D131" s="103">
        <v>3</v>
      </c>
      <c r="E131" s="103">
        <v>2.6288900829522017</v>
      </c>
      <c r="F131" s="104">
        <v>140.00404994618583</v>
      </c>
      <c r="G131" s="103">
        <v>21.957352843376562</v>
      </c>
      <c r="H131" s="103">
        <v>21.957352843376562</v>
      </c>
      <c r="I131" s="103">
        <v>0</v>
      </c>
      <c r="J131" s="104">
        <v>798.72463524748264</v>
      </c>
      <c r="K131" s="104">
        <v>4102.323511807781</v>
      </c>
      <c r="L131" s="104">
        <v>3303.5988765602983</v>
      </c>
      <c r="M131" s="105" t="str">
        <v>No</v>
      </c>
      <c r="N131" s="87"/>
      <c r="O131" s="103">
        <f>AVERAGE(G$6:G131)</f>
        <v>21.629659661851345</v>
      </c>
      <c r="P131" s="103">
        <f>AVERAGE(H$6:H131)</f>
        <v>22.041442711924912</v>
      </c>
      <c r="Q131" s="103">
        <f>AVERAGE(I$6:I131)</f>
        <v>0.4117830500735653</v>
      </c>
      <c r="R131" s="104">
        <f>AVERAGE(J$6:J131)</f>
        <v>871.19893504417757</v>
      </c>
      <c r="S131" s="104">
        <f>AVERAGE(K$6:K131)</f>
        <v>3990.9577867522889</v>
      </c>
      <c r="T131" s="104">
        <f>AVERAGE(L$6:L131)</f>
        <v>3119.7588517081126</v>
      </c>
      <c r="U131" s="87"/>
      <c r="V131" s="152"/>
      <c r="W131" s="87"/>
      <c r="X131" s="105">
        <v>126</v>
      </c>
      <c r="Y131" s="103">
        <v>15.676692186908468</v>
      </c>
      <c r="Z131" s="103">
        <v>0</v>
      </c>
      <c r="AA131" s="103">
        <v>3.5876436886720762</v>
      </c>
      <c r="AB131" s="104">
        <v>147.23279956368839</v>
      </c>
      <c r="AC131" s="103">
        <v>19.264335875580546</v>
      </c>
      <c r="AD131" s="103">
        <v>19.264335875580546</v>
      </c>
      <c r="AE131" s="103">
        <v>0</v>
      </c>
      <c r="AF131" s="104">
        <v>725.16287583110466</v>
      </c>
      <c r="AG131" s="104">
        <v>3467.5804576044984</v>
      </c>
      <c r="AH131" s="104">
        <v>2742.417581773394</v>
      </c>
      <c r="AI131" s="105" t="str">
        <v>No</v>
      </c>
      <c r="AJ131" s="87"/>
      <c r="AK131" s="103">
        <f>AVERAGE(AC$6:AC131)</f>
        <v>21.479161189231949</v>
      </c>
      <c r="AL131" s="103">
        <f>AVERAGE(AD$6:AD131)</f>
        <v>21.894414391901069</v>
      </c>
      <c r="AM131" s="103">
        <f>AVERAGE(AE$6:AE131)</f>
        <v>0.41525320266911947</v>
      </c>
      <c r="AN131" s="104">
        <f>AVERAGE(AF$6:AF131)</f>
        <v>869.79090138370191</v>
      </c>
      <c r="AO131" s="104">
        <f>AVERAGE(AG$6:AG131)</f>
        <v>4009.0267918395284</v>
      </c>
      <c r="AP131" s="104">
        <f>AVERAGE(AH$6:AH131)</f>
        <v>3139.2358904558264</v>
      </c>
      <c r="AQ131" s="87"/>
      <c r="AR131" s="152"/>
      <c r="AS131" s="87"/>
      <c r="AT131" s="105">
        <v>126</v>
      </c>
      <c r="AU131" s="103">
        <v>24.551522676881238</v>
      </c>
      <c r="AV131" s="103">
        <v>3</v>
      </c>
      <c r="AW131" s="103">
        <v>6.0947863706943757</v>
      </c>
      <c r="AX131" s="104">
        <v>168.82704684671668</v>
      </c>
      <c r="AY131" s="103">
        <v>25</v>
      </c>
      <c r="AZ131" s="103">
        <v>27.646309047575613</v>
      </c>
      <c r="BA131" s="103">
        <v>2.6463090475756132</v>
      </c>
      <c r="BB131" s="104">
        <v>1315.7734039830586</v>
      </c>
      <c r="BC131" s="104">
        <v>3900</v>
      </c>
      <c r="BD131" s="104">
        <v>2584.2265960169416</v>
      </c>
      <c r="BE131" s="105" t="str">
        <v>Yes</v>
      </c>
      <c r="BF131" s="87"/>
      <c r="BG131" s="103">
        <f>AVERAGE(AY$6:AY131)</f>
        <v>22.935147753981205</v>
      </c>
      <c r="BH131" s="103">
        <f>AVERAGE(AZ$6:AZ131)</f>
        <v>23.712133055798478</v>
      </c>
      <c r="BI131" s="103">
        <f>AVERAGE(BA$6:BA131)</f>
        <v>0.77698530181727499</v>
      </c>
      <c r="BJ131" s="104">
        <f>AVERAGE(BB$6:BB131)</f>
        <v>955.69351051739227</v>
      </c>
      <c r="BK131" s="104">
        <f>AVERAGE(BC$6:BC131)</f>
        <v>3602.1769250019438</v>
      </c>
      <c r="BL131" s="104">
        <f>AVERAGE(BD$6:BD131)</f>
        <v>2646.4834144845499</v>
      </c>
      <c r="BM131" s="87"/>
      <c r="BN131" s="152"/>
      <c r="BO131" s="87"/>
      <c r="BP131" s="105">
        <v>126</v>
      </c>
      <c r="BQ131" s="103">
        <v>26.216176524624998</v>
      </c>
      <c r="BR131" s="103">
        <v>2</v>
      </c>
      <c r="BS131" s="103">
        <v>3.626047868387301</v>
      </c>
      <c r="BT131" s="104">
        <v>138.13074948630111</v>
      </c>
      <c r="BU131" s="103">
        <v>25</v>
      </c>
      <c r="BV131" s="103">
        <v>27.842224393012298</v>
      </c>
      <c r="BW131" s="103">
        <v>2.8422243930122981</v>
      </c>
      <c r="BX131" s="104">
        <v>1314.4644084381457</v>
      </c>
      <c r="BY131" s="104">
        <v>3890</v>
      </c>
      <c r="BZ131" s="104">
        <v>2575.5355915618543</v>
      </c>
      <c r="CA131" s="105" t="str">
        <v>Yes</v>
      </c>
      <c r="CB131" s="87"/>
      <c r="CC131" s="103">
        <f>AVERAGE(BU$6:BU131)</f>
        <v>22.804735539663337</v>
      </c>
      <c r="CD131" s="103">
        <f>AVERAGE(BV$6:BV131)</f>
        <v>23.676169801264169</v>
      </c>
      <c r="CE131" s="103">
        <f>AVERAGE(BW$6:BW131)</f>
        <v>0.87143426160082715</v>
      </c>
      <c r="CF131" s="104">
        <f>AVERAGE(BX$6:BX131)</f>
        <v>962.57764003009868</v>
      </c>
      <c r="CG131" s="104">
        <f>AVERAGE(BY$6:BY131)</f>
        <v>3650.1547753939462</v>
      </c>
      <c r="CH131" s="104">
        <f>AVERAGE(BZ$6:BZ131)</f>
        <v>2687.5771353638479</v>
      </c>
      <c r="CI131" s="121"/>
      <c r="CJ131" s="121"/>
      <c r="CK131" s="121"/>
      <c r="CL131" s="121"/>
      <c r="CM131" s="121"/>
      <c r="CN131" s="121"/>
      <c r="CO131" s="87"/>
      <c r="CP131" s="152"/>
    </row>
    <row r="132" spans="1:94" x14ac:dyDescent="0.2">
      <c r="A132" s="87"/>
      <c r="B132" s="105">
        <v>127</v>
      </c>
      <c r="C132" s="103">
        <v>11.623492373261119</v>
      </c>
      <c r="D132" s="103">
        <v>1</v>
      </c>
      <c r="E132" s="103">
        <v>4.9122350709427218</v>
      </c>
      <c r="F132" s="104">
        <v>147.13780148306051</v>
      </c>
      <c r="G132" s="103">
        <v>15.53572744420384</v>
      </c>
      <c r="H132" s="103">
        <v>15.53572744420384</v>
      </c>
      <c r="I132" s="103">
        <v>0</v>
      </c>
      <c r="J132" s="104">
        <v>613.20962480917569</v>
      </c>
      <c r="K132" s="104">
        <v>2846.430939956691</v>
      </c>
      <c r="L132" s="104">
        <v>2233.2213151475153</v>
      </c>
      <c r="M132" s="105" t="str">
        <v>No</v>
      </c>
      <c r="N132" s="87"/>
      <c r="O132" s="103">
        <f>AVERAGE(G$6:G132)</f>
        <v>21.581675943602153</v>
      </c>
      <c r="P132" s="103">
        <f>AVERAGE(H$6:H132)</f>
        <v>21.99021660745467</v>
      </c>
      <c r="Q132" s="103">
        <f>AVERAGE(I$6:I132)</f>
        <v>0.40854066385251359</v>
      </c>
      <c r="R132" s="104">
        <f>AVERAGE(J$6:J132)</f>
        <v>869.16752315256326</v>
      </c>
      <c r="S132" s="104">
        <f>AVERAGE(K$6:K132)</f>
        <v>3981.9457643365754</v>
      </c>
      <c r="T132" s="104">
        <f>AVERAGE(L$6:L132)</f>
        <v>3112.7782411840135</v>
      </c>
      <c r="U132" s="87"/>
      <c r="V132" s="152"/>
      <c r="W132" s="87"/>
      <c r="X132" s="105">
        <v>127</v>
      </c>
      <c r="Y132" s="103">
        <v>21.44347396156445</v>
      </c>
      <c r="Z132" s="103">
        <v>0</v>
      </c>
      <c r="AA132" s="103">
        <v>3.8734983050284835</v>
      </c>
      <c r="AB132" s="104">
        <v>136.73255594596333</v>
      </c>
      <c r="AC132" s="103">
        <v>25</v>
      </c>
      <c r="AD132" s="103">
        <v>25.316972266592934</v>
      </c>
      <c r="AE132" s="103">
        <v>0.3169722665929342</v>
      </c>
      <c r="AF132" s="104">
        <v>943.78756393269146</v>
      </c>
      <c r="AG132" s="104">
        <v>4500</v>
      </c>
      <c r="AH132" s="104">
        <v>3556.2124360673088</v>
      </c>
      <c r="AI132" s="105" t="str">
        <v>Yes</v>
      </c>
      <c r="AJ132" s="87"/>
      <c r="AK132" s="103">
        <f>AVERAGE(AC$6:AC132)</f>
        <v>21.506884329474218</v>
      </c>
      <c r="AL132" s="103">
        <f>AVERAGE(AD$6:AD132)</f>
        <v>21.921363666504941</v>
      </c>
      <c r="AM132" s="103">
        <f>AVERAGE(AE$6:AE132)</f>
        <v>0.41447933703072432</v>
      </c>
      <c r="AN132" s="104">
        <f>AVERAGE(AF$6:AF132)</f>
        <v>870.3735522699144</v>
      </c>
      <c r="AO132" s="104">
        <f>AVERAGE(AG$6:AG132)</f>
        <v>4012.8927226124451</v>
      </c>
      <c r="AP132" s="104">
        <f>AVERAGE(AH$6:AH132)</f>
        <v>3142.5191703425307</v>
      </c>
      <c r="AQ132" s="87"/>
      <c r="AR132" s="152"/>
      <c r="AS132" s="87"/>
      <c r="AT132" s="105">
        <v>127</v>
      </c>
      <c r="AU132" s="103">
        <v>18.850510537300245</v>
      </c>
      <c r="AV132" s="103">
        <v>3</v>
      </c>
      <c r="AW132" s="103">
        <v>5.3207826379185672</v>
      </c>
      <c r="AX132" s="104">
        <v>142.50519905156887</v>
      </c>
      <c r="AY132" s="103">
        <v>21.171293175218814</v>
      </c>
      <c r="AZ132" s="103">
        <v>21.171293175218814</v>
      </c>
      <c r="BA132" s="103">
        <v>0</v>
      </c>
      <c r="BB132" s="104">
        <v>777.6439943081333</v>
      </c>
      <c r="BC132" s="104">
        <v>3325.693976282822</v>
      </c>
      <c r="BD132" s="104">
        <v>2548.0499819746888</v>
      </c>
      <c r="BE132" s="105" t="str">
        <v>No</v>
      </c>
      <c r="BF132" s="87"/>
      <c r="BG132" s="103">
        <f>AVERAGE(AY$6:AY132)</f>
        <v>22.921259135250793</v>
      </c>
      <c r="BH132" s="103">
        <f>AVERAGE(AZ$6:AZ132)</f>
        <v>23.69212644256557</v>
      </c>
      <c r="BI132" s="103">
        <f>AVERAGE(BA$6:BA132)</f>
        <v>0.77086730731477671</v>
      </c>
      <c r="BJ132" s="104">
        <f>AVERAGE(BB$6:BB132)</f>
        <v>954.29154582283127</v>
      </c>
      <c r="BK132" s="104">
        <f>AVERAGE(BC$6:BC132)</f>
        <v>3599.9998939096672</v>
      </c>
      <c r="BL132" s="104">
        <f>AVERAGE(BD$6:BD132)</f>
        <v>2645.708348086835</v>
      </c>
      <c r="BM132" s="87"/>
      <c r="BN132" s="152"/>
      <c r="BO132" s="87"/>
      <c r="BP132" s="105">
        <v>127</v>
      </c>
      <c r="BQ132" s="103">
        <v>21.532833038674376</v>
      </c>
      <c r="BR132" s="103">
        <v>3</v>
      </c>
      <c r="BS132" s="103">
        <v>6.2609093298097385</v>
      </c>
      <c r="BT132" s="104">
        <v>134.31275467747307</v>
      </c>
      <c r="BU132" s="103">
        <v>24.793742368484114</v>
      </c>
      <c r="BV132" s="103">
        <v>24.793742368484114</v>
      </c>
      <c r="BW132" s="103">
        <v>0</v>
      </c>
      <c r="BX132" s="104">
        <v>878.12502573199652</v>
      </c>
      <c r="BY132" s="104">
        <v>3929.0613552726172</v>
      </c>
      <c r="BZ132" s="104">
        <v>3050.9363295406206</v>
      </c>
      <c r="CA132" s="105" t="str">
        <v>No</v>
      </c>
      <c r="CB132" s="87"/>
      <c r="CC132" s="103">
        <f>AVERAGE(BU$6:BU132)</f>
        <v>22.820397010756412</v>
      </c>
      <c r="CD132" s="103">
        <f>AVERAGE(BV$6:BV132)</f>
        <v>23.684969585258024</v>
      </c>
      <c r="CE132" s="103">
        <f>AVERAGE(BW$6:BW132)</f>
        <v>0.86457257450160807</v>
      </c>
      <c r="CF132" s="104">
        <f>AVERAGE(BX$6:BX132)</f>
        <v>961.91265881515301</v>
      </c>
      <c r="CG132" s="104">
        <f>AVERAGE(BY$6:BY132)</f>
        <v>3652.3508901961404</v>
      </c>
      <c r="CH132" s="104">
        <f>AVERAGE(BZ$6:BZ132)</f>
        <v>2690.4382313809879</v>
      </c>
      <c r="CI132" s="121"/>
      <c r="CJ132" s="121"/>
      <c r="CK132" s="121"/>
      <c r="CL132" s="121"/>
      <c r="CM132" s="121"/>
      <c r="CN132" s="121"/>
      <c r="CO132" s="87"/>
      <c r="CP132" s="152"/>
    </row>
    <row r="133" spans="1:94" x14ac:dyDescent="0.2">
      <c r="A133" s="87"/>
      <c r="B133" s="105">
        <v>128</v>
      </c>
      <c r="C133" s="103">
        <v>19.636231242763522</v>
      </c>
      <c r="D133" s="103">
        <v>2</v>
      </c>
      <c r="E133" s="103">
        <v>4.9610507381930855</v>
      </c>
      <c r="F133" s="104">
        <v>160.36291041629988</v>
      </c>
      <c r="G133" s="103">
        <v>22.597281980956609</v>
      </c>
      <c r="H133" s="103">
        <v>22.597281980956609</v>
      </c>
      <c r="I133" s="103">
        <v>0</v>
      </c>
      <c r="J133" s="104">
        <v>838.28136984499815</v>
      </c>
      <c r="K133" s="104">
        <v>4167.5107565721901</v>
      </c>
      <c r="L133" s="104">
        <v>3329.2293867271919</v>
      </c>
      <c r="M133" s="105" t="str">
        <v>No</v>
      </c>
      <c r="N133" s="87"/>
      <c r="O133" s="103">
        <f>AVERAGE(G$6:G133)</f>
        <v>21.589610365768987</v>
      </c>
      <c r="P133" s="103">
        <f>AVERAGE(H$6:H133)</f>
        <v>21.994959305685153</v>
      </c>
      <c r="Q133" s="103">
        <f>AVERAGE(I$6:I133)</f>
        <v>0.40534893991616583</v>
      </c>
      <c r="R133" s="104">
        <f>AVERAGE(J$6:J133)</f>
        <v>868.926225079848</v>
      </c>
      <c r="S133" s="104">
        <f>AVERAGE(K$6:K133)</f>
        <v>3983.3954908384162</v>
      </c>
      <c r="T133" s="104">
        <f>AVERAGE(L$6:L133)</f>
        <v>3114.4692657585697</v>
      </c>
      <c r="U133" s="87"/>
      <c r="V133" s="152"/>
      <c r="W133" s="87"/>
      <c r="X133" s="105">
        <v>128</v>
      </c>
      <c r="Y133" s="103">
        <v>22.872513880437126</v>
      </c>
      <c r="Z133" s="103">
        <v>1</v>
      </c>
      <c r="AA133" s="103">
        <v>4.4655686918915389</v>
      </c>
      <c r="AB133" s="104">
        <v>122.33687320035702</v>
      </c>
      <c r="AC133" s="103">
        <v>25</v>
      </c>
      <c r="AD133" s="103">
        <v>26.338082572328666</v>
      </c>
      <c r="AE133" s="103">
        <v>1.3380825723286662</v>
      </c>
      <c r="AF133" s="104">
        <v>1113.191736219517</v>
      </c>
      <c r="AG133" s="104">
        <v>4570</v>
      </c>
      <c r="AH133" s="104">
        <v>3456.8082637804828</v>
      </c>
      <c r="AI133" s="105" t="str">
        <v>Yes</v>
      </c>
      <c r="AJ133" s="87"/>
      <c r="AK133" s="103">
        <f>AVERAGE(AC$6:AC133)</f>
        <v>21.5341742956502</v>
      </c>
      <c r="AL133" s="103">
        <f>AVERAGE(AD$6:AD133)</f>
        <v>21.955869282956691</v>
      </c>
      <c r="AM133" s="103">
        <f>AVERAGE(AE$6:AE133)</f>
        <v>0.42169498730648947</v>
      </c>
      <c r="AN133" s="104">
        <f>AVERAGE(AF$6:AF133)</f>
        <v>872.27056933202073</v>
      </c>
      <c r="AO133" s="104">
        <f>AVERAGE(AG$6:AG133)</f>
        <v>4017.2451232170356</v>
      </c>
      <c r="AP133" s="104">
        <f>AVERAGE(AH$6:AH133)</f>
        <v>3144.9745538850148</v>
      </c>
      <c r="AQ133" s="87"/>
      <c r="AR133" s="152"/>
      <c r="AS133" s="87"/>
      <c r="AT133" s="105">
        <v>128</v>
      </c>
      <c r="AU133" s="103">
        <v>22.503502479172433</v>
      </c>
      <c r="AV133" s="103">
        <v>2</v>
      </c>
      <c r="AW133" s="103">
        <v>3.4482407286809691</v>
      </c>
      <c r="AX133" s="104">
        <v>151.29600118900237</v>
      </c>
      <c r="AY133" s="103">
        <v>23.951743207853401</v>
      </c>
      <c r="AZ133" s="103">
        <v>23.951743207853401</v>
      </c>
      <c r="BA133" s="103">
        <v>0</v>
      </c>
      <c r="BB133" s="104">
        <v>869.84829742460443</v>
      </c>
      <c r="BC133" s="104">
        <v>3692.7614811780099</v>
      </c>
      <c r="BD133" s="104">
        <v>2822.9131837534055</v>
      </c>
      <c r="BE133" s="105" t="str">
        <v>No</v>
      </c>
      <c r="BF133" s="87"/>
      <c r="BG133" s="103">
        <f>AVERAGE(AY$6:AY133)</f>
        <v>22.929309792068</v>
      </c>
      <c r="BH133" s="103">
        <f>AVERAGE(AZ$6:AZ133)</f>
        <v>23.694154698544381</v>
      </c>
      <c r="BI133" s="103">
        <f>AVERAGE(BA$6:BA133)</f>
        <v>0.76484490647638004</v>
      </c>
      <c r="BJ133" s="104">
        <f>AVERAGE(BB$6:BB133)</f>
        <v>953.63183294472003</v>
      </c>
      <c r="BK133" s="104">
        <f>AVERAGE(BC$6:BC133)</f>
        <v>3600.724593810201</v>
      </c>
      <c r="BL133" s="104">
        <f>AVERAGE(BD$6:BD133)</f>
        <v>2647.0927608654797</v>
      </c>
      <c r="BM133" s="87"/>
      <c r="BN133" s="152"/>
      <c r="BO133" s="87"/>
      <c r="BP133" s="105">
        <v>128</v>
      </c>
      <c r="BQ133" s="103">
        <v>29.790927891864705</v>
      </c>
      <c r="BR133" s="103">
        <v>3</v>
      </c>
      <c r="BS133" s="103">
        <v>5.1838676341583003</v>
      </c>
      <c r="BT133" s="104">
        <v>168.0020739733157</v>
      </c>
      <c r="BU133" s="103">
        <v>25</v>
      </c>
      <c r="BV133" s="103">
        <v>31.974795526023001</v>
      </c>
      <c r="BW133" s="103">
        <v>6.9747955260230015</v>
      </c>
      <c r="BX133" s="104">
        <v>1964.221402876766</v>
      </c>
      <c r="BY133" s="104">
        <v>3960</v>
      </c>
      <c r="BZ133" s="104">
        <v>1995.778597123234</v>
      </c>
      <c r="CA133" s="105" t="str">
        <v>Yes</v>
      </c>
      <c r="CB133" s="87"/>
      <c r="CC133" s="103">
        <f>AVERAGE(BU$6:BU133)</f>
        <v>22.837425159109877</v>
      </c>
      <c r="CD133" s="103">
        <f>AVERAGE(BV$6:BV133)</f>
        <v>23.749733850420252</v>
      </c>
      <c r="CE133" s="103">
        <f>AVERAGE(BW$6:BW133)</f>
        <v>0.91230869131036896</v>
      </c>
      <c r="CF133" s="104">
        <f>AVERAGE(BX$6:BX133)</f>
        <v>969.74319587813432</v>
      </c>
      <c r="CG133" s="104">
        <f>AVERAGE(BY$6:BY133)</f>
        <v>3654.7543988664829</v>
      </c>
      <c r="CH133" s="104">
        <f>AVERAGE(BZ$6:BZ133)</f>
        <v>2685.0112029883489</v>
      </c>
      <c r="CI133" s="121"/>
      <c r="CJ133" s="121"/>
      <c r="CK133" s="121"/>
      <c r="CL133" s="121"/>
      <c r="CM133" s="121"/>
      <c r="CN133" s="121"/>
      <c r="CO133" s="87"/>
      <c r="CP133" s="152"/>
    </row>
    <row r="134" spans="1:94" x14ac:dyDescent="0.2">
      <c r="A134" s="87"/>
      <c r="B134" s="105">
        <v>129</v>
      </c>
      <c r="C134" s="103">
        <v>25.194665552998465</v>
      </c>
      <c r="D134" s="103">
        <v>0</v>
      </c>
      <c r="E134" s="103">
        <v>2.1890560733281617</v>
      </c>
      <c r="F134" s="104">
        <v>137.33309793498677</v>
      </c>
      <c r="G134" s="103">
        <v>25</v>
      </c>
      <c r="H134" s="103">
        <v>27.383721626326626</v>
      </c>
      <c r="I134" s="103">
        <v>2.3837216263266257</v>
      </c>
      <c r="J134" s="104">
        <v>1316.4029906737792</v>
      </c>
      <c r="K134" s="104">
        <v>4500</v>
      </c>
      <c r="L134" s="104">
        <v>3183.5970093262208</v>
      </c>
      <c r="M134" s="105" t="str">
        <v>Yes</v>
      </c>
      <c r="N134" s="87"/>
      <c r="O134" s="103">
        <f>AVERAGE(G$6:G134)</f>
        <v>21.616047494716515</v>
      </c>
      <c r="P134" s="103">
        <f>AVERAGE(H$6:H134)</f>
        <v>22.036732657007953</v>
      </c>
      <c r="Q134" s="103">
        <f>AVERAGE(I$6:I134)</f>
        <v>0.42068516229144071</v>
      </c>
      <c r="R134" s="104">
        <f>AVERAGE(J$6:J134)</f>
        <v>872.3950372162351</v>
      </c>
      <c r="S134" s="104">
        <f>AVERAGE(K$6:K134)</f>
        <v>3987.4001769559477</v>
      </c>
      <c r="T134" s="104">
        <f>AVERAGE(L$6:L134)</f>
        <v>3115.0051397397142</v>
      </c>
      <c r="U134" s="87"/>
      <c r="V134" s="152"/>
      <c r="W134" s="87"/>
      <c r="X134" s="105">
        <v>129</v>
      </c>
      <c r="Y134" s="103">
        <v>19.985790724254677</v>
      </c>
      <c r="Z134" s="103">
        <v>3</v>
      </c>
      <c r="AA134" s="103">
        <v>3.5586139349398</v>
      </c>
      <c r="AB134" s="104">
        <v>153.01627437495594</v>
      </c>
      <c r="AC134" s="103">
        <v>20.544404659194477</v>
      </c>
      <c r="AD134" s="103">
        <v>20.544404659194477</v>
      </c>
      <c r="AE134" s="103">
        <v>0</v>
      </c>
      <c r="AF134" s="104">
        <v>769.34841415079029</v>
      </c>
      <c r="AG134" s="104">
        <v>3907.9928386550059</v>
      </c>
      <c r="AH134" s="104">
        <v>3138.6444245042157</v>
      </c>
      <c r="AI134" s="105" t="str">
        <v>No</v>
      </c>
      <c r="AJ134" s="87"/>
      <c r="AK134" s="103">
        <f>AVERAGE(AC$6:AC134)</f>
        <v>21.526501662809459</v>
      </c>
      <c r="AL134" s="103">
        <f>AVERAGE(AD$6:AD134)</f>
        <v>21.944927696725976</v>
      </c>
      <c r="AM134" s="103">
        <f>AVERAGE(AE$6:AE134)</f>
        <v>0.41842603391651667</v>
      </c>
      <c r="AN134" s="104">
        <f>AVERAGE(AF$6:AF134)</f>
        <v>871.47272316782517</v>
      </c>
      <c r="AO134" s="104">
        <f>AVERAGE(AG$6:AG134)</f>
        <v>4016.3982062824462</v>
      </c>
      <c r="AP134" s="104">
        <f>AVERAGE(AH$6:AH134)</f>
        <v>3144.9254831146209</v>
      </c>
      <c r="AQ134" s="87"/>
      <c r="AR134" s="152"/>
      <c r="AS134" s="87"/>
      <c r="AT134" s="105">
        <v>129</v>
      </c>
      <c r="AU134" s="103">
        <v>23.664917989455688</v>
      </c>
      <c r="AV134" s="103">
        <v>5</v>
      </c>
      <c r="AW134" s="103">
        <v>4.1498334534123895</v>
      </c>
      <c r="AX134" s="104">
        <v>167.79270305379572</v>
      </c>
      <c r="AY134" s="103">
        <v>22.814751442868079</v>
      </c>
      <c r="AZ134" s="103">
        <v>22.814751442868079</v>
      </c>
      <c r="BA134" s="103">
        <v>0</v>
      </c>
      <c r="BB134" s="104">
        <v>852.23524633983811</v>
      </c>
      <c r="BC134" s="104">
        <v>3672.2127164302119</v>
      </c>
      <c r="BD134" s="104">
        <v>2819.9774700903736</v>
      </c>
      <c r="BE134" s="105" t="str">
        <v>No</v>
      </c>
      <c r="BF134" s="87"/>
      <c r="BG134" s="103">
        <f>AVERAGE(AY$6:AY134)</f>
        <v>22.928421742849395</v>
      </c>
      <c r="BH134" s="103">
        <f>AVERAGE(AZ$6:AZ134)</f>
        <v>23.687337619043014</v>
      </c>
      <c r="BI134" s="103">
        <f>AVERAGE(BA$6:BA134)</f>
        <v>0.75891587619361744</v>
      </c>
      <c r="BJ134" s="104">
        <f>AVERAGE(BB$6:BB134)</f>
        <v>952.84581289351945</v>
      </c>
      <c r="BK134" s="104">
        <f>AVERAGE(BC$6:BC134)</f>
        <v>3601.2787653033793</v>
      </c>
      <c r="BL134" s="104">
        <f>AVERAGE(BD$6:BD134)</f>
        <v>2648.4329524098589</v>
      </c>
      <c r="BM134" s="87"/>
      <c r="BN134" s="152"/>
      <c r="BO134" s="87"/>
      <c r="BP134" s="105">
        <v>129</v>
      </c>
      <c r="BQ134" s="103">
        <v>19.825194733822137</v>
      </c>
      <c r="BR134" s="103">
        <v>1</v>
      </c>
      <c r="BS134" s="103">
        <v>4.6655597929514929</v>
      </c>
      <c r="BT134" s="104">
        <v>133.22740597792139</v>
      </c>
      <c r="BU134" s="103">
        <v>23.490754526773628</v>
      </c>
      <c r="BV134" s="103">
        <v>23.490754526773628</v>
      </c>
      <c r="BW134" s="103">
        <v>0</v>
      </c>
      <c r="BX134" s="104">
        <v>837.95004178113027</v>
      </c>
      <c r="BY134" s="104">
        <v>3593.6131790160443</v>
      </c>
      <c r="BZ134" s="104">
        <v>2755.6631372349138</v>
      </c>
      <c r="CA134" s="105" t="str">
        <v>No</v>
      </c>
      <c r="CB134" s="87"/>
      <c r="CC134" s="103">
        <f>AVERAGE(BU$6:BU134)</f>
        <v>22.842489727851458</v>
      </c>
      <c r="CD134" s="103">
        <f>AVERAGE(BV$6:BV134)</f>
        <v>23.747726258764079</v>
      </c>
      <c r="CE134" s="103">
        <f>AVERAGE(BW$6:BW134)</f>
        <v>0.90523653091261413</v>
      </c>
      <c r="CF134" s="104">
        <f>AVERAGE(BX$6:BX134)</f>
        <v>968.72154352079326</v>
      </c>
      <c r="CG134" s="104">
        <f>AVERAGE(BY$6:BY134)</f>
        <v>3654.2804359219058</v>
      </c>
      <c r="CH134" s="104">
        <f>AVERAGE(BZ$6:BZ134)</f>
        <v>2685.5588924011131</v>
      </c>
      <c r="CI134" s="121"/>
      <c r="CJ134" s="121"/>
      <c r="CK134" s="121"/>
      <c r="CL134" s="121"/>
      <c r="CM134" s="121"/>
      <c r="CN134" s="121"/>
      <c r="CO134" s="87"/>
      <c r="CP134" s="152"/>
    </row>
    <row r="135" spans="1:94" x14ac:dyDescent="0.2">
      <c r="A135" s="87"/>
      <c r="B135" s="105">
        <v>130</v>
      </c>
      <c r="C135" s="103">
        <v>22.526566889416053</v>
      </c>
      <c r="D135" s="103">
        <v>4</v>
      </c>
      <c r="E135" s="103">
        <v>3.329568364331505</v>
      </c>
      <c r="F135" s="104">
        <v>137.72593109480692</v>
      </c>
      <c r="G135" s="103">
        <v>21.856135253747556</v>
      </c>
      <c r="H135" s="103">
        <v>21.856135253747556</v>
      </c>
      <c r="I135" s="103">
        <v>0</v>
      </c>
      <c r="J135" s="104">
        <v>793.40998870723365</v>
      </c>
      <c r="K135" s="104">
        <v>4134.1043456745601</v>
      </c>
      <c r="L135" s="104">
        <v>3340.6943569673267</v>
      </c>
      <c r="M135" s="105" t="str">
        <v>No</v>
      </c>
      <c r="N135" s="87"/>
      <c r="O135" s="103">
        <f>AVERAGE(G$6:G135)</f>
        <v>21.617894323632139</v>
      </c>
      <c r="P135" s="103">
        <f>AVERAGE(H$6:H135)</f>
        <v>22.035343446213645</v>
      </c>
      <c r="Q135" s="103">
        <f>AVERAGE(I$6:I135)</f>
        <v>0.41744912258150657</v>
      </c>
      <c r="R135" s="104">
        <f>AVERAGE(J$6:J135)</f>
        <v>871.787459920012</v>
      </c>
      <c r="S135" s="104">
        <f>AVERAGE(K$6:K135)</f>
        <v>3988.5286705614758</v>
      </c>
      <c r="T135" s="104">
        <f>AVERAGE(L$6:L135)</f>
        <v>3116.7412106414654</v>
      </c>
      <c r="U135" s="87"/>
      <c r="V135" s="152"/>
      <c r="W135" s="87"/>
      <c r="X135" s="105">
        <v>130</v>
      </c>
      <c r="Y135" s="103">
        <v>14.180854160533212</v>
      </c>
      <c r="Z135" s="103">
        <v>0</v>
      </c>
      <c r="AA135" s="103">
        <v>3.6486976119714498</v>
      </c>
      <c r="AB135" s="104">
        <v>166.80376125169178</v>
      </c>
      <c r="AC135" s="103">
        <v>17.829551772504661</v>
      </c>
      <c r="AD135" s="103">
        <v>17.829551772504661</v>
      </c>
      <c r="AE135" s="103">
        <v>0</v>
      </c>
      <c r="AF135" s="104">
        <v>701.69031442683161</v>
      </c>
      <c r="AG135" s="104">
        <v>3209.3193190508391</v>
      </c>
      <c r="AH135" s="104">
        <v>2507.6290046240074</v>
      </c>
      <c r="AI135" s="105" t="str">
        <v>No</v>
      </c>
      <c r="AJ135" s="87"/>
      <c r="AK135" s="103">
        <f>AVERAGE(AC$6:AC135)</f>
        <v>21.49806358673019</v>
      </c>
      <c r="AL135" s="103">
        <f>AVERAGE(AD$6:AD135)</f>
        <v>21.913270958847352</v>
      </c>
      <c r="AM135" s="103">
        <f>AVERAGE(AE$6:AE135)</f>
        <v>0.41520737211715886</v>
      </c>
      <c r="AN135" s="104">
        <f>AVERAGE(AF$6:AF135)</f>
        <v>870.16670463904825</v>
      </c>
      <c r="AO135" s="104">
        <f>AVERAGE(AG$6:AG135)</f>
        <v>4010.1899071498951</v>
      </c>
      <c r="AP135" s="104">
        <f>AVERAGE(AH$6:AH135)</f>
        <v>3140.0232025108471</v>
      </c>
      <c r="AQ135" s="87"/>
      <c r="AR135" s="152"/>
      <c r="AS135" s="87"/>
      <c r="AT135" s="105">
        <v>130</v>
      </c>
      <c r="AU135" s="103">
        <v>24.562950077592784</v>
      </c>
      <c r="AV135" s="103">
        <v>4</v>
      </c>
      <c r="AW135" s="103">
        <v>4.9933091962088341</v>
      </c>
      <c r="AX135" s="104">
        <v>157.71288121129209</v>
      </c>
      <c r="AY135" s="103">
        <v>25</v>
      </c>
      <c r="AZ135" s="103">
        <v>25.556259273801619</v>
      </c>
      <c r="BA135" s="103">
        <v>0.55625927380161855</v>
      </c>
      <c r="BB135" s="104">
        <v>991.15177228153493</v>
      </c>
      <c r="BC135" s="104">
        <v>3950</v>
      </c>
      <c r="BD135" s="104">
        <v>2958.8482277184648</v>
      </c>
      <c r="BE135" s="105" t="str">
        <v>Yes</v>
      </c>
      <c r="BF135" s="87"/>
      <c r="BG135" s="103">
        <f>AVERAGE(AY$6:AY135)</f>
        <v>22.94435696021209</v>
      </c>
      <c r="BH135" s="103">
        <f>AVERAGE(AZ$6:AZ135)</f>
        <v>23.701713939464231</v>
      </c>
      <c r="BI135" s="103">
        <f>AVERAGE(BA$6:BA135)</f>
        <v>0.75735697925214041</v>
      </c>
      <c r="BJ135" s="104">
        <f>AVERAGE(BB$6:BB135)</f>
        <v>953.14047411958109</v>
      </c>
      <c r="BK135" s="104">
        <f>AVERAGE(BC$6:BC135)</f>
        <v>3603.9612363395072</v>
      </c>
      <c r="BL135" s="104">
        <f>AVERAGE(BD$6:BD135)</f>
        <v>2650.8207622199247</v>
      </c>
      <c r="BM135" s="87"/>
      <c r="BN135" s="152"/>
      <c r="BO135" s="87"/>
      <c r="BP135" s="105">
        <v>130</v>
      </c>
      <c r="BQ135" s="103">
        <v>22.441541840711768</v>
      </c>
      <c r="BR135" s="103">
        <v>3</v>
      </c>
      <c r="BS135" s="103">
        <v>3.17177435220432</v>
      </c>
      <c r="BT135" s="104">
        <v>143.452764728745</v>
      </c>
      <c r="BU135" s="103">
        <v>22.613316192916088</v>
      </c>
      <c r="BV135" s="103">
        <v>22.613316192916088</v>
      </c>
      <c r="BW135" s="103">
        <v>0</v>
      </c>
      <c r="BX135" s="104">
        <v>821.85225051622763</v>
      </c>
      <c r="BY135" s="104">
        <v>3601.9974289374131</v>
      </c>
      <c r="BZ135" s="104">
        <v>2780.1451784211854</v>
      </c>
      <c r="CA135" s="105" t="str">
        <v>No</v>
      </c>
      <c r="CB135" s="87"/>
      <c r="CC135" s="103">
        <f>AVERAGE(BU$6:BU135)</f>
        <v>22.8407268545058</v>
      </c>
      <c r="CD135" s="103">
        <f>AVERAGE(BV$6:BV135)</f>
        <v>23.739000027488323</v>
      </c>
      <c r="CE135" s="103">
        <f>AVERAGE(BW$6:BW135)</f>
        <v>0.89827317298251708</v>
      </c>
      <c r="CF135" s="104">
        <f>AVERAGE(BX$6:BX135)</f>
        <v>967.59177972845043</v>
      </c>
      <c r="CG135" s="104">
        <f>AVERAGE(BY$6:BY135)</f>
        <v>3653.8782589451021</v>
      </c>
      <c r="CH135" s="104">
        <f>AVERAGE(BZ$6:BZ135)</f>
        <v>2686.286479216652</v>
      </c>
      <c r="CI135" s="121"/>
      <c r="CJ135" s="121"/>
      <c r="CK135" s="121"/>
      <c r="CL135" s="121"/>
      <c r="CM135" s="121"/>
      <c r="CN135" s="121"/>
      <c r="CO135" s="87"/>
      <c r="CP135" s="152"/>
    </row>
    <row r="136" spans="1:94" x14ac:dyDescent="0.2">
      <c r="A136" s="87"/>
      <c r="B136" s="105">
        <v>131</v>
      </c>
      <c r="C136" s="103">
        <v>20.769904029143127</v>
      </c>
      <c r="D136" s="103">
        <v>4</v>
      </c>
      <c r="E136" s="103">
        <v>4.0008100380645581</v>
      </c>
      <c r="F136" s="104">
        <v>133.78566663506669</v>
      </c>
      <c r="G136" s="103">
        <v>20.770714067207685</v>
      </c>
      <c r="H136" s="103">
        <v>20.770714067207685</v>
      </c>
      <c r="I136" s="103">
        <v>0</v>
      </c>
      <c r="J136" s="104">
        <v>756.90708865129727</v>
      </c>
      <c r="K136" s="104">
        <v>3938.7285320973833</v>
      </c>
      <c r="L136" s="104">
        <v>3181.8214434460861</v>
      </c>
      <c r="M136" s="105" t="str">
        <v>No</v>
      </c>
      <c r="N136" s="87"/>
      <c r="O136" s="103">
        <f>AVERAGE(G$6:G136)</f>
        <v>21.611427298773936</v>
      </c>
      <c r="P136" s="103">
        <f>AVERAGE(H$6:H136)</f>
        <v>22.025689786831919</v>
      </c>
      <c r="Q136" s="103">
        <f>AVERAGE(I$6:I136)</f>
        <v>0.4142624880579836</v>
      </c>
      <c r="R136" s="104">
        <f>AVERAGE(J$6:J136)</f>
        <v>870.9105105210142</v>
      </c>
      <c r="S136" s="104">
        <f>AVERAGE(K$6:K136)</f>
        <v>3988.1485168327422</v>
      </c>
      <c r="T136" s="104">
        <f>AVERAGE(L$6:L136)</f>
        <v>3117.2380063117298</v>
      </c>
      <c r="U136" s="87"/>
      <c r="V136" s="152"/>
      <c r="W136" s="87"/>
      <c r="X136" s="105">
        <v>131</v>
      </c>
      <c r="Y136" s="103">
        <v>24.610576173079455</v>
      </c>
      <c r="Z136" s="103">
        <v>3</v>
      </c>
      <c r="AA136" s="103">
        <v>4.6668135586148214</v>
      </c>
      <c r="AB136" s="104">
        <v>158.54696014915913</v>
      </c>
      <c r="AC136" s="103">
        <v>25</v>
      </c>
      <c r="AD136" s="103">
        <v>26.277389731694278</v>
      </c>
      <c r="AE136" s="103">
        <v>1.2773897316942779</v>
      </c>
      <c r="AF136" s="104">
        <v>1138.4771118541291</v>
      </c>
      <c r="AG136" s="104">
        <v>4710</v>
      </c>
      <c r="AH136" s="104">
        <v>3571.5228881458706</v>
      </c>
      <c r="AI136" s="105" t="str">
        <v>Yes</v>
      </c>
      <c r="AJ136" s="87"/>
      <c r="AK136" s="103">
        <f>AVERAGE(AC$6:AC136)</f>
        <v>21.524795925762785</v>
      </c>
      <c r="AL136" s="103">
        <f>AVERAGE(AD$6:AD136)</f>
        <v>21.946584842609543</v>
      </c>
      <c r="AM136" s="103">
        <f>AVERAGE(AE$6:AE136)</f>
        <v>0.42178891684675518</v>
      </c>
      <c r="AN136" s="104">
        <f>AVERAGE(AF$6:AF136)</f>
        <v>872.21487568649161</v>
      </c>
      <c r="AO136" s="104">
        <f>AVERAGE(AG$6:AG136)</f>
        <v>4015.531968927377</v>
      </c>
      <c r="AP136" s="104">
        <f>AVERAGE(AH$6:AH136)</f>
        <v>3143.3170932408852</v>
      </c>
      <c r="AQ136" s="87"/>
      <c r="AR136" s="152"/>
      <c r="AS136" s="87"/>
      <c r="AT136" s="105">
        <v>131</v>
      </c>
      <c r="AU136" s="103">
        <v>17.844767744277696</v>
      </c>
      <c r="AV136" s="103">
        <v>5</v>
      </c>
      <c r="AW136" s="103">
        <v>6.0115541829650425</v>
      </c>
      <c r="AX136" s="104">
        <v>121.7486487964764</v>
      </c>
      <c r="AY136" s="103">
        <v>18.856321927242739</v>
      </c>
      <c r="AZ136" s="103">
        <v>18.856321927242739</v>
      </c>
      <c r="BA136" s="103">
        <v>0</v>
      </c>
      <c r="BB136" s="104">
        <v>687.43830661375864</v>
      </c>
      <c r="BC136" s="104">
        <v>3078.448289086411</v>
      </c>
      <c r="BD136" s="104">
        <v>2391.0099824726522</v>
      </c>
      <c r="BE136" s="105" t="str">
        <v>No</v>
      </c>
      <c r="BF136" s="87"/>
      <c r="BG136" s="103">
        <f>AVERAGE(AY$6:AY136)</f>
        <v>22.913150585914615</v>
      </c>
      <c r="BH136" s="103">
        <f>AVERAGE(AZ$6:AZ136)</f>
        <v>23.664726214180099</v>
      </c>
      <c r="BI136" s="103">
        <f>AVERAGE(BA$6:BA136)</f>
        <v>0.75157562826548285</v>
      </c>
      <c r="BJ136" s="104">
        <f>AVERAGE(BB$6:BB136)</f>
        <v>951.11221329892589</v>
      </c>
      <c r="BK136" s="104">
        <f>AVERAGE(BC$6:BC136)</f>
        <v>3599.9496871238343</v>
      </c>
      <c r="BL136" s="104">
        <f>AVERAGE(BD$6:BD136)</f>
        <v>2648.8374738249072</v>
      </c>
      <c r="BM136" s="87"/>
      <c r="BN136" s="152"/>
      <c r="BO136" s="87"/>
      <c r="BP136" s="105">
        <v>131</v>
      </c>
      <c r="BQ136" s="103">
        <v>20.976995270250729</v>
      </c>
      <c r="BR136" s="103">
        <v>3</v>
      </c>
      <c r="BS136" s="103">
        <v>3.7451839188023981</v>
      </c>
      <c r="BT136" s="104">
        <v>119.49404378306457</v>
      </c>
      <c r="BU136" s="103">
        <v>21.722179189053126</v>
      </c>
      <c r="BV136" s="103">
        <v>21.722179189053126</v>
      </c>
      <c r="BW136" s="103">
        <v>0</v>
      </c>
      <c r="BX136" s="104">
        <v>771.15941945465829</v>
      </c>
      <c r="BY136" s="104">
        <v>3468.3268783579688</v>
      </c>
      <c r="BZ136" s="104">
        <v>2697.1674589033105</v>
      </c>
      <c r="CA136" s="105" t="str">
        <v>No</v>
      </c>
      <c r="CB136" s="87"/>
      <c r="CC136" s="103">
        <f>AVERAGE(BU$6:BU136)</f>
        <v>22.832188322708454</v>
      </c>
      <c r="CD136" s="103">
        <f>AVERAGE(BV$6:BV136)</f>
        <v>23.723604448568974</v>
      </c>
      <c r="CE136" s="103">
        <f>AVERAGE(BW$6:BW136)</f>
        <v>0.89141612586051322</v>
      </c>
      <c r="CF136" s="104">
        <f>AVERAGE(BX$6:BX136)</f>
        <v>966.09229606223835</v>
      </c>
      <c r="CG136" s="104">
        <f>AVERAGE(BY$6:BY136)</f>
        <v>3652.4618361925286</v>
      </c>
      <c r="CH136" s="104">
        <f>AVERAGE(BZ$6:BZ136)</f>
        <v>2686.3695401302907</v>
      </c>
      <c r="CI136" s="121"/>
      <c r="CJ136" s="121"/>
      <c r="CK136" s="121"/>
      <c r="CL136" s="121"/>
      <c r="CM136" s="121"/>
      <c r="CN136" s="121"/>
      <c r="CO136" s="87"/>
      <c r="CP136" s="152"/>
    </row>
    <row r="137" spans="1:94" x14ac:dyDescent="0.2">
      <c r="A137" s="87"/>
      <c r="B137" s="105">
        <v>132</v>
      </c>
      <c r="C137" s="103">
        <v>18.818484321129201</v>
      </c>
      <c r="D137" s="103">
        <v>1</v>
      </c>
      <c r="E137" s="103">
        <v>2.5720785356181715</v>
      </c>
      <c r="F137" s="104">
        <v>149.01426045473301</v>
      </c>
      <c r="G137" s="103">
        <v>20.390562856747373</v>
      </c>
      <c r="H137" s="103">
        <v>20.390562856747373</v>
      </c>
      <c r="I137" s="103">
        <v>0</v>
      </c>
      <c r="J137" s="104">
        <v>760.73114615715417</v>
      </c>
      <c r="K137" s="104">
        <v>3720.3013142145269</v>
      </c>
      <c r="L137" s="104">
        <v>2959.5701680573729</v>
      </c>
      <c r="M137" s="105" t="str">
        <v>No</v>
      </c>
      <c r="N137" s="87"/>
      <c r="O137" s="103">
        <f>AVERAGE(G$6:G137)</f>
        <v>21.602178325728282</v>
      </c>
      <c r="P137" s="103">
        <f>AVERAGE(H$6:H137)</f>
        <v>22.013302461604006</v>
      </c>
      <c r="Q137" s="103">
        <f>AVERAGE(I$6:I137)</f>
        <v>0.41112413587572616</v>
      </c>
      <c r="R137" s="104">
        <f>AVERAGE(J$6:J137)</f>
        <v>870.07581836674251</v>
      </c>
      <c r="S137" s="104">
        <f>AVERAGE(K$6:K137)</f>
        <v>3986.1193713583616</v>
      </c>
      <c r="T137" s="104">
        <f>AVERAGE(L$6:L137)</f>
        <v>3116.0435529916213</v>
      </c>
      <c r="U137" s="87"/>
      <c r="V137" s="152"/>
      <c r="W137" s="87"/>
      <c r="X137" s="105">
        <v>132</v>
      </c>
      <c r="Y137" s="103">
        <v>17.90959286762185</v>
      </c>
      <c r="Z137" s="103">
        <v>1</v>
      </c>
      <c r="AA137" s="103">
        <v>4.7562134486880154</v>
      </c>
      <c r="AB137" s="104">
        <v>158.45415357015659</v>
      </c>
      <c r="AC137" s="103">
        <v>21.665806316309865</v>
      </c>
      <c r="AD137" s="103">
        <v>21.665806316309865</v>
      </c>
      <c r="AE137" s="103">
        <v>0</v>
      </c>
      <c r="AF137" s="104">
        <v>808.42834305945257</v>
      </c>
      <c r="AG137" s="104">
        <v>3969.8451369357758</v>
      </c>
      <c r="AH137" s="104">
        <v>3161.416793876323</v>
      </c>
      <c r="AI137" s="105" t="str">
        <v>No</v>
      </c>
      <c r="AJ137" s="87"/>
      <c r="AK137" s="103">
        <f>AVERAGE(AC$6:AC137)</f>
        <v>21.525864186297234</v>
      </c>
      <c r="AL137" s="103">
        <f>AVERAGE(AD$6:AD137)</f>
        <v>21.944457732561819</v>
      </c>
      <c r="AM137" s="103">
        <f>AVERAGE(AE$6:AE137)</f>
        <v>0.41859354626458278</v>
      </c>
      <c r="AN137" s="104">
        <f>AVERAGE(AF$6:AF137)</f>
        <v>871.73164437871105</v>
      </c>
      <c r="AO137" s="104">
        <f>AVERAGE(AG$6:AG137)</f>
        <v>4015.1858565638045</v>
      </c>
      <c r="AP137" s="104">
        <f>AVERAGE(AH$6:AH137)</f>
        <v>3143.4542121850932</v>
      </c>
      <c r="AQ137" s="87"/>
      <c r="AR137" s="152"/>
      <c r="AS137" s="87"/>
      <c r="AT137" s="105">
        <v>132</v>
      </c>
      <c r="AU137" s="103">
        <v>21.578033930120633</v>
      </c>
      <c r="AV137" s="103">
        <v>6</v>
      </c>
      <c r="AW137" s="103">
        <v>5.8808373320234111</v>
      </c>
      <c r="AX137" s="104">
        <v>137.38548402218814</v>
      </c>
      <c r="AY137" s="103">
        <v>21.458871262144044</v>
      </c>
      <c r="AZ137" s="103">
        <v>21.458871262144044</v>
      </c>
      <c r="BA137" s="103">
        <v>0</v>
      </c>
      <c r="BB137" s="104">
        <v>781.15162188650947</v>
      </c>
      <c r="BC137" s="104">
        <v>3518.8306893216068</v>
      </c>
      <c r="BD137" s="104">
        <v>2737.6790674350973</v>
      </c>
      <c r="BE137" s="105" t="str">
        <v>No</v>
      </c>
      <c r="BF137" s="87"/>
      <c r="BG137" s="103">
        <f>AVERAGE(AY$6:AY137)</f>
        <v>22.902133318310291</v>
      </c>
      <c r="BH137" s="103">
        <f>AVERAGE(AZ$6:AZ137)</f>
        <v>23.648015191816189</v>
      </c>
      <c r="BI137" s="103">
        <f>AVERAGE(BA$6:BA137)</f>
        <v>0.74588187350589585</v>
      </c>
      <c r="BJ137" s="104">
        <f>AVERAGE(BB$6:BB137)</f>
        <v>949.82463306095303</v>
      </c>
      <c r="BK137" s="104">
        <f>AVERAGE(BC$6:BC137)</f>
        <v>3599.3351492616966</v>
      </c>
      <c r="BL137" s="104">
        <f>AVERAGE(BD$6:BD137)</f>
        <v>2649.5105162007421</v>
      </c>
      <c r="BM137" s="87"/>
      <c r="BN137" s="152"/>
      <c r="BO137" s="87"/>
      <c r="BP137" s="105">
        <v>132</v>
      </c>
      <c r="BQ137" s="103">
        <v>21.247148473748023</v>
      </c>
      <c r="BR137" s="103">
        <v>8</v>
      </c>
      <c r="BS137" s="103">
        <v>3.484936985523309</v>
      </c>
      <c r="BT137" s="104">
        <v>191.77935992433999</v>
      </c>
      <c r="BU137" s="103">
        <v>16.732085459271332</v>
      </c>
      <c r="BV137" s="103">
        <v>16.732085459271332</v>
      </c>
      <c r="BW137" s="103">
        <v>0</v>
      </c>
      <c r="BX137" s="104">
        <v>693.74192370247988</v>
      </c>
      <c r="BY137" s="104">
        <v>3069.8128188906999</v>
      </c>
      <c r="BZ137" s="104">
        <v>2376.0708951882198</v>
      </c>
      <c r="CA137" s="105" t="str">
        <v>No</v>
      </c>
      <c r="CB137" s="87"/>
      <c r="CC137" s="103">
        <f>AVERAGE(BU$6:BU137)</f>
        <v>22.785975422227867</v>
      </c>
      <c r="CD137" s="103">
        <f>AVERAGE(BV$6:BV137)</f>
        <v>23.670638395619747</v>
      </c>
      <c r="CE137" s="103">
        <f>AVERAGE(BW$6:BW137)</f>
        <v>0.88466297339187294</v>
      </c>
      <c r="CF137" s="104">
        <f>AVERAGE(BX$6:BX137)</f>
        <v>964.02903566557336</v>
      </c>
      <c r="CG137" s="104">
        <f>AVERAGE(BY$6:BY137)</f>
        <v>3648.0478284856968</v>
      </c>
      <c r="CH137" s="104">
        <f>AVERAGE(BZ$6:BZ137)</f>
        <v>2684.0187928201235</v>
      </c>
      <c r="CI137" s="121"/>
      <c r="CJ137" s="121"/>
      <c r="CK137" s="121"/>
      <c r="CL137" s="121"/>
      <c r="CM137" s="121"/>
      <c r="CN137" s="121"/>
      <c r="CO137" s="87"/>
      <c r="CP137" s="152"/>
    </row>
    <row r="138" spans="1:94" x14ac:dyDescent="0.2">
      <c r="A138" s="87"/>
      <c r="B138" s="105">
        <v>133</v>
      </c>
      <c r="C138" s="103">
        <v>23.316088379299199</v>
      </c>
      <c r="D138" s="103">
        <v>1</v>
      </c>
      <c r="E138" s="103">
        <v>5.3638410378079602</v>
      </c>
      <c r="F138" s="104">
        <v>131.01202499765549</v>
      </c>
      <c r="G138" s="103">
        <v>25</v>
      </c>
      <c r="H138" s="103">
        <v>27.679929417107161</v>
      </c>
      <c r="I138" s="103">
        <v>2.6799294171071608</v>
      </c>
      <c r="J138" s="104">
        <v>1363.3993200769444</v>
      </c>
      <c r="K138" s="104">
        <v>4550</v>
      </c>
      <c r="L138" s="104">
        <v>3186.6006799230554</v>
      </c>
      <c r="M138" s="105" t="str">
        <v>Yes</v>
      </c>
      <c r="N138" s="87"/>
      <c r="O138" s="103">
        <f>AVERAGE(G$6:G138)</f>
        <v>21.627725857113781</v>
      </c>
      <c r="P138" s="103">
        <f>AVERAGE(H$6:H138)</f>
        <v>22.055908679314555</v>
      </c>
      <c r="Q138" s="103">
        <f>AVERAGE(I$6:I138)</f>
        <v>0.42818282220077453</v>
      </c>
      <c r="R138" s="104">
        <f>AVERAGE(J$6:J138)</f>
        <v>873.78501762772146</v>
      </c>
      <c r="S138" s="104">
        <f>AVERAGE(K$6:K138)</f>
        <v>3990.3590753331109</v>
      </c>
      <c r="T138" s="104">
        <f>AVERAGE(L$6:L138)</f>
        <v>3116.5740577053916</v>
      </c>
      <c r="U138" s="87"/>
      <c r="V138" s="152"/>
      <c r="W138" s="87"/>
      <c r="X138" s="105">
        <v>133</v>
      </c>
      <c r="Y138" s="103">
        <v>19.010686176999485</v>
      </c>
      <c r="Z138" s="103">
        <v>1</v>
      </c>
      <c r="AA138" s="103">
        <v>3.4656032485756509</v>
      </c>
      <c r="AB138" s="104">
        <v>141.50624095884618</v>
      </c>
      <c r="AC138" s="103">
        <v>21.476289425575136</v>
      </c>
      <c r="AD138" s="103">
        <v>21.476289425575136</v>
      </c>
      <c r="AE138" s="103">
        <v>0</v>
      </c>
      <c r="AF138" s="104">
        <v>785.79492372610025</v>
      </c>
      <c r="AG138" s="104">
        <v>3935.7320966035245</v>
      </c>
      <c r="AH138" s="104">
        <v>3149.937172877424</v>
      </c>
      <c r="AI138" s="105" t="str">
        <v>No</v>
      </c>
      <c r="AJ138" s="87"/>
      <c r="AK138" s="103">
        <f>AVERAGE(AC$6:AC138)</f>
        <v>21.525491443735412</v>
      </c>
      <c r="AL138" s="103">
        <f>AVERAGE(AD$6:AD138)</f>
        <v>21.940937670103271</v>
      </c>
      <c r="AM138" s="103">
        <f>AVERAGE(AE$6:AE138)</f>
        <v>0.41544622636785661</v>
      </c>
      <c r="AN138" s="104">
        <f>AVERAGE(AF$6:AF138)</f>
        <v>871.08550362192454</v>
      </c>
      <c r="AO138" s="104">
        <f>AVERAGE(AG$6:AG138)</f>
        <v>4014.5884598723737</v>
      </c>
      <c r="AP138" s="104">
        <f>AVERAGE(AH$6:AH138)</f>
        <v>3143.5029562504492</v>
      </c>
      <c r="AQ138" s="87"/>
      <c r="AR138" s="152"/>
      <c r="AS138" s="87"/>
      <c r="AT138" s="105">
        <v>133</v>
      </c>
      <c r="AU138" s="103">
        <v>20.450914677508802</v>
      </c>
      <c r="AV138" s="103">
        <v>3</v>
      </c>
      <c r="AW138" s="103">
        <v>3.1409932963115126</v>
      </c>
      <c r="AX138" s="104">
        <v>148.95804929181173</v>
      </c>
      <c r="AY138" s="103">
        <v>20.591907973820316</v>
      </c>
      <c r="AZ138" s="103">
        <v>20.591907973820316</v>
      </c>
      <c r="BA138" s="103">
        <v>0</v>
      </c>
      <c r="BB138" s="104">
        <v>766.7152885064213</v>
      </c>
      <c r="BC138" s="104">
        <v>3238.7861960730474</v>
      </c>
      <c r="BD138" s="104">
        <v>2472.0709075666264</v>
      </c>
      <c r="BE138" s="105" t="str">
        <v>No</v>
      </c>
      <c r="BF138" s="87"/>
      <c r="BG138" s="103">
        <f>AVERAGE(AY$6:AY138)</f>
        <v>22.884763202938188</v>
      </c>
      <c r="BH138" s="103">
        <f>AVERAGE(AZ$6:AZ138)</f>
        <v>23.625036942056823</v>
      </c>
      <c r="BI138" s="103">
        <f>AVERAGE(BA$6:BA138)</f>
        <v>0.74027373911863348</v>
      </c>
      <c r="BJ138" s="104">
        <f>AVERAGE(BB$6:BB138)</f>
        <v>948.44787107182128</v>
      </c>
      <c r="BK138" s="104">
        <f>AVERAGE(BC$6:BC138)</f>
        <v>3596.6242548768196</v>
      </c>
      <c r="BL138" s="104">
        <f>AVERAGE(BD$6:BD138)</f>
        <v>2648.1763838049969</v>
      </c>
      <c r="BM138" s="87"/>
      <c r="BN138" s="152"/>
      <c r="BO138" s="87"/>
      <c r="BP138" s="105">
        <v>133</v>
      </c>
      <c r="BQ138" s="103">
        <v>15.39536207479</v>
      </c>
      <c r="BR138" s="103">
        <v>3</v>
      </c>
      <c r="BS138" s="103">
        <v>4.086323751357023</v>
      </c>
      <c r="BT138" s="104">
        <v>171.37583484851675</v>
      </c>
      <c r="BU138" s="103">
        <v>16.481685826147022</v>
      </c>
      <c r="BV138" s="103">
        <v>16.481685826147022</v>
      </c>
      <c r="BW138" s="103">
        <v>0</v>
      </c>
      <c r="BX138" s="104">
        <v>665.82640963292738</v>
      </c>
      <c r="BY138" s="104">
        <v>2682.2528739220534</v>
      </c>
      <c r="BZ138" s="104">
        <v>2016.426464289126</v>
      </c>
      <c r="CA138" s="105" t="str">
        <v>No</v>
      </c>
      <c r="CB138" s="87"/>
      <c r="CC138" s="103">
        <f>AVERAGE(BU$6:BU138)</f>
        <v>22.738574748573125</v>
      </c>
      <c r="CD138" s="103">
        <f>AVERAGE(BV$6:BV138)</f>
        <v>23.616586120661307</v>
      </c>
      <c r="CE138" s="103">
        <f>AVERAGE(BW$6:BW138)</f>
        <v>0.87801137208817459</v>
      </c>
      <c r="CF138" s="104">
        <f>AVERAGE(BX$6:BX138)</f>
        <v>961.78691065780913</v>
      </c>
      <c r="CG138" s="104">
        <f>AVERAGE(BY$6:BY138)</f>
        <v>3640.7862122859701</v>
      </c>
      <c r="CH138" s="104">
        <f>AVERAGE(BZ$6:BZ138)</f>
        <v>2678.999301628161</v>
      </c>
      <c r="CI138" s="121"/>
      <c r="CJ138" s="121"/>
      <c r="CK138" s="121"/>
      <c r="CL138" s="121"/>
      <c r="CM138" s="121"/>
      <c r="CN138" s="121"/>
      <c r="CO138" s="87"/>
      <c r="CP138" s="152"/>
    </row>
    <row r="139" spans="1:94" x14ac:dyDescent="0.2">
      <c r="A139" s="87"/>
      <c r="B139" s="105">
        <v>134</v>
      </c>
      <c r="C139" s="103">
        <v>19.346062056587762</v>
      </c>
      <c r="D139" s="103">
        <v>1</v>
      </c>
      <c r="E139" s="103">
        <v>4.3536656633331567</v>
      </c>
      <c r="F139" s="104">
        <v>158.66708519491996</v>
      </c>
      <c r="G139" s="103">
        <v>22.699727719920919</v>
      </c>
      <c r="H139" s="103">
        <v>22.699727719920919</v>
      </c>
      <c r="I139" s="103">
        <v>0</v>
      </c>
      <c r="J139" s="104">
        <v>839.65891679254753</v>
      </c>
      <c r="K139" s="104">
        <v>4135.9509895857655</v>
      </c>
      <c r="L139" s="104">
        <v>3296.2920727932178</v>
      </c>
      <c r="M139" s="105" t="str">
        <v>No</v>
      </c>
      <c r="N139" s="87"/>
      <c r="O139" s="103">
        <f>AVERAGE(G$6:G139)</f>
        <v>21.635725871015325</v>
      </c>
      <c r="P139" s="103">
        <f>AVERAGE(H$6:H139)</f>
        <v>22.060713299020573</v>
      </c>
      <c r="Q139" s="103">
        <f>AVERAGE(I$6:I139)</f>
        <v>0.42498742800524636</v>
      </c>
      <c r="R139" s="104">
        <f>AVERAGE(J$6:J139)</f>
        <v>873.5303452334291</v>
      </c>
      <c r="S139" s="104">
        <f>AVERAGE(K$6:K139)</f>
        <v>3991.4455821558913</v>
      </c>
      <c r="T139" s="104">
        <f>AVERAGE(L$6:L139)</f>
        <v>3117.9152369224648</v>
      </c>
      <c r="U139" s="87"/>
      <c r="V139" s="152"/>
      <c r="W139" s="87"/>
      <c r="X139" s="105">
        <v>134</v>
      </c>
      <c r="Y139" s="103">
        <v>21.721440247266933</v>
      </c>
      <c r="Z139" s="103">
        <v>1</v>
      </c>
      <c r="AA139" s="103">
        <v>2.7326637399720655</v>
      </c>
      <c r="AB139" s="104">
        <v>136.89062454737757</v>
      </c>
      <c r="AC139" s="103">
        <v>23.454103987238998</v>
      </c>
      <c r="AD139" s="103">
        <v>23.454103987238998</v>
      </c>
      <c r="AE139" s="103">
        <v>0</v>
      </c>
      <c r="AF139" s="104">
        <v>840.51374416454746</v>
      </c>
      <c r="AG139" s="104">
        <v>4291.7387177030196</v>
      </c>
      <c r="AH139" s="104">
        <v>3451.2249735384721</v>
      </c>
      <c r="AI139" s="105" t="str">
        <v>No</v>
      </c>
      <c r="AJ139" s="87"/>
      <c r="AK139" s="103">
        <f>AVERAGE(AC$6:AC139)</f>
        <v>21.539884074657078</v>
      </c>
      <c r="AL139" s="103">
        <f>AVERAGE(AD$6:AD139)</f>
        <v>21.952229956052044</v>
      </c>
      <c r="AM139" s="103">
        <f>AVERAGE(AE$6:AE139)</f>
        <v>0.41234588139496214</v>
      </c>
      <c r="AN139" s="104">
        <f>AVERAGE(AF$6:AF139)</f>
        <v>870.85735616328736</v>
      </c>
      <c r="AO139" s="104">
        <f>AVERAGE(AG$6:AG139)</f>
        <v>4016.6567453785729</v>
      </c>
      <c r="AP139" s="104">
        <f>AVERAGE(AH$6:AH139)</f>
        <v>3145.7993892152854</v>
      </c>
      <c r="AQ139" s="87"/>
      <c r="AR139" s="152"/>
      <c r="AS139" s="87"/>
      <c r="AT139" s="105">
        <v>134</v>
      </c>
      <c r="AU139" s="103">
        <v>23.516547741349811</v>
      </c>
      <c r="AV139" s="103">
        <v>4</v>
      </c>
      <c r="AW139" s="103">
        <v>4.6130028871687738</v>
      </c>
      <c r="AX139" s="104">
        <v>175.08175025578734</v>
      </c>
      <c r="AY139" s="103">
        <v>24.129550628518587</v>
      </c>
      <c r="AZ139" s="103">
        <v>24.129550628518587</v>
      </c>
      <c r="BA139" s="103">
        <v>0</v>
      </c>
      <c r="BB139" s="104">
        <v>898.96826911134497</v>
      </c>
      <c r="BC139" s="104">
        <v>3819.4325942777878</v>
      </c>
      <c r="BD139" s="104">
        <v>2920.4643251664429</v>
      </c>
      <c r="BE139" s="105" t="str">
        <v>No</v>
      </c>
      <c r="BF139" s="87"/>
      <c r="BG139" s="103">
        <f>AVERAGE(AY$6:AY139)</f>
        <v>22.894052661338044</v>
      </c>
      <c r="BH139" s="103">
        <f>AVERAGE(AZ$6:AZ139)</f>
        <v>23.628801969567732</v>
      </c>
      <c r="BI139" s="103">
        <f>AVERAGE(BA$6:BA139)</f>
        <v>0.73474930822968854</v>
      </c>
      <c r="BJ139" s="104">
        <f>AVERAGE(BB$6:BB139)</f>
        <v>948.07862031092225</v>
      </c>
      <c r="BK139" s="104">
        <f>AVERAGE(BC$6:BC139)</f>
        <v>3598.2870036783193</v>
      </c>
      <c r="BL139" s="104">
        <f>AVERAGE(BD$6:BD139)</f>
        <v>2650.2083833673955</v>
      </c>
      <c r="BM139" s="87"/>
      <c r="BN139" s="152"/>
      <c r="BO139" s="87"/>
      <c r="BP139" s="105">
        <v>134</v>
      </c>
      <c r="BQ139" s="103">
        <v>26.002620574591404</v>
      </c>
      <c r="BR139" s="103">
        <v>3</v>
      </c>
      <c r="BS139" s="103">
        <v>5.2735153105438624</v>
      </c>
      <c r="BT139" s="104">
        <v>172.17908060603045</v>
      </c>
      <c r="BU139" s="103">
        <v>25</v>
      </c>
      <c r="BV139" s="103">
        <v>28.276135885135268</v>
      </c>
      <c r="BW139" s="103">
        <v>3.2761358851352682</v>
      </c>
      <c r="BX139" s="104">
        <v>1413.5994633763207</v>
      </c>
      <c r="BY139" s="104">
        <v>3960</v>
      </c>
      <c r="BZ139" s="104">
        <v>2546.4005366236793</v>
      </c>
      <c r="CA139" s="105" t="str">
        <v>Yes</v>
      </c>
      <c r="CB139" s="87"/>
      <c r="CC139" s="103">
        <f>AVERAGE(BU$6:BU139)</f>
        <v>22.755451056419595</v>
      </c>
      <c r="CD139" s="103">
        <f>AVERAGE(BV$6:BV139)</f>
        <v>23.651358880097678</v>
      </c>
      <c r="CE139" s="103">
        <f>AVERAGE(BW$6:BW139)</f>
        <v>0.89590782367807842</v>
      </c>
      <c r="CF139" s="104">
        <f>AVERAGE(BX$6:BX139)</f>
        <v>965.15864612585767</v>
      </c>
      <c r="CG139" s="104">
        <f>AVERAGE(BY$6:BY139)</f>
        <v>3643.1684047315971</v>
      </c>
      <c r="CH139" s="104">
        <f>AVERAGE(BZ$6:BZ139)</f>
        <v>2678.0097586057395</v>
      </c>
      <c r="CI139" s="121"/>
      <c r="CJ139" s="121"/>
      <c r="CK139" s="121"/>
      <c r="CL139" s="121"/>
      <c r="CM139" s="121"/>
      <c r="CN139" s="121"/>
      <c r="CO139" s="87"/>
      <c r="CP139" s="152"/>
    </row>
    <row r="140" spans="1:94" x14ac:dyDescent="0.2">
      <c r="A140" s="87"/>
      <c r="B140" s="105">
        <v>135</v>
      </c>
      <c r="C140" s="103">
        <v>22.068551896433437</v>
      </c>
      <c r="D140" s="103">
        <v>0</v>
      </c>
      <c r="E140" s="103">
        <v>2.632491177789416</v>
      </c>
      <c r="F140" s="104">
        <v>161.03801579686842</v>
      </c>
      <c r="G140" s="103">
        <v>24.701043074222852</v>
      </c>
      <c r="H140" s="103">
        <v>24.701043074222852</v>
      </c>
      <c r="I140" s="103">
        <v>0</v>
      </c>
      <c r="J140" s="104">
        <v>902.06930802355396</v>
      </c>
      <c r="K140" s="104">
        <v>4446.1877533601137</v>
      </c>
      <c r="L140" s="104">
        <v>3544.1184453365595</v>
      </c>
      <c r="M140" s="105" t="str">
        <v>No</v>
      </c>
      <c r="N140" s="87"/>
      <c r="O140" s="103">
        <f>AVERAGE(G$6:G140)</f>
        <v>21.658431924372419</v>
      </c>
      <c r="P140" s="103">
        <f>AVERAGE(H$6:H140)</f>
        <v>22.080271297355406</v>
      </c>
      <c r="Q140" s="103">
        <f>AVERAGE(I$6:I140)</f>
        <v>0.42183937298298529</v>
      </c>
      <c r="R140" s="104">
        <f>AVERAGE(J$6:J140)</f>
        <v>873.74174495780039</v>
      </c>
      <c r="S140" s="104">
        <f>AVERAGE(K$6:K140)</f>
        <v>3994.8140426833302</v>
      </c>
      <c r="T140" s="104">
        <f>AVERAGE(L$6:L140)</f>
        <v>3121.0722977255323</v>
      </c>
      <c r="U140" s="87"/>
      <c r="V140" s="152"/>
      <c r="W140" s="87"/>
      <c r="X140" s="105">
        <v>135</v>
      </c>
      <c r="Y140" s="103">
        <v>19.854929808964723</v>
      </c>
      <c r="Z140" s="103">
        <v>4</v>
      </c>
      <c r="AA140" s="103">
        <v>2.1909096435728426</v>
      </c>
      <c r="AB140" s="104">
        <v>138.84925291078088</v>
      </c>
      <c r="AC140" s="103">
        <v>18.045839452537564</v>
      </c>
      <c r="AD140" s="103">
        <v>18.045839452537564</v>
      </c>
      <c r="AE140" s="103">
        <v>0</v>
      </c>
      <c r="AF140" s="104">
        <v>680.22443648690773</v>
      </c>
      <c r="AG140" s="104">
        <v>3528.2511014567617</v>
      </c>
      <c r="AH140" s="104">
        <v>2848.0266649698542</v>
      </c>
      <c r="AI140" s="105" t="str">
        <v>No</v>
      </c>
      <c r="AJ140" s="87"/>
      <c r="AK140" s="103">
        <f>AVERAGE(AC$6:AC140)</f>
        <v>21.51400226264138</v>
      </c>
      <c r="AL140" s="103">
        <f>AVERAGE(AD$6:AD140)</f>
        <v>21.923293730100085</v>
      </c>
      <c r="AM140" s="103">
        <f>AVERAGE(AE$6:AE140)</f>
        <v>0.40929146745870321</v>
      </c>
      <c r="AN140" s="104">
        <f>AVERAGE(AF$6:AF140)</f>
        <v>869.44526046198087</v>
      </c>
      <c r="AO140" s="104">
        <f>AVERAGE(AG$6:AG140)</f>
        <v>4013.0389257939669</v>
      </c>
      <c r="AP140" s="104">
        <f>AVERAGE(AH$6:AH140)</f>
        <v>3143.5936653319859</v>
      </c>
      <c r="AQ140" s="87"/>
      <c r="AR140" s="152"/>
      <c r="AS140" s="87"/>
      <c r="AT140" s="105">
        <v>135</v>
      </c>
      <c r="AU140" s="103">
        <v>23.699094623306266</v>
      </c>
      <c r="AV140" s="103">
        <v>3</v>
      </c>
      <c r="AW140" s="103">
        <v>5.6954017973156095</v>
      </c>
      <c r="AX140" s="104">
        <v>128.53867234384307</v>
      </c>
      <c r="AY140" s="103">
        <v>25</v>
      </c>
      <c r="AZ140" s="103">
        <v>26.394496420621877</v>
      </c>
      <c r="BA140" s="103">
        <v>1.3944964206218771</v>
      </c>
      <c r="BB140" s="104">
        <v>1087.7131354371247</v>
      </c>
      <c r="BC140" s="104">
        <v>3900</v>
      </c>
      <c r="BD140" s="104">
        <v>2812.2868645628751</v>
      </c>
      <c r="BE140" s="105" t="str">
        <v>Yes</v>
      </c>
      <c r="BF140" s="87"/>
      <c r="BG140" s="103">
        <f>AVERAGE(AY$6:AY140)</f>
        <v>22.909652271254057</v>
      </c>
      <c r="BH140" s="103">
        <f>AVERAGE(AZ$6:AZ140)</f>
        <v>23.649288595131097</v>
      </c>
      <c r="BI140" s="103">
        <f>AVERAGE(BA$6:BA140)</f>
        <v>0.73963632387703804</v>
      </c>
      <c r="BJ140" s="104">
        <f>AVERAGE(BB$6:BB140)</f>
        <v>949.11295005259774</v>
      </c>
      <c r="BK140" s="104">
        <f>AVERAGE(BC$6:BC140)</f>
        <v>3600.5219147621833</v>
      </c>
      <c r="BL140" s="104">
        <f>AVERAGE(BD$6:BD140)</f>
        <v>2651.4089647095843</v>
      </c>
      <c r="BM140" s="87"/>
      <c r="BN140" s="152"/>
      <c r="BO140" s="87"/>
      <c r="BP140" s="105">
        <v>135</v>
      </c>
      <c r="BQ140" s="103">
        <v>18.732124222560234</v>
      </c>
      <c r="BR140" s="103">
        <v>4</v>
      </c>
      <c r="BS140" s="103">
        <v>3.6282839710780208</v>
      </c>
      <c r="BT140" s="104">
        <v>133.424192827664</v>
      </c>
      <c r="BU140" s="103">
        <v>18.360408193638253</v>
      </c>
      <c r="BV140" s="103">
        <v>18.360408193638253</v>
      </c>
      <c r="BW140" s="103">
        <v>0</v>
      </c>
      <c r="BX140" s="104">
        <v>684.23643863681161</v>
      </c>
      <c r="BY140" s="104">
        <v>3034.0612290457379</v>
      </c>
      <c r="BZ140" s="104">
        <v>2349.8247904089262</v>
      </c>
      <c r="CA140" s="105" t="str">
        <v>No</v>
      </c>
      <c r="CB140" s="87"/>
      <c r="CC140" s="103">
        <f>AVERAGE(BU$6:BU140)</f>
        <v>22.722895183361956</v>
      </c>
      <c r="CD140" s="103">
        <f>AVERAGE(BV$6:BV140)</f>
        <v>23.612166652790574</v>
      </c>
      <c r="CE140" s="103">
        <f>AVERAGE(BW$6:BW140)</f>
        <v>0.88927146942861113</v>
      </c>
      <c r="CF140" s="104">
        <f>AVERAGE(BX$6:BX140)</f>
        <v>963.07774088519807</v>
      </c>
      <c r="CG140" s="104">
        <f>AVERAGE(BY$6:BY140)</f>
        <v>3638.6564997265168</v>
      </c>
      <c r="CH140" s="104">
        <f>AVERAGE(BZ$6:BZ140)</f>
        <v>2675.5787588413186</v>
      </c>
      <c r="CI140" s="121"/>
      <c r="CJ140" s="121"/>
      <c r="CK140" s="121"/>
      <c r="CL140" s="121"/>
      <c r="CM140" s="121"/>
      <c r="CN140" s="121"/>
      <c r="CO140" s="87"/>
      <c r="CP140" s="152"/>
    </row>
    <row r="141" spans="1:94" x14ac:dyDescent="0.2">
      <c r="A141" s="87"/>
      <c r="B141" s="105">
        <v>136</v>
      </c>
      <c r="C141" s="103">
        <v>23.140328494558439</v>
      </c>
      <c r="D141" s="103">
        <v>3</v>
      </c>
      <c r="E141" s="103">
        <v>4.9577517626299041</v>
      </c>
      <c r="F141" s="104">
        <v>129.23201279234578</v>
      </c>
      <c r="G141" s="103">
        <v>25</v>
      </c>
      <c r="H141" s="103">
        <v>25.098080257188343</v>
      </c>
      <c r="I141" s="103">
        <v>9.8080257188343012E-2</v>
      </c>
      <c r="J141" s="104">
        <v>896.88645908624756</v>
      </c>
      <c r="K141" s="104">
        <v>4650</v>
      </c>
      <c r="L141" s="104">
        <v>3753.1135409137523</v>
      </c>
      <c r="M141" s="105" t="str">
        <v>Yes</v>
      </c>
      <c r="N141" s="87"/>
      <c r="O141" s="103">
        <f>AVERAGE(G$6:G141)</f>
        <v>21.683002277869683</v>
      </c>
      <c r="P141" s="103">
        <f>AVERAGE(H$6:H141)</f>
        <v>22.102461069118885</v>
      </c>
      <c r="Q141" s="103">
        <f>AVERAGE(I$6:I141)</f>
        <v>0.41945879124920116</v>
      </c>
      <c r="R141" s="104">
        <f>AVERAGE(J$6:J141)</f>
        <v>873.91192667933308</v>
      </c>
      <c r="S141" s="104">
        <f>AVERAGE(K$6:K141)</f>
        <v>3999.6315864871294</v>
      </c>
      <c r="T141" s="104">
        <f>AVERAGE(L$6:L141)</f>
        <v>3125.7196598077985</v>
      </c>
      <c r="U141" s="87"/>
      <c r="V141" s="152"/>
      <c r="W141" s="87"/>
      <c r="X141" s="105">
        <v>136</v>
      </c>
      <c r="Y141" s="103">
        <v>19.863236800129584</v>
      </c>
      <c r="Z141" s="103">
        <v>1</v>
      </c>
      <c r="AA141" s="103">
        <v>5.747643696465774</v>
      </c>
      <c r="AB141" s="104">
        <v>157.75662822284272</v>
      </c>
      <c r="AC141" s="103">
        <v>24.610880496595357</v>
      </c>
      <c r="AD141" s="103">
        <v>24.610880496595357</v>
      </c>
      <c r="AE141" s="103">
        <v>0</v>
      </c>
      <c r="AF141" s="104">
        <v>896.08304312070345</v>
      </c>
      <c r="AG141" s="104">
        <v>4499.9584893871643</v>
      </c>
      <c r="AH141" s="104">
        <v>3603.875446266461</v>
      </c>
      <c r="AI141" s="105" t="str">
        <v>No</v>
      </c>
      <c r="AJ141" s="87"/>
      <c r="AK141" s="103">
        <f>AVERAGE(AC$6:AC141)</f>
        <v>21.536773426126334</v>
      </c>
      <c r="AL141" s="103">
        <f>AVERAGE(AD$6:AD141)</f>
        <v>21.943055397500785</v>
      </c>
      <c r="AM141" s="103">
        <f>AVERAGE(AE$6:AE141)</f>
        <v>0.40628197137444799</v>
      </c>
      <c r="AN141" s="104">
        <f>AVERAGE(AF$6:AF141)</f>
        <v>869.64112651094206</v>
      </c>
      <c r="AO141" s="104">
        <f>AVERAGE(AG$6:AG141)</f>
        <v>4016.6192167027407</v>
      </c>
      <c r="AP141" s="104">
        <f>AVERAGE(AH$6:AH141)</f>
        <v>3146.9780901917979</v>
      </c>
      <c r="AQ141" s="87"/>
      <c r="AR141" s="152"/>
      <c r="AS141" s="87"/>
      <c r="AT141" s="105">
        <v>136</v>
      </c>
      <c r="AU141" s="103">
        <v>16.880052682528429</v>
      </c>
      <c r="AV141" s="103">
        <v>1</v>
      </c>
      <c r="AW141" s="103">
        <v>4.8949591446186869</v>
      </c>
      <c r="AX141" s="104">
        <v>182.408192726479</v>
      </c>
      <c r="AY141" s="103">
        <v>20.775011827147118</v>
      </c>
      <c r="AZ141" s="103">
        <v>20.775011827147118</v>
      </c>
      <c r="BA141" s="103">
        <v>0</v>
      </c>
      <c r="BB141" s="104">
        <v>805.65854754089253</v>
      </c>
      <c r="BC141" s="104">
        <v>3166.2517740720677</v>
      </c>
      <c r="BD141" s="104">
        <v>2360.5932265311753</v>
      </c>
      <c r="BE141" s="105" t="str">
        <v>No</v>
      </c>
      <c r="BF141" s="87"/>
      <c r="BG141" s="103">
        <f>AVERAGE(AY$6:AY141)</f>
        <v>22.893956385635622</v>
      </c>
      <c r="BH141" s="103">
        <f>AVERAGE(AZ$6:AZ141)</f>
        <v>23.628154207131214</v>
      </c>
      <c r="BI141" s="103">
        <f>AVERAGE(BA$6:BA141)</f>
        <v>0.73419782149558921</v>
      </c>
      <c r="BJ141" s="104">
        <f>AVERAGE(BB$6:BB141)</f>
        <v>948.05813826942347</v>
      </c>
      <c r="BK141" s="104">
        <f>AVERAGE(BC$6:BC141)</f>
        <v>3597.3287519629916</v>
      </c>
      <c r="BL141" s="104">
        <f>AVERAGE(BD$6:BD141)</f>
        <v>2649.2706136935667</v>
      </c>
      <c r="BM141" s="87"/>
      <c r="BN141" s="152"/>
      <c r="BO141" s="87"/>
      <c r="BP141" s="105">
        <v>136</v>
      </c>
      <c r="BQ141" s="103">
        <v>20.121421001615669</v>
      </c>
      <c r="BR141" s="103">
        <v>3</v>
      </c>
      <c r="BS141" s="103">
        <v>4.5995037315245071</v>
      </c>
      <c r="BT141" s="104">
        <v>141.79175312664236</v>
      </c>
      <c r="BU141" s="103">
        <v>21.720924733140176</v>
      </c>
      <c r="BV141" s="103">
        <v>21.720924733140176</v>
      </c>
      <c r="BW141" s="103">
        <v>0</v>
      </c>
      <c r="BX141" s="104">
        <v>793.41949512084761</v>
      </c>
      <c r="BY141" s="104">
        <v>3468.1387099710264</v>
      </c>
      <c r="BZ141" s="104">
        <v>2674.719214850179</v>
      </c>
      <c r="CA141" s="105" t="str">
        <v>No</v>
      </c>
      <c r="CB141" s="87"/>
      <c r="CC141" s="103">
        <f>AVERAGE(BU$6:BU141)</f>
        <v>22.715527753580915</v>
      </c>
      <c r="CD141" s="103">
        <f>AVERAGE(BV$6:BV141)</f>
        <v>23.598260462204909</v>
      </c>
      <c r="CE141" s="103">
        <f>AVERAGE(BW$6:BW141)</f>
        <v>0.882732708623989</v>
      </c>
      <c r="CF141" s="104">
        <f>AVERAGE(BX$6:BX141)</f>
        <v>961.83025378398963</v>
      </c>
      <c r="CG141" s="104">
        <f>AVERAGE(BY$6:BY141)</f>
        <v>3637.4026924489031</v>
      </c>
      <c r="CH141" s="104">
        <f>AVERAGE(BZ$6:BZ141)</f>
        <v>2675.5724386649131</v>
      </c>
      <c r="CI141" s="121"/>
      <c r="CJ141" s="121"/>
      <c r="CK141" s="121"/>
      <c r="CL141" s="121"/>
      <c r="CM141" s="121"/>
      <c r="CN141" s="121"/>
      <c r="CO141" s="87"/>
      <c r="CP141" s="152"/>
    </row>
    <row r="142" spans="1:94" x14ac:dyDescent="0.2">
      <c r="A142" s="87"/>
      <c r="B142" s="105">
        <v>137</v>
      </c>
      <c r="C142" s="103">
        <v>17.171048697419952</v>
      </c>
      <c r="D142" s="103">
        <v>4</v>
      </c>
      <c r="E142" s="103">
        <v>3.2658386179574439</v>
      </c>
      <c r="F142" s="104">
        <v>128.45465036586836</v>
      </c>
      <c r="G142" s="103">
        <v>16.436887315377398</v>
      </c>
      <c r="H142" s="103">
        <v>16.436887315377398</v>
      </c>
      <c r="I142" s="103">
        <v>0</v>
      </c>
      <c r="J142" s="104">
        <v>621.56126982719024</v>
      </c>
      <c r="K142" s="104">
        <v>3158.6397167679315</v>
      </c>
      <c r="L142" s="104">
        <v>2537.0784469407413</v>
      </c>
      <c r="M142" s="105" t="str">
        <v>No</v>
      </c>
      <c r="N142" s="87"/>
      <c r="O142" s="103">
        <f>AVERAGE(G$6:G142)</f>
        <v>21.644709467924486</v>
      </c>
      <c r="P142" s="103">
        <f>AVERAGE(H$6:H142)</f>
        <v>22.061106516171868</v>
      </c>
      <c r="Q142" s="103">
        <f>AVERAGE(I$6:I142)</f>
        <v>0.41639704824738216</v>
      </c>
      <c r="R142" s="104">
        <f>AVERAGE(J$6:J142)</f>
        <v>872.0699510818722</v>
      </c>
      <c r="S142" s="104">
        <f>AVERAGE(K$6:K142)</f>
        <v>3993.4929597008577</v>
      </c>
      <c r="T142" s="104">
        <f>AVERAGE(L$6:L142)</f>
        <v>3121.4230086189882</v>
      </c>
      <c r="U142" s="87"/>
      <c r="V142" s="152"/>
      <c r="W142" s="87"/>
      <c r="X142" s="105">
        <v>137</v>
      </c>
      <c r="Y142" s="103">
        <v>23.339671039913348</v>
      </c>
      <c r="Z142" s="103">
        <v>3</v>
      </c>
      <c r="AA142" s="103">
        <v>4.2158295081252142</v>
      </c>
      <c r="AB142" s="104">
        <v>119.62599458151125</v>
      </c>
      <c r="AC142" s="103">
        <v>24.555500548038562</v>
      </c>
      <c r="AD142" s="103">
        <v>24.555500548038562</v>
      </c>
      <c r="AE142" s="103">
        <v>0</v>
      </c>
      <c r="AF142" s="104">
        <v>856.29101102266816</v>
      </c>
      <c r="AG142" s="104">
        <v>4629.9900986469411</v>
      </c>
      <c r="AH142" s="104">
        <v>3773.699087624273</v>
      </c>
      <c r="AI142" s="105" t="str">
        <v>No</v>
      </c>
      <c r="AJ142" s="87"/>
      <c r="AK142" s="103">
        <f>AVERAGE(AC$6:AC142)</f>
        <v>21.558807930665839</v>
      </c>
      <c r="AL142" s="103">
        <f>AVERAGE(AD$6:AD142)</f>
        <v>21.962124340205442</v>
      </c>
      <c r="AM142" s="103">
        <f>AVERAGE(AE$6:AE142)</f>
        <v>0.40331640953959802</v>
      </c>
      <c r="AN142" s="104">
        <f>AVERAGE(AF$6:AF142)</f>
        <v>869.54368041248745</v>
      </c>
      <c r="AO142" s="104">
        <f>AVERAGE(AG$6:AG142)</f>
        <v>4021.0963764249614</v>
      </c>
      <c r="AP142" s="104">
        <f>AVERAGE(AH$6:AH142)</f>
        <v>3151.552696012473</v>
      </c>
      <c r="AQ142" s="87"/>
      <c r="AR142" s="152"/>
      <c r="AS142" s="87"/>
      <c r="AT142" s="105">
        <v>137</v>
      </c>
      <c r="AU142" s="103">
        <v>28.227449647792028</v>
      </c>
      <c r="AV142" s="103">
        <v>1</v>
      </c>
      <c r="AW142" s="103">
        <v>4.380038877306486</v>
      </c>
      <c r="AX142" s="104">
        <v>137.40247484294915</v>
      </c>
      <c r="AY142" s="103">
        <v>25</v>
      </c>
      <c r="AZ142" s="103">
        <v>31.607488525098518</v>
      </c>
      <c r="BA142" s="103">
        <v>6.6074885250985176</v>
      </c>
      <c r="BB142" s="104">
        <v>1878.525753607727</v>
      </c>
      <c r="BC142" s="104">
        <v>3800</v>
      </c>
      <c r="BD142" s="104">
        <v>1921.474246392273</v>
      </c>
      <c r="BE142" s="105" t="str">
        <v>Yes</v>
      </c>
      <c r="BF142" s="87"/>
      <c r="BG142" s="103">
        <f>AVERAGE(AY$6:AY142)</f>
        <v>22.90932896676237</v>
      </c>
      <c r="BH142" s="103">
        <f>AVERAGE(AZ$6:AZ142)</f>
        <v>23.686397523320757</v>
      </c>
      <c r="BI142" s="103">
        <f>AVERAGE(BA$6:BA142)</f>
        <v>0.77706855655838436</v>
      </c>
      <c r="BJ142" s="104">
        <f>AVERAGE(BB$6:BB142)</f>
        <v>954.84987268795123</v>
      </c>
      <c r="BK142" s="104">
        <f>AVERAGE(BC$6:BC142)</f>
        <v>3598.8081041384439</v>
      </c>
      <c r="BL142" s="104">
        <f>AVERAGE(BD$6:BD142)</f>
        <v>2643.9582314504914</v>
      </c>
      <c r="BM142" s="87"/>
      <c r="BN142" s="152"/>
      <c r="BO142" s="87"/>
      <c r="BP142" s="105">
        <v>137</v>
      </c>
      <c r="BQ142" s="103">
        <v>25.705109883809946</v>
      </c>
      <c r="BR142" s="103">
        <v>3</v>
      </c>
      <c r="BS142" s="103">
        <v>4.6747967634028154</v>
      </c>
      <c r="BT142" s="104">
        <v>119.18645700638834</v>
      </c>
      <c r="BU142" s="103">
        <v>25</v>
      </c>
      <c r="BV142" s="103">
        <v>27.379906647212763</v>
      </c>
      <c r="BW142" s="103">
        <v>2.3799066472127635</v>
      </c>
      <c r="BX142" s="104">
        <v>1226.1724540883029</v>
      </c>
      <c r="BY142" s="104">
        <v>3960</v>
      </c>
      <c r="BZ142" s="104">
        <v>2733.8275459116971</v>
      </c>
      <c r="CA142" s="105" t="str">
        <v>Yes</v>
      </c>
      <c r="CB142" s="87"/>
      <c r="CC142" s="103">
        <f>AVERAGE(BU$6:BU142)</f>
        <v>22.732202733481781</v>
      </c>
      <c r="CD142" s="103">
        <f>AVERAGE(BV$6:BV142)</f>
        <v>23.625863719029784</v>
      </c>
      <c r="CE142" s="103">
        <f>AVERAGE(BW$6:BW142)</f>
        <v>0.89366098554799467</v>
      </c>
      <c r="CF142" s="104">
        <f>AVERAGE(BX$6:BX142)</f>
        <v>963.75975889570009</v>
      </c>
      <c r="CG142" s="104">
        <f>AVERAGE(BY$6:BY142)</f>
        <v>3639.7574173215385</v>
      </c>
      <c r="CH142" s="104">
        <f>AVERAGE(BZ$6:BZ142)</f>
        <v>2675.9976584258388</v>
      </c>
      <c r="CI142" s="121"/>
      <c r="CJ142" s="121"/>
      <c r="CK142" s="121"/>
      <c r="CL142" s="121"/>
      <c r="CM142" s="121"/>
      <c r="CN142" s="121"/>
      <c r="CO142" s="87"/>
      <c r="CP142" s="152"/>
    </row>
    <row r="143" spans="1:94" x14ac:dyDescent="0.2">
      <c r="A143" s="87"/>
      <c r="B143" s="105">
        <v>138</v>
      </c>
      <c r="C143" s="103">
        <v>22.823330266718635</v>
      </c>
      <c r="D143" s="103">
        <v>1</v>
      </c>
      <c r="E143" s="103">
        <v>2.0703661338053982</v>
      </c>
      <c r="F143" s="104">
        <v>155.8677709105477</v>
      </c>
      <c r="G143" s="103">
        <v>23.893696400524032</v>
      </c>
      <c r="H143" s="103">
        <v>23.893696400524032</v>
      </c>
      <c r="I143" s="103">
        <v>0</v>
      </c>
      <c r="J143" s="104">
        <v>872.67866292626866</v>
      </c>
      <c r="K143" s="104">
        <v>4350.8653520943253</v>
      </c>
      <c r="L143" s="104">
        <v>3478.1866891680565</v>
      </c>
      <c r="M143" s="105" t="str">
        <v>No</v>
      </c>
      <c r="N143" s="87"/>
      <c r="O143" s="103">
        <f>AVERAGE(G$6:G143)</f>
        <v>21.661006474682448</v>
      </c>
      <c r="P143" s="103">
        <f>AVERAGE(H$6:H143)</f>
        <v>22.074386153014999</v>
      </c>
      <c r="Q143" s="103">
        <f>AVERAGE(I$6:I143)</f>
        <v>0.41337967833254607</v>
      </c>
      <c r="R143" s="104">
        <f>AVERAGE(J$6:J143)</f>
        <v>872.07436203726627</v>
      </c>
      <c r="S143" s="104">
        <f>AVERAGE(K$6:K143)</f>
        <v>3996.0826147182015</v>
      </c>
      <c r="T143" s="104">
        <f>AVERAGE(L$6:L143)</f>
        <v>3124.0082526809379</v>
      </c>
      <c r="U143" s="87"/>
      <c r="V143" s="152"/>
      <c r="W143" s="87"/>
      <c r="X143" s="105">
        <v>138</v>
      </c>
      <c r="Y143" s="103">
        <v>24.656474017517304</v>
      </c>
      <c r="Z143" s="103">
        <v>2</v>
      </c>
      <c r="AA143" s="103">
        <v>4.3039431592714719</v>
      </c>
      <c r="AB143" s="104">
        <v>125.32779464500898</v>
      </c>
      <c r="AC143" s="103">
        <v>25</v>
      </c>
      <c r="AD143" s="103">
        <v>26.960417176788777</v>
      </c>
      <c r="AE143" s="103">
        <v>1.960417176788777</v>
      </c>
      <c r="AF143" s="104">
        <v>1228.2028864669887</v>
      </c>
      <c r="AG143" s="104">
        <v>4640</v>
      </c>
      <c r="AH143" s="104">
        <v>3411.7971135330113</v>
      </c>
      <c r="AI143" s="105" t="str">
        <v>Yes</v>
      </c>
      <c r="AJ143" s="87"/>
      <c r="AK143" s="103">
        <f>AVERAGE(AC$6:AC143)</f>
        <v>21.583744105081305</v>
      </c>
      <c r="AL143" s="103">
        <f>AVERAGE(AD$6:AD143)</f>
        <v>21.998343853514015</v>
      </c>
      <c r="AM143" s="103">
        <f>AVERAGE(AE$6:AE143)</f>
        <v>0.41459974843270797</v>
      </c>
      <c r="AN143" s="104">
        <f>AVERAGE(AF$6:AF143)</f>
        <v>872.14266016650561</v>
      </c>
      <c r="AO143" s="104">
        <f>AVERAGE(AG$6:AG143)</f>
        <v>4025.5811852914471</v>
      </c>
      <c r="AP143" s="104">
        <f>AVERAGE(AH$6:AH143)</f>
        <v>3153.4385251249405</v>
      </c>
      <c r="AQ143" s="87"/>
      <c r="AR143" s="152"/>
      <c r="AS143" s="87"/>
      <c r="AT143" s="105">
        <v>138</v>
      </c>
      <c r="AU143" s="103">
        <v>19.008167472844519</v>
      </c>
      <c r="AV143" s="103">
        <v>2</v>
      </c>
      <c r="AW143" s="103">
        <v>6.7668131317118423</v>
      </c>
      <c r="AX143" s="104">
        <v>130.94153420980209</v>
      </c>
      <c r="AY143" s="103">
        <v>23.774980604556362</v>
      </c>
      <c r="AZ143" s="103">
        <v>23.774980604556362</v>
      </c>
      <c r="BA143" s="103">
        <v>0</v>
      </c>
      <c r="BB143" s="104">
        <v>844.19095234649285</v>
      </c>
      <c r="BC143" s="104">
        <v>3666.2470906834542</v>
      </c>
      <c r="BD143" s="104">
        <v>2822.0561383369613</v>
      </c>
      <c r="BE143" s="105" t="str">
        <v>No</v>
      </c>
      <c r="BF143" s="87"/>
      <c r="BG143" s="103">
        <f>AVERAGE(AY$6:AY143)</f>
        <v>22.915601804717401</v>
      </c>
      <c r="BH143" s="103">
        <f>AVERAGE(AZ$6:AZ143)</f>
        <v>23.687039429706523</v>
      </c>
      <c r="BI143" s="103">
        <f>AVERAGE(BA$6:BA143)</f>
        <v>0.77143762498912072</v>
      </c>
      <c r="BJ143" s="104">
        <f>AVERAGE(BB$6:BB143)</f>
        <v>954.04799645359287</v>
      </c>
      <c r="BK143" s="104">
        <f>AVERAGE(BC$6:BC143)</f>
        <v>3599.2967924467412</v>
      </c>
      <c r="BL143" s="104">
        <f>AVERAGE(BD$6:BD143)</f>
        <v>2645.2487959931468</v>
      </c>
      <c r="BM143" s="87"/>
      <c r="BN143" s="152"/>
      <c r="BO143" s="87"/>
      <c r="BP143" s="105">
        <v>138</v>
      </c>
      <c r="BQ143" s="103">
        <v>18.91906082736509</v>
      </c>
      <c r="BR143" s="103">
        <v>1</v>
      </c>
      <c r="BS143" s="103">
        <v>6.665679681329955</v>
      </c>
      <c r="BT143" s="104">
        <v>165.75045275565668</v>
      </c>
      <c r="BU143" s="103">
        <v>24.584740508695045</v>
      </c>
      <c r="BV143" s="103">
        <v>24.584740508695045</v>
      </c>
      <c r="BW143" s="103">
        <v>0</v>
      </c>
      <c r="BX143" s="104">
        <v>903.29266801650806</v>
      </c>
      <c r="BY143" s="104">
        <v>3757.7110763042569</v>
      </c>
      <c r="BZ143" s="104">
        <v>2854.4184082877491</v>
      </c>
      <c r="CA143" s="105" t="str">
        <v>No</v>
      </c>
      <c r="CB143" s="87"/>
      <c r="CC143" s="103">
        <f>AVERAGE(BU$6:BU143)</f>
        <v>22.74562692025869</v>
      </c>
      <c r="CD143" s="103">
        <f>AVERAGE(BV$6:BV143)</f>
        <v>23.632812101563591</v>
      </c>
      <c r="CE143" s="103">
        <f>AVERAGE(BW$6:BW143)</f>
        <v>0.88718518130489321</v>
      </c>
      <c r="CF143" s="104">
        <f>AVERAGE(BX$6:BX143)</f>
        <v>963.32159157048852</v>
      </c>
      <c r="CG143" s="104">
        <f>AVERAGE(BY$6:BY143)</f>
        <v>3640.6121539808337</v>
      </c>
      <c r="CH143" s="104">
        <f>AVERAGE(BZ$6:BZ143)</f>
        <v>2677.2905624103455</v>
      </c>
      <c r="CI143" s="121"/>
      <c r="CJ143" s="121"/>
      <c r="CK143" s="121"/>
      <c r="CL143" s="121"/>
      <c r="CM143" s="121"/>
      <c r="CN143" s="121"/>
      <c r="CO143" s="87"/>
      <c r="CP143" s="152"/>
    </row>
    <row r="144" spans="1:94" x14ac:dyDescent="0.2">
      <c r="A144" s="87"/>
      <c r="B144" s="105">
        <v>139</v>
      </c>
      <c r="C144" s="103">
        <v>16.95787171539062</v>
      </c>
      <c r="D144" s="103">
        <v>2</v>
      </c>
      <c r="E144" s="103">
        <v>5.8390173960559624</v>
      </c>
      <c r="F144" s="104">
        <v>175.01219386732507</v>
      </c>
      <c r="G144" s="103">
        <v>20.796889111446582</v>
      </c>
      <c r="H144" s="103">
        <v>20.796889111446582</v>
      </c>
      <c r="I144" s="103">
        <v>0</v>
      </c>
      <c r="J144" s="104">
        <v>798.91886721072251</v>
      </c>
      <c r="K144" s="104">
        <v>3843.4400400603849</v>
      </c>
      <c r="L144" s="104">
        <v>3044.5211728496624</v>
      </c>
      <c r="M144" s="105" t="str">
        <v>No</v>
      </c>
      <c r="N144" s="87"/>
      <c r="O144" s="103">
        <f>AVERAGE(G$6:G144)</f>
        <v>21.654789803004494</v>
      </c>
      <c r="P144" s="103">
        <f>AVERAGE(H$6:H144)</f>
        <v>22.065195526816662</v>
      </c>
      <c r="Q144" s="103">
        <f>AVERAGE(I$6:I144)</f>
        <v>0.410405723812168</v>
      </c>
      <c r="R144" s="104">
        <f>AVERAGE(J$6:J144)</f>
        <v>871.54806351333434</v>
      </c>
      <c r="S144" s="104">
        <f>AVERAGE(K$6:K144)</f>
        <v>3994.9844666990812</v>
      </c>
      <c r="T144" s="104">
        <f>AVERAGE(L$6:L144)</f>
        <v>3123.4364031857485</v>
      </c>
      <c r="U144" s="87"/>
      <c r="V144" s="152"/>
      <c r="W144" s="87"/>
      <c r="X144" s="105">
        <v>139</v>
      </c>
      <c r="Y144" s="103">
        <v>20.580379760760092</v>
      </c>
      <c r="Z144" s="103">
        <v>1</v>
      </c>
      <c r="AA144" s="103">
        <v>5.3458332930730368</v>
      </c>
      <c r="AB144" s="104">
        <v>140.57340963447839</v>
      </c>
      <c r="AC144" s="103">
        <v>24.926213053833131</v>
      </c>
      <c r="AD144" s="103">
        <v>24.926213053833131</v>
      </c>
      <c r="AE144" s="103">
        <v>0</v>
      </c>
      <c r="AF144" s="104">
        <v>888.3598012494723</v>
      </c>
      <c r="AG144" s="104">
        <v>4556.7183496899634</v>
      </c>
      <c r="AH144" s="104">
        <v>3668.3585484404912</v>
      </c>
      <c r="AI144" s="105" t="str">
        <v>No</v>
      </c>
      <c r="AJ144" s="87"/>
      <c r="AK144" s="103">
        <f>AVERAGE(AC$6:AC144)</f>
        <v>21.607790644280961</v>
      </c>
      <c r="AL144" s="103">
        <f>AVERAGE(AD$6:AD144)</f>
        <v>22.019407660710556</v>
      </c>
      <c r="AM144" s="103">
        <f>AVERAGE(AE$6:AE144)</f>
        <v>0.41161701642959497</v>
      </c>
      <c r="AN144" s="104">
        <f>AVERAGE(AF$6:AF144)</f>
        <v>872.25933024623919</v>
      </c>
      <c r="AO144" s="104">
        <f>AVERAGE(AG$6:AG144)</f>
        <v>4029.402315970573</v>
      </c>
      <c r="AP144" s="104">
        <f>AVERAGE(AH$6:AH144)</f>
        <v>3157.1429857243334</v>
      </c>
      <c r="AQ144" s="87"/>
      <c r="AR144" s="152"/>
      <c r="AS144" s="87"/>
      <c r="AT144" s="105">
        <v>139</v>
      </c>
      <c r="AU144" s="103">
        <v>23.603401275681339</v>
      </c>
      <c r="AV144" s="103">
        <v>5</v>
      </c>
      <c r="AW144" s="103">
        <v>5.1727619428183615</v>
      </c>
      <c r="AX144" s="104">
        <v>158.12135691747093</v>
      </c>
      <c r="AY144" s="103">
        <v>23.7761632184997</v>
      </c>
      <c r="AZ144" s="103">
        <v>23.7761632184997</v>
      </c>
      <c r="BA144" s="103">
        <v>0</v>
      </c>
      <c r="BB144" s="104">
        <v>871.40625347246203</v>
      </c>
      <c r="BC144" s="104">
        <v>3816.4244827749549</v>
      </c>
      <c r="BD144" s="104">
        <v>2945.0182293024927</v>
      </c>
      <c r="BE144" s="105" t="str">
        <v>No</v>
      </c>
      <c r="BF144" s="87"/>
      <c r="BG144" s="103">
        <f>AVERAGE(AY$6:AY144)</f>
        <v>22.921792894025184</v>
      </c>
      <c r="BH144" s="103">
        <f>AVERAGE(AZ$6:AZ144)</f>
        <v>23.687680608043163</v>
      </c>
      <c r="BI144" s="103">
        <f>AVERAGE(BA$6:BA144)</f>
        <v>0.76588771401797595</v>
      </c>
      <c r="BJ144" s="104">
        <f>AVERAGE(BB$6:BB144)</f>
        <v>953.45345154005963</v>
      </c>
      <c r="BK144" s="104">
        <f>AVERAGE(BC$6:BC144)</f>
        <v>3600.8588621613326</v>
      </c>
      <c r="BL144" s="104">
        <f>AVERAGE(BD$6:BD144)</f>
        <v>2647.4054106212716</v>
      </c>
      <c r="BM144" s="87"/>
      <c r="BN144" s="152"/>
      <c r="BO144" s="87"/>
      <c r="BP144" s="105">
        <v>139</v>
      </c>
      <c r="BQ144" s="103">
        <v>26.399404958678971</v>
      </c>
      <c r="BR144" s="103">
        <v>6</v>
      </c>
      <c r="BS144" s="103">
        <v>6.8855144488274407</v>
      </c>
      <c r="BT144" s="104">
        <v>111.8108268327462</v>
      </c>
      <c r="BU144" s="103">
        <v>25</v>
      </c>
      <c r="BV144" s="103">
        <v>27.284919407506415</v>
      </c>
      <c r="BW144" s="103">
        <v>2.2849194075064148</v>
      </c>
      <c r="BX144" s="104">
        <v>1204.5487379587084</v>
      </c>
      <c r="BY144" s="104">
        <v>4170</v>
      </c>
      <c r="BZ144" s="104">
        <v>2965.4512620412916</v>
      </c>
      <c r="CA144" s="105" t="str">
        <v>Yes</v>
      </c>
      <c r="CB144" s="87"/>
      <c r="CC144" s="103">
        <f>AVERAGE(BU$6:BU144)</f>
        <v>22.761845431623737</v>
      </c>
      <c r="CD144" s="103">
        <f>AVERAGE(BV$6:BV144)</f>
        <v>23.659086254843757</v>
      </c>
      <c r="CE144" s="103">
        <f>AVERAGE(BW$6:BW144)</f>
        <v>0.89724082322001208</v>
      </c>
      <c r="CF144" s="104">
        <f>AVERAGE(BX$6:BX144)</f>
        <v>965.05703866680676</v>
      </c>
      <c r="CG144" s="104">
        <f>AVERAGE(BY$6:BY144)</f>
        <v>3644.4206996356479</v>
      </c>
      <c r="CH144" s="104">
        <f>AVERAGE(BZ$6:BZ144)</f>
        <v>2679.3636609688415</v>
      </c>
      <c r="CI144" s="121"/>
      <c r="CJ144" s="121"/>
      <c r="CK144" s="121"/>
      <c r="CL144" s="121"/>
      <c r="CM144" s="121"/>
      <c r="CN144" s="121"/>
      <c r="CO144" s="87"/>
      <c r="CP144" s="152"/>
    </row>
    <row r="145" spans="1:94" x14ac:dyDescent="0.2">
      <c r="A145" s="87"/>
      <c r="B145" s="105">
        <v>140</v>
      </c>
      <c r="C145" s="103">
        <v>18.153926405288743</v>
      </c>
      <c r="D145" s="103">
        <v>3</v>
      </c>
      <c r="E145" s="103">
        <v>3.4539606625278281</v>
      </c>
      <c r="F145" s="104">
        <v>148.59564161255167</v>
      </c>
      <c r="G145" s="103">
        <v>18.60788706781657</v>
      </c>
      <c r="H145" s="103">
        <v>18.60788706781657</v>
      </c>
      <c r="I145" s="103">
        <v>0</v>
      </c>
      <c r="J145" s="104">
        <v>706.83225364704867</v>
      </c>
      <c r="K145" s="104">
        <v>3499.4196722069828</v>
      </c>
      <c r="L145" s="104">
        <v>2792.5874185599341</v>
      </c>
      <c r="M145" s="105" t="str">
        <v>No</v>
      </c>
      <c r="N145" s="87"/>
      <c r="O145" s="103">
        <f>AVERAGE(G$6:G145)</f>
        <v>21.633026212038867</v>
      </c>
      <c r="P145" s="103">
        <f>AVERAGE(H$6:H145)</f>
        <v>22.040500466395233</v>
      </c>
      <c r="Q145" s="103">
        <f>AVERAGE(I$6:I145)</f>
        <v>0.40747425435636681</v>
      </c>
      <c r="R145" s="104">
        <f>AVERAGE(J$6:J145)</f>
        <v>870.37152201428944</v>
      </c>
      <c r="S145" s="104">
        <f>AVERAGE(K$6:K145)</f>
        <v>3991.4447181669943</v>
      </c>
      <c r="T145" s="104">
        <f>AVERAGE(L$6:L145)</f>
        <v>3121.0731961527072</v>
      </c>
      <c r="U145" s="87"/>
      <c r="V145" s="152"/>
      <c r="W145" s="87"/>
      <c r="X145" s="105">
        <v>140</v>
      </c>
      <c r="Y145" s="103">
        <v>17.26741740945894</v>
      </c>
      <c r="Z145" s="103">
        <v>1</v>
      </c>
      <c r="AA145" s="103">
        <v>2.2010990210437833</v>
      </c>
      <c r="AB145" s="104">
        <v>146.64083129015617</v>
      </c>
      <c r="AC145" s="103">
        <v>18.468516430502724</v>
      </c>
      <c r="AD145" s="103">
        <v>18.468516430502724</v>
      </c>
      <c r="AE145" s="103">
        <v>0</v>
      </c>
      <c r="AF145" s="104">
        <v>700.69632420523783</v>
      </c>
      <c r="AG145" s="104">
        <v>3394.3329574904906</v>
      </c>
      <c r="AH145" s="104">
        <v>2693.6366332852526</v>
      </c>
      <c r="AI145" s="105" t="str">
        <v>No</v>
      </c>
      <c r="AJ145" s="87"/>
      <c r="AK145" s="103">
        <f>AVERAGE(AC$6:AC145)</f>
        <v>21.585367257039689</v>
      </c>
      <c r="AL145" s="103">
        <f>AVERAGE(AD$6:AD145)</f>
        <v>21.994044151923358</v>
      </c>
      <c r="AM145" s="103">
        <f>AVERAGE(AE$6:AE145)</f>
        <v>0.40867689488366932</v>
      </c>
      <c r="AN145" s="104">
        <f>AVERAGE(AF$6:AF145)</f>
        <v>871.03388020308921</v>
      </c>
      <c r="AO145" s="104">
        <f>AVERAGE(AG$6:AG145)</f>
        <v>4024.8661062671436</v>
      </c>
      <c r="AP145" s="104">
        <f>AVERAGE(AH$6:AH145)</f>
        <v>3153.8322260640539</v>
      </c>
      <c r="AQ145" s="87"/>
      <c r="AR145" s="152"/>
      <c r="AS145" s="87"/>
      <c r="AT145" s="105">
        <v>140</v>
      </c>
      <c r="AU145" s="103">
        <v>23.156368603437663</v>
      </c>
      <c r="AV145" s="103">
        <v>3</v>
      </c>
      <c r="AW145" s="103">
        <v>6.0349571828964281</v>
      </c>
      <c r="AX145" s="104">
        <v>113.33739125902586</v>
      </c>
      <c r="AY145" s="103">
        <v>25</v>
      </c>
      <c r="AZ145" s="103">
        <v>26.19132578633409</v>
      </c>
      <c r="BA145" s="103">
        <v>1.1913257863340903</v>
      </c>
      <c r="BB145" s="104">
        <v>1042.0362592091394</v>
      </c>
      <c r="BC145" s="104">
        <v>3900</v>
      </c>
      <c r="BD145" s="104">
        <v>2857.9637407908604</v>
      </c>
      <c r="BE145" s="105" t="str">
        <v>Yes</v>
      </c>
      <c r="BF145" s="87"/>
      <c r="BG145" s="103">
        <f>AVERAGE(AY$6:AY145)</f>
        <v>22.936637230496434</v>
      </c>
      <c r="BH145" s="103">
        <f>AVERAGE(AZ$6:AZ145)</f>
        <v>23.705563787888099</v>
      </c>
      <c r="BI145" s="103">
        <f>AVERAGE(BA$6:BA145)</f>
        <v>0.76892655739166249</v>
      </c>
      <c r="BJ145" s="104">
        <f>AVERAGE(BB$6:BB145)</f>
        <v>954.08618588055288</v>
      </c>
      <c r="BK145" s="104">
        <f>AVERAGE(BC$6:BC145)</f>
        <v>3602.9955845744662</v>
      </c>
      <c r="BL145" s="104">
        <f>AVERAGE(BD$6:BD145)</f>
        <v>2648.9093986939115</v>
      </c>
      <c r="BM145" s="87"/>
      <c r="BN145" s="152"/>
      <c r="BO145" s="87"/>
      <c r="BP145" s="105">
        <v>140</v>
      </c>
      <c r="BQ145" s="103">
        <v>25.647499863072213</v>
      </c>
      <c r="BR145" s="103">
        <v>4</v>
      </c>
      <c r="BS145" s="103">
        <v>4.1914847901640098</v>
      </c>
      <c r="BT145" s="104">
        <v>164.04381621198803</v>
      </c>
      <c r="BU145" s="103">
        <v>25</v>
      </c>
      <c r="BV145" s="103">
        <v>25.838984653236224</v>
      </c>
      <c r="BW145" s="103">
        <v>0.83898465323622418</v>
      </c>
      <c r="BX145" s="104">
        <v>1039.8915141974217</v>
      </c>
      <c r="BY145" s="104">
        <v>4030</v>
      </c>
      <c r="BZ145" s="104">
        <v>2990.1084858025783</v>
      </c>
      <c r="CA145" s="105" t="str">
        <v>Yes</v>
      </c>
      <c r="CB145" s="87"/>
      <c r="CC145" s="103">
        <f>AVERAGE(BU$6:BU145)</f>
        <v>22.777832249969283</v>
      </c>
      <c r="CD145" s="103">
        <f>AVERAGE(BV$6:BV145)</f>
        <v>23.674656957689418</v>
      </c>
      <c r="CE145" s="103">
        <f>AVERAGE(BW$6:BW145)</f>
        <v>0.8968247077201279</v>
      </c>
      <c r="CF145" s="104">
        <f>AVERAGE(BX$6:BX145)</f>
        <v>965.5915706348826</v>
      </c>
      <c r="CG145" s="104">
        <f>AVERAGE(BY$6:BY145)</f>
        <v>3647.1748374953931</v>
      </c>
      <c r="CH145" s="104">
        <f>AVERAGE(BZ$6:BZ145)</f>
        <v>2681.5832668605112</v>
      </c>
      <c r="CI145" s="121"/>
      <c r="CJ145" s="121"/>
      <c r="CK145" s="121"/>
      <c r="CL145" s="121"/>
      <c r="CM145" s="121"/>
      <c r="CN145" s="121"/>
      <c r="CO145" s="87"/>
      <c r="CP145" s="152"/>
    </row>
    <row r="146" spans="1:94" x14ac:dyDescent="0.2">
      <c r="A146" s="87"/>
      <c r="B146" s="105">
        <v>141</v>
      </c>
      <c r="C146" s="103">
        <v>17.615401415947634</v>
      </c>
      <c r="D146" s="103">
        <v>3</v>
      </c>
      <c r="E146" s="103">
        <v>5.3438969604329376</v>
      </c>
      <c r="F146" s="104">
        <v>149.76604189549906</v>
      </c>
      <c r="G146" s="103">
        <v>19.959298376380573</v>
      </c>
      <c r="H146" s="103">
        <v>19.959298376380573</v>
      </c>
      <c r="I146" s="103">
        <v>0</v>
      </c>
      <c r="J146" s="104">
        <v>748.54499318691626</v>
      </c>
      <c r="K146" s="104">
        <v>3742.6737077485031</v>
      </c>
      <c r="L146" s="104">
        <v>2994.128714561587</v>
      </c>
      <c r="M146" s="105" t="str">
        <v>No</v>
      </c>
      <c r="N146" s="87"/>
      <c r="O146" s="103">
        <f>AVERAGE(G$6:G146)</f>
        <v>21.62115580185689</v>
      </c>
      <c r="P146" s="103">
        <f>AVERAGE(H$6:H146)</f>
        <v>22.025740167884489</v>
      </c>
      <c r="Q146" s="103">
        <f>AVERAGE(I$6:I146)</f>
        <v>0.40458436602759829</v>
      </c>
      <c r="R146" s="104">
        <f>AVERAGE(J$6:J146)</f>
        <v>869.50750407934368</v>
      </c>
      <c r="S146" s="104">
        <f>AVERAGE(K$6:K146)</f>
        <v>3989.6803847597712</v>
      </c>
      <c r="T146" s="104">
        <f>AVERAGE(L$6:L146)</f>
        <v>3120.1728806804294</v>
      </c>
      <c r="U146" s="87"/>
      <c r="V146" s="152"/>
      <c r="W146" s="87"/>
      <c r="X146" s="105">
        <v>141</v>
      </c>
      <c r="Y146" s="103">
        <v>16.526307838298205</v>
      </c>
      <c r="Z146" s="103">
        <v>3</v>
      </c>
      <c r="AA146" s="103">
        <v>5.7128219390440744</v>
      </c>
      <c r="AB146" s="104">
        <v>117.55651566479362</v>
      </c>
      <c r="AC146" s="103">
        <v>19.239129777342278</v>
      </c>
      <c r="AD146" s="103">
        <v>19.239129777342278</v>
      </c>
      <c r="AE146" s="103">
        <v>0</v>
      </c>
      <c r="AF146" s="104">
        <v>694.73040898506201</v>
      </c>
      <c r="AG146" s="104">
        <v>3673.0433599216099</v>
      </c>
      <c r="AH146" s="104">
        <v>2978.3129509365481</v>
      </c>
      <c r="AI146" s="105" t="str">
        <v>No</v>
      </c>
      <c r="AJ146" s="87"/>
      <c r="AK146" s="103">
        <f>AVERAGE(AC$6:AC146)</f>
        <v>21.568727274914174</v>
      </c>
      <c r="AL146" s="103">
        <f>AVERAGE(AD$6:AD146)</f>
        <v>21.974505752103635</v>
      </c>
      <c r="AM146" s="103">
        <f>AVERAGE(AE$6:AE146)</f>
        <v>0.40577847718945886</v>
      </c>
      <c r="AN146" s="104">
        <f>AVERAGE(AF$6:AF146)</f>
        <v>869.78350097459258</v>
      </c>
      <c r="AO146" s="104">
        <f>AVERAGE(AG$6:AG146)</f>
        <v>4022.3709094845517</v>
      </c>
      <c r="AP146" s="104">
        <f>AVERAGE(AH$6:AH146)</f>
        <v>3152.5874085099585</v>
      </c>
      <c r="AQ146" s="87"/>
      <c r="AR146" s="152"/>
      <c r="AS146" s="87"/>
      <c r="AT146" s="105">
        <v>141</v>
      </c>
      <c r="AU146" s="103">
        <v>23.339893232704046</v>
      </c>
      <c r="AV146" s="103">
        <v>3</v>
      </c>
      <c r="AW146" s="103">
        <v>4.231459344941813</v>
      </c>
      <c r="AX146" s="104">
        <v>172.53220330657848</v>
      </c>
      <c r="AY146" s="103">
        <v>24.571352577645861</v>
      </c>
      <c r="AZ146" s="103">
        <v>24.571352577645861</v>
      </c>
      <c r="BA146" s="103">
        <v>0</v>
      </c>
      <c r="BB146" s="104">
        <v>909.67278063595427</v>
      </c>
      <c r="BC146" s="104">
        <v>3835.7028866468791</v>
      </c>
      <c r="BD146" s="104">
        <v>2926.030106010925</v>
      </c>
      <c r="BE146" s="105" t="str">
        <v>No</v>
      </c>
      <c r="BF146" s="87"/>
      <c r="BG146" s="103">
        <f>AVERAGE(AY$6:AY146)</f>
        <v>22.948230956362742</v>
      </c>
      <c r="BH146" s="103">
        <f>AVERAGE(AZ$6:AZ146)</f>
        <v>23.711704133914751</v>
      </c>
      <c r="BI146" s="103">
        <f>AVERAGE(BA$6:BA146)</f>
        <v>0.76347317755200528</v>
      </c>
      <c r="BJ146" s="104">
        <f>AVERAGE(BB$6:BB146)</f>
        <v>953.77119719087489</v>
      </c>
      <c r="BK146" s="104">
        <f>AVERAGE(BC$6:BC146)</f>
        <v>3604.645990972143</v>
      </c>
      <c r="BL146" s="104">
        <f>AVERAGE(BD$6:BD146)</f>
        <v>2650.8747937812659</v>
      </c>
      <c r="BM146" s="87"/>
      <c r="BN146" s="152"/>
      <c r="BO146" s="87"/>
      <c r="BP146" s="105">
        <v>141</v>
      </c>
      <c r="BQ146" s="103">
        <v>23.906872625421705</v>
      </c>
      <c r="BR146" s="103">
        <v>3</v>
      </c>
      <c r="BS146" s="103">
        <v>5.4746364841307891</v>
      </c>
      <c r="BT146" s="104">
        <v>118.6415167367897</v>
      </c>
      <c r="BU146" s="103">
        <v>25</v>
      </c>
      <c r="BV146" s="103">
        <v>26.381509109552496</v>
      </c>
      <c r="BW146" s="103">
        <v>1.3815091095524963</v>
      </c>
      <c r="BX146" s="104">
        <v>1075.8678831696641</v>
      </c>
      <c r="BY146" s="104">
        <v>3960</v>
      </c>
      <c r="BZ146" s="104">
        <v>2884.1321168303357</v>
      </c>
      <c r="CA146" s="105" t="str">
        <v>Yes</v>
      </c>
      <c r="CB146" s="87"/>
      <c r="CC146" s="103">
        <f>AVERAGE(BU$6:BU146)</f>
        <v>22.793592304934037</v>
      </c>
      <c r="CD146" s="103">
        <f>AVERAGE(BV$6:BV146)</f>
        <v>23.693854490681357</v>
      </c>
      <c r="CE146" s="103">
        <f>AVERAGE(BW$6:BW146)</f>
        <v>0.90026218574730787</v>
      </c>
      <c r="CF146" s="104">
        <f>AVERAGE(BX$6:BX146)</f>
        <v>966.37367214222149</v>
      </c>
      <c r="CG146" s="104">
        <f>AVERAGE(BY$6:BY146)</f>
        <v>3649.3934556691847</v>
      </c>
      <c r="CH146" s="104">
        <f>AVERAGE(BZ$6:BZ146)</f>
        <v>2683.0197835269637</v>
      </c>
      <c r="CI146" s="121"/>
      <c r="CJ146" s="121"/>
      <c r="CK146" s="121"/>
      <c r="CL146" s="121"/>
      <c r="CM146" s="121"/>
      <c r="CN146" s="121"/>
      <c r="CO146" s="87"/>
      <c r="CP146" s="152"/>
    </row>
    <row r="147" spans="1:94" x14ac:dyDescent="0.2">
      <c r="A147" s="87"/>
      <c r="B147" s="105">
        <v>142</v>
      </c>
      <c r="C147" s="103">
        <v>17.561993854640434</v>
      </c>
      <c r="D147" s="103">
        <v>1</v>
      </c>
      <c r="E147" s="103">
        <v>2.8751634204279388</v>
      </c>
      <c r="F147" s="104">
        <v>160.21938392254862</v>
      </c>
      <c r="G147" s="103">
        <v>19.437157275068373</v>
      </c>
      <c r="H147" s="103">
        <v>19.437157275068373</v>
      </c>
      <c r="I147" s="103">
        <v>0</v>
      </c>
      <c r="J147" s="104">
        <v>743.33410217459982</v>
      </c>
      <c r="K147" s="104">
        <v>3548.6883095123071</v>
      </c>
      <c r="L147" s="104">
        <v>2805.3542073377075</v>
      </c>
      <c r="M147" s="105" t="str">
        <v>No</v>
      </c>
      <c r="N147" s="87"/>
      <c r="O147" s="103">
        <f>AVERAGE(G$6:G147)</f>
        <v>21.605775530541479</v>
      </c>
      <c r="P147" s="103">
        <f>AVERAGE(H$6:H147)</f>
        <v>22.007510710892827</v>
      </c>
      <c r="Q147" s="103">
        <f>AVERAGE(I$6:I147)</f>
        <v>0.40173518035134759</v>
      </c>
      <c r="R147" s="104">
        <f>AVERAGE(J$6:J147)</f>
        <v>868.61895899550746</v>
      </c>
      <c r="S147" s="104">
        <f>AVERAGE(K$6:K147)</f>
        <v>3986.5748067650711</v>
      </c>
      <c r="T147" s="104">
        <f>AVERAGE(L$6:L147)</f>
        <v>3117.9558477695655</v>
      </c>
      <c r="U147" s="87"/>
      <c r="V147" s="152"/>
      <c r="W147" s="87"/>
      <c r="X147" s="105">
        <v>142</v>
      </c>
      <c r="Y147" s="103">
        <v>15.404140758472483</v>
      </c>
      <c r="Z147" s="103">
        <v>1</v>
      </c>
      <c r="AA147" s="103">
        <v>5.2106376356405546</v>
      </c>
      <c r="AB147" s="104">
        <v>139.27282041345239</v>
      </c>
      <c r="AC147" s="103">
        <v>19.614778394113038</v>
      </c>
      <c r="AD147" s="103">
        <v>19.614778394113038</v>
      </c>
      <c r="AE147" s="103">
        <v>0</v>
      </c>
      <c r="AF147" s="104">
        <v>727.71617223684348</v>
      </c>
      <c r="AG147" s="104">
        <v>3600.6601109403468</v>
      </c>
      <c r="AH147" s="104">
        <v>2872.9439387035036</v>
      </c>
      <c r="AI147" s="105" t="str">
        <v>No</v>
      </c>
      <c r="AJ147" s="87"/>
      <c r="AK147" s="103">
        <f>AVERAGE(AC$6:AC147)</f>
        <v>21.55496707152825</v>
      </c>
      <c r="AL147" s="103">
        <f>AVERAGE(AD$6:AD147)</f>
        <v>21.957887953807926</v>
      </c>
      <c r="AM147" s="103">
        <f>AVERAGE(AE$6:AE147)</f>
        <v>0.40292088227967399</v>
      </c>
      <c r="AN147" s="104">
        <f>AVERAGE(AF$6:AF147)</f>
        <v>868.78302682855212</v>
      </c>
      <c r="AO147" s="104">
        <f>AVERAGE(AG$6:AG147)</f>
        <v>4019.4011151286063</v>
      </c>
      <c r="AP147" s="104">
        <f>AVERAGE(AH$6:AH147)</f>
        <v>3150.6180883000538</v>
      </c>
      <c r="AQ147" s="87"/>
      <c r="AR147" s="152"/>
      <c r="AS147" s="87"/>
      <c r="AT147" s="105">
        <v>142</v>
      </c>
      <c r="AU147" s="103">
        <v>21.040166678894309</v>
      </c>
      <c r="AV147" s="103">
        <v>3</v>
      </c>
      <c r="AW147" s="103">
        <v>5.0770824875281377</v>
      </c>
      <c r="AX147" s="104">
        <v>133.70087674008266</v>
      </c>
      <c r="AY147" s="103">
        <v>23.117249166422447</v>
      </c>
      <c r="AZ147" s="103">
        <v>23.117249166422447</v>
      </c>
      <c r="BA147" s="103">
        <v>0</v>
      </c>
      <c r="BB147" s="104">
        <v>827.2183517327561</v>
      </c>
      <c r="BC147" s="104">
        <v>3617.587374963367</v>
      </c>
      <c r="BD147" s="104">
        <v>2790.3690232306108</v>
      </c>
      <c r="BE147" s="105" t="str">
        <v>No</v>
      </c>
      <c r="BF147" s="87"/>
      <c r="BG147" s="103">
        <f>AVERAGE(AY$6:AY147)</f>
        <v>22.949421225447672</v>
      </c>
      <c r="BH147" s="103">
        <f>AVERAGE(AZ$6:AZ147)</f>
        <v>23.707517831326776</v>
      </c>
      <c r="BI147" s="103">
        <f>AVERAGE(BA$6:BA147)</f>
        <v>0.75809660587910388</v>
      </c>
      <c r="BJ147" s="104">
        <f>AVERAGE(BB$6:BB147)</f>
        <v>952.87997996933882</v>
      </c>
      <c r="BK147" s="104">
        <f>AVERAGE(BC$6:BC147)</f>
        <v>3604.7371274791235</v>
      </c>
      <c r="BL147" s="104">
        <f>AVERAGE(BD$6:BD147)</f>
        <v>2651.8571475097829</v>
      </c>
      <c r="BM147" s="87"/>
      <c r="BN147" s="152"/>
      <c r="BO147" s="87"/>
      <c r="BP147" s="105">
        <v>142</v>
      </c>
      <c r="BQ147" s="103">
        <v>21.873246514029717</v>
      </c>
      <c r="BR147" s="103">
        <v>3</v>
      </c>
      <c r="BS147" s="103">
        <v>5.1259018563095466</v>
      </c>
      <c r="BT147" s="104">
        <v>143.79593379711392</v>
      </c>
      <c r="BU147" s="103">
        <v>23.999148370339263</v>
      </c>
      <c r="BV147" s="103">
        <v>23.999148370339263</v>
      </c>
      <c r="BW147" s="103">
        <v>0</v>
      </c>
      <c r="BX147" s="104">
        <v>863.77038490729183</v>
      </c>
      <c r="BY147" s="104">
        <v>3809.8722555508893</v>
      </c>
      <c r="BZ147" s="104">
        <v>2946.1018706435975</v>
      </c>
      <c r="CA147" s="105" t="str">
        <v>No</v>
      </c>
      <c r="CB147" s="87"/>
      <c r="CC147" s="103">
        <f>AVERAGE(BU$6:BU147)</f>
        <v>22.802082136380555</v>
      </c>
      <c r="CD147" s="103">
        <f>AVERAGE(BV$6:BV147)</f>
        <v>23.696004447580354</v>
      </c>
      <c r="CE147" s="103">
        <f>AVERAGE(BW$6:BW147)</f>
        <v>0.8939223111997916</v>
      </c>
      <c r="CF147" s="104">
        <f>AVERAGE(BX$6:BX147)</f>
        <v>965.65111378141216</v>
      </c>
      <c r="CG147" s="104">
        <f>AVERAGE(BY$6:BY147)</f>
        <v>3650.5235880627179</v>
      </c>
      <c r="CH147" s="104">
        <f>AVERAGE(BZ$6:BZ147)</f>
        <v>2684.8724742813065</v>
      </c>
      <c r="CI147" s="121"/>
      <c r="CJ147" s="121"/>
      <c r="CK147" s="121"/>
      <c r="CL147" s="121"/>
      <c r="CM147" s="121"/>
      <c r="CN147" s="121"/>
      <c r="CO147" s="87"/>
      <c r="CP147" s="152"/>
    </row>
    <row r="148" spans="1:94" x14ac:dyDescent="0.2">
      <c r="A148" s="87"/>
      <c r="B148" s="105">
        <v>143</v>
      </c>
      <c r="C148" s="103">
        <v>18.710685816544213</v>
      </c>
      <c r="D148" s="103">
        <v>3</v>
      </c>
      <c r="E148" s="103">
        <v>2.7856009400159087</v>
      </c>
      <c r="F148" s="104">
        <v>123.74984322558777</v>
      </c>
      <c r="G148" s="103">
        <v>18.496286756560121</v>
      </c>
      <c r="H148" s="103">
        <v>18.496286756560121</v>
      </c>
      <c r="I148" s="103">
        <v>0</v>
      </c>
      <c r="J148" s="104">
        <v>678.63844592239138</v>
      </c>
      <c r="K148" s="104">
        <v>3479.3316161808216</v>
      </c>
      <c r="L148" s="104">
        <v>2800.6931702584302</v>
      </c>
      <c r="M148" s="105" t="str">
        <v>No</v>
      </c>
      <c r="N148" s="87"/>
      <c r="O148" s="103">
        <f>AVERAGE(G$6:G148)</f>
        <v>21.58403085380035</v>
      </c>
      <c r="P148" s="103">
        <f>AVERAGE(H$6:H148)</f>
        <v>21.982956697226165</v>
      </c>
      <c r="Q148" s="103">
        <f>AVERAGE(I$6:I148)</f>
        <v>0.39892584342581366</v>
      </c>
      <c r="R148" s="104">
        <f>AVERAGE(J$6:J148)</f>
        <v>867.29042393905206</v>
      </c>
      <c r="S148" s="104">
        <f>AVERAGE(K$6:K148)</f>
        <v>3983.0276515861606</v>
      </c>
      <c r="T148" s="104">
        <f>AVERAGE(L$6:L148)</f>
        <v>3115.7372276471096</v>
      </c>
      <c r="U148" s="87"/>
      <c r="V148" s="152"/>
      <c r="W148" s="87"/>
      <c r="X148" s="105">
        <v>143</v>
      </c>
      <c r="Y148" s="103">
        <v>22.559101385248812</v>
      </c>
      <c r="Z148" s="103">
        <v>4</v>
      </c>
      <c r="AA148" s="103">
        <v>3.4963573839680016</v>
      </c>
      <c r="AB148" s="104">
        <v>152.72661008317118</v>
      </c>
      <c r="AC148" s="103">
        <v>22.055458769216813</v>
      </c>
      <c r="AD148" s="103">
        <v>22.055458769216813</v>
      </c>
      <c r="AE148" s="103">
        <v>0</v>
      </c>
      <c r="AF148" s="104">
        <v>814.39037315967562</v>
      </c>
      <c r="AG148" s="104">
        <v>4249.9825784590266</v>
      </c>
      <c r="AH148" s="104">
        <v>3435.592205299351</v>
      </c>
      <c r="AI148" s="105" t="str">
        <v>No</v>
      </c>
      <c r="AJ148" s="87"/>
      <c r="AK148" s="103">
        <f>AVERAGE(AC$6:AC148)</f>
        <v>21.558467013470128</v>
      </c>
      <c r="AL148" s="103">
        <f>AVERAGE(AD$6:AD148)</f>
        <v>21.958570267202393</v>
      </c>
      <c r="AM148" s="103">
        <f>AVERAGE(AE$6:AE148)</f>
        <v>0.40010325373226363</v>
      </c>
      <c r="AN148" s="104">
        <f>AVERAGE(AF$6:AF148)</f>
        <v>868.40265862107753</v>
      </c>
      <c r="AO148" s="104">
        <f>AVERAGE(AG$6:AG148)</f>
        <v>4021.0135729141343</v>
      </c>
      <c r="AP148" s="104">
        <f>AVERAGE(AH$6:AH148)</f>
        <v>3152.6109142930559</v>
      </c>
      <c r="AQ148" s="87"/>
      <c r="AR148" s="152"/>
      <c r="AS148" s="87"/>
      <c r="AT148" s="105">
        <v>143</v>
      </c>
      <c r="AU148" s="103">
        <v>20.177145507656469</v>
      </c>
      <c r="AV148" s="103">
        <v>0</v>
      </c>
      <c r="AW148" s="103">
        <v>3.5217712531495917</v>
      </c>
      <c r="AX148" s="104">
        <v>127.60961290328439</v>
      </c>
      <c r="AY148" s="103">
        <v>23.69891676080606</v>
      </c>
      <c r="AZ148" s="103">
        <v>23.69891676080606</v>
      </c>
      <c r="BA148" s="103">
        <v>0</v>
      </c>
      <c r="BB148" s="104">
        <v>838.57711572746621</v>
      </c>
      <c r="BC148" s="104">
        <v>3554.837514120909</v>
      </c>
      <c r="BD148" s="104">
        <v>2716.2603983934428</v>
      </c>
      <c r="BE148" s="105" t="str">
        <v>No</v>
      </c>
      <c r="BF148" s="87"/>
      <c r="BG148" s="103">
        <f>AVERAGE(AY$6:AY148)</f>
        <v>22.954662452967661</v>
      </c>
      <c r="BH148" s="103">
        <f>AVERAGE(AZ$6:AZ148)</f>
        <v>23.707457683980479</v>
      </c>
      <c r="BI148" s="103">
        <f>AVERAGE(BA$6:BA148)</f>
        <v>0.75279523101281642</v>
      </c>
      <c r="BJ148" s="104">
        <f>AVERAGE(BB$6:BB148)</f>
        <v>952.08065924037476</v>
      </c>
      <c r="BK148" s="104">
        <f>AVERAGE(BC$6:BC148)</f>
        <v>3604.3881791339613</v>
      </c>
      <c r="BL148" s="104">
        <f>AVERAGE(BD$6:BD148)</f>
        <v>2652.3075198935844</v>
      </c>
      <c r="BM148" s="87"/>
      <c r="BN148" s="152"/>
      <c r="BO148" s="87"/>
      <c r="BP148" s="105">
        <v>143</v>
      </c>
      <c r="BQ148" s="103">
        <v>27.726573966058861</v>
      </c>
      <c r="BR148" s="103">
        <v>4</v>
      </c>
      <c r="BS148" s="103">
        <v>4.4679936741202821</v>
      </c>
      <c r="BT148" s="104">
        <v>162.0172503390136</v>
      </c>
      <c r="BU148" s="103">
        <v>25</v>
      </c>
      <c r="BV148" s="103">
        <v>28.194567640179145</v>
      </c>
      <c r="BW148" s="103">
        <v>3.1945676401791445</v>
      </c>
      <c r="BX148" s="104">
        <v>1391.2023963658853</v>
      </c>
      <c r="BY148" s="104">
        <v>4030</v>
      </c>
      <c r="BZ148" s="104">
        <v>2638.7976036341147</v>
      </c>
      <c r="CA148" s="105" t="str">
        <v>Yes</v>
      </c>
      <c r="CB148" s="87"/>
      <c r="CC148" s="103">
        <f>AVERAGE(BU$6:BU148)</f>
        <v>22.817452191370901</v>
      </c>
      <c r="CD148" s="103">
        <f>AVERAGE(BV$6:BV148)</f>
        <v>23.727462931444684</v>
      </c>
      <c r="CE148" s="103">
        <f>AVERAGE(BW$6:BW148)</f>
        <v>0.91001074007377314</v>
      </c>
      <c r="CF148" s="104">
        <f>AVERAGE(BX$6:BX148)</f>
        <v>968.62699687640838</v>
      </c>
      <c r="CG148" s="104">
        <f>AVERAGE(BY$6:BY148)</f>
        <v>3653.1772692650766</v>
      </c>
      <c r="CH148" s="104">
        <f>AVERAGE(BZ$6:BZ148)</f>
        <v>2684.5502723886689</v>
      </c>
      <c r="CI148" s="121"/>
      <c r="CJ148" s="121"/>
      <c r="CK148" s="121"/>
      <c r="CL148" s="121"/>
      <c r="CM148" s="121"/>
      <c r="CN148" s="121"/>
      <c r="CO148" s="87"/>
      <c r="CP148" s="152"/>
    </row>
    <row r="149" spans="1:94" x14ac:dyDescent="0.2">
      <c r="A149" s="87"/>
      <c r="B149" s="105">
        <v>144</v>
      </c>
      <c r="C149" s="103">
        <v>19.431105231572033</v>
      </c>
      <c r="D149" s="103">
        <v>1</v>
      </c>
      <c r="E149" s="103">
        <v>4.2735525596490396</v>
      </c>
      <c r="F149" s="104">
        <v>142.45474227553635</v>
      </c>
      <c r="G149" s="103">
        <v>22.704657791221074</v>
      </c>
      <c r="H149" s="103">
        <v>22.704657791221074</v>
      </c>
      <c r="I149" s="103">
        <v>0</v>
      </c>
      <c r="J149" s="104">
        <v>823.59447601216857</v>
      </c>
      <c r="K149" s="104">
        <v>4136.8384024197931</v>
      </c>
      <c r="L149" s="104">
        <v>3313.2439264076247</v>
      </c>
      <c r="M149" s="105" t="str">
        <v>No</v>
      </c>
      <c r="N149" s="87"/>
      <c r="O149" s="103">
        <f>AVERAGE(G$6:G149)</f>
        <v>21.591812985310217</v>
      </c>
      <c r="P149" s="103">
        <f>AVERAGE(H$6:H149)</f>
        <v>21.987968510378906</v>
      </c>
      <c r="Q149" s="103">
        <f>AVERAGE(I$6:I149)</f>
        <v>0.39615552506868995</v>
      </c>
      <c r="R149" s="104">
        <f>AVERAGE(J$6:J149)</f>
        <v>866.98697985622641</v>
      </c>
      <c r="S149" s="104">
        <f>AVERAGE(K$6:K149)</f>
        <v>3984.095781800283</v>
      </c>
      <c r="T149" s="104">
        <f>AVERAGE(L$6:L149)</f>
        <v>3117.1088019440581</v>
      </c>
      <c r="U149" s="87"/>
      <c r="V149" s="152"/>
      <c r="W149" s="87"/>
      <c r="X149" s="105">
        <v>144</v>
      </c>
      <c r="Y149" s="103">
        <v>15.585598887365022</v>
      </c>
      <c r="Z149" s="103">
        <v>2</v>
      </c>
      <c r="AA149" s="103">
        <v>5.4255414324176536</v>
      </c>
      <c r="AB149" s="104">
        <v>180.30201369223565</v>
      </c>
      <c r="AC149" s="103">
        <v>19.011140319782676</v>
      </c>
      <c r="AD149" s="103">
        <v>19.011140319782676</v>
      </c>
      <c r="AE149" s="103">
        <v>0</v>
      </c>
      <c r="AF149" s="104">
        <v>750.63622328571591</v>
      </c>
      <c r="AG149" s="104">
        <v>3562.0052575608815</v>
      </c>
      <c r="AH149" s="104">
        <v>2811.3690342751656</v>
      </c>
      <c r="AI149" s="105" t="str">
        <v>No</v>
      </c>
      <c r="AJ149" s="87"/>
      <c r="AK149" s="103">
        <f>AVERAGE(AC$6:AC149)</f>
        <v>21.540777244763962</v>
      </c>
      <c r="AL149" s="103">
        <f>AVERAGE(AD$6:AD149)</f>
        <v>21.938102003678644</v>
      </c>
      <c r="AM149" s="103">
        <f>AVERAGE(AE$6:AE149)</f>
        <v>0.3973247589146785</v>
      </c>
      <c r="AN149" s="104">
        <f>AVERAGE(AF$6:AF149)</f>
        <v>867.58483615347086</v>
      </c>
      <c r="AO149" s="104">
        <f>AVERAGE(AG$6:AG149)</f>
        <v>4017.8260151686254</v>
      </c>
      <c r="AP149" s="104">
        <f>AVERAGE(AH$6:AH149)</f>
        <v>3150.2411790151541</v>
      </c>
      <c r="AQ149" s="87"/>
      <c r="AR149" s="152"/>
      <c r="AS149" s="87"/>
      <c r="AT149" s="105">
        <v>144</v>
      </c>
      <c r="AU149" s="103">
        <v>22.740963612942345</v>
      </c>
      <c r="AV149" s="103">
        <v>4</v>
      </c>
      <c r="AW149" s="103">
        <v>3.4182350762792248</v>
      </c>
      <c r="AX149" s="104">
        <v>190.51369645085046</v>
      </c>
      <c r="AY149" s="103">
        <v>22.159198689221569</v>
      </c>
      <c r="AZ149" s="103">
        <v>22.159198689221569</v>
      </c>
      <c r="BA149" s="103">
        <v>0</v>
      </c>
      <c r="BB149" s="104">
        <v>855.28965712749755</v>
      </c>
      <c r="BC149" s="104">
        <v>3523.8798033832354</v>
      </c>
      <c r="BD149" s="104">
        <v>2668.5901462557376</v>
      </c>
      <c r="BE149" s="105" t="str">
        <v>No</v>
      </c>
      <c r="BF149" s="87"/>
      <c r="BG149" s="103">
        <f>AVERAGE(AY$6:AY149)</f>
        <v>22.949138399052757</v>
      </c>
      <c r="BH149" s="103">
        <f>AVERAGE(AZ$6:AZ149)</f>
        <v>23.696705885405763</v>
      </c>
      <c r="BI149" s="103">
        <f>AVERAGE(BA$6:BA149)</f>
        <v>0.74756748635300518</v>
      </c>
      <c r="BJ149" s="104">
        <f>AVERAGE(BB$6:BB149)</f>
        <v>951.40849950347967</v>
      </c>
      <c r="BK149" s="104">
        <f>AVERAGE(BC$6:BC149)</f>
        <v>3603.8290931912479</v>
      </c>
      <c r="BL149" s="104">
        <f>AVERAGE(BD$6:BD149)</f>
        <v>2652.4205936877661</v>
      </c>
      <c r="BM149" s="87"/>
      <c r="BN149" s="152"/>
      <c r="BO149" s="87"/>
      <c r="BP149" s="105">
        <v>144</v>
      </c>
      <c r="BQ149" s="103">
        <v>24.001560238206711</v>
      </c>
      <c r="BR149" s="103">
        <v>3</v>
      </c>
      <c r="BS149" s="103">
        <v>4.8207419591073553</v>
      </c>
      <c r="BT149" s="104">
        <v>134.38167535453934</v>
      </c>
      <c r="BU149" s="103">
        <v>25</v>
      </c>
      <c r="BV149" s="103">
        <v>25.822302197314066</v>
      </c>
      <c r="BW149" s="103">
        <v>0.82230219731406606</v>
      </c>
      <c r="BX149" s="104">
        <v>1007.7270049516492</v>
      </c>
      <c r="BY149" s="104">
        <v>3960</v>
      </c>
      <c r="BZ149" s="104">
        <v>2952.2729950483508</v>
      </c>
      <c r="CA149" s="105" t="str">
        <v>Yes</v>
      </c>
      <c r="CB149" s="87"/>
      <c r="CC149" s="103">
        <f>AVERAGE(BU$6:BU149)</f>
        <v>22.83260877337527</v>
      </c>
      <c r="CD149" s="103">
        <f>AVERAGE(BV$6:BV149)</f>
        <v>23.742010426346553</v>
      </c>
      <c r="CE149" s="103">
        <f>AVERAGE(BW$6:BW149)</f>
        <v>0.90940165297127507</v>
      </c>
      <c r="CF149" s="104">
        <f>AVERAGE(BX$6:BX149)</f>
        <v>968.89852471026416</v>
      </c>
      <c r="CG149" s="104">
        <f>AVERAGE(BY$6:BY149)</f>
        <v>3655.3079826729581</v>
      </c>
      <c r="CH149" s="104">
        <f>AVERAGE(BZ$6:BZ149)</f>
        <v>2686.4094579626944</v>
      </c>
      <c r="CI149" s="121"/>
      <c r="CJ149" s="121"/>
      <c r="CK149" s="121"/>
      <c r="CL149" s="121"/>
      <c r="CM149" s="121"/>
      <c r="CN149" s="121"/>
      <c r="CO149" s="87"/>
      <c r="CP149" s="152"/>
    </row>
    <row r="150" spans="1:94" x14ac:dyDescent="0.2">
      <c r="A150" s="87"/>
      <c r="B150" s="105">
        <v>145</v>
      </c>
      <c r="C150" s="103">
        <v>19.655047441177381</v>
      </c>
      <c r="D150" s="103">
        <v>0</v>
      </c>
      <c r="E150" s="103">
        <v>2.2170096420059791</v>
      </c>
      <c r="F150" s="104">
        <v>156.04611536992454</v>
      </c>
      <c r="G150" s="103">
        <v>21.872057083183361</v>
      </c>
      <c r="H150" s="103">
        <v>21.872057083183361</v>
      </c>
      <c r="I150" s="103">
        <v>0</v>
      </c>
      <c r="J150" s="104">
        <v>812.20782786542543</v>
      </c>
      <c r="K150" s="104">
        <v>3936.970274973005</v>
      </c>
      <c r="L150" s="104">
        <v>3124.7624471075796</v>
      </c>
      <c r="M150" s="105" t="str">
        <v>No</v>
      </c>
      <c r="N150" s="87"/>
      <c r="O150" s="103">
        <f>AVERAGE(G$6:G150)</f>
        <v>21.593745703226581</v>
      </c>
      <c r="P150" s="103">
        <f>AVERAGE(H$6:H150)</f>
        <v>21.987169121225833</v>
      </c>
      <c r="Q150" s="103">
        <f>AVERAGE(I$6:I150)</f>
        <v>0.39342341799925074</v>
      </c>
      <c r="R150" s="104">
        <f>AVERAGE(J$6:J150)</f>
        <v>866.60919260111746</v>
      </c>
      <c r="S150" s="104">
        <f>AVERAGE(K$6:K150)</f>
        <v>3983.7707783049223</v>
      </c>
      <c r="T150" s="104">
        <f>AVERAGE(L$6:L150)</f>
        <v>3117.1615857038064</v>
      </c>
      <c r="U150" s="87"/>
      <c r="V150" s="152"/>
      <c r="W150" s="87"/>
      <c r="X150" s="105">
        <v>145</v>
      </c>
      <c r="Y150" s="103">
        <v>17.834083672867983</v>
      </c>
      <c r="Z150" s="103">
        <v>1</v>
      </c>
      <c r="AA150" s="103">
        <v>5.1513183719102429</v>
      </c>
      <c r="AB150" s="104">
        <v>137.04979202976591</v>
      </c>
      <c r="AC150" s="103">
        <v>21.985402044778226</v>
      </c>
      <c r="AD150" s="103">
        <v>21.985402044778226</v>
      </c>
      <c r="AE150" s="103">
        <v>0</v>
      </c>
      <c r="AF150" s="104">
        <v>796.61185337311281</v>
      </c>
      <c r="AG150" s="104">
        <v>4027.3723680600806</v>
      </c>
      <c r="AH150" s="104">
        <v>3230.7605146869678</v>
      </c>
      <c r="AI150" s="105" t="str">
        <v>No</v>
      </c>
      <c r="AJ150" s="87"/>
      <c r="AK150" s="103">
        <f>AVERAGE(AC$6:AC150)</f>
        <v>21.543843622695096</v>
      </c>
      <c r="AL150" s="103">
        <f>AVERAGE(AD$6:AD150)</f>
        <v>21.938428210858639</v>
      </c>
      <c r="AM150" s="103">
        <f>AVERAGE(AE$6:AE150)</f>
        <v>0.3945845881635428</v>
      </c>
      <c r="AN150" s="104">
        <f>AVERAGE(AF$6:AF150)</f>
        <v>867.0953673067097</v>
      </c>
      <c r="AO150" s="104">
        <f>AVERAGE(AG$6:AG150)</f>
        <v>4017.891852085118</v>
      </c>
      <c r="AP150" s="104">
        <f>AVERAGE(AH$6:AH150)</f>
        <v>3150.7964847784078</v>
      </c>
      <c r="AQ150" s="87"/>
      <c r="AR150" s="152"/>
      <c r="AS150" s="87"/>
      <c r="AT150" s="105">
        <v>145</v>
      </c>
      <c r="AU150" s="103">
        <v>18.811907596455018</v>
      </c>
      <c r="AV150" s="103">
        <v>4</v>
      </c>
      <c r="AW150" s="103">
        <v>3.8792214330025532</v>
      </c>
      <c r="AX150" s="104">
        <v>168.73763258531957</v>
      </c>
      <c r="AY150" s="103">
        <v>18.691129029457571</v>
      </c>
      <c r="AZ150" s="103">
        <v>18.691129029457571</v>
      </c>
      <c r="BA150" s="103">
        <v>0</v>
      </c>
      <c r="BB150" s="104">
        <v>729.47150346904675</v>
      </c>
      <c r="BC150" s="104">
        <v>3003.6693544186355</v>
      </c>
      <c r="BD150" s="104">
        <v>2274.1978509495889</v>
      </c>
      <c r="BE150" s="105" t="str">
        <v>No</v>
      </c>
      <c r="BF150" s="87"/>
      <c r="BG150" s="103">
        <f>AVERAGE(AY$6:AY150)</f>
        <v>22.919772817193479</v>
      </c>
      <c r="BH150" s="103">
        <f>AVERAGE(AZ$6:AZ150)</f>
        <v>23.662184665709567</v>
      </c>
      <c r="BI150" s="103">
        <f>AVERAGE(BA$6:BA150)</f>
        <v>0.74241184851608788</v>
      </c>
      <c r="BJ150" s="104">
        <f>AVERAGE(BB$6:BB150)</f>
        <v>949.87789953082847</v>
      </c>
      <c r="BK150" s="104">
        <f>AVERAGE(BC$6:BC150)</f>
        <v>3599.6900605100577</v>
      </c>
      <c r="BL150" s="104">
        <f>AVERAGE(BD$6:BD150)</f>
        <v>2649.812160979227</v>
      </c>
      <c r="BM150" s="87"/>
      <c r="BN150" s="152"/>
      <c r="BO150" s="87"/>
      <c r="BP150" s="105">
        <v>145</v>
      </c>
      <c r="BQ150" s="103">
        <v>21.054723652048331</v>
      </c>
      <c r="BR150" s="103">
        <v>1</v>
      </c>
      <c r="BS150" s="103">
        <v>3.3928813263247335</v>
      </c>
      <c r="BT150" s="104">
        <v>158.94288580658878</v>
      </c>
      <c r="BU150" s="103">
        <v>23.447604978373064</v>
      </c>
      <c r="BV150" s="103">
        <v>23.447604978373064</v>
      </c>
      <c r="BW150" s="103">
        <v>0</v>
      </c>
      <c r="BX150" s="104">
        <v>862.37103515778063</v>
      </c>
      <c r="BY150" s="104">
        <v>3587.1407467559598</v>
      </c>
      <c r="BZ150" s="104">
        <v>2724.7697115981791</v>
      </c>
      <c r="CA150" s="105" t="str">
        <v>No</v>
      </c>
      <c r="CB150" s="87"/>
      <c r="CC150" s="103">
        <f>AVERAGE(BU$6:BU150)</f>
        <v>22.836850126513184</v>
      </c>
      <c r="CD150" s="103">
        <f>AVERAGE(BV$6:BV150)</f>
        <v>23.739980043946737</v>
      </c>
      <c r="CE150" s="103">
        <f>AVERAGE(BW$6:BW150)</f>
        <v>0.9031299174335421</v>
      </c>
      <c r="CF150" s="104">
        <f>AVERAGE(BX$6:BX150)</f>
        <v>968.16385236852295</v>
      </c>
      <c r="CG150" s="104">
        <f>AVERAGE(BY$6:BY150)</f>
        <v>3654.8378638045651</v>
      </c>
      <c r="CH150" s="104">
        <f>AVERAGE(BZ$6:BZ150)</f>
        <v>2686.6740114360427</v>
      </c>
      <c r="CI150" s="121"/>
      <c r="CJ150" s="121"/>
      <c r="CK150" s="121"/>
      <c r="CL150" s="121"/>
      <c r="CM150" s="121"/>
      <c r="CN150" s="121"/>
      <c r="CO150" s="87"/>
      <c r="CP150" s="152"/>
    </row>
    <row r="151" spans="1:94" x14ac:dyDescent="0.2">
      <c r="A151" s="87"/>
      <c r="B151" s="105">
        <v>146</v>
      </c>
      <c r="C151" s="103">
        <v>18.540342045867401</v>
      </c>
      <c r="D151" s="103">
        <v>2</v>
      </c>
      <c r="E151" s="103">
        <v>5.833705974026282</v>
      </c>
      <c r="F151" s="104">
        <v>129.54322955513061</v>
      </c>
      <c r="G151" s="103">
        <v>22.374048019893685</v>
      </c>
      <c r="H151" s="103">
        <v>22.374048019893685</v>
      </c>
      <c r="I151" s="103">
        <v>0</v>
      </c>
      <c r="J151" s="104">
        <v>800.76467015194112</v>
      </c>
      <c r="K151" s="104">
        <v>4127.3286435808632</v>
      </c>
      <c r="L151" s="104">
        <v>3326.5639734289221</v>
      </c>
      <c r="M151" s="105" t="str">
        <v>No</v>
      </c>
      <c r="N151" s="87"/>
      <c r="O151" s="103">
        <f>AVERAGE(G$6:G151)</f>
        <v>21.599090239642109</v>
      </c>
      <c r="P151" s="103">
        <f>AVERAGE(H$6:H151)</f>
        <v>21.98981897669616</v>
      </c>
      <c r="Q151" s="103">
        <f>AVERAGE(I$6:I151)</f>
        <v>0.39072873705405037</v>
      </c>
      <c r="R151" s="104">
        <f>AVERAGE(J$6:J151)</f>
        <v>866.15820272132862</v>
      </c>
      <c r="S151" s="104">
        <f>AVERAGE(K$6:K151)</f>
        <v>3984.7540513547574</v>
      </c>
      <c r="T151" s="104">
        <f>AVERAGE(L$6:L151)</f>
        <v>3118.5958486334307</v>
      </c>
      <c r="U151" s="87"/>
      <c r="V151" s="152"/>
      <c r="W151" s="87"/>
      <c r="X151" s="105">
        <v>146</v>
      </c>
      <c r="Y151" s="103">
        <v>16.975801530118414</v>
      </c>
      <c r="Z151" s="103">
        <v>2</v>
      </c>
      <c r="AA151" s="103">
        <v>4.2884515312084313</v>
      </c>
      <c r="AB151" s="104">
        <v>154.2018609510676</v>
      </c>
      <c r="AC151" s="103">
        <v>19.264253061326844</v>
      </c>
      <c r="AD151" s="103">
        <v>19.264253061326844</v>
      </c>
      <c r="AE151" s="103">
        <v>0</v>
      </c>
      <c r="AF151" s="104">
        <v>732.12945279087296</v>
      </c>
      <c r="AG151" s="104">
        <v>3607.5655510388319</v>
      </c>
      <c r="AH151" s="104">
        <v>2875.4360982479589</v>
      </c>
      <c r="AI151" s="105" t="str">
        <v>No</v>
      </c>
      <c r="AJ151" s="87"/>
      <c r="AK151" s="103">
        <f>AVERAGE(AC$6:AC151)</f>
        <v>21.528229988713125</v>
      </c>
      <c r="AL151" s="103">
        <f>AVERAGE(AD$6:AD151)</f>
        <v>21.920111942711163</v>
      </c>
      <c r="AM151" s="103">
        <f>AVERAGE(AE$6:AE151)</f>
        <v>0.39188195399803905</v>
      </c>
      <c r="AN151" s="104">
        <f>AVERAGE(AF$6:AF151)</f>
        <v>866.17094323468348</v>
      </c>
      <c r="AO151" s="104">
        <f>AVERAGE(AG$6:AG151)</f>
        <v>4015.0813979683626</v>
      </c>
      <c r="AP151" s="104">
        <f>AVERAGE(AH$6:AH151)</f>
        <v>3148.9104547336788</v>
      </c>
      <c r="AQ151" s="87"/>
      <c r="AR151" s="152"/>
      <c r="AS151" s="87"/>
      <c r="AT151" s="105">
        <v>146</v>
      </c>
      <c r="AU151" s="103">
        <v>18.464285038450292</v>
      </c>
      <c r="AV151" s="103">
        <v>0</v>
      </c>
      <c r="AW151" s="103">
        <v>6.5058099517881081</v>
      </c>
      <c r="AX151" s="104">
        <v>159.25945309334639</v>
      </c>
      <c r="AY151" s="103">
        <v>24.970094990238401</v>
      </c>
      <c r="AZ151" s="103">
        <v>24.970094990238401</v>
      </c>
      <c r="BA151" s="103">
        <v>0</v>
      </c>
      <c r="BB151" s="104">
        <v>908.36230280049836</v>
      </c>
      <c r="BC151" s="104">
        <v>3745.5142485357601</v>
      </c>
      <c r="BD151" s="104">
        <v>2837.1519457352615</v>
      </c>
      <c r="BE151" s="105" t="str">
        <v>No</v>
      </c>
      <c r="BF151" s="87"/>
      <c r="BG151" s="103">
        <f>AVERAGE(AY$6:AY151)</f>
        <v>22.933816119748585</v>
      </c>
      <c r="BH151" s="103">
        <f>AVERAGE(AZ$6:AZ151)</f>
        <v>23.671142955603603</v>
      </c>
      <c r="BI151" s="103">
        <f>AVERAGE(BA$6:BA151)</f>
        <v>0.73732683585501879</v>
      </c>
      <c r="BJ151" s="104">
        <f>AVERAGE(BB$6:BB151)</f>
        <v>949.59354612856589</v>
      </c>
      <c r="BK151" s="104">
        <f>AVERAGE(BC$6:BC151)</f>
        <v>3600.6888563184525</v>
      </c>
      <c r="BL151" s="104">
        <f>AVERAGE(BD$6:BD151)</f>
        <v>2651.0953101898849</v>
      </c>
      <c r="BM151" s="87"/>
      <c r="BN151" s="152"/>
      <c r="BO151" s="87"/>
      <c r="BP151" s="105">
        <v>146</v>
      </c>
      <c r="BQ151" s="103">
        <v>17.864680796191397</v>
      </c>
      <c r="BR151" s="103">
        <v>4</v>
      </c>
      <c r="BS151" s="103">
        <v>3.2634180321036905</v>
      </c>
      <c r="BT151" s="104">
        <v>185.50184630942223</v>
      </c>
      <c r="BU151" s="103">
        <v>17.128098828295087</v>
      </c>
      <c r="BV151" s="103">
        <v>17.128098828295087</v>
      </c>
      <c r="BW151" s="103">
        <v>0</v>
      </c>
      <c r="BX151" s="104">
        <v>699.34481115827487</v>
      </c>
      <c r="BY151" s="104">
        <v>2849.2148242442631</v>
      </c>
      <c r="BZ151" s="104">
        <v>2149.8700130859884</v>
      </c>
      <c r="CA151" s="105" t="str">
        <v>No</v>
      </c>
      <c r="CB151" s="87"/>
      <c r="CC151" s="103">
        <f>AVERAGE(BU$6:BU151)</f>
        <v>22.79774909022402</v>
      </c>
      <c r="CD151" s="103">
        <f>AVERAGE(BV$6:BV151)</f>
        <v>23.694693186305287</v>
      </c>
      <c r="CE151" s="103">
        <f>AVERAGE(BW$6:BW151)</f>
        <v>0.89694409608125758</v>
      </c>
      <c r="CF151" s="104">
        <f>AVERAGE(BX$6:BX151)</f>
        <v>966.32262605886388</v>
      </c>
      <c r="CG151" s="104">
        <f>AVERAGE(BY$6:BY151)</f>
        <v>3649.3198977801799</v>
      </c>
      <c r="CH151" s="104">
        <f>AVERAGE(BZ$6:BZ151)</f>
        <v>2682.9972717213163</v>
      </c>
      <c r="CI151" s="121"/>
      <c r="CJ151" s="121"/>
      <c r="CK151" s="121"/>
      <c r="CL151" s="121"/>
      <c r="CM151" s="121"/>
      <c r="CN151" s="121"/>
      <c r="CO151" s="87"/>
      <c r="CP151" s="152"/>
    </row>
    <row r="152" spans="1:94" x14ac:dyDescent="0.2">
      <c r="A152" s="87"/>
      <c r="B152" s="105">
        <v>147</v>
      </c>
      <c r="C152" s="103">
        <v>18.411635532657243</v>
      </c>
      <c r="D152" s="103">
        <v>1</v>
      </c>
      <c r="E152" s="103">
        <v>2.0426756852699053</v>
      </c>
      <c r="F152" s="104">
        <v>136.08540591145095</v>
      </c>
      <c r="G152" s="103">
        <v>19.454311217927149</v>
      </c>
      <c r="H152" s="103">
        <v>19.454311217927149</v>
      </c>
      <c r="I152" s="103">
        <v>0</v>
      </c>
      <c r="J152" s="104">
        <v>719.71474244926537</v>
      </c>
      <c r="K152" s="104">
        <v>3551.776019226887</v>
      </c>
      <c r="L152" s="104">
        <v>2832.0612767776215</v>
      </c>
      <c r="M152" s="105" t="str">
        <v>No</v>
      </c>
      <c r="N152" s="87"/>
      <c r="O152" s="103">
        <f>AVERAGE(G$6:G152)</f>
        <v>21.584499906161057</v>
      </c>
      <c r="P152" s="103">
        <f>AVERAGE(H$6:H152)</f>
        <v>21.97257062459569</v>
      </c>
      <c r="Q152" s="103">
        <f>AVERAGE(I$6:I152)</f>
        <v>0.38807071843463509</v>
      </c>
      <c r="R152" s="104">
        <f>AVERAGE(J$6:J152)</f>
        <v>865.16198870587243</v>
      </c>
      <c r="S152" s="104">
        <f>AVERAGE(K$6:K152)</f>
        <v>3981.8086225647721</v>
      </c>
      <c r="T152" s="104">
        <f>AVERAGE(L$6:L152)</f>
        <v>3116.6466338589012</v>
      </c>
      <c r="U152" s="87"/>
      <c r="V152" s="152"/>
      <c r="W152" s="87"/>
      <c r="X152" s="105">
        <v>147</v>
      </c>
      <c r="Y152" s="103">
        <v>23.358886994511966</v>
      </c>
      <c r="Z152" s="103">
        <v>1</v>
      </c>
      <c r="AA152" s="103">
        <v>5.6407036912707049</v>
      </c>
      <c r="AB152" s="104">
        <v>141.72775803287635</v>
      </c>
      <c r="AC152" s="103">
        <v>25</v>
      </c>
      <c r="AD152" s="103">
        <v>27.999590685782671</v>
      </c>
      <c r="AE152" s="103">
        <v>2.9995906857826711</v>
      </c>
      <c r="AF152" s="104">
        <v>1431.6540814737573</v>
      </c>
      <c r="AG152" s="104">
        <v>4570</v>
      </c>
      <c r="AH152" s="104">
        <v>3138.3459185262427</v>
      </c>
      <c r="AI152" s="105" t="str">
        <v>Yes</v>
      </c>
      <c r="AJ152" s="87"/>
      <c r="AK152" s="103">
        <f>AVERAGE(AC$6:AC152)</f>
        <v>21.551847471783102</v>
      </c>
      <c r="AL152" s="103">
        <f>AVERAGE(AD$6:AD152)</f>
        <v>21.96146894096335</v>
      </c>
      <c r="AM152" s="103">
        <f>AVERAGE(AE$6:AE152)</f>
        <v>0.40962146918024744</v>
      </c>
      <c r="AN152" s="104">
        <f>AVERAGE(AF$6:AF152)</f>
        <v>870.01776730433699</v>
      </c>
      <c r="AO152" s="104">
        <f>AVERAGE(AG$6:AG152)</f>
        <v>4018.8563544447684</v>
      </c>
      <c r="AP152" s="104">
        <f>AVERAGE(AH$6:AH152)</f>
        <v>3148.8385871404307</v>
      </c>
      <c r="AQ152" s="87"/>
      <c r="AR152" s="152"/>
      <c r="AS152" s="87"/>
      <c r="AT152" s="105">
        <v>147</v>
      </c>
      <c r="AU152" s="103">
        <v>18.827798775571214</v>
      </c>
      <c r="AV152" s="103">
        <v>3</v>
      </c>
      <c r="AW152" s="103">
        <v>4.4167123464207059</v>
      </c>
      <c r="AX152" s="104">
        <v>157.49961601349756</v>
      </c>
      <c r="AY152" s="103">
        <v>20.24451112199192</v>
      </c>
      <c r="AZ152" s="103">
        <v>20.24451112199192</v>
      </c>
      <c r="BA152" s="103">
        <v>0</v>
      </c>
      <c r="BB152" s="104">
        <v>764.8349496732551</v>
      </c>
      <c r="BC152" s="104">
        <v>3186.6766682987882</v>
      </c>
      <c r="BD152" s="104">
        <v>2421.8417186255328</v>
      </c>
      <c r="BE152" s="105" t="str">
        <v>No</v>
      </c>
      <c r="BF152" s="87"/>
      <c r="BG152" s="103">
        <f>AVERAGE(AY$6:AY152)</f>
        <v>22.915521527927108</v>
      </c>
      <c r="BH152" s="103">
        <f>AVERAGE(AZ$6:AZ152)</f>
        <v>23.647832534966788</v>
      </c>
      <c r="BI152" s="103">
        <f>AVERAGE(BA$6:BA152)</f>
        <v>0.73231100703967855</v>
      </c>
      <c r="BJ152" s="104">
        <f>AVERAGE(BB$6:BB152)</f>
        <v>948.33668492818947</v>
      </c>
      <c r="BK152" s="104">
        <f>AVERAGE(BC$6:BC152)</f>
        <v>3597.872446876142</v>
      </c>
      <c r="BL152" s="104">
        <f>AVERAGE(BD$6:BD152)</f>
        <v>2649.5357619479505</v>
      </c>
      <c r="BM152" s="87"/>
      <c r="BN152" s="152"/>
      <c r="BO152" s="87"/>
      <c r="BP152" s="105">
        <v>147</v>
      </c>
      <c r="BQ152" s="103">
        <v>20.690815181993042</v>
      </c>
      <c r="BR152" s="103">
        <v>3</v>
      </c>
      <c r="BS152" s="103">
        <v>4.1070613848700503</v>
      </c>
      <c r="BT152" s="104">
        <v>191.52674052187641</v>
      </c>
      <c r="BU152" s="103">
        <v>21.797876566863092</v>
      </c>
      <c r="BV152" s="103">
        <v>21.797876566863092</v>
      </c>
      <c r="BW152" s="103">
        <v>0</v>
      </c>
      <c r="BX152" s="104">
        <v>845.46303752776919</v>
      </c>
      <c r="BY152" s="104">
        <v>3479.6814850294636</v>
      </c>
      <c r="BZ152" s="104">
        <v>2634.2184475016943</v>
      </c>
      <c r="CA152" s="105" t="str">
        <v>No</v>
      </c>
      <c r="CB152" s="87"/>
      <c r="CC152" s="103">
        <f>AVERAGE(BU$6:BU152)</f>
        <v>22.790947236323603</v>
      </c>
      <c r="CD152" s="103">
        <f>AVERAGE(BV$6:BV152)</f>
        <v>23.681789671887312</v>
      </c>
      <c r="CE152" s="103">
        <f>AVERAGE(BW$6:BW152)</f>
        <v>0.89084243556369802</v>
      </c>
      <c r="CF152" s="104">
        <f>AVERAGE(BX$6:BX152)</f>
        <v>965.50045198722376</v>
      </c>
      <c r="CG152" s="104">
        <f>AVERAGE(BY$6:BY152)</f>
        <v>3648.1658949723519</v>
      </c>
      <c r="CH152" s="104">
        <f>AVERAGE(BZ$6:BZ152)</f>
        <v>2682.6654429851287</v>
      </c>
      <c r="CI152" s="121"/>
      <c r="CJ152" s="121"/>
      <c r="CK152" s="121"/>
      <c r="CL152" s="121"/>
      <c r="CM152" s="121"/>
      <c r="CN152" s="121"/>
      <c r="CO152" s="87"/>
      <c r="CP152" s="152"/>
    </row>
    <row r="153" spans="1:94" x14ac:dyDescent="0.2">
      <c r="A153" s="87"/>
      <c r="B153" s="105">
        <v>148</v>
      </c>
      <c r="C153" s="103">
        <v>19.879766963648517</v>
      </c>
      <c r="D153" s="103">
        <v>2</v>
      </c>
      <c r="E153" s="103">
        <v>2.8464242725898039</v>
      </c>
      <c r="F153" s="104">
        <v>141.10778463253271</v>
      </c>
      <c r="G153" s="103">
        <v>20.726191236238321</v>
      </c>
      <c r="H153" s="103">
        <v>20.726191236238321</v>
      </c>
      <c r="I153" s="103">
        <v>0</v>
      </c>
      <c r="J153" s="104">
        <v>762.89352171968233</v>
      </c>
      <c r="K153" s="104">
        <v>3830.7144225228976</v>
      </c>
      <c r="L153" s="104">
        <v>3067.8209008032154</v>
      </c>
      <c r="M153" s="105" t="str">
        <v>No</v>
      </c>
      <c r="N153" s="87"/>
      <c r="O153" s="103">
        <f>AVERAGE(G$6:G153)</f>
        <v>21.57870052325617</v>
      </c>
      <c r="P153" s="103">
        <f>AVERAGE(H$6:H153)</f>
        <v>21.964149142241926</v>
      </c>
      <c r="Q153" s="103">
        <f>AVERAGE(I$6:I153)</f>
        <v>0.38544861898575239</v>
      </c>
      <c r="R153" s="104">
        <f>AVERAGE(J$6:J153)</f>
        <v>864.47098555056039</v>
      </c>
      <c r="S153" s="104">
        <f>AVERAGE(K$6:K153)</f>
        <v>3980.7877158077326</v>
      </c>
      <c r="T153" s="104">
        <f>AVERAGE(L$6:L153)</f>
        <v>3116.3167302571737</v>
      </c>
      <c r="U153" s="87"/>
      <c r="V153" s="152"/>
      <c r="W153" s="87"/>
      <c r="X153" s="105">
        <v>148</v>
      </c>
      <c r="Y153" s="103">
        <v>24.493158856690201</v>
      </c>
      <c r="Z153" s="103">
        <v>2</v>
      </c>
      <c r="AA153" s="103">
        <v>4.46005782163855</v>
      </c>
      <c r="AB153" s="104">
        <v>125.75968080408124</v>
      </c>
      <c r="AC153" s="103">
        <v>25</v>
      </c>
      <c r="AD153" s="103">
        <v>26.953216678328751</v>
      </c>
      <c r="AE153" s="103">
        <v>1.9532166783287508</v>
      </c>
      <c r="AF153" s="104">
        <v>1227.3386829032563</v>
      </c>
      <c r="AG153" s="104">
        <v>4640</v>
      </c>
      <c r="AH153" s="104">
        <v>3412.6613170967439</v>
      </c>
      <c r="AI153" s="105" t="str">
        <v>Yes</v>
      </c>
      <c r="AJ153" s="87"/>
      <c r="AK153" s="103">
        <f>AVERAGE(AC$6:AC153)</f>
        <v>21.575145799676459</v>
      </c>
      <c r="AL153" s="103">
        <f>AVERAGE(AD$6:AD153)</f>
        <v>21.995196966215818</v>
      </c>
      <c r="AM153" s="103">
        <f>AVERAGE(AE$6:AE153)</f>
        <v>0.42005116653935898</v>
      </c>
      <c r="AN153" s="104">
        <f>AVERAGE(AF$6:AF153)</f>
        <v>872.43209781514054</v>
      </c>
      <c r="AO153" s="104">
        <f>AVERAGE(AG$6:AG153)</f>
        <v>4023.0532709687905</v>
      </c>
      <c r="AP153" s="104">
        <f>AVERAGE(AH$6:AH153)</f>
        <v>3150.6211731536491</v>
      </c>
      <c r="AQ153" s="87"/>
      <c r="AR153" s="152"/>
      <c r="AS153" s="87"/>
      <c r="AT153" s="105">
        <v>148</v>
      </c>
      <c r="AU153" s="103">
        <v>24.129556022423738</v>
      </c>
      <c r="AV153" s="103">
        <v>3</v>
      </c>
      <c r="AW153" s="103">
        <v>4.7598714531741209</v>
      </c>
      <c r="AX153" s="104">
        <v>135.61736434978897</v>
      </c>
      <c r="AY153" s="103">
        <v>25</v>
      </c>
      <c r="AZ153" s="103">
        <v>25.889427475597859</v>
      </c>
      <c r="BA153" s="103">
        <v>0.88942747559785929</v>
      </c>
      <c r="BB153" s="104">
        <v>1019.0314856894679</v>
      </c>
      <c r="BC153" s="104">
        <v>3900</v>
      </c>
      <c r="BD153" s="104">
        <v>2880.9685143105321</v>
      </c>
      <c r="BE153" s="105" t="str">
        <v>Yes</v>
      </c>
      <c r="BF153" s="87"/>
      <c r="BG153" s="103">
        <f>AVERAGE(AY$6:AY153)</f>
        <v>22.9296058419276</v>
      </c>
      <c r="BH153" s="103">
        <f>AVERAGE(AZ$6:AZ153)</f>
        <v>23.662978446727809</v>
      </c>
      <c r="BI153" s="103">
        <f>AVERAGE(BA$6:BA153)</f>
        <v>0.73337260480020672</v>
      </c>
      <c r="BJ153" s="104">
        <f>AVERAGE(BB$6:BB153)</f>
        <v>948.81435250090078</v>
      </c>
      <c r="BK153" s="104">
        <f>AVERAGE(BC$6:BC153)</f>
        <v>3599.9138492621141</v>
      </c>
      <c r="BL153" s="104">
        <f>AVERAGE(BD$6:BD153)</f>
        <v>2651.099496761211</v>
      </c>
      <c r="BM153" s="87"/>
      <c r="BN153" s="152"/>
      <c r="BO153" s="87"/>
      <c r="BP153" s="105">
        <v>148</v>
      </c>
      <c r="BQ153" s="103">
        <v>21.534792843645622</v>
      </c>
      <c r="BR153" s="103">
        <v>5</v>
      </c>
      <c r="BS153" s="103">
        <v>6.2569127114144631</v>
      </c>
      <c r="BT153" s="104">
        <v>137.28397981521317</v>
      </c>
      <c r="BU153" s="103">
        <v>22.791705555060084</v>
      </c>
      <c r="BV153" s="103">
        <v>22.791705555060084</v>
      </c>
      <c r="BW153" s="103">
        <v>0</v>
      </c>
      <c r="BX153" s="104">
        <v>821.03514646701569</v>
      </c>
      <c r="BY153" s="104">
        <v>3768.7558332590124</v>
      </c>
      <c r="BZ153" s="104">
        <v>2947.7206867919967</v>
      </c>
      <c r="CA153" s="105" t="str">
        <v>No</v>
      </c>
      <c r="CB153" s="87"/>
      <c r="CC153" s="103">
        <f>AVERAGE(BU$6:BU153)</f>
        <v>22.790952360098853</v>
      </c>
      <c r="CD153" s="103">
        <f>AVERAGE(BV$6:BV153)</f>
        <v>23.675775590016858</v>
      </c>
      <c r="CE153" s="103">
        <f>AVERAGE(BW$6:BW153)</f>
        <v>0.88482322991799733</v>
      </c>
      <c r="CF153" s="104">
        <f>AVERAGE(BX$6:BX153)</f>
        <v>964.5243350580331</v>
      </c>
      <c r="CG153" s="104">
        <f>AVERAGE(BY$6:BY153)</f>
        <v>3648.980691852667</v>
      </c>
      <c r="CH153" s="104">
        <f>AVERAGE(BZ$6:BZ153)</f>
        <v>2684.4563567946343</v>
      </c>
      <c r="CI153" s="121"/>
      <c r="CJ153" s="121"/>
      <c r="CK153" s="121"/>
      <c r="CL153" s="121"/>
      <c r="CM153" s="121"/>
      <c r="CN153" s="121"/>
      <c r="CO153" s="87"/>
      <c r="CP153" s="152"/>
    </row>
    <row r="154" spans="1:94" x14ac:dyDescent="0.2">
      <c r="A154" s="87"/>
      <c r="B154" s="105">
        <v>149</v>
      </c>
      <c r="C154" s="103">
        <v>16.310521856993102</v>
      </c>
      <c r="D154" s="103">
        <v>1</v>
      </c>
      <c r="E154" s="103">
        <v>3.3587205235822952</v>
      </c>
      <c r="F154" s="104">
        <v>159.94491644290741</v>
      </c>
      <c r="G154" s="103">
        <v>18.669242380575398</v>
      </c>
      <c r="H154" s="103">
        <v>18.669242380575398</v>
      </c>
      <c r="I154" s="103">
        <v>0</v>
      </c>
      <c r="J154" s="104">
        <v>720.02218786016942</v>
      </c>
      <c r="K154" s="104">
        <v>3410.4636285035717</v>
      </c>
      <c r="L154" s="104">
        <v>2690.4414406434025</v>
      </c>
      <c r="M154" s="105" t="str">
        <v>No</v>
      </c>
      <c r="N154" s="87"/>
      <c r="O154" s="103">
        <f>AVERAGE(G$6:G154)</f>
        <v>21.559173958540192</v>
      </c>
      <c r="P154" s="103">
        <f>AVERAGE(H$6:H154)</f>
        <v>21.94203567404282</v>
      </c>
      <c r="Q154" s="103">
        <f>AVERAGE(I$6:I154)</f>
        <v>0.38286171550262654</v>
      </c>
      <c r="R154" s="104">
        <f>AVERAGE(J$6:J154)</f>
        <v>863.50153053250403</v>
      </c>
      <c r="S154" s="104">
        <f>AVERAGE(K$6:K154)</f>
        <v>3976.9600373694498</v>
      </c>
      <c r="T154" s="104">
        <f>AVERAGE(L$6:L154)</f>
        <v>3113.458506836947</v>
      </c>
      <c r="U154" s="87"/>
      <c r="V154" s="152"/>
      <c r="W154" s="87"/>
      <c r="X154" s="105">
        <v>149</v>
      </c>
      <c r="Y154" s="103">
        <v>21.743080211418988</v>
      </c>
      <c r="Z154" s="103">
        <v>1</v>
      </c>
      <c r="AA154" s="103">
        <v>4.5476555409407755</v>
      </c>
      <c r="AB154" s="104">
        <v>178.66918813743996</v>
      </c>
      <c r="AC154" s="103">
        <v>25</v>
      </c>
      <c r="AD154" s="103">
        <v>25.290735752359765</v>
      </c>
      <c r="AE154" s="103">
        <v>0.29073575235976534</v>
      </c>
      <c r="AF154" s="104">
        <v>981.00162356219766</v>
      </c>
      <c r="AG154" s="104">
        <v>4570</v>
      </c>
      <c r="AH154" s="104">
        <v>3588.9983764378021</v>
      </c>
      <c r="AI154" s="105" t="str">
        <v>Yes</v>
      </c>
      <c r="AJ154" s="87"/>
      <c r="AK154" s="103">
        <f>AVERAGE(AC$6:AC154)</f>
        <v>21.598131398336349</v>
      </c>
      <c r="AL154" s="103">
        <f>AVERAGE(AD$6:AD154)</f>
        <v>22.01731467618994</v>
      </c>
      <c r="AM154" s="103">
        <f>AVERAGE(AE$6:AE154)</f>
        <v>0.41918327785358989</v>
      </c>
      <c r="AN154" s="104">
        <f>AVERAGE(AF$6:AF154)</f>
        <v>873.16075235035566</v>
      </c>
      <c r="AO154" s="104">
        <f>AVERAGE(AG$6:AG154)</f>
        <v>4026.7240543851071</v>
      </c>
      <c r="AP154" s="104">
        <f>AVERAGE(AH$6:AH154)</f>
        <v>3153.5633020347509</v>
      </c>
      <c r="AQ154" s="87"/>
      <c r="AR154" s="152"/>
      <c r="AS154" s="87"/>
      <c r="AT154" s="105">
        <v>149</v>
      </c>
      <c r="AU154" s="103">
        <v>25.413656539499236</v>
      </c>
      <c r="AV154" s="103">
        <v>1</v>
      </c>
      <c r="AW154" s="103">
        <v>4.2666678315721587</v>
      </c>
      <c r="AX154" s="104">
        <v>140.61802392727517</v>
      </c>
      <c r="AY154" s="103">
        <v>25</v>
      </c>
      <c r="AZ154" s="103">
        <v>28.680324371071393</v>
      </c>
      <c r="BA154" s="103">
        <v>3.6803243710713929</v>
      </c>
      <c r="BB154" s="104">
        <v>1442.6666795879839</v>
      </c>
      <c r="BC154" s="104">
        <v>3800</v>
      </c>
      <c r="BD154" s="104">
        <v>2357.3333204120163</v>
      </c>
      <c r="BE154" s="105" t="str">
        <v>Yes</v>
      </c>
      <c r="BF154" s="87"/>
      <c r="BG154" s="103">
        <f>AVERAGE(AY$6:AY154)</f>
        <v>22.943501104733457</v>
      </c>
      <c r="BH154" s="103">
        <f>AVERAGE(AZ$6:AZ154)</f>
        <v>23.696651909307299</v>
      </c>
      <c r="BI154" s="103">
        <f>AVERAGE(BA$6:BA154)</f>
        <v>0.75315080457383887</v>
      </c>
      <c r="BJ154" s="104">
        <f>AVERAGE(BB$6:BB154)</f>
        <v>952.12879764913612</v>
      </c>
      <c r="BK154" s="104">
        <f>AVERAGE(BC$6:BC154)</f>
        <v>3601.2567093341804</v>
      </c>
      <c r="BL154" s="104">
        <f>AVERAGE(BD$6:BD154)</f>
        <v>2649.1279116850419</v>
      </c>
      <c r="BM154" s="87"/>
      <c r="BN154" s="152"/>
      <c r="BO154" s="87"/>
      <c r="BP154" s="105">
        <v>149</v>
      </c>
      <c r="BQ154" s="103">
        <v>24.413669985646127</v>
      </c>
      <c r="BR154" s="103">
        <v>7</v>
      </c>
      <c r="BS154" s="103">
        <v>5.261685685212492</v>
      </c>
      <c r="BT154" s="104">
        <v>157.57446012786735</v>
      </c>
      <c r="BU154" s="103">
        <v>22.675355670858618</v>
      </c>
      <c r="BV154" s="103">
        <v>22.675355670858618</v>
      </c>
      <c r="BW154" s="103">
        <v>0</v>
      </c>
      <c r="BX154" s="104">
        <v>837.83513025362595</v>
      </c>
      <c r="BY154" s="104">
        <v>3891.3033506287929</v>
      </c>
      <c r="BZ154" s="104">
        <v>3053.4682203751672</v>
      </c>
      <c r="CA154" s="105" t="str">
        <v>No</v>
      </c>
      <c r="CB154" s="87"/>
      <c r="CC154" s="103">
        <f>AVERAGE(BU$6:BU154)</f>
        <v>22.790176543392541</v>
      </c>
      <c r="CD154" s="103">
        <f>AVERAGE(BV$6:BV154)</f>
        <v>23.669061362371501</v>
      </c>
      <c r="CE154" s="103">
        <f>AVERAGE(BW$6:BW154)</f>
        <v>0.87888481897895043</v>
      </c>
      <c r="CF154" s="104">
        <f>AVERAGE(BX$6:BX154)</f>
        <v>963.67407193854058</v>
      </c>
      <c r="CG154" s="104">
        <f>AVERAGE(BY$6:BY154)</f>
        <v>3650.6070184216346</v>
      </c>
      <c r="CH154" s="104">
        <f>AVERAGE(BZ$6:BZ154)</f>
        <v>2686.9329464830944</v>
      </c>
      <c r="CI154" s="121"/>
      <c r="CJ154" s="121"/>
      <c r="CK154" s="121"/>
      <c r="CL154" s="121"/>
      <c r="CM154" s="121"/>
      <c r="CN154" s="121"/>
      <c r="CO154" s="87"/>
      <c r="CP154" s="152"/>
    </row>
    <row r="155" spans="1:94" x14ac:dyDescent="0.2">
      <c r="A155" s="87"/>
      <c r="B155" s="105">
        <v>150</v>
      </c>
      <c r="C155" s="103">
        <v>25.141128347887026</v>
      </c>
      <c r="D155" s="103">
        <v>1</v>
      </c>
      <c r="E155" s="103">
        <v>2.8064006319078292</v>
      </c>
      <c r="F155" s="104">
        <v>145.15119095790209</v>
      </c>
      <c r="G155" s="103">
        <v>25</v>
      </c>
      <c r="H155" s="103">
        <v>26.947528979794853</v>
      </c>
      <c r="I155" s="103">
        <v>1.9475289797948534</v>
      </c>
      <c r="J155" s="104">
        <v>1245.7064073209758</v>
      </c>
      <c r="K155" s="104">
        <v>4550</v>
      </c>
      <c r="L155" s="104">
        <v>3304.2935926790242</v>
      </c>
      <c r="M155" s="105" t="str">
        <v>Yes</v>
      </c>
      <c r="N155" s="87"/>
      <c r="O155" s="103">
        <f>AVERAGE(G$6:G155)</f>
        <v>21.582112798816592</v>
      </c>
      <c r="P155" s="103">
        <f>AVERAGE(H$6:H155)</f>
        <v>21.975405629414499</v>
      </c>
      <c r="Q155" s="103">
        <f>AVERAGE(I$6:I155)</f>
        <v>0.39329283059790804</v>
      </c>
      <c r="R155" s="104">
        <f>AVERAGE(J$6:J155)</f>
        <v>866.04956304442715</v>
      </c>
      <c r="S155" s="104">
        <f>AVERAGE(K$6:K155)</f>
        <v>3980.7803037869867</v>
      </c>
      <c r="T155" s="104">
        <f>AVERAGE(L$6:L155)</f>
        <v>3114.730740742561</v>
      </c>
      <c r="U155" s="87"/>
      <c r="V155" s="152"/>
      <c r="W155" s="87"/>
      <c r="X155" s="105">
        <v>150</v>
      </c>
      <c r="Y155" s="103">
        <v>17.559786927486883</v>
      </c>
      <c r="Z155" s="103">
        <v>4</v>
      </c>
      <c r="AA155" s="103">
        <v>4.5726658989022271</v>
      </c>
      <c r="AB155" s="104">
        <v>141.68073427309523</v>
      </c>
      <c r="AC155" s="103">
        <v>18.132452826389109</v>
      </c>
      <c r="AD155" s="103">
        <v>18.132452826389109</v>
      </c>
      <c r="AE155" s="103">
        <v>0</v>
      </c>
      <c r="AF155" s="104">
        <v>685.65431906476852</v>
      </c>
      <c r="AG155" s="104">
        <v>3543.8415087500398</v>
      </c>
      <c r="AH155" s="104">
        <v>2858.1871896852713</v>
      </c>
      <c r="AI155" s="105" t="str">
        <v>No</v>
      </c>
      <c r="AJ155" s="87"/>
      <c r="AK155" s="103">
        <f>AVERAGE(AC$6:AC155)</f>
        <v>21.575026874523367</v>
      </c>
      <c r="AL155" s="103">
        <f>AVERAGE(AD$6:AD155)</f>
        <v>21.991415597191267</v>
      </c>
      <c r="AM155" s="103">
        <f>AVERAGE(AE$6:AE155)</f>
        <v>0.41638872266789928</v>
      </c>
      <c r="AN155" s="104">
        <f>AVERAGE(AF$6:AF155)</f>
        <v>871.91070946178502</v>
      </c>
      <c r="AO155" s="104">
        <f>AVERAGE(AG$6:AG155)</f>
        <v>4023.5048374142061</v>
      </c>
      <c r="AP155" s="104">
        <f>AVERAGE(AH$6:AH155)</f>
        <v>3151.5941279524213</v>
      </c>
      <c r="AQ155" s="87"/>
      <c r="AR155" s="152"/>
      <c r="AS155" s="87"/>
      <c r="AT155" s="105">
        <v>150</v>
      </c>
      <c r="AU155" s="103">
        <v>19.784009132945769</v>
      </c>
      <c r="AV155" s="103">
        <v>3</v>
      </c>
      <c r="AW155" s="103">
        <v>3.4362340694165607</v>
      </c>
      <c r="AX155" s="104">
        <v>173.84081923043249</v>
      </c>
      <c r="AY155" s="103">
        <v>20.22024320236233</v>
      </c>
      <c r="AZ155" s="103">
        <v>20.22024320236233</v>
      </c>
      <c r="BA155" s="103">
        <v>0</v>
      </c>
      <c r="BB155" s="104">
        <v>780.44811530130232</v>
      </c>
      <c r="BC155" s="104">
        <v>3183.0364803543494</v>
      </c>
      <c r="BD155" s="104">
        <v>2402.5883650530468</v>
      </c>
      <c r="BE155" s="105" t="str">
        <v>No</v>
      </c>
      <c r="BF155" s="87"/>
      <c r="BG155" s="103">
        <f>AVERAGE(AY$6:AY155)</f>
        <v>22.925346052050983</v>
      </c>
      <c r="BH155" s="103">
        <f>AVERAGE(AZ$6:AZ155)</f>
        <v>23.673475851260999</v>
      </c>
      <c r="BI155" s="103">
        <f>AVERAGE(BA$6:BA155)</f>
        <v>0.74812979921001332</v>
      </c>
      <c r="BJ155" s="104">
        <f>AVERAGE(BB$6:BB155)</f>
        <v>950.98425976681722</v>
      </c>
      <c r="BK155" s="104">
        <f>AVERAGE(BC$6:BC155)</f>
        <v>3598.4685744743151</v>
      </c>
      <c r="BL155" s="104">
        <f>AVERAGE(BD$6:BD155)</f>
        <v>2647.4843147074953</v>
      </c>
      <c r="BM155" s="87"/>
      <c r="BN155" s="152"/>
      <c r="BO155" s="87"/>
      <c r="BP155" s="105">
        <v>150</v>
      </c>
      <c r="BQ155" s="103">
        <v>23.639484399858333</v>
      </c>
      <c r="BR155" s="103">
        <v>5</v>
      </c>
      <c r="BS155" s="103">
        <v>4.1715856036069443</v>
      </c>
      <c r="BT155" s="104">
        <v>116.12884655960161</v>
      </c>
      <c r="BU155" s="103">
        <v>22.811070003465275</v>
      </c>
      <c r="BV155" s="103">
        <v>22.811070003465275</v>
      </c>
      <c r="BW155" s="103">
        <v>0</v>
      </c>
      <c r="BX155" s="104">
        <v>800.46094666355987</v>
      </c>
      <c r="BY155" s="104">
        <v>3771.6605005197912</v>
      </c>
      <c r="BZ155" s="104">
        <v>2971.1995538562314</v>
      </c>
      <c r="CA155" s="105" t="str">
        <v>No</v>
      </c>
      <c r="CB155" s="87"/>
      <c r="CC155" s="103">
        <f>AVERAGE(BU$6:BU155)</f>
        <v>22.79031583312636</v>
      </c>
      <c r="CD155" s="103">
        <f>AVERAGE(BV$6:BV155)</f>
        <v>23.663341419978792</v>
      </c>
      <c r="CE155" s="103">
        <f>AVERAGE(BW$6:BW155)</f>
        <v>0.87302558685242404</v>
      </c>
      <c r="CF155" s="104">
        <f>AVERAGE(BX$6:BX155)</f>
        <v>962.58598443670746</v>
      </c>
      <c r="CG155" s="104">
        <f>AVERAGE(BY$6:BY155)</f>
        <v>3651.4140416356222</v>
      </c>
      <c r="CH155" s="104">
        <f>AVERAGE(BZ$6:BZ155)</f>
        <v>2688.8280571989153</v>
      </c>
      <c r="CI155" s="121"/>
      <c r="CJ155" s="121"/>
      <c r="CK155" s="121"/>
      <c r="CL155" s="121"/>
      <c r="CM155" s="121"/>
      <c r="CN155" s="121"/>
      <c r="CO155" s="87"/>
      <c r="CP155" s="152"/>
    </row>
    <row r="156" spans="1:94" x14ac:dyDescent="0.2">
      <c r="A156" s="87"/>
      <c r="B156" s="105">
        <v>151</v>
      </c>
      <c r="C156" s="103">
        <v>13.871899354120391</v>
      </c>
      <c r="D156" s="103">
        <v>0</v>
      </c>
      <c r="E156" s="103">
        <v>4.1937284431710413</v>
      </c>
      <c r="F156" s="104">
        <v>116.21364640144216</v>
      </c>
      <c r="G156" s="103">
        <v>18.065627797291434</v>
      </c>
      <c r="H156" s="103">
        <v>18.065627797291434</v>
      </c>
      <c r="I156" s="103">
        <v>0</v>
      </c>
      <c r="J156" s="104">
        <v>658.18248032018516</v>
      </c>
      <c r="K156" s="104">
        <v>3251.8130035124582</v>
      </c>
      <c r="L156" s="104">
        <v>2593.6305231922729</v>
      </c>
      <c r="M156" s="105" t="str">
        <v>No</v>
      </c>
      <c r="N156" s="87"/>
      <c r="O156" s="103">
        <f>AVERAGE(G$6:G156)</f>
        <v>21.558824818674044</v>
      </c>
      <c r="P156" s="103">
        <f>AVERAGE(H$6:H156)</f>
        <v>21.949513060989844</v>
      </c>
      <c r="Q156" s="103">
        <f>AVERAGE(I$6:I156)</f>
        <v>0.39068824231580274</v>
      </c>
      <c r="R156" s="104">
        <f>AVERAGE(J$6:J156)</f>
        <v>864.67295984757789</v>
      </c>
      <c r="S156" s="104">
        <f>AVERAGE(K$6:K156)</f>
        <v>3975.9527057719238</v>
      </c>
      <c r="T156" s="104">
        <f>AVERAGE(L$6:L156)</f>
        <v>3111.279745924347</v>
      </c>
      <c r="U156" s="87"/>
      <c r="V156" s="152"/>
      <c r="W156" s="87"/>
      <c r="X156" s="105">
        <v>151</v>
      </c>
      <c r="Y156" s="103">
        <v>19.829565269598643</v>
      </c>
      <c r="Z156" s="103">
        <v>5</v>
      </c>
      <c r="AA156" s="103">
        <v>5.4097861984295168</v>
      </c>
      <c r="AB156" s="104">
        <v>141.56461295377272</v>
      </c>
      <c r="AC156" s="103">
        <v>20.239351468028161</v>
      </c>
      <c r="AD156" s="103">
        <v>20.239351468028161</v>
      </c>
      <c r="AE156" s="103">
        <v>0</v>
      </c>
      <c r="AF156" s="104">
        <v>748.74515699461745</v>
      </c>
      <c r="AG156" s="104">
        <v>3993.0832642450691</v>
      </c>
      <c r="AH156" s="104">
        <v>3244.3381072504517</v>
      </c>
      <c r="AI156" s="105" t="str">
        <v>No</v>
      </c>
      <c r="AJ156" s="87"/>
      <c r="AK156" s="103">
        <f>AVERAGE(AC$6:AC156)</f>
        <v>21.566181342030021</v>
      </c>
      <c r="AL156" s="103">
        <f>AVERAGE(AD$6:AD156)</f>
        <v>21.979812523488199</v>
      </c>
      <c r="AM156" s="103">
        <f>AVERAGE(AE$6:AE156)</f>
        <v>0.41363118145817807</v>
      </c>
      <c r="AN156" s="104">
        <f>AVERAGE(AF$6:AF156)</f>
        <v>871.09504355140655</v>
      </c>
      <c r="AO156" s="104">
        <f>AVERAGE(AG$6:AG156)</f>
        <v>4023.3033700422252</v>
      </c>
      <c r="AP156" s="104">
        <f>AVERAGE(AH$6:AH156)</f>
        <v>3152.2083264908188</v>
      </c>
      <c r="AQ156" s="87"/>
      <c r="AR156" s="152"/>
      <c r="AS156" s="87"/>
      <c r="AT156" s="105">
        <v>151</v>
      </c>
      <c r="AU156" s="103">
        <v>16.873103364283267</v>
      </c>
      <c r="AV156" s="103">
        <v>5</v>
      </c>
      <c r="AW156" s="103">
        <v>6.3559181835235652</v>
      </c>
      <c r="AX156" s="104">
        <v>150.77814092524011</v>
      </c>
      <c r="AY156" s="103">
        <v>18.22902154780683</v>
      </c>
      <c r="AZ156" s="103">
        <v>18.22902154780683</v>
      </c>
      <c r="BA156" s="103">
        <v>0</v>
      </c>
      <c r="BB156" s="104">
        <v>697.64878735944501</v>
      </c>
      <c r="BC156" s="104">
        <v>2984.3532321710245</v>
      </c>
      <c r="BD156" s="104">
        <v>2286.7044448115794</v>
      </c>
      <c r="BE156" s="105" t="str">
        <v>No</v>
      </c>
      <c r="BF156" s="87"/>
      <c r="BG156" s="103">
        <f>AVERAGE(AY$6:AY156)</f>
        <v>22.894244565267908</v>
      </c>
      <c r="BH156" s="103">
        <f>AVERAGE(AZ$6:AZ156)</f>
        <v>23.637419862496401</v>
      </c>
      <c r="BI156" s="103">
        <f>AVERAGE(BA$6:BA156)</f>
        <v>0.74317529722849007</v>
      </c>
      <c r="BJ156" s="104">
        <f>AVERAGE(BB$6:BB156)</f>
        <v>949.30654140650347</v>
      </c>
      <c r="BK156" s="104">
        <f>AVERAGE(BC$6:BC156)</f>
        <v>3594.4015854524391</v>
      </c>
      <c r="BL156" s="104">
        <f>AVERAGE(BD$6:BD156)</f>
        <v>2645.0950440459333</v>
      </c>
      <c r="BM156" s="87"/>
      <c r="BN156" s="152"/>
      <c r="BO156" s="87"/>
      <c r="BP156" s="105">
        <v>151</v>
      </c>
      <c r="BQ156" s="103">
        <v>20.385807720757732</v>
      </c>
      <c r="BR156" s="103">
        <v>1</v>
      </c>
      <c r="BS156" s="103">
        <v>6.6403156397618668</v>
      </c>
      <c r="BT156" s="104">
        <v>171.20088958937467</v>
      </c>
      <c r="BU156" s="103">
        <v>25</v>
      </c>
      <c r="BV156" s="103">
        <v>26.026123360519598</v>
      </c>
      <c r="BW156" s="103">
        <v>1.0261233605195983</v>
      </c>
      <c r="BX156" s="104">
        <v>1075.1193936673144</v>
      </c>
      <c r="BY156" s="104">
        <v>3820</v>
      </c>
      <c r="BZ156" s="104">
        <v>2744.8806063326856</v>
      </c>
      <c r="CA156" s="105" t="str">
        <v>Yes</v>
      </c>
      <c r="CB156" s="87"/>
      <c r="CC156" s="103">
        <f>AVERAGE(BU$6:BU156)</f>
        <v>22.804949503105657</v>
      </c>
      <c r="CD156" s="103">
        <f>AVERAGE(BV$6:BV156)</f>
        <v>23.678988982498932</v>
      </c>
      <c r="CE156" s="103">
        <f>AVERAGE(BW$6:BW156)</f>
        <v>0.87403947939326621</v>
      </c>
      <c r="CF156" s="104">
        <f>AVERAGE(BX$6:BX156)</f>
        <v>963.33123880247308</v>
      </c>
      <c r="CG156" s="104">
        <f>AVERAGE(BY$6:BY156)</f>
        <v>3652.5305049360486</v>
      </c>
      <c r="CH156" s="104">
        <f>AVERAGE(BZ$6:BZ156)</f>
        <v>2689.1992661335757</v>
      </c>
      <c r="CI156" s="121"/>
      <c r="CJ156" s="121"/>
      <c r="CK156" s="121"/>
      <c r="CL156" s="121"/>
      <c r="CM156" s="121"/>
      <c r="CN156" s="121"/>
      <c r="CO156" s="87"/>
      <c r="CP156" s="152"/>
    </row>
    <row r="157" spans="1:94" x14ac:dyDescent="0.2">
      <c r="A157" s="87"/>
      <c r="B157" s="105">
        <v>152</v>
      </c>
      <c r="C157" s="103">
        <v>21.840506394247893</v>
      </c>
      <c r="D157" s="103">
        <v>3</v>
      </c>
      <c r="E157" s="103">
        <v>3.5140913572308725</v>
      </c>
      <c r="F157" s="104">
        <v>156.14095805594343</v>
      </c>
      <c r="G157" s="103">
        <v>22.354597751478764</v>
      </c>
      <c r="H157" s="103">
        <v>22.354597751478764</v>
      </c>
      <c r="I157" s="103">
        <v>0</v>
      </c>
      <c r="J157" s="104">
        <v>826.77889060030634</v>
      </c>
      <c r="K157" s="104">
        <v>4173.827595266177</v>
      </c>
      <c r="L157" s="104">
        <v>3347.0487046658709</v>
      </c>
      <c r="M157" s="105" t="str">
        <v>No</v>
      </c>
      <c r="N157" s="87"/>
      <c r="O157" s="103">
        <f>AVERAGE(G$6:G157)</f>
        <v>21.564060166916178</v>
      </c>
      <c r="P157" s="103">
        <f>AVERAGE(H$6:H157)</f>
        <v>21.952178091848324</v>
      </c>
      <c r="Q157" s="103">
        <f>AVERAGE(I$6:I157)</f>
        <v>0.38811792493214609</v>
      </c>
      <c r="R157" s="104">
        <f>AVERAGE(J$6:J157)</f>
        <v>864.42365676042482</v>
      </c>
      <c r="S157" s="104">
        <f>AVERAGE(K$6:K157)</f>
        <v>3977.2545142554386</v>
      </c>
      <c r="T157" s="104">
        <f>AVERAGE(L$6:L157)</f>
        <v>3112.8308574950147</v>
      </c>
      <c r="U157" s="87"/>
      <c r="V157" s="152"/>
      <c r="W157" s="87"/>
      <c r="X157" s="105">
        <v>152</v>
      </c>
      <c r="Y157" s="103">
        <v>21.455413910370648</v>
      </c>
      <c r="Z157" s="103">
        <v>2</v>
      </c>
      <c r="AA157" s="103">
        <v>4.4014620472683088</v>
      </c>
      <c r="AB157" s="104">
        <v>125.68925709867152</v>
      </c>
      <c r="AC157" s="103">
        <v>23.856875957638955</v>
      </c>
      <c r="AD157" s="103">
        <v>23.856875957638955</v>
      </c>
      <c r="AE157" s="103">
        <v>0</v>
      </c>
      <c r="AF157" s="104">
        <v>841.39553582784015</v>
      </c>
      <c r="AG157" s="104">
        <v>4434.2376723750122</v>
      </c>
      <c r="AH157" s="104">
        <v>3592.8421365471722</v>
      </c>
      <c r="AI157" s="105" t="str">
        <v>No</v>
      </c>
      <c r="AJ157" s="87"/>
      <c r="AK157" s="103">
        <f>AVERAGE(AC$6:AC157)</f>
        <v>21.581251701343234</v>
      </c>
      <c r="AL157" s="103">
        <f>AVERAGE(AD$6:AD157)</f>
        <v>21.992161625028665</v>
      </c>
      <c r="AM157" s="103">
        <f>AVERAGE(AE$6:AE157)</f>
        <v>0.41090992368542689</v>
      </c>
      <c r="AN157" s="104">
        <f>AVERAGE(AF$6:AF157)</f>
        <v>870.89965205322517</v>
      </c>
      <c r="AO157" s="104">
        <f>AVERAGE(AG$6:AG157)</f>
        <v>4026.0068851891519</v>
      </c>
      <c r="AP157" s="104">
        <f>AVERAGE(AH$6:AH157)</f>
        <v>3155.107233135926</v>
      </c>
      <c r="AQ157" s="87"/>
      <c r="AR157" s="152"/>
      <c r="AS157" s="87"/>
      <c r="AT157" s="105">
        <v>152</v>
      </c>
      <c r="AU157" s="103">
        <v>19.970615368899907</v>
      </c>
      <c r="AV157" s="103">
        <v>4</v>
      </c>
      <c r="AW157" s="103">
        <v>3.8935322783346424</v>
      </c>
      <c r="AX157" s="104">
        <v>131.69634276968489</v>
      </c>
      <c r="AY157" s="103">
        <v>19.86414764723455</v>
      </c>
      <c r="AZ157" s="103">
        <v>19.86414764723455</v>
      </c>
      <c r="BA157" s="103">
        <v>0</v>
      </c>
      <c r="BB157" s="104">
        <v>727.6207721867213</v>
      </c>
      <c r="BC157" s="104">
        <v>3179.6221470851824</v>
      </c>
      <c r="BD157" s="104">
        <v>2452.0013748984611</v>
      </c>
      <c r="BE157" s="105" t="str">
        <v>No</v>
      </c>
      <c r="BF157" s="87"/>
      <c r="BG157" s="103">
        <f>AVERAGE(AY$6:AY157)</f>
        <v>22.874309717122951</v>
      </c>
      <c r="BH157" s="103">
        <f>AVERAGE(AZ$6:AZ157)</f>
        <v>23.612595703185466</v>
      </c>
      <c r="BI157" s="103">
        <f>AVERAGE(BA$6:BA157)</f>
        <v>0.73828598606251317</v>
      </c>
      <c r="BJ157" s="104">
        <f>AVERAGE(BB$6:BB157)</f>
        <v>947.8480823984786</v>
      </c>
      <c r="BK157" s="104">
        <f>AVERAGE(BC$6:BC157)</f>
        <v>3591.6727733579173</v>
      </c>
      <c r="BL157" s="104">
        <f>AVERAGE(BD$6:BD157)</f>
        <v>2643.8246909594368</v>
      </c>
      <c r="BM157" s="87"/>
      <c r="BN157" s="152"/>
      <c r="BO157" s="87"/>
      <c r="BP157" s="105">
        <v>152</v>
      </c>
      <c r="BQ157" s="103">
        <v>20.365445702256274</v>
      </c>
      <c r="BR157" s="103">
        <v>0</v>
      </c>
      <c r="BS157" s="103">
        <v>5.8412469599400731</v>
      </c>
      <c r="BT157" s="104">
        <v>184.69792096451954</v>
      </c>
      <c r="BU157" s="103">
        <v>25</v>
      </c>
      <c r="BV157" s="103">
        <v>26.206692662196346</v>
      </c>
      <c r="BW157" s="103">
        <v>1.2066926621963461</v>
      </c>
      <c r="BX157" s="104">
        <v>1115.7018202939714</v>
      </c>
      <c r="BY157" s="104">
        <v>3750</v>
      </c>
      <c r="BZ157" s="104">
        <v>2634.2981797060283</v>
      </c>
      <c r="CA157" s="105" t="str">
        <v>Yes</v>
      </c>
      <c r="CB157" s="87"/>
      <c r="CC157" s="103">
        <f>AVERAGE(BU$6:BU157)</f>
        <v>22.819390624795751</v>
      </c>
      <c r="CD157" s="103">
        <f>AVERAGE(BV$6:BV157)</f>
        <v>23.695618611970627</v>
      </c>
      <c r="CE157" s="103">
        <f>AVERAGE(BW$6:BW157)</f>
        <v>0.87622798717486539</v>
      </c>
      <c r="CF157" s="104">
        <f>AVERAGE(BX$6:BX157)</f>
        <v>964.33367683860126</v>
      </c>
      <c r="CG157" s="104">
        <f>AVERAGE(BY$6:BY157)</f>
        <v>3653.1717516141011</v>
      </c>
      <c r="CH157" s="104">
        <f>AVERAGE(BZ$6:BZ157)</f>
        <v>2688.8380747755</v>
      </c>
      <c r="CI157" s="121"/>
      <c r="CJ157" s="121"/>
      <c r="CK157" s="121"/>
      <c r="CL157" s="121"/>
      <c r="CM157" s="121"/>
      <c r="CN157" s="121"/>
      <c r="CO157" s="87"/>
      <c r="CP157" s="152"/>
    </row>
    <row r="158" spans="1:94" x14ac:dyDescent="0.2">
      <c r="A158" s="87"/>
      <c r="B158" s="105">
        <v>153</v>
      </c>
      <c r="C158" s="103">
        <v>21.013807197564955</v>
      </c>
      <c r="D158" s="103">
        <v>3</v>
      </c>
      <c r="E158" s="103">
        <v>2.8434885396254832</v>
      </c>
      <c r="F158" s="104">
        <v>137.54136913511286</v>
      </c>
      <c r="G158" s="103">
        <v>20.857295737190437</v>
      </c>
      <c r="H158" s="103">
        <v>20.857295737190437</v>
      </c>
      <c r="I158" s="103">
        <v>0</v>
      </c>
      <c r="J158" s="104">
        <v>763.26024125082597</v>
      </c>
      <c r="K158" s="104">
        <v>3904.3132326942787</v>
      </c>
      <c r="L158" s="104">
        <v>3141.0529914434528</v>
      </c>
      <c r="M158" s="105" t="str">
        <v>No</v>
      </c>
      <c r="N158" s="87"/>
      <c r="O158" s="103">
        <f>AVERAGE(G$6:G158)</f>
        <v>21.55944079155849</v>
      </c>
      <c r="P158" s="103">
        <f>AVERAGE(H$6:H158)</f>
        <v>21.94502199802703</v>
      </c>
      <c r="Q158" s="103">
        <f>AVERAGE(I$6:I158)</f>
        <v>0.38558120646853733</v>
      </c>
      <c r="R158" s="104">
        <f>AVERAGE(J$6:J158)</f>
        <v>863.76245796624448</v>
      </c>
      <c r="S158" s="104">
        <f>AVERAGE(K$6:K158)</f>
        <v>3976.7777738530781</v>
      </c>
      <c r="T158" s="104">
        <f>AVERAGE(L$6:L158)</f>
        <v>3113.0153158868347</v>
      </c>
      <c r="U158" s="87"/>
      <c r="V158" s="152"/>
      <c r="W158" s="87"/>
      <c r="X158" s="105">
        <v>153</v>
      </c>
      <c r="Y158" s="103">
        <v>19.719436725654973</v>
      </c>
      <c r="Z158" s="103">
        <v>1</v>
      </c>
      <c r="AA158" s="103">
        <v>5.1346079341183</v>
      </c>
      <c r="AB158" s="104">
        <v>134.97176569404749</v>
      </c>
      <c r="AC158" s="103">
        <v>23.854044659773272</v>
      </c>
      <c r="AD158" s="103">
        <v>23.854044659773272</v>
      </c>
      <c r="AE158" s="103">
        <v>0</v>
      </c>
      <c r="AF158" s="104">
        <v>850.59310548724568</v>
      </c>
      <c r="AG158" s="104">
        <v>4363.7280387591891</v>
      </c>
      <c r="AH158" s="104">
        <v>3513.1349332719433</v>
      </c>
      <c r="AI158" s="105" t="str">
        <v>No</v>
      </c>
      <c r="AJ158" s="87"/>
      <c r="AK158" s="103">
        <f>AVERAGE(AC$6:AC158)</f>
        <v>21.596106557280685</v>
      </c>
      <c r="AL158" s="103">
        <f>AVERAGE(AD$6:AD158)</f>
        <v>22.004330795190391</v>
      </c>
      <c r="AM158" s="103">
        <f>AVERAGE(AE$6:AE158)</f>
        <v>0.40822423790970519</v>
      </c>
      <c r="AN158" s="104">
        <f>AVERAGE(AF$6:AF158)</f>
        <v>870.76692952665007</v>
      </c>
      <c r="AO158" s="104">
        <f>AVERAGE(AG$6:AG158)</f>
        <v>4028.2142129902631</v>
      </c>
      <c r="AP158" s="104">
        <f>AVERAGE(AH$6:AH158)</f>
        <v>3157.4472834636126</v>
      </c>
      <c r="AQ158" s="87"/>
      <c r="AR158" s="152"/>
      <c r="AS158" s="87"/>
      <c r="AT158" s="105">
        <v>153</v>
      </c>
      <c r="AU158" s="103">
        <v>24.029422750123903</v>
      </c>
      <c r="AV158" s="103">
        <v>4</v>
      </c>
      <c r="AW158" s="103">
        <v>5.8324390224177645</v>
      </c>
      <c r="AX158" s="104">
        <v>118.49506990940054</v>
      </c>
      <c r="AY158" s="103">
        <v>25</v>
      </c>
      <c r="AZ158" s="103">
        <v>25.861861772541666</v>
      </c>
      <c r="BA158" s="103">
        <v>0.86186177254166552</v>
      </c>
      <c r="BB158" s="104">
        <v>997.7743357906503</v>
      </c>
      <c r="BC158" s="104">
        <v>3950</v>
      </c>
      <c r="BD158" s="104">
        <v>2952.2256642093498</v>
      </c>
      <c r="BE158" s="105" t="str">
        <v>Yes</v>
      </c>
      <c r="BF158" s="87"/>
      <c r="BG158" s="103">
        <f>AVERAGE(AY$6:AY158)</f>
        <v>22.888203117664631</v>
      </c>
      <c r="BH158" s="103">
        <f>AVERAGE(AZ$6:AZ158)</f>
        <v>23.627296788606095</v>
      </c>
      <c r="BI158" s="103">
        <f>AVERAGE(BA$6:BA158)</f>
        <v>0.73909367094146172</v>
      </c>
      <c r="BJ158" s="104">
        <f>AVERAGE(BB$6:BB158)</f>
        <v>948.17439778012681</v>
      </c>
      <c r="BK158" s="104">
        <f>AVERAGE(BC$6:BC158)</f>
        <v>3594.014781375186</v>
      </c>
      <c r="BL158" s="104">
        <f>AVERAGE(BD$6:BD158)</f>
        <v>2645.8403835950571</v>
      </c>
      <c r="BM158" s="87"/>
      <c r="BN158" s="152"/>
      <c r="BO158" s="87"/>
      <c r="BP158" s="105">
        <v>153</v>
      </c>
      <c r="BQ158" s="103">
        <v>20.042921168797811</v>
      </c>
      <c r="BR158" s="103">
        <v>2</v>
      </c>
      <c r="BS158" s="103">
        <v>4.3629009406883643</v>
      </c>
      <c r="BT158" s="104">
        <v>161.95137061194367</v>
      </c>
      <c r="BU158" s="103">
        <v>22.405822109486174</v>
      </c>
      <c r="BV158" s="103">
        <v>22.405822109486174</v>
      </c>
      <c r="BW158" s="103">
        <v>0</v>
      </c>
      <c r="BX158" s="104">
        <v>834.12603389652895</v>
      </c>
      <c r="BY158" s="104">
        <v>3500.8733164229261</v>
      </c>
      <c r="BZ158" s="104">
        <v>2666.7472825263972</v>
      </c>
      <c r="CA158" s="105" t="str">
        <v>No</v>
      </c>
      <c r="CB158" s="87"/>
      <c r="CC158" s="103">
        <f>AVERAGE(BU$6:BU158)</f>
        <v>22.816687562604184</v>
      </c>
      <c r="CD158" s="103">
        <f>AVERAGE(BV$6:BV158)</f>
        <v>23.687188569470727</v>
      </c>
      <c r="CE158" s="103">
        <f>AVERAGE(BW$6:BW158)</f>
        <v>0.87050100686653287</v>
      </c>
      <c r="CF158" s="104">
        <f>AVERAGE(BX$6:BX158)</f>
        <v>963.48264649257464</v>
      </c>
      <c r="CG158" s="104">
        <f>AVERAGE(BY$6:BY158)</f>
        <v>3652.1763370050085</v>
      </c>
      <c r="CH158" s="104">
        <f>AVERAGE(BZ$6:BZ158)</f>
        <v>2688.6936905124339</v>
      </c>
      <c r="CI158" s="121"/>
      <c r="CJ158" s="121"/>
      <c r="CK158" s="121"/>
      <c r="CL158" s="121"/>
      <c r="CM158" s="121"/>
      <c r="CN158" s="121"/>
      <c r="CO158" s="87"/>
      <c r="CP158" s="152"/>
    </row>
    <row r="159" spans="1:94" x14ac:dyDescent="0.2">
      <c r="A159" s="87"/>
      <c r="B159" s="105">
        <v>154</v>
      </c>
      <c r="C159" s="103">
        <v>15.402821927974138</v>
      </c>
      <c r="D159" s="103">
        <v>2</v>
      </c>
      <c r="E159" s="103">
        <v>5.0284927247194204</v>
      </c>
      <c r="F159" s="104">
        <v>147.31060041521016</v>
      </c>
      <c r="G159" s="103">
        <v>18.431314652693558</v>
      </c>
      <c r="H159" s="103">
        <v>18.431314652693558</v>
      </c>
      <c r="I159" s="103">
        <v>0</v>
      </c>
      <c r="J159" s="104">
        <v>700.25003999601688</v>
      </c>
      <c r="K159" s="104">
        <v>3417.6366374848403</v>
      </c>
      <c r="L159" s="104">
        <v>2717.3865974888236</v>
      </c>
      <c r="M159" s="105" t="str">
        <v>No</v>
      </c>
      <c r="N159" s="87"/>
      <c r="O159" s="103">
        <f>AVERAGE(G$6:G159)</f>
        <v>21.539128284163265</v>
      </c>
      <c r="P159" s="103">
        <f>AVERAGE(H$6:H159)</f>
        <v>21.922205716563823</v>
      </c>
      <c r="Q159" s="103">
        <f>AVERAGE(I$6:I159)</f>
        <v>0.3830774324005598</v>
      </c>
      <c r="R159" s="104">
        <f>AVERAGE(J$6:J159)</f>
        <v>862.7006890183859</v>
      </c>
      <c r="S159" s="104">
        <f>AVERAGE(K$6:K159)</f>
        <v>3973.1469872532844</v>
      </c>
      <c r="T159" s="104">
        <f>AVERAGE(L$6:L159)</f>
        <v>3110.4462982348996</v>
      </c>
      <c r="U159" s="87"/>
      <c r="V159" s="152"/>
      <c r="W159" s="87"/>
      <c r="X159" s="105">
        <v>154</v>
      </c>
      <c r="Y159" s="103">
        <v>21.360940385060079</v>
      </c>
      <c r="Z159" s="103">
        <v>4</v>
      </c>
      <c r="AA159" s="103">
        <v>5.726859749448856</v>
      </c>
      <c r="AB159" s="104">
        <v>140.52559797899823</v>
      </c>
      <c r="AC159" s="103">
        <v>23.087800134508935</v>
      </c>
      <c r="AD159" s="103">
        <v>23.087800134508935</v>
      </c>
      <c r="AE159" s="103">
        <v>0</v>
      </c>
      <c r="AF159" s="104">
        <v>833.15960201426628</v>
      </c>
      <c r="AG159" s="104">
        <v>4435.8040242116085</v>
      </c>
      <c r="AH159" s="104">
        <v>3602.6444221973425</v>
      </c>
      <c r="AI159" s="105" t="str">
        <v>No</v>
      </c>
      <c r="AJ159" s="87"/>
      <c r="AK159" s="103">
        <f>AVERAGE(AC$6:AC159)</f>
        <v>21.605792879210739</v>
      </c>
      <c r="AL159" s="103">
        <f>AVERAGE(AD$6:AD159)</f>
        <v>22.011366310380772</v>
      </c>
      <c r="AM159" s="103">
        <f>AVERAGE(AE$6:AE159)</f>
        <v>0.40557343117003175</v>
      </c>
      <c r="AN159" s="104">
        <f>AVERAGE(AF$6:AF159)</f>
        <v>870.52272610124498</v>
      </c>
      <c r="AO159" s="104">
        <f>AVERAGE(AG$6:AG159)</f>
        <v>4030.8609000761162</v>
      </c>
      <c r="AP159" s="104">
        <f>AVERAGE(AH$6:AH159)</f>
        <v>3160.3381739748706</v>
      </c>
      <c r="AQ159" s="87"/>
      <c r="AR159" s="152"/>
      <c r="AS159" s="87"/>
      <c r="AT159" s="105">
        <v>154</v>
      </c>
      <c r="AU159" s="103">
        <v>22.573033373366219</v>
      </c>
      <c r="AV159" s="103">
        <v>3</v>
      </c>
      <c r="AW159" s="103">
        <v>6.0850668275663775</v>
      </c>
      <c r="AX159" s="104">
        <v>190.44781880943984</v>
      </c>
      <c r="AY159" s="103">
        <v>25</v>
      </c>
      <c r="AZ159" s="103">
        <v>25.658100200932594</v>
      </c>
      <c r="BA159" s="103">
        <v>0.65810020093259425</v>
      </c>
      <c r="BB159" s="104">
        <v>1039.1628489493289</v>
      </c>
      <c r="BC159" s="104">
        <v>3900</v>
      </c>
      <c r="BD159" s="104">
        <v>2860.8371510506713</v>
      </c>
      <c r="BE159" s="105" t="str">
        <v>Yes</v>
      </c>
      <c r="BF159" s="87"/>
      <c r="BG159" s="103">
        <f>AVERAGE(AY$6:AY159)</f>
        <v>22.901916084433044</v>
      </c>
      <c r="BH159" s="103">
        <f>AVERAGE(AZ$6:AZ159)</f>
        <v>23.640483823751072</v>
      </c>
      <c r="BI159" s="103">
        <f>AVERAGE(BA$6:BA159)</f>
        <v>0.73856773931802755</v>
      </c>
      <c r="BJ159" s="104">
        <f>AVERAGE(BB$6:BB159)</f>
        <v>948.76523187862801</v>
      </c>
      <c r="BK159" s="104">
        <f>AVERAGE(BC$6:BC159)</f>
        <v>3596.001698379243</v>
      </c>
      <c r="BL159" s="104">
        <f>AVERAGE(BD$6:BD159)</f>
        <v>2647.236466500613</v>
      </c>
      <c r="BM159" s="87"/>
      <c r="BN159" s="152"/>
      <c r="BO159" s="87"/>
      <c r="BP159" s="105">
        <v>154</v>
      </c>
      <c r="BQ159" s="103">
        <v>23.691460356032788</v>
      </c>
      <c r="BR159" s="103">
        <v>1</v>
      </c>
      <c r="BS159" s="103">
        <v>4.0684535068245467</v>
      </c>
      <c r="BT159" s="104">
        <v>154.29524440449785</v>
      </c>
      <c r="BU159" s="103">
        <v>25</v>
      </c>
      <c r="BV159" s="103">
        <v>26.759913862857335</v>
      </c>
      <c r="BW159" s="103">
        <v>1.759913862857335</v>
      </c>
      <c r="BX159" s="104">
        <v>1168.2823238330982</v>
      </c>
      <c r="BY159" s="104">
        <v>3820</v>
      </c>
      <c r="BZ159" s="104">
        <v>2651.7176761669016</v>
      </c>
      <c r="CA159" s="105" t="str">
        <v>Yes</v>
      </c>
      <c r="CB159" s="87"/>
      <c r="CC159" s="103">
        <f>AVERAGE(BU$6:BU159)</f>
        <v>22.830864916093766</v>
      </c>
      <c r="CD159" s="103">
        <f>AVERAGE(BV$6:BV159)</f>
        <v>23.707141331116095</v>
      </c>
      <c r="CE159" s="103">
        <f>AVERAGE(BW$6:BW159)</f>
        <v>0.87627641502231735</v>
      </c>
      <c r="CF159" s="104">
        <f>AVERAGE(BX$6:BX159)</f>
        <v>964.81251452725337</v>
      </c>
      <c r="CG159" s="104">
        <f>AVERAGE(BY$6:BY159)</f>
        <v>3653.2661010504303</v>
      </c>
      <c r="CH159" s="104">
        <f>AVERAGE(BZ$6:BZ159)</f>
        <v>2688.4535865231774</v>
      </c>
      <c r="CI159" s="121"/>
      <c r="CJ159" s="121"/>
      <c r="CK159" s="121"/>
      <c r="CL159" s="121"/>
      <c r="CM159" s="121"/>
      <c r="CN159" s="121"/>
      <c r="CO159" s="87"/>
      <c r="CP159" s="152"/>
    </row>
    <row r="160" spans="1:94" x14ac:dyDescent="0.2">
      <c r="A160" s="87"/>
      <c r="B160" s="105">
        <v>155</v>
      </c>
      <c r="C160" s="103">
        <v>17.396507832067122</v>
      </c>
      <c r="D160" s="103">
        <v>0</v>
      </c>
      <c r="E160" s="103">
        <v>4.8674904952797835</v>
      </c>
      <c r="F160" s="104">
        <v>170.34226445500383</v>
      </c>
      <c r="G160" s="103">
        <v>22.263998327346904</v>
      </c>
      <c r="H160" s="103">
        <v>22.263998327346904</v>
      </c>
      <c r="I160" s="103">
        <v>0</v>
      </c>
      <c r="J160" s="104">
        <v>838.262214275411</v>
      </c>
      <c r="K160" s="104">
        <v>4007.5196989224428</v>
      </c>
      <c r="L160" s="104">
        <v>3169.2574846470316</v>
      </c>
      <c r="M160" s="105" t="str">
        <v>No</v>
      </c>
      <c r="N160" s="87"/>
      <c r="O160" s="103">
        <f>AVERAGE(G$6:G160)</f>
        <v>21.543804865087029</v>
      </c>
      <c r="P160" s="103">
        <f>AVERAGE(H$6:H160)</f>
        <v>21.924410830181781</v>
      </c>
      <c r="Q160" s="103">
        <f>AVERAGE(I$6:I160)</f>
        <v>0.38060596509474975</v>
      </c>
      <c r="R160" s="104">
        <f>AVERAGE(J$6:J160)</f>
        <v>862.5430214393989</v>
      </c>
      <c r="S160" s="104">
        <f>AVERAGE(K$6:K160)</f>
        <v>3973.3687466834081</v>
      </c>
      <c r="T160" s="104">
        <f>AVERAGE(L$6:L160)</f>
        <v>3110.8257252440098</v>
      </c>
      <c r="U160" s="87"/>
      <c r="V160" s="152"/>
      <c r="W160" s="87"/>
      <c r="X160" s="105">
        <v>155</v>
      </c>
      <c r="Y160" s="103">
        <v>20.840819997684978</v>
      </c>
      <c r="Z160" s="103">
        <v>0</v>
      </c>
      <c r="AA160" s="103">
        <v>3.3571456913376716</v>
      </c>
      <c r="AB160" s="104">
        <v>142.8876121231915</v>
      </c>
      <c r="AC160" s="103">
        <v>24.197965689022649</v>
      </c>
      <c r="AD160" s="103">
        <v>24.197965689022649</v>
      </c>
      <c r="AE160" s="103">
        <v>0</v>
      </c>
      <c r="AF160" s="104">
        <v>868.82658279387101</v>
      </c>
      <c r="AG160" s="104">
        <v>4355.6338240240766</v>
      </c>
      <c r="AH160" s="104">
        <v>3486.8072412302054</v>
      </c>
      <c r="AI160" s="105" t="str">
        <v>No</v>
      </c>
      <c r="AJ160" s="87"/>
      <c r="AK160" s="103">
        <f>AVERAGE(AC$6:AC160)</f>
        <v>21.622516574757913</v>
      </c>
      <c r="AL160" s="103">
        <f>AVERAGE(AD$6:AD160)</f>
        <v>22.025473403146204</v>
      </c>
      <c r="AM160" s="103">
        <f>AVERAGE(AE$6:AE160)</f>
        <v>0.40295682838828961</v>
      </c>
      <c r="AN160" s="104">
        <f>AVERAGE(AF$6:AF160)</f>
        <v>870.51178324119746</v>
      </c>
      <c r="AO160" s="104">
        <f>AVERAGE(AG$6:AG160)</f>
        <v>4032.9562092628771</v>
      </c>
      <c r="AP160" s="104">
        <f>AVERAGE(AH$6:AH160)</f>
        <v>3162.4444260216796</v>
      </c>
      <c r="AQ160" s="87"/>
      <c r="AR160" s="152"/>
      <c r="AS160" s="87"/>
      <c r="AT160" s="105">
        <v>155</v>
      </c>
      <c r="AU160" s="103">
        <v>21.602015202350238</v>
      </c>
      <c r="AV160" s="103">
        <v>1</v>
      </c>
      <c r="AW160" s="103">
        <v>5.606491394565718</v>
      </c>
      <c r="AX160" s="104">
        <v>177.1036413818095</v>
      </c>
      <c r="AY160" s="103">
        <v>25</v>
      </c>
      <c r="AZ160" s="103">
        <v>26.208506596915957</v>
      </c>
      <c r="BA160" s="103">
        <v>1.2085065969159565</v>
      </c>
      <c r="BB160" s="104">
        <v>1108.379630919203</v>
      </c>
      <c r="BC160" s="104">
        <v>3800</v>
      </c>
      <c r="BD160" s="104">
        <v>2691.620369080797</v>
      </c>
      <c r="BE160" s="105" t="str">
        <v>Yes</v>
      </c>
      <c r="BF160" s="87"/>
      <c r="BG160" s="103">
        <f>AVERAGE(AY$6:AY160)</f>
        <v>22.915452109694765</v>
      </c>
      <c r="BH160" s="103">
        <f>AVERAGE(AZ$6:AZ160)</f>
        <v>23.657051712610198</v>
      </c>
      <c r="BI160" s="103">
        <f>AVERAGE(BA$6:BA160)</f>
        <v>0.74159960291543359</v>
      </c>
      <c r="BJ160" s="104">
        <f>AVERAGE(BB$6:BB160)</f>
        <v>949.79500219501881</v>
      </c>
      <c r="BK160" s="104">
        <f>AVERAGE(BC$6:BC160)</f>
        <v>3597.3178164542155</v>
      </c>
      <c r="BL160" s="104">
        <f>AVERAGE(BD$6:BD160)</f>
        <v>2647.522814259195</v>
      </c>
      <c r="BM160" s="87"/>
      <c r="BN160" s="152"/>
      <c r="BO160" s="87"/>
      <c r="BP160" s="105">
        <v>155</v>
      </c>
      <c r="BQ160" s="103">
        <v>22.982522105439205</v>
      </c>
      <c r="BR160" s="103">
        <v>4</v>
      </c>
      <c r="BS160" s="103">
        <v>6.5269659904067554</v>
      </c>
      <c r="BT160" s="104">
        <v>152.26596718761269</v>
      </c>
      <c r="BU160" s="103">
        <v>25</v>
      </c>
      <c r="BV160" s="103">
        <v>25.50948809584596</v>
      </c>
      <c r="BW160" s="103">
        <v>0.50948809584595978</v>
      </c>
      <c r="BX160" s="104">
        <v>978.68918156450661</v>
      </c>
      <c r="BY160" s="104">
        <v>4030</v>
      </c>
      <c r="BZ160" s="104">
        <v>3051.3108184354933</v>
      </c>
      <c r="CA160" s="105" t="str">
        <v>Yes</v>
      </c>
      <c r="CB160" s="87"/>
      <c r="CC160" s="103">
        <f>AVERAGE(BU$6:BU160)</f>
        <v>22.844859335989938</v>
      </c>
      <c r="CD160" s="103">
        <f>AVERAGE(BV$6:BV160)</f>
        <v>23.718769374759514</v>
      </c>
      <c r="CE160" s="103">
        <f>AVERAGE(BW$6:BW160)</f>
        <v>0.87391003876956663</v>
      </c>
      <c r="CF160" s="104">
        <f>AVERAGE(BX$6:BX160)</f>
        <v>964.90204141136451</v>
      </c>
      <c r="CG160" s="104">
        <f>AVERAGE(BY$6:BY160)</f>
        <v>3655.6966423339759</v>
      </c>
      <c r="CH160" s="104">
        <f>AVERAGE(BZ$6:BZ160)</f>
        <v>2690.7946009226116</v>
      </c>
      <c r="CI160" s="121"/>
      <c r="CJ160" s="121"/>
      <c r="CK160" s="121"/>
      <c r="CL160" s="121"/>
      <c r="CM160" s="121"/>
      <c r="CN160" s="121"/>
      <c r="CO160" s="87"/>
      <c r="CP160" s="152"/>
    </row>
    <row r="161" spans="1:94" x14ac:dyDescent="0.2">
      <c r="A161" s="87"/>
      <c r="B161" s="105">
        <v>156</v>
      </c>
      <c r="C161" s="103">
        <v>21.868069824465948</v>
      </c>
      <c r="D161" s="103">
        <v>3</v>
      </c>
      <c r="E161" s="103">
        <v>5.1166406189522267</v>
      </c>
      <c r="F161" s="104">
        <v>129.12035466609734</v>
      </c>
      <c r="G161" s="103">
        <v>23.984710443418173</v>
      </c>
      <c r="H161" s="103">
        <v>23.984710443418173</v>
      </c>
      <c r="I161" s="103">
        <v>0</v>
      </c>
      <c r="J161" s="104">
        <v>848.66166796864252</v>
      </c>
      <c r="K161" s="104">
        <v>4467.2478798152715</v>
      </c>
      <c r="L161" s="104">
        <v>3618.5862118466289</v>
      </c>
      <c r="M161" s="105" t="str">
        <v>No</v>
      </c>
      <c r="N161" s="87"/>
      <c r="O161" s="103">
        <f>AVERAGE(G$6:G161)</f>
        <v>21.559451695717357</v>
      </c>
      <c r="P161" s="103">
        <f>AVERAGE(H$6:H161)</f>
        <v>21.937617878984575</v>
      </c>
      <c r="Q161" s="103">
        <f>AVERAGE(I$6:I161)</f>
        <v>0.37816618326721929</v>
      </c>
      <c r="R161" s="104">
        <f>AVERAGE(J$6:J161)</f>
        <v>862.45403840432994</v>
      </c>
      <c r="S161" s="104">
        <f>AVERAGE(K$6:K161)</f>
        <v>3976.5346385624584</v>
      </c>
      <c r="T161" s="104">
        <f>AVERAGE(L$6:L161)</f>
        <v>3114.0806001581295</v>
      </c>
      <c r="U161" s="87"/>
      <c r="V161" s="152"/>
      <c r="W161" s="87"/>
      <c r="X161" s="105">
        <v>156</v>
      </c>
      <c r="Y161" s="103">
        <v>22.370405717225253</v>
      </c>
      <c r="Z161" s="103">
        <v>2</v>
      </c>
      <c r="AA161" s="103">
        <v>5.8484063572203837</v>
      </c>
      <c r="AB161" s="104">
        <v>196.35214067355358</v>
      </c>
      <c r="AC161" s="103">
        <v>25</v>
      </c>
      <c r="AD161" s="103">
        <v>26.218812074445637</v>
      </c>
      <c r="AE161" s="103">
        <v>1.218812074445637</v>
      </c>
      <c r="AF161" s="104">
        <v>1165.7383140737682</v>
      </c>
      <c r="AG161" s="104">
        <v>4640</v>
      </c>
      <c r="AH161" s="104">
        <v>3474.2616859262316</v>
      </c>
      <c r="AI161" s="105" t="str">
        <v>Yes</v>
      </c>
      <c r="AJ161" s="87"/>
      <c r="AK161" s="103">
        <f>AVERAGE(AC$6:AC161)</f>
        <v>21.644167109535108</v>
      </c>
      <c r="AL161" s="103">
        <f>AVERAGE(AD$6:AD161)</f>
        <v>22.052353779244278</v>
      </c>
      <c r="AM161" s="103">
        <f>AVERAGE(AE$6:AE161)</f>
        <v>0.40818666970917006</v>
      </c>
      <c r="AN161" s="104">
        <f>AVERAGE(AF$6:AF161)</f>
        <v>872.40426100294462</v>
      </c>
      <c r="AO161" s="104">
        <f>AVERAGE(AG$6:AG161)</f>
        <v>4036.8475156137565</v>
      </c>
      <c r="AP161" s="104">
        <f>AVERAGE(AH$6:AH161)</f>
        <v>3164.4432546108114</v>
      </c>
      <c r="AQ161" s="87"/>
      <c r="AR161" s="152"/>
      <c r="AS161" s="87"/>
      <c r="AT161" s="105">
        <v>156</v>
      </c>
      <c r="AU161" s="103">
        <v>16.295905720019871</v>
      </c>
      <c r="AV161" s="103">
        <v>2</v>
      </c>
      <c r="AW161" s="103">
        <v>4.2072940049882943</v>
      </c>
      <c r="AX161" s="104">
        <v>173.01138649420241</v>
      </c>
      <c r="AY161" s="103">
        <v>18.503199725008166</v>
      </c>
      <c r="AZ161" s="103">
        <v>18.503199725008166</v>
      </c>
      <c r="BA161" s="103">
        <v>0</v>
      </c>
      <c r="BB161" s="104">
        <v>728.10737824444732</v>
      </c>
      <c r="BC161" s="104">
        <v>2875.4799587512248</v>
      </c>
      <c r="BD161" s="104">
        <v>2147.3725805067775</v>
      </c>
      <c r="BE161" s="105" t="str">
        <v>No</v>
      </c>
      <c r="BF161" s="87"/>
      <c r="BG161" s="103">
        <f>AVERAGE(AY$6:AY161)</f>
        <v>22.887168440562156</v>
      </c>
      <c r="BH161" s="103">
        <f>AVERAGE(AZ$6:AZ161)</f>
        <v>23.624014199869158</v>
      </c>
      <c r="BI161" s="103">
        <f>AVERAGE(BA$6:BA161)</f>
        <v>0.73684575930700125</v>
      </c>
      <c r="BJ161" s="104">
        <f>AVERAGE(BB$6:BB161)</f>
        <v>948.37392768251527</v>
      </c>
      <c r="BK161" s="104">
        <f>AVERAGE(BC$6:BC161)</f>
        <v>3592.6906506997093</v>
      </c>
      <c r="BL161" s="104">
        <f>AVERAGE(BD$6:BD161)</f>
        <v>2644.3167230171921</v>
      </c>
      <c r="BM161" s="87"/>
      <c r="BN161" s="152"/>
      <c r="BO161" s="87"/>
      <c r="BP161" s="105">
        <v>156</v>
      </c>
      <c r="BQ161" s="103">
        <v>24.434789366900965</v>
      </c>
      <c r="BR161" s="103">
        <v>2</v>
      </c>
      <c r="BS161" s="103">
        <v>3.0942610276762945</v>
      </c>
      <c r="BT161" s="104">
        <v>152.61016461678395</v>
      </c>
      <c r="BU161" s="103">
        <v>25</v>
      </c>
      <c r="BV161" s="103">
        <v>25.529050394577261</v>
      </c>
      <c r="BW161" s="103">
        <v>0.52905039457726133</v>
      </c>
      <c r="BX161" s="104">
        <v>981.96772380337325</v>
      </c>
      <c r="BY161" s="104">
        <v>3890</v>
      </c>
      <c r="BZ161" s="104">
        <v>2908.0322761966268</v>
      </c>
      <c r="CA161" s="105" t="str">
        <v>Yes</v>
      </c>
      <c r="CB161" s="87"/>
      <c r="CC161" s="103">
        <f>AVERAGE(BU$6:BU161)</f>
        <v>22.858674340246409</v>
      </c>
      <c r="CD161" s="103">
        <f>AVERAGE(BV$6:BV161)</f>
        <v>23.730373740271165</v>
      </c>
      <c r="CE161" s="103">
        <f>AVERAGE(BW$6:BW161)</f>
        <v>0.87169940002474422</v>
      </c>
      <c r="CF161" s="104">
        <f>AVERAGE(BX$6:BX161)</f>
        <v>965.01143681131327</v>
      </c>
      <c r="CG161" s="104">
        <f>AVERAGE(BY$6:BY161)</f>
        <v>3657.1985869343989</v>
      </c>
      <c r="CH161" s="104">
        <f>AVERAGE(BZ$6:BZ161)</f>
        <v>2692.1871501230862</v>
      </c>
      <c r="CI161" s="121"/>
      <c r="CJ161" s="121"/>
      <c r="CK161" s="121"/>
      <c r="CL161" s="121"/>
      <c r="CM161" s="121"/>
      <c r="CN161" s="121"/>
      <c r="CO161" s="87"/>
      <c r="CP161" s="152"/>
    </row>
    <row r="162" spans="1:94" x14ac:dyDescent="0.2">
      <c r="A162" s="87"/>
      <c r="B162" s="105">
        <v>157</v>
      </c>
      <c r="C162" s="103">
        <v>22.094053553293477</v>
      </c>
      <c r="D162" s="103">
        <v>2</v>
      </c>
      <c r="E162" s="103">
        <v>4.7216600765798695</v>
      </c>
      <c r="F162" s="104">
        <v>104.17764856415296</v>
      </c>
      <c r="G162" s="103">
        <v>24.815713629873347</v>
      </c>
      <c r="H162" s="103">
        <v>24.815713629873347</v>
      </c>
      <c r="I162" s="103">
        <v>0</v>
      </c>
      <c r="J162" s="104">
        <v>848.64905746035333</v>
      </c>
      <c r="K162" s="104">
        <v>4566.8284533772021</v>
      </c>
      <c r="L162" s="104">
        <v>3718.179395916849</v>
      </c>
      <c r="M162" s="105" t="str">
        <v>No</v>
      </c>
      <c r="N162" s="87"/>
      <c r="O162" s="103">
        <f>AVERAGE(G$6:G162)</f>
        <v>21.580192217590962</v>
      </c>
      <c r="P162" s="103">
        <f>AVERAGE(H$6:H162)</f>
        <v>21.955949699053932</v>
      </c>
      <c r="Q162" s="103">
        <f>AVERAGE(I$6:I162)</f>
        <v>0.3757574814629695</v>
      </c>
      <c r="R162" s="104">
        <f>AVERAGE(J$6:J162)</f>
        <v>862.36610858940026</v>
      </c>
      <c r="S162" s="104">
        <f>AVERAGE(K$6:K162)</f>
        <v>3980.2944717778391</v>
      </c>
      <c r="T162" s="104">
        <f>AVERAGE(L$6:L162)</f>
        <v>3117.92836318844</v>
      </c>
      <c r="U162" s="87"/>
      <c r="V162" s="152"/>
      <c r="W162" s="87"/>
      <c r="X162" s="105">
        <v>157</v>
      </c>
      <c r="Y162" s="103">
        <v>18.159373415836409</v>
      </c>
      <c r="Z162" s="103">
        <v>2</v>
      </c>
      <c r="AA162" s="103">
        <v>3.1069237739121141</v>
      </c>
      <c r="AB162" s="104">
        <v>166.37016128405131</v>
      </c>
      <c r="AC162" s="103">
        <v>19.266297189748524</v>
      </c>
      <c r="AD162" s="103">
        <v>19.266297189748524</v>
      </c>
      <c r="AE162" s="103">
        <v>0</v>
      </c>
      <c r="AF162" s="104">
        <v>744.35907697650703</v>
      </c>
      <c r="AG162" s="104">
        <v>3607.9334941547345</v>
      </c>
      <c r="AH162" s="104">
        <v>2863.5744171782276</v>
      </c>
      <c r="AI162" s="105" t="str">
        <v>No</v>
      </c>
      <c r="AJ162" s="87"/>
      <c r="AK162" s="103">
        <f>AVERAGE(AC$6:AC162)</f>
        <v>21.62902144125621</v>
      </c>
      <c r="AL162" s="103">
        <f>AVERAGE(AD$6:AD162)</f>
        <v>22.034608195871694</v>
      </c>
      <c r="AM162" s="103">
        <f>AVERAGE(AE$6:AE162)</f>
        <v>0.40558675461548105</v>
      </c>
      <c r="AN162" s="104">
        <f>AVERAGE(AF$6:AF162)</f>
        <v>871.58868658239419</v>
      </c>
      <c r="AO162" s="104">
        <f>AVERAGE(AG$6:AG162)</f>
        <v>4034.1155791713422</v>
      </c>
      <c r="AP162" s="104">
        <f>AVERAGE(AH$6:AH162)</f>
        <v>3162.5268925889477</v>
      </c>
      <c r="AQ162" s="87"/>
      <c r="AR162" s="152"/>
      <c r="AS162" s="87"/>
      <c r="AT162" s="105">
        <v>157</v>
      </c>
      <c r="AU162" s="103">
        <v>21.943947992639004</v>
      </c>
      <c r="AV162" s="103">
        <v>2</v>
      </c>
      <c r="AW162" s="103">
        <v>6.2446344901000144</v>
      </c>
      <c r="AX162" s="104">
        <v>118.23187418887616</v>
      </c>
      <c r="AY162" s="103">
        <v>25</v>
      </c>
      <c r="AZ162" s="103">
        <v>26.188582482739019</v>
      </c>
      <c r="BA162" s="103">
        <v>1.1885824827390188</v>
      </c>
      <c r="BB162" s="104">
        <v>1046.5192465997291</v>
      </c>
      <c r="BC162" s="104">
        <v>3850</v>
      </c>
      <c r="BD162" s="104">
        <v>2803.4807534002712</v>
      </c>
      <c r="BE162" s="105" t="str">
        <v>Yes</v>
      </c>
      <c r="BF162" s="87"/>
      <c r="BG162" s="103">
        <f>AVERAGE(AY$6:AY162)</f>
        <v>22.900625966418449</v>
      </c>
      <c r="BH162" s="103">
        <f>AVERAGE(AZ$6:AZ162)</f>
        <v>23.640349029696356</v>
      </c>
      <c r="BI162" s="103">
        <f>AVERAGE(BA$6:BA162)</f>
        <v>0.73972306327790582</v>
      </c>
      <c r="BJ162" s="104">
        <f>AVERAGE(BB$6:BB162)</f>
        <v>948.9990571023701</v>
      </c>
      <c r="BK162" s="104">
        <f>AVERAGE(BC$6:BC162)</f>
        <v>3594.3295637525775</v>
      </c>
      <c r="BL162" s="104">
        <f>AVERAGE(BD$6:BD162)</f>
        <v>2645.3305066502053</v>
      </c>
      <c r="BM162" s="87"/>
      <c r="BN162" s="152"/>
      <c r="BO162" s="87"/>
      <c r="BP162" s="105">
        <v>157</v>
      </c>
      <c r="BQ162" s="103">
        <v>29.401716864295278</v>
      </c>
      <c r="BR162" s="103">
        <v>1</v>
      </c>
      <c r="BS162" s="103">
        <v>6.8442724132762844</v>
      </c>
      <c r="BT162" s="104">
        <v>137.05115633444774</v>
      </c>
      <c r="BU162" s="103">
        <v>25</v>
      </c>
      <c r="BV162" s="103">
        <v>35.24598927757156</v>
      </c>
      <c r="BW162" s="103">
        <v>10.24598927757156</v>
      </c>
      <c r="BX162" s="104">
        <v>2423.9495479701814</v>
      </c>
      <c r="BY162" s="104">
        <v>3820</v>
      </c>
      <c r="BZ162" s="104">
        <v>1396.0504520298186</v>
      </c>
      <c r="CA162" s="105" t="str">
        <v>Yes</v>
      </c>
      <c r="CB162" s="87"/>
      <c r="CC162" s="103">
        <f>AVERAGE(BU$6:BU162)</f>
        <v>22.872313357187515</v>
      </c>
      <c r="CD162" s="103">
        <f>AVERAGE(BV$6:BV162)</f>
        <v>23.803721609935497</v>
      </c>
      <c r="CE162" s="103">
        <f>AVERAGE(BW$6:BW162)</f>
        <v>0.93140825274797245</v>
      </c>
      <c r="CF162" s="104">
        <f>AVERAGE(BX$6:BX162)</f>
        <v>974.30403624544613</v>
      </c>
      <c r="CG162" s="104">
        <f>AVERAGE(BY$6:BY162)</f>
        <v>3658.2355386099762</v>
      </c>
      <c r="CH162" s="104">
        <f>AVERAGE(BZ$6:BZ162)</f>
        <v>2683.9315023645304</v>
      </c>
      <c r="CI162" s="121"/>
      <c r="CJ162" s="121"/>
      <c r="CK162" s="121"/>
      <c r="CL162" s="121"/>
      <c r="CM162" s="121"/>
      <c r="CN162" s="121"/>
      <c r="CO162" s="87"/>
      <c r="CP162" s="152"/>
    </row>
    <row r="163" spans="1:94" x14ac:dyDescent="0.2">
      <c r="A163" s="87"/>
      <c r="B163" s="105">
        <v>158</v>
      </c>
      <c r="C163" s="103">
        <v>16.440763755260949</v>
      </c>
      <c r="D163" s="103">
        <v>1</v>
      </c>
      <c r="E163" s="103">
        <v>5.6896131854335259</v>
      </c>
      <c r="F163" s="104">
        <v>150.55368677205959</v>
      </c>
      <c r="G163" s="103">
        <v>21.130376940694475</v>
      </c>
      <c r="H163" s="103">
        <v>21.130376940694475</v>
      </c>
      <c r="I163" s="103">
        <v>0</v>
      </c>
      <c r="J163" s="104">
        <v>784.46499499289382</v>
      </c>
      <c r="K163" s="104">
        <v>3853.4678493250058</v>
      </c>
      <c r="L163" s="104">
        <v>3069.0028543321118</v>
      </c>
      <c r="M163" s="105" t="str">
        <v>No</v>
      </c>
      <c r="N163" s="87"/>
      <c r="O163" s="103">
        <f>AVERAGE(G$6:G163)</f>
        <v>21.577345285458705</v>
      </c>
      <c r="P163" s="103">
        <f>AVERAGE(H$6:H163)</f>
        <v>21.950724555013682</v>
      </c>
      <c r="Q163" s="103">
        <f>AVERAGE(I$6:I163)</f>
        <v>0.37337926955497602</v>
      </c>
      <c r="R163" s="104">
        <f>AVERAGE(J$6:J163)</f>
        <v>861.87306356663748</v>
      </c>
      <c r="S163" s="104">
        <f>AVERAGE(K$6:K163)</f>
        <v>3979.4917716357327</v>
      </c>
      <c r="T163" s="104">
        <f>AVERAGE(L$6:L163)</f>
        <v>3117.6187080690956</v>
      </c>
      <c r="U163" s="87"/>
      <c r="V163" s="152"/>
      <c r="W163" s="87"/>
      <c r="X163" s="105">
        <v>158</v>
      </c>
      <c r="Y163" s="103">
        <v>24.34942534271481</v>
      </c>
      <c r="Z163" s="103">
        <v>2</v>
      </c>
      <c r="AA163" s="103">
        <v>4.2647950106927643</v>
      </c>
      <c r="AB163" s="104">
        <v>158.00733008256023</v>
      </c>
      <c r="AC163" s="103">
        <v>25</v>
      </c>
      <c r="AD163" s="103">
        <v>26.614220353407575</v>
      </c>
      <c r="AE163" s="103">
        <v>1.6142203534075747</v>
      </c>
      <c r="AF163" s="104">
        <v>1198.5669936959237</v>
      </c>
      <c r="AG163" s="104">
        <v>4640</v>
      </c>
      <c r="AH163" s="104">
        <v>3441.4330063040761</v>
      </c>
      <c r="AI163" s="105" t="str">
        <v>Yes</v>
      </c>
      <c r="AJ163" s="87"/>
      <c r="AK163" s="103">
        <f>AVERAGE(AC$6:AC163)</f>
        <v>21.650356748590031</v>
      </c>
      <c r="AL163" s="103">
        <f>AVERAGE(AD$6:AD163)</f>
        <v>22.063593082944706</v>
      </c>
      <c r="AM163" s="103">
        <f>AVERAGE(AE$6:AE163)</f>
        <v>0.41323633435467155</v>
      </c>
      <c r="AN163" s="104">
        <f>AVERAGE(AF$6:AF163)</f>
        <v>873.65816953880881</v>
      </c>
      <c r="AO163" s="104">
        <f>AVERAGE(AG$6:AG163)</f>
        <v>4037.950290695574</v>
      </c>
      <c r="AP163" s="104">
        <f>AVERAGE(AH$6:AH163)</f>
        <v>3164.292121156765</v>
      </c>
      <c r="AQ163" s="87"/>
      <c r="AR163" s="152"/>
      <c r="AS163" s="87"/>
      <c r="AT163" s="105">
        <v>158</v>
      </c>
      <c r="AU163" s="103">
        <v>23.820682372338858</v>
      </c>
      <c r="AV163" s="103">
        <v>4</v>
      </c>
      <c r="AW163" s="103">
        <v>3.5787893403253292</v>
      </c>
      <c r="AX163" s="104">
        <v>125.77380810994131</v>
      </c>
      <c r="AY163" s="103">
        <v>23.399471712664187</v>
      </c>
      <c r="AZ163" s="103">
        <v>23.399471712664187</v>
      </c>
      <c r="BA163" s="103">
        <v>0</v>
      </c>
      <c r="BB163" s="104">
        <v>827.75795948986695</v>
      </c>
      <c r="BC163" s="104">
        <v>3709.920756899628</v>
      </c>
      <c r="BD163" s="104">
        <v>2882.162797409761</v>
      </c>
      <c r="BE163" s="105" t="str">
        <v>No</v>
      </c>
      <c r="BF163" s="87"/>
      <c r="BG163" s="103">
        <f>AVERAGE(AY$6:AY163)</f>
        <v>22.903783217976969</v>
      </c>
      <c r="BH163" s="103">
        <f>AVERAGE(AZ$6:AZ163)</f>
        <v>23.638824489715141</v>
      </c>
      <c r="BI163" s="103">
        <f>AVERAGE(BA$6:BA163)</f>
        <v>0.73504127173817224</v>
      </c>
      <c r="BJ163" s="104">
        <f>AVERAGE(BB$6:BB163)</f>
        <v>948.2317083833035</v>
      </c>
      <c r="BK163" s="104">
        <f>AVERAGE(BC$6:BC163)</f>
        <v>3595.0611535826224</v>
      </c>
      <c r="BL163" s="104">
        <f>AVERAGE(BD$6:BD163)</f>
        <v>2646.8294451993161</v>
      </c>
      <c r="BM163" s="87"/>
      <c r="BN163" s="152"/>
      <c r="BO163" s="87"/>
      <c r="BP163" s="105">
        <v>158</v>
      </c>
      <c r="BQ163" s="103">
        <v>25.885644691574932</v>
      </c>
      <c r="BR163" s="103">
        <v>4</v>
      </c>
      <c r="BS163" s="103">
        <v>6.8656681639407067</v>
      </c>
      <c r="BT163" s="104">
        <v>149.42113564938035</v>
      </c>
      <c r="BU163" s="103">
        <v>25</v>
      </c>
      <c r="BV163" s="103">
        <v>28.751312855515636</v>
      </c>
      <c r="BW163" s="103">
        <v>3.7513128555156356</v>
      </c>
      <c r="BX163" s="104">
        <v>1462.1180639767258</v>
      </c>
      <c r="BY163" s="104">
        <v>4030</v>
      </c>
      <c r="BZ163" s="104">
        <v>2567.8819360232742</v>
      </c>
      <c r="CA163" s="105" t="str">
        <v>Yes</v>
      </c>
      <c r="CB163" s="87"/>
      <c r="CC163" s="103">
        <f>AVERAGE(BU$6:BU163)</f>
        <v>22.885779728344559</v>
      </c>
      <c r="CD163" s="103">
        <f>AVERAGE(BV$6:BV163)</f>
        <v>23.835035478578408</v>
      </c>
      <c r="CE163" s="103">
        <f>AVERAGE(BW$6:BW163)</f>
        <v>0.94925575023384368</v>
      </c>
      <c r="CF163" s="104">
        <f>AVERAGE(BX$6:BX163)</f>
        <v>977.39146680070735</v>
      </c>
      <c r="CG163" s="104">
        <f>AVERAGE(BY$6:BY163)</f>
        <v>3660.5884782390272</v>
      </c>
      <c r="CH163" s="104">
        <f>AVERAGE(BZ$6:BZ163)</f>
        <v>2683.1970114383198</v>
      </c>
      <c r="CI163" s="121"/>
      <c r="CJ163" s="121"/>
      <c r="CK163" s="121"/>
      <c r="CL163" s="121"/>
      <c r="CM163" s="121"/>
      <c r="CN163" s="121"/>
      <c r="CO163" s="87"/>
      <c r="CP163" s="152"/>
    </row>
    <row r="164" spans="1:94" x14ac:dyDescent="0.2">
      <c r="A164" s="87"/>
      <c r="B164" s="105">
        <v>159</v>
      </c>
      <c r="C164" s="103">
        <v>15.223008152883615</v>
      </c>
      <c r="D164" s="103">
        <v>3</v>
      </c>
      <c r="E164" s="103">
        <v>3.0705986798690872</v>
      </c>
      <c r="F164" s="104">
        <v>156.90996855842823</v>
      </c>
      <c r="G164" s="103">
        <v>15.293606832752701</v>
      </c>
      <c r="H164" s="103">
        <v>15.293606832752701</v>
      </c>
      <c r="I164" s="103">
        <v>0</v>
      </c>
      <c r="J164" s="104">
        <v>615.71817354100926</v>
      </c>
      <c r="K164" s="104">
        <v>2902.8492298954861</v>
      </c>
      <c r="L164" s="104">
        <v>2287.1310563544766</v>
      </c>
      <c r="M164" s="105" t="str">
        <v>No</v>
      </c>
      <c r="N164" s="87"/>
      <c r="O164" s="103">
        <f>AVERAGE(G$6:G164)</f>
        <v>21.537824917831621</v>
      </c>
      <c r="P164" s="103">
        <f>AVERAGE(H$6:H164)</f>
        <v>21.9088558900938</v>
      </c>
      <c r="Q164" s="103">
        <f>AVERAGE(I$6:I164)</f>
        <v>0.37103097226217741</v>
      </c>
      <c r="R164" s="104">
        <f>AVERAGE(J$6:J164)</f>
        <v>860.32491960421214</v>
      </c>
      <c r="S164" s="104">
        <f>AVERAGE(K$6:K164)</f>
        <v>3972.7204348952282</v>
      </c>
      <c r="T164" s="104">
        <f>AVERAGE(L$6:L164)</f>
        <v>3112.3955152910166</v>
      </c>
      <c r="U164" s="87"/>
      <c r="V164" s="152"/>
      <c r="W164" s="87"/>
      <c r="X164" s="105">
        <v>159</v>
      </c>
      <c r="Y164" s="103">
        <v>20.674762551506362</v>
      </c>
      <c r="Z164" s="103">
        <v>2</v>
      </c>
      <c r="AA164" s="103">
        <v>5.0578666066245539</v>
      </c>
      <c r="AB164" s="104">
        <v>140.90186863082556</v>
      </c>
      <c r="AC164" s="103">
        <v>23.732629158130916</v>
      </c>
      <c r="AD164" s="103">
        <v>23.732629158130916</v>
      </c>
      <c r="AE164" s="103">
        <v>0</v>
      </c>
      <c r="AF164" s="104">
        <v>852.88074337475302</v>
      </c>
      <c r="AG164" s="104">
        <v>4411.8732484635648</v>
      </c>
      <c r="AH164" s="104">
        <v>3558.9925050888119</v>
      </c>
      <c r="AI164" s="105" t="str">
        <v>No</v>
      </c>
      <c r="AJ164" s="87"/>
      <c r="AK164" s="103">
        <f>AVERAGE(AC$6:AC164)</f>
        <v>21.663452801480226</v>
      </c>
      <c r="AL164" s="103">
        <f>AVERAGE(AD$6:AD164)</f>
        <v>22.074090165178582</v>
      </c>
      <c r="AM164" s="103">
        <f>AVERAGE(AE$6:AE164)</f>
        <v>0.41063736369835285</v>
      </c>
      <c r="AN164" s="104">
        <f>AVERAGE(AF$6:AF164)</f>
        <v>873.52749390255701</v>
      </c>
      <c r="AO164" s="104">
        <f>AVERAGE(AG$6:AG164)</f>
        <v>4040.3020074110964</v>
      </c>
      <c r="AP164" s="104">
        <f>AVERAGE(AH$6:AH164)</f>
        <v>3166.7745135085388</v>
      </c>
      <c r="AQ164" s="87"/>
      <c r="AR164" s="152"/>
      <c r="AS164" s="87"/>
      <c r="AT164" s="105">
        <v>159</v>
      </c>
      <c r="AU164" s="103">
        <v>20.154196427092884</v>
      </c>
      <c r="AV164" s="103">
        <v>2</v>
      </c>
      <c r="AW164" s="103">
        <v>5.9316279082181325</v>
      </c>
      <c r="AX164" s="104">
        <v>155.96772918127959</v>
      </c>
      <c r="AY164" s="103">
        <v>24.085824335311017</v>
      </c>
      <c r="AZ164" s="103">
        <v>24.085824335311017</v>
      </c>
      <c r="BA164" s="103">
        <v>0</v>
      </c>
      <c r="BB164" s="104">
        <v>878.54245924061001</v>
      </c>
      <c r="BC164" s="104">
        <v>3712.8736502966526</v>
      </c>
      <c r="BD164" s="104">
        <v>2834.3311910560424</v>
      </c>
      <c r="BE164" s="105" t="str">
        <v>No</v>
      </c>
      <c r="BF164" s="87"/>
      <c r="BG164" s="103">
        <f>AVERAGE(AY$6:AY164)</f>
        <v>22.911217438840705</v>
      </c>
      <c r="BH164" s="103">
        <f>AVERAGE(AZ$6:AZ164)</f>
        <v>23.641635809498762</v>
      </c>
      <c r="BI164" s="103">
        <f>AVERAGE(BA$6:BA164)</f>
        <v>0.73041837065805804</v>
      </c>
      <c r="BJ164" s="104">
        <f>AVERAGE(BB$6:BB164)</f>
        <v>947.7934112188841</v>
      </c>
      <c r="BK164" s="104">
        <f>AVERAGE(BC$6:BC164)</f>
        <v>3595.8021126814529</v>
      </c>
      <c r="BL164" s="104">
        <f>AVERAGE(BD$6:BD164)</f>
        <v>2648.008701462566</v>
      </c>
      <c r="BM164" s="87"/>
      <c r="BN164" s="152"/>
      <c r="BO164" s="87"/>
      <c r="BP164" s="105">
        <v>159</v>
      </c>
      <c r="BQ164" s="103">
        <v>28.666227204140434</v>
      </c>
      <c r="BR164" s="103">
        <v>0</v>
      </c>
      <c r="BS164" s="103">
        <v>6.1035360408492672</v>
      </c>
      <c r="BT164" s="104">
        <v>177.39755211931214</v>
      </c>
      <c r="BU164" s="103">
        <v>25</v>
      </c>
      <c r="BV164" s="103">
        <v>34.769763244989704</v>
      </c>
      <c r="BW164" s="103">
        <v>9.7697632449897043</v>
      </c>
      <c r="BX164" s="104">
        <v>2392.8620388677678</v>
      </c>
      <c r="BY164" s="104">
        <v>3750</v>
      </c>
      <c r="BZ164" s="104">
        <v>1357.1379611322322</v>
      </c>
      <c r="CA164" s="105" t="str">
        <v>Yes</v>
      </c>
      <c r="CB164" s="87"/>
      <c r="CC164" s="103">
        <f>AVERAGE(BU$6:BU164)</f>
        <v>22.899076711185156</v>
      </c>
      <c r="CD164" s="103">
        <f>AVERAGE(BV$6:BV164)</f>
        <v>23.903807351323138</v>
      </c>
      <c r="CE164" s="103">
        <f>AVERAGE(BW$6:BW164)</f>
        <v>1.0047306401379688</v>
      </c>
      <c r="CF164" s="104">
        <f>AVERAGE(BX$6:BX164)</f>
        <v>986.29379744263861</v>
      </c>
      <c r="CG164" s="104">
        <f>AVERAGE(BY$6:BY164)</f>
        <v>3661.150814853876</v>
      </c>
      <c r="CH164" s="104">
        <f>AVERAGE(BZ$6:BZ164)</f>
        <v>2674.8570174112374</v>
      </c>
      <c r="CI164" s="121"/>
      <c r="CJ164" s="121"/>
      <c r="CK164" s="121"/>
      <c r="CL164" s="121"/>
      <c r="CM164" s="121"/>
      <c r="CN164" s="121"/>
      <c r="CO164" s="87"/>
      <c r="CP164" s="152"/>
    </row>
    <row r="165" spans="1:94" x14ac:dyDescent="0.2">
      <c r="A165" s="87"/>
      <c r="B165" s="105">
        <v>160</v>
      </c>
      <c r="C165" s="103">
        <v>20.177513267847655</v>
      </c>
      <c r="D165" s="103">
        <v>2</v>
      </c>
      <c r="E165" s="103">
        <v>3.0204714082421025</v>
      </c>
      <c r="F165" s="104">
        <v>162.24267749514465</v>
      </c>
      <c r="G165" s="103">
        <v>21.197984676089757</v>
      </c>
      <c r="H165" s="103">
        <v>21.197984676089757</v>
      </c>
      <c r="I165" s="103">
        <v>0</v>
      </c>
      <c r="J165" s="104">
        <v>798.18221777783742</v>
      </c>
      <c r="K165" s="104">
        <v>3915.6372416961563</v>
      </c>
      <c r="L165" s="104">
        <v>3117.4550239183191</v>
      </c>
      <c r="M165" s="105" t="str">
        <v>No</v>
      </c>
      <c r="N165" s="87"/>
      <c r="O165" s="103">
        <f>AVERAGE(G$6:G165)</f>
        <v>21.535700916320735</v>
      </c>
      <c r="P165" s="103">
        <f>AVERAGE(H$6:H165)</f>
        <v>21.904412945006275</v>
      </c>
      <c r="Q165" s="103">
        <f>AVERAGE(I$6:I165)</f>
        <v>0.36871202868553882</v>
      </c>
      <c r="R165" s="104">
        <f>AVERAGE(J$6:J165)</f>
        <v>859.93652771779728</v>
      </c>
      <c r="S165" s="104">
        <f>AVERAGE(K$6:K165)</f>
        <v>3972.363664937734</v>
      </c>
      <c r="T165" s="104">
        <f>AVERAGE(L$6:L165)</f>
        <v>3112.4271372199373</v>
      </c>
      <c r="U165" s="87"/>
      <c r="V165" s="152"/>
      <c r="W165" s="87"/>
      <c r="X165" s="105">
        <v>160</v>
      </c>
      <c r="Y165" s="103">
        <v>22.512654167234803</v>
      </c>
      <c r="Z165" s="103">
        <v>2</v>
      </c>
      <c r="AA165" s="103">
        <v>3.8241507069469707</v>
      </c>
      <c r="AB165" s="104">
        <v>143.49304515225052</v>
      </c>
      <c r="AC165" s="103">
        <v>24.336804874181773</v>
      </c>
      <c r="AD165" s="103">
        <v>24.336804874181773</v>
      </c>
      <c r="AE165" s="103">
        <v>0</v>
      </c>
      <c r="AF165" s="104">
        <v>873.59719137770367</v>
      </c>
      <c r="AG165" s="104">
        <v>4520.6248773527195</v>
      </c>
      <c r="AH165" s="104">
        <v>3647.0276859750156</v>
      </c>
      <c r="AI165" s="105" t="str">
        <v>No</v>
      </c>
      <c r="AJ165" s="87"/>
      <c r="AK165" s="103">
        <f>AVERAGE(AC$6:AC165)</f>
        <v>21.68016125193461</v>
      </c>
      <c r="AL165" s="103">
        <f>AVERAGE(AD$6:AD165)</f>
        <v>22.088232132109852</v>
      </c>
      <c r="AM165" s="103">
        <f>AVERAGE(AE$6:AE165)</f>
        <v>0.40807088017523813</v>
      </c>
      <c r="AN165" s="104">
        <f>AVERAGE(AF$6:AF165)</f>
        <v>873.52792951177673</v>
      </c>
      <c r="AO165" s="104">
        <f>AVERAGE(AG$6:AG165)</f>
        <v>4043.3040253482313</v>
      </c>
      <c r="AP165" s="104">
        <f>AVERAGE(AH$6:AH165)</f>
        <v>3169.7760958364543</v>
      </c>
      <c r="AQ165" s="87"/>
      <c r="AR165" s="152"/>
      <c r="AS165" s="87"/>
      <c r="AT165" s="105">
        <v>160</v>
      </c>
      <c r="AU165" s="103">
        <v>21.516756161204423</v>
      </c>
      <c r="AV165" s="103">
        <v>4</v>
      </c>
      <c r="AW165" s="103">
        <v>5.122539675774556</v>
      </c>
      <c r="AX165" s="104">
        <v>162.90193923526851</v>
      </c>
      <c r="AY165" s="103">
        <v>22.639295836978981</v>
      </c>
      <c r="AZ165" s="103">
        <v>22.639295836978981</v>
      </c>
      <c r="BA165" s="103">
        <v>0</v>
      </c>
      <c r="BB165" s="104">
        <v>842.08081434463793</v>
      </c>
      <c r="BC165" s="104">
        <v>3595.8943755468472</v>
      </c>
      <c r="BD165" s="104">
        <v>2753.8135612022093</v>
      </c>
      <c r="BE165" s="105" t="str">
        <v>No</v>
      </c>
      <c r="BF165" s="87"/>
      <c r="BG165" s="103">
        <f>AVERAGE(AY$6:AY165)</f>
        <v>22.909517928829068</v>
      </c>
      <c r="BH165" s="103">
        <f>AVERAGE(AZ$6:AZ165)</f>
        <v>23.635371184670511</v>
      </c>
      <c r="BI165" s="103">
        <f>AVERAGE(BA$6:BA165)</f>
        <v>0.72585325584144511</v>
      </c>
      <c r="BJ165" s="104">
        <f>AVERAGE(BB$6:BB165)</f>
        <v>947.13270748842001</v>
      </c>
      <c r="BK165" s="104">
        <f>AVERAGE(BC$6:BC165)</f>
        <v>3595.8026893243614</v>
      </c>
      <c r="BL165" s="104">
        <f>AVERAGE(BD$6:BD165)</f>
        <v>2648.6699818359389</v>
      </c>
      <c r="BM165" s="87"/>
      <c r="BN165" s="152"/>
      <c r="BO165" s="87"/>
      <c r="BP165" s="105">
        <v>160</v>
      </c>
      <c r="BQ165" s="103">
        <v>26.833591481672066</v>
      </c>
      <c r="BR165" s="103">
        <v>5</v>
      </c>
      <c r="BS165" s="103">
        <v>3.8716438522218017</v>
      </c>
      <c r="BT165" s="104">
        <v>129.07543532403633</v>
      </c>
      <c r="BU165" s="103">
        <v>25</v>
      </c>
      <c r="BV165" s="103">
        <v>25.705235333893867</v>
      </c>
      <c r="BW165" s="103">
        <v>0.70523533389386728</v>
      </c>
      <c r="BX165" s="104">
        <v>984.8607354081164</v>
      </c>
      <c r="BY165" s="104">
        <v>4100</v>
      </c>
      <c r="BZ165" s="104">
        <v>3115.1392645918836</v>
      </c>
      <c r="CA165" s="105" t="str">
        <v>Yes</v>
      </c>
      <c r="CB165" s="87"/>
      <c r="CC165" s="103">
        <f>AVERAGE(BU$6:BU165)</f>
        <v>22.91220748174025</v>
      </c>
      <c r="CD165" s="103">
        <f>AVERAGE(BV$6:BV165)</f>
        <v>23.915066276214205</v>
      </c>
      <c r="CE165" s="103">
        <f>AVERAGE(BW$6:BW165)</f>
        <v>1.0028587944739431</v>
      </c>
      <c r="CF165" s="104">
        <f>AVERAGE(BX$6:BX165)</f>
        <v>986.28484080492285</v>
      </c>
      <c r="CG165" s="104">
        <f>AVERAGE(BY$6:BY165)</f>
        <v>3663.8936222610391</v>
      </c>
      <c r="CH165" s="104">
        <f>AVERAGE(BZ$6:BZ165)</f>
        <v>2677.608781456117</v>
      </c>
      <c r="CI165" s="121"/>
      <c r="CJ165" s="121"/>
      <c r="CK165" s="121"/>
      <c r="CL165" s="121"/>
      <c r="CM165" s="121"/>
      <c r="CN165" s="121"/>
      <c r="CO165" s="87"/>
      <c r="CP165" s="152"/>
    </row>
    <row r="166" spans="1:94" x14ac:dyDescent="0.2">
      <c r="A166" s="87"/>
      <c r="B166" s="105">
        <v>161</v>
      </c>
      <c r="C166" s="103">
        <v>22.542582447022664</v>
      </c>
      <c r="D166" s="103">
        <v>3</v>
      </c>
      <c r="E166" s="103">
        <v>5.4763925533627891</v>
      </c>
      <c r="F166" s="104">
        <v>169.39539238762211</v>
      </c>
      <c r="G166" s="103">
        <v>25</v>
      </c>
      <c r="H166" s="103">
        <v>25.018975000385453</v>
      </c>
      <c r="I166" s="103">
        <v>1.8975000385452745E-2</v>
      </c>
      <c r="J166" s="104">
        <v>922.81089245700366</v>
      </c>
      <c r="K166" s="104">
        <v>4650</v>
      </c>
      <c r="L166" s="104">
        <v>3727.1891075429962</v>
      </c>
      <c r="M166" s="105" t="str">
        <v>Yes</v>
      </c>
      <c r="N166" s="87"/>
      <c r="O166" s="103">
        <f>AVERAGE(G$6:G166)</f>
        <v>21.557218301933649</v>
      </c>
      <c r="P166" s="103">
        <f>AVERAGE(H$6:H166)</f>
        <v>21.923758050940307</v>
      </c>
      <c r="Q166" s="103">
        <f>AVERAGE(I$6:I166)</f>
        <v>0.36653974900665626</v>
      </c>
      <c r="R166" s="104">
        <f>AVERAGE(J$6:J166)</f>
        <v>860.32705172238855</v>
      </c>
      <c r="S166" s="104">
        <f>AVERAGE(K$6:K166)</f>
        <v>3976.5725862735244</v>
      </c>
      <c r="T166" s="104">
        <f>AVERAGE(L$6:L166)</f>
        <v>3116.2455345511362</v>
      </c>
      <c r="U166" s="87"/>
      <c r="V166" s="152"/>
      <c r="W166" s="87"/>
      <c r="X166" s="105">
        <v>161</v>
      </c>
      <c r="Y166" s="103">
        <v>22.98839096236971</v>
      </c>
      <c r="Z166" s="103">
        <v>1</v>
      </c>
      <c r="AA166" s="103">
        <v>4.8028470463892869</v>
      </c>
      <c r="AB166" s="104">
        <v>139.69593633822353</v>
      </c>
      <c r="AC166" s="103">
        <v>25</v>
      </c>
      <c r="AD166" s="103">
        <v>26.791238008758995</v>
      </c>
      <c r="AE166" s="103">
        <v>1.7912380087589952</v>
      </c>
      <c r="AF166" s="104">
        <v>1212.1187779148427</v>
      </c>
      <c r="AG166" s="104">
        <v>4570</v>
      </c>
      <c r="AH166" s="104">
        <v>3357.8812220851573</v>
      </c>
      <c r="AI166" s="105" t="str">
        <v>Yes</v>
      </c>
      <c r="AJ166" s="87"/>
      <c r="AK166" s="103">
        <f>AVERAGE(AC$6:AC166)</f>
        <v>21.70078136838222</v>
      </c>
      <c r="AL166" s="103">
        <f>AVERAGE(AD$6:AD166)</f>
        <v>22.117443348735002</v>
      </c>
      <c r="AM166" s="103">
        <f>AVERAGE(AE$6:AE166)</f>
        <v>0.41666198035277702</v>
      </c>
      <c r="AN166" s="104">
        <f>AVERAGE(AF$6:AF166)</f>
        <v>875.63097825962188</v>
      </c>
      <c r="AO166" s="104">
        <f>AVERAGE(AG$6:AG166)</f>
        <v>4046.575428917497</v>
      </c>
      <c r="AP166" s="104">
        <f>AVERAGE(AH$6:AH166)</f>
        <v>3170.9444506578748</v>
      </c>
      <c r="AQ166" s="87"/>
      <c r="AR166" s="152"/>
      <c r="AS166" s="87"/>
      <c r="AT166" s="105">
        <v>161</v>
      </c>
      <c r="AU166" s="103">
        <v>20.153246330396346</v>
      </c>
      <c r="AV166" s="103">
        <v>2</v>
      </c>
      <c r="AW166" s="103">
        <v>5.2868512609602973</v>
      </c>
      <c r="AX166" s="104">
        <v>149.70088534900498</v>
      </c>
      <c r="AY166" s="103">
        <v>23.440097591356643</v>
      </c>
      <c r="AZ166" s="103">
        <v>23.440097591356643</v>
      </c>
      <c r="BA166" s="103">
        <v>0</v>
      </c>
      <c r="BB166" s="104">
        <v>852.90381308970427</v>
      </c>
      <c r="BC166" s="104">
        <v>3616.0146387034965</v>
      </c>
      <c r="BD166" s="104">
        <v>2763.1108256137923</v>
      </c>
      <c r="BE166" s="105" t="str">
        <v>No</v>
      </c>
      <c r="BF166" s="87"/>
      <c r="BG166" s="103">
        <f>AVERAGE(AY$6:AY166)</f>
        <v>22.912813454683278</v>
      </c>
      <c r="BH166" s="103">
        <f>AVERAGE(AZ$6:AZ166)</f>
        <v>23.634158305208935</v>
      </c>
      <c r="BI166" s="103">
        <f>AVERAGE(BA$6:BA166)</f>
        <v>0.72134485052565978</v>
      </c>
      <c r="BJ166" s="104">
        <f>AVERAGE(BB$6:BB166)</f>
        <v>946.54743485240317</v>
      </c>
      <c r="BK166" s="104">
        <f>AVERAGE(BC$6:BC166)</f>
        <v>3595.9282293826172</v>
      </c>
      <c r="BL166" s="104">
        <f>AVERAGE(BD$6:BD166)</f>
        <v>2649.3807945302115</v>
      </c>
      <c r="BM166" s="87"/>
      <c r="BN166" s="152"/>
      <c r="BO166" s="87"/>
      <c r="BP166" s="105">
        <v>161</v>
      </c>
      <c r="BQ166" s="103">
        <v>27.420125972682058</v>
      </c>
      <c r="BR166" s="103">
        <v>2</v>
      </c>
      <c r="BS166" s="103">
        <v>3.9339388113020264</v>
      </c>
      <c r="BT166" s="104">
        <v>144.51733921013823</v>
      </c>
      <c r="BU166" s="103">
        <v>25</v>
      </c>
      <c r="BV166" s="103">
        <v>29.354064783984086</v>
      </c>
      <c r="BW166" s="103">
        <v>4.3540647839840858</v>
      </c>
      <c r="BX166" s="104">
        <v>1547.6270568077512</v>
      </c>
      <c r="BY166" s="104">
        <v>3890</v>
      </c>
      <c r="BZ166" s="104">
        <v>2342.3729431922488</v>
      </c>
      <c r="CA166" s="105" t="str">
        <v>Yes</v>
      </c>
      <c r="CB166" s="87"/>
      <c r="CC166" s="103">
        <f>AVERAGE(BU$6:BU166)</f>
        <v>22.92517513713317</v>
      </c>
      <c r="CD166" s="103">
        <f>AVERAGE(BV$6:BV166)</f>
        <v>23.948848875641346</v>
      </c>
      <c r="CE166" s="103">
        <f>AVERAGE(BW$6:BW166)</f>
        <v>1.0236737385081676</v>
      </c>
      <c r="CF166" s="104">
        <f>AVERAGE(BX$6:BX166)</f>
        <v>989.7714384198473</v>
      </c>
      <c r="CG166" s="104">
        <f>AVERAGE(BY$6:BY166)</f>
        <v>3665.2980097004115</v>
      </c>
      <c r="CH166" s="104">
        <f>AVERAGE(BZ$6:BZ166)</f>
        <v>2675.5265712805649</v>
      </c>
      <c r="CI166" s="121"/>
      <c r="CJ166" s="121"/>
      <c r="CK166" s="121"/>
      <c r="CL166" s="121"/>
      <c r="CM166" s="121"/>
      <c r="CN166" s="121"/>
      <c r="CO166" s="87"/>
      <c r="CP166" s="152"/>
    </row>
    <row r="167" spans="1:94" x14ac:dyDescent="0.2">
      <c r="A167" s="87"/>
      <c r="B167" s="105">
        <v>162</v>
      </c>
      <c r="C167" s="103">
        <v>17.967028830608879</v>
      </c>
      <c r="D167" s="103">
        <v>1</v>
      </c>
      <c r="E167" s="103">
        <v>4.6763457110699402</v>
      </c>
      <c r="F167" s="104">
        <v>183.5728597595631</v>
      </c>
      <c r="G167" s="103">
        <v>21.643374541678817</v>
      </c>
      <c r="H167" s="103">
        <v>21.643374541678817</v>
      </c>
      <c r="I167" s="103">
        <v>0</v>
      </c>
      <c r="J167" s="104">
        <v>832.8740960099276</v>
      </c>
      <c r="K167" s="104">
        <v>3945.807417502187</v>
      </c>
      <c r="L167" s="104">
        <v>3112.9333214922594</v>
      </c>
      <c r="M167" s="105" t="str">
        <v>No</v>
      </c>
      <c r="N167" s="87"/>
      <c r="O167" s="103">
        <f>AVERAGE(G$6:G167)</f>
        <v>21.557750130574053</v>
      </c>
      <c r="P167" s="103">
        <f>AVERAGE(H$6:H167)</f>
        <v>21.922027288537461</v>
      </c>
      <c r="Q167" s="103">
        <f>AVERAGE(I$6:I167)</f>
        <v>0.36427715796340532</v>
      </c>
      <c r="R167" s="104">
        <f>AVERAGE(J$6:J167)</f>
        <v>860.1575890328055</v>
      </c>
      <c r="S167" s="104">
        <f>AVERAGE(K$6:K167)</f>
        <v>3976.3826778243183</v>
      </c>
      <c r="T167" s="104">
        <f>AVERAGE(L$6:L167)</f>
        <v>3116.2250887915134</v>
      </c>
      <c r="U167" s="87"/>
      <c r="V167" s="152"/>
      <c r="W167" s="87"/>
      <c r="X167" s="105">
        <v>162</v>
      </c>
      <c r="Y167" s="103">
        <v>21.344691059172519</v>
      </c>
      <c r="Z167" s="103">
        <v>4</v>
      </c>
      <c r="AA167" s="103">
        <v>5.7032752439568677</v>
      </c>
      <c r="AB167" s="104">
        <v>160.16749562760558</v>
      </c>
      <c r="AC167" s="103">
        <v>23.047966303129385</v>
      </c>
      <c r="AD167" s="103">
        <v>23.047966303129385</v>
      </c>
      <c r="AE167" s="103">
        <v>0</v>
      </c>
      <c r="AF167" s="104">
        <v>851.60648472148716</v>
      </c>
      <c r="AG167" s="104">
        <v>4428.6339345632896</v>
      </c>
      <c r="AH167" s="104">
        <v>3577.0274498418025</v>
      </c>
      <c r="AI167" s="105" t="str">
        <v>No</v>
      </c>
      <c r="AJ167" s="87"/>
      <c r="AK167" s="103">
        <f>AVERAGE(AC$6:AC167)</f>
        <v>21.709097324769548</v>
      </c>
      <c r="AL167" s="103">
        <f>AVERAGE(AD$6:AD167)</f>
        <v>22.123187317589288</v>
      </c>
      <c r="AM167" s="103">
        <f>AVERAGE(AE$6:AE167)</f>
        <v>0.41408999281973519</v>
      </c>
      <c r="AN167" s="104">
        <f>AVERAGE(AF$6:AF167)</f>
        <v>875.48267891679382</v>
      </c>
      <c r="AO167" s="104">
        <f>AVERAGE(AG$6:AG167)</f>
        <v>4048.9338147548165</v>
      </c>
      <c r="AP167" s="104">
        <f>AVERAGE(AH$6:AH167)</f>
        <v>3173.4511358380223</v>
      </c>
      <c r="AQ167" s="87"/>
      <c r="AR167" s="152"/>
      <c r="AS167" s="87"/>
      <c r="AT167" s="105">
        <v>162</v>
      </c>
      <c r="AU167" s="103">
        <v>20.277933468501072</v>
      </c>
      <c r="AV167" s="103">
        <v>3</v>
      </c>
      <c r="AW167" s="103">
        <v>3.3107639624715608</v>
      </c>
      <c r="AX167" s="104">
        <v>138.02132094974655</v>
      </c>
      <c r="AY167" s="103">
        <v>20.588697430972633</v>
      </c>
      <c r="AZ167" s="103">
        <v>20.588697430972633</v>
      </c>
      <c r="BA167" s="103">
        <v>0</v>
      </c>
      <c r="BB167" s="104">
        <v>755.68224387892565</v>
      </c>
      <c r="BC167" s="104">
        <v>3238.3046146458951</v>
      </c>
      <c r="BD167" s="104">
        <v>2482.6223707669697</v>
      </c>
      <c r="BE167" s="105" t="str">
        <v>No</v>
      </c>
      <c r="BF167" s="87"/>
      <c r="BG167" s="103">
        <f>AVERAGE(AY$6:AY167)</f>
        <v>22.898467059475188</v>
      </c>
      <c r="BH167" s="103">
        <f>AVERAGE(AZ$6:AZ167)</f>
        <v>23.615359164009949</v>
      </c>
      <c r="BI167" s="103">
        <f>AVERAGE(BA$6:BA167)</f>
        <v>0.7168921045347606</v>
      </c>
      <c r="BJ167" s="104">
        <f>AVERAGE(BB$6:BB167)</f>
        <v>945.36925466120886</v>
      </c>
      <c r="BK167" s="104">
        <f>AVERAGE(BC$6:BC167)</f>
        <v>3593.7206762052301</v>
      </c>
      <c r="BL167" s="104">
        <f>AVERAGE(BD$6:BD167)</f>
        <v>2648.3514215440182</v>
      </c>
      <c r="BM167" s="87"/>
      <c r="BN167" s="152"/>
      <c r="BO167" s="87"/>
      <c r="BP167" s="105">
        <v>162</v>
      </c>
      <c r="BQ167" s="103">
        <v>23.573776212113806</v>
      </c>
      <c r="BR167" s="103">
        <v>1</v>
      </c>
      <c r="BS167" s="103">
        <v>3.2180735424530131</v>
      </c>
      <c r="BT167" s="104">
        <v>160.75193497774688</v>
      </c>
      <c r="BU167" s="103">
        <v>25</v>
      </c>
      <c r="BV167" s="103">
        <v>25.791849754566819</v>
      </c>
      <c r="BW167" s="103">
        <v>0.79184975456681883</v>
      </c>
      <c r="BX167" s="104">
        <v>1029.5293981627697</v>
      </c>
      <c r="BY167" s="104">
        <v>3820</v>
      </c>
      <c r="BZ167" s="104">
        <v>2790.4706018372303</v>
      </c>
      <c r="CA167" s="105" t="str">
        <v>Yes</v>
      </c>
      <c r="CB167" s="87"/>
      <c r="CC167" s="103">
        <f>AVERAGE(BU$6:BU167)</f>
        <v>22.937982698015063</v>
      </c>
      <c r="CD167" s="103">
        <f>AVERAGE(BV$6:BV167)</f>
        <v>23.96022542427669</v>
      </c>
      <c r="CE167" s="103">
        <f>AVERAGE(BW$6:BW167)</f>
        <v>1.0222427262616161</v>
      </c>
      <c r="CF167" s="104">
        <f>AVERAGE(BX$6:BX167)</f>
        <v>990.01685792443311</v>
      </c>
      <c r="CG167" s="104">
        <f>AVERAGE(BY$6:BY167)</f>
        <v>3666.2529602578165</v>
      </c>
      <c r="CH167" s="104">
        <f>AVERAGE(BZ$6:BZ167)</f>
        <v>2676.2361023333838</v>
      </c>
      <c r="CI167" s="121"/>
      <c r="CJ167" s="121"/>
      <c r="CK167" s="121"/>
      <c r="CL167" s="121"/>
      <c r="CM167" s="121"/>
      <c r="CN167" s="121"/>
      <c r="CO167" s="87"/>
      <c r="CP167" s="152"/>
    </row>
    <row r="168" spans="1:94" x14ac:dyDescent="0.2">
      <c r="A168" s="87"/>
      <c r="B168" s="105">
        <v>163</v>
      </c>
      <c r="C168" s="103">
        <v>28.949412245065339</v>
      </c>
      <c r="D168" s="103">
        <v>0</v>
      </c>
      <c r="E168" s="103">
        <v>3.9438210141083649</v>
      </c>
      <c r="F168" s="104">
        <v>171.31143923770122</v>
      </c>
      <c r="G168" s="103">
        <v>25</v>
      </c>
      <c r="H168" s="103">
        <v>32.893233259173705</v>
      </c>
      <c r="I168" s="103">
        <v>7.8932332591737051</v>
      </c>
      <c r="J168" s="104">
        <v>2342.0934258889679</v>
      </c>
      <c r="K168" s="104">
        <v>4500</v>
      </c>
      <c r="L168" s="104">
        <v>2157.9065741110321</v>
      </c>
      <c r="M168" s="105" t="str">
        <v>Yes</v>
      </c>
      <c r="N168" s="87"/>
      <c r="O168" s="103">
        <f>AVERAGE(G$6:G168)</f>
        <v>21.578868227932492</v>
      </c>
      <c r="P168" s="103">
        <f>AVERAGE(H$6:H168)</f>
        <v>21.98933530062725</v>
      </c>
      <c r="Q168" s="103">
        <f>AVERAGE(I$6:I168)</f>
        <v>0.41046707269475685</v>
      </c>
      <c r="R168" s="104">
        <f>AVERAGE(J$6:J168)</f>
        <v>869.24921993376358</v>
      </c>
      <c r="S168" s="104">
        <f>AVERAGE(K$6:K168)</f>
        <v>3979.595054033985</v>
      </c>
      <c r="T168" s="104">
        <f>AVERAGE(L$6:L168)</f>
        <v>3110.3458341002224</v>
      </c>
      <c r="U168" s="87"/>
      <c r="V168" s="152"/>
      <c r="W168" s="87"/>
      <c r="X168" s="105">
        <v>163</v>
      </c>
      <c r="Y168" s="103">
        <v>19.795682807930831</v>
      </c>
      <c r="Z168" s="103">
        <v>4</v>
      </c>
      <c r="AA168" s="103">
        <v>4.840201777517029</v>
      </c>
      <c r="AB168" s="104">
        <v>118.16908336966016</v>
      </c>
      <c r="AC168" s="103">
        <v>20.635884585447862</v>
      </c>
      <c r="AD168" s="103">
        <v>20.635884585447862</v>
      </c>
      <c r="AE168" s="103">
        <v>0</v>
      </c>
      <c r="AF168" s="104">
        <v>737.24562093309601</v>
      </c>
      <c r="AG168" s="104">
        <v>3994.459225380615</v>
      </c>
      <c r="AH168" s="104">
        <v>3257.2136044475192</v>
      </c>
      <c r="AI168" s="105" t="str">
        <v>No</v>
      </c>
      <c r="AJ168" s="87"/>
      <c r="AK168" s="103">
        <f>AVERAGE(AC$6:AC168)</f>
        <v>21.702513197534447</v>
      </c>
      <c r="AL168" s="103">
        <f>AVERAGE(AD$6:AD168)</f>
        <v>22.114062760950382</v>
      </c>
      <c r="AM168" s="103">
        <f>AVERAGE(AE$6:AE168)</f>
        <v>0.41154956341593313</v>
      </c>
      <c r="AN168" s="104">
        <f>AVERAGE(AF$6:AF168)</f>
        <v>874.6345988064644</v>
      </c>
      <c r="AO168" s="104">
        <f>AVERAGE(AG$6:AG168)</f>
        <v>4048.5996148200052</v>
      </c>
      <c r="AP168" s="104">
        <f>AVERAGE(AH$6:AH168)</f>
        <v>3173.9650160135407</v>
      </c>
      <c r="AQ168" s="87"/>
      <c r="AR168" s="152"/>
      <c r="AS168" s="87"/>
      <c r="AT168" s="105">
        <v>163</v>
      </c>
      <c r="AU168" s="103">
        <v>18.954945030544231</v>
      </c>
      <c r="AV168" s="103">
        <v>4</v>
      </c>
      <c r="AW168" s="103">
        <v>6.5038133009805996</v>
      </c>
      <c r="AX168" s="104">
        <v>133.62838057711116</v>
      </c>
      <c r="AY168" s="103">
        <v>21.45875833152483</v>
      </c>
      <c r="AZ168" s="103">
        <v>21.45875833152483</v>
      </c>
      <c r="BA168" s="103">
        <v>0</v>
      </c>
      <c r="BB168" s="104">
        <v>777.39113052285597</v>
      </c>
      <c r="BC168" s="104">
        <v>3418.8137497287244</v>
      </c>
      <c r="BD168" s="104">
        <v>2641.4226192058686</v>
      </c>
      <c r="BE168" s="105" t="str">
        <v>No</v>
      </c>
      <c r="BF168" s="87"/>
      <c r="BG168" s="103">
        <f>AVERAGE(AY$6:AY168)</f>
        <v>22.889634490592055</v>
      </c>
      <c r="BH168" s="103">
        <f>AVERAGE(AZ$6:AZ168)</f>
        <v>23.602128484056053</v>
      </c>
      <c r="BI168" s="103">
        <f>AVERAGE(BA$6:BA168)</f>
        <v>0.71249399346399522</v>
      </c>
      <c r="BJ168" s="104">
        <f>AVERAGE(BB$6:BB168)</f>
        <v>944.3387140223233</v>
      </c>
      <c r="BK168" s="104">
        <f>AVERAGE(BC$6:BC168)</f>
        <v>3592.6476275765399</v>
      </c>
      <c r="BL168" s="104">
        <f>AVERAGE(BD$6:BD168)</f>
        <v>2648.3089135542136</v>
      </c>
      <c r="BM168" s="87"/>
      <c r="BN168" s="152"/>
      <c r="BO168" s="87"/>
      <c r="BP168" s="105">
        <v>163</v>
      </c>
      <c r="BQ168" s="103">
        <v>22.387930497688348</v>
      </c>
      <c r="BR168" s="103">
        <v>4</v>
      </c>
      <c r="BS168" s="103">
        <v>6.3314419489768428</v>
      </c>
      <c r="BT168" s="104">
        <v>123.42654184629994</v>
      </c>
      <c r="BU168" s="103">
        <v>24.71937244666519</v>
      </c>
      <c r="BV168" s="103">
        <v>24.71937244666519</v>
      </c>
      <c r="BW168" s="103">
        <v>0</v>
      </c>
      <c r="BX168" s="104">
        <v>865.00771524625566</v>
      </c>
      <c r="BY168" s="104">
        <v>3987.9058669997785</v>
      </c>
      <c r="BZ168" s="104">
        <v>3122.8981517535231</v>
      </c>
      <c r="CA168" s="105" t="str">
        <v>No</v>
      </c>
      <c r="CB168" s="87"/>
      <c r="CC168" s="103">
        <f>AVERAGE(BU$6:BU168)</f>
        <v>22.948911469479174</v>
      </c>
      <c r="CD168" s="103">
        <f>AVERAGE(BV$6:BV168)</f>
        <v>23.964882767972327</v>
      </c>
      <c r="CE168" s="103">
        <f>AVERAGE(BW$6:BW168)</f>
        <v>1.0159712984931399</v>
      </c>
      <c r="CF168" s="104">
        <f>AVERAGE(BX$6:BX168)</f>
        <v>989.2499306687389</v>
      </c>
      <c r="CG168" s="104">
        <f>AVERAGE(BY$6:BY168)</f>
        <v>3668.2262909740248</v>
      </c>
      <c r="CH168" s="104">
        <f>AVERAGE(BZ$6:BZ168)</f>
        <v>2678.9763603052866</v>
      </c>
      <c r="CI168" s="121"/>
      <c r="CJ168" s="121"/>
      <c r="CK168" s="121"/>
      <c r="CL168" s="121"/>
      <c r="CM168" s="121"/>
      <c r="CN168" s="121"/>
      <c r="CO168" s="87"/>
      <c r="CP168" s="152"/>
    </row>
    <row r="169" spans="1:94" x14ac:dyDescent="0.2">
      <c r="A169" s="87"/>
      <c r="B169" s="105">
        <v>164</v>
      </c>
      <c r="C169" s="103">
        <v>15.194289399127491</v>
      </c>
      <c r="D169" s="103">
        <v>0</v>
      </c>
      <c r="E169" s="103">
        <v>5.3430403624646639</v>
      </c>
      <c r="F169" s="104">
        <v>156.53180988244918</v>
      </c>
      <c r="G169" s="103">
        <v>20.537329761592154</v>
      </c>
      <c r="H169" s="103">
        <v>20.537329761592154</v>
      </c>
      <c r="I169" s="103">
        <v>0</v>
      </c>
      <c r="J169" s="104">
        <v>772.65170273021386</v>
      </c>
      <c r="K169" s="104">
        <v>3696.7193570865879</v>
      </c>
      <c r="L169" s="104">
        <v>2924.0676543563741</v>
      </c>
      <c r="M169" s="105" t="str">
        <v>No</v>
      </c>
      <c r="N169" s="87"/>
      <c r="O169" s="103">
        <f>AVERAGE(G$6:G169)</f>
        <v>21.572517383625538</v>
      </c>
      <c r="P169" s="103">
        <f>AVERAGE(H$6:H169)</f>
        <v>21.980481608316058</v>
      </c>
      <c r="Q169" s="103">
        <f>AVERAGE(I$6:I169)</f>
        <v>0.40796422469052052</v>
      </c>
      <c r="R169" s="104">
        <f>AVERAGE(J$6:J169)</f>
        <v>868.66021068252246</v>
      </c>
      <c r="S169" s="104">
        <f>AVERAGE(K$6:K169)</f>
        <v>3977.8702022233301</v>
      </c>
      <c r="T169" s="104">
        <f>AVERAGE(L$6:L169)</f>
        <v>3109.2099915408085</v>
      </c>
      <c r="U169" s="87"/>
      <c r="V169" s="152"/>
      <c r="W169" s="87"/>
      <c r="X169" s="105">
        <v>164</v>
      </c>
      <c r="Y169" s="103">
        <v>24.087923549588957</v>
      </c>
      <c r="Z169" s="103">
        <v>3</v>
      </c>
      <c r="AA169" s="103">
        <v>4.9874580058739877</v>
      </c>
      <c r="AB169" s="104">
        <v>159.45934549810349</v>
      </c>
      <c r="AC169" s="103">
        <v>25</v>
      </c>
      <c r="AD169" s="103">
        <v>26.075381555462947</v>
      </c>
      <c r="AE169" s="103">
        <v>1.0753815554629469</v>
      </c>
      <c r="AF169" s="104">
        <v>1103.0280254814338</v>
      </c>
      <c r="AG169" s="104">
        <v>4710</v>
      </c>
      <c r="AH169" s="104">
        <v>3606.9719745185662</v>
      </c>
      <c r="AI169" s="105" t="str">
        <v>Yes</v>
      </c>
      <c r="AJ169" s="87"/>
      <c r="AK169" s="103">
        <f>AVERAGE(AC$6:AC169)</f>
        <v>21.722619824378747</v>
      </c>
      <c r="AL169" s="103">
        <f>AVERAGE(AD$6:AD169)</f>
        <v>22.138217143843754</v>
      </c>
      <c r="AM169" s="103">
        <f>AVERAGE(AE$6:AE169)</f>
        <v>0.41559731946500023</v>
      </c>
      <c r="AN169" s="104">
        <f>AVERAGE(AF$6:AF169)</f>
        <v>876.02724165204347</v>
      </c>
      <c r="AO169" s="104">
        <f>AVERAGE(AG$6:AG169)</f>
        <v>4052.6325439979319</v>
      </c>
      <c r="AP169" s="104">
        <f>AVERAGE(AH$6:AH169)</f>
        <v>3176.605302345888</v>
      </c>
      <c r="AQ169" s="87"/>
      <c r="AR169" s="152"/>
      <c r="AS169" s="87"/>
      <c r="AT169" s="105">
        <v>164</v>
      </c>
      <c r="AU169" s="103">
        <v>21.498438446730095</v>
      </c>
      <c r="AV169" s="103">
        <v>3</v>
      </c>
      <c r="AW169" s="103">
        <v>5.96638384651202</v>
      </c>
      <c r="AX169" s="104">
        <v>145.05757188354028</v>
      </c>
      <c r="AY169" s="103">
        <v>24.464822293242115</v>
      </c>
      <c r="AZ169" s="103">
        <v>24.464822293242115</v>
      </c>
      <c r="BA169" s="103">
        <v>0</v>
      </c>
      <c r="BB169" s="104">
        <v>879.00224068080377</v>
      </c>
      <c r="BC169" s="104">
        <v>3819.7233439863171</v>
      </c>
      <c r="BD169" s="104">
        <v>2940.7211033055132</v>
      </c>
      <c r="BE169" s="105" t="str">
        <v>No</v>
      </c>
      <c r="BF169" s="87"/>
      <c r="BG169" s="103">
        <f>AVERAGE(AY$6:AY169)</f>
        <v>22.899239294266749</v>
      </c>
      <c r="BH169" s="103">
        <f>AVERAGE(AZ$6:AZ169)</f>
        <v>23.607388812160842</v>
      </c>
      <c r="BI169" s="103">
        <f>AVERAGE(BA$6:BA169)</f>
        <v>0.70814951789409286</v>
      </c>
      <c r="BJ169" s="104">
        <f>AVERAGE(BB$6:BB169)</f>
        <v>943.94032089219206</v>
      </c>
      <c r="BK169" s="104">
        <f>AVERAGE(BC$6:BC169)</f>
        <v>3594.0322356034289</v>
      </c>
      <c r="BL169" s="104">
        <f>AVERAGE(BD$6:BD169)</f>
        <v>2650.0919147112336</v>
      </c>
      <c r="BM169" s="87"/>
      <c r="BN169" s="152"/>
      <c r="BO169" s="87"/>
      <c r="BP169" s="105">
        <v>164</v>
      </c>
      <c r="BQ169" s="103">
        <v>20.147495482075577</v>
      </c>
      <c r="BR169" s="103">
        <v>3</v>
      </c>
      <c r="BS169" s="103">
        <v>3.4679927309994105</v>
      </c>
      <c r="BT169" s="104">
        <v>163.92638601196529</v>
      </c>
      <c r="BU169" s="103">
        <v>20.615488213074986</v>
      </c>
      <c r="BV169" s="103">
        <v>20.615488213074986</v>
      </c>
      <c r="BW169" s="103">
        <v>0</v>
      </c>
      <c r="BX169" s="104">
        <v>782.39103240421491</v>
      </c>
      <c r="BY169" s="104">
        <v>3302.323231961248</v>
      </c>
      <c r="BZ169" s="104">
        <v>2519.9321995570331</v>
      </c>
      <c r="CA169" s="105" t="str">
        <v>No</v>
      </c>
      <c r="CB169" s="87"/>
      <c r="CC169" s="103">
        <f>AVERAGE(BU$6:BU169)</f>
        <v>22.934683278891342</v>
      </c>
      <c r="CD169" s="103">
        <f>AVERAGE(BV$6:BV169)</f>
        <v>23.944459630442463</v>
      </c>
      <c r="CE169" s="103">
        <f>AVERAGE(BW$6:BW169)</f>
        <v>1.0097763515511085</v>
      </c>
      <c r="CF169" s="104">
        <f>AVERAGE(BX$6:BX169)</f>
        <v>987.98859592322344</v>
      </c>
      <c r="CG169" s="104">
        <f>AVERAGE(BY$6:BY169)</f>
        <v>3665.9951747605319</v>
      </c>
      <c r="CH169" s="104">
        <f>AVERAGE(BZ$6:BZ169)</f>
        <v>2678.006578837309</v>
      </c>
      <c r="CI169" s="121"/>
      <c r="CJ169" s="121"/>
      <c r="CK169" s="121"/>
      <c r="CL169" s="121"/>
      <c r="CM169" s="121"/>
      <c r="CN169" s="121"/>
      <c r="CO169" s="87"/>
      <c r="CP169" s="152"/>
    </row>
    <row r="170" spans="1:94" x14ac:dyDescent="0.2">
      <c r="A170" s="87"/>
      <c r="B170" s="105">
        <v>165</v>
      </c>
      <c r="C170" s="103">
        <v>14.579604354270112</v>
      </c>
      <c r="D170" s="103">
        <v>1</v>
      </c>
      <c r="E170" s="103">
        <v>5.9698327060006902</v>
      </c>
      <c r="F170" s="104">
        <v>137.93697929075995</v>
      </c>
      <c r="G170" s="103">
        <v>19.549437060270801</v>
      </c>
      <c r="H170" s="103">
        <v>19.549437060270801</v>
      </c>
      <c r="I170" s="103">
        <v>0</v>
      </c>
      <c r="J170" s="104">
        <v>724.42009109888397</v>
      </c>
      <c r="K170" s="104">
        <v>3568.8986708487441</v>
      </c>
      <c r="L170" s="104">
        <v>2844.4785797498603</v>
      </c>
      <c r="M170" s="105" t="str">
        <v>No</v>
      </c>
      <c r="N170" s="87"/>
      <c r="O170" s="103">
        <f>AVERAGE(G$6:G170)</f>
        <v>21.560256290756723</v>
      </c>
      <c r="P170" s="103">
        <f>AVERAGE(H$6:H170)</f>
        <v>21.965748004994573</v>
      </c>
      <c r="Q170" s="103">
        <f>AVERAGE(I$6:I170)</f>
        <v>0.40549171423785069</v>
      </c>
      <c r="R170" s="104">
        <f>AVERAGE(J$6:J170)</f>
        <v>867.78602813959128</v>
      </c>
      <c r="S170" s="104">
        <f>AVERAGE(K$6:K170)</f>
        <v>3975.3915868816657</v>
      </c>
      <c r="T170" s="104">
        <f>AVERAGE(L$6:L170)</f>
        <v>3107.6055587420756</v>
      </c>
      <c r="U170" s="87"/>
      <c r="V170" s="152"/>
      <c r="W170" s="87"/>
      <c r="X170" s="105">
        <v>165</v>
      </c>
      <c r="Y170" s="103">
        <v>17.361072299852026</v>
      </c>
      <c r="Z170" s="103">
        <v>4</v>
      </c>
      <c r="AA170" s="103">
        <v>4.7003026997083701</v>
      </c>
      <c r="AB170" s="104">
        <v>128.40210324541223</v>
      </c>
      <c r="AC170" s="103">
        <v>18.061374999560396</v>
      </c>
      <c r="AD170" s="103">
        <v>18.061374999560396</v>
      </c>
      <c r="AE170" s="103">
        <v>0</v>
      </c>
      <c r="AF170" s="104">
        <v>670.24335323222419</v>
      </c>
      <c r="AG170" s="104">
        <v>3531.0474999208714</v>
      </c>
      <c r="AH170" s="104">
        <v>2860.8041466886471</v>
      </c>
      <c r="AI170" s="105" t="str">
        <v>No</v>
      </c>
      <c r="AJ170" s="87"/>
      <c r="AK170" s="103">
        <f>AVERAGE(AC$6:AC170)</f>
        <v>21.700430461804093</v>
      </c>
      <c r="AL170" s="103">
        <f>AVERAGE(AD$6:AD170)</f>
        <v>22.113509009635976</v>
      </c>
      <c r="AM170" s="103">
        <f>AVERAGE(AE$6:AE170)</f>
        <v>0.41307854783187903</v>
      </c>
      <c r="AN170" s="104">
        <f>AVERAGE(AF$6:AF170)</f>
        <v>874.78006657071126</v>
      </c>
      <c r="AO170" s="104">
        <f>AVERAGE(AG$6:AG170)</f>
        <v>4049.4714225186767</v>
      </c>
      <c r="AP170" s="104">
        <f>AVERAGE(AH$6:AH170)</f>
        <v>3174.6913559479658</v>
      </c>
      <c r="AQ170" s="87"/>
      <c r="AR170" s="152"/>
      <c r="AS170" s="87"/>
      <c r="AT170" s="105">
        <v>165</v>
      </c>
      <c r="AU170" s="103">
        <v>25.220706906123958</v>
      </c>
      <c r="AV170" s="103">
        <v>3</v>
      </c>
      <c r="AW170" s="103">
        <v>5.8484667257171772</v>
      </c>
      <c r="AX170" s="104">
        <v>147.28109220962469</v>
      </c>
      <c r="AY170" s="103">
        <v>25</v>
      </c>
      <c r="AZ170" s="103">
        <v>28.069173631841135</v>
      </c>
      <c r="BA170" s="103">
        <v>3.0691736318411351</v>
      </c>
      <c r="BB170" s="104">
        <v>1357.6571369857948</v>
      </c>
      <c r="BC170" s="104">
        <v>3900</v>
      </c>
      <c r="BD170" s="104">
        <v>2542.3428630142052</v>
      </c>
      <c r="BE170" s="105" t="str">
        <v>Yes</v>
      </c>
      <c r="BF170" s="87"/>
      <c r="BG170" s="103">
        <f>AVERAGE(AY$6:AY170)</f>
        <v>22.9119711773318</v>
      </c>
      <c r="BH170" s="103">
        <f>AVERAGE(AZ$6:AZ170)</f>
        <v>23.634429932280117</v>
      </c>
      <c r="BI170" s="103">
        <f>AVERAGE(BA$6:BA170)</f>
        <v>0.72245875494831735</v>
      </c>
      <c r="BJ170" s="104">
        <f>AVERAGE(BB$6:BB170)</f>
        <v>946.44769553518358</v>
      </c>
      <c r="BK170" s="104">
        <f>AVERAGE(BC$6:BC170)</f>
        <v>3595.8865856906809</v>
      </c>
      <c r="BL170" s="104">
        <f>AVERAGE(BD$6:BD170)</f>
        <v>2649.4388901554939</v>
      </c>
      <c r="BM170" s="87"/>
      <c r="BN170" s="152"/>
      <c r="BO170" s="87"/>
      <c r="BP170" s="105">
        <v>165</v>
      </c>
      <c r="BQ170" s="103">
        <v>22.348540631499603</v>
      </c>
      <c r="BR170" s="103">
        <v>4</v>
      </c>
      <c r="BS170" s="103">
        <v>6.6589766188485324</v>
      </c>
      <c r="BT170" s="104">
        <v>113.74896925258379</v>
      </c>
      <c r="BU170" s="103">
        <v>25</v>
      </c>
      <c r="BV170" s="103">
        <v>25.007517250348137</v>
      </c>
      <c r="BW170" s="103">
        <v>7.5172503481368835E-3</v>
      </c>
      <c r="BX170" s="104">
        <v>864.87655680480441</v>
      </c>
      <c r="BY170" s="104">
        <v>4030</v>
      </c>
      <c r="BZ170" s="104">
        <v>3165.1234431951957</v>
      </c>
      <c r="CA170" s="105" t="str">
        <v>Yes</v>
      </c>
      <c r="CB170" s="87"/>
      <c r="CC170" s="103">
        <f>AVERAGE(BU$6:BU170)</f>
        <v>22.947200349928366</v>
      </c>
      <c r="CD170" s="103">
        <f>AVERAGE(BV$6:BV170)</f>
        <v>23.950902403896436</v>
      </c>
      <c r="CE170" s="103">
        <f>AVERAGE(BW$6:BW170)</f>
        <v>1.0037020539680603</v>
      </c>
      <c r="CF170" s="104">
        <f>AVERAGE(BX$6:BX170)</f>
        <v>987.24246235280884</v>
      </c>
      <c r="CG170" s="104">
        <f>AVERAGE(BY$6:BY170)</f>
        <v>3668.2012646104681</v>
      </c>
      <c r="CH170" s="104">
        <f>AVERAGE(BZ$6:BZ170)</f>
        <v>2680.95880225766</v>
      </c>
      <c r="CI170" s="121"/>
      <c r="CJ170" s="121"/>
      <c r="CK170" s="121"/>
      <c r="CL170" s="121"/>
      <c r="CM170" s="121"/>
      <c r="CN170" s="121"/>
      <c r="CO170" s="87"/>
      <c r="CP170" s="152"/>
    </row>
    <row r="171" spans="1:94" x14ac:dyDescent="0.2">
      <c r="A171" s="87"/>
      <c r="B171" s="105">
        <v>166</v>
      </c>
      <c r="C171" s="103">
        <v>19.302004317766759</v>
      </c>
      <c r="D171" s="103">
        <v>2</v>
      </c>
      <c r="E171" s="103">
        <v>5.5116900632097119</v>
      </c>
      <c r="F171" s="104">
        <v>131.7565631030306</v>
      </c>
      <c r="G171" s="103">
        <v>22.813694380976472</v>
      </c>
      <c r="H171" s="103">
        <v>22.813694380976472</v>
      </c>
      <c r="I171" s="103">
        <v>0</v>
      </c>
      <c r="J171" s="104">
        <v>816.16739453232481</v>
      </c>
      <c r="K171" s="104">
        <v>4206.4649885757644</v>
      </c>
      <c r="L171" s="104">
        <v>3390.2975940434399</v>
      </c>
      <c r="M171" s="105" t="str">
        <v>No</v>
      </c>
      <c r="N171" s="87"/>
      <c r="O171" s="103">
        <f>AVERAGE(G$6:G171)</f>
        <v>21.567807122625517</v>
      </c>
      <c r="P171" s="103">
        <f>AVERAGE(H$6:H171)</f>
        <v>21.970856115693259</v>
      </c>
      <c r="Q171" s="103">
        <f>AVERAGE(I$6:I171)</f>
        <v>0.40304899306774317</v>
      </c>
      <c r="R171" s="104">
        <f>AVERAGE(J$6:J171)</f>
        <v>867.47507251545119</v>
      </c>
      <c r="S171" s="104">
        <f>AVERAGE(K$6:K171)</f>
        <v>3976.7835953256063</v>
      </c>
      <c r="T171" s="104">
        <f>AVERAGE(L$6:L171)</f>
        <v>3109.3085228101559</v>
      </c>
      <c r="U171" s="87"/>
      <c r="V171" s="152"/>
      <c r="W171" s="87"/>
      <c r="X171" s="105">
        <v>166</v>
      </c>
      <c r="Y171" s="103">
        <v>20.795869378239789</v>
      </c>
      <c r="Z171" s="103">
        <v>6</v>
      </c>
      <c r="AA171" s="103">
        <v>4.7953766620855429</v>
      </c>
      <c r="AB171" s="104">
        <v>125.48620839852727</v>
      </c>
      <c r="AC171" s="103">
        <v>19.591246040325331</v>
      </c>
      <c r="AD171" s="103">
        <v>19.591246040325331</v>
      </c>
      <c r="AE171" s="103">
        <v>0</v>
      </c>
      <c r="AF171" s="104">
        <v>713.22358960828717</v>
      </c>
      <c r="AG171" s="104">
        <v>3946.4242872585596</v>
      </c>
      <c r="AH171" s="104">
        <v>3233.2006976502726</v>
      </c>
      <c r="AI171" s="105" t="str">
        <v>No</v>
      </c>
      <c r="AJ171" s="87"/>
      <c r="AK171" s="103">
        <f>AVERAGE(AC$6:AC171)</f>
        <v>21.687724531554217</v>
      </c>
      <c r="AL171" s="103">
        <f>AVERAGE(AD$6:AD171)</f>
        <v>22.098314654399164</v>
      </c>
      <c r="AM171" s="103">
        <f>AVERAGE(AE$6:AE171)</f>
        <v>0.41059012284494001</v>
      </c>
      <c r="AN171" s="104">
        <f>AVERAGE(AF$6:AF171)</f>
        <v>873.80683478178105</v>
      </c>
      <c r="AO171" s="104">
        <f>AVERAGE(AG$6:AG171)</f>
        <v>4048.8506566436158</v>
      </c>
      <c r="AP171" s="104">
        <f>AVERAGE(AH$6:AH171)</f>
        <v>3175.0438218618351</v>
      </c>
      <c r="AQ171" s="87"/>
      <c r="AR171" s="152"/>
      <c r="AS171" s="87"/>
      <c r="AT171" s="105">
        <v>166</v>
      </c>
      <c r="AU171" s="103">
        <v>26.200586766774499</v>
      </c>
      <c r="AV171" s="103">
        <v>2</v>
      </c>
      <c r="AW171" s="103">
        <v>4.8014083900904616</v>
      </c>
      <c r="AX171" s="104">
        <v>147.66979567097331</v>
      </c>
      <c r="AY171" s="103">
        <v>25</v>
      </c>
      <c r="AZ171" s="103">
        <v>29.001995156864961</v>
      </c>
      <c r="BA171" s="103">
        <v>4.001995156864961</v>
      </c>
      <c r="BB171" s="104">
        <v>1497.9690692007175</v>
      </c>
      <c r="BC171" s="104">
        <v>3850</v>
      </c>
      <c r="BD171" s="104">
        <v>2352.0309307992825</v>
      </c>
      <c r="BE171" s="105" t="str">
        <v>Yes</v>
      </c>
      <c r="BF171" s="87"/>
      <c r="BG171" s="103">
        <f>AVERAGE(AY$6:AY171)</f>
        <v>22.924549664215341</v>
      </c>
      <c r="BH171" s="103">
        <f>AVERAGE(AZ$6:AZ171)</f>
        <v>23.666764662548704</v>
      </c>
      <c r="BI171" s="103">
        <f>AVERAGE(BA$6:BA171)</f>
        <v>0.74221499833335736</v>
      </c>
      <c r="BJ171" s="104">
        <f>AVERAGE(BB$6:BB171)</f>
        <v>949.77011344883135</v>
      </c>
      <c r="BK171" s="104">
        <f>AVERAGE(BC$6:BC171)</f>
        <v>3597.4173893913394</v>
      </c>
      <c r="BL171" s="104">
        <f>AVERAGE(BD$6:BD171)</f>
        <v>2647.6472759425046</v>
      </c>
      <c r="BM171" s="87"/>
      <c r="BN171" s="152"/>
      <c r="BO171" s="87"/>
      <c r="BP171" s="105">
        <v>166</v>
      </c>
      <c r="BQ171" s="103">
        <v>18.632978652092344</v>
      </c>
      <c r="BR171" s="103">
        <v>4</v>
      </c>
      <c r="BS171" s="103">
        <v>4.8610033898286549</v>
      </c>
      <c r="BT171" s="104">
        <v>143.32415962408447</v>
      </c>
      <c r="BU171" s="103">
        <v>19.493982041921001</v>
      </c>
      <c r="BV171" s="103">
        <v>19.493982041921001</v>
      </c>
      <c r="BW171" s="103">
        <v>0</v>
      </c>
      <c r="BX171" s="104">
        <v>728.14362088171447</v>
      </c>
      <c r="BY171" s="104">
        <v>3204.0973062881503</v>
      </c>
      <c r="BZ171" s="104">
        <v>2475.9536854064359</v>
      </c>
      <c r="CA171" s="105" t="str">
        <v>No</v>
      </c>
      <c r="CB171" s="87"/>
      <c r="CC171" s="103">
        <f>AVERAGE(BU$6:BU171)</f>
        <v>22.92639783000061</v>
      </c>
      <c r="CD171" s="103">
        <f>AVERAGE(BV$6:BV171)</f>
        <v>23.924053486053211</v>
      </c>
      <c r="CE171" s="103">
        <f>AVERAGE(BW$6:BW171)</f>
        <v>0.99765565605258999</v>
      </c>
      <c r="CF171" s="104">
        <f>AVERAGE(BX$6:BX171)</f>
        <v>985.68162595840465</v>
      </c>
      <c r="CG171" s="104">
        <f>AVERAGE(BY$6:BY171)</f>
        <v>3665.405457632623</v>
      </c>
      <c r="CH171" s="104">
        <f>AVERAGE(BZ$6:BZ171)</f>
        <v>2679.7238316742187</v>
      </c>
      <c r="CI171" s="121"/>
      <c r="CJ171" s="121"/>
      <c r="CK171" s="121"/>
      <c r="CL171" s="121"/>
      <c r="CM171" s="121"/>
      <c r="CN171" s="121"/>
      <c r="CO171" s="87"/>
      <c r="CP171" s="152"/>
    </row>
    <row r="172" spans="1:94" x14ac:dyDescent="0.2">
      <c r="A172" s="87"/>
      <c r="B172" s="105">
        <v>167</v>
      </c>
      <c r="C172" s="103">
        <v>23.324777256643038</v>
      </c>
      <c r="D172" s="103">
        <v>0</v>
      </c>
      <c r="E172" s="103">
        <v>5.3693127702393699</v>
      </c>
      <c r="F172" s="104">
        <v>134.60500271930013</v>
      </c>
      <c r="G172" s="103">
        <v>25</v>
      </c>
      <c r="H172" s="103">
        <v>28.694090026882407</v>
      </c>
      <c r="I172" s="103">
        <v>3.6940900268824066</v>
      </c>
      <c r="J172" s="104">
        <v>1549.5412075581332</v>
      </c>
      <c r="K172" s="104">
        <v>4500</v>
      </c>
      <c r="L172" s="104">
        <v>2950.4587924418665</v>
      </c>
      <c r="M172" s="105" t="str">
        <v>Yes</v>
      </c>
      <c r="N172" s="87"/>
      <c r="O172" s="103">
        <f>AVERAGE(G$6:G172)</f>
        <v>21.588359175783449</v>
      </c>
      <c r="P172" s="103">
        <f>AVERAGE(H$6:H172)</f>
        <v>22.011115001389005</v>
      </c>
      <c r="Q172" s="103">
        <f>AVERAGE(I$6:I172)</f>
        <v>0.42275582560555552</v>
      </c>
      <c r="R172" s="104">
        <f>AVERAGE(J$6:J172)</f>
        <v>871.55930086900014</v>
      </c>
      <c r="S172" s="104">
        <f>AVERAGE(K$6:K172)</f>
        <v>3979.9166276889259</v>
      </c>
      <c r="T172" s="104">
        <f>AVERAGE(L$6:L172)</f>
        <v>3108.3573268199266</v>
      </c>
      <c r="U172" s="87"/>
      <c r="V172" s="152"/>
      <c r="W172" s="87"/>
      <c r="X172" s="105">
        <v>167</v>
      </c>
      <c r="Y172" s="103">
        <v>21.413834290032526</v>
      </c>
      <c r="Z172" s="103">
        <v>3</v>
      </c>
      <c r="AA172" s="103">
        <v>2.5592640498418415</v>
      </c>
      <c r="AB172" s="104">
        <v>170.11266414763639</v>
      </c>
      <c r="AC172" s="103">
        <v>20.973098339874369</v>
      </c>
      <c r="AD172" s="103">
        <v>20.973098339874369</v>
      </c>
      <c r="AE172" s="103">
        <v>0</v>
      </c>
      <c r="AF172" s="104">
        <v>799.30561434386755</v>
      </c>
      <c r="AG172" s="104">
        <v>3985.1577011773866</v>
      </c>
      <c r="AH172" s="104">
        <v>3185.852086833519</v>
      </c>
      <c r="AI172" s="105" t="str">
        <v>No</v>
      </c>
      <c r="AJ172" s="87"/>
      <c r="AK172" s="103">
        <f>AVERAGE(AC$6:AC172)</f>
        <v>21.683445332801647</v>
      </c>
      <c r="AL172" s="103">
        <f>AVERAGE(AD$6:AD172)</f>
        <v>22.091576832156502</v>
      </c>
      <c r="AM172" s="103">
        <f>AVERAGE(AE$6:AE172)</f>
        <v>0.40813149935485055</v>
      </c>
      <c r="AN172" s="104">
        <f>AVERAGE(AF$6:AF172)</f>
        <v>873.36071968933845</v>
      </c>
      <c r="AO172" s="104">
        <f>AVERAGE(AG$6:AG172)</f>
        <v>4048.4692617007045</v>
      </c>
      <c r="AP172" s="104">
        <f>AVERAGE(AH$6:AH172)</f>
        <v>3175.1085420113664</v>
      </c>
      <c r="AQ172" s="87"/>
      <c r="AR172" s="152"/>
      <c r="AS172" s="87"/>
      <c r="AT172" s="105">
        <v>167</v>
      </c>
      <c r="AU172" s="103">
        <v>21.58410264926685</v>
      </c>
      <c r="AV172" s="103">
        <v>3</v>
      </c>
      <c r="AW172" s="103">
        <v>4.8442500831922146</v>
      </c>
      <c r="AX172" s="104">
        <v>188.91870371017168</v>
      </c>
      <c r="AY172" s="103">
        <v>23.428352732459064</v>
      </c>
      <c r="AZ172" s="103">
        <v>23.428352732459064</v>
      </c>
      <c r="BA172" s="103">
        <v>0</v>
      </c>
      <c r="BB172" s="104">
        <v>891.76928568394362</v>
      </c>
      <c r="BC172" s="104">
        <v>3664.2529098688597</v>
      </c>
      <c r="BD172" s="104">
        <v>2772.4836241849162</v>
      </c>
      <c r="BE172" s="105" t="str">
        <v>No</v>
      </c>
      <c r="BF172" s="87"/>
      <c r="BG172" s="103">
        <f>AVERAGE(AY$6:AY172)</f>
        <v>22.927566449055128</v>
      </c>
      <c r="BH172" s="103">
        <f>AVERAGE(AZ$6:AZ172)</f>
        <v>23.665337046200861</v>
      </c>
      <c r="BI172" s="103">
        <f>AVERAGE(BA$6:BA172)</f>
        <v>0.73777059714573245</v>
      </c>
      <c r="BJ172" s="104">
        <f>AVERAGE(BB$6:BB172)</f>
        <v>949.42280310293393</v>
      </c>
      <c r="BK172" s="104">
        <f>AVERAGE(BC$6:BC172)</f>
        <v>3597.8176020888095</v>
      </c>
      <c r="BL172" s="104">
        <f>AVERAGE(BD$6:BD172)</f>
        <v>2648.3947989858725</v>
      </c>
      <c r="BM172" s="87"/>
      <c r="BN172" s="152"/>
      <c r="BO172" s="87"/>
      <c r="BP172" s="105">
        <v>167</v>
      </c>
      <c r="BQ172" s="103">
        <v>25.344420558624279</v>
      </c>
      <c r="BR172" s="103">
        <v>0</v>
      </c>
      <c r="BS172" s="103">
        <v>4.4937278641693306</v>
      </c>
      <c r="BT172" s="104">
        <v>134.23698069831866</v>
      </c>
      <c r="BU172" s="103">
        <v>25</v>
      </c>
      <c r="BV172" s="103">
        <v>29.838148422793608</v>
      </c>
      <c r="BW172" s="103">
        <v>4.8381484227936085</v>
      </c>
      <c r="BX172" s="104">
        <v>1609.9592441173597</v>
      </c>
      <c r="BY172" s="104">
        <v>3750</v>
      </c>
      <c r="BZ172" s="104">
        <v>2140.04075588264</v>
      </c>
      <c r="CA172" s="105" t="str">
        <v>Yes</v>
      </c>
      <c r="CB172" s="87"/>
      <c r="CC172" s="103">
        <f>AVERAGE(BU$6:BU172)</f>
        <v>22.938814609461684</v>
      </c>
      <c r="CD172" s="103">
        <f>AVERAGE(BV$6:BV172)</f>
        <v>23.959467228189379</v>
      </c>
      <c r="CE172" s="103">
        <f>AVERAGE(BW$6:BW172)</f>
        <v>1.0206526187276859</v>
      </c>
      <c r="CF172" s="104">
        <f>AVERAGE(BX$6:BX172)</f>
        <v>989.41981528869781</v>
      </c>
      <c r="CG172" s="104">
        <f>AVERAGE(BY$6:BY172)</f>
        <v>3665.9120117785355</v>
      </c>
      <c r="CH172" s="104">
        <f>AVERAGE(BZ$6:BZ172)</f>
        <v>2676.4921964898381</v>
      </c>
      <c r="CI172" s="121"/>
      <c r="CJ172" s="121"/>
      <c r="CK172" s="121"/>
      <c r="CL172" s="121"/>
      <c r="CM172" s="121"/>
      <c r="CN172" s="121"/>
      <c r="CO172" s="87"/>
      <c r="CP172" s="152"/>
    </row>
    <row r="173" spans="1:94" x14ac:dyDescent="0.2">
      <c r="A173" s="87"/>
      <c r="B173" s="105">
        <v>168</v>
      </c>
      <c r="C173" s="103">
        <v>14.949260882560663</v>
      </c>
      <c r="D173" s="103">
        <v>1</v>
      </c>
      <c r="E173" s="103">
        <v>2.9669043449235746</v>
      </c>
      <c r="F173" s="104">
        <v>155.12995662339165</v>
      </c>
      <c r="G173" s="103">
        <v>16.916165227484239</v>
      </c>
      <c r="H173" s="103">
        <v>16.916165227484239</v>
      </c>
      <c r="I173" s="103">
        <v>0</v>
      </c>
      <c r="J173" s="104">
        <v>662.61491344791875</v>
      </c>
      <c r="K173" s="104">
        <v>3094.9097409471628</v>
      </c>
      <c r="L173" s="104">
        <v>2432.2948274992441</v>
      </c>
      <c r="M173" s="105" t="str">
        <v>No</v>
      </c>
      <c r="N173" s="87"/>
      <c r="O173" s="103">
        <f>AVERAGE(G$6:G173)</f>
        <v>21.560548497519761</v>
      </c>
      <c r="P173" s="103">
        <f>AVERAGE(H$6:H173)</f>
        <v>21.980787919401475</v>
      </c>
      <c r="Q173" s="103">
        <f>AVERAGE(I$6:I173)</f>
        <v>0.42023942188171293</v>
      </c>
      <c r="R173" s="104">
        <f>AVERAGE(J$6:J173)</f>
        <v>870.3155842772079</v>
      </c>
      <c r="S173" s="104">
        <f>AVERAGE(K$6:K173)</f>
        <v>3974.6487295535585</v>
      </c>
      <c r="T173" s="104">
        <f>AVERAGE(L$6:L173)</f>
        <v>3104.3331452763514</v>
      </c>
      <c r="U173" s="87"/>
      <c r="V173" s="152"/>
      <c r="W173" s="87"/>
      <c r="X173" s="105">
        <v>168</v>
      </c>
      <c r="Y173" s="103">
        <v>18.780466013819645</v>
      </c>
      <c r="Z173" s="103">
        <v>1</v>
      </c>
      <c r="AA173" s="103">
        <v>4.7806734619436577</v>
      </c>
      <c r="AB173" s="104">
        <v>155.32812498527031</v>
      </c>
      <c r="AC173" s="103">
        <v>22.561139475763301</v>
      </c>
      <c r="AD173" s="103">
        <v>22.561139475763301</v>
      </c>
      <c r="AE173" s="103">
        <v>0</v>
      </c>
      <c r="AF173" s="104">
        <v>832.16230925816933</v>
      </c>
      <c r="AG173" s="104">
        <v>4131.0051056373941</v>
      </c>
      <c r="AH173" s="104">
        <v>3298.8427963792246</v>
      </c>
      <c r="AI173" s="105" t="str">
        <v>No</v>
      </c>
      <c r="AJ173" s="87"/>
      <c r="AK173" s="103">
        <f>AVERAGE(AC$6:AC173)</f>
        <v>21.688669702700228</v>
      </c>
      <c r="AL173" s="103">
        <f>AVERAGE(AD$6:AD173)</f>
        <v>22.094371847892255</v>
      </c>
      <c r="AM173" s="103">
        <f>AVERAGE(AE$6:AE173)</f>
        <v>0.40570214519202402</v>
      </c>
      <c r="AN173" s="104">
        <f>AVERAGE(AF$6:AF173)</f>
        <v>873.11549105581958</v>
      </c>
      <c r="AO173" s="104">
        <f>AVERAGE(AG$6:AG173)</f>
        <v>4048.9605464860415</v>
      </c>
      <c r="AP173" s="104">
        <f>AVERAGE(AH$6:AH173)</f>
        <v>3175.8450554302226</v>
      </c>
      <c r="AQ173" s="87"/>
      <c r="AR173" s="152"/>
      <c r="AS173" s="87"/>
      <c r="AT173" s="105">
        <v>168</v>
      </c>
      <c r="AU173" s="103">
        <v>20.578035466914425</v>
      </c>
      <c r="AV173" s="103">
        <v>3</v>
      </c>
      <c r="AW173" s="103">
        <v>5.2108724002137796</v>
      </c>
      <c r="AX173" s="104">
        <v>140.99864468066295</v>
      </c>
      <c r="AY173" s="103">
        <v>22.788907867128206</v>
      </c>
      <c r="AZ173" s="103">
        <v>22.788907867128206</v>
      </c>
      <c r="BA173" s="103">
        <v>0</v>
      </c>
      <c r="BB173" s="104">
        <v>824.66588069450904</v>
      </c>
      <c r="BC173" s="104">
        <v>3568.336180069231</v>
      </c>
      <c r="BD173" s="104">
        <v>2743.6702993747222</v>
      </c>
      <c r="BE173" s="105" t="str">
        <v>No</v>
      </c>
      <c r="BF173" s="87"/>
      <c r="BG173" s="103">
        <f>AVERAGE(AY$6:AY173)</f>
        <v>22.92674110035318</v>
      </c>
      <c r="BH173" s="103">
        <f>AVERAGE(AZ$6:AZ173)</f>
        <v>23.660120205849239</v>
      </c>
      <c r="BI173" s="103">
        <f>AVERAGE(BA$6:BA173)</f>
        <v>0.73337910549605545</v>
      </c>
      <c r="BJ173" s="104">
        <f>AVERAGE(BB$6:BB173)</f>
        <v>948.68020237431244</v>
      </c>
      <c r="BK173" s="104">
        <f>AVERAGE(BC$6:BC173)</f>
        <v>3597.6421174339312</v>
      </c>
      <c r="BL173" s="104">
        <f>AVERAGE(BD$6:BD173)</f>
        <v>2648.9619150596154</v>
      </c>
      <c r="BM173" s="87"/>
      <c r="BN173" s="152"/>
      <c r="BO173" s="87"/>
      <c r="BP173" s="105">
        <v>168</v>
      </c>
      <c r="BQ173" s="103">
        <v>19.388435018539582</v>
      </c>
      <c r="BR173" s="103">
        <v>3</v>
      </c>
      <c r="BS173" s="103">
        <v>5.7039666884487001</v>
      </c>
      <c r="BT173" s="104">
        <v>187.87019490951113</v>
      </c>
      <c r="BU173" s="103">
        <v>22.092401706988284</v>
      </c>
      <c r="BV173" s="103">
        <v>22.092401706988284</v>
      </c>
      <c r="BW173" s="103">
        <v>0</v>
      </c>
      <c r="BX173" s="104">
        <v>850.64224611915961</v>
      </c>
      <c r="BY173" s="104">
        <v>3523.8602560482427</v>
      </c>
      <c r="BZ173" s="104">
        <v>2673.2180099290831</v>
      </c>
      <c r="CA173" s="105" t="str">
        <v>No</v>
      </c>
      <c r="CB173" s="87"/>
      <c r="CC173" s="103">
        <f>AVERAGE(BU$6:BU173)</f>
        <v>22.933776437423152</v>
      </c>
      <c r="CD173" s="103">
        <f>AVERAGE(BV$6:BV173)</f>
        <v>23.948353742944136</v>
      </c>
      <c r="CE173" s="103">
        <f>AVERAGE(BW$6:BW173)</f>
        <v>1.0145773055209735</v>
      </c>
      <c r="CF173" s="104">
        <f>AVERAGE(BX$6:BX173)</f>
        <v>988.5937583293553</v>
      </c>
      <c r="CG173" s="104">
        <f>AVERAGE(BY$6:BY173)</f>
        <v>3665.0664656134745</v>
      </c>
      <c r="CH173" s="104">
        <f>AVERAGE(BZ$6:BZ173)</f>
        <v>2676.4727072841188</v>
      </c>
      <c r="CI173" s="121"/>
      <c r="CJ173" s="121"/>
      <c r="CK173" s="121"/>
      <c r="CL173" s="121"/>
      <c r="CM173" s="121"/>
      <c r="CN173" s="121"/>
      <c r="CO173" s="87"/>
      <c r="CP173" s="152"/>
    </row>
    <row r="174" spans="1:94" x14ac:dyDescent="0.2">
      <c r="A174" s="87"/>
      <c r="B174" s="105">
        <v>169</v>
      </c>
      <c r="C174" s="103">
        <v>16.475493939850168</v>
      </c>
      <c r="D174" s="103">
        <v>1</v>
      </c>
      <c r="E174" s="103">
        <v>4.0760648647698901</v>
      </c>
      <c r="F174" s="104">
        <v>136.79581232222552</v>
      </c>
      <c r="G174" s="103">
        <v>19.551558804620058</v>
      </c>
      <c r="H174" s="103">
        <v>19.551558804620058</v>
      </c>
      <c r="I174" s="103">
        <v>0</v>
      </c>
      <c r="J174" s="104">
        <v>723.34257646082722</v>
      </c>
      <c r="K174" s="104">
        <v>3569.2805848316102</v>
      </c>
      <c r="L174" s="104">
        <v>2845.9380083707829</v>
      </c>
      <c r="M174" s="105" t="str">
        <v>No</v>
      </c>
      <c r="N174" s="87"/>
      <c r="O174" s="103">
        <f>AVERAGE(G$6:G174)</f>
        <v>21.548660984544025</v>
      </c>
      <c r="P174" s="103">
        <f>AVERAGE(H$6:H174)</f>
        <v>21.966413782627619</v>
      </c>
      <c r="Q174" s="103">
        <f>AVERAGE(I$6:I174)</f>
        <v>0.41775279808359628</v>
      </c>
      <c r="R174" s="104">
        <f>AVERAGE(J$6:J174)</f>
        <v>869.44592150906362</v>
      </c>
      <c r="S174" s="104">
        <f>AVERAGE(K$6:K174)</f>
        <v>3972.2501014782806</v>
      </c>
      <c r="T174" s="104">
        <f>AVERAGE(L$6:L174)</f>
        <v>3102.8041799692173</v>
      </c>
      <c r="U174" s="87"/>
      <c r="V174" s="152"/>
      <c r="W174" s="87"/>
      <c r="X174" s="105">
        <v>169</v>
      </c>
      <c r="Y174" s="103">
        <v>19.319266640177585</v>
      </c>
      <c r="Z174" s="103">
        <v>2</v>
      </c>
      <c r="AA174" s="103">
        <v>2.465449942228557</v>
      </c>
      <c r="AB174" s="104">
        <v>148.54776840023595</v>
      </c>
      <c r="AC174" s="103">
        <v>19.784716582406141</v>
      </c>
      <c r="AD174" s="103">
        <v>19.784716582406141</v>
      </c>
      <c r="AE174" s="103">
        <v>0</v>
      </c>
      <c r="AF174" s="104">
        <v>742.08926587242013</v>
      </c>
      <c r="AG174" s="104">
        <v>3701.2489848331052</v>
      </c>
      <c r="AH174" s="104">
        <v>2959.159718960685</v>
      </c>
      <c r="AI174" s="105" t="str">
        <v>No</v>
      </c>
      <c r="AJ174" s="87"/>
      <c r="AK174" s="103">
        <f>AVERAGE(AC$6:AC174)</f>
        <v>21.677403707905587</v>
      </c>
      <c r="AL174" s="103">
        <f>AVERAGE(AD$6:AD174)</f>
        <v>22.080705248688197</v>
      </c>
      <c r="AM174" s="103">
        <f>AVERAGE(AE$6:AE174)</f>
        <v>0.40330154078260377</v>
      </c>
      <c r="AN174" s="104">
        <f>AVERAGE(AF$6:AF174)</f>
        <v>872.34018794822555</v>
      </c>
      <c r="AO174" s="104">
        <f>AVERAGE(AG$6:AG174)</f>
        <v>4046.9030816241902</v>
      </c>
      <c r="AP174" s="104">
        <f>AVERAGE(AH$6:AH174)</f>
        <v>3174.5628936759645</v>
      </c>
      <c r="AQ174" s="87"/>
      <c r="AR174" s="152"/>
      <c r="AS174" s="87"/>
      <c r="AT174" s="105">
        <v>169</v>
      </c>
      <c r="AU174" s="103">
        <v>24.883867597164855</v>
      </c>
      <c r="AV174" s="103">
        <v>5</v>
      </c>
      <c r="AW174" s="103">
        <v>5.2710269530972127</v>
      </c>
      <c r="AX174" s="104">
        <v>150.61053798732632</v>
      </c>
      <c r="AY174" s="103">
        <v>25</v>
      </c>
      <c r="AZ174" s="103">
        <v>25.154894550262068</v>
      </c>
      <c r="BA174" s="103">
        <v>0.15489455026206755</v>
      </c>
      <c r="BB174" s="104">
        <v>923.84472052663648</v>
      </c>
      <c r="BC174" s="104">
        <v>4000</v>
      </c>
      <c r="BD174" s="104">
        <v>3076.1552794733634</v>
      </c>
      <c r="BE174" s="105" t="str">
        <v>Yes</v>
      </c>
      <c r="BF174" s="87"/>
      <c r="BG174" s="103">
        <f>AVERAGE(AY$6:AY174)</f>
        <v>22.939008904493104</v>
      </c>
      <c r="BH174" s="103">
        <f>AVERAGE(AZ$6:AZ174)</f>
        <v>23.668965024455233</v>
      </c>
      <c r="BI174" s="103">
        <f>AVERAGE(BA$6:BA174)</f>
        <v>0.72995611996212661</v>
      </c>
      <c r="BJ174" s="104">
        <f>AVERAGE(BB$6:BB174)</f>
        <v>948.53324686042083</v>
      </c>
      <c r="BK174" s="104">
        <f>AVERAGE(BC$6:BC174)</f>
        <v>3600.0229333071029</v>
      </c>
      <c r="BL174" s="104">
        <f>AVERAGE(BD$6:BD174)</f>
        <v>2651.4896864466791</v>
      </c>
      <c r="BM174" s="87"/>
      <c r="BN174" s="152"/>
      <c r="BO174" s="87"/>
      <c r="BP174" s="105">
        <v>169</v>
      </c>
      <c r="BQ174" s="103">
        <v>16.187453562078819</v>
      </c>
      <c r="BR174" s="103">
        <v>4</v>
      </c>
      <c r="BS174" s="103">
        <v>6.0384101420078133</v>
      </c>
      <c r="BT174" s="104">
        <v>136.81600726673733</v>
      </c>
      <c r="BU174" s="103">
        <v>18.225863704086631</v>
      </c>
      <c r="BV174" s="103">
        <v>18.225863704086631</v>
      </c>
      <c r="BW174" s="103">
        <v>0</v>
      </c>
      <c r="BX174" s="104">
        <v>683.59191838933623</v>
      </c>
      <c r="BY174" s="104">
        <v>3013.8795556129949</v>
      </c>
      <c r="BZ174" s="104">
        <v>2330.2876372236587</v>
      </c>
      <c r="CA174" s="105" t="str">
        <v>No</v>
      </c>
      <c r="CB174" s="87"/>
      <c r="CC174" s="103">
        <f>AVERAGE(BU$6:BU174)</f>
        <v>22.90591896562826</v>
      </c>
      <c r="CD174" s="103">
        <f>AVERAGE(BV$6:BV174)</f>
        <v>23.914492855140246</v>
      </c>
      <c r="CE174" s="103">
        <f>AVERAGE(BW$6:BW174)</f>
        <v>1.0085738895119738</v>
      </c>
      <c r="CF174" s="104">
        <f>AVERAGE(BX$6:BX174)</f>
        <v>986.78901371432562</v>
      </c>
      <c r="CG174" s="104">
        <f>AVERAGE(BY$6:BY174)</f>
        <v>3661.2132886312233</v>
      </c>
      <c r="CH174" s="104">
        <f>AVERAGE(BZ$6:BZ174)</f>
        <v>2674.4242749168975</v>
      </c>
      <c r="CI174" s="121"/>
      <c r="CJ174" s="121"/>
      <c r="CK174" s="121"/>
      <c r="CL174" s="121"/>
      <c r="CM174" s="121"/>
      <c r="CN174" s="121"/>
      <c r="CO174" s="87"/>
      <c r="CP174" s="152"/>
    </row>
    <row r="175" spans="1:94" x14ac:dyDescent="0.2">
      <c r="A175" s="87"/>
      <c r="B175" s="105">
        <v>170</v>
      </c>
      <c r="C175" s="103">
        <v>21.135224996065244</v>
      </c>
      <c r="D175" s="103">
        <v>4</v>
      </c>
      <c r="E175" s="103">
        <v>5.4372162287429671</v>
      </c>
      <c r="F175" s="104">
        <v>146.99577851258411</v>
      </c>
      <c r="G175" s="103">
        <v>22.572441224808209</v>
      </c>
      <c r="H175" s="103">
        <v>22.572441224808209</v>
      </c>
      <c r="I175" s="103">
        <v>0</v>
      </c>
      <c r="J175" s="104">
        <v>824.16901525683045</v>
      </c>
      <c r="K175" s="104">
        <v>4263.0394204654776</v>
      </c>
      <c r="L175" s="104">
        <v>3438.8704052086473</v>
      </c>
      <c r="M175" s="105" t="str">
        <v>No</v>
      </c>
      <c r="N175" s="87"/>
      <c r="O175" s="103">
        <f>AVERAGE(G$6:G175)</f>
        <v>21.554683221251462</v>
      </c>
      <c r="P175" s="103">
        <f>AVERAGE(H$6:H175)</f>
        <v>21.969978649934564</v>
      </c>
      <c r="Q175" s="103">
        <f>AVERAGE(I$6:I175)</f>
        <v>0.41529542868310454</v>
      </c>
      <c r="R175" s="104">
        <f>AVERAGE(J$6:J175)</f>
        <v>869.17958676640342</v>
      </c>
      <c r="S175" s="104">
        <f>AVERAGE(K$6:K175)</f>
        <v>3973.9606268840876</v>
      </c>
      <c r="T175" s="104">
        <f>AVERAGE(L$6:L175)</f>
        <v>3104.7810401176848</v>
      </c>
      <c r="U175" s="87"/>
      <c r="V175" s="152"/>
      <c r="W175" s="87"/>
      <c r="X175" s="105">
        <v>170</v>
      </c>
      <c r="Y175" s="103">
        <v>22.576988276417431</v>
      </c>
      <c r="Z175" s="103">
        <v>2</v>
      </c>
      <c r="AA175" s="103">
        <v>4.5127719145701288</v>
      </c>
      <c r="AB175" s="104">
        <v>163.70616667681924</v>
      </c>
      <c r="AC175" s="103">
        <v>25</v>
      </c>
      <c r="AD175" s="103">
        <v>25.089760190987562</v>
      </c>
      <c r="AE175" s="103">
        <v>8.9760190987561828E-2</v>
      </c>
      <c r="AF175" s="104">
        <v>929.86300105458031</v>
      </c>
      <c r="AG175" s="104">
        <v>4640</v>
      </c>
      <c r="AH175" s="104">
        <v>3710.1369989454197</v>
      </c>
      <c r="AI175" s="105" t="str">
        <v>Yes</v>
      </c>
      <c r="AJ175" s="87"/>
      <c r="AK175" s="103">
        <f>AVERAGE(AC$6:AC175)</f>
        <v>21.696948391976729</v>
      </c>
      <c r="AL175" s="103">
        <f>AVERAGE(AD$6:AD175)</f>
        <v>22.098405571878192</v>
      </c>
      <c r="AM175" s="103">
        <f>AVERAGE(AE$6:AE175)</f>
        <v>0.40145717990145646</v>
      </c>
      <c r="AN175" s="104">
        <f>AVERAGE(AF$6:AF175)</f>
        <v>872.67855743708651</v>
      </c>
      <c r="AO175" s="104">
        <f>AVERAGE(AG$6:AG175)</f>
        <v>4050.3918870264006</v>
      </c>
      <c r="AP175" s="104">
        <f>AVERAGE(AH$6:AH175)</f>
        <v>3177.7133295893141</v>
      </c>
      <c r="AQ175" s="87"/>
      <c r="AR175" s="152"/>
      <c r="AS175" s="87"/>
      <c r="AT175" s="105">
        <v>170</v>
      </c>
      <c r="AU175" s="103">
        <v>21.852595714906851</v>
      </c>
      <c r="AV175" s="103">
        <v>5</v>
      </c>
      <c r="AW175" s="103">
        <v>6.5381358385712787</v>
      </c>
      <c r="AX175" s="104">
        <v>143.69089317044435</v>
      </c>
      <c r="AY175" s="103">
        <v>23.39073155347813</v>
      </c>
      <c r="AZ175" s="103">
        <v>23.39073155347813</v>
      </c>
      <c r="BA175" s="103">
        <v>0</v>
      </c>
      <c r="BB175" s="104">
        <v>845.41283977478827</v>
      </c>
      <c r="BC175" s="104">
        <v>3758.6097330217194</v>
      </c>
      <c r="BD175" s="104">
        <v>2913.1968932469313</v>
      </c>
      <c r="BE175" s="105" t="str">
        <v>No</v>
      </c>
      <c r="BF175" s="87"/>
      <c r="BG175" s="103">
        <f>AVERAGE(AY$6:AY175)</f>
        <v>22.941666096545955</v>
      </c>
      <c r="BH175" s="103">
        <f>AVERAGE(AZ$6:AZ175)</f>
        <v>23.667328356978896</v>
      </c>
      <c r="BI175" s="103">
        <f>AVERAGE(BA$6:BA175)</f>
        <v>0.72566226043293758</v>
      </c>
      <c r="BJ175" s="104">
        <f>AVERAGE(BB$6:BB175)</f>
        <v>947.92665623050539</v>
      </c>
      <c r="BK175" s="104">
        <f>AVERAGE(BC$6:BC175)</f>
        <v>3600.9557968348358</v>
      </c>
      <c r="BL175" s="104">
        <f>AVERAGE(BD$6:BD175)</f>
        <v>2653.0291406043275</v>
      </c>
      <c r="BM175" s="87"/>
      <c r="BN175" s="152"/>
      <c r="BO175" s="87"/>
      <c r="BP175" s="105">
        <v>170</v>
      </c>
      <c r="BQ175" s="103">
        <v>18.775128043419787</v>
      </c>
      <c r="BR175" s="103">
        <v>3</v>
      </c>
      <c r="BS175" s="103">
        <v>5.0693198339234637</v>
      </c>
      <c r="BT175" s="104">
        <v>108.66997800846238</v>
      </c>
      <c r="BU175" s="103">
        <v>20.844447877343249</v>
      </c>
      <c r="BV175" s="103">
        <v>20.844447877343249</v>
      </c>
      <c r="BW175" s="103">
        <v>0</v>
      </c>
      <c r="BX175" s="104">
        <v>734.00341432875985</v>
      </c>
      <c r="BY175" s="104">
        <v>3336.6671816014873</v>
      </c>
      <c r="BZ175" s="104">
        <v>2602.6637672727275</v>
      </c>
      <c r="CA175" s="105" t="str">
        <v>No</v>
      </c>
      <c r="CB175" s="87"/>
      <c r="CC175" s="103">
        <f>AVERAGE(BU$6:BU175)</f>
        <v>22.893792665108936</v>
      </c>
      <c r="CD175" s="103">
        <f>AVERAGE(BV$6:BV175)</f>
        <v>23.896433767035557</v>
      </c>
      <c r="CE175" s="103">
        <f>AVERAGE(BW$6:BW175)</f>
        <v>1.002641101926609</v>
      </c>
      <c r="CF175" s="104">
        <f>AVERAGE(BX$6:BX175)</f>
        <v>985.30203960029291</v>
      </c>
      <c r="CG175" s="104">
        <f>AVERAGE(BY$6:BY175)</f>
        <v>3659.3041938839897</v>
      </c>
      <c r="CH175" s="104">
        <f>AVERAGE(BZ$6:BZ175)</f>
        <v>2674.0021542836962</v>
      </c>
      <c r="CI175" s="121"/>
      <c r="CJ175" s="121"/>
      <c r="CK175" s="121"/>
      <c r="CL175" s="121"/>
      <c r="CM175" s="121"/>
      <c r="CN175" s="121"/>
      <c r="CO175" s="87"/>
      <c r="CP175" s="152"/>
    </row>
    <row r="176" spans="1:94" x14ac:dyDescent="0.2">
      <c r="A176" s="87"/>
      <c r="B176" s="105">
        <v>171</v>
      </c>
      <c r="C176" s="103">
        <v>13.659515579937905</v>
      </c>
      <c r="D176" s="103">
        <v>2</v>
      </c>
      <c r="E176" s="103">
        <v>4.13190998915276</v>
      </c>
      <c r="F176" s="104">
        <v>190.00929832482595</v>
      </c>
      <c r="G176" s="103">
        <v>15.791425569090663</v>
      </c>
      <c r="H176" s="103">
        <v>15.791425569090663</v>
      </c>
      <c r="I176" s="103">
        <v>0</v>
      </c>
      <c r="J176" s="104">
        <v>663.75206539754583</v>
      </c>
      <c r="K176" s="104">
        <v>2942.4566024363194</v>
      </c>
      <c r="L176" s="104">
        <v>2278.7045370387737</v>
      </c>
      <c r="M176" s="105" t="str">
        <v>No</v>
      </c>
      <c r="N176" s="87"/>
      <c r="O176" s="103">
        <f>AVERAGE(G$6:G176)</f>
        <v>21.520979960127715</v>
      </c>
      <c r="P176" s="103">
        <f>AVERAGE(H$6:H176)</f>
        <v>21.933846760572905</v>
      </c>
      <c r="Q176" s="103">
        <f>AVERAGE(I$6:I176)</f>
        <v>0.41286680044519164</v>
      </c>
      <c r="R176" s="104">
        <f>AVERAGE(J$6:J176)</f>
        <v>867.97825623208257</v>
      </c>
      <c r="S176" s="104">
        <f>AVERAGE(K$6:K176)</f>
        <v>3967.9284396066155</v>
      </c>
      <c r="T176" s="104">
        <f>AVERAGE(L$6:L176)</f>
        <v>3099.9501833745335</v>
      </c>
      <c r="U176" s="87"/>
      <c r="V176" s="152"/>
      <c r="W176" s="87"/>
      <c r="X176" s="105">
        <v>171</v>
      </c>
      <c r="Y176" s="103">
        <v>17.257270279993797</v>
      </c>
      <c r="Z176" s="103">
        <v>2</v>
      </c>
      <c r="AA176" s="103">
        <v>5.2327972798018507</v>
      </c>
      <c r="AB176" s="104">
        <v>125.77028332166319</v>
      </c>
      <c r="AC176" s="103">
        <v>20.490067559795648</v>
      </c>
      <c r="AD176" s="103">
        <v>20.490067559795648</v>
      </c>
      <c r="AE176" s="103">
        <v>0</v>
      </c>
      <c r="AF176" s="104">
        <v>740.47231011553265</v>
      </c>
      <c r="AG176" s="104">
        <v>3828.2121607632166</v>
      </c>
      <c r="AH176" s="104">
        <v>3087.7398506476839</v>
      </c>
      <c r="AI176" s="105" t="str">
        <v>No</v>
      </c>
      <c r="AJ176" s="87"/>
      <c r="AK176" s="103">
        <f>AVERAGE(AC$6:AC176)</f>
        <v>21.689890609332394</v>
      </c>
      <c r="AL176" s="103">
        <f>AVERAGE(AD$6:AD176)</f>
        <v>22.089000086427415</v>
      </c>
      <c r="AM176" s="103">
        <f>AVERAGE(AE$6:AE176)</f>
        <v>0.39910947709501521</v>
      </c>
      <c r="AN176" s="104">
        <f>AVERAGE(AF$6:AF176)</f>
        <v>871.90542148783766</v>
      </c>
      <c r="AO176" s="104">
        <f>AVERAGE(AG$6:AG176)</f>
        <v>4049.0925903815869</v>
      </c>
      <c r="AP176" s="104">
        <f>AVERAGE(AH$6:AH176)</f>
        <v>3177.187168893749</v>
      </c>
      <c r="AQ176" s="87"/>
      <c r="AR176" s="152"/>
      <c r="AS176" s="87"/>
      <c r="AT176" s="105">
        <v>171</v>
      </c>
      <c r="AU176" s="103">
        <v>25.097417075967034</v>
      </c>
      <c r="AV176" s="103">
        <v>2</v>
      </c>
      <c r="AW176" s="103">
        <v>6.2510469191432794</v>
      </c>
      <c r="AX176" s="104">
        <v>172.64712899033458</v>
      </c>
      <c r="AY176" s="103">
        <v>25</v>
      </c>
      <c r="AZ176" s="103">
        <v>29.348463995110315</v>
      </c>
      <c r="BA176" s="103">
        <v>4.3484639951103148</v>
      </c>
      <c r="BB176" s="104">
        <v>1574.9167282568817</v>
      </c>
      <c r="BC176" s="104">
        <v>3850</v>
      </c>
      <c r="BD176" s="104">
        <v>2275.0832717431185</v>
      </c>
      <c r="BE176" s="105" t="str">
        <v>Yes</v>
      </c>
      <c r="BF176" s="87"/>
      <c r="BG176" s="103">
        <f>AVERAGE(AY$6:AY176)</f>
        <v>22.953703136917031</v>
      </c>
      <c r="BH176" s="103">
        <f>AVERAGE(AZ$6:AZ176)</f>
        <v>23.700551372406565</v>
      </c>
      <c r="BI176" s="103">
        <f>AVERAGE(BA$6:BA176)</f>
        <v>0.74684823548953039</v>
      </c>
      <c r="BJ176" s="104">
        <f>AVERAGE(BB$6:BB176)</f>
        <v>951.59326483884672</v>
      </c>
      <c r="BK176" s="104">
        <f>AVERAGE(BC$6:BC176)</f>
        <v>3602.4121956837553</v>
      </c>
      <c r="BL176" s="104">
        <f>AVERAGE(BD$6:BD176)</f>
        <v>2650.818930844905</v>
      </c>
      <c r="BM176" s="87"/>
      <c r="BN176" s="152"/>
      <c r="BO176" s="87"/>
      <c r="BP176" s="105">
        <v>171</v>
      </c>
      <c r="BQ176" s="103">
        <v>21.659281425371141</v>
      </c>
      <c r="BR176" s="103">
        <v>2</v>
      </c>
      <c r="BS176" s="103">
        <v>4.540229831606637</v>
      </c>
      <c r="BT176" s="104">
        <v>145.15900556826435</v>
      </c>
      <c r="BU176" s="103">
        <v>24.199511256977779</v>
      </c>
      <c r="BV176" s="103">
        <v>24.199511256977779</v>
      </c>
      <c r="BW176" s="103">
        <v>0</v>
      </c>
      <c r="BX176" s="104">
        <v>871.14434327759773</v>
      </c>
      <c r="BY176" s="104">
        <v>3769.9266885466668</v>
      </c>
      <c r="BZ176" s="104">
        <v>2898.7823452690691</v>
      </c>
      <c r="CA176" s="105" t="str">
        <v>No</v>
      </c>
      <c r="CB176" s="87"/>
      <c r="CC176" s="103">
        <f>AVERAGE(BU$6:BU176)</f>
        <v>22.901428446347936</v>
      </c>
      <c r="CD176" s="103">
        <f>AVERAGE(BV$6:BV176)</f>
        <v>23.898206150017675</v>
      </c>
      <c r="CE176" s="103">
        <f>AVERAGE(BW$6:BW176)</f>
        <v>0.9967777036697284</v>
      </c>
      <c r="CF176" s="104">
        <f>AVERAGE(BX$6:BX176)</f>
        <v>984.6344507329087</v>
      </c>
      <c r="CG176" s="104">
        <f>AVERAGE(BY$6:BY176)</f>
        <v>3659.9511090574556</v>
      </c>
      <c r="CH176" s="104">
        <f>AVERAGE(BZ$6:BZ176)</f>
        <v>2675.3166583245466</v>
      </c>
      <c r="CI176" s="121"/>
      <c r="CJ176" s="121"/>
      <c r="CK176" s="121"/>
      <c r="CL176" s="121"/>
      <c r="CM176" s="121"/>
      <c r="CN176" s="121"/>
      <c r="CO176" s="87"/>
      <c r="CP176" s="152"/>
    </row>
    <row r="177" spans="1:94" x14ac:dyDescent="0.2">
      <c r="A177" s="87"/>
      <c r="B177" s="105">
        <v>172</v>
      </c>
      <c r="C177" s="103">
        <v>17.453144867401797</v>
      </c>
      <c r="D177" s="103">
        <v>0</v>
      </c>
      <c r="E177" s="103">
        <v>5.9283575068514676</v>
      </c>
      <c r="F177" s="104">
        <v>163.68806495672965</v>
      </c>
      <c r="G177" s="103">
        <v>23.381502374253266</v>
      </c>
      <c r="H177" s="103">
        <v>23.381502374253266</v>
      </c>
      <c r="I177" s="103">
        <v>0</v>
      </c>
      <c r="J177" s="104">
        <v>865.13313618432767</v>
      </c>
      <c r="K177" s="104">
        <v>4208.6704273655878</v>
      </c>
      <c r="L177" s="104">
        <v>3343.5372911812601</v>
      </c>
      <c r="M177" s="105" t="str">
        <v>No</v>
      </c>
      <c r="N177" s="87"/>
      <c r="O177" s="103">
        <f>AVERAGE(G$6:G177)</f>
        <v>21.531796950907513</v>
      </c>
      <c r="P177" s="103">
        <f>AVERAGE(H$6:H177)</f>
        <v>21.942263362978021</v>
      </c>
      <c r="Q177" s="103">
        <f>AVERAGE(I$6:I177)</f>
        <v>0.41046641207051032</v>
      </c>
      <c r="R177" s="104">
        <f>AVERAGE(J$6:J177)</f>
        <v>867.96171483645605</v>
      </c>
      <c r="S177" s="104">
        <f>AVERAGE(K$6:K177)</f>
        <v>3969.3281023261443</v>
      </c>
      <c r="T177" s="104">
        <f>AVERAGE(L$6:L177)</f>
        <v>3101.3663874896888</v>
      </c>
      <c r="U177" s="87"/>
      <c r="V177" s="152"/>
      <c r="W177" s="87"/>
      <c r="X177" s="105">
        <v>172</v>
      </c>
      <c r="Y177" s="103">
        <v>16.475756476977196</v>
      </c>
      <c r="Z177" s="103">
        <v>7</v>
      </c>
      <c r="AA177" s="103">
        <v>4.7969644297684546</v>
      </c>
      <c r="AB177" s="104">
        <v>148.84073238870823</v>
      </c>
      <c r="AC177" s="103">
        <v>14.272720906745651</v>
      </c>
      <c r="AD177" s="103">
        <v>14.272720906745651</v>
      </c>
      <c r="AE177" s="103">
        <v>0</v>
      </c>
      <c r="AF177" s="104">
        <v>577.0223595910777</v>
      </c>
      <c r="AG177" s="104">
        <v>3059.0897632142173</v>
      </c>
      <c r="AH177" s="104">
        <v>2482.0674036231394</v>
      </c>
      <c r="AI177" s="105" t="str">
        <v>No</v>
      </c>
      <c r="AJ177" s="87"/>
      <c r="AK177" s="103">
        <f>AVERAGE(AC$6:AC177)</f>
        <v>21.646767529666192</v>
      </c>
      <c r="AL177" s="103">
        <f>AVERAGE(AD$6:AD177)</f>
        <v>22.043556602824616</v>
      </c>
      <c r="AM177" s="103">
        <f>AVERAGE(AE$6:AE177)</f>
        <v>0.39678907315841627</v>
      </c>
      <c r="AN177" s="104">
        <f>AVERAGE(AF$6:AF177)</f>
        <v>870.19098508146101</v>
      </c>
      <c r="AO177" s="104">
        <f>AVERAGE(AG$6:AG177)</f>
        <v>4043.3367599910789</v>
      </c>
      <c r="AP177" s="104">
        <f>AVERAGE(AH$6:AH177)</f>
        <v>3173.1457749096171</v>
      </c>
      <c r="AQ177" s="87"/>
      <c r="AR177" s="152"/>
      <c r="AS177" s="87"/>
      <c r="AT177" s="105">
        <v>172</v>
      </c>
      <c r="AU177" s="103">
        <v>23.947777066971287</v>
      </c>
      <c r="AV177" s="103">
        <v>3</v>
      </c>
      <c r="AW177" s="103">
        <v>4.2879461236336454</v>
      </c>
      <c r="AX177" s="104">
        <v>130.06352803597107</v>
      </c>
      <c r="AY177" s="103">
        <v>25</v>
      </c>
      <c r="AZ177" s="103">
        <v>25.235723190604933</v>
      </c>
      <c r="BA177" s="103">
        <v>0.23572319060493285</v>
      </c>
      <c r="BB177" s="104">
        <v>915.42200662671098</v>
      </c>
      <c r="BC177" s="104">
        <v>3900</v>
      </c>
      <c r="BD177" s="104">
        <v>2984.5779933732892</v>
      </c>
      <c r="BE177" s="105" t="str">
        <v>Yes</v>
      </c>
      <c r="BF177" s="87"/>
      <c r="BG177" s="103">
        <f>AVERAGE(AY$6:AY177)</f>
        <v>22.965600211702398</v>
      </c>
      <c r="BH177" s="103">
        <f>AVERAGE(AZ$6:AZ177)</f>
        <v>23.70947678995423</v>
      </c>
      <c r="BI177" s="103">
        <f>AVERAGE(BA$6:BA177)</f>
        <v>0.74387657825182929</v>
      </c>
      <c r="BJ177" s="104">
        <f>AVERAGE(BB$6:BB177)</f>
        <v>951.38296682598548</v>
      </c>
      <c r="BK177" s="104">
        <f>AVERAGE(BC$6:BC177)</f>
        <v>3604.1423573367565</v>
      </c>
      <c r="BL177" s="104">
        <f>AVERAGE(BD$6:BD177)</f>
        <v>2652.7593905107674</v>
      </c>
      <c r="BM177" s="87"/>
      <c r="BN177" s="152"/>
      <c r="BO177" s="87"/>
      <c r="BP177" s="105">
        <v>172</v>
      </c>
      <c r="BQ177" s="103">
        <v>16.251828924664601</v>
      </c>
      <c r="BR177" s="103">
        <v>3</v>
      </c>
      <c r="BS177" s="103">
        <v>6.5151548194284956</v>
      </c>
      <c r="BT177" s="104">
        <v>140.00634126106226</v>
      </c>
      <c r="BU177" s="103">
        <v>19.766983744093096</v>
      </c>
      <c r="BV177" s="103">
        <v>19.766983744093096</v>
      </c>
      <c r="BW177" s="103">
        <v>0</v>
      </c>
      <c r="BX177" s="104">
        <v>733.01585358385523</v>
      </c>
      <c r="BY177" s="104">
        <v>3175.0475616139643</v>
      </c>
      <c r="BZ177" s="104">
        <v>2442.0317080301093</v>
      </c>
      <c r="CA177" s="105" t="str">
        <v>No</v>
      </c>
      <c r="CB177" s="87"/>
      <c r="CC177" s="103">
        <f>AVERAGE(BU$6:BU177)</f>
        <v>22.883204930637152</v>
      </c>
      <c r="CD177" s="103">
        <f>AVERAGE(BV$6:BV177)</f>
        <v>23.874187415099509</v>
      </c>
      <c r="CE177" s="103">
        <f>AVERAGE(BW$6:BW177)</f>
        <v>0.99098248446234627</v>
      </c>
      <c r="CF177" s="104">
        <f>AVERAGE(BX$6:BX177)</f>
        <v>983.17155191227459</v>
      </c>
      <c r="CG177" s="104">
        <f>AVERAGE(BY$6:BY177)</f>
        <v>3657.1319023862725</v>
      </c>
      <c r="CH177" s="104">
        <f>AVERAGE(BZ$6:BZ177)</f>
        <v>2673.9603504739971</v>
      </c>
      <c r="CI177" s="121"/>
      <c r="CJ177" s="121"/>
      <c r="CK177" s="121"/>
      <c r="CL177" s="121"/>
      <c r="CM177" s="121"/>
      <c r="CN177" s="121"/>
      <c r="CO177" s="87"/>
      <c r="CP177" s="152"/>
    </row>
    <row r="178" spans="1:94" x14ac:dyDescent="0.2">
      <c r="A178" s="87"/>
      <c r="B178" s="105">
        <v>173</v>
      </c>
      <c r="C178" s="103">
        <v>16.95467675143604</v>
      </c>
      <c r="D178" s="103">
        <v>4</v>
      </c>
      <c r="E178" s="103">
        <v>5.32402886936696</v>
      </c>
      <c r="F178" s="104">
        <v>197.11066800527499</v>
      </c>
      <c r="G178" s="103">
        <v>18.278705620802999</v>
      </c>
      <c r="H178" s="103">
        <v>18.278705620802999</v>
      </c>
      <c r="I178" s="103">
        <v>0</v>
      </c>
      <c r="J178" s="104">
        <v>745.47183662936493</v>
      </c>
      <c r="K178" s="104">
        <v>3490.1670117445396</v>
      </c>
      <c r="L178" s="104">
        <v>2744.6951751151746</v>
      </c>
      <c r="M178" s="105" t="str">
        <v>No</v>
      </c>
      <c r="N178" s="87"/>
      <c r="O178" s="103">
        <f>AVERAGE(G$6:G178)</f>
        <v>21.512992954779744</v>
      </c>
      <c r="P178" s="103">
        <f>AVERAGE(H$6:H178)</f>
        <v>21.92108672863019</v>
      </c>
      <c r="Q178" s="103">
        <f>AVERAGE(I$6:I178)</f>
        <v>0.40809377385044954</v>
      </c>
      <c r="R178" s="104">
        <f>AVERAGE(J$6:J178)</f>
        <v>867.25368085838033</v>
      </c>
      <c r="S178" s="104">
        <f>AVERAGE(K$6:K178)</f>
        <v>3966.558385039546</v>
      </c>
      <c r="T178" s="104">
        <f>AVERAGE(L$6:L178)</f>
        <v>3099.3047041811656</v>
      </c>
      <c r="U178" s="87"/>
      <c r="V178" s="152"/>
      <c r="W178" s="87"/>
      <c r="X178" s="105">
        <v>173</v>
      </c>
      <c r="Y178" s="103">
        <v>21.908126295658978</v>
      </c>
      <c r="Z178" s="103">
        <v>2</v>
      </c>
      <c r="AA178" s="103">
        <v>3.5595700652458149</v>
      </c>
      <c r="AB178" s="104">
        <v>137.99269807709237</v>
      </c>
      <c r="AC178" s="103">
        <v>23.467696360904792</v>
      </c>
      <c r="AD178" s="103">
        <v>23.467696360904792</v>
      </c>
      <c r="AE178" s="103">
        <v>0</v>
      </c>
      <c r="AF178" s="104">
        <v>842.02358890423625</v>
      </c>
      <c r="AG178" s="104">
        <v>4364.1853449628625</v>
      </c>
      <c r="AH178" s="104">
        <v>3522.1617560586265</v>
      </c>
      <c r="AI178" s="105" t="str">
        <v>No</v>
      </c>
      <c r="AJ178" s="87"/>
      <c r="AK178" s="103">
        <f>AVERAGE(AC$6:AC178)</f>
        <v>21.657293129846764</v>
      </c>
      <c r="AL178" s="103">
        <f>AVERAGE(AD$6:AD178)</f>
        <v>22.051788624547623</v>
      </c>
      <c r="AM178" s="103">
        <f>AVERAGE(AE$6:AE178)</f>
        <v>0.39449549470085316</v>
      </c>
      <c r="AN178" s="104">
        <f>AVERAGE(AF$6:AF178)</f>
        <v>870.02816776251757</v>
      </c>
      <c r="AO178" s="104">
        <f>AVERAGE(AG$6:AG178)</f>
        <v>4045.1913760891816</v>
      </c>
      <c r="AP178" s="104">
        <f>AVERAGE(AH$6:AH178)</f>
        <v>3175.1632083266632</v>
      </c>
      <c r="AQ178" s="87"/>
      <c r="AR178" s="152"/>
      <c r="AS178" s="87"/>
      <c r="AT178" s="105">
        <v>173</v>
      </c>
      <c r="AU178" s="103">
        <v>27.541909109755061</v>
      </c>
      <c r="AV178" s="103">
        <v>2</v>
      </c>
      <c r="AW178" s="103">
        <v>3.149118845046619</v>
      </c>
      <c r="AX178" s="104">
        <v>141.43251767598088</v>
      </c>
      <c r="AY178" s="103">
        <v>25</v>
      </c>
      <c r="AZ178" s="103">
        <v>28.69102795480168</v>
      </c>
      <c r="BA178" s="103">
        <v>3.6910279548016796</v>
      </c>
      <c r="BB178" s="104">
        <v>1445.0867108962329</v>
      </c>
      <c r="BC178" s="104">
        <v>3850</v>
      </c>
      <c r="BD178" s="104">
        <v>2404.9132891037671</v>
      </c>
      <c r="BE178" s="105" t="str">
        <v>Yes</v>
      </c>
      <c r="BF178" s="87"/>
      <c r="BG178" s="103">
        <f>AVERAGE(AY$6:AY178)</f>
        <v>22.977359748050937</v>
      </c>
      <c r="BH178" s="103">
        <f>AVERAGE(AZ$6:AZ178)</f>
        <v>23.738271883392656</v>
      </c>
      <c r="BI178" s="103">
        <f>AVERAGE(BA$6:BA178)</f>
        <v>0.76091213534171276</v>
      </c>
      <c r="BJ178" s="104">
        <f>AVERAGE(BB$6:BB178)</f>
        <v>954.23674569344348</v>
      </c>
      <c r="BK178" s="104">
        <f>AVERAGE(BC$6:BC178)</f>
        <v>3605.5634997798966</v>
      </c>
      <c r="BL178" s="104">
        <f>AVERAGE(BD$6:BD178)</f>
        <v>2651.3267540864499</v>
      </c>
      <c r="BM178" s="87"/>
      <c r="BN178" s="152"/>
      <c r="BO178" s="87"/>
      <c r="BP178" s="105">
        <v>173</v>
      </c>
      <c r="BQ178" s="103">
        <v>25.24947414336425</v>
      </c>
      <c r="BR178" s="103">
        <v>6</v>
      </c>
      <c r="BS178" s="103">
        <v>4.3964333477039892</v>
      </c>
      <c r="BT178" s="104">
        <v>170.01784705992088</v>
      </c>
      <c r="BU178" s="103">
        <v>23.64590749106824</v>
      </c>
      <c r="BV178" s="103">
        <v>23.64590749106824</v>
      </c>
      <c r="BW178" s="103">
        <v>0</v>
      </c>
      <c r="BX178" s="104">
        <v>879.39507179196812</v>
      </c>
      <c r="BY178" s="104">
        <v>3966.8861236602361</v>
      </c>
      <c r="BZ178" s="104">
        <v>3087.4910518682682</v>
      </c>
      <c r="CA178" s="105" t="str">
        <v>No</v>
      </c>
      <c r="CB178" s="87"/>
      <c r="CC178" s="103">
        <f>AVERAGE(BU$6:BU178)</f>
        <v>22.887613615957562</v>
      </c>
      <c r="CD178" s="103">
        <f>AVERAGE(BV$6:BV178)</f>
        <v>23.872867877966378</v>
      </c>
      <c r="CE178" s="103">
        <f>AVERAGE(BW$6:BW178)</f>
        <v>0.98525426200880672</v>
      </c>
      <c r="CF178" s="104">
        <f>AVERAGE(BX$6:BX178)</f>
        <v>982.57168786533646</v>
      </c>
      <c r="CG178" s="104">
        <f>AVERAGE(BY$6:BY178)</f>
        <v>3658.922389214446</v>
      </c>
      <c r="CH178" s="104">
        <f>AVERAGE(BZ$6:BZ178)</f>
        <v>2676.3507013491085</v>
      </c>
      <c r="CI178" s="121"/>
      <c r="CJ178" s="121"/>
      <c r="CK178" s="121"/>
      <c r="CL178" s="121"/>
      <c r="CM178" s="121"/>
      <c r="CN178" s="121"/>
      <c r="CO178" s="87"/>
      <c r="CP178" s="152"/>
    </row>
    <row r="179" spans="1:94" x14ac:dyDescent="0.2">
      <c r="A179" s="87"/>
      <c r="B179" s="105">
        <v>174</v>
      </c>
      <c r="C179" s="103">
        <v>20.616469937552193</v>
      </c>
      <c r="D179" s="103">
        <v>1</v>
      </c>
      <c r="E179" s="103">
        <v>3.1933368138504945</v>
      </c>
      <c r="F179" s="104">
        <v>147.46597662477441</v>
      </c>
      <c r="G179" s="103">
        <v>22.809806751402686</v>
      </c>
      <c r="H179" s="103">
        <v>22.809806751402686</v>
      </c>
      <c r="I179" s="103">
        <v>0</v>
      </c>
      <c r="J179" s="104">
        <v>831.76017916685498</v>
      </c>
      <c r="K179" s="104">
        <v>4155.7652152524834</v>
      </c>
      <c r="L179" s="104">
        <v>3324.0050360856285</v>
      </c>
      <c r="M179" s="105" t="str">
        <v>No</v>
      </c>
      <c r="N179" s="87"/>
      <c r="O179" s="103">
        <f>AVERAGE(G$6:G179)</f>
        <v>21.520445907633899</v>
      </c>
      <c r="P179" s="103">
        <f>AVERAGE(H$6:H179)</f>
        <v>21.926194314967965</v>
      </c>
      <c r="Q179" s="103">
        <f>AVERAGE(I$6:I179)</f>
        <v>0.40574840733406764</v>
      </c>
      <c r="R179" s="104">
        <f>AVERAGE(J$6:J179)</f>
        <v>867.04969521647502</v>
      </c>
      <c r="S179" s="104">
        <f>AVERAGE(K$6:K179)</f>
        <v>3967.6457806154826</v>
      </c>
      <c r="T179" s="104">
        <f>AVERAGE(L$6:L179)</f>
        <v>3100.5960853990073</v>
      </c>
      <c r="U179" s="87"/>
      <c r="V179" s="152"/>
      <c r="W179" s="87"/>
      <c r="X179" s="105">
        <v>174</v>
      </c>
      <c r="Y179" s="103">
        <v>18.732115781918246</v>
      </c>
      <c r="Z179" s="103">
        <v>1</v>
      </c>
      <c r="AA179" s="103">
        <v>4.3516367965454457</v>
      </c>
      <c r="AB179" s="104">
        <v>151.62639490002587</v>
      </c>
      <c r="AC179" s="103">
        <v>22.083752578463692</v>
      </c>
      <c r="AD179" s="103">
        <v>22.083752578463692</v>
      </c>
      <c r="AE179" s="103">
        <v>0</v>
      </c>
      <c r="AF179" s="104">
        <v>814.13897225393657</v>
      </c>
      <c r="AG179" s="104">
        <v>4045.0754641234644</v>
      </c>
      <c r="AH179" s="104">
        <v>3230.9364918695278</v>
      </c>
      <c r="AI179" s="105" t="str">
        <v>No</v>
      </c>
      <c r="AJ179" s="87"/>
      <c r="AK179" s="103">
        <f>AVERAGE(AC$6:AC179)</f>
        <v>21.659744046218126</v>
      </c>
      <c r="AL179" s="103">
        <f>AVERAGE(AD$6:AD179)</f>
        <v>22.051972325432196</v>
      </c>
      <c r="AM179" s="103">
        <f>AVERAGE(AE$6:AE179)</f>
        <v>0.39222827921406667</v>
      </c>
      <c r="AN179" s="104">
        <f>AVERAGE(AF$6:AF179)</f>
        <v>869.70696548947978</v>
      </c>
      <c r="AO179" s="104">
        <f>AVERAGE(AG$6:AG179)</f>
        <v>4045.1907099284595</v>
      </c>
      <c r="AP179" s="104">
        <f>AVERAGE(AH$6:AH179)</f>
        <v>3175.4837444389786</v>
      </c>
      <c r="AQ179" s="87"/>
      <c r="AR179" s="152"/>
      <c r="AS179" s="87"/>
      <c r="AT179" s="105">
        <v>174</v>
      </c>
      <c r="AU179" s="103">
        <v>22.289111707502077</v>
      </c>
      <c r="AV179" s="103">
        <v>0</v>
      </c>
      <c r="AW179" s="103">
        <v>6.9429811128688446</v>
      </c>
      <c r="AX179" s="104">
        <v>104.00878920986692</v>
      </c>
      <c r="AY179" s="103">
        <v>25</v>
      </c>
      <c r="AZ179" s="103">
        <v>29.232092820370923</v>
      </c>
      <c r="BA179" s="103">
        <v>4.2320928203709229</v>
      </c>
      <c r="BB179" s="104">
        <v>1488.8227122655055</v>
      </c>
      <c r="BC179" s="104">
        <v>3750</v>
      </c>
      <c r="BD179" s="104">
        <v>2261.1772877344947</v>
      </c>
      <c r="BE179" s="105" t="str">
        <v>Yes</v>
      </c>
      <c r="BF179" s="87"/>
      <c r="BG179" s="103">
        <f>AVERAGE(AY$6:AY179)</f>
        <v>22.988984117315013</v>
      </c>
      <c r="BH179" s="103">
        <f>AVERAGE(AZ$6:AZ179)</f>
        <v>23.769845566938507</v>
      </c>
      <c r="BI179" s="103">
        <f>AVERAGE(BA$6:BA179)</f>
        <v>0.7808614496234898</v>
      </c>
      <c r="BJ179" s="104">
        <f>AVERAGE(BB$6:BB179)</f>
        <v>957.30907883466227</v>
      </c>
      <c r="BK179" s="104">
        <f>AVERAGE(BC$6:BC179)</f>
        <v>3606.3935946087477</v>
      </c>
      <c r="BL179" s="104">
        <f>AVERAGE(BD$6:BD179)</f>
        <v>2649.0845157740823</v>
      </c>
      <c r="BM179" s="87"/>
      <c r="BN179" s="152"/>
      <c r="BO179" s="87"/>
      <c r="BP179" s="105">
        <v>174</v>
      </c>
      <c r="BQ179" s="103">
        <v>22.812861264091378</v>
      </c>
      <c r="BR179" s="103">
        <v>2</v>
      </c>
      <c r="BS179" s="103">
        <v>5.6890464051208909</v>
      </c>
      <c r="BT179" s="104">
        <v>175.30184308489765</v>
      </c>
      <c r="BU179" s="103">
        <v>25</v>
      </c>
      <c r="BV179" s="103">
        <v>26.501907669212269</v>
      </c>
      <c r="BW179" s="103">
        <v>1.5019076692122688</v>
      </c>
      <c r="BX179" s="104">
        <v>1150.587993466738</v>
      </c>
      <c r="BY179" s="104">
        <v>3890</v>
      </c>
      <c r="BZ179" s="104">
        <v>2739.4120065332618</v>
      </c>
      <c r="CA179" s="105" t="str">
        <v>Yes</v>
      </c>
      <c r="CB179" s="87"/>
      <c r="CC179" s="103">
        <f>AVERAGE(BU$6:BU179)</f>
        <v>22.899753767589992</v>
      </c>
      <c r="CD179" s="103">
        <f>AVERAGE(BV$6:BV179)</f>
        <v>23.887977302054001</v>
      </c>
      <c r="CE179" s="103">
        <f>AVERAGE(BW$6:BW179)</f>
        <v>0.98822353446399902</v>
      </c>
      <c r="CF179" s="104">
        <f>AVERAGE(BX$6:BX179)</f>
        <v>983.53729881706863</v>
      </c>
      <c r="CG179" s="104">
        <f>AVERAGE(BY$6:BY179)</f>
        <v>3660.25042146034</v>
      </c>
      <c r="CH179" s="104">
        <f>AVERAGE(BZ$6:BZ179)</f>
        <v>2676.7131226432703</v>
      </c>
      <c r="CI179" s="121"/>
      <c r="CJ179" s="121"/>
      <c r="CK179" s="121"/>
      <c r="CL179" s="121"/>
      <c r="CM179" s="121"/>
      <c r="CN179" s="121"/>
      <c r="CO179" s="87"/>
      <c r="CP179" s="152"/>
    </row>
    <row r="180" spans="1:94" x14ac:dyDescent="0.2">
      <c r="A180" s="87"/>
      <c r="B180" s="105">
        <v>175</v>
      </c>
      <c r="C180" s="103">
        <v>18.859326858171617</v>
      </c>
      <c r="D180" s="103">
        <v>3</v>
      </c>
      <c r="E180" s="103">
        <v>5.0040347343568747</v>
      </c>
      <c r="F180" s="104">
        <v>131.16641061951708</v>
      </c>
      <c r="G180" s="103">
        <v>20.863361592528491</v>
      </c>
      <c r="H180" s="103">
        <v>20.863361592528491</v>
      </c>
      <c r="I180" s="103">
        <v>0</v>
      </c>
      <c r="J180" s="104">
        <v>757.06725839537194</v>
      </c>
      <c r="K180" s="104">
        <v>3905.4050866551283</v>
      </c>
      <c r="L180" s="104">
        <v>3148.3378282597564</v>
      </c>
      <c r="M180" s="105" t="str">
        <v>No</v>
      </c>
      <c r="N180" s="87"/>
      <c r="O180" s="103">
        <f>AVERAGE(G$6:G180)</f>
        <v>21.516691140119011</v>
      </c>
      <c r="P180" s="103">
        <f>AVERAGE(H$6:H180)</f>
        <v>21.920120985125454</v>
      </c>
      <c r="Q180" s="103">
        <f>AVERAGE(I$6:I180)</f>
        <v>0.40342984500644441</v>
      </c>
      <c r="R180" s="104">
        <f>AVERAGE(J$6:J180)</f>
        <v>866.42122414892594</v>
      </c>
      <c r="S180" s="104">
        <f>AVERAGE(K$6:K180)</f>
        <v>3967.2901195071377</v>
      </c>
      <c r="T180" s="104">
        <f>AVERAGE(L$6:L180)</f>
        <v>3100.8688953582118</v>
      </c>
      <c r="U180" s="87"/>
      <c r="V180" s="152"/>
      <c r="W180" s="87"/>
      <c r="X180" s="105">
        <v>175</v>
      </c>
      <c r="Y180" s="103">
        <v>17.009981536523544</v>
      </c>
      <c r="Z180" s="103">
        <v>1</v>
      </c>
      <c r="AA180" s="103">
        <v>5.437001223419184</v>
      </c>
      <c r="AB180" s="104">
        <v>137.8668202980694</v>
      </c>
      <c r="AC180" s="103">
        <v>21.446982759942728</v>
      </c>
      <c r="AD180" s="103">
        <v>21.446982759942728</v>
      </c>
      <c r="AE180" s="103">
        <v>0</v>
      </c>
      <c r="AF180" s="104">
        <v>781.27630309635128</v>
      </c>
      <c r="AG180" s="104">
        <v>3930.4568967896912</v>
      </c>
      <c r="AH180" s="104">
        <v>3149.1805936933397</v>
      </c>
      <c r="AI180" s="105" t="str">
        <v>No</v>
      </c>
      <c r="AJ180" s="87"/>
      <c r="AK180" s="103">
        <f>AVERAGE(AC$6:AC180)</f>
        <v>21.658528267439408</v>
      </c>
      <c r="AL180" s="103">
        <f>AVERAGE(AD$6:AD180)</f>
        <v>22.048515242200828</v>
      </c>
      <c r="AM180" s="103">
        <f>AVERAGE(AE$6:AE180)</f>
        <v>0.38998697476141486</v>
      </c>
      <c r="AN180" s="104">
        <f>AVERAGE(AF$6:AF180)</f>
        <v>869.20164741866188</v>
      </c>
      <c r="AO180" s="104">
        <f>AVERAGE(AG$6:AG180)</f>
        <v>4044.535088139095</v>
      </c>
      <c r="AP180" s="104">
        <f>AVERAGE(AH$6:AH180)</f>
        <v>3175.3334407204325</v>
      </c>
      <c r="AQ180" s="87"/>
      <c r="AR180" s="152"/>
      <c r="AS180" s="87"/>
      <c r="AT180" s="105">
        <v>175</v>
      </c>
      <c r="AU180" s="103">
        <v>20.957866056819945</v>
      </c>
      <c r="AV180" s="103">
        <v>3</v>
      </c>
      <c r="AW180" s="103">
        <v>5.7134920468923287</v>
      </c>
      <c r="AX180" s="104">
        <v>148.16077095651525</v>
      </c>
      <c r="AY180" s="103">
        <v>23.671358103712272</v>
      </c>
      <c r="AZ180" s="103">
        <v>23.671358103712272</v>
      </c>
      <c r="BA180" s="103">
        <v>0</v>
      </c>
      <c r="BB180" s="104">
        <v>858.30151406788332</v>
      </c>
      <c r="BC180" s="104">
        <v>3700.703715556841</v>
      </c>
      <c r="BD180" s="104">
        <v>2842.4022014889579</v>
      </c>
      <c r="BE180" s="105" t="str">
        <v>No</v>
      </c>
      <c r="BF180" s="87"/>
      <c r="BG180" s="103">
        <f>AVERAGE(AY$6:AY180)</f>
        <v>22.992883397237286</v>
      </c>
      <c r="BH180" s="103">
        <f>AVERAGE(AZ$6:AZ180)</f>
        <v>23.769282781434356</v>
      </c>
      <c r="BI180" s="103">
        <f>AVERAGE(BA$6:BA180)</f>
        <v>0.77639938419706989</v>
      </c>
      <c r="BJ180" s="104">
        <f>AVERAGE(BB$6:BB180)</f>
        <v>956.74332132170923</v>
      </c>
      <c r="BK180" s="104">
        <f>AVERAGE(BC$6:BC180)</f>
        <v>3606.9325095855943</v>
      </c>
      <c r="BL180" s="104">
        <f>AVERAGE(BD$6:BD180)</f>
        <v>2650.1891882638815</v>
      </c>
      <c r="BM180" s="87"/>
      <c r="BN180" s="152"/>
      <c r="BO180" s="87"/>
      <c r="BP180" s="105">
        <v>175</v>
      </c>
      <c r="BQ180" s="103">
        <v>22.844491302868541</v>
      </c>
      <c r="BR180" s="103">
        <v>4</v>
      </c>
      <c r="BS180" s="103">
        <v>3.8576487414673353</v>
      </c>
      <c r="BT180" s="104">
        <v>116.88363419189436</v>
      </c>
      <c r="BU180" s="103">
        <v>22.702140044335877</v>
      </c>
      <c r="BV180" s="103">
        <v>22.702140044335877</v>
      </c>
      <c r="BW180" s="103">
        <v>0</v>
      </c>
      <c r="BX180" s="104">
        <v>797.94783552197066</v>
      </c>
      <c r="BY180" s="104">
        <v>3685.3210066503816</v>
      </c>
      <c r="BZ180" s="104">
        <v>2887.3731711284108</v>
      </c>
      <c r="CA180" s="105" t="str">
        <v>No</v>
      </c>
      <c r="CB180" s="87"/>
      <c r="CC180" s="103">
        <f>AVERAGE(BU$6:BU180)</f>
        <v>22.898624546314252</v>
      </c>
      <c r="CD180" s="103">
        <f>AVERAGE(BV$6:BV180)</f>
        <v>23.88120108915275</v>
      </c>
      <c r="CE180" s="103">
        <f>AVERAGE(BW$6:BW180)</f>
        <v>0.98257654283849039</v>
      </c>
      <c r="CF180" s="104">
        <f>AVERAGE(BX$6:BX180)</f>
        <v>982.47678759823953</v>
      </c>
      <c r="CG180" s="104">
        <f>AVERAGE(BY$6:BY180)</f>
        <v>3660.3936819471401</v>
      </c>
      <c r="CH180" s="104">
        <f>AVERAGE(BZ$6:BZ180)</f>
        <v>2677.9168943488994</v>
      </c>
      <c r="CI180" s="121"/>
      <c r="CJ180" s="121"/>
      <c r="CK180" s="121"/>
      <c r="CL180" s="121"/>
      <c r="CM180" s="121"/>
      <c r="CN180" s="121"/>
      <c r="CO180" s="87"/>
      <c r="CP180" s="152"/>
    </row>
    <row r="181" spans="1:94" x14ac:dyDescent="0.2">
      <c r="A181" s="87"/>
      <c r="B181" s="105">
        <v>176</v>
      </c>
      <c r="C181" s="103">
        <v>21.158185090352795</v>
      </c>
      <c r="D181" s="103">
        <v>2</v>
      </c>
      <c r="E181" s="103">
        <v>2.67671402684282</v>
      </c>
      <c r="F181" s="104">
        <v>140.52178781751354</v>
      </c>
      <c r="G181" s="103">
        <v>21.834899117195615</v>
      </c>
      <c r="H181" s="103">
        <v>21.834899117195615</v>
      </c>
      <c r="I181" s="103">
        <v>0</v>
      </c>
      <c r="J181" s="104">
        <v>795.56876133338199</v>
      </c>
      <c r="K181" s="104">
        <v>4030.2818410952109</v>
      </c>
      <c r="L181" s="104">
        <v>3234.7130797618288</v>
      </c>
      <c r="M181" s="105" t="str">
        <v>No</v>
      </c>
      <c r="N181" s="87"/>
      <c r="O181" s="103">
        <f>AVERAGE(G$6:G181)</f>
        <v>21.518499139988766</v>
      </c>
      <c r="P181" s="103">
        <f>AVERAGE(H$6:H181)</f>
        <v>21.919636769966761</v>
      </c>
      <c r="Q181" s="103">
        <f>AVERAGE(I$6:I181)</f>
        <v>0.40113762997799873</v>
      </c>
      <c r="R181" s="104">
        <f>AVERAGE(J$6:J181)</f>
        <v>866.01865333747401</v>
      </c>
      <c r="S181" s="104">
        <f>AVERAGE(K$6:K181)</f>
        <v>3967.648027016161</v>
      </c>
      <c r="T181" s="104">
        <f>AVERAGE(L$6:L181)</f>
        <v>3101.629373678687</v>
      </c>
      <c r="U181" s="87"/>
      <c r="V181" s="152"/>
      <c r="W181" s="87"/>
      <c r="X181" s="105">
        <v>176</v>
      </c>
      <c r="Y181" s="103">
        <v>25.890130564678948</v>
      </c>
      <c r="Z181" s="103">
        <v>2</v>
      </c>
      <c r="AA181" s="103">
        <v>5.5921164919653563</v>
      </c>
      <c r="AB181" s="104">
        <v>190.21593918182842</v>
      </c>
      <c r="AC181" s="103">
        <v>25</v>
      </c>
      <c r="AD181" s="103">
        <v>29.482247056644304</v>
      </c>
      <c r="AE181" s="103">
        <v>4.4822470566443045</v>
      </c>
      <c r="AF181" s="104">
        <v>1747.0204093778032</v>
      </c>
      <c r="AG181" s="104">
        <v>4640</v>
      </c>
      <c r="AH181" s="104">
        <v>2892.9795906221971</v>
      </c>
      <c r="AI181" s="105" t="str">
        <v>Yes</v>
      </c>
      <c r="AJ181" s="87"/>
      <c r="AK181" s="103">
        <f>AVERAGE(AC$6:AC181)</f>
        <v>21.677513902283504</v>
      </c>
      <c r="AL181" s="103">
        <f>AVERAGE(AD$6:AD181)</f>
        <v>22.090752354782893</v>
      </c>
      <c r="AM181" s="103">
        <f>AVERAGE(AE$6:AE181)</f>
        <v>0.41323845249938579</v>
      </c>
      <c r="AN181" s="104">
        <f>AVERAGE(AF$6:AF181)</f>
        <v>874.18925402070261</v>
      </c>
      <c r="AO181" s="104">
        <f>AVERAGE(AG$6:AG181)</f>
        <v>4047.9184115019411</v>
      </c>
      <c r="AP181" s="104">
        <f>AVERAGE(AH$6:AH181)</f>
        <v>3173.729157481238</v>
      </c>
      <c r="AQ181" s="87"/>
      <c r="AR181" s="152"/>
      <c r="AS181" s="87"/>
      <c r="AT181" s="105">
        <v>176</v>
      </c>
      <c r="AU181" s="103">
        <v>14.57303443143404</v>
      </c>
      <c r="AV181" s="103">
        <v>3</v>
      </c>
      <c r="AW181" s="103">
        <v>5.378679194930033</v>
      </c>
      <c r="AX181" s="104">
        <v>120.78702791444158</v>
      </c>
      <c r="AY181" s="103">
        <v>16.951713626364075</v>
      </c>
      <c r="AZ181" s="103">
        <v>16.951713626364075</v>
      </c>
      <c r="BA181" s="103">
        <v>0</v>
      </c>
      <c r="BB181" s="104">
        <v>629.33843670536385</v>
      </c>
      <c r="BC181" s="104">
        <v>2692.7570439546112</v>
      </c>
      <c r="BD181" s="104">
        <v>2063.4186072492475</v>
      </c>
      <c r="BE181" s="105" t="str">
        <v>No</v>
      </c>
      <c r="BF181" s="87"/>
      <c r="BG181" s="103">
        <f>AVERAGE(AY$6:AY181)</f>
        <v>22.958558568993684</v>
      </c>
      <c r="BH181" s="103">
        <f>AVERAGE(AZ$6:AZ181)</f>
        <v>23.730546593053273</v>
      </c>
      <c r="BI181" s="103">
        <f>AVERAGE(BA$6:BA181)</f>
        <v>0.77198802405958655</v>
      </c>
      <c r="BJ181" s="104">
        <f>AVERAGE(BB$6:BB181)</f>
        <v>954.88306629547992</v>
      </c>
      <c r="BK181" s="104">
        <f>AVERAGE(BC$6:BC181)</f>
        <v>3601.7383308036001</v>
      </c>
      <c r="BL181" s="104">
        <f>AVERAGE(BD$6:BD181)</f>
        <v>2646.8552645081168</v>
      </c>
      <c r="BM181" s="87"/>
      <c r="BN181" s="152"/>
      <c r="BO181" s="87"/>
      <c r="BP181" s="105">
        <v>176</v>
      </c>
      <c r="BQ181" s="103">
        <v>23.570850749356609</v>
      </c>
      <c r="BR181" s="103">
        <v>4</v>
      </c>
      <c r="BS181" s="103">
        <v>6.8793855187314801</v>
      </c>
      <c r="BT181" s="104">
        <v>179.96651781282841</v>
      </c>
      <c r="BU181" s="103">
        <v>25</v>
      </c>
      <c r="BV181" s="103">
        <v>26.450236268088091</v>
      </c>
      <c r="BW181" s="103">
        <v>1.4502362680880907</v>
      </c>
      <c r="BX181" s="104">
        <v>1147.5019580260421</v>
      </c>
      <c r="BY181" s="104">
        <v>4030</v>
      </c>
      <c r="BZ181" s="104">
        <v>2882.4980419739577</v>
      </c>
      <c r="CA181" s="105" t="str">
        <v>Yes</v>
      </c>
      <c r="CB181" s="87"/>
      <c r="CC181" s="103">
        <f>AVERAGE(BU$6:BU181)</f>
        <v>22.910564179573832</v>
      </c>
      <c r="CD181" s="103">
        <f>AVERAGE(BV$6:BV181)</f>
        <v>23.895797879942155</v>
      </c>
      <c r="CE181" s="103">
        <f>AVERAGE(BW$6:BW181)</f>
        <v>0.98523370036831759</v>
      </c>
      <c r="CF181" s="104">
        <f>AVERAGE(BX$6:BX181)</f>
        <v>983.41443061203393</v>
      </c>
      <c r="CG181" s="104">
        <f>AVERAGE(BY$6:BY181)</f>
        <v>3662.4937178451673</v>
      </c>
      <c r="CH181" s="104">
        <f>AVERAGE(BZ$6:BZ181)</f>
        <v>2679.0792872331326</v>
      </c>
      <c r="CI181" s="121"/>
      <c r="CJ181" s="121"/>
      <c r="CK181" s="121"/>
      <c r="CL181" s="121"/>
      <c r="CM181" s="121"/>
      <c r="CN181" s="121"/>
      <c r="CO181" s="87"/>
      <c r="CP181" s="152"/>
    </row>
    <row r="182" spans="1:94" x14ac:dyDescent="0.2">
      <c r="A182" s="87"/>
      <c r="B182" s="105">
        <v>177</v>
      </c>
      <c r="C182" s="103">
        <v>25.197948415107689</v>
      </c>
      <c r="D182" s="103">
        <v>2</v>
      </c>
      <c r="E182" s="103">
        <v>5.4120458007951715</v>
      </c>
      <c r="F182" s="104">
        <v>126.64868399662414</v>
      </c>
      <c r="G182" s="103">
        <v>25</v>
      </c>
      <c r="H182" s="103">
        <v>28.609994215902859</v>
      </c>
      <c r="I182" s="103">
        <v>3.6099942159028586</v>
      </c>
      <c r="J182" s="104">
        <v>1526.4476428591388</v>
      </c>
      <c r="K182" s="104">
        <v>4600</v>
      </c>
      <c r="L182" s="104">
        <v>3073.5523571408612</v>
      </c>
      <c r="M182" s="105" t="str">
        <v>Yes</v>
      </c>
      <c r="N182" s="87"/>
      <c r="O182" s="103">
        <f>AVERAGE(G$6:G182)</f>
        <v>21.538168636373008</v>
      </c>
      <c r="P182" s="103">
        <f>AVERAGE(H$6:H182)</f>
        <v>21.957435399604822</v>
      </c>
      <c r="Q182" s="103">
        <f>AVERAGE(I$6:I182)</f>
        <v>0.4192667632318115</v>
      </c>
      <c r="R182" s="104">
        <f>AVERAGE(J$6:J182)</f>
        <v>869.74989056640982</v>
      </c>
      <c r="S182" s="104">
        <f>AVERAGE(K$6:K182)</f>
        <v>3971.2206370330186</v>
      </c>
      <c r="T182" s="104">
        <f>AVERAGE(L$6:L182)</f>
        <v>3101.4707464666085</v>
      </c>
      <c r="U182" s="87"/>
      <c r="V182" s="152"/>
      <c r="W182" s="87"/>
      <c r="X182" s="105">
        <v>177</v>
      </c>
      <c r="Y182" s="103">
        <v>17.030029593515046</v>
      </c>
      <c r="Z182" s="103">
        <v>1</v>
      </c>
      <c r="AA182" s="103">
        <v>2.7959090127811788</v>
      </c>
      <c r="AB182" s="104">
        <v>157.47129158409737</v>
      </c>
      <c r="AC182" s="103">
        <v>18.825938606296226</v>
      </c>
      <c r="AD182" s="103">
        <v>18.825938606296226</v>
      </c>
      <c r="AE182" s="103">
        <v>0</v>
      </c>
      <c r="AF182" s="104">
        <v>722.24944977298412</v>
      </c>
      <c r="AG182" s="104">
        <v>3458.6689491333209</v>
      </c>
      <c r="AH182" s="104">
        <v>2736.4194993603369</v>
      </c>
      <c r="AI182" s="105" t="str">
        <v>No</v>
      </c>
      <c r="AJ182" s="87"/>
      <c r="AK182" s="103">
        <f>AVERAGE(AC$6:AC182)</f>
        <v>21.66140330739092</v>
      </c>
      <c r="AL182" s="103">
        <f>AVERAGE(AD$6:AD182)</f>
        <v>22.072307079367715</v>
      </c>
      <c r="AM182" s="103">
        <f>AVERAGE(AE$6:AE182)</f>
        <v>0.4109037719767904</v>
      </c>
      <c r="AN182" s="104">
        <f>AVERAGE(AF$6:AF182)</f>
        <v>873.33083704755165</v>
      </c>
      <c r="AO182" s="104">
        <f>AVERAGE(AG$6:AG182)</f>
        <v>4044.5893184942092</v>
      </c>
      <c r="AP182" s="104">
        <f>AVERAGE(AH$6:AH182)</f>
        <v>3171.2584814466568</v>
      </c>
      <c r="AQ182" s="87"/>
      <c r="AR182" s="152"/>
      <c r="AS182" s="87"/>
      <c r="AT182" s="105">
        <v>177</v>
      </c>
      <c r="AU182" s="103">
        <v>25.06170123738239</v>
      </c>
      <c r="AV182" s="103">
        <v>3</v>
      </c>
      <c r="AW182" s="103">
        <v>3.4825392176024663</v>
      </c>
      <c r="AX182" s="104">
        <v>139.64029353102495</v>
      </c>
      <c r="AY182" s="103">
        <v>25</v>
      </c>
      <c r="AZ182" s="103">
        <v>25.544240454984855</v>
      </c>
      <c r="BA182" s="103">
        <v>0.5442404549848554</v>
      </c>
      <c r="BB182" s="104">
        <v>971.2763617787532</v>
      </c>
      <c r="BC182" s="104">
        <v>3900</v>
      </c>
      <c r="BD182" s="104">
        <v>2928.7236382212468</v>
      </c>
      <c r="BE182" s="105" t="str">
        <v>Yes</v>
      </c>
      <c r="BF182" s="87"/>
      <c r="BG182" s="103">
        <f>AVERAGE(AY$6:AY182)</f>
        <v>22.970092136400503</v>
      </c>
      <c r="BH182" s="103">
        <f>AVERAGE(AZ$6:AZ182)</f>
        <v>23.740793451030289</v>
      </c>
      <c r="BI182" s="103">
        <f>AVERAGE(BA$6:BA182)</f>
        <v>0.77070131462978575</v>
      </c>
      <c r="BJ182" s="104">
        <f>AVERAGE(BB$6:BB182)</f>
        <v>954.97568378408607</v>
      </c>
      <c r="BK182" s="104">
        <f>AVERAGE(BC$6:BC182)</f>
        <v>3603.4234249798506</v>
      </c>
      <c r="BL182" s="104">
        <f>AVERAGE(BD$6:BD182)</f>
        <v>2648.4477411957619</v>
      </c>
      <c r="BM182" s="87"/>
      <c r="BN182" s="152"/>
      <c r="BO182" s="87"/>
      <c r="BP182" s="105">
        <v>177</v>
      </c>
      <c r="BQ182" s="103">
        <v>21.070865629454648</v>
      </c>
      <c r="BR182" s="103">
        <v>3</v>
      </c>
      <c r="BS182" s="103">
        <v>5.0865627288555393</v>
      </c>
      <c r="BT182" s="104">
        <v>161.06881870486404</v>
      </c>
      <c r="BU182" s="103">
        <v>23.157428358310188</v>
      </c>
      <c r="BV182" s="103">
        <v>23.157428358310188</v>
      </c>
      <c r="BW182" s="103">
        <v>0</v>
      </c>
      <c r="BX182" s="104">
        <v>855.79166945416966</v>
      </c>
      <c r="BY182" s="104">
        <v>3683.614253746528</v>
      </c>
      <c r="BZ182" s="104">
        <v>2827.8225842923584</v>
      </c>
      <c r="CA182" s="105" t="str">
        <v>No</v>
      </c>
      <c r="CB182" s="87"/>
      <c r="CC182" s="103">
        <f>AVERAGE(BU$6:BU182)</f>
        <v>22.911958892448048</v>
      </c>
      <c r="CD182" s="103">
        <f>AVERAGE(BV$6:BV182)</f>
        <v>23.891626300723896</v>
      </c>
      <c r="CE182" s="103">
        <f>AVERAGE(BW$6:BW182)</f>
        <v>0.97966740827584131</v>
      </c>
      <c r="CF182" s="104">
        <f>AVERAGE(BX$6:BX182)</f>
        <v>982.69339806311939</v>
      </c>
      <c r="CG182" s="104">
        <f>AVERAGE(BY$6:BY182)</f>
        <v>3662.6130429067575</v>
      </c>
      <c r="CH182" s="104">
        <f>AVERAGE(BZ$6:BZ182)</f>
        <v>2679.9196448436369</v>
      </c>
      <c r="CI182" s="121"/>
      <c r="CJ182" s="121"/>
      <c r="CK182" s="121"/>
      <c r="CL182" s="121"/>
      <c r="CM182" s="121"/>
      <c r="CN182" s="121"/>
      <c r="CO182" s="87"/>
      <c r="CP182" s="152"/>
    </row>
    <row r="183" spans="1:94" x14ac:dyDescent="0.2">
      <c r="A183" s="87"/>
      <c r="B183" s="105">
        <v>178</v>
      </c>
      <c r="C183" s="103">
        <v>18.100131579512642</v>
      </c>
      <c r="D183" s="103">
        <v>0</v>
      </c>
      <c r="E183" s="103">
        <v>3.123407319711021</v>
      </c>
      <c r="F183" s="104">
        <v>169.40825865176987</v>
      </c>
      <c r="G183" s="103">
        <v>21.223538899223662</v>
      </c>
      <c r="H183" s="103">
        <v>21.223538899223662</v>
      </c>
      <c r="I183" s="103">
        <v>0</v>
      </c>
      <c r="J183" s="104">
        <v>806.11442562847969</v>
      </c>
      <c r="K183" s="104">
        <v>3820.2370018602592</v>
      </c>
      <c r="L183" s="104">
        <v>3014.1225762317795</v>
      </c>
      <c r="M183" s="105" t="str">
        <v>No</v>
      </c>
      <c r="N183" s="87"/>
      <c r="O183" s="103">
        <f>AVERAGE(G$6:G183)</f>
        <v>21.536401053580036</v>
      </c>
      <c r="P183" s="103">
        <f>AVERAGE(H$6:H183)</f>
        <v>21.953312385557734</v>
      </c>
      <c r="Q183" s="103">
        <f>AVERAGE(I$6:I183)</f>
        <v>0.41691133197770019</v>
      </c>
      <c r="R183" s="104">
        <f>AVERAGE(J$6:J183)</f>
        <v>869.39238795439906</v>
      </c>
      <c r="S183" s="104">
        <f>AVERAGE(K$6:K183)</f>
        <v>3970.3724143635091</v>
      </c>
      <c r="T183" s="104">
        <f>AVERAGE(L$6:L183)</f>
        <v>3100.9800264091095</v>
      </c>
      <c r="U183" s="87"/>
      <c r="V183" s="152"/>
      <c r="W183" s="87"/>
      <c r="X183" s="105">
        <v>178</v>
      </c>
      <c r="Y183" s="103">
        <v>18.018401031460034</v>
      </c>
      <c r="Z183" s="103">
        <v>0</v>
      </c>
      <c r="AA183" s="103">
        <v>4.2644785590854895</v>
      </c>
      <c r="AB183" s="104">
        <v>145.55904517775375</v>
      </c>
      <c r="AC183" s="103">
        <v>22.282879590545523</v>
      </c>
      <c r="AD183" s="103">
        <v>22.282879590545523</v>
      </c>
      <c r="AE183" s="103">
        <v>0</v>
      </c>
      <c r="AF183" s="104">
        <v>814.04543289411947</v>
      </c>
      <c r="AG183" s="104">
        <v>4010.9183262981942</v>
      </c>
      <c r="AH183" s="104">
        <v>3196.8728934040746</v>
      </c>
      <c r="AI183" s="105" t="str">
        <v>No</v>
      </c>
      <c r="AJ183" s="87"/>
      <c r="AK183" s="103">
        <f>AVERAGE(AC$6:AC183)</f>
        <v>21.664894747183926</v>
      </c>
      <c r="AL183" s="103">
        <f>AVERAGE(AD$6:AD183)</f>
        <v>22.073490071003548</v>
      </c>
      <c r="AM183" s="103">
        <f>AVERAGE(AE$6:AE183)</f>
        <v>0.40859532381961738</v>
      </c>
      <c r="AN183" s="104">
        <f>AVERAGE(AF$6:AF183)</f>
        <v>872.99777297927392</v>
      </c>
      <c r="AO183" s="104">
        <f>AVERAGE(AG$6:AG183)</f>
        <v>4044.4001556167036</v>
      </c>
      <c r="AP183" s="104">
        <f>AVERAGE(AH$6:AH183)</f>
        <v>3171.4023826374291</v>
      </c>
      <c r="AQ183" s="87"/>
      <c r="AR183" s="152"/>
      <c r="AS183" s="87"/>
      <c r="AT183" s="105">
        <v>178</v>
      </c>
      <c r="AU183" s="103">
        <v>22.228350096110148</v>
      </c>
      <c r="AV183" s="103">
        <v>6</v>
      </c>
      <c r="AW183" s="103">
        <v>6.1258973976314239</v>
      </c>
      <c r="AX183" s="104">
        <v>171.63247249468438</v>
      </c>
      <c r="AY183" s="103">
        <v>22.354247493741571</v>
      </c>
      <c r="AZ183" s="103">
        <v>22.354247493741571</v>
      </c>
      <c r="BA183" s="103">
        <v>0</v>
      </c>
      <c r="BB183" s="104">
        <v>842.25989730693152</v>
      </c>
      <c r="BC183" s="104">
        <v>3653.1371240612357</v>
      </c>
      <c r="BD183" s="104">
        <v>2810.877226754304</v>
      </c>
      <c r="BE183" s="105" t="str">
        <v>No</v>
      </c>
      <c r="BF183" s="87"/>
      <c r="BG183" s="103">
        <f>AVERAGE(AY$6:AY183)</f>
        <v>22.96663233503725</v>
      </c>
      <c r="BH183" s="103">
        <f>AVERAGE(AZ$6:AZ183)</f>
        <v>23.733003867000576</v>
      </c>
      <c r="BI183" s="103">
        <f>AVERAGE(BA$6:BA183)</f>
        <v>0.76637153196332619</v>
      </c>
      <c r="BJ183" s="104">
        <f>AVERAGE(BB$6:BB183)</f>
        <v>954.34244902859643</v>
      </c>
      <c r="BK183" s="104">
        <f>AVERAGE(BC$6:BC183)</f>
        <v>3603.7027154241282</v>
      </c>
      <c r="BL183" s="104">
        <f>AVERAGE(BD$6:BD183)</f>
        <v>2649.3602663955289</v>
      </c>
      <c r="BM183" s="87"/>
      <c r="BN183" s="152"/>
      <c r="BO183" s="87"/>
      <c r="BP183" s="105">
        <v>178</v>
      </c>
      <c r="BQ183" s="103">
        <v>21.402990574599325</v>
      </c>
      <c r="BR183" s="103">
        <v>5</v>
      </c>
      <c r="BS183" s="103">
        <v>3.3157395270377439</v>
      </c>
      <c r="BT183" s="104">
        <v>145.92735480244281</v>
      </c>
      <c r="BU183" s="103">
        <v>19.718730101637071</v>
      </c>
      <c r="BV183" s="103">
        <v>19.718730101637071</v>
      </c>
      <c r="BW183" s="103">
        <v>0</v>
      </c>
      <c r="BX183" s="104">
        <v>737.48925785155495</v>
      </c>
      <c r="BY183" s="104">
        <v>3307.8095152455608</v>
      </c>
      <c r="BZ183" s="104">
        <v>2570.3202573940057</v>
      </c>
      <c r="CA183" s="105" t="str">
        <v>No</v>
      </c>
      <c r="CB183" s="87"/>
      <c r="CC183" s="103">
        <f>AVERAGE(BU$6:BU183)</f>
        <v>22.894019404859222</v>
      </c>
      <c r="CD183" s="103">
        <f>AVERAGE(BV$6:BV183)</f>
        <v>23.868183063650378</v>
      </c>
      <c r="CE183" s="103">
        <f>AVERAGE(BW$6:BW183)</f>
        <v>0.97416365879114553</v>
      </c>
      <c r="CF183" s="104">
        <f>AVERAGE(BX$6:BX183)</f>
        <v>981.31584671361622</v>
      </c>
      <c r="CG183" s="104">
        <f>AVERAGE(BY$6:BY183)</f>
        <v>3660.6197646614701</v>
      </c>
      <c r="CH183" s="104">
        <f>AVERAGE(BZ$6:BZ183)</f>
        <v>2679.3039179478524</v>
      </c>
      <c r="CI183" s="121"/>
      <c r="CJ183" s="121"/>
      <c r="CK183" s="121"/>
      <c r="CL183" s="121"/>
      <c r="CM183" s="121"/>
      <c r="CN183" s="121"/>
      <c r="CO183" s="87"/>
      <c r="CP183" s="152"/>
    </row>
    <row r="184" spans="1:94" x14ac:dyDescent="0.2">
      <c r="A184" s="87"/>
      <c r="B184" s="105">
        <v>179</v>
      </c>
      <c r="C184" s="103">
        <v>19.642201517257575</v>
      </c>
      <c r="D184" s="103">
        <v>2</v>
      </c>
      <c r="E184" s="103">
        <v>2.0001282945837993</v>
      </c>
      <c r="F184" s="104">
        <v>149.44576506792848</v>
      </c>
      <c r="G184" s="103">
        <v>19.642329811841375</v>
      </c>
      <c r="H184" s="103">
        <v>19.642329811841375</v>
      </c>
      <c r="I184" s="103">
        <v>0</v>
      </c>
      <c r="J184" s="104">
        <v>738.71565942316977</v>
      </c>
      <c r="K184" s="104">
        <v>3635.6193661314474</v>
      </c>
      <c r="L184" s="104">
        <v>2896.9037067082777</v>
      </c>
      <c r="M184" s="105" t="str">
        <v>No</v>
      </c>
      <c r="N184" s="87"/>
      <c r="O184" s="103">
        <f>AVERAGE(G$6:G184)</f>
        <v>21.525819649994904</v>
      </c>
      <c r="P184" s="103">
        <f>AVERAGE(H$6:H184)</f>
        <v>21.940401868386136</v>
      </c>
      <c r="Q184" s="103">
        <f>AVERAGE(I$6:I184)</f>
        <v>0.4145822183912326</v>
      </c>
      <c r="R184" s="104">
        <f>AVERAGE(J$6:J184)</f>
        <v>868.66235036483909</v>
      </c>
      <c r="S184" s="104">
        <f>AVERAGE(K$6:K184)</f>
        <v>3968.5022856024361</v>
      </c>
      <c r="T184" s="104">
        <f>AVERAGE(L$6:L184)</f>
        <v>3099.8399352375964</v>
      </c>
      <c r="U184" s="87"/>
      <c r="V184" s="152"/>
      <c r="W184" s="87"/>
      <c r="X184" s="105">
        <v>179</v>
      </c>
      <c r="Y184" s="103">
        <v>23.160082204377265</v>
      </c>
      <c r="Z184" s="103">
        <v>3</v>
      </c>
      <c r="AA184" s="103">
        <v>4.2480805845119338</v>
      </c>
      <c r="AB184" s="104">
        <v>151.10861256613845</v>
      </c>
      <c r="AC184" s="103">
        <v>24.4081627888892</v>
      </c>
      <c r="AD184" s="103">
        <v>24.4081627888892</v>
      </c>
      <c r="AE184" s="103">
        <v>0</v>
      </c>
      <c r="AF184" s="104">
        <v>883.35349623281445</v>
      </c>
      <c r="AG184" s="104">
        <v>4603.4693020000559</v>
      </c>
      <c r="AH184" s="104">
        <v>3720.1158057672415</v>
      </c>
      <c r="AI184" s="105" t="str">
        <v>No</v>
      </c>
      <c r="AJ184" s="87"/>
      <c r="AK184" s="103">
        <f>AVERAGE(AC$6:AC184)</f>
        <v>21.680220266969989</v>
      </c>
      <c r="AL184" s="103">
        <f>AVERAGE(AD$6:AD184)</f>
        <v>22.086532935349275</v>
      </c>
      <c r="AM184" s="103">
        <f>AVERAGE(AE$6:AE184)</f>
        <v>0.40631266837928431</v>
      </c>
      <c r="AN184" s="104">
        <f>AVERAGE(AF$6:AF184)</f>
        <v>873.05562618180772</v>
      </c>
      <c r="AO184" s="104">
        <f>AVERAGE(AG$6:AG184)</f>
        <v>4047.5234469372808</v>
      </c>
      <c r="AP184" s="104">
        <f>AVERAGE(AH$6:AH184)</f>
        <v>3174.4678207554725</v>
      </c>
      <c r="AQ184" s="87"/>
      <c r="AR184" s="152"/>
      <c r="AS184" s="87"/>
      <c r="AT184" s="105">
        <v>179</v>
      </c>
      <c r="AU184" s="103">
        <v>20.822696759872368</v>
      </c>
      <c r="AV184" s="103">
        <v>5</v>
      </c>
      <c r="AW184" s="103">
        <v>5.6214659434080616</v>
      </c>
      <c r="AX184" s="104">
        <v>155.51930478429904</v>
      </c>
      <c r="AY184" s="103">
        <v>21.44416270328043</v>
      </c>
      <c r="AZ184" s="103">
        <v>21.44416270328043</v>
      </c>
      <c r="BA184" s="103">
        <v>0</v>
      </c>
      <c r="BB184" s="104">
        <v>798.84418588271194</v>
      </c>
      <c r="BC184" s="104">
        <v>3466.6244054920644</v>
      </c>
      <c r="BD184" s="104">
        <v>2667.7802196093526</v>
      </c>
      <c r="BE184" s="105" t="str">
        <v>No</v>
      </c>
      <c r="BF184" s="87"/>
      <c r="BG184" s="103">
        <f>AVERAGE(AY$6:AY184)</f>
        <v>22.95812691810006</v>
      </c>
      <c r="BH184" s="103">
        <f>AVERAGE(AZ$6:AZ184)</f>
        <v>23.720217044856884</v>
      </c>
      <c r="BI184" s="103">
        <f>AVERAGE(BA$6:BA184)</f>
        <v>0.76209012675682719</v>
      </c>
      <c r="BJ184" s="104">
        <f>AVERAGE(BB$6:BB184)</f>
        <v>953.47374364789323</v>
      </c>
      <c r="BK184" s="104">
        <f>AVERAGE(BC$6:BC184)</f>
        <v>3602.9369148099827</v>
      </c>
      <c r="BL184" s="104">
        <f>AVERAGE(BD$6:BD184)</f>
        <v>2649.4631711620864</v>
      </c>
      <c r="BM184" s="87"/>
      <c r="BN184" s="152"/>
      <c r="BO184" s="87"/>
      <c r="BP184" s="105">
        <v>179</v>
      </c>
      <c r="BQ184" s="103">
        <v>22.625364079305189</v>
      </c>
      <c r="BR184" s="103">
        <v>3</v>
      </c>
      <c r="BS184" s="103">
        <v>3.733400543447738</v>
      </c>
      <c r="BT184" s="104">
        <v>151.69423483052421</v>
      </c>
      <c r="BU184" s="103">
        <v>23.358764622752929</v>
      </c>
      <c r="BV184" s="103">
        <v>23.358764622752929</v>
      </c>
      <c r="BW184" s="103">
        <v>0</v>
      </c>
      <c r="BX184" s="104">
        <v>852.45717351311214</v>
      </c>
      <c r="BY184" s="104">
        <v>3713.8146934129395</v>
      </c>
      <c r="BZ184" s="104">
        <v>2861.3575198998274</v>
      </c>
      <c r="CA184" s="105" t="str">
        <v>No</v>
      </c>
      <c r="CB184" s="87"/>
      <c r="CC184" s="103">
        <f>AVERAGE(BU$6:BU184)</f>
        <v>22.896615746858625</v>
      </c>
      <c r="CD184" s="103">
        <f>AVERAGE(BV$6:BV184)</f>
        <v>23.865337150572742</v>
      </c>
      <c r="CE184" s="103">
        <f>AVERAGE(BW$6:BW184)</f>
        <v>0.96872140371409998</v>
      </c>
      <c r="CF184" s="104">
        <f>AVERAGE(BX$6:BX184)</f>
        <v>980.5959658577475</v>
      </c>
      <c r="CG184" s="104">
        <f>AVERAGE(BY$6:BY184)</f>
        <v>3660.9169430343836</v>
      </c>
      <c r="CH184" s="104">
        <f>AVERAGE(BZ$6:BZ184)</f>
        <v>2680.3209771766346</v>
      </c>
      <c r="CI184" s="121"/>
      <c r="CJ184" s="121"/>
      <c r="CK184" s="121"/>
      <c r="CL184" s="121"/>
      <c r="CM184" s="121"/>
      <c r="CN184" s="121"/>
      <c r="CO184" s="87"/>
      <c r="CP184" s="152"/>
    </row>
    <row r="185" spans="1:94" x14ac:dyDescent="0.2">
      <c r="A185" s="87"/>
      <c r="B185" s="105">
        <v>180</v>
      </c>
      <c r="C185" s="103">
        <v>23.039521655446343</v>
      </c>
      <c r="D185" s="103">
        <v>3</v>
      </c>
      <c r="E185" s="103">
        <v>2.0158002054847288</v>
      </c>
      <c r="F185" s="104">
        <v>183.2154292333536</v>
      </c>
      <c r="G185" s="103">
        <v>22.055321860931073</v>
      </c>
      <c r="H185" s="103">
        <v>22.055321860931073</v>
      </c>
      <c r="I185" s="103">
        <v>0</v>
      </c>
      <c r="J185" s="104">
        <v>844.87508506128574</v>
      </c>
      <c r="K185" s="104">
        <v>4119.9579349675932</v>
      </c>
      <c r="L185" s="104">
        <v>3275.0828499063073</v>
      </c>
      <c r="M185" s="105" t="str">
        <v>No</v>
      </c>
      <c r="N185" s="87"/>
      <c r="O185" s="103">
        <f>AVERAGE(G$6:G185)</f>
        <v>21.528761328944547</v>
      </c>
      <c r="P185" s="103">
        <f>AVERAGE(H$6:H185)</f>
        <v>21.941040312789163</v>
      </c>
      <c r="Q185" s="103">
        <f>AVERAGE(I$6:I185)</f>
        <v>0.41227898384461464</v>
      </c>
      <c r="R185" s="104">
        <f>AVERAGE(J$6:J185)</f>
        <v>868.53019889093059</v>
      </c>
      <c r="S185" s="104">
        <f>AVERAGE(K$6:K185)</f>
        <v>3969.3437058766872</v>
      </c>
      <c r="T185" s="104">
        <f>AVERAGE(L$6:L185)</f>
        <v>3100.8135069857558</v>
      </c>
      <c r="U185" s="87"/>
      <c r="V185" s="152"/>
      <c r="W185" s="87"/>
      <c r="X185" s="105">
        <v>180</v>
      </c>
      <c r="Y185" s="103">
        <v>20.297357337555628</v>
      </c>
      <c r="Z185" s="103">
        <v>5</v>
      </c>
      <c r="AA185" s="103">
        <v>4.193344761553309</v>
      </c>
      <c r="AB185" s="104">
        <v>149.65588856065278</v>
      </c>
      <c r="AC185" s="103">
        <v>19.490702099108937</v>
      </c>
      <c r="AD185" s="103">
        <v>19.490702099108937</v>
      </c>
      <c r="AE185" s="103">
        <v>0</v>
      </c>
      <c r="AF185" s="104">
        <v>734.37695153392087</v>
      </c>
      <c r="AG185" s="104">
        <v>3858.3263778396085</v>
      </c>
      <c r="AH185" s="104">
        <v>3123.9494263056877</v>
      </c>
      <c r="AI185" s="105" t="str">
        <v>No</v>
      </c>
      <c r="AJ185" s="87"/>
      <c r="AK185" s="103">
        <f>AVERAGE(AC$6:AC185)</f>
        <v>21.668056277148537</v>
      </c>
      <c r="AL185" s="103">
        <f>AVERAGE(AD$6:AD185)</f>
        <v>22.07211165292572</v>
      </c>
      <c r="AM185" s="103">
        <f>AVERAGE(AE$6:AE185)</f>
        <v>0.40405537577717721</v>
      </c>
      <c r="AN185" s="104">
        <f>AVERAGE(AF$6:AF185)</f>
        <v>872.28518910043056</v>
      </c>
      <c r="AO185" s="104">
        <f>AVERAGE(AG$6:AG185)</f>
        <v>4046.4723521089609</v>
      </c>
      <c r="AP185" s="104">
        <f>AVERAGE(AH$6:AH185)</f>
        <v>3174.1871630085298</v>
      </c>
      <c r="AQ185" s="87"/>
      <c r="AR185" s="152"/>
      <c r="AS185" s="87"/>
      <c r="AT185" s="105">
        <v>180</v>
      </c>
      <c r="AU185" s="103">
        <v>18.291938269111039</v>
      </c>
      <c r="AV185" s="103">
        <v>5</v>
      </c>
      <c r="AW185" s="103">
        <v>6.583186512168167</v>
      </c>
      <c r="AX185" s="104">
        <v>156.59524290150804</v>
      </c>
      <c r="AY185" s="103">
        <v>19.875124781279204</v>
      </c>
      <c r="AZ185" s="103">
        <v>19.875124781279204</v>
      </c>
      <c r="BA185" s="103">
        <v>0</v>
      </c>
      <c r="BB185" s="104">
        <v>752.84898633988416</v>
      </c>
      <c r="BC185" s="104">
        <v>3231.2687171918806</v>
      </c>
      <c r="BD185" s="104">
        <v>2478.4197308519965</v>
      </c>
      <c r="BE185" s="105" t="str">
        <v>No</v>
      </c>
      <c r="BF185" s="87"/>
      <c r="BG185" s="103">
        <f>AVERAGE(AY$6:AY185)</f>
        <v>22.940999128451054</v>
      </c>
      <c r="BH185" s="103">
        <f>AVERAGE(AZ$6:AZ185)</f>
        <v>23.698855421170339</v>
      </c>
      <c r="BI185" s="103">
        <f>AVERAGE(BA$6:BA185)</f>
        <v>0.75785629271928923</v>
      </c>
      <c r="BJ185" s="104">
        <f>AVERAGE(BB$6:BB185)</f>
        <v>952.35916166284858</v>
      </c>
      <c r="BK185" s="104">
        <f>AVERAGE(BC$6:BC185)</f>
        <v>3600.8720914898822</v>
      </c>
      <c r="BL185" s="104">
        <f>AVERAGE(BD$6:BD185)</f>
        <v>2648.5129298270303</v>
      </c>
      <c r="BM185" s="87"/>
      <c r="BN185" s="152"/>
      <c r="BO185" s="87"/>
      <c r="BP185" s="105">
        <v>180</v>
      </c>
      <c r="BQ185" s="103">
        <v>23.866509242379792</v>
      </c>
      <c r="BR185" s="103">
        <v>3</v>
      </c>
      <c r="BS185" s="103">
        <v>6.456963610124248</v>
      </c>
      <c r="BT185" s="104">
        <v>133.62909624303887</v>
      </c>
      <c r="BU185" s="103">
        <v>25</v>
      </c>
      <c r="BV185" s="103">
        <v>27.32347285250404</v>
      </c>
      <c r="BW185" s="103">
        <v>2.3234728525040396</v>
      </c>
      <c r="BX185" s="104">
        <v>1232.150024118645</v>
      </c>
      <c r="BY185" s="104">
        <v>3960</v>
      </c>
      <c r="BZ185" s="104">
        <v>2727.849975881355</v>
      </c>
      <c r="CA185" s="105" t="str">
        <v>Yes</v>
      </c>
      <c r="CB185" s="87"/>
      <c r="CC185" s="103">
        <f>AVERAGE(BU$6:BU185)</f>
        <v>22.908301214931633</v>
      </c>
      <c r="CD185" s="103">
        <f>AVERAGE(BV$6:BV185)</f>
        <v>23.88454901558347</v>
      </c>
      <c r="CE185" s="103">
        <f>AVERAGE(BW$6:BW185)</f>
        <v>0.97624780065182193</v>
      </c>
      <c r="CF185" s="104">
        <f>AVERAGE(BX$6:BX185)</f>
        <v>981.99348840364144</v>
      </c>
      <c r="CG185" s="104">
        <f>AVERAGE(BY$6:BY185)</f>
        <v>3662.5785155730814</v>
      </c>
      <c r="CH185" s="104">
        <f>AVERAGE(BZ$6:BZ185)</f>
        <v>2680.5850271694385</v>
      </c>
      <c r="CI185" s="121"/>
      <c r="CJ185" s="121"/>
      <c r="CK185" s="121"/>
      <c r="CL185" s="121"/>
      <c r="CM185" s="121"/>
      <c r="CN185" s="121"/>
      <c r="CO185" s="87"/>
      <c r="CP185" s="152"/>
    </row>
    <row r="186" spans="1:94" x14ac:dyDescent="0.2">
      <c r="A186" s="87"/>
      <c r="B186" s="105">
        <v>181</v>
      </c>
      <c r="C186" s="103">
        <v>16.83951888923357</v>
      </c>
      <c r="D186" s="103">
        <v>2</v>
      </c>
      <c r="E186" s="103">
        <v>4.4049128698139128</v>
      </c>
      <c r="F186" s="104">
        <v>136.1129269845147</v>
      </c>
      <c r="G186" s="103">
        <v>19.244431759047483</v>
      </c>
      <c r="H186" s="103">
        <v>19.244431759047483</v>
      </c>
      <c r="I186" s="103">
        <v>0</v>
      </c>
      <c r="J186" s="104">
        <v>713.44587975593925</v>
      </c>
      <c r="K186" s="104">
        <v>3563.9977166285471</v>
      </c>
      <c r="L186" s="104">
        <v>2850.551836872608</v>
      </c>
      <c r="M186" s="105" t="str">
        <v>No</v>
      </c>
      <c r="N186" s="87"/>
      <c r="O186" s="103">
        <f>AVERAGE(G$6:G186)</f>
        <v>21.516140723586002</v>
      </c>
      <c r="P186" s="103">
        <f>AVERAGE(H$6:H186)</f>
        <v>21.926141922989487</v>
      </c>
      <c r="Q186" s="103">
        <f>AVERAGE(I$6:I186)</f>
        <v>0.41000119940348417</v>
      </c>
      <c r="R186" s="104">
        <f>AVERAGE(J$6:J186)</f>
        <v>867.67337944819587</v>
      </c>
      <c r="S186" s="104">
        <f>AVERAGE(K$6:K186)</f>
        <v>3967.1042252731063</v>
      </c>
      <c r="T186" s="104">
        <f>AVERAGE(L$6:L186)</f>
        <v>3099.4308458249097</v>
      </c>
      <c r="U186" s="87"/>
      <c r="V186" s="152"/>
      <c r="W186" s="87"/>
      <c r="X186" s="105">
        <v>181</v>
      </c>
      <c r="Y186" s="103">
        <v>23.269447461836346</v>
      </c>
      <c r="Z186" s="103">
        <v>3</v>
      </c>
      <c r="AA186" s="103">
        <v>2.5743081225407431</v>
      </c>
      <c r="AB186" s="104">
        <v>165.13450943306384</v>
      </c>
      <c r="AC186" s="103">
        <v>22.843755584377089</v>
      </c>
      <c r="AD186" s="103">
        <v>22.843755584377089</v>
      </c>
      <c r="AE186" s="103">
        <v>0</v>
      </c>
      <c r="AF186" s="104">
        <v>850.44717696437647</v>
      </c>
      <c r="AG186" s="104">
        <v>4321.8760051878762</v>
      </c>
      <c r="AH186" s="104">
        <v>3471.4288282234997</v>
      </c>
      <c r="AI186" s="105" t="str">
        <v>No</v>
      </c>
      <c r="AJ186" s="87"/>
      <c r="AK186" s="103">
        <f>AVERAGE(AC$6:AC186)</f>
        <v>21.67455185343157</v>
      </c>
      <c r="AL186" s="103">
        <f>AVERAGE(AD$6:AD186)</f>
        <v>22.076374879066332</v>
      </c>
      <c r="AM186" s="103">
        <f>AVERAGE(AE$6:AE186)</f>
        <v>0.40182302563476185</v>
      </c>
      <c r="AN186" s="104">
        <f>AVERAGE(AF$6:AF186)</f>
        <v>872.16453709967891</v>
      </c>
      <c r="AO186" s="104">
        <f>AVERAGE(AG$6:AG186)</f>
        <v>4047.9939192530433</v>
      </c>
      <c r="AP186" s="104">
        <f>AVERAGE(AH$6:AH186)</f>
        <v>3175.8293821533634</v>
      </c>
      <c r="AQ186" s="87"/>
      <c r="AR186" s="152"/>
      <c r="AS186" s="87"/>
      <c r="AT186" s="105">
        <v>181</v>
      </c>
      <c r="AU186" s="103">
        <v>21.246099151594727</v>
      </c>
      <c r="AV186" s="103">
        <v>2</v>
      </c>
      <c r="AW186" s="103">
        <v>3.1401689529488377</v>
      </c>
      <c r="AX186" s="104">
        <v>153.8639320344104</v>
      </c>
      <c r="AY186" s="103">
        <v>22.386268104543564</v>
      </c>
      <c r="AZ186" s="103">
        <v>22.386268104543564</v>
      </c>
      <c r="BA186" s="103">
        <v>0</v>
      </c>
      <c r="BB186" s="104">
        <v>825.45197517071733</v>
      </c>
      <c r="BC186" s="104">
        <v>3457.9402156815345</v>
      </c>
      <c r="BD186" s="104">
        <v>2632.4882405108174</v>
      </c>
      <c r="BE186" s="105" t="str">
        <v>No</v>
      </c>
      <c r="BF186" s="87"/>
      <c r="BG186" s="103">
        <f>AVERAGE(AY$6:AY186)</f>
        <v>22.937934316164274</v>
      </c>
      <c r="BH186" s="103">
        <f>AVERAGE(AZ$6:AZ186)</f>
        <v>23.691603557542571</v>
      </c>
      <c r="BI186" s="103">
        <f>AVERAGE(BA$6:BA186)</f>
        <v>0.75366924137829872</v>
      </c>
      <c r="BJ186" s="104">
        <f>AVERAGE(BB$6:BB186)</f>
        <v>951.65801698609653</v>
      </c>
      <c r="BK186" s="104">
        <f>AVERAGE(BC$6:BC186)</f>
        <v>3600.0824126180132</v>
      </c>
      <c r="BL186" s="104">
        <f>AVERAGE(BD$6:BD186)</f>
        <v>2648.4243956319133</v>
      </c>
      <c r="BM186" s="87"/>
      <c r="BN186" s="152"/>
      <c r="BO186" s="87"/>
      <c r="BP186" s="105">
        <v>181</v>
      </c>
      <c r="BQ186" s="103">
        <v>23.972590642504763</v>
      </c>
      <c r="BR186" s="103">
        <v>6</v>
      </c>
      <c r="BS186" s="103">
        <v>6.5623820300368685</v>
      </c>
      <c r="BT186" s="104">
        <v>139.58516836894154</v>
      </c>
      <c r="BU186" s="103">
        <v>24.534972672541631</v>
      </c>
      <c r="BV186" s="103">
        <v>24.534972672541631</v>
      </c>
      <c r="BW186" s="103">
        <v>0</v>
      </c>
      <c r="BX186" s="104">
        <v>875.63434854519051</v>
      </c>
      <c r="BY186" s="104">
        <v>4100.2459008812448</v>
      </c>
      <c r="BZ186" s="104">
        <v>3224.611552336054</v>
      </c>
      <c r="CA186" s="105" t="str">
        <v>No</v>
      </c>
      <c r="CB186" s="87"/>
      <c r="CC186" s="103">
        <f>AVERAGE(BU$6:BU186)</f>
        <v>22.917288350056552</v>
      </c>
      <c r="CD186" s="103">
        <f>AVERAGE(BV$6:BV186)</f>
        <v>23.888142516450642</v>
      </c>
      <c r="CE186" s="103">
        <f>AVERAGE(BW$6:BW186)</f>
        <v>0.97085416639407707</v>
      </c>
      <c r="CF186" s="104">
        <f>AVERAGE(BX$6:BX186)</f>
        <v>981.40586884641243</v>
      </c>
      <c r="CG186" s="104">
        <f>AVERAGE(BY$6:BY186)</f>
        <v>3664.9965674256127</v>
      </c>
      <c r="CH186" s="104">
        <f>AVERAGE(BZ$6:BZ186)</f>
        <v>2683.5906985791989</v>
      </c>
      <c r="CI186" s="121"/>
      <c r="CJ186" s="121"/>
      <c r="CK186" s="121"/>
      <c r="CL186" s="121"/>
      <c r="CM186" s="121"/>
      <c r="CN186" s="121"/>
      <c r="CO186" s="87"/>
      <c r="CP186" s="152"/>
    </row>
    <row r="187" spans="1:94" x14ac:dyDescent="0.2">
      <c r="A187" s="87"/>
      <c r="B187" s="105">
        <v>182</v>
      </c>
      <c r="C187" s="103">
        <v>21.645080737933341</v>
      </c>
      <c r="D187" s="103">
        <v>1</v>
      </c>
      <c r="E187" s="103">
        <v>4.8153137765011191</v>
      </c>
      <c r="F187" s="104">
        <v>128.40798947381748</v>
      </c>
      <c r="G187" s="103">
        <v>25</v>
      </c>
      <c r="H187" s="103">
        <v>25.460394514434462</v>
      </c>
      <c r="I187" s="103">
        <v>0.46039451443446211</v>
      </c>
      <c r="J187" s="104">
        <v>961.2790020720206</v>
      </c>
      <c r="K187" s="104">
        <v>4550</v>
      </c>
      <c r="L187" s="104">
        <v>3588.7209979279796</v>
      </c>
      <c r="M187" s="105" t="str">
        <v>Yes</v>
      </c>
      <c r="N187" s="87"/>
      <c r="O187" s="103">
        <f>AVERAGE(G$6:G187)</f>
        <v>21.535282807522343</v>
      </c>
      <c r="P187" s="103">
        <f>AVERAGE(H$6:H187)</f>
        <v>21.945560893272152</v>
      </c>
      <c r="Q187" s="103">
        <f>AVERAGE(I$6:I187)</f>
        <v>0.41027808574980817</v>
      </c>
      <c r="R187" s="104">
        <f>AVERAGE(J$6:J187)</f>
        <v>868.18769605601915</v>
      </c>
      <c r="S187" s="104">
        <f>AVERAGE(K$6:K187)</f>
        <v>3970.3069493100675</v>
      </c>
      <c r="T187" s="104">
        <f>AVERAGE(L$6:L187)</f>
        <v>3102.1192532540472</v>
      </c>
      <c r="U187" s="87"/>
      <c r="V187" s="152"/>
      <c r="W187" s="87"/>
      <c r="X187" s="105">
        <v>182</v>
      </c>
      <c r="Y187" s="103">
        <v>26.137618203026619</v>
      </c>
      <c r="Z187" s="103">
        <v>2</v>
      </c>
      <c r="AA187" s="103">
        <v>5.9121434115336058</v>
      </c>
      <c r="AB187" s="104">
        <v>115.58992523303867</v>
      </c>
      <c r="AC187" s="103">
        <v>25</v>
      </c>
      <c r="AD187" s="103">
        <v>30.049761614560225</v>
      </c>
      <c r="AE187" s="103">
        <v>5.0497616145602251</v>
      </c>
      <c r="AF187" s="104">
        <v>1774.5470158538792</v>
      </c>
      <c r="AG187" s="104">
        <v>4640</v>
      </c>
      <c r="AH187" s="104">
        <v>2865.4529841461208</v>
      </c>
      <c r="AI187" s="105" t="str">
        <v>Yes</v>
      </c>
      <c r="AJ187" s="87"/>
      <c r="AK187" s="103">
        <f>AVERAGE(AC$6:AC187)</f>
        <v>21.692823546544581</v>
      </c>
      <c r="AL187" s="103">
        <f>AVERAGE(AD$6:AD187)</f>
        <v>22.120184696294324</v>
      </c>
      <c r="AM187" s="103">
        <f>AVERAGE(AE$6:AE187)</f>
        <v>0.42736114974973693</v>
      </c>
      <c r="AN187" s="104">
        <f>AVERAGE(AF$6:AF187)</f>
        <v>877.12268258733923</v>
      </c>
      <c r="AO187" s="104">
        <f>AVERAGE(AG$6:AG187)</f>
        <v>4051.2466999164881</v>
      </c>
      <c r="AP187" s="104">
        <f>AVERAGE(AH$6:AH187)</f>
        <v>3174.1240173291476</v>
      </c>
      <c r="AQ187" s="87"/>
      <c r="AR187" s="152"/>
      <c r="AS187" s="87"/>
      <c r="AT187" s="105">
        <v>182</v>
      </c>
      <c r="AU187" s="103">
        <v>13.431852925274475</v>
      </c>
      <c r="AV187" s="103">
        <v>2</v>
      </c>
      <c r="AW187" s="103">
        <v>5.3068293132717681</v>
      </c>
      <c r="AX187" s="104">
        <v>125.7516190478219</v>
      </c>
      <c r="AY187" s="103">
        <v>16.738682238546243</v>
      </c>
      <c r="AZ187" s="103">
        <v>16.738682238546243</v>
      </c>
      <c r="BA187" s="103">
        <v>0</v>
      </c>
      <c r="BB187" s="104">
        <v>627.91208620420923</v>
      </c>
      <c r="BC187" s="104">
        <v>2610.8023357819366</v>
      </c>
      <c r="BD187" s="104">
        <v>1982.8902495777274</v>
      </c>
      <c r="BE187" s="105" t="str">
        <v>No</v>
      </c>
      <c r="BF187" s="87"/>
      <c r="BG187" s="103">
        <f>AVERAGE(AY$6:AY187)</f>
        <v>22.903872491561977</v>
      </c>
      <c r="BH187" s="103">
        <f>AVERAGE(AZ$6:AZ187)</f>
        <v>23.653400693152481</v>
      </c>
      <c r="BI187" s="103">
        <f>AVERAGE(BA$6:BA187)</f>
        <v>0.74952820159050593</v>
      </c>
      <c r="BJ187" s="104">
        <f>AVERAGE(BB$6:BB187)</f>
        <v>949.87919319059176</v>
      </c>
      <c r="BK187" s="104">
        <f>AVERAGE(BC$6:BC187)</f>
        <v>3594.6468078002326</v>
      </c>
      <c r="BL187" s="104">
        <f>AVERAGE(BD$6:BD187)</f>
        <v>2644.7676146096373</v>
      </c>
      <c r="BM187" s="87"/>
      <c r="BN187" s="152"/>
      <c r="BO187" s="87"/>
      <c r="BP187" s="105">
        <v>182</v>
      </c>
      <c r="BQ187" s="103">
        <v>20.721178178624964</v>
      </c>
      <c r="BR187" s="103">
        <v>1</v>
      </c>
      <c r="BS187" s="103">
        <v>6.8881834430845243</v>
      </c>
      <c r="BT187" s="104">
        <v>155.90003774886316</v>
      </c>
      <c r="BU187" s="103">
        <v>25</v>
      </c>
      <c r="BV187" s="103">
        <v>26.609361621709489</v>
      </c>
      <c r="BW187" s="103">
        <v>1.609361621709489</v>
      </c>
      <c r="BX187" s="104">
        <v>1147.3042810052866</v>
      </c>
      <c r="BY187" s="104">
        <v>3820</v>
      </c>
      <c r="BZ187" s="104">
        <v>2672.6957189947134</v>
      </c>
      <c r="CA187" s="105" t="str">
        <v>Yes</v>
      </c>
      <c r="CB187" s="87"/>
      <c r="CC187" s="103">
        <f>AVERAGE(BU$6:BU187)</f>
        <v>22.928731820660637</v>
      </c>
      <c r="CD187" s="103">
        <f>AVERAGE(BV$6:BV187)</f>
        <v>23.90309426977624</v>
      </c>
      <c r="CE187" s="103">
        <f>AVERAGE(BW$6:BW187)</f>
        <v>0.97436244911559033</v>
      </c>
      <c r="CF187" s="104">
        <f>AVERAGE(BX$6:BX187)</f>
        <v>982.31739858354911</v>
      </c>
      <c r="CG187" s="104">
        <f>AVERAGE(BY$6:BY187)</f>
        <v>3665.8482346375599</v>
      </c>
      <c r="CH187" s="104">
        <f>AVERAGE(BZ$6:BZ187)</f>
        <v>2683.5308360540093</v>
      </c>
      <c r="CI187" s="121"/>
      <c r="CJ187" s="121"/>
      <c r="CK187" s="121"/>
      <c r="CL187" s="121"/>
      <c r="CM187" s="121"/>
      <c r="CN187" s="121"/>
      <c r="CO187" s="87"/>
      <c r="CP187" s="152"/>
    </row>
    <row r="188" spans="1:94" x14ac:dyDescent="0.2">
      <c r="A188" s="87"/>
      <c r="B188" s="105">
        <v>183</v>
      </c>
      <c r="C188" s="103">
        <v>19.35679339794094</v>
      </c>
      <c r="D188" s="103">
        <v>1</v>
      </c>
      <c r="E188" s="103">
        <v>2.6597313934268607</v>
      </c>
      <c r="F188" s="104">
        <v>126.01000893276975</v>
      </c>
      <c r="G188" s="103">
        <v>21.0165247913678</v>
      </c>
      <c r="H188" s="103">
        <v>21.0165247913678</v>
      </c>
      <c r="I188" s="103">
        <v>0</v>
      </c>
      <c r="J188" s="104">
        <v>756.50575267380373</v>
      </c>
      <c r="K188" s="104">
        <v>3832.9744624462041</v>
      </c>
      <c r="L188" s="104">
        <v>3076.4687097724004</v>
      </c>
      <c r="M188" s="105" t="str">
        <v>No</v>
      </c>
      <c r="N188" s="87"/>
      <c r="O188" s="103">
        <f>AVERAGE(G$6:G188)</f>
        <v>21.532448064264667</v>
      </c>
      <c r="P188" s="103">
        <f>AVERAGE(H$6:H188)</f>
        <v>21.940484193261746</v>
      </c>
      <c r="Q188" s="103">
        <f>AVERAGE(I$6:I188)</f>
        <v>0.40803612899707697</v>
      </c>
      <c r="R188" s="104">
        <f>AVERAGE(J$6:J188)</f>
        <v>867.57741221240042</v>
      </c>
      <c r="S188" s="104">
        <f>AVERAGE(K$6:K188)</f>
        <v>3969.5564985621772</v>
      </c>
      <c r="T188" s="104">
        <f>AVERAGE(L$6:L188)</f>
        <v>3101.979086349776</v>
      </c>
      <c r="U188" s="87"/>
      <c r="V188" s="152"/>
      <c r="W188" s="87"/>
      <c r="X188" s="105">
        <v>183</v>
      </c>
      <c r="Y188" s="103">
        <v>14.260493358523227</v>
      </c>
      <c r="Z188" s="103">
        <v>1</v>
      </c>
      <c r="AA188" s="103">
        <v>5.9633668357686984</v>
      </c>
      <c r="AB188" s="104">
        <v>147.91281552129644</v>
      </c>
      <c r="AC188" s="103">
        <v>19.223860194291927</v>
      </c>
      <c r="AD188" s="103">
        <v>19.223860194291927</v>
      </c>
      <c r="AE188" s="103">
        <v>0</v>
      </c>
      <c r="AF188" s="104">
        <v>724.62862135005423</v>
      </c>
      <c r="AG188" s="104">
        <v>3530.2948349725466</v>
      </c>
      <c r="AH188" s="104">
        <v>2805.6662136224923</v>
      </c>
      <c r="AI188" s="105" t="str">
        <v>No</v>
      </c>
      <c r="AJ188" s="87"/>
      <c r="AK188" s="103">
        <f>AVERAGE(AC$6:AC188)</f>
        <v>21.679331943526808</v>
      </c>
      <c r="AL188" s="103">
        <f>AVERAGE(AD$6:AD188)</f>
        <v>22.104357786447313</v>
      </c>
      <c r="AM188" s="103">
        <f>AVERAGE(AE$6:AE188)</f>
        <v>0.42502584292050338</v>
      </c>
      <c r="AN188" s="104">
        <f>AVERAGE(AF$6:AF188)</f>
        <v>876.28938170626111</v>
      </c>
      <c r="AO188" s="104">
        <f>AVERAGE(AG$6:AG188)</f>
        <v>4048.3999684140622</v>
      </c>
      <c r="AP188" s="104">
        <f>AVERAGE(AH$6:AH188)</f>
        <v>3172.1105867078004</v>
      </c>
      <c r="AQ188" s="87"/>
      <c r="AR188" s="152"/>
      <c r="AS188" s="87"/>
      <c r="AT188" s="105">
        <v>183</v>
      </c>
      <c r="AU188" s="103">
        <v>20.932471402844943</v>
      </c>
      <c r="AV188" s="103">
        <v>3</v>
      </c>
      <c r="AW188" s="103">
        <v>5.7669873611540794</v>
      </c>
      <c r="AX188" s="104">
        <v>163.53905867676059</v>
      </c>
      <c r="AY188" s="103">
        <v>23.699458763999022</v>
      </c>
      <c r="AZ188" s="103">
        <v>23.699458763999022</v>
      </c>
      <c r="BA188" s="103">
        <v>0</v>
      </c>
      <c r="BB188" s="104">
        <v>874.52282159673132</v>
      </c>
      <c r="BC188" s="104">
        <v>3704.9188145998532</v>
      </c>
      <c r="BD188" s="104">
        <v>2830.3959930031219</v>
      </c>
      <c r="BE188" s="105" t="str">
        <v>No</v>
      </c>
      <c r="BF188" s="87"/>
      <c r="BG188" s="103">
        <f>AVERAGE(AY$6:AY188)</f>
        <v>22.908219957531578</v>
      </c>
      <c r="BH188" s="103">
        <f>AVERAGE(AZ$6:AZ188)</f>
        <v>23.65365237659973</v>
      </c>
      <c r="BI188" s="103">
        <f>AVERAGE(BA$6:BA188)</f>
        <v>0.74543241906815338</v>
      </c>
      <c r="BJ188" s="104">
        <f>AVERAGE(BB$6:BB188)</f>
        <v>949.46740973925921</v>
      </c>
      <c r="BK188" s="104">
        <f>AVERAGE(BC$6:BC188)</f>
        <v>3595.2493870723615</v>
      </c>
      <c r="BL188" s="104">
        <f>AVERAGE(BD$6:BD188)</f>
        <v>2645.7819773330989</v>
      </c>
      <c r="BM188" s="87"/>
      <c r="BN188" s="152"/>
      <c r="BO188" s="87"/>
      <c r="BP188" s="105">
        <v>183</v>
      </c>
      <c r="BQ188" s="103">
        <v>22.27669582647891</v>
      </c>
      <c r="BR188" s="103">
        <v>4</v>
      </c>
      <c r="BS188" s="103">
        <v>3.2339929061835377</v>
      </c>
      <c r="BT188" s="104">
        <v>153.32420585591751</v>
      </c>
      <c r="BU188" s="103">
        <v>21.510688732662448</v>
      </c>
      <c r="BV188" s="103">
        <v>21.510688732662448</v>
      </c>
      <c r="BW188" s="103">
        <v>0</v>
      </c>
      <c r="BX188" s="104">
        <v>798.64486783579093</v>
      </c>
      <c r="BY188" s="104">
        <v>3506.6033098993671</v>
      </c>
      <c r="BZ188" s="104">
        <v>2707.9584420635761</v>
      </c>
      <c r="CA188" s="105" t="str">
        <v>No</v>
      </c>
      <c r="CB188" s="87"/>
      <c r="CC188" s="103">
        <f>AVERAGE(BU$6:BU188)</f>
        <v>22.920982951327314</v>
      </c>
      <c r="CD188" s="103">
        <f>AVERAGE(BV$6:BV188)</f>
        <v>23.890021015475075</v>
      </c>
      <c r="CE188" s="103">
        <f>AVERAGE(BW$6:BW188)</f>
        <v>0.96903806414774551</v>
      </c>
      <c r="CF188" s="104">
        <f>AVERAGE(BX$6:BX188)</f>
        <v>981.31372355214069</v>
      </c>
      <c r="CG188" s="104">
        <f>AVERAGE(BY$6:BY188)</f>
        <v>3664.9780437919958</v>
      </c>
      <c r="CH188" s="104">
        <f>AVERAGE(BZ$6:BZ188)</f>
        <v>2683.6643202398541</v>
      </c>
      <c r="CI188" s="121"/>
      <c r="CJ188" s="121"/>
      <c r="CK188" s="121"/>
      <c r="CL188" s="121"/>
      <c r="CM188" s="121"/>
      <c r="CN188" s="121"/>
      <c r="CO188" s="87"/>
      <c r="CP188" s="152"/>
    </row>
    <row r="189" spans="1:94" x14ac:dyDescent="0.2">
      <c r="A189" s="87"/>
      <c r="B189" s="105">
        <v>184</v>
      </c>
      <c r="C189" s="103">
        <v>24.153326987611166</v>
      </c>
      <c r="D189" s="103">
        <v>0</v>
      </c>
      <c r="E189" s="103">
        <v>2.0570489255479778</v>
      </c>
      <c r="F189" s="104">
        <v>156.95056935300016</v>
      </c>
      <c r="G189" s="103">
        <v>25</v>
      </c>
      <c r="H189" s="103">
        <v>26.210375913159144</v>
      </c>
      <c r="I189" s="103">
        <v>1.2103759131591438</v>
      </c>
      <c r="J189" s="104">
        <v>1124.818233721646</v>
      </c>
      <c r="K189" s="104">
        <v>4500</v>
      </c>
      <c r="L189" s="104">
        <v>3375.1817662783542</v>
      </c>
      <c r="M189" s="105" t="str">
        <v>Yes</v>
      </c>
      <c r="N189" s="87"/>
      <c r="O189" s="103">
        <f>AVERAGE(G$6:G189)</f>
        <v>21.551293455219753</v>
      </c>
      <c r="P189" s="103">
        <f>AVERAGE(H$6:H189)</f>
        <v>21.963690126522057</v>
      </c>
      <c r="Q189" s="103">
        <f>AVERAGE(I$6:I189)</f>
        <v>0.41239667130230556</v>
      </c>
      <c r="R189" s="104">
        <f>AVERAGE(J$6:J189)</f>
        <v>868.97546015538558</v>
      </c>
      <c r="S189" s="104">
        <f>AVERAGE(K$6:K189)</f>
        <v>3972.4393436786872</v>
      </c>
      <c r="T189" s="104">
        <f>AVERAGE(L$6:L189)</f>
        <v>3103.4638835233009</v>
      </c>
      <c r="U189" s="87"/>
      <c r="V189" s="152"/>
      <c r="W189" s="87"/>
      <c r="X189" s="105">
        <v>184</v>
      </c>
      <c r="Y189" s="103">
        <v>18.654226006826995</v>
      </c>
      <c r="Z189" s="103">
        <v>1</v>
      </c>
      <c r="AA189" s="103">
        <v>5.5162822403616794</v>
      </c>
      <c r="AB189" s="104">
        <v>146.27764349855849</v>
      </c>
      <c r="AC189" s="103">
        <v>23.170508247188675</v>
      </c>
      <c r="AD189" s="103">
        <v>23.170508247188675</v>
      </c>
      <c r="AE189" s="103">
        <v>0</v>
      </c>
      <c r="AF189" s="104">
        <v>841.39289091421881</v>
      </c>
      <c r="AG189" s="104">
        <v>4240.6914844939611</v>
      </c>
      <c r="AH189" s="104">
        <v>3399.2985935797424</v>
      </c>
      <c r="AI189" s="105" t="str">
        <v>No</v>
      </c>
      <c r="AJ189" s="87"/>
      <c r="AK189" s="103">
        <f>AVERAGE(AC$6:AC189)</f>
        <v>21.687436162568446</v>
      </c>
      <c r="AL189" s="103">
        <f>AVERAGE(AD$6:AD189)</f>
        <v>22.110152082429604</v>
      </c>
      <c r="AM189" s="103">
        <f>AVERAGE(AE$6:AE189)</f>
        <v>0.42271591986115281</v>
      </c>
      <c r="AN189" s="104">
        <f>AVERAGE(AF$6:AF189)</f>
        <v>876.09972686500009</v>
      </c>
      <c r="AO189" s="104">
        <f>AVERAGE(AG$6:AG189)</f>
        <v>4049.4450310014536</v>
      </c>
      <c r="AP189" s="104">
        <f>AVERAGE(AH$6:AH189)</f>
        <v>3173.3453041364523</v>
      </c>
      <c r="AQ189" s="87"/>
      <c r="AR189" s="152"/>
      <c r="AS189" s="87"/>
      <c r="AT189" s="105">
        <v>184</v>
      </c>
      <c r="AU189" s="103">
        <v>22.863006500936109</v>
      </c>
      <c r="AV189" s="103">
        <v>5</v>
      </c>
      <c r="AW189" s="103">
        <v>4.8079334372550635</v>
      </c>
      <c r="AX189" s="104">
        <v>105.34328422920645</v>
      </c>
      <c r="AY189" s="103">
        <v>22.670939938191172</v>
      </c>
      <c r="AZ189" s="103">
        <v>22.670939938191172</v>
      </c>
      <c r="BA189" s="103">
        <v>0</v>
      </c>
      <c r="BB189" s="104">
        <v>785.47148237494162</v>
      </c>
      <c r="BC189" s="104">
        <v>3650.6409907286757</v>
      </c>
      <c r="BD189" s="104">
        <v>2865.1695083537343</v>
      </c>
      <c r="BE189" s="105" t="str">
        <v>No</v>
      </c>
      <c r="BF189" s="87"/>
      <c r="BG189" s="103">
        <f>AVERAGE(AY$6:AY189)</f>
        <v>22.90693039220908</v>
      </c>
      <c r="BH189" s="103">
        <f>AVERAGE(AZ$6:AZ189)</f>
        <v>23.64831154813012</v>
      </c>
      <c r="BI189" s="103">
        <f>AVERAGE(BA$6:BA189)</f>
        <v>0.74138115592104381</v>
      </c>
      <c r="BJ189" s="104">
        <f>AVERAGE(BB$6:BB189)</f>
        <v>948.5761275253227</v>
      </c>
      <c r="BK189" s="104">
        <f>AVERAGE(BC$6:BC189)</f>
        <v>3595.5504283965806</v>
      </c>
      <c r="BL189" s="104">
        <f>AVERAGE(BD$6:BD189)</f>
        <v>2646.9743008712544</v>
      </c>
      <c r="BM189" s="87"/>
      <c r="BN189" s="152"/>
      <c r="BO189" s="87"/>
      <c r="BP189" s="105">
        <v>184</v>
      </c>
      <c r="BQ189" s="103">
        <v>25.305906568402261</v>
      </c>
      <c r="BR189" s="103">
        <v>4</v>
      </c>
      <c r="BS189" s="103">
        <v>4.5590805853697933</v>
      </c>
      <c r="BT189" s="104">
        <v>114.04510161062855</v>
      </c>
      <c r="BU189" s="103">
        <v>25</v>
      </c>
      <c r="BV189" s="103">
        <v>25.864987153772056</v>
      </c>
      <c r="BW189" s="103">
        <v>0.86498715377205571</v>
      </c>
      <c r="BX189" s="104">
        <v>993.79317467643682</v>
      </c>
      <c r="BY189" s="104">
        <v>4030</v>
      </c>
      <c r="BZ189" s="104">
        <v>3036.206825323563</v>
      </c>
      <c r="CA189" s="105" t="str">
        <v>Yes</v>
      </c>
      <c r="CB189" s="87"/>
      <c r="CC189" s="103">
        <f>AVERAGE(BU$6:BU189)</f>
        <v>22.932281957026625</v>
      </c>
      <c r="CD189" s="103">
        <f>AVERAGE(BV$6:BV189)</f>
        <v>23.90075452709625</v>
      </c>
      <c r="CE189" s="103">
        <f>AVERAGE(BW$6:BW189)</f>
        <v>0.96847257006961684</v>
      </c>
      <c r="CF189" s="104">
        <f>AVERAGE(BX$6:BX189)</f>
        <v>981.38154665607692</v>
      </c>
      <c r="CG189" s="104">
        <f>AVERAGE(BY$6:BY189)</f>
        <v>3666.9618587713871</v>
      </c>
      <c r="CH189" s="104">
        <f>AVERAGE(BZ$6:BZ189)</f>
        <v>2685.580312115309</v>
      </c>
      <c r="CI189" s="121"/>
      <c r="CJ189" s="121"/>
      <c r="CK189" s="121"/>
      <c r="CL189" s="121"/>
      <c r="CM189" s="121"/>
      <c r="CN189" s="121"/>
      <c r="CO189" s="87"/>
      <c r="CP189" s="152"/>
    </row>
    <row r="190" spans="1:94" x14ac:dyDescent="0.2">
      <c r="A190" s="87"/>
      <c r="B190" s="105">
        <v>185</v>
      </c>
      <c r="C190" s="103">
        <v>15.639815892686316</v>
      </c>
      <c r="D190" s="103">
        <v>3</v>
      </c>
      <c r="E190" s="103">
        <v>2.4376494966771616</v>
      </c>
      <c r="F190" s="104">
        <v>187.78078074853812</v>
      </c>
      <c r="G190" s="103">
        <v>15.077465389363478</v>
      </c>
      <c r="H190" s="103">
        <v>15.077465389363478</v>
      </c>
      <c r="I190" s="103">
        <v>0</v>
      </c>
      <c r="J190" s="104">
        <v>640.10474242944247</v>
      </c>
      <c r="K190" s="104">
        <v>2863.943770085426</v>
      </c>
      <c r="L190" s="104">
        <v>2223.8390276559835</v>
      </c>
      <c r="M190" s="105" t="str">
        <v>No</v>
      </c>
      <c r="N190" s="87"/>
      <c r="O190" s="103">
        <f>AVERAGE(G$6:G190)</f>
        <v>21.516299789998907</v>
      </c>
      <c r="P190" s="103">
        <f>AVERAGE(H$6:H190)</f>
        <v>21.926467290104984</v>
      </c>
      <c r="Q190" s="103">
        <f>AVERAGE(I$6:I190)</f>
        <v>0.41016750010607689</v>
      </c>
      <c r="R190" s="104">
        <f>AVERAGE(J$6:J190)</f>
        <v>867.73832114065078</v>
      </c>
      <c r="S190" s="104">
        <f>AVERAGE(K$6:K190)</f>
        <v>3966.4474757133185</v>
      </c>
      <c r="T190" s="104">
        <f>AVERAGE(L$6:L190)</f>
        <v>3098.7091545726671</v>
      </c>
      <c r="U190" s="87"/>
      <c r="V190" s="152"/>
      <c r="W190" s="87"/>
      <c r="X190" s="105">
        <v>185</v>
      </c>
      <c r="Y190" s="103">
        <v>16.925322409359854</v>
      </c>
      <c r="Z190" s="103">
        <v>1</v>
      </c>
      <c r="AA190" s="103">
        <v>3.3093061419902714</v>
      </c>
      <c r="AB190" s="104">
        <v>135.47486571772851</v>
      </c>
      <c r="AC190" s="103">
        <v>19.234628551350127</v>
      </c>
      <c r="AD190" s="103">
        <v>19.234628551350127</v>
      </c>
      <c r="AE190" s="103">
        <v>0</v>
      </c>
      <c r="AF190" s="104">
        <v>712.51372225823229</v>
      </c>
      <c r="AG190" s="104">
        <v>3532.2331392430228</v>
      </c>
      <c r="AH190" s="104">
        <v>2819.7194169847908</v>
      </c>
      <c r="AI190" s="105" t="str">
        <v>No</v>
      </c>
      <c r="AJ190" s="87"/>
      <c r="AK190" s="103">
        <f>AVERAGE(AC$6:AC190)</f>
        <v>21.674177743048347</v>
      </c>
      <c r="AL190" s="103">
        <f>AVERAGE(AD$6:AD190)</f>
        <v>22.094608711991334</v>
      </c>
      <c r="AM190" s="103">
        <f>AVERAGE(AE$6:AE190)</f>
        <v>0.42043096894298443</v>
      </c>
      <c r="AN190" s="104">
        <f>AVERAGE(AF$6:AF190)</f>
        <v>875.21547819145007</v>
      </c>
      <c r="AO190" s="104">
        <f>AVERAGE(AG$6:AG190)</f>
        <v>4046.649291046002</v>
      </c>
      <c r="AP190" s="104">
        <f>AVERAGE(AH$6:AH190)</f>
        <v>3171.4338128545514</v>
      </c>
      <c r="AQ190" s="87"/>
      <c r="AR190" s="152"/>
      <c r="AS190" s="87"/>
      <c r="AT190" s="105">
        <v>185</v>
      </c>
      <c r="AU190" s="103">
        <v>18.945752512022779</v>
      </c>
      <c r="AV190" s="103">
        <v>4</v>
      </c>
      <c r="AW190" s="103">
        <v>3.0010036811775644</v>
      </c>
      <c r="AX190" s="104">
        <v>159.53926873155473</v>
      </c>
      <c r="AY190" s="103">
        <v>17.946756193200343</v>
      </c>
      <c r="AZ190" s="103">
        <v>17.946756193200343</v>
      </c>
      <c r="BA190" s="103">
        <v>0</v>
      </c>
      <c r="BB190" s="104">
        <v>697.94195452756503</v>
      </c>
      <c r="BC190" s="104">
        <v>2892.0134289800517</v>
      </c>
      <c r="BD190" s="104">
        <v>2194.0714744524867</v>
      </c>
      <c r="BE190" s="105" t="str">
        <v>No</v>
      </c>
      <c r="BF190" s="87"/>
      <c r="BG190" s="103">
        <f>AVERAGE(AY$6:AY190)</f>
        <v>22.880118639782008</v>
      </c>
      <c r="BH190" s="103">
        <f>AVERAGE(AZ$6:AZ190)</f>
        <v>23.617492329995365</v>
      </c>
      <c r="BI190" s="103">
        <f>AVERAGE(BA$6:BA190)</f>
        <v>0.73737369021336252</v>
      </c>
      <c r="BJ190" s="104">
        <f>AVERAGE(BB$6:BB190)</f>
        <v>947.22134821182135</v>
      </c>
      <c r="BK190" s="104">
        <f>AVERAGE(BC$6:BC190)</f>
        <v>3591.7475256970315</v>
      </c>
      <c r="BL190" s="104">
        <f>AVERAGE(BD$6:BD190)</f>
        <v>2644.5261774852074</v>
      </c>
      <c r="BM190" s="87"/>
      <c r="BN190" s="152"/>
      <c r="BO190" s="87"/>
      <c r="BP190" s="105">
        <v>185</v>
      </c>
      <c r="BQ190" s="103">
        <v>25.599171055439484</v>
      </c>
      <c r="BR190" s="103">
        <v>3</v>
      </c>
      <c r="BS190" s="103">
        <v>3.209157275632716</v>
      </c>
      <c r="BT190" s="104">
        <v>182.30912144471884</v>
      </c>
      <c r="BU190" s="103">
        <v>25</v>
      </c>
      <c r="BV190" s="103">
        <v>25.8083283310722</v>
      </c>
      <c r="BW190" s="103">
        <v>0.80832833107220026</v>
      </c>
      <c r="BX190" s="104">
        <v>1053.558371105549</v>
      </c>
      <c r="BY190" s="104">
        <v>3960</v>
      </c>
      <c r="BZ190" s="104">
        <v>2906.4416288944512</v>
      </c>
      <c r="CA190" s="105" t="str">
        <v>Yes</v>
      </c>
      <c r="CB190" s="87"/>
      <c r="CC190" s="103">
        <f>AVERAGE(BU$6:BU190)</f>
        <v>22.943458811312965</v>
      </c>
      <c r="CD190" s="103">
        <f>AVERAGE(BV$6:BV190)</f>
        <v>23.911065736847476</v>
      </c>
      <c r="CE190" s="103">
        <f>AVERAGE(BW$6:BW190)</f>
        <v>0.96760692553449568</v>
      </c>
      <c r="CF190" s="104">
        <f>AVERAGE(BX$6:BX190)</f>
        <v>981.77169165310113</v>
      </c>
      <c r="CG190" s="104">
        <f>AVERAGE(BY$6:BY190)</f>
        <v>3668.5458487239744</v>
      </c>
      <c r="CH190" s="104">
        <f>AVERAGE(BZ$6:BZ190)</f>
        <v>2686.7741570708722</v>
      </c>
      <c r="CI190" s="121"/>
      <c r="CJ190" s="121"/>
      <c r="CK190" s="121"/>
      <c r="CL190" s="121"/>
      <c r="CM190" s="121"/>
      <c r="CN190" s="121"/>
      <c r="CO190" s="87"/>
      <c r="CP190" s="152"/>
    </row>
    <row r="191" spans="1:94" x14ac:dyDescent="0.2">
      <c r="A191" s="87"/>
      <c r="B191" s="105">
        <v>186</v>
      </c>
      <c r="C191" s="103">
        <v>19.5957129398798</v>
      </c>
      <c r="D191" s="103">
        <v>1</v>
      </c>
      <c r="E191" s="103">
        <v>5.4807942710158795</v>
      </c>
      <c r="F191" s="104">
        <v>141.77449411272582</v>
      </c>
      <c r="G191" s="103">
        <v>24.076507210895677</v>
      </c>
      <c r="H191" s="103">
        <v>24.076507210895677</v>
      </c>
      <c r="I191" s="103">
        <v>0</v>
      </c>
      <c r="J191" s="104">
        <v>864.06971043959618</v>
      </c>
      <c r="K191" s="104">
        <v>4383.7712979612215</v>
      </c>
      <c r="L191" s="104">
        <v>3519.7015875216252</v>
      </c>
      <c r="M191" s="105" t="str">
        <v>No</v>
      </c>
      <c r="N191" s="87"/>
      <c r="O191" s="103">
        <f>AVERAGE(G$6:G191)</f>
        <v>21.530064346025235</v>
      </c>
      <c r="P191" s="103">
        <f>AVERAGE(H$6:H191)</f>
        <v>21.938026644517837</v>
      </c>
      <c r="Q191" s="103">
        <f>AVERAGE(I$6:I191)</f>
        <v>0.40796229849260335</v>
      </c>
      <c r="R191" s="104">
        <f>AVERAGE(J$6:J191)</f>
        <v>867.71859742720426</v>
      </c>
      <c r="S191" s="104">
        <f>AVERAGE(K$6:K191)</f>
        <v>3968.6911521770171</v>
      </c>
      <c r="T191" s="104">
        <f>AVERAGE(L$6:L191)</f>
        <v>3100.9725547498119</v>
      </c>
      <c r="U191" s="87"/>
      <c r="V191" s="152"/>
      <c r="W191" s="87"/>
      <c r="X191" s="105">
        <v>186</v>
      </c>
      <c r="Y191" s="103">
        <v>21.191153845813879</v>
      </c>
      <c r="Z191" s="103">
        <v>2</v>
      </c>
      <c r="AA191" s="103">
        <v>4.4764164475131434</v>
      </c>
      <c r="AB191" s="104">
        <v>123.79265820793294</v>
      </c>
      <c r="AC191" s="103">
        <v>23.667570293327024</v>
      </c>
      <c r="AD191" s="103">
        <v>23.667570293327024</v>
      </c>
      <c r="AE191" s="103">
        <v>0</v>
      </c>
      <c r="AF191" s="104">
        <v>833.81976700774374</v>
      </c>
      <c r="AG191" s="104">
        <v>4400.1626527988647</v>
      </c>
      <c r="AH191" s="104">
        <v>3566.3428857911208</v>
      </c>
      <c r="AI191" s="105" t="str">
        <v>No</v>
      </c>
      <c r="AJ191" s="87"/>
      <c r="AK191" s="103">
        <f>AVERAGE(AC$6:AC191)</f>
        <v>21.684894907297156</v>
      </c>
      <c r="AL191" s="103">
        <f>AVERAGE(AD$6:AD191)</f>
        <v>22.103065494686689</v>
      </c>
      <c r="AM191" s="103">
        <f>AVERAGE(AE$6:AE191)</f>
        <v>0.41817058738952756</v>
      </c>
      <c r="AN191" s="104">
        <f>AVERAGE(AF$6:AF191)</f>
        <v>874.99292060444088</v>
      </c>
      <c r="AO191" s="104">
        <f>AVERAGE(AG$6:AG191)</f>
        <v>4048.5499005177912</v>
      </c>
      <c r="AP191" s="104">
        <f>AVERAGE(AH$6:AH191)</f>
        <v>3173.5569799133505</v>
      </c>
      <c r="AQ191" s="87"/>
      <c r="AR191" s="152"/>
      <c r="AS191" s="87"/>
      <c r="AT191" s="105">
        <v>186</v>
      </c>
      <c r="AU191" s="103">
        <v>21.536809654622708</v>
      </c>
      <c r="AV191" s="103">
        <v>1</v>
      </c>
      <c r="AW191" s="103">
        <v>5.5420373763160331</v>
      </c>
      <c r="AX191" s="104">
        <v>108.4473440097842</v>
      </c>
      <c r="AY191" s="103">
        <v>25</v>
      </c>
      <c r="AZ191" s="103">
        <v>26.078847030938739</v>
      </c>
      <c r="BA191" s="103">
        <v>1.0788470309387392</v>
      </c>
      <c r="BB191" s="104">
        <v>1020.2743986505951</v>
      </c>
      <c r="BC191" s="104">
        <v>3800</v>
      </c>
      <c r="BD191" s="104">
        <v>2779.7256013494048</v>
      </c>
      <c r="BE191" s="105" t="str">
        <v>Yes</v>
      </c>
      <c r="BF191" s="87"/>
      <c r="BG191" s="103">
        <f>AVERAGE(AY$6:AY191)</f>
        <v>22.891515851396083</v>
      </c>
      <c r="BH191" s="103">
        <f>AVERAGE(AZ$6:AZ191)</f>
        <v>23.630725419785385</v>
      </c>
      <c r="BI191" s="103">
        <f>AVERAGE(BA$6:BA191)</f>
        <v>0.7392095683893054</v>
      </c>
      <c r="BJ191" s="104">
        <f>AVERAGE(BB$6:BB191)</f>
        <v>947.61410654751364</v>
      </c>
      <c r="BK191" s="104">
        <f>AVERAGE(BC$6:BC191)</f>
        <v>3592.8671626556497</v>
      </c>
      <c r="BL191" s="104">
        <f>AVERAGE(BD$6:BD191)</f>
        <v>2645.253056108133</v>
      </c>
      <c r="BM191" s="87"/>
      <c r="BN191" s="152"/>
      <c r="BO191" s="87"/>
      <c r="BP191" s="105">
        <v>186</v>
      </c>
      <c r="BQ191" s="103">
        <v>22.113941142598431</v>
      </c>
      <c r="BR191" s="103">
        <v>8</v>
      </c>
      <c r="BS191" s="103">
        <v>5.8554034314864634</v>
      </c>
      <c r="BT191" s="104">
        <v>176.38966500738792</v>
      </c>
      <c r="BU191" s="103">
        <v>19.969344574084893</v>
      </c>
      <c r="BV191" s="103">
        <v>19.969344574084893</v>
      </c>
      <c r="BW191" s="103">
        <v>0</v>
      </c>
      <c r="BX191" s="104">
        <v>775.47000222993461</v>
      </c>
      <c r="BY191" s="104">
        <v>3555.4016861127338</v>
      </c>
      <c r="BZ191" s="104">
        <v>2779.931683882799</v>
      </c>
      <c r="CA191" s="105" t="str">
        <v>No</v>
      </c>
      <c r="CB191" s="87"/>
      <c r="CC191" s="103">
        <f>AVERAGE(BU$6:BU191)</f>
        <v>22.927468949822494</v>
      </c>
      <c r="CD191" s="103">
        <f>AVERAGE(BV$6:BV191)</f>
        <v>23.889873687585311</v>
      </c>
      <c r="CE191" s="103">
        <f>AVERAGE(BW$6:BW191)</f>
        <v>0.96240473776280488</v>
      </c>
      <c r="CF191" s="104">
        <f>AVERAGE(BX$6:BX191)</f>
        <v>980.66254278523468</v>
      </c>
      <c r="CG191" s="104">
        <f>AVERAGE(BY$6:BY191)</f>
        <v>3667.9375467744512</v>
      </c>
      <c r="CH191" s="104">
        <f>AVERAGE(BZ$6:BZ191)</f>
        <v>2687.2750039892157</v>
      </c>
      <c r="CI191" s="121"/>
      <c r="CJ191" s="121"/>
      <c r="CK191" s="121"/>
      <c r="CL191" s="121"/>
      <c r="CM191" s="121"/>
      <c r="CN191" s="121"/>
      <c r="CO191" s="87"/>
      <c r="CP191" s="152"/>
    </row>
    <row r="192" spans="1:94" x14ac:dyDescent="0.2">
      <c r="A192" s="87"/>
      <c r="B192" s="105">
        <v>187</v>
      </c>
      <c r="C192" s="103">
        <v>23.713838101886243</v>
      </c>
      <c r="D192" s="103">
        <v>5</v>
      </c>
      <c r="E192" s="103">
        <v>2.0754890983197734</v>
      </c>
      <c r="F192" s="104">
        <v>115.21630360451913</v>
      </c>
      <c r="G192" s="103">
        <v>20.789327200206017</v>
      </c>
      <c r="H192" s="103">
        <v>20.789327200206017</v>
      </c>
      <c r="I192" s="103">
        <v>0</v>
      </c>
      <c r="J192" s="104">
        <v>738.89611961069966</v>
      </c>
      <c r="K192" s="104">
        <v>3992.0788960370833</v>
      </c>
      <c r="L192" s="104">
        <v>3253.1827764263835</v>
      </c>
      <c r="M192" s="105" t="str">
        <v>No</v>
      </c>
      <c r="N192" s="87"/>
      <c r="O192" s="103">
        <f>AVERAGE(G$6:G192)</f>
        <v>21.526103184817647</v>
      </c>
      <c r="P192" s="103">
        <f>AVERAGE(H$6:H192)</f>
        <v>21.931883866740769</v>
      </c>
      <c r="Q192" s="103">
        <f>AVERAGE(I$6:I192)</f>
        <v>0.40578068192312422</v>
      </c>
      <c r="R192" s="104">
        <f>AVERAGE(J$6:J192)</f>
        <v>867.02970717150106</v>
      </c>
      <c r="S192" s="104">
        <f>AVERAGE(K$6:K192)</f>
        <v>3968.8162203260013</v>
      </c>
      <c r="T192" s="104">
        <f>AVERAGE(L$6:L192)</f>
        <v>3101.7865131544995</v>
      </c>
      <c r="U192" s="87"/>
      <c r="V192" s="152"/>
      <c r="W192" s="87"/>
      <c r="X192" s="105">
        <v>187</v>
      </c>
      <c r="Y192" s="103">
        <v>17.12654615026484</v>
      </c>
      <c r="Z192" s="103">
        <v>2</v>
      </c>
      <c r="AA192" s="103">
        <v>3.4511385460266295</v>
      </c>
      <c r="AB192" s="104">
        <v>115.84228716490286</v>
      </c>
      <c r="AC192" s="103">
        <v>18.57768469629147</v>
      </c>
      <c r="AD192" s="103">
        <v>18.57768469629147</v>
      </c>
      <c r="AE192" s="103">
        <v>0</v>
      </c>
      <c r="AF192" s="104">
        <v>673.17282805364687</v>
      </c>
      <c r="AG192" s="104">
        <v>3483.9832453324648</v>
      </c>
      <c r="AH192" s="104">
        <v>2810.810417278818</v>
      </c>
      <c r="AI192" s="105" t="str">
        <v>No</v>
      </c>
      <c r="AJ192" s="87"/>
      <c r="AK192" s="103">
        <f>AVERAGE(AC$6:AC192)</f>
        <v>21.668278809912099</v>
      </c>
      <c r="AL192" s="103">
        <f>AVERAGE(AD$6:AD192)</f>
        <v>22.084213190951957</v>
      </c>
      <c r="AM192" s="103">
        <f>AVERAGE(AE$6:AE192)</f>
        <v>0.41593438103985092</v>
      </c>
      <c r="AN192" s="104">
        <f>AVERAGE(AF$6:AF192)</f>
        <v>873.91366877261851</v>
      </c>
      <c r="AO192" s="104">
        <f>AVERAGE(AG$6:AG192)</f>
        <v>4045.53082749541</v>
      </c>
      <c r="AP192" s="104">
        <f>AVERAGE(AH$6:AH192)</f>
        <v>3171.6171587227909</v>
      </c>
      <c r="AQ192" s="87"/>
      <c r="AR192" s="152"/>
      <c r="AS192" s="87"/>
      <c r="AT192" s="105">
        <v>187</v>
      </c>
      <c r="AU192" s="103">
        <v>23.453856510752132</v>
      </c>
      <c r="AV192" s="103">
        <v>0</v>
      </c>
      <c r="AW192" s="103">
        <v>4.7408576238124684</v>
      </c>
      <c r="AX192" s="104">
        <v>128.21773596894997</v>
      </c>
      <c r="AY192" s="103">
        <v>25</v>
      </c>
      <c r="AZ192" s="103">
        <v>28.194714134564599</v>
      </c>
      <c r="BA192" s="103">
        <v>3.1947141345645989</v>
      </c>
      <c r="BB192" s="104">
        <v>1357.4248561536397</v>
      </c>
      <c r="BC192" s="104">
        <v>3750</v>
      </c>
      <c r="BD192" s="104">
        <v>2392.5751438463603</v>
      </c>
      <c r="BE192" s="105" t="str">
        <v>Yes</v>
      </c>
      <c r="BF192" s="87"/>
      <c r="BG192" s="103">
        <f>AVERAGE(AY$6:AY192)</f>
        <v>22.902791167698776</v>
      </c>
      <c r="BH192" s="103">
        <f>AVERAGE(AZ$6:AZ192)</f>
        <v>23.65513177654891</v>
      </c>
      <c r="BI192" s="103">
        <f>AVERAGE(BA$6:BA192)</f>
        <v>0.75234060885013587</v>
      </c>
      <c r="BJ192" s="104">
        <f>AVERAGE(BB$6:BB192)</f>
        <v>949.80560788230571</v>
      </c>
      <c r="BK192" s="104">
        <f>AVERAGE(BC$6:BC192)</f>
        <v>3593.7074452082934</v>
      </c>
      <c r="BL192" s="104">
        <f>AVERAGE(BD$6:BD192)</f>
        <v>2643.9018373259846</v>
      </c>
      <c r="BM192" s="87"/>
      <c r="BN192" s="152"/>
      <c r="BO192" s="87"/>
      <c r="BP192" s="105">
        <v>187</v>
      </c>
      <c r="BQ192" s="103">
        <v>20.258948437091657</v>
      </c>
      <c r="BR192" s="103">
        <v>2</v>
      </c>
      <c r="BS192" s="103">
        <v>5.3314264116675201</v>
      </c>
      <c r="BT192" s="104">
        <v>151.81956777785703</v>
      </c>
      <c r="BU192" s="103">
        <v>23.590374848759176</v>
      </c>
      <c r="BV192" s="103">
        <v>23.590374848759176</v>
      </c>
      <c r="BW192" s="103">
        <v>0</v>
      </c>
      <c r="BX192" s="104">
        <v>859.53081324063237</v>
      </c>
      <c r="BY192" s="104">
        <v>3678.5562273138762</v>
      </c>
      <c r="BZ192" s="104">
        <v>2819.0254140732441</v>
      </c>
      <c r="CA192" s="105" t="str">
        <v>No</v>
      </c>
      <c r="CB192" s="87"/>
      <c r="CC192" s="103">
        <f>AVERAGE(BU$6:BU192)</f>
        <v>22.931013901153705</v>
      </c>
      <c r="CD192" s="103">
        <f>AVERAGE(BV$6:BV192)</f>
        <v>23.888272089516722</v>
      </c>
      <c r="CE192" s="103">
        <f>AVERAGE(BW$6:BW192)</f>
        <v>0.9572581883630038</v>
      </c>
      <c r="CF192" s="104">
        <f>AVERAGE(BX$6:BX192)</f>
        <v>980.01477952563778</v>
      </c>
      <c r="CG192" s="104">
        <f>AVERAGE(BY$6:BY192)</f>
        <v>3667.9943311623624</v>
      </c>
      <c r="CH192" s="104">
        <f>AVERAGE(BZ$6:BZ192)</f>
        <v>2687.979551636724</v>
      </c>
      <c r="CI192" s="121"/>
      <c r="CJ192" s="121"/>
      <c r="CK192" s="121"/>
      <c r="CL192" s="121"/>
      <c r="CM192" s="121"/>
      <c r="CN192" s="121"/>
      <c r="CO192" s="87"/>
      <c r="CP192" s="152"/>
    </row>
    <row r="193" spans="1:94" x14ac:dyDescent="0.2">
      <c r="A193" s="87"/>
      <c r="B193" s="105">
        <v>188</v>
      </c>
      <c r="C193" s="103">
        <v>19.940017180673529</v>
      </c>
      <c r="D193" s="103">
        <v>1</v>
      </c>
      <c r="E193" s="103">
        <v>5.8475315368316316</v>
      </c>
      <c r="F193" s="104">
        <v>181.60423031037402</v>
      </c>
      <c r="G193" s="103">
        <v>24.78754871750516</v>
      </c>
      <c r="H193" s="103">
        <v>24.78754871750516</v>
      </c>
      <c r="I193" s="103">
        <v>0</v>
      </c>
      <c r="J193" s="104">
        <v>925.23069183552889</v>
      </c>
      <c r="K193" s="104">
        <v>4511.7587691509289</v>
      </c>
      <c r="L193" s="104">
        <v>3586.5280773154</v>
      </c>
      <c r="M193" s="105" t="str">
        <v>No</v>
      </c>
      <c r="N193" s="87"/>
      <c r="O193" s="103">
        <f>AVERAGE(G$6:G193)</f>
        <v>21.543451299353215</v>
      </c>
      <c r="P193" s="103">
        <f>AVERAGE(H$6:H193)</f>
        <v>21.947073573393773</v>
      </c>
      <c r="Q193" s="103">
        <f>AVERAGE(I$6:I193)</f>
        <v>0.4036222740405544</v>
      </c>
      <c r="R193" s="104">
        <f>AVERAGE(J$6:J193)</f>
        <v>867.3392868771607</v>
      </c>
      <c r="S193" s="104">
        <f>AVERAGE(K$6:K193)</f>
        <v>3971.704212606985</v>
      </c>
      <c r="T193" s="104">
        <f>AVERAGE(L$6:L193)</f>
        <v>3104.3649257298234</v>
      </c>
      <c r="U193" s="87"/>
      <c r="V193" s="152"/>
      <c r="W193" s="87"/>
      <c r="X193" s="105">
        <v>188</v>
      </c>
      <c r="Y193" s="103">
        <v>17.724544072340127</v>
      </c>
      <c r="Z193" s="103">
        <v>2</v>
      </c>
      <c r="AA193" s="103">
        <v>4.8641647603798894</v>
      </c>
      <c r="AB193" s="104">
        <v>158.2523194697298</v>
      </c>
      <c r="AC193" s="103">
        <v>20.588708832720016</v>
      </c>
      <c r="AD193" s="103">
        <v>20.588708832720016</v>
      </c>
      <c r="AE193" s="103">
        <v>0</v>
      </c>
      <c r="AF193" s="104">
        <v>775.91358445133028</v>
      </c>
      <c r="AG193" s="104">
        <v>3845.967589889603</v>
      </c>
      <c r="AH193" s="104">
        <v>3070.0540054382727</v>
      </c>
      <c r="AI193" s="105" t="str">
        <v>No</v>
      </c>
      <c r="AJ193" s="87"/>
      <c r="AK193" s="103">
        <f>AVERAGE(AC$6:AC193)</f>
        <v>21.662536416416398</v>
      </c>
      <c r="AL193" s="103">
        <f>AVERAGE(AD$6:AD193)</f>
        <v>22.07625838053583</v>
      </c>
      <c r="AM193" s="103">
        <f>AVERAGE(AE$6:AE193)</f>
        <v>0.41372196411942619</v>
      </c>
      <c r="AN193" s="104">
        <f>AVERAGE(AF$6:AF193)</f>
        <v>873.3923917283563</v>
      </c>
      <c r="AO193" s="104">
        <f>AVERAGE(AG$6:AG193)</f>
        <v>4044.4693209124007</v>
      </c>
      <c r="AP193" s="104">
        <f>AVERAGE(AH$6:AH193)</f>
        <v>3171.0769291840434</v>
      </c>
      <c r="AQ193" s="87"/>
      <c r="AR193" s="152"/>
      <c r="AS193" s="87"/>
      <c r="AT193" s="105">
        <v>188</v>
      </c>
      <c r="AU193" s="103">
        <v>25.335584379580038</v>
      </c>
      <c r="AV193" s="103">
        <v>6</v>
      </c>
      <c r="AW193" s="103">
        <v>3.4713685737994204</v>
      </c>
      <c r="AX193" s="104">
        <v>146.36318755921334</v>
      </c>
      <c r="AY193" s="103">
        <v>22.806952953379458</v>
      </c>
      <c r="AZ193" s="103">
        <v>22.806952953379458</v>
      </c>
      <c r="BA193" s="103">
        <v>0</v>
      </c>
      <c r="BB193" s="104">
        <v>830.5717761605971</v>
      </c>
      <c r="BC193" s="104">
        <v>3721.0429430069189</v>
      </c>
      <c r="BD193" s="104">
        <v>2890.4711668463219</v>
      </c>
      <c r="BE193" s="105" t="str">
        <v>No</v>
      </c>
      <c r="BF193" s="87"/>
      <c r="BG193" s="103">
        <f>AVERAGE(AY$6:AY193)</f>
        <v>22.902281389963036</v>
      </c>
      <c r="BH193" s="103">
        <f>AVERAGE(AZ$6:AZ193)</f>
        <v>23.650620187063968</v>
      </c>
      <c r="BI193" s="103">
        <f>AVERAGE(BA$6:BA193)</f>
        <v>0.74833879710093298</v>
      </c>
      <c r="BJ193" s="104">
        <f>AVERAGE(BB$6:BB193)</f>
        <v>949.1713853731477</v>
      </c>
      <c r="BK193" s="104">
        <f>AVERAGE(BC$6:BC193)</f>
        <v>3594.3847616859457</v>
      </c>
      <c r="BL193" s="104">
        <f>AVERAGE(BD$6:BD193)</f>
        <v>2645.2133763127949</v>
      </c>
      <c r="BM193" s="87"/>
      <c r="BN193" s="152"/>
      <c r="BO193" s="87"/>
      <c r="BP193" s="105">
        <v>188</v>
      </c>
      <c r="BQ193" s="103">
        <v>24.436967020846517</v>
      </c>
      <c r="BR193" s="103">
        <v>6</v>
      </c>
      <c r="BS193" s="103">
        <v>5.7101511627473061</v>
      </c>
      <c r="BT193" s="104">
        <v>104.20762823258961</v>
      </c>
      <c r="BU193" s="103">
        <v>24.147118183593822</v>
      </c>
      <c r="BV193" s="103">
        <v>24.147118183593822</v>
      </c>
      <c r="BW193" s="103">
        <v>0</v>
      </c>
      <c r="BX193" s="104">
        <v>828.62117374040429</v>
      </c>
      <c r="BY193" s="104">
        <v>4042.0677275390731</v>
      </c>
      <c r="BZ193" s="104">
        <v>3213.4465537986689</v>
      </c>
      <c r="CA193" s="105" t="str">
        <v>No</v>
      </c>
      <c r="CB193" s="87"/>
      <c r="CC193" s="103">
        <f>AVERAGE(BU$6:BU193)</f>
        <v>22.937482540953919</v>
      </c>
      <c r="CD193" s="103">
        <f>AVERAGE(BV$6:BV193)</f>
        <v>23.889648930442664</v>
      </c>
      <c r="CE193" s="103">
        <f>AVERAGE(BW$6:BW193)</f>
        <v>0.95216638948873245</v>
      </c>
      <c r="CF193" s="104">
        <f>AVERAGE(BX$6:BX193)</f>
        <v>979.2094943884822</v>
      </c>
      <c r="CG193" s="104">
        <f>AVERAGE(BY$6:BY193)</f>
        <v>3669.9840832707496</v>
      </c>
      <c r="CH193" s="104">
        <f>AVERAGE(BZ$6:BZ193)</f>
        <v>2690.7745888822665</v>
      </c>
      <c r="CI193" s="121"/>
      <c r="CJ193" s="121"/>
      <c r="CK193" s="121"/>
      <c r="CL193" s="121"/>
      <c r="CM193" s="121"/>
      <c r="CN193" s="121"/>
      <c r="CO193" s="87"/>
      <c r="CP193" s="152"/>
    </row>
    <row r="194" spans="1:94" x14ac:dyDescent="0.2">
      <c r="A194" s="87"/>
      <c r="B194" s="105">
        <v>189</v>
      </c>
      <c r="C194" s="103">
        <v>18.637760300445528</v>
      </c>
      <c r="D194" s="103">
        <v>1</v>
      </c>
      <c r="E194" s="103">
        <v>2.7462676860016648</v>
      </c>
      <c r="F194" s="104">
        <v>106.93554404365021</v>
      </c>
      <c r="G194" s="103">
        <v>20.384027986447194</v>
      </c>
      <c r="H194" s="103">
        <v>20.384027986447194</v>
      </c>
      <c r="I194" s="103">
        <v>0</v>
      </c>
      <c r="J194" s="104">
        <v>718.45638363706598</v>
      </c>
      <c r="K194" s="104">
        <v>3719.125037560495</v>
      </c>
      <c r="L194" s="104">
        <v>3000.6686539234288</v>
      </c>
      <c r="M194" s="105" t="str">
        <v>No</v>
      </c>
      <c r="N194" s="87"/>
      <c r="O194" s="103">
        <f>AVERAGE(G$6:G194)</f>
        <v>21.537316784470114</v>
      </c>
      <c r="P194" s="103">
        <f>AVERAGE(H$6:H194)</f>
        <v>21.938803490923156</v>
      </c>
      <c r="Q194" s="103">
        <f>AVERAGE(I$6:I194)</f>
        <v>0.40148670645303824</v>
      </c>
      <c r="R194" s="104">
        <f>AVERAGE(J$6:J194)</f>
        <v>866.5515466483771</v>
      </c>
      <c r="S194" s="104">
        <f>AVERAGE(K$6:K194)</f>
        <v>3970.3678148554159</v>
      </c>
      <c r="T194" s="104">
        <f>AVERAGE(L$6:L194)</f>
        <v>3103.8162682070383</v>
      </c>
      <c r="U194" s="87"/>
      <c r="V194" s="152"/>
      <c r="W194" s="87"/>
      <c r="X194" s="105">
        <v>189</v>
      </c>
      <c r="Y194" s="103">
        <v>21.688778103663829</v>
      </c>
      <c r="Z194" s="103">
        <v>1</v>
      </c>
      <c r="AA194" s="103">
        <v>2.8222292478569471</v>
      </c>
      <c r="AB194" s="104">
        <v>140.0597276078268</v>
      </c>
      <c r="AC194" s="103">
        <v>23.511007351520774</v>
      </c>
      <c r="AD194" s="103">
        <v>23.511007351520774</v>
      </c>
      <c r="AE194" s="103">
        <v>0</v>
      </c>
      <c r="AF194" s="104">
        <v>845.38994815344995</v>
      </c>
      <c r="AG194" s="104">
        <v>4301.9813232737397</v>
      </c>
      <c r="AH194" s="104">
        <v>3456.5913751202897</v>
      </c>
      <c r="AI194" s="105" t="str">
        <v>No</v>
      </c>
      <c r="AJ194" s="87"/>
      <c r="AK194" s="103">
        <f>AVERAGE(AC$6:AC194)</f>
        <v>21.672316685914303</v>
      </c>
      <c r="AL194" s="103">
        <f>AVERAGE(AD$6:AD194)</f>
        <v>22.083849644932574</v>
      </c>
      <c r="AM194" s="103">
        <f>AVERAGE(AE$6:AE194)</f>
        <v>0.4115329590182652</v>
      </c>
      <c r="AN194" s="104">
        <f>AVERAGE(AF$6:AF194)</f>
        <v>873.24423065124051</v>
      </c>
      <c r="AO194" s="104">
        <f>AVERAGE(AG$6:AG194)</f>
        <v>4045.8318182793919</v>
      </c>
      <c r="AP194" s="104">
        <f>AVERAGE(AH$6:AH194)</f>
        <v>3172.5875876281507</v>
      </c>
      <c r="AQ194" s="87"/>
      <c r="AR194" s="152"/>
      <c r="AS194" s="87"/>
      <c r="AT194" s="105">
        <v>189</v>
      </c>
      <c r="AU194" s="103">
        <v>22.86887673265905</v>
      </c>
      <c r="AV194" s="103">
        <v>6</v>
      </c>
      <c r="AW194" s="103">
        <v>3.9716313607023803</v>
      </c>
      <c r="AX194" s="104">
        <v>153.05008922286305</v>
      </c>
      <c r="AY194" s="103">
        <v>20.840508093361429</v>
      </c>
      <c r="AZ194" s="103">
        <v>20.840508093361429</v>
      </c>
      <c r="BA194" s="103">
        <v>0</v>
      </c>
      <c r="BB194" s="104">
        <v>778.26533202370592</v>
      </c>
      <c r="BC194" s="104">
        <v>3426.0762140042143</v>
      </c>
      <c r="BD194" s="104">
        <v>2647.8108819805084</v>
      </c>
      <c r="BE194" s="105" t="str">
        <v>No</v>
      </c>
      <c r="BF194" s="87"/>
      <c r="BG194" s="103">
        <f>AVERAGE(AY$6:AY194)</f>
        <v>22.891372536541866</v>
      </c>
      <c r="BH194" s="103">
        <f>AVERAGE(AZ$6:AZ194)</f>
        <v>23.635751869107871</v>
      </c>
      <c r="BI194" s="103">
        <f>AVERAGE(BA$6:BA194)</f>
        <v>0.74437933256600741</v>
      </c>
      <c r="BJ194" s="104">
        <f>AVERAGE(BB$6:BB194)</f>
        <v>948.2671205406109</v>
      </c>
      <c r="BK194" s="104">
        <f>AVERAGE(BC$6:BC194)</f>
        <v>3593.4942402696402</v>
      </c>
      <c r="BL194" s="104">
        <f>AVERAGE(BD$6:BD194)</f>
        <v>2645.2271197290265</v>
      </c>
      <c r="BM194" s="87"/>
      <c r="BN194" s="152"/>
      <c r="BO194" s="87"/>
      <c r="BP194" s="105">
        <v>189</v>
      </c>
      <c r="BQ194" s="103">
        <v>18.012899914699922</v>
      </c>
      <c r="BR194" s="103">
        <v>2</v>
      </c>
      <c r="BS194" s="103">
        <v>4.2300275112559458</v>
      </c>
      <c r="BT194" s="104">
        <v>150.77423468073002</v>
      </c>
      <c r="BU194" s="103">
        <v>20.24292742595587</v>
      </c>
      <c r="BV194" s="103">
        <v>20.24292742595587</v>
      </c>
      <c r="BW194" s="103">
        <v>0</v>
      </c>
      <c r="BX194" s="104">
        <v>758.06205745940611</v>
      </c>
      <c r="BY194" s="104">
        <v>3176.4391138933806</v>
      </c>
      <c r="BZ194" s="104">
        <v>2418.3770564339748</v>
      </c>
      <c r="CA194" s="105" t="str">
        <v>No</v>
      </c>
      <c r="CB194" s="87"/>
      <c r="CC194" s="103">
        <f>AVERAGE(BU$6:BU194)</f>
        <v>22.92322563558356</v>
      </c>
      <c r="CD194" s="103">
        <f>AVERAGE(BV$6:BV194)</f>
        <v>23.870354107667602</v>
      </c>
      <c r="CE194" s="103">
        <f>AVERAGE(BW$6:BW194)</f>
        <v>0.94712847208403017</v>
      </c>
      <c r="CF194" s="104">
        <f>AVERAGE(BX$6:BX194)</f>
        <v>978.03940212959822</v>
      </c>
      <c r="CG194" s="104">
        <f>AVERAGE(BY$6:BY194)</f>
        <v>3667.3727342264251</v>
      </c>
      <c r="CH194" s="104">
        <f>AVERAGE(BZ$6:BZ194)</f>
        <v>2689.3333320968259</v>
      </c>
      <c r="CI194" s="121"/>
      <c r="CJ194" s="121"/>
      <c r="CK194" s="121"/>
      <c r="CL194" s="121"/>
      <c r="CM194" s="121"/>
      <c r="CN194" s="121"/>
      <c r="CO194" s="87"/>
      <c r="CP194" s="152"/>
    </row>
    <row r="195" spans="1:94" x14ac:dyDescent="0.2">
      <c r="A195" s="87"/>
      <c r="B195" s="105">
        <v>190</v>
      </c>
      <c r="C195" s="103">
        <v>19.075103551657602</v>
      </c>
      <c r="D195" s="103">
        <v>1</v>
      </c>
      <c r="E195" s="103">
        <v>3.3132612417207978</v>
      </c>
      <c r="F195" s="104">
        <v>137.75459203977692</v>
      </c>
      <c r="G195" s="103">
        <v>21.3883647933784</v>
      </c>
      <c r="H195" s="103">
        <v>21.3883647933784</v>
      </c>
      <c r="I195" s="103">
        <v>0</v>
      </c>
      <c r="J195" s="104">
        <v>779.40553584112899</v>
      </c>
      <c r="K195" s="104">
        <v>3899.9056628081121</v>
      </c>
      <c r="L195" s="104">
        <v>3120.5001269669829</v>
      </c>
      <c r="M195" s="105" t="str">
        <v>No</v>
      </c>
      <c r="N195" s="87"/>
      <c r="O195" s="103">
        <f>AVERAGE(G$6:G195)</f>
        <v>21.536532826622267</v>
      </c>
      <c r="P195" s="103">
        <f>AVERAGE(H$6:H195)</f>
        <v>21.935906445146603</v>
      </c>
      <c r="Q195" s="103">
        <f>AVERAGE(I$6:I195)</f>
        <v>0.39937361852433806</v>
      </c>
      <c r="R195" s="104">
        <f>AVERAGE(J$6:J195)</f>
        <v>866.09288343360208</v>
      </c>
      <c r="S195" s="104">
        <f>AVERAGE(K$6:K195)</f>
        <v>3969.9969614235879</v>
      </c>
      <c r="T195" s="104">
        <f>AVERAGE(L$6:L195)</f>
        <v>3103.9040779899856</v>
      </c>
      <c r="U195" s="87"/>
      <c r="V195" s="152"/>
      <c r="W195" s="87"/>
      <c r="X195" s="105">
        <v>190</v>
      </c>
      <c r="Y195" s="103">
        <v>19.359074986972345</v>
      </c>
      <c r="Z195" s="103">
        <v>1</v>
      </c>
      <c r="AA195" s="103">
        <v>4.0056539667462365</v>
      </c>
      <c r="AB195" s="104">
        <v>152.93587195246934</v>
      </c>
      <c r="AC195" s="103">
        <v>22.364728953718583</v>
      </c>
      <c r="AD195" s="103">
        <v>22.364728953718583</v>
      </c>
      <c r="AE195" s="103">
        <v>0</v>
      </c>
      <c r="AF195" s="104">
        <v>823.87774056402691</v>
      </c>
      <c r="AG195" s="104">
        <v>4095.6512116693448</v>
      </c>
      <c r="AH195" s="104">
        <v>3271.7734711053181</v>
      </c>
      <c r="AI195" s="105" t="str">
        <v>No</v>
      </c>
      <c r="AJ195" s="87"/>
      <c r="AK195" s="103">
        <f>AVERAGE(AC$6:AC195)</f>
        <v>21.675960961008013</v>
      </c>
      <c r="AL195" s="103">
        <f>AVERAGE(AD$6:AD195)</f>
        <v>22.085327957084079</v>
      </c>
      <c r="AM195" s="103">
        <f>AVERAGE(AE$6:AE195)</f>
        <v>0.4093669960760638</v>
      </c>
      <c r="AN195" s="104">
        <f>AVERAGE(AF$6:AF195)</f>
        <v>872.98440701920254</v>
      </c>
      <c r="AO195" s="104">
        <f>AVERAGE(AG$6:AG195)</f>
        <v>4046.0940256130234</v>
      </c>
      <c r="AP195" s="104">
        <f>AVERAGE(AH$6:AH195)</f>
        <v>3173.10961859382</v>
      </c>
      <c r="AQ195" s="87"/>
      <c r="AR195" s="152"/>
      <c r="AS195" s="87"/>
      <c r="AT195" s="105">
        <v>190</v>
      </c>
      <c r="AU195" s="103">
        <v>22.034143506462641</v>
      </c>
      <c r="AV195" s="103">
        <v>3</v>
      </c>
      <c r="AW195" s="103">
        <v>6.170140006105818</v>
      </c>
      <c r="AX195" s="104">
        <v>171.22407689699043</v>
      </c>
      <c r="AY195" s="103">
        <v>25</v>
      </c>
      <c r="AZ195" s="103">
        <v>25.204283512568459</v>
      </c>
      <c r="BA195" s="103">
        <v>0.204283512568459</v>
      </c>
      <c r="BB195" s="104">
        <v>951.86660378225929</v>
      </c>
      <c r="BC195" s="104">
        <v>3900</v>
      </c>
      <c r="BD195" s="104">
        <v>2948.1333962177405</v>
      </c>
      <c r="BE195" s="105" t="str">
        <v>Yes</v>
      </c>
      <c r="BF195" s="87"/>
      <c r="BG195" s="103">
        <f>AVERAGE(AY$6:AY195)</f>
        <v>22.902470575823223</v>
      </c>
      <c r="BH195" s="103">
        <f>AVERAGE(AZ$6:AZ195)</f>
        <v>23.644007298810294</v>
      </c>
      <c r="BI195" s="103">
        <f>AVERAGE(BA$6:BA195)</f>
        <v>0.74153672298707296</v>
      </c>
      <c r="BJ195" s="104">
        <f>AVERAGE(BB$6:BB195)</f>
        <v>948.28606518925119</v>
      </c>
      <c r="BK195" s="104">
        <f>AVERAGE(BC$6:BC195)</f>
        <v>3595.1074284787474</v>
      </c>
      <c r="BL195" s="104">
        <f>AVERAGE(BD$6:BD195)</f>
        <v>2646.8213632894931</v>
      </c>
      <c r="BM195" s="87"/>
      <c r="BN195" s="152"/>
      <c r="BO195" s="87"/>
      <c r="BP195" s="105">
        <v>190</v>
      </c>
      <c r="BQ195" s="103">
        <v>23.868966967462747</v>
      </c>
      <c r="BR195" s="103">
        <v>0</v>
      </c>
      <c r="BS195" s="103">
        <v>5.2894962515934356</v>
      </c>
      <c r="BT195" s="104">
        <v>101.57409966832971</v>
      </c>
      <c r="BU195" s="103">
        <v>25</v>
      </c>
      <c r="BV195" s="103">
        <v>29.158463219056181</v>
      </c>
      <c r="BW195" s="103">
        <v>4.1584632190561805</v>
      </c>
      <c r="BX195" s="104">
        <v>1475.3435825267568</v>
      </c>
      <c r="BY195" s="104">
        <v>3750</v>
      </c>
      <c r="BZ195" s="104">
        <v>2274.656417473243</v>
      </c>
      <c r="CA195" s="105" t="str">
        <v>Yes</v>
      </c>
      <c r="CB195" s="87"/>
      <c r="CC195" s="103">
        <f>AVERAGE(BU$6:BU195)</f>
        <v>22.934156026975224</v>
      </c>
      <c r="CD195" s="103">
        <f>AVERAGE(BV$6:BV195)</f>
        <v>23.898186260885435</v>
      </c>
      <c r="CE195" s="103">
        <f>AVERAGE(BW$6:BW195)</f>
        <v>0.96403023391019949</v>
      </c>
      <c r="CF195" s="104">
        <f>AVERAGE(BX$6:BX195)</f>
        <v>980.65679255274119</v>
      </c>
      <c r="CG195" s="104">
        <f>AVERAGE(BY$6:BY195)</f>
        <v>3667.8076145726018</v>
      </c>
      <c r="CH195" s="104">
        <f>AVERAGE(BZ$6:BZ195)</f>
        <v>2687.1508220198593</v>
      </c>
      <c r="CI195" s="121"/>
      <c r="CJ195" s="121"/>
      <c r="CK195" s="121"/>
      <c r="CL195" s="121"/>
      <c r="CM195" s="121"/>
      <c r="CN195" s="121"/>
      <c r="CO195" s="87"/>
      <c r="CP195" s="152"/>
    </row>
    <row r="196" spans="1:94" x14ac:dyDescent="0.2">
      <c r="A196" s="87"/>
      <c r="B196" s="105">
        <v>191</v>
      </c>
      <c r="C196" s="103">
        <v>26.025276413461508</v>
      </c>
      <c r="D196" s="103">
        <v>1</v>
      </c>
      <c r="E196" s="103">
        <v>3.4018516906584595</v>
      </c>
      <c r="F196" s="104">
        <v>135.9533121855865</v>
      </c>
      <c r="G196" s="103">
        <v>25</v>
      </c>
      <c r="H196" s="103">
        <v>28.427128104119969</v>
      </c>
      <c r="I196" s="103">
        <v>3.4271281041199693</v>
      </c>
      <c r="J196" s="104">
        <v>1502.8363709271812</v>
      </c>
      <c r="K196" s="104">
        <v>4550</v>
      </c>
      <c r="L196" s="104">
        <v>3047.1636290728188</v>
      </c>
      <c r="M196" s="105" t="str">
        <v>Yes</v>
      </c>
      <c r="N196" s="87"/>
      <c r="O196" s="103">
        <f>AVERAGE(G$6:G196)</f>
        <v>21.554666162608537</v>
      </c>
      <c r="P196" s="103">
        <f>AVERAGE(H$6:H196)</f>
        <v>21.969891898858506</v>
      </c>
      <c r="Q196" s="103">
        <f>AVERAGE(I$6:I196)</f>
        <v>0.41522573624996961</v>
      </c>
      <c r="R196" s="104">
        <f>AVERAGE(J$6:J196)</f>
        <v>869.42661897021776</v>
      </c>
      <c r="S196" s="104">
        <f>AVERAGE(K$6:K196)</f>
        <v>3973.0336265470246</v>
      </c>
      <c r="T196" s="104">
        <f>AVERAGE(L$6:L196)</f>
        <v>3103.6070075768066</v>
      </c>
      <c r="U196" s="87"/>
      <c r="V196" s="152"/>
      <c r="W196" s="87"/>
      <c r="X196" s="105">
        <v>191</v>
      </c>
      <c r="Y196" s="103">
        <v>24.788429724284654</v>
      </c>
      <c r="Z196" s="103">
        <v>5</v>
      </c>
      <c r="AA196" s="103">
        <v>5.4837112468214162</v>
      </c>
      <c r="AB196" s="104">
        <v>154.5584713282262</v>
      </c>
      <c r="AC196" s="103">
        <v>25</v>
      </c>
      <c r="AD196" s="103">
        <v>25.272140971106069</v>
      </c>
      <c r="AE196" s="103">
        <v>0.27214097110606872</v>
      </c>
      <c r="AF196" s="104">
        <v>953.5438461273186</v>
      </c>
      <c r="AG196" s="104">
        <v>4850</v>
      </c>
      <c r="AH196" s="104">
        <v>3896.4561538726812</v>
      </c>
      <c r="AI196" s="105" t="str">
        <v>Yes</v>
      </c>
      <c r="AJ196" s="87"/>
      <c r="AK196" s="103">
        <f>AVERAGE(AC$6:AC196)</f>
        <v>21.693364306761897</v>
      </c>
      <c r="AL196" s="103">
        <f>AVERAGE(AD$6:AD196)</f>
        <v>22.102012841974243</v>
      </c>
      <c r="AM196" s="103">
        <f>AVERAGE(AE$6:AE196)</f>
        <v>0.40864853521234656</v>
      </c>
      <c r="AN196" s="104">
        <f>AVERAGE(AF$6:AF196)</f>
        <v>873.40618418730776</v>
      </c>
      <c r="AO196" s="104">
        <f>AVERAGE(AG$6:AG196)</f>
        <v>4050.3029574160964</v>
      </c>
      <c r="AP196" s="104">
        <f>AVERAGE(AH$6:AH196)</f>
        <v>3176.8967732287874</v>
      </c>
      <c r="AQ196" s="87"/>
      <c r="AR196" s="152"/>
      <c r="AS196" s="87"/>
      <c r="AT196" s="105">
        <v>191</v>
      </c>
      <c r="AU196" s="103">
        <v>21.656721292223953</v>
      </c>
      <c r="AV196" s="103">
        <v>2</v>
      </c>
      <c r="AW196" s="103">
        <v>6.1818349022421391</v>
      </c>
      <c r="AX196" s="104">
        <v>159.32333185420049</v>
      </c>
      <c r="AY196" s="103">
        <v>25</v>
      </c>
      <c r="AZ196" s="103">
        <v>25.838556194466094</v>
      </c>
      <c r="BA196" s="103">
        <v>0.83855619446609353</v>
      </c>
      <c r="BB196" s="104">
        <v>1035.1067610241146</v>
      </c>
      <c r="BC196" s="104">
        <v>3850</v>
      </c>
      <c r="BD196" s="104">
        <v>2814.8932389758857</v>
      </c>
      <c r="BE196" s="105" t="str">
        <v>Yes</v>
      </c>
      <c r="BF196" s="87"/>
      <c r="BG196" s="103">
        <f>AVERAGE(AY$6:AY196)</f>
        <v>22.913452405269176</v>
      </c>
      <c r="BH196" s="103">
        <f>AVERAGE(AZ$6:AZ196)</f>
        <v>23.655497083604303</v>
      </c>
      <c r="BI196" s="103">
        <f>AVERAGE(BA$6:BA196)</f>
        <v>0.74204467833513066</v>
      </c>
      <c r="BJ196" s="104">
        <f>AVERAGE(BB$6:BB196)</f>
        <v>948.74062380618761</v>
      </c>
      <c r="BK196" s="104">
        <f>AVERAGE(BC$6:BC196)</f>
        <v>3596.4419445600106</v>
      </c>
      <c r="BL196" s="104">
        <f>AVERAGE(BD$6:BD196)</f>
        <v>2647.7013207538198</v>
      </c>
      <c r="BM196" s="87"/>
      <c r="BN196" s="152"/>
      <c r="BO196" s="87"/>
      <c r="BP196" s="105">
        <v>191</v>
      </c>
      <c r="BQ196" s="103">
        <v>21.921022054211505</v>
      </c>
      <c r="BR196" s="103">
        <v>5</v>
      </c>
      <c r="BS196" s="103">
        <v>3.8031650094768095</v>
      </c>
      <c r="BT196" s="104">
        <v>138.36282286221478</v>
      </c>
      <c r="BU196" s="103">
        <v>20.724187063688316</v>
      </c>
      <c r="BV196" s="103">
        <v>20.724187063688316</v>
      </c>
      <c r="BW196" s="103">
        <v>0</v>
      </c>
      <c r="BX196" s="104">
        <v>760.08843477286428</v>
      </c>
      <c r="BY196" s="104">
        <v>3458.6280595532476</v>
      </c>
      <c r="BZ196" s="104">
        <v>2698.5396247803833</v>
      </c>
      <c r="CA196" s="105" t="str">
        <v>No</v>
      </c>
      <c r="CB196" s="87"/>
      <c r="CC196" s="103">
        <f>AVERAGE(BU$6:BU196)</f>
        <v>22.922585508842829</v>
      </c>
      <c r="CD196" s="103">
        <f>AVERAGE(BV$6:BV196)</f>
        <v>23.881568464041472</v>
      </c>
      <c r="CE196" s="103">
        <f>AVERAGE(BW$6:BW196)</f>
        <v>0.95898295519862775</v>
      </c>
      <c r="CF196" s="104">
        <f>AVERAGE(BX$6:BX196)</f>
        <v>979.50198439682549</v>
      </c>
      <c r="CG196" s="104">
        <f>AVERAGE(BY$6:BY196)</f>
        <v>3666.7124336562697</v>
      </c>
      <c r="CH196" s="104">
        <f>AVERAGE(BZ$6:BZ196)</f>
        <v>2687.2104492594431</v>
      </c>
      <c r="CI196" s="121"/>
      <c r="CJ196" s="121"/>
      <c r="CK196" s="121"/>
      <c r="CL196" s="121"/>
      <c r="CM196" s="121"/>
      <c r="CN196" s="121"/>
      <c r="CO196" s="87"/>
      <c r="CP196" s="152"/>
    </row>
    <row r="197" spans="1:94" x14ac:dyDescent="0.2">
      <c r="A197" s="87"/>
      <c r="B197" s="105">
        <v>192</v>
      </c>
      <c r="C197" s="103">
        <v>15.424993936640547</v>
      </c>
      <c r="D197" s="103">
        <v>1</v>
      </c>
      <c r="E197" s="103">
        <v>4.8578454622936951</v>
      </c>
      <c r="F197" s="104">
        <v>135.35628451479414</v>
      </c>
      <c r="G197" s="103">
        <v>19.282839398934243</v>
      </c>
      <c r="H197" s="103">
        <v>19.282839398934243</v>
      </c>
      <c r="I197" s="103">
        <v>0</v>
      </c>
      <c r="J197" s="104">
        <v>713.84146648282149</v>
      </c>
      <c r="K197" s="104">
        <v>3520.9110918081637</v>
      </c>
      <c r="L197" s="104">
        <v>2807.0696253253423</v>
      </c>
      <c r="M197" s="105" t="str">
        <v>No</v>
      </c>
      <c r="N197" s="87"/>
      <c r="O197" s="103">
        <f>AVERAGE(G$6:G197)</f>
        <v>21.542833731547731</v>
      </c>
      <c r="P197" s="103">
        <f>AVERAGE(H$6:H197)</f>
        <v>21.955896833754732</v>
      </c>
      <c r="Q197" s="103">
        <f>AVERAGE(I$6:I197)</f>
        <v>0.41306310220700104</v>
      </c>
      <c r="R197" s="104">
        <f>AVERAGE(J$6:J197)</f>
        <v>868.61627963434591</v>
      </c>
      <c r="S197" s="104">
        <f>AVERAGE(K$6:K197)</f>
        <v>3970.6788216785931</v>
      </c>
      <c r="T197" s="104">
        <f>AVERAGE(L$6:L197)</f>
        <v>3102.062542044247</v>
      </c>
      <c r="U197" s="87"/>
      <c r="V197" s="152"/>
      <c r="W197" s="87"/>
      <c r="X197" s="105">
        <v>192</v>
      </c>
      <c r="Y197" s="103">
        <v>20.435135851740579</v>
      </c>
      <c r="Z197" s="103">
        <v>3</v>
      </c>
      <c r="AA197" s="103">
        <v>4.9726491581315511</v>
      </c>
      <c r="AB197" s="104">
        <v>152.63806143404815</v>
      </c>
      <c r="AC197" s="103">
        <v>22.407785009872129</v>
      </c>
      <c r="AD197" s="103">
        <v>22.407785009872129</v>
      </c>
      <c r="AE197" s="103">
        <v>0</v>
      </c>
      <c r="AF197" s="104">
        <v>824.87161173021207</v>
      </c>
      <c r="AG197" s="104">
        <v>4243.401301776983</v>
      </c>
      <c r="AH197" s="104">
        <v>3418.5296900467711</v>
      </c>
      <c r="AI197" s="105" t="str">
        <v>No</v>
      </c>
      <c r="AJ197" s="87"/>
      <c r="AK197" s="103">
        <f>AVERAGE(AC$6:AC197)</f>
        <v>21.697085247923926</v>
      </c>
      <c r="AL197" s="103">
        <f>AVERAGE(AD$6:AD197)</f>
        <v>22.103605405348713</v>
      </c>
      <c r="AM197" s="103">
        <f>AVERAGE(AE$6:AE197)</f>
        <v>0.40652015742478226</v>
      </c>
      <c r="AN197" s="104">
        <f>AVERAGE(AF$6:AF197)</f>
        <v>873.15339995576051</v>
      </c>
      <c r="AO197" s="104">
        <f>AVERAGE(AG$6:AG197)</f>
        <v>4051.3086779596429</v>
      </c>
      <c r="AP197" s="104">
        <f>AVERAGE(AH$6:AH197)</f>
        <v>3178.1552780038814</v>
      </c>
      <c r="AQ197" s="87"/>
      <c r="AR197" s="152"/>
      <c r="AS197" s="87"/>
      <c r="AT197" s="105">
        <v>192</v>
      </c>
      <c r="AU197" s="103">
        <v>23.842503002012325</v>
      </c>
      <c r="AV197" s="103">
        <v>2</v>
      </c>
      <c r="AW197" s="103">
        <v>4.6298621706957217</v>
      </c>
      <c r="AX197" s="104">
        <v>141.05812331531206</v>
      </c>
      <c r="AY197" s="103">
        <v>25</v>
      </c>
      <c r="AZ197" s="103">
        <v>26.472365172708045</v>
      </c>
      <c r="BA197" s="103">
        <v>1.4723651727080451</v>
      </c>
      <c r="BB197" s="104">
        <v>1111.9128992215187</v>
      </c>
      <c r="BC197" s="104">
        <v>3850</v>
      </c>
      <c r="BD197" s="104">
        <v>2738.0871007784813</v>
      </c>
      <c r="BE197" s="105" t="str">
        <v>Yes</v>
      </c>
      <c r="BF197" s="87"/>
      <c r="BG197" s="103">
        <f>AVERAGE(AY$6:AY197)</f>
        <v>22.924319840658399</v>
      </c>
      <c r="BH197" s="103">
        <f>AVERAGE(AZ$6:AZ197)</f>
        <v>23.670168271568386</v>
      </c>
      <c r="BI197" s="103">
        <f>AVERAGE(BA$6:BA197)</f>
        <v>0.74584843090998953</v>
      </c>
      <c r="BJ197" s="104">
        <f>AVERAGE(BB$6:BB197)</f>
        <v>949.59047940730909</v>
      </c>
      <c r="BK197" s="104">
        <f>AVERAGE(BC$6:BC197)</f>
        <v>3597.7625594320939</v>
      </c>
      <c r="BL197" s="104">
        <f>AVERAGE(BD$6:BD197)</f>
        <v>2648.1720800247817</v>
      </c>
      <c r="BM197" s="87"/>
      <c r="BN197" s="152"/>
      <c r="BO197" s="87"/>
      <c r="BP197" s="105">
        <v>192</v>
      </c>
      <c r="BQ197" s="103">
        <v>18.204484763690783</v>
      </c>
      <c r="BR197" s="103">
        <v>1</v>
      </c>
      <c r="BS197" s="103">
        <v>4.5855900576118449</v>
      </c>
      <c r="BT197" s="104">
        <v>131.66846624479277</v>
      </c>
      <c r="BU197" s="103">
        <v>21.790074821302628</v>
      </c>
      <c r="BV197" s="103">
        <v>21.790074821302628</v>
      </c>
      <c r="BW197" s="103">
        <v>0</v>
      </c>
      <c r="BX197" s="104">
        <v>785.37071088387154</v>
      </c>
      <c r="BY197" s="104">
        <v>3338.5112231953945</v>
      </c>
      <c r="BZ197" s="104">
        <v>2553.1405123115228</v>
      </c>
      <c r="CA197" s="105" t="str">
        <v>No</v>
      </c>
      <c r="CB197" s="87"/>
      <c r="CC197" s="103">
        <f>AVERAGE(BU$6:BU197)</f>
        <v>22.916687015678558</v>
      </c>
      <c r="CD197" s="103">
        <f>AVERAGE(BV$6:BV197)</f>
        <v>23.870675267985536</v>
      </c>
      <c r="CE197" s="103">
        <f>AVERAGE(BW$6:BW197)</f>
        <v>0.95398825230696815</v>
      </c>
      <c r="CF197" s="104">
        <f>AVERAGE(BX$6:BX197)</f>
        <v>978.49088401394556</v>
      </c>
      <c r="CG197" s="104">
        <f>AVERAGE(BY$6:BY197)</f>
        <v>3665.0030523517858</v>
      </c>
      <c r="CH197" s="104">
        <f>AVERAGE(BZ$6:BZ197)</f>
        <v>2686.5121683378397</v>
      </c>
      <c r="CI197" s="121"/>
      <c r="CJ197" s="121"/>
      <c r="CK197" s="121"/>
      <c r="CL197" s="121"/>
      <c r="CM197" s="121"/>
      <c r="CN197" s="121"/>
      <c r="CO197" s="87"/>
      <c r="CP197" s="152"/>
    </row>
    <row r="198" spans="1:94" x14ac:dyDescent="0.2">
      <c r="A198" s="87"/>
      <c r="B198" s="105">
        <v>193</v>
      </c>
      <c r="C198" s="103">
        <v>20.39777192912365</v>
      </c>
      <c r="D198" s="103">
        <v>4</v>
      </c>
      <c r="E198" s="103">
        <v>4.5547173040680713</v>
      </c>
      <c r="F198" s="104">
        <v>133.63326297722696</v>
      </c>
      <c r="G198" s="103">
        <v>20.95248923319172</v>
      </c>
      <c r="H198" s="103">
        <v>20.95248923319172</v>
      </c>
      <c r="I198" s="103">
        <v>0</v>
      </c>
      <c r="J198" s="104">
        <v>762.20793997297858</v>
      </c>
      <c r="K198" s="104">
        <v>3971.4480619745095</v>
      </c>
      <c r="L198" s="104">
        <v>3209.2401220015308</v>
      </c>
      <c r="M198" s="105" t="str">
        <v>No</v>
      </c>
      <c r="N198" s="87"/>
      <c r="O198" s="103">
        <f>AVERAGE(G$6:G198)</f>
        <v>21.539774951763505</v>
      </c>
      <c r="P198" s="103">
        <f>AVERAGE(H$6:H198)</f>
        <v>21.950697830643005</v>
      </c>
      <c r="Q198" s="103">
        <f>AVERAGE(I$6:I198)</f>
        <v>0.41092287887950363</v>
      </c>
      <c r="R198" s="104">
        <f>AVERAGE(J$6:J198)</f>
        <v>868.06494108687764</v>
      </c>
      <c r="S198" s="104">
        <f>AVERAGE(K$6:K198)</f>
        <v>3970.6828073796078</v>
      </c>
      <c r="T198" s="104">
        <f>AVERAGE(L$6:L198)</f>
        <v>3102.6178662927305</v>
      </c>
      <c r="U198" s="87"/>
      <c r="V198" s="152"/>
      <c r="W198" s="87"/>
      <c r="X198" s="105">
        <v>193</v>
      </c>
      <c r="Y198" s="103">
        <v>19.253917284701554</v>
      </c>
      <c r="Z198" s="103">
        <v>4</v>
      </c>
      <c r="AA198" s="103">
        <v>2.0853511414879775</v>
      </c>
      <c r="AB198" s="104">
        <v>187.81191298712713</v>
      </c>
      <c r="AC198" s="103">
        <v>17.33926842618953</v>
      </c>
      <c r="AD198" s="103">
        <v>17.33926842618953</v>
      </c>
      <c r="AE198" s="103">
        <v>0</v>
      </c>
      <c r="AF198" s="104">
        <v>707.98996577281309</v>
      </c>
      <c r="AG198" s="104">
        <v>3401.0683167141156</v>
      </c>
      <c r="AH198" s="104">
        <v>2693.0783509413022</v>
      </c>
      <c r="AI198" s="105" t="str">
        <v>No</v>
      </c>
      <c r="AJ198" s="87"/>
      <c r="AK198" s="103">
        <f>AVERAGE(AC$6:AC198)</f>
        <v>21.674505886153284</v>
      </c>
      <c r="AL198" s="103">
        <f>AVERAGE(AD$6:AD198)</f>
        <v>22.078919721518872</v>
      </c>
      <c r="AM198" s="103">
        <f>AVERAGE(AE$6:AE198)</f>
        <v>0.40441383536558645</v>
      </c>
      <c r="AN198" s="104">
        <f>AVERAGE(AF$6:AF198)</f>
        <v>872.29763086672972</v>
      </c>
      <c r="AO198" s="104">
        <f>AVERAGE(AG$6:AG198)</f>
        <v>4047.9395569169201</v>
      </c>
      <c r="AP198" s="104">
        <f>AVERAGE(AH$6:AH198)</f>
        <v>3175.6419260501893</v>
      </c>
      <c r="AQ198" s="87"/>
      <c r="AR198" s="152"/>
      <c r="AS198" s="87"/>
      <c r="AT198" s="105">
        <v>193</v>
      </c>
      <c r="AU198" s="103">
        <v>24.788907050692313</v>
      </c>
      <c r="AV198" s="103">
        <v>1</v>
      </c>
      <c r="AW198" s="103">
        <v>5.5931447522438464</v>
      </c>
      <c r="AX198" s="104">
        <v>159.66010880358354</v>
      </c>
      <c r="AY198" s="103">
        <v>25</v>
      </c>
      <c r="AZ198" s="103">
        <v>29.382051802936161</v>
      </c>
      <c r="BA198" s="103">
        <v>4.3820518029361608</v>
      </c>
      <c r="BB198" s="104">
        <v>1566.9678792440077</v>
      </c>
      <c r="BC198" s="104">
        <v>3800</v>
      </c>
      <c r="BD198" s="104">
        <v>2233.0321207559923</v>
      </c>
      <c r="BE198" s="105" t="str">
        <v>Yes</v>
      </c>
      <c r="BF198" s="87"/>
      <c r="BG198" s="103">
        <f>AVERAGE(AY$6:AY198)</f>
        <v>22.935074660136852</v>
      </c>
      <c r="BH198" s="103">
        <f>AVERAGE(AZ$6:AZ198)</f>
        <v>23.699763523026249</v>
      </c>
      <c r="BI198" s="103">
        <f>AVERAGE(BA$6:BA198)</f>
        <v>0.76468886288939975</v>
      </c>
      <c r="BJ198" s="104">
        <f>AVERAGE(BB$6:BB198)</f>
        <v>952.78932603858732</v>
      </c>
      <c r="BK198" s="104">
        <f>AVERAGE(BC$6:BC198)</f>
        <v>3598.8104218184558</v>
      </c>
      <c r="BL198" s="104">
        <f>AVERAGE(BD$6:BD198)</f>
        <v>2646.0210957798654</v>
      </c>
      <c r="BM198" s="87"/>
      <c r="BN198" s="152"/>
      <c r="BO198" s="87"/>
      <c r="BP198" s="105">
        <v>193</v>
      </c>
      <c r="BQ198" s="103">
        <v>18.464147725799862</v>
      </c>
      <c r="BR198" s="103">
        <v>2</v>
      </c>
      <c r="BS198" s="103">
        <v>5.196716879123553</v>
      </c>
      <c r="BT198" s="104">
        <v>122.58892593388782</v>
      </c>
      <c r="BU198" s="103">
        <v>21.660864604923415</v>
      </c>
      <c r="BV198" s="103">
        <v>21.660864604923415</v>
      </c>
      <c r="BW198" s="103">
        <v>0</v>
      </c>
      <c r="BX198" s="104">
        <v>772.41486408159028</v>
      </c>
      <c r="BY198" s="104">
        <v>3389.1296907385122</v>
      </c>
      <c r="BZ198" s="104">
        <v>2616.714826656922</v>
      </c>
      <c r="CA198" s="105" t="str">
        <v>No</v>
      </c>
      <c r="CB198" s="87"/>
      <c r="CC198" s="103">
        <f>AVERAGE(BU$6:BU198)</f>
        <v>22.910180163809361</v>
      </c>
      <c r="CD198" s="103">
        <f>AVERAGE(BV$6:BV198)</f>
        <v>23.859225471803867</v>
      </c>
      <c r="CE198" s="103">
        <f>AVERAGE(BW$6:BW198)</f>
        <v>0.94904530799449682</v>
      </c>
      <c r="CF198" s="104">
        <f>AVERAGE(BX$6:BX198)</f>
        <v>977.42313261533241</v>
      </c>
      <c r="CG198" s="104">
        <f>AVERAGE(BY$6:BY198)</f>
        <v>3663.5736566957585</v>
      </c>
      <c r="CH198" s="104">
        <f>AVERAGE(BZ$6:BZ198)</f>
        <v>2686.1505240804254</v>
      </c>
      <c r="CI198" s="121"/>
      <c r="CJ198" s="121"/>
      <c r="CK198" s="121"/>
      <c r="CL198" s="121"/>
      <c r="CM198" s="121"/>
      <c r="CN198" s="121"/>
      <c r="CO198" s="87"/>
      <c r="CP198" s="152"/>
    </row>
    <row r="199" spans="1:94" x14ac:dyDescent="0.2">
      <c r="A199" s="87"/>
      <c r="B199" s="105">
        <v>194</v>
      </c>
      <c r="C199" s="103">
        <v>12.003854647288719</v>
      </c>
      <c r="D199" s="103">
        <v>3</v>
      </c>
      <c r="E199" s="103">
        <v>3.6539000595677753</v>
      </c>
      <c r="F199" s="104">
        <v>125.62777734053668</v>
      </c>
      <c r="G199" s="103">
        <v>12.657754706856494</v>
      </c>
      <c r="H199" s="103">
        <v>12.657754706856494</v>
      </c>
      <c r="I199" s="103">
        <v>0</v>
      </c>
      <c r="J199" s="104">
        <v>505.36041854623147</v>
      </c>
      <c r="K199" s="104">
        <v>2428.3958472341687</v>
      </c>
      <c r="L199" s="104">
        <v>1923.0354286879374</v>
      </c>
      <c r="M199" s="105" t="str">
        <v>No</v>
      </c>
      <c r="N199" s="87"/>
      <c r="O199" s="103">
        <f>AVERAGE(G$6:G199)</f>
        <v>21.493991342253672</v>
      </c>
      <c r="P199" s="103">
        <f>AVERAGE(H$6:H199)</f>
        <v>21.902796061963695</v>
      </c>
      <c r="Q199" s="103">
        <f>AVERAGE(I$6:I199)</f>
        <v>0.40880471971002164</v>
      </c>
      <c r="R199" s="104">
        <f>AVERAGE(J$6:J199)</f>
        <v>866.1953301459464</v>
      </c>
      <c r="S199" s="104">
        <f>AVERAGE(K$6:K199)</f>
        <v>3962.7328745953532</v>
      </c>
      <c r="T199" s="104">
        <f>AVERAGE(L$6:L199)</f>
        <v>3096.5375444494066</v>
      </c>
      <c r="U199" s="87"/>
      <c r="V199" s="152"/>
      <c r="W199" s="87"/>
      <c r="X199" s="105">
        <v>194</v>
      </c>
      <c r="Y199" s="103">
        <v>22.543706337829274</v>
      </c>
      <c r="Z199" s="103">
        <v>5</v>
      </c>
      <c r="AA199" s="103">
        <v>3.3824863686367976</v>
      </c>
      <c r="AB199" s="104">
        <v>156.50029903945085</v>
      </c>
      <c r="AC199" s="103">
        <v>20.926192706466072</v>
      </c>
      <c r="AD199" s="103">
        <v>20.926192706466072</v>
      </c>
      <c r="AE199" s="103">
        <v>0</v>
      </c>
      <c r="AF199" s="104">
        <v>784.28608023343304</v>
      </c>
      <c r="AG199" s="104">
        <v>4116.7146871638924</v>
      </c>
      <c r="AH199" s="104">
        <v>3332.4286069304594</v>
      </c>
      <c r="AI199" s="105" t="str">
        <v>No</v>
      </c>
      <c r="AJ199" s="87"/>
      <c r="AK199" s="103">
        <f>AVERAGE(AC$6:AC199)</f>
        <v>21.670648601721908</v>
      </c>
      <c r="AL199" s="103">
        <f>AVERAGE(AD$6:AD199)</f>
        <v>22.072977829688703</v>
      </c>
      <c r="AM199" s="103">
        <f>AVERAGE(AE$6:AE199)</f>
        <v>0.40232922796679477</v>
      </c>
      <c r="AN199" s="104">
        <f>AVERAGE(AF$6:AF199)</f>
        <v>871.84396307996008</v>
      </c>
      <c r="AO199" s="104">
        <f>AVERAGE(AG$6:AG199)</f>
        <v>4048.2940678975747</v>
      </c>
      <c r="AP199" s="104">
        <f>AVERAGE(AH$6:AH199)</f>
        <v>3176.450104817613</v>
      </c>
      <c r="AQ199" s="87"/>
      <c r="AR199" s="152"/>
      <c r="AS199" s="87"/>
      <c r="AT199" s="105">
        <v>194</v>
      </c>
      <c r="AU199" s="103">
        <v>27.09566877281409</v>
      </c>
      <c r="AV199" s="103">
        <v>5</v>
      </c>
      <c r="AW199" s="103">
        <v>4.4536139805038637</v>
      </c>
      <c r="AX199" s="104">
        <v>148.64834266585964</v>
      </c>
      <c r="AY199" s="103">
        <v>25</v>
      </c>
      <c r="AZ199" s="103">
        <v>26.549282753317954</v>
      </c>
      <c r="BA199" s="103">
        <v>1.5492827533179536</v>
      </c>
      <c r="BB199" s="104">
        <v>1131.0407556635528</v>
      </c>
      <c r="BC199" s="104">
        <v>4000</v>
      </c>
      <c r="BD199" s="104">
        <v>2868.9592443364472</v>
      </c>
      <c r="BE199" s="105" t="str">
        <v>Yes</v>
      </c>
      <c r="BF199" s="87"/>
      <c r="BG199" s="103">
        <f>AVERAGE(AY$6:AY199)</f>
        <v>22.945718605187693</v>
      </c>
      <c r="BH199" s="103">
        <f>AVERAGE(AZ$6:AZ199)</f>
        <v>23.714451766481361</v>
      </c>
      <c r="BI199" s="103">
        <f>AVERAGE(BA$6:BA199)</f>
        <v>0.76873316129367064</v>
      </c>
      <c r="BJ199" s="104">
        <f>AVERAGE(BB$6:BB199)</f>
        <v>953.708147840778</v>
      </c>
      <c r="BK199" s="104">
        <f>AVERAGE(BC$6:BC199)</f>
        <v>3600.8784093348559</v>
      </c>
      <c r="BL199" s="104">
        <f>AVERAGE(BD$6:BD199)</f>
        <v>2647.170261494075</v>
      </c>
      <c r="BM199" s="87"/>
      <c r="BN199" s="152"/>
      <c r="BO199" s="87"/>
      <c r="BP199" s="105">
        <v>194</v>
      </c>
      <c r="BQ199" s="103">
        <v>23.200601038538569</v>
      </c>
      <c r="BR199" s="103">
        <v>2</v>
      </c>
      <c r="BS199" s="103">
        <v>5.0948562083524145</v>
      </c>
      <c r="BT199" s="104">
        <v>164.99954936235491</v>
      </c>
      <c r="BU199" s="103">
        <v>25</v>
      </c>
      <c r="BV199" s="103">
        <v>26.295457246890983</v>
      </c>
      <c r="BW199" s="103">
        <v>1.2954572468909831</v>
      </c>
      <c r="BX199" s="104">
        <v>1109.3181363960023</v>
      </c>
      <c r="BY199" s="104">
        <v>3890</v>
      </c>
      <c r="BZ199" s="104">
        <v>2780.681863603998</v>
      </c>
      <c r="CA199" s="105" t="str">
        <v>Yes</v>
      </c>
      <c r="CB199" s="87"/>
      <c r="CC199" s="103">
        <f>AVERAGE(BU$6:BU199)</f>
        <v>22.920952431006221</v>
      </c>
      <c r="CD199" s="103">
        <f>AVERAGE(BV$6:BV199)</f>
        <v>23.871783367551739</v>
      </c>
      <c r="CE199" s="103">
        <f>AVERAGE(BW$6:BW199)</f>
        <v>0.95083093654550965</v>
      </c>
      <c r="CF199" s="104">
        <f>AVERAGE(BX$6:BX199)</f>
        <v>978.10300376884095</v>
      </c>
      <c r="CG199" s="104">
        <f>AVERAGE(BY$6:BY199)</f>
        <v>3664.7408027952652</v>
      </c>
      <c r="CH199" s="104">
        <f>AVERAGE(BZ$6:BZ199)</f>
        <v>2686.6377990264232</v>
      </c>
      <c r="CI199" s="121"/>
      <c r="CJ199" s="121"/>
      <c r="CK199" s="121"/>
      <c r="CL199" s="121"/>
      <c r="CM199" s="121"/>
      <c r="CN199" s="121"/>
      <c r="CO199" s="87"/>
      <c r="CP199" s="152"/>
    </row>
    <row r="200" spans="1:94" x14ac:dyDescent="0.2">
      <c r="A200" s="87"/>
      <c r="B200" s="105">
        <v>195</v>
      </c>
      <c r="C200" s="103">
        <v>22.495214074603236</v>
      </c>
      <c r="D200" s="103">
        <v>1</v>
      </c>
      <c r="E200" s="103">
        <v>4.3651251104040156</v>
      </c>
      <c r="F200" s="104">
        <v>180.52303178775864</v>
      </c>
      <c r="G200" s="103">
        <v>25</v>
      </c>
      <c r="H200" s="103">
        <v>25.860339185007252</v>
      </c>
      <c r="I200" s="103">
        <v>0.86033918500725193</v>
      </c>
      <c r="J200" s="104">
        <v>1085.384085089064</v>
      </c>
      <c r="K200" s="104">
        <v>4550</v>
      </c>
      <c r="L200" s="104">
        <v>3464.6159149109362</v>
      </c>
      <c r="M200" s="105" t="str">
        <v>Yes</v>
      </c>
      <c r="N200" s="87"/>
      <c r="O200" s="103">
        <f>AVERAGE(G$6:G200)</f>
        <v>21.51197087383186</v>
      </c>
      <c r="P200" s="103">
        <f>AVERAGE(H$6:H200)</f>
        <v>21.92309115490238</v>
      </c>
      <c r="Q200" s="103">
        <f>AVERAGE(I$6:I200)</f>
        <v>0.41112028107052023</v>
      </c>
      <c r="R200" s="104">
        <f>AVERAGE(J$6:J200)</f>
        <v>867.31937504309064</v>
      </c>
      <c r="S200" s="104">
        <f>AVERAGE(K$6:K200)</f>
        <v>3965.7445008794793</v>
      </c>
      <c r="T200" s="104">
        <f>AVERAGE(L$6:L200)</f>
        <v>3098.4251258363888</v>
      </c>
      <c r="U200" s="87"/>
      <c r="V200" s="152"/>
      <c r="W200" s="87"/>
      <c r="X200" s="105">
        <v>195</v>
      </c>
      <c r="Y200" s="103">
        <v>15.829569724127914</v>
      </c>
      <c r="Z200" s="103">
        <v>2</v>
      </c>
      <c r="AA200" s="103">
        <v>3.0744441169012613</v>
      </c>
      <c r="AB200" s="104">
        <v>151.68715625897369</v>
      </c>
      <c r="AC200" s="103">
        <v>16.904013841029176</v>
      </c>
      <c r="AD200" s="103">
        <v>16.904013841029176</v>
      </c>
      <c r="AE200" s="103">
        <v>0</v>
      </c>
      <c r="AF200" s="104">
        <v>658.8075714898489</v>
      </c>
      <c r="AG200" s="104">
        <v>3182.7224913852515</v>
      </c>
      <c r="AH200" s="104">
        <v>2523.9149198954028</v>
      </c>
      <c r="AI200" s="105" t="str">
        <v>No</v>
      </c>
      <c r="AJ200" s="87"/>
      <c r="AK200" s="103">
        <f>AVERAGE(AC$6:AC200)</f>
        <v>21.646204320897844</v>
      </c>
      <c r="AL200" s="103">
        <f>AVERAGE(AD$6:AD200)</f>
        <v>22.046470322054553</v>
      </c>
      <c r="AM200" s="103">
        <f>AVERAGE(AE$6:AE200)</f>
        <v>0.40026600115670868</v>
      </c>
      <c r="AN200" s="104">
        <f>AVERAGE(AF$6:AF200)</f>
        <v>870.75146876411338</v>
      </c>
      <c r="AO200" s="104">
        <f>AVERAGE(AG$6:AG200)</f>
        <v>4043.8552393000759</v>
      </c>
      <c r="AP200" s="104">
        <f>AVERAGE(AH$6:AH200)</f>
        <v>3173.1037705359604</v>
      </c>
      <c r="AQ200" s="87"/>
      <c r="AR200" s="152"/>
      <c r="AS200" s="87"/>
      <c r="AT200" s="105">
        <v>195</v>
      </c>
      <c r="AU200" s="103">
        <v>21.988668723658044</v>
      </c>
      <c r="AV200" s="103">
        <v>1</v>
      </c>
      <c r="AW200" s="103">
        <v>4.6890321973571734</v>
      </c>
      <c r="AX200" s="104">
        <v>192.86210336976987</v>
      </c>
      <c r="AY200" s="103">
        <v>25</v>
      </c>
      <c r="AZ200" s="103">
        <v>25.677700921015216</v>
      </c>
      <c r="BA200" s="103">
        <v>0.67770092101521584</v>
      </c>
      <c r="BB200" s="104">
        <v>1044.5172415220522</v>
      </c>
      <c r="BC200" s="104">
        <v>3800</v>
      </c>
      <c r="BD200" s="104">
        <v>2755.4827584779478</v>
      </c>
      <c r="BE200" s="105" t="str">
        <v>Yes</v>
      </c>
      <c r="BF200" s="87"/>
      <c r="BG200" s="103">
        <f>AVERAGE(AY$6:AY200)</f>
        <v>22.956253381571347</v>
      </c>
      <c r="BH200" s="103">
        <f>AVERAGE(AZ$6:AZ200)</f>
        <v>23.724519710863589</v>
      </c>
      <c r="BI200" s="103">
        <f>AVERAGE(BA$6:BA200)</f>
        <v>0.76826632929224259</v>
      </c>
      <c r="BJ200" s="104">
        <f>AVERAGE(BB$6:BB200)</f>
        <v>954.173835500682</v>
      </c>
      <c r="BK200" s="104">
        <f>AVERAGE(BC$6:BC200)</f>
        <v>3601.8995456972411</v>
      </c>
      <c r="BL200" s="104">
        <f>AVERAGE(BD$6:BD200)</f>
        <v>2647.7257101965565</v>
      </c>
      <c r="BM200" s="87"/>
      <c r="BN200" s="152"/>
      <c r="BO200" s="87"/>
      <c r="BP200" s="105">
        <v>195</v>
      </c>
      <c r="BQ200" s="103">
        <v>19.47873438073891</v>
      </c>
      <c r="BR200" s="103">
        <v>2</v>
      </c>
      <c r="BS200" s="103">
        <v>5.4856309727121708</v>
      </c>
      <c r="BT200" s="104">
        <v>162.84297992342127</v>
      </c>
      <c r="BU200" s="103">
        <v>22.964365353451079</v>
      </c>
      <c r="BV200" s="103">
        <v>22.964365353451079</v>
      </c>
      <c r="BW200" s="103">
        <v>0</v>
      </c>
      <c r="BX200" s="104">
        <v>851.77394052695365</v>
      </c>
      <c r="BY200" s="104">
        <v>3584.6548030176618</v>
      </c>
      <c r="BZ200" s="104">
        <v>2732.8808624907083</v>
      </c>
      <c r="CA200" s="105" t="str">
        <v>No</v>
      </c>
      <c r="CB200" s="87"/>
      <c r="CC200" s="103">
        <f>AVERAGE(BU$6:BU200)</f>
        <v>22.921175061377731</v>
      </c>
      <c r="CD200" s="103">
        <f>AVERAGE(BV$6:BV200)</f>
        <v>23.867129941838403</v>
      </c>
      <c r="CE200" s="103">
        <f>AVERAGE(BW$6:BW200)</f>
        <v>0.9459548804606609</v>
      </c>
      <c r="CF200" s="104">
        <f>AVERAGE(BX$6:BX200)</f>
        <v>977.45516241888265</v>
      </c>
      <c r="CG200" s="104">
        <f>AVERAGE(BY$6:BY200)</f>
        <v>3664.3301053605078</v>
      </c>
      <c r="CH200" s="104">
        <f>AVERAGE(BZ$6:BZ200)</f>
        <v>2686.8749429416248</v>
      </c>
      <c r="CI200" s="121"/>
      <c r="CJ200" s="121"/>
      <c r="CK200" s="121"/>
      <c r="CL200" s="121"/>
      <c r="CM200" s="121"/>
      <c r="CN200" s="121"/>
      <c r="CO200" s="87"/>
      <c r="CP200" s="152"/>
    </row>
    <row r="201" spans="1:94" x14ac:dyDescent="0.2">
      <c r="A201" s="87"/>
      <c r="B201" s="105">
        <v>196</v>
      </c>
      <c r="C201" s="103">
        <v>21.756620581468482</v>
      </c>
      <c r="D201" s="103">
        <v>2</v>
      </c>
      <c r="E201" s="103">
        <v>3.1354404920365035</v>
      </c>
      <c r="F201" s="104">
        <v>163.86496937093571</v>
      </c>
      <c r="G201" s="103">
        <v>22.892061073504987</v>
      </c>
      <c r="H201" s="103">
        <v>22.892061073504987</v>
      </c>
      <c r="I201" s="103">
        <v>0</v>
      </c>
      <c r="J201" s="104">
        <v>850.62680157608531</v>
      </c>
      <c r="K201" s="104">
        <v>4220.5709932308973</v>
      </c>
      <c r="L201" s="104">
        <v>3369.9441916548121</v>
      </c>
      <c r="M201" s="105" t="str">
        <v>No</v>
      </c>
      <c r="N201" s="87"/>
      <c r="O201" s="103">
        <f>AVERAGE(G$6:G201)</f>
        <v>21.519012150360805</v>
      </c>
      <c r="P201" s="103">
        <f>AVERAGE(H$6:H201)</f>
        <v>21.928034878976884</v>
      </c>
      <c r="Q201" s="103">
        <f>AVERAGE(I$6:I201)</f>
        <v>0.4090227286160788</v>
      </c>
      <c r="R201" s="104">
        <f>AVERAGE(J$6:J201)</f>
        <v>867.23420885193241</v>
      </c>
      <c r="S201" s="104">
        <f>AVERAGE(K$6:K201)</f>
        <v>3967.044636044538</v>
      </c>
      <c r="T201" s="104">
        <f>AVERAGE(L$6:L201)</f>
        <v>3099.8104271926049</v>
      </c>
      <c r="U201" s="87"/>
      <c r="V201" s="152"/>
      <c r="W201" s="87"/>
      <c r="X201" s="105">
        <v>196</v>
      </c>
      <c r="Y201" s="103">
        <v>23.473685046321027</v>
      </c>
      <c r="Z201" s="103">
        <v>3</v>
      </c>
      <c r="AA201" s="103">
        <v>5.2183126458304292</v>
      </c>
      <c r="AB201" s="104">
        <v>140.8760411909098</v>
      </c>
      <c r="AC201" s="103">
        <v>25</v>
      </c>
      <c r="AD201" s="103">
        <v>25.691997692151457</v>
      </c>
      <c r="AE201" s="103">
        <v>0.69199769215145679</v>
      </c>
      <c r="AF201" s="104">
        <v>1015.4356257781719</v>
      </c>
      <c r="AG201" s="104">
        <v>4710</v>
      </c>
      <c r="AH201" s="104">
        <v>3694.5643742218281</v>
      </c>
      <c r="AI201" s="105" t="str">
        <v>Yes</v>
      </c>
      <c r="AJ201" s="87"/>
      <c r="AK201" s="103">
        <f>AVERAGE(AC$6:AC201)</f>
        <v>21.663315523342241</v>
      </c>
      <c r="AL201" s="103">
        <f>AVERAGE(AD$6:AD201)</f>
        <v>22.065069951493825</v>
      </c>
      <c r="AM201" s="103">
        <f>AVERAGE(AE$6:AE201)</f>
        <v>0.40175442815157986</v>
      </c>
      <c r="AN201" s="104">
        <f>AVERAGE(AF$6:AF201)</f>
        <v>871.48965323867492</v>
      </c>
      <c r="AO201" s="104">
        <f>AVERAGE(AG$6:AG201)</f>
        <v>4047.2539370587488</v>
      </c>
      <c r="AP201" s="104">
        <f>AVERAGE(AH$6:AH201)</f>
        <v>3175.7642838200723</v>
      </c>
      <c r="AQ201" s="87"/>
      <c r="AR201" s="152"/>
      <c r="AS201" s="87"/>
      <c r="AT201" s="105">
        <v>196</v>
      </c>
      <c r="AU201" s="103">
        <v>23.43107941694354</v>
      </c>
      <c r="AV201" s="103">
        <v>1</v>
      </c>
      <c r="AW201" s="103">
        <v>5.7036515584169791</v>
      </c>
      <c r="AX201" s="104">
        <v>161.17762065470421</v>
      </c>
      <c r="AY201" s="103">
        <v>25</v>
      </c>
      <c r="AZ201" s="103">
        <v>28.134730975360519</v>
      </c>
      <c r="BA201" s="103">
        <v>3.1347309753605188</v>
      </c>
      <c r="BB201" s="104">
        <v>1381.387266958782</v>
      </c>
      <c r="BC201" s="104">
        <v>3800</v>
      </c>
      <c r="BD201" s="104">
        <v>2418.6127330412182</v>
      </c>
      <c r="BE201" s="105" t="str">
        <v>Yes</v>
      </c>
      <c r="BF201" s="87"/>
      <c r="BG201" s="103">
        <f>AVERAGE(AY$6:AY201)</f>
        <v>22.966680660236797</v>
      </c>
      <c r="BH201" s="103">
        <f>AVERAGE(AZ$6:AZ201)</f>
        <v>23.747020788743672</v>
      </c>
      <c r="BI201" s="103">
        <f>AVERAGE(BA$6:BA201)</f>
        <v>0.78034012850687673</v>
      </c>
      <c r="BJ201" s="104">
        <f>AVERAGE(BB$6:BB201)</f>
        <v>956.35349586526411</v>
      </c>
      <c r="BK201" s="104">
        <f>AVERAGE(BC$6:BC201)</f>
        <v>3602.9102623008266</v>
      </c>
      <c r="BL201" s="104">
        <f>AVERAGE(BD$6:BD201)</f>
        <v>2646.5567664355599</v>
      </c>
      <c r="BM201" s="87"/>
      <c r="BN201" s="152"/>
      <c r="BO201" s="87"/>
      <c r="BP201" s="105">
        <v>196</v>
      </c>
      <c r="BQ201" s="103">
        <v>20.853914765575333</v>
      </c>
      <c r="BR201" s="103">
        <v>1</v>
      </c>
      <c r="BS201" s="103">
        <v>3.5459215046504253</v>
      </c>
      <c r="BT201" s="104">
        <v>149.2581772124658</v>
      </c>
      <c r="BU201" s="103">
        <v>23.399836270225759</v>
      </c>
      <c r="BV201" s="103">
        <v>23.399836270225759</v>
      </c>
      <c r="BW201" s="103">
        <v>0</v>
      </c>
      <c r="BX201" s="104">
        <v>851.25326531923861</v>
      </c>
      <c r="BY201" s="104">
        <v>3579.975440533864</v>
      </c>
      <c r="BZ201" s="104">
        <v>2728.7221752146252</v>
      </c>
      <c r="CA201" s="105" t="str">
        <v>No</v>
      </c>
      <c r="CB201" s="87"/>
      <c r="CC201" s="103">
        <f>AVERAGE(BU$6:BU201)</f>
        <v>22.923617210402469</v>
      </c>
      <c r="CD201" s="103">
        <f>AVERAGE(BV$6:BV201)</f>
        <v>23.864745790452627</v>
      </c>
      <c r="CE201" s="103">
        <f>AVERAGE(BW$6:BW201)</f>
        <v>0.94112858005014732</v>
      </c>
      <c r="CF201" s="104">
        <f>AVERAGE(BX$6:BX201)</f>
        <v>976.81127518878247</v>
      </c>
      <c r="CG201" s="104">
        <f>AVERAGE(BY$6:BY201)</f>
        <v>3663.8997244175148</v>
      </c>
      <c r="CH201" s="104">
        <f>AVERAGE(BZ$6:BZ201)</f>
        <v>2687.0884492287319</v>
      </c>
      <c r="CI201" s="121"/>
      <c r="CJ201" s="121"/>
      <c r="CK201" s="121"/>
      <c r="CL201" s="121"/>
      <c r="CM201" s="121"/>
      <c r="CN201" s="121"/>
      <c r="CO201" s="87"/>
      <c r="CP201" s="152"/>
    </row>
    <row r="202" spans="1:94" x14ac:dyDescent="0.2">
      <c r="A202" s="87"/>
      <c r="B202" s="105">
        <v>197</v>
      </c>
      <c r="C202" s="103">
        <v>20.600689376288511</v>
      </c>
      <c r="D202" s="103">
        <v>3</v>
      </c>
      <c r="E202" s="103">
        <v>5.8766892816516059</v>
      </c>
      <c r="F202" s="104">
        <v>178.27856724537105</v>
      </c>
      <c r="G202" s="103">
        <v>23.477378657940115</v>
      </c>
      <c r="H202" s="103">
        <v>23.477378657940115</v>
      </c>
      <c r="I202" s="103">
        <v>0</v>
      </c>
      <c r="J202" s="104">
        <v>882.59992698357451</v>
      </c>
      <c r="K202" s="104">
        <v>4375.9281584292203</v>
      </c>
      <c r="L202" s="104">
        <v>3493.3282314456455</v>
      </c>
      <c r="M202" s="105" t="str">
        <v>No</v>
      </c>
      <c r="N202" s="87"/>
      <c r="O202" s="103">
        <f>AVERAGE(G$6:G202)</f>
        <v>21.528953097099784</v>
      </c>
      <c r="P202" s="103">
        <f>AVERAGE(H$6:H202)</f>
        <v>21.935899568210196</v>
      </c>
      <c r="Q202" s="103">
        <f>AVERAGE(I$6:I202)</f>
        <v>0.40694647111041343</v>
      </c>
      <c r="R202" s="104">
        <f>AVERAGE(J$6:J202)</f>
        <v>867.31220742112862</v>
      </c>
      <c r="S202" s="104">
        <f>AVERAGE(K$6:K202)</f>
        <v>3969.120186919587</v>
      </c>
      <c r="T202" s="104">
        <f>AVERAGE(L$6:L202)</f>
        <v>3101.8079794984578</v>
      </c>
      <c r="U202" s="87"/>
      <c r="V202" s="152"/>
      <c r="W202" s="87"/>
      <c r="X202" s="105">
        <v>197</v>
      </c>
      <c r="Y202" s="103">
        <v>17.389590919381124</v>
      </c>
      <c r="Z202" s="103">
        <v>0</v>
      </c>
      <c r="AA202" s="103">
        <v>3.8916205514014699</v>
      </c>
      <c r="AB202" s="104">
        <v>160.54802947038633</v>
      </c>
      <c r="AC202" s="103">
        <v>21.281211470782594</v>
      </c>
      <c r="AD202" s="103">
        <v>21.281211470782594</v>
      </c>
      <c r="AE202" s="103">
        <v>0</v>
      </c>
      <c r="AF202" s="104">
        <v>798.98437359386412</v>
      </c>
      <c r="AG202" s="104">
        <v>3830.6180647408669</v>
      </c>
      <c r="AH202" s="104">
        <v>3031.6336911470025</v>
      </c>
      <c r="AI202" s="105" t="str">
        <v>No</v>
      </c>
      <c r="AJ202" s="87"/>
      <c r="AK202" s="103">
        <f>AVERAGE(AC$6:AC202)</f>
        <v>21.66137590886224</v>
      </c>
      <c r="AL202" s="103">
        <f>AVERAGE(AD$6:AD202)</f>
        <v>22.061090974434375</v>
      </c>
      <c r="AM202" s="103">
        <f>AVERAGE(AE$6:AE202)</f>
        <v>0.39971506557213021</v>
      </c>
      <c r="AN202" s="104">
        <f>AVERAGE(AF$6:AF202)</f>
        <v>871.12160613387891</v>
      </c>
      <c r="AO202" s="104">
        <f>AVERAGE(AG$6:AG202)</f>
        <v>4046.154262579978</v>
      </c>
      <c r="AP202" s="104">
        <f>AVERAGE(AH$6:AH202)</f>
        <v>3175.032656446097</v>
      </c>
      <c r="AQ202" s="87"/>
      <c r="AR202" s="152"/>
      <c r="AS202" s="87"/>
      <c r="AT202" s="105">
        <v>197</v>
      </c>
      <c r="AU202" s="103">
        <v>19.629245697930251</v>
      </c>
      <c r="AV202" s="103">
        <v>3</v>
      </c>
      <c r="AW202" s="103">
        <v>4.7333989617469836</v>
      </c>
      <c r="AX202" s="104">
        <v>111.36184620099141</v>
      </c>
      <c r="AY202" s="103">
        <v>21.362644659677237</v>
      </c>
      <c r="AZ202" s="103">
        <v>21.362644659677237</v>
      </c>
      <c r="BA202" s="103">
        <v>0</v>
      </c>
      <c r="BB202" s="104">
        <v>752.2411859913085</v>
      </c>
      <c r="BC202" s="104">
        <v>3354.3966989515857</v>
      </c>
      <c r="BD202" s="104">
        <v>2602.1555129602771</v>
      </c>
      <c r="BE202" s="105" t="str">
        <v>No</v>
      </c>
      <c r="BF202" s="87"/>
      <c r="BG202" s="103">
        <f>AVERAGE(AY$6:AY202)</f>
        <v>22.958538345513148</v>
      </c>
      <c r="BH202" s="103">
        <f>AVERAGE(AZ$6:AZ202)</f>
        <v>23.734917356616432</v>
      </c>
      <c r="BI202" s="103">
        <f>AVERAGE(BA$6:BA202)</f>
        <v>0.77637901110328844</v>
      </c>
      <c r="BJ202" s="104">
        <f>AVERAGE(BB$6:BB202)</f>
        <v>955.31739276945711</v>
      </c>
      <c r="BK202" s="104">
        <f>AVERAGE(BC$6:BC202)</f>
        <v>3601.6487721315411</v>
      </c>
      <c r="BL202" s="104">
        <f>AVERAGE(BD$6:BD202)</f>
        <v>2646.3313793620814</v>
      </c>
      <c r="BM202" s="87"/>
      <c r="BN202" s="152"/>
      <c r="BO202" s="87"/>
      <c r="BP202" s="105">
        <v>197</v>
      </c>
      <c r="BQ202" s="103">
        <v>23.658622924961943</v>
      </c>
      <c r="BR202" s="103">
        <v>3</v>
      </c>
      <c r="BS202" s="103">
        <v>4.1592640660514242</v>
      </c>
      <c r="BT202" s="104">
        <v>150.02771133301155</v>
      </c>
      <c r="BU202" s="103">
        <v>24.817886991013367</v>
      </c>
      <c r="BV202" s="103">
        <v>24.817886991013367</v>
      </c>
      <c r="BW202" s="103">
        <v>0</v>
      </c>
      <c r="BX202" s="104">
        <v>894.56432106341254</v>
      </c>
      <c r="BY202" s="104">
        <v>3932.6830486520053</v>
      </c>
      <c r="BZ202" s="104">
        <v>3038.1187275885927</v>
      </c>
      <c r="CA202" s="105" t="str">
        <v>No</v>
      </c>
      <c r="CB202" s="87"/>
      <c r="CC202" s="103">
        <f>AVERAGE(BU$6:BU202)</f>
        <v>22.933232793045164</v>
      </c>
      <c r="CD202" s="103">
        <f>AVERAGE(BV$6:BV202)</f>
        <v>23.869584070658519</v>
      </c>
      <c r="CE202" s="103">
        <f>AVERAGE(BW$6:BW202)</f>
        <v>0.93635127761334447</v>
      </c>
      <c r="CF202" s="104">
        <f>AVERAGE(BX$6:BX202)</f>
        <v>976.39377795971961</v>
      </c>
      <c r="CG202" s="104">
        <f>AVERAGE(BY$6:BY202)</f>
        <v>3665.2641067740351</v>
      </c>
      <c r="CH202" s="104">
        <f>AVERAGE(BZ$6:BZ202)</f>
        <v>2688.8703288143147</v>
      </c>
      <c r="CI202" s="121"/>
      <c r="CJ202" s="121"/>
      <c r="CK202" s="121"/>
      <c r="CL202" s="121"/>
      <c r="CM202" s="121"/>
      <c r="CN202" s="121"/>
      <c r="CO202" s="87"/>
      <c r="CP202" s="152"/>
    </row>
    <row r="203" spans="1:94" x14ac:dyDescent="0.2">
      <c r="A203" s="87"/>
      <c r="B203" s="105">
        <v>198</v>
      </c>
      <c r="C203" s="103">
        <v>17.292592363764559</v>
      </c>
      <c r="D203" s="103">
        <v>0</v>
      </c>
      <c r="E203" s="103">
        <v>4.4235995350748691</v>
      </c>
      <c r="F203" s="104">
        <v>156.30386069123236</v>
      </c>
      <c r="G203" s="103">
        <v>21.716191898839426</v>
      </c>
      <c r="H203" s="103">
        <v>21.716191898839426</v>
      </c>
      <c r="I203" s="103">
        <v>0</v>
      </c>
      <c r="J203" s="104">
        <v>807.78961765641509</v>
      </c>
      <c r="K203" s="104">
        <v>3908.9145417910968</v>
      </c>
      <c r="L203" s="104">
        <v>3101.1249241346818</v>
      </c>
      <c r="M203" s="105" t="str">
        <v>No</v>
      </c>
      <c r="N203" s="87"/>
      <c r="O203" s="103">
        <f>AVERAGE(G$6:G203)</f>
        <v>21.529898747613622</v>
      </c>
      <c r="P203" s="103">
        <f>AVERAGE(H$6:H203)</f>
        <v>21.934789933516406</v>
      </c>
      <c r="Q203" s="103">
        <f>AVERAGE(I$6:I203)</f>
        <v>0.40489118590278511</v>
      </c>
      <c r="R203" s="104">
        <f>AVERAGE(J$6:J203)</f>
        <v>867.01158828090274</v>
      </c>
      <c r="S203" s="104">
        <f>AVERAGE(K$6:K203)</f>
        <v>3968.8161180047964</v>
      </c>
      <c r="T203" s="104">
        <f>AVERAGE(L$6:L203)</f>
        <v>3101.8045297238937</v>
      </c>
      <c r="U203" s="87"/>
      <c r="V203" s="152"/>
      <c r="W203" s="87"/>
      <c r="X203" s="105">
        <v>198</v>
      </c>
      <c r="Y203" s="103">
        <v>21.114894797200208</v>
      </c>
      <c r="Z203" s="103">
        <v>0</v>
      </c>
      <c r="AA203" s="103">
        <v>4.5687043958977371</v>
      </c>
      <c r="AB203" s="104">
        <v>130.35537997020498</v>
      </c>
      <c r="AC203" s="103">
        <v>25</v>
      </c>
      <c r="AD203" s="103">
        <v>25.683599193097944</v>
      </c>
      <c r="AE203" s="103">
        <v>0.68359919309794392</v>
      </c>
      <c r="AF203" s="104">
        <v>1003.4032347278348</v>
      </c>
      <c r="AG203" s="104">
        <v>4500</v>
      </c>
      <c r="AH203" s="104">
        <v>3496.5967652721652</v>
      </c>
      <c r="AI203" s="105" t="str">
        <v>Yes</v>
      </c>
      <c r="AJ203" s="87"/>
      <c r="AK203" s="103">
        <f>AVERAGE(AC$6:AC203)</f>
        <v>21.678237646696271</v>
      </c>
      <c r="AL203" s="103">
        <f>AVERAGE(AD$6:AD203)</f>
        <v>22.079386470488227</v>
      </c>
      <c r="AM203" s="103">
        <f>AVERAGE(AE$6:AE203)</f>
        <v>0.40114882379195754</v>
      </c>
      <c r="AN203" s="104">
        <f>AVERAGE(AF$6:AF203)</f>
        <v>871.78969516718178</v>
      </c>
      <c r="AO203" s="104">
        <f>AVERAGE(AG$6:AG203)</f>
        <v>4048.446412768968</v>
      </c>
      <c r="AP203" s="104">
        <f>AVERAGE(AH$6:AH203)</f>
        <v>3176.6567176017843</v>
      </c>
      <c r="AQ203" s="87"/>
      <c r="AR203" s="152"/>
      <c r="AS203" s="87"/>
      <c r="AT203" s="105">
        <v>198</v>
      </c>
      <c r="AU203" s="103">
        <v>18.372400239474786</v>
      </c>
      <c r="AV203" s="103">
        <v>2</v>
      </c>
      <c r="AW203" s="103">
        <v>3.1941741338551712</v>
      </c>
      <c r="AX203" s="104">
        <v>103.64575716845476</v>
      </c>
      <c r="AY203" s="103">
        <v>19.566574373329956</v>
      </c>
      <c r="AZ203" s="103">
        <v>19.566574373329956</v>
      </c>
      <c r="BA203" s="103">
        <v>0</v>
      </c>
      <c r="BB203" s="104">
        <v>690.64298836835349</v>
      </c>
      <c r="BC203" s="104">
        <v>3034.9861559994933</v>
      </c>
      <c r="BD203" s="104">
        <v>2344.3431676311397</v>
      </c>
      <c r="BE203" s="105" t="str">
        <v>No</v>
      </c>
      <c r="BF203" s="87"/>
      <c r="BG203" s="103">
        <f>AVERAGE(AY$6:AY203)</f>
        <v>22.941407214340504</v>
      </c>
      <c r="BH203" s="103">
        <f>AVERAGE(AZ$6:AZ203)</f>
        <v>23.713865119327107</v>
      </c>
      <c r="BI203" s="103">
        <f>AVERAGE(BA$6:BA203)</f>
        <v>0.77245790498660527</v>
      </c>
      <c r="BJ203" s="104">
        <f>AVERAGE(BB$6:BB203)</f>
        <v>953.98065335328988</v>
      </c>
      <c r="BK203" s="104">
        <f>AVERAGE(BC$6:BC203)</f>
        <v>3598.7868397268339</v>
      </c>
      <c r="BL203" s="104">
        <f>AVERAGE(BD$6:BD203)</f>
        <v>2644.8061863735411</v>
      </c>
      <c r="BM203" s="87"/>
      <c r="BN203" s="152"/>
      <c r="BO203" s="87"/>
      <c r="BP203" s="105">
        <v>198</v>
      </c>
      <c r="BQ203" s="103">
        <v>29.24687193368505</v>
      </c>
      <c r="BR203" s="103">
        <v>6</v>
      </c>
      <c r="BS203" s="103">
        <v>5.9105572744767976</v>
      </c>
      <c r="BT203" s="104">
        <v>144.41202161644173</v>
      </c>
      <c r="BU203" s="103">
        <v>25</v>
      </c>
      <c r="BV203" s="103">
        <v>29.157429208161844</v>
      </c>
      <c r="BW203" s="103">
        <v>4.1574292081618438</v>
      </c>
      <c r="BX203" s="104">
        <v>1518.0264028407184</v>
      </c>
      <c r="BY203" s="104">
        <v>4170</v>
      </c>
      <c r="BZ203" s="104">
        <v>2651.9735971592818</v>
      </c>
      <c r="CA203" s="105" t="str">
        <v>Yes</v>
      </c>
      <c r="CB203" s="87"/>
      <c r="CC203" s="103">
        <f>AVERAGE(BU$6:BU203)</f>
        <v>22.943671011262108</v>
      </c>
      <c r="CD203" s="103">
        <f>AVERAGE(BV$6:BV203)</f>
        <v>23.89629035923177</v>
      </c>
      <c r="CE203" s="103">
        <f>AVERAGE(BW$6:BW203)</f>
        <v>0.95261934796965009</v>
      </c>
      <c r="CF203" s="104">
        <f>AVERAGE(BX$6:BX203)</f>
        <v>979.12929626719938</v>
      </c>
      <c r="CG203" s="104">
        <f>AVERAGE(BY$6:BY203)</f>
        <v>3667.8132779519437</v>
      </c>
      <c r="CH203" s="104">
        <f>AVERAGE(BZ$6:BZ203)</f>
        <v>2688.6839816847437</v>
      </c>
      <c r="CI203" s="121"/>
      <c r="CJ203" s="121"/>
      <c r="CK203" s="121"/>
      <c r="CL203" s="121"/>
      <c r="CM203" s="121"/>
      <c r="CN203" s="121"/>
      <c r="CO203" s="87"/>
      <c r="CP203" s="152"/>
    </row>
    <row r="204" spans="1:94" x14ac:dyDescent="0.2">
      <c r="A204" s="87"/>
      <c r="B204" s="105">
        <v>199</v>
      </c>
      <c r="C204" s="103">
        <v>26.300559434976137</v>
      </c>
      <c r="D204" s="103">
        <v>5</v>
      </c>
      <c r="E204" s="103">
        <v>4.6574956709769406</v>
      </c>
      <c r="F204" s="104">
        <v>171.61633586111049</v>
      </c>
      <c r="G204" s="103">
        <v>25</v>
      </c>
      <c r="H204" s="103">
        <v>25.958055105953079</v>
      </c>
      <c r="I204" s="103">
        <v>0.95805510595307908</v>
      </c>
      <c r="J204" s="104">
        <v>1094.0662549326646</v>
      </c>
      <c r="K204" s="104">
        <v>4750</v>
      </c>
      <c r="L204" s="104">
        <v>3655.9337450673356</v>
      </c>
      <c r="M204" s="105" t="str">
        <v>Yes</v>
      </c>
      <c r="N204" s="87"/>
      <c r="O204" s="103">
        <f>AVERAGE(G$6:G204)</f>
        <v>21.547336442349231</v>
      </c>
      <c r="P204" s="103">
        <f>AVERAGE(H$6:H204)</f>
        <v>21.955007346443224</v>
      </c>
      <c r="Q204" s="103">
        <f>AVERAGE(I$6:I204)</f>
        <v>0.40767090409399259</v>
      </c>
      <c r="R204" s="104">
        <f>AVERAGE(J$6:J204)</f>
        <v>868.15256650528352</v>
      </c>
      <c r="S204" s="104">
        <f>AVERAGE(K$6:K204)</f>
        <v>3972.7416651505009</v>
      </c>
      <c r="T204" s="104">
        <f>AVERAGE(L$6:L204)</f>
        <v>3104.5890986452173</v>
      </c>
      <c r="U204" s="87"/>
      <c r="V204" s="152"/>
      <c r="W204" s="87"/>
      <c r="X204" s="105">
        <v>199</v>
      </c>
      <c r="Y204" s="103">
        <v>15.254031834603328</v>
      </c>
      <c r="Z204" s="103">
        <v>1</v>
      </c>
      <c r="AA204" s="103">
        <v>4.0525118941860878</v>
      </c>
      <c r="AB204" s="104">
        <v>136.16168435418254</v>
      </c>
      <c r="AC204" s="103">
        <v>18.306543728789414</v>
      </c>
      <c r="AD204" s="103">
        <v>18.306543728789414</v>
      </c>
      <c r="AE204" s="103">
        <v>0</v>
      </c>
      <c r="AF204" s="104">
        <v>685.35799621786498</v>
      </c>
      <c r="AG204" s="104">
        <v>3365.1778711820943</v>
      </c>
      <c r="AH204" s="104">
        <v>2679.8198749642293</v>
      </c>
      <c r="AI204" s="105" t="str">
        <v>No</v>
      </c>
      <c r="AJ204" s="87"/>
      <c r="AK204" s="103">
        <f>AVERAGE(AC$6:AC204)</f>
        <v>21.66129446117915</v>
      </c>
      <c r="AL204" s="103">
        <f>AVERAGE(AD$6:AD204)</f>
        <v>22.060427461735976</v>
      </c>
      <c r="AM204" s="103">
        <f>AVERAGE(AE$6:AE204)</f>
        <v>0.3991330005568221</v>
      </c>
      <c r="AN204" s="104">
        <f>AVERAGE(AF$6:AF204)</f>
        <v>870.85285245889372</v>
      </c>
      <c r="AO204" s="104">
        <f>AVERAGE(AG$6:AG204)</f>
        <v>4045.0129025097376</v>
      </c>
      <c r="AP204" s="104">
        <f>AVERAGE(AH$6:AH204)</f>
        <v>3174.1600500508416</v>
      </c>
      <c r="AQ204" s="87"/>
      <c r="AR204" s="152"/>
      <c r="AS204" s="87"/>
      <c r="AT204" s="105">
        <v>199</v>
      </c>
      <c r="AU204" s="103">
        <v>25.869906523496923</v>
      </c>
      <c r="AV204" s="103">
        <v>7</v>
      </c>
      <c r="AW204" s="103">
        <v>6.4219029421793028</v>
      </c>
      <c r="AX204" s="104">
        <v>139.54796424440741</v>
      </c>
      <c r="AY204" s="103">
        <v>25</v>
      </c>
      <c r="AZ204" s="103">
        <v>25.291809465676224</v>
      </c>
      <c r="BA204" s="103">
        <v>0.29180946567622357</v>
      </c>
      <c r="BB204" s="104">
        <v>933.31938409584086</v>
      </c>
      <c r="BC204" s="104">
        <v>4100</v>
      </c>
      <c r="BD204" s="104">
        <v>3166.6806159041589</v>
      </c>
      <c r="BE204" s="105" t="str">
        <v>Yes</v>
      </c>
      <c r="BF204" s="87"/>
      <c r="BG204" s="103">
        <f>AVERAGE(AY$6:AY204)</f>
        <v>22.951751901705627</v>
      </c>
      <c r="BH204" s="103">
        <f>AVERAGE(AZ$6:AZ204)</f>
        <v>23.721794487901722</v>
      </c>
      <c r="BI204" s="103">
        <f>AVERAGE(BA$6:BA204)</f>
        <v>0.77004258619610089</v>
      </c>
      <c r="BJ204" s="104">
        <f>AVERAGE(BB$6:BB204)</f>
        <v>953.87682787963433</v>
      </c>
      <c r="BK204" s="104">
        <f>AVERAGE(BC$6:BC204)</f>
        <v>3601.3054988236836</v>
      </c>
      <c r="BL204" s="104">
        <f>AVERAGE(BD$6:BD204)</f>
        <v>2647.4286709440471</v>
      </c>
      <c r="BM204" s="87"/>
      <c r="BN204" s="152"/>
      <c r="BO204" s="87"/>
      <c r="BP204" s="105">
        <v>199</v>
      </c>
      <c r="BQ204" s="103">
        <v>22.893360544118138</v>
      </c>
      <c r="BR204" s="103">
        <v>3</v>
      </c>
      <c r="BS204" s="103">
        <v>3.6849635103528042</v>
      </c>
      <c r="BT204" s="104">
        <v>141.28013406742144</v>
      </c>
      <c r="BU204" s="103">
        <v>23.578324054470944</v>
      </c>
      <c r="BV204" s="103">
        <v>23.578324054470944</v>
      </c>
      <c r="BW204" s="103">
        <v>0</v>
      </c>
      <c r="BX204" s="104">
        <v>848.62985570154979</v>
      </c>
      <c r="BY204" s="104">
        <v>3746.7486081706415</v>
      </c>
      <c r="BZ204" s="104">
        <v>2898.1187524690918</v>
      </c>
      <c r="CA204" s="105" t="str">
        <v>No</v>
      </c>
      <c r="CB204" s="87"/>
      <c r="CC204" s="103">
        <f>AVERAGE(BU$6:BU204)</f>
        <v>22.946860222534511</v>
      </c>
      <c r="CD204" s="103">
        <f>AVERAGE(BV$6:BV204)</f>
        <v>23.894692538604829</v>
      </c>
      <c r="CE204" s="103">
        <f>AVERAGE(BW$6:BW204)</f>
        <v>0.94783231607030516</v>
      </c>
      <c r="CF204" s="104">
        <f>AVERAGE(BX$6:BX204)</f>
        <v>978.47352018395497</v>
      </c>
      <c r="CG204" s="104">
        <f>AVERAGE(BY$6:BY204)</f>
        <v>3668.2099379027918</v>
      </c>
      <c r="CH204" s="104">
        <f>AVERAGE(BZ$6:BZ204)</f>
        <v>2689.736417718836</v>
      </c>
      <c r="CI204" s="121"/>
      <c r="CJ204" s="121"/>
      <c r="CK204" s="121"/>
      <c r="CL204" s="121"/>
      <c r="CM204" s="121"/>
      <c r="CN204" s="121"/>
      <c r="CO204" s="87"/>
      <c r="CP204" s="152"/>
    </row>
    <row r="205" spans="1:94" x14ac:dyDescent="0.2">
      <c r="A205" s="87"/>
      <c r="B205" s="105">
        <v>200</v>
      </c>
      <c r="C205" s="103">
        <v>24.333813005554511</v>
      </c>
      <c r="D205" s="103">
        <v>3</v>
      </c>
      <c r="E205" s="103">
        <v>3.7442084640046454</v>
      </c>
      <c r="F205" s="104">
        <v>145.29855230993081</v>
      </c>
      <c r="G205" s="103">
        <v>25</v>
      </c>
      <c r="H205" s="103">
        <v>25.078021469559157</v>
      </c>
      <c r="I205" s="103">
        <v>7.8021469559157453E-2</v>
      </c>
      <c r="J205" s="104">
        <v>909.34241683057917</v>
      </c>
      <c r="K205" s="104">
        <v>4650</v>
      </c>
      <c r="L205" s="104">
        <v>3740.6575831694208</v>
      </c>
      <c r="M205" s="105" t="str">
        <v>Yes</v>
      </c>
      <c r="N205" s="87"/>
      <c r="O205" s="103">
        <f>AVERAGE(G$6:G205)</f>
        <v>21.564599760137483</v>
      </c>
      <c r="P205" s="103">
        <f>AVERAGE(H$6:H205)</f>
        <v>21.970622417058802</v>
      </c>
      <c r="Q205" s="103">
        <f>AVERAGE(I$6:I205)</f>
        <v>0.40602265692131845</v>
      </c>
      <c r="R205" s="104">
        <f>AVERAGE(J$6:J205)</f>
        <v>868.35851575690992</v>
      </c>
      <c r="S205" s="104">
        <f>AVERAGE(K$6:K205)</f>
        <v>3976.1279568247487</v>
      </c>
      <c r="T205" s="104">
        <f>AVERAGE(L$6:L205)</f>
        <v>3107.7694410678382</v>
      </c>
      <c r="U205" s="87"/>
      <c r="V205" s="152"/>
      <c r="W205" s="87"/>
      <c r="X205" s="105">
        <v>200</v>
      </c>
      <c r="Y205" s="103">
        <v>24.097022319482708</v>
      </c>
      <c r="Z205" s="103">
        <v>3</v>
      </c>
      <c r="AA205" s="103">
        <v>4.4949316446663019</v>
      </c>
      <c r="AB205" s="104">
        <v>142.60552538263312</v>
      </c>
      <c r="AC205" s="103">
        <v>25</v>
      </c>
      <c r="AD205" s="103">
        <v>25.59195396414901</v>
      </c>
      <c r="AE205" s="103">
        <v>0.59195396414900969</v>
      </c>
      <c r="AF205" s="104">
        <v>999.15723892945482</v>
      </c>
      <c r="AG205" s="104">
        <v>4710</v>
      </c>
      <c r="AH205" s="104">
        <v>3710.8427610705453</v>
      </c>
      <c r="AI205" s="105" t="str">
        <v>Yes</v>
      </c>
      <c r="AJ205" s="87"/>
      <c r="AK205" s="103">
        <f>AVERAGE(AC$6:AC205)</f>
        <v>21.677987988873255</v>
      </c>
      <c r="AL205" s="103">
        <f>AVERAGE(AD$6:AD205)</f>
        <v>22.078085094248038</v>
      </c>
      <c r="AM205" s="103">
        <f>AVERAGE(AE$6:AE205)</f>
        <v>0.40009710537478305</v>
      </c>
      <c r="AN205" s="104">
        <f>AVERAGE(AF$6:AF205)</f>
        <v>871.49437439124654</v>
      </c>
      <c r="AO205" s="104">
        <f>AVERAGE(AG$6:AG205)</f>
        <v>4048.3378379971891</v>
      </c>
      <c r="AP205" s="104">
        <f>AVERAGE(AH$6:AH205)</f>
        <v>3176.8434636059405</v>
      </c>
      <c r="AQ205" s="87"/>
      <c r="AR205" s="152"/>
      <c r="AS205" s="87"/>
      <c r="AT205" s="105">
        <v>200</v>
      </c>
      <c r="AU205" s="103">
        <v>18.672305926105455</v>
      </c>
      <c r="AV205" s="103">
        <v>2</v>
      </c>
      <c r="AW205" s="103">
        <v>6.3198424645011508</v>
      </c>
      <c r="AX205" s="104">
        <v>157.48278683535034</v>
      </c>
      <c r="AY205" s="103">
        <v>22.992148390606605</v>
      </c>
      <c r="AZ205" s="103">
        <v>22.992148390606605</v>
      </c>
      <c r="BA205" s="103">
        <v>0</v>
      </c>
      <c r="BB205" s="104">
        <v>847.24723855354853</v>
      </c>
      <c r="BC205" s="104">
        <v>3548.8222585909907</v>
      </c>
      <c r="BD205" s="104">
        <v>2701.5750200374423</v>
      </c>
      <c r="BE205" s="105" t="str">
        <v>No</v>
      </c>
      <c r="BF205" s="87"/>
      <c r="BG205" s="103">
        <f>AVERAGE(AY$6:AY205)</f>
        <v>22.951953884150129</v>
      </c>
      <c r="BH205" s="103">
        <f>AVERAGE(AZ$6:AZ205)</f>
        <v>23.718146257415246</v>
      </c>
      <c r="BI205" s="103">
        <f>AVERAGE(BA$6:BA205)</f>
        <v>0.76619237326512035</v>
      </c>
      <c r="BJ205" s="104">
        <f>AVERAGE(BB$6:BB205)</f>
        <v>953.34367993300384</v>
      </c>
      <c r="BK205" s="104">
        <f>AVERAGE(BC$6:BC205)</f>
        <v>3601.0430826225202</v>
      </c>
      <c r="BL205" s="104">
        <f>AVERAGE(BD$6:BD205)</f>
        <v>2647.699402689514</v>
      </c>
      <c r="BM205" s="87"/>
      <c r="BN205" s="152"/>
      <c r="BO205" s="87"/>
      <c r="BP205" s="105">
        <v>200</v>
      </c>
      <c r="BQ205" s="103">
        <v>20.564438445237869</v>
      </c>
      <c r="BR205" s="103">
        <v>1</v>
      </c>
      <c r="BS205" s="103">
        <v>5.9991756337493101</v>
      </c>
      <c r="BT205" s="104">
        <v>128.84152442133066</v>
      </c>
      <c r="BU205" s="103">
        <v>25</v>
      </c>
      <c r="BV205" s="103">
        <v>25.563614078987179</v>
      </c>
      <c r="BW205" s="103">
        <v>0.56361407898717886</v>
      </c>
      <c r="BX205" s="104">
        <v>963.38363626940748</v>
      </c>
      <c r="BY205" s="104">
        <v>3820</v>
      </c>
      <c r="BZ205" s="104">
        <v>2856.6163637305926</v>
      </c>
      <c r="CA205" s="105" t="str">
        <v>Yes</v>
      </c>
      <c r="CB205" s="87"/>
      <c r="CC205" s="103">
        <f>AVERAGE(BU$6:BU205)</f>
        <v>22.957125921421838</v>
      </c>
      <c r="CD205" s="103">
        <f>AVERAGE(BV$6:BV205)</f>
        <v>23.903037146306744</v>
      </c>
      <c r="CE205" s="103">
        <f>AVERAGE(BW$6:BW205)</f>
        <v>0.94591122488488955</v>
      </c>
      <c r="CF205" s="104">
        <f>AVERAGE(BX$6:BX205)</f>
        <v>978.39807076438217</v>
      </c>
      <c r="CG205" s="104">
        <f>AVERAGE(BY$6:BY205)</f>
        <v>3668.9688882132778</v>
      </c>
      <c r="CH205" s="104">
        <f>AVERAGE(BZ$6:BZ205)</f>
        <v>2690.570817448895</v>
      </c>
      <c r="CI205" s="121"/>
      <c r="CJ205" s="121"/>
      <c r="CK205" s="121"/>
      <c r="CL205" s="121"/>
      <c r="CM205" s="121"/>
      <c r="CN205" s="121"/>
      <c r="CO205" s="87"/>
      <c r="CP205" s="152"/>
    </row>
    <row r="206" spans="1:94" x14ac:dyDescent="0.2">
      <c r="A206" s="87"/>
      <c r="B206" s="105">
        <v>201</v>
      </c>
      <c r="C206" s="103">
        <v>20.916111451974054</v>
      </c>
      <c r="D206" s="103">
        <v>3</v>
      </c>
      <c r="E206" s="103">
        <v>3.3271513091737681</v>
      </c>
      <c r="F206" s="104">
        <v>177.88999956247108</v>
      </c>
      <c r="G206" s="103">
        <v>21.243262761147822</v>
      </c>
      <c r="H206" s="103">
        <v>21.243262761147822</v>
      </c>
      <c r="I206" s="103">
        <v>0</v>
      </c>
      <c r="J206" s="104">
        <v>815.18788239690571</v>
      </c>
      <c r="K206" s="104">
        <v>3973.7872970066078</v>
      </c>
      <c r="L206" s="104">
        <v>3158.5994146097019</v>
      </c>
      <c r="M206" s="105" t="str">
        <v>No</v>
      </c>
      <c r="N206" s="87"/>
      <c r="O206" s="103">
        <f>AVERAGE(G$6:G206)</f>
        <v>21.563001068600222</v>
      </c>
      <c r="P206" s="103">
        <f>AVERAGE(H$6:H206)</f>
        <v>21.967003712303026</v>
      </c>
      <c r="Q206" s="103">
        <f>AVERAGE(I$6:I206)</f>
        <v>0.40400264370280442</v>
      </c>
      <c r="R206" s="104">
        <f>AVERAGE(J$6:J206)</f>
        <v>868.09398524268113</v>
      </c>
      <c r="S206" s="104">
        <f>AVERAGE(K$6:K206)</f>
        <v>3976.1163117510264</v>
      </c>
      <c r="T206" s="104">
        <f>AVERAGE(L$6:L206)</f>
        <v>3108.022326508345</v>
      </c>
      <c r="U206" s="87"/>
      <c r="V206" s="152"/>
      <c r="W206" s="87"/>
      <c r="X206" s="105">
        <v>201</v>
      </c>
      <c r="Y206" s="103">
        <v>20.510501707331269</v>
      </c>
      <c r="Z206" s="103">
        <v>3</v>
      </c>
      <c r="AA206" s="103">
        <v>2.2130275704090208</v>
      </c>
      <c r="AB206" s="104">
        <v>156.68898484244789</v>
      </c>
      <c r="AC206" s="103">
        <v>19.72352927774029</v>
      </c>
      <c r="AD206" s="103">
        <v>19.72352927774029</v>
      </c>
      <c r="AE206" s="103">
        <v>0</v>
      </c>
      <c r="AF206" s="104">
        <v>748.39486317465662</v>
      </c>
      <c r="AG206" s="104">
        <v>3760.2352699932521</v>
      </c>
      <c r="AH206" s="104">
        <v>3011.8404068185955</v>
      </c>
      <c r="AI206" s="105" t="str">
        <v>No</v>
      </c>
      <c r="AJ206" s="87"/>
      <c r="AK206" s="103">
        <f>AVERAGE(AC$6:AC206)</f>
        <v>21.668264313693491</v>
      </c>
      <c r="AL206" s="103">
        <f>AVERAGE(AD$6:AD206)</f>
        <v>22.066370886205714</v>
      </c>
      <c r="AM206" s="103">
        <f>AVERAGE(AE$6:AE206)</f>
        <v>0.39810657251222192</v>
      </c>
      <c r="AN206" s="104">
        <f>AVERAGE(AF$6:AF206)</f>
        <v>870.88193901205943</v>
      </c>
      <c r="AO206" s="104">
        <f>AVERAGE(AG$6:AG206)</f>
        <v>4046.9044918877162</v>
      </c>
      <c r="AP206" s="104">
        <f>AVERAGE(AH$6:AH206)</f>
        <v>3176.0225528756546</v>
      </c>
      <c r="AQ206" s="87"/>
      <c r="AR206" s="152"/>
      <c r="AS206" s="87"/>
      <c r="AT206" s="105">
        <v>201</v>
      </c>
      <c r="AU206" s="103">
        <v>21.080252811690602</v>
      </c>
      <c r="AV206" s="103">
        <v>3</v>
      </c>
      <c r="AW206" s="103">
        <v>6.8033703543364066</v>
      </c>
      <c r="AX206" s="104">
        <v>135.40056289123012</v>
      </c>
      <c r="AY206" s="103">
        <v>24.883623166027007</v>
      </c>
      <c r="AZ206" s="103">
        <v>24.883623166027007</v>
      </c>
      <c r="BA206" s="103">
        <v>0</v>
      </c>
      <c r="BB206" s="104">
        <v>881.90925787204037</v>
      </c>
      <c r="BC206" s="104">
        <v>3882.543474904051</v>
      </c>
      <c r="BD206" s="104">
        <v>3000.6342170320104</v>
      </c>
      <c r="BE206" s="105" t="str">
        <v>No</v>
      </c>
      <c r="BF206" s="87"/>
      <c r="BG206" s="103">
        <f>AVERAGE(AY$6:AY206)</f>
        <v>22.961564179084842</v>
      </c>
      <c r="BH206" s="103">
        <f>AVERAGE(AZ$6:AZ206)</f>
        <v>23.723944649995406</v>
      </c>
      <c r="BI206" s="103">
        <f>AVERAGE(BA$6:BA206)</f>
        <v>0.76238047091056749</v>
      </c>
      <c r="BJ206" s="104">
        <f>AVERAGE(BB$6:BB206)</f>
        <v>952.98828479837221</v>
      </c>
      <c r="BK206" s="104">
        <f>AVERAGE(BC$6:BC206)</f>
        <v>3602.4435820866074</v>
      </c>
      <c r="BL206" s="104">
        <f>AVERAGE(BD$6:BD206)</f>
        <v>2649.4552972882329</v>
      </c>
      <c r="BM206" s="87"/>
      <c r="BN206" s="152"/>
      <c r="BO206" s="87"/>
      <c r="BP206" s="105">
        <v>201</v>
      </c>
      <c r="BQ206" s="103">
        <v>26.07693119839174</v>
      </c>
      <c r="BR206" s="103">
        <v>4</v>
      </c>
      <c r="BS206" s="103">
        <v>6.9039904764168547</v>
      </c>
      <c r="BT206" s="104">
        <v>109.0079718974545</v>
      </c>
      <c r="BU206" s="103">
        <v>25</v>
      </c>
      <c r="BV206" s="103">
        <v>28.980921674808599</v>
      </c>
      <c r="BW206" s="103">
        <v>3.9809216748085987</v>
      </c>
      <c r="BX206" s="104">
        <v>1456.1462231187445</v>
      </c>
      <c r="BY206" s="104">
        <v>4030</v>
      </c>
      <c r="BZ206" s="104">
        <v>2573.8537768812557</v>
      </c>
      <c r="CA206" s="105" t="str">
        <v>Yes</v>
      </c>
      <c r="CB206" s="87"/>
      <c r="CC206" s="103">
        <f>AVERAGE(BU$6:BU206)</f>
        <v>22.967289474051579</v>
      </c>
      <c r="CD206" s="103">
        <f>AVERAGE(BV$6:BV206)</f>
        <v>23.92830025341372</v>
      </c>
      <c r="CE206" s="103">
        <f>AVERAGE(BW$6:BW206)</f>
        <v>0.96101077936212187</v>
      </c>
      <c r="CF206" s="104">
        <f>AVERAGE(BX$6:BX206)</f>
        <v>980.77492724375702</v>
      </c>
      <c r="CG206" s="104">
        <f>AVERAGE(BY$6:BY206)</f>
        <v>3670.765062898784</v>
      </c>
      <c r="CH206" s="104">
        <f>AVERAGE(BZ$6:BZ206)</f>
        <v>2689.9901356550258</v>
      </c>
      <c r="CI206" s="121"/>
      <c r="CJ206" s="121"/>
      <c r="CK206" s="121"/>
      <c r="CL206" s="121"/>
      <c r="CM206" s="121"/>
      <c r="CN206" s="121"/>
      <c r="CO206" s="87"/>
      <c r="CP206" s="152"/>
    </row>
    <row r="207" spans="1:94" x14ac:dyDescent="0.2">
      <c r="A207" s="87"/>
      <c r="B207" s="105">
        <v>202</v>
      </c>
      <c r="C207" s="103">
        <v>17.639086205175442</v>
      </c>
      <c r="D207" s="103">
        <v>2</v>
      </c>
      <c r="E207" s="103">
        <v>5.598986620533001</v>
      </c>
      <c r="F207" s="104">
        <v>136.42636711706416</v>
      </c>
      <c r="G207" s="103">
        <v>21.238072825708443</v>
      </c>
      <c r="H207" s="103">
        <v>21.238072825708443</v>
      </c>
      <c r="I207" s="103">
        <v>0</v>
      </c>
      <c r="J207" s="104">
        <v>773.56855188831742</v>
      </c>
      <c r="K207" s="104">
        <v>3922.8531086275198</v>
      </c>
      <c r="L207" s="104">
        <v>3149.2845567392023</v>
      </c>
      <c r="M207" s="105" t="str">
        <v>No</v>
      </c>
      <c r="N207" s="87"/>
      <c r="O207" s="103">
        <f>AVERAGE(G$6:G207)</f>
        <v>21.561392512942344</v>
      </c>
      <c r="P207" s="103">
        <f>AVERAGE(H$6:H207)</f>
        <v>21.963395143557509</v>
      </c>
      <c r="Q207" s="103">
        <f>AVERAGE(I$6:I207)</f>
        <v>0.40200263061516678</v>
      </c>
      <c r="R207" s="104">
        <f>AVERAGE(J$6:J207)</f>
        <v>867.62603755280793</v>
      </c>
      <c r="S207" s="104">
        <f>AVERAGE(K$6:K207)</f>
        <v>3975.8526325276425</v>
      </c>
      <c r="T207" s="104">
        <f>AVERAGE(L$6:L207)</f>
        <v>3108.2265949748344</v>
      </c>
      <c r="U207" s="87"/>
      <c r="V207" s="152"/>
      <c r="W207" s="87"/>
      <c r="X207" s="105">
        <v>202</v>
      </c>
      <c r="Y207" s="103">
        <v>20.913026443206636</v>
      </c>
      <c r="Z207" s="103">
        <v>2</v>
      </c>
      <c r="AA207" s="103">
        <v>4.556349961730092</v>
      </c>
      <c r="AB207" s="104">
        <v>167.11184701524269</v>
      </c>
      <c r="AC207" s="103">
        <v>23.469376404936728</v>
      </c>
      <c r="AD207" s="103">
        <v>23.469376404936728</v>
      </c>
      <c r="AE207" s="103">
        <v>0</v>
      </c>
      <c r="AF207" s="104">
        <v>871.19313916334454</v>
      </c>
      <c r="AG207" s="104">
        <v>4364.4877528886109</v>
      </c>
      <c r="AH207" s="104">
        <v>3493.2946137252666</v>
      </c>
      <c r="AI207" s="105" t="str">
        <v>No</v>
      </c>
      <c r="AJ207" s="87"/>
      <c r="AK207" s="103">
        <f>AVERAGE(AC$6:AC207)</f>
        <v>21.677180710184796</v>
      </c>
      <c r="AL207" s="103">
        <f>AVERAGE(AD$6:AD207)</f>
        <v>22.073316458080622</v>
      </c>
      <c r="AM207" s="103">
        <f>AVERAGE(AE$6:AE207)</f>
        <v>0.39613574789582479</v>
      </c>
      <c r="AN207" s="104">
        <f>AVERAGE(AF$6:AF207)</f>
        <v>870.88347960686781</v>
      </c>
      <c r="AO207" s="104">
        <f>AVERAGE(AG$6:AG207)</f>
        <v>4048.4766862491069</v>
      </c>
      <c r="AP207" s="104">
        <f>AVERAGE(AH$6:AH207)</f>
        <v>3177.593206642237</v>
      </c>
      <c r="AQ207" s="87"/>
      <c r="AR207" s="152"/>
      <c r="AS207" s="87"/>
      <c r="AT207" s="105">
        <v>202</v>
      </c>
      <c r="AU207" s="103">
        <v>25.472676497063837</v>
      </c>
      <c r="AV207" s="103">
        <v>4</v>
      </c>
      <c r="AW207" s="103">
        <v>3.8408035899792914</v>
      </c>
      <c r="AX207" s="104">
        <v>141.55746481095352</v>
      </c>
      <c r="AY207" s="103">
        <v>25</v>
      </c>
      <c r="AZ207" s="103">
        <v>25.313480087043128</v>
      </c>
      <c r="BA207" s="103">
        <v>0.31348008704312846</v>
      </c>
      <c r="BB207" s="104">
        <v>938.57947786742284</v>
      </c>
      <c r="BC207" s="104">
        <v>3950</v>
      </c>
      <c r="BD207" s="104">
        <v>3011.4205221325774</v>
      </c>
      <c r="BE207" s="105" t="str">
        <v>Yes</v>
      </c>
      <c r="BF207" s="87"/>
      <c r="BG207" s="103">
        <f>AVERAGE(AY$6:AY207)</f>
        <v>22.971655445525016</v>
      </c>
      <c r="BH207" s="103">
        <f>AVERAGE(AZ$6:AZ207)</f>
        <v>23.731813637307521</v>
      </c>
      <c r="BI207" s="103">
        <f>AVERAGE(BA$6:BA207)</f>
        <v>0.76015819178251087</v>
      </c>
      <c r="BJ207" s="104">
        <f>AVERAGE(BB$6:BB207)</f>
        <v>952.91695407099132</v>
      </c>
      <c r="BK207" s="104">
        <f>AVERAGE(BC$6:BC207)</f>
        <v>3604.1641584129111</v>
      </c>
      <c r="BL207" s="104">
        <f>AVERAGE(BD$6:BD207)</f>
        <v>2651.2472043419175</v>
      </c>
      <c r="BM207" s="87"/>
      <c r="BN207" s="152"/>
      <c r="BO207" s="87"/>
      <c r="BP207" s="105">
        <v>202</v>
      </c>
      <c r="BQ207" s="103">
        <v>20.681020825416251</v>
      </c>
      <c r="BR207" s="103">
        <v>3</v>
      </c>
      <c r="BS207" s="103">
        <v>4.4575508817628284</v>
      </c>
      <c r="BT207" s="104">
        <v>144.74125224267701</v>
      </c>
      <c r="BU207" s="103">
        <v>22.138571707179079</v>
      </c>
      <c r="BV207" s="103">
        <v>22.138571707179079</v>
      </c>
      <c r="BW207" s="103">
        <v>0</v>
      </c>
      <c r="BX207" s="104">
        <v>808.8984034580493</v>
      </c>
      <c r="BY207" s="104">
        <v>3530.7857560768616</v>
      </c>
      <c r="BZ207" s="104">
        <v>2721.8873526188122</v>
      </c>
      <c r="CA207" s="105" t="str">
        <v>No</v>
      </c>
      <c r="CB207" s="87"/>
      <c r="CC207" s="103">
        <f>AVERAGE(BU$6:BU207)</f>
        <v>22.963186910849242</v>
      </c>
      <c r="CD207" s="103">
        <f>AVERAGE(BV$6:BV207)</f>
        <v>23.919440211105627</v>
      </c>
      <c r="CE207" s="103">
        <f>AVERAGE(BW$6:BW207)</f>
        <v>0.95625330025636879</v>
      </c>
      <c r="CF207" s="104">
        <f>AVERAGE(BX$6:BX207)</f>
        <v>979.9240533636297</v>
      </c>
      <c r="CG207" s="104">
        <f>AVERAGE(BY$6:BY207)</f>
        <v>3670.0720960333288</v>
      </c>
      <c r="CH207" s="104">
        <f>AVERAGE(BZ$6:BZ207)</f>
        <v>2690.1480426696985</v>
      </c>
      <c r="CI207" s="121"/>
      <c r="CJ207" s="121"/>
      <c r="CK207" s="121"/>
      <c r="CL207" s="121"/>
      <c r="CM207" s="121"/>
      <c r="CN207" s="121"/>
      <c r="CO207" s="87"/>
      <c r="CP207" s="152"/>
    </row>
    <row r="208" spans="1:94" x14ac:dyDescent="0.2">
      <c r="A208" s="87"/>
      <c r="B208" s="105">
        <v>203</v>
      </c>
      <c r="C208" s="103">
        <v>19.76628393693068</v>
      </c>
      <c r="D208" s="103">
        <v>1</v>
      </c>
      <c r="E208" s="103">
        <v>4.7243056960989804</v>
      </c>
      <c r="F208" s="104">
        <v>187.35356140728948</v>
      </c>
      <c r="G208" s="103">
        <v>23.490589633029661</v>
      </c>
      <c r="H208" s="103">
        <v>23.490589633029661</v>
      </c>
      <c r="I208" s="103">
        <v>0</v>
      </c>
      <c r="J208" s="104">
        <v>892.07125039817925</v>
      </c>
      <c r="K208" s="104">
        <v>4278.3061339453388</v>
      </c>
      <c r="L208" s="104">
        <v>3386.2348835471594</v>
      </c>
      <c r="M208" s="105" t="str">
        <v>No</v>
      </c>
      <c r="N208" s="87"/>
      <c r="O208" s="103">
        <f>AVERAGE(G$6:G208)</f>
        <v>21.570895947031442</v>
      </c>
      <c r="P208" s="103">
        <f>AVERAGE(H$6:H208)</f>
        <v>21.970918269121409</v>
      </c>
      <c r="Q208" s="103">
        <f>AVERAGE(I$6:I208)</f>
        <v>0.40002232208996891</v>
      </c>
      <c r="R208" s="104">
        <f>AVERAGE(J$6:J208)</f>
        <v>867.7464573205192</v>
      </c>
      <c r="S208" s="104">
        <f>AVERAGE(K$6:K208)</f>
        <v>3977.3425512538379</v>
      </c>
      <c r="T208" s="104">
        <f>AVERAGE(L$6:L208)</f>
        <v>3109.596093933319</v>
      </c>
      <c r="U208" s="87"/>
      <c r="V208" s="152"/>
      <c r="W208" s="87"/>
      <c r="X208" s="105">
        <v>203</v>
      </c>
      <c r="Y208" s="103">
        <v>19.032678550545381</v>
      </c>
      <c r="Z208" s="103">
        <v>4</v>
      </c>
      <c r="AA208" s="103">
        <v>3.1205128482636879</v>
      </c>
      <c r="AB208" s="104">
        <v>115.40395913862497</v>
      </c>
      <c r="AC208" s="103">
        <v>18.153191398809067</v>
      </c>
      <c r="AD208" s="103">
        <v>18.153191398809067</v>
      </c>
      <c r="AE208" s="103">
        <v>0</v>
      </c>
      <c r="AF208" s="104">
        <v>659.99970110289701</v>
      </c>
      <c r="AG208" s="104">
        <v>3547.5744517856319</v>
      </c>
      <c r="AH208" s="104">
        <v>2887.5747506827347</v>
      </c>
      <c r="AI208" s="105" t="str">
        <v>No</v>
      </c>
      <c r="AJ208" s="87"/>
      <c r="AK208" s="103">
        <f>AVERAGE(AC$6:AC208)</f>
        <v>21.659821156926789</v>
      </c>
      <c r="AL208" s="103">
        <f>AVERAGE(AD$6:AD208)</f>
        <v>22.054005497197512</v>
      </c>
      <c r="AM208" s="103">
        <f>AVERAGE(AE$6:AE208)</f>
        <v>0.39418434027072224</v>
      </c>
      <c r="AN208" s="104">
        <f>AVERAGE(AF$6:AF208)</f>
        <v>869.84464325955764</v>
      </c>
      <c r="AO208" s="104">
        <f>AVERAGE(AG$6:AG208)</f>
        <v>4046.0091875571684</v>
      </c>
      <c r="AP208" s="104">
        <f>AVERAGE(AH$6:AH208)</f>
        <v>3176.1645442976087</v>
      </c>
      <c r="AQ208" s="87"/>
      <c r="AR208" s="152"/>
      <c r="AS208" s="87"/>
      <c r="AT208" s="105">
        <v>203</v>
      </c>
      <c r="AU208" s="103">
        <v>27.843022067138392</v>
      </c>
      <c r="AV208" s="103">
        <v>10</v>
      </c>
      <c r="AW208" s="103">
        <v>4.9795244440683408</v>
      </c>
      <c r="AX208" s="104">
        <v>189.87948237075338</v>
      </c>
      <c r="AY208" s="103">
        <v>22.822546511206731</v>
      </c>
      <c r="AZ208" s="103">
        <v>22.822546511206731</v>
      </c>
      <c r="BA208" s="103">
        <v>0</v>
      </c>
      <c r="BB208" s="104">
        <v>874.55587770695536</v>
      </c>
      <c r="BC208" s="104">
        <v>3923.3819766810097</v>
      </c>
      <c r="BD208" s="104">
        <v>3048.8260989740543</v>
      </c>
      <c r="BE208" s="105" t="str">
        <v>No</v>
      </c>
      <c r="BF208" s="87"/>
      <c r="BG208" s="103">
        <f>AVERAGE(AY$6:AY208)</f>
        <v>22.970920918754974</v>
      </c>
      <c r="BH208" s="103">
        <f>AVERAGE(AZ$6:AZ208)</f>
        <v>23.727334488903082</v>
      </c>
      <c r="BI208" s="103">
        <f>AVERAGE(BA$6:BA208)</f>
        <v>0.75641357014811428</v>
      </c>
      <c r="BJ208" s="104">
        <f>AVERAGE(BB$6:BB208)</f>
        <v>952.53093891648871</v>
      </c>
      <c r="BK208" s="104">
        <f>AVERAGE(BC$6:BC208)</f>
        <v>3605.7366599807347</v>
      </c>
      <c r="BL208" s="104">
        <f>AVERAGE(BD$6:BD208)</f>
        <v>2653.2057210642438</v>
      </c>
      <c r="BM208" s="87"/>
      <c r="BN208" s="152"/>
      <c r="BO208" s="87"/>
      <c r="BP208" s="105">
        <v>203</v>
      </c>
      <c r="BQ208" s="103">
        <v>24.898394632504719</v>
      </c>
      <c r="BR208" s="103">
        <v>1</v>
      </c>
      <c r="BS208" s="103">
        <v>4.4314012233459339</v>
      </c>
      <c r="BT208" s="104">
        <v>167.72342446809807</v>
      </c>
      <c r="BU208" s="103">
        <v>25</v>
      </c>
      <c r="BV208" s="103">
        <v>28.329795855850652</v>
      </c>
      <c r="BW208" s="103">
        <v>3.3297958558506515</v>
      </c>
      <c r="BX208" s="104">
        <v>1417.1928028456957</v>
      </c>
      <c r="BY208" s="104">
        <v>3820</v>
      </c>
      <c r="BZ208" s="104">
        <v>2402.807197154304</v>
      </c>
      <c r="CA208" s="105" t="str">
        <v>Yes</v>
      </c>
      <c r="CB208" s="87"/>
      <c r="CC208" s="103">
        <f>AVERAGE(BU$6:BU208)</f>
        <v>22.973220472864764</v>
      </c>
      <c r="CD208" s="103">
        <f>AVERAGE(BV$6:BV208)</f>
        <v>23.941166100981217</v>
      </c>
      <c r="CE208" s="103">
        <f>AVERAGE(BW$6:BW208)</f>
        <v>0.96794562811643914</v>
      </c>
      <c r="CF208" s="104">
        <f>AVERAGE(BX$6:BX208)</f>
        <v>982.0780866123099</v>
      </c>
      <c r="CG208" s="104">
        <f>AVERAGE(BY$6:BY208)</f>
        <v>3670.8106571366129</v>
      </c>
      <c r="CH208" s="104">
        <f>AVERAGE(BZ$6:BZ208)</f>
        <v>2688.7325705243024</v>
      </c>
      <c r="CI208" s="121"/>
      <c r="CJ208" s="121"/>
      <c r="CK208" s="121"/>
      <c r="CL208" s="121"/>
      <c r="CM208" s="121"/>
      <c r="CN208" s="121"/>
      <c r="CO208" s="87"/>
      <c r="CP208" s="152"/>
    </row>
    <row r="209" spans="1:94" x14ac:dyDescent="0.2">
      <c r="A209" s="87"/>
      <c r="B209" s="105">
        <v>204</v>
      </c>
      <c r="C209" s="103">
        <v>23.678108409576431</v>
      </c>
      <c r="D209" s="103">
        <v>3</v>
      </c>
      <c r="E209" s="103">
        <v>4.7668518688942978</v>
      </c>
      <c r="F209" s="104">
        <v>157.15476944611203</v>
      </c>
      <c r="G209" s="103">
        <v>25</v>
      </c>
      <c r="H209" s="103">
        <v>25.444960278470731</v>
      </c>
      <c r="I209" s="103">
        <v>0.44496027847073094</v>
      </c>
      <c r="J209" s="104">
        <v>987.24761957084354</v>
      </c>
      <c r="K209" s="104">
        <v>4650</v>
      </c>
      <c r="L209" s="104">
        <v>3662.7523804291563</v>
      </c>
      <c r="M209" s="105" t="str">
        <v>Yes</v>
      </c>
      <c r="N209" s="87"/>
      <c r="O209" s="103">
        <f>AVERAGE(G$6:G209)</f>
        <v>21.587705280624423</v>
      </c>
      <c r="P209" s="103">
        <f>AVERAGE(H$6:H209)</f>
        <v>21.9879478868143</v>
      </c>
      <c r="Q209" s="103">
        <f>AVERAGE(I$6:I209)</f>
        <v>0.40024260618987462</v>
      </c>
      <c r="R209" s="104">
        <f>AVERAGE(J$6:J209)</f>
        <v>868.33224733155021</v>
      </c>
      <c r="S209" s="104">
        <f>AVERAGE(K$6:K209)</f>
        <v>3980.6398916888684</v>
      </c>
      <c r="T209" s="104">
        <f>AVERAGE(L$6:L209)</f>
        <v>3112.3076443573182</v>
      </c>
      <c r="U209" s="87"/>
      <c r="V209" s="152"/>
      <c r="W209" s="87"/>
      <c r="X209" s="105">
        <v>204</v>
      </c>
      <c r="Y209" s="103">
        <v>23.594045476291491</v>
      </c>
      <c r="Z209" s="103">
        <v>2</v>
      </c>
      <c r="AA209" s="103">
        <v>2.0244712257805957</v>
      </c>
      <c r="AB209" s="104">
        <v>164.14895137930185</v>
      </c>
      <c r="AC209" s="103">
        <v>23.618516702072085</v>
      </c>
      <c r="AD209" s="103">
        <v>23.618516702072085</v>
      </c>
      <c r="AE209" s="103">
        <v>0</v>
      </c>
      <c r="AF209" s="104">
        <v>872.70445244146435</v>
      </c>
      <c r="AG209" s="104">
        <v>4391.3330063729754</v>
      </c>
      <c r="AH209" s="104">
        <v>3518.6285539315113</v>
      </c>
      <c r="AI209" s="105" t="str">
        <v>No</v>
      </c>
      <c r="AJ209" s="87"/>
      <c r="AK209" s="103">
        <f>AVERAGE(AC$6:AC209)</f>
        <v>21.6694226056775</v>
      </c>
      <c r="AL209" s="103">
        <f>AVERAGE(AD$6:AD209)</f>
        <v>22.061674669770426</v>
      </c>
      <c r="AM209" s="103">
        <f>AVERAGE(AE$6:AE209)</f>
        <v>0.39225206409292457</v>
      </c>
      <c r="AN209" s="104">
        <f>AVERAGE(AF$6:AF209)</f>
        <v>869.85866193201787</v>
      </c>
      <c r="AO209" s="104">
        <f>AVERAGE(AG$6:AG209)</f>
        <v>4047.7019513748933</v>
      </c>
      <c r="AP209" s="104">
        <f>AVERAGE(AH$6:AH209)</f>
        <v>3177.8432894428729</v>
      </c>
      <c r="AQ209" s="87"/>
      <c r="AR209" s="152"/>
      <c r="AS209" s="87"/>
      <c r="AT209" s="105">
        <v>204</v>
      </c>
      <c r="AU209" s="103">
        <v>18.210238599895632</v>
      </c>
      <c r="AV209" s="103">
        <v>3</v>
      </c>
      <c r="AW209" s="103">
        <v>3.6222493617653155</v>
      </c>
      <c r="AX209" s="104">
        <v>156.91806895857371</v>
      </c>
      <c r="AY209" s="103">
        <v>18.832487961660949</v>
      </c>
      <c r="AZ209" s="103">
        <v>18.832487961660949</v>
      </c>
      <c r="BA209" s="103">
        <v>0</v>
      </c>
      <c r="BB209" s="104">
        <v>721.89270780840218</v>
      </c>
      <c r="BC209" s="104">
        <v>2974.8731942491422</v>
      </c>
      <c r="BD209" s="104">
        <v>2252.9804864407402</v>
      </c>
      <c r="BE209" s="105" t="str">
        <v>No</v>
      </c>
      <c r="BF209" s="87"/>
      <c r="BG209" s="103">
        <f>AVERAGE(AY$6:AY209)</f>
        <v>22.950634482690788</v>
      </c>
      <c r="BH209" s="103">
        <f>AVERAGE(AZ$6:AZ209)</f>
        <v>23.703340143181308</v>
      </c>
      <c r="BI209" s="103">
        <f>AVERAGE(BA$6:BA209)</f>
        <v>0.75270566049052545</v>
      </c>
      <c r="BJ209" s="104">
        <f>AVERAGE(BB$6:BB209)</f>
        <v>951.40035935223341</v>
      </c>
      <c r="BK209" s="104">
        <f>AVERAGE(BC$6:BC209)</f>
        <v>3602.6441920114621</v>
      </c>
      <c r="BL209" s="104">
        <f>AVERAGE(BD$6:BD209)</f>
        <v>2651.2438326592264</v>
      </c>
      <c r="BM209" s="87"/>
      <c r="BN209" s="152"/>
      <c r="BO209" s="87"/>
      <c r="BP209" s="105">
        <v>204</v>
      </c>
      <c r="BQ209" s="103">
        <v>23.649041934696964</v>
      </c>
      <c r="BR209" s="103">
        <v>2</v>
      </c>
      <c r="BS209" s="103">
        <v>6.9763534536164782</v>
      </c>
      <c r="BT209" s="104">
        <v>145.88399433534548</v>
      </c>
      <c r="BU209" s="103">
        <v>25</v>
      </c>
      <c r="BV209" s="103">
        <v>28.625395388313443</v>
      </c>
      <c r="BW209" s="103">
        <v>3.6253953883134429</v>
      </c>
      <c r="BX209" s="104">
        <v>1439.6933025823619</v>
      </c>
      <c r="BY209" s="104">
        <v>3890</v>
      </c>
      <c r="BZ209" s="104">
        <v>2450.3066974176381</v>
      </c>
      <c r="CA209" s="105" t="str">
        <v>Yes</v>
      </c>
      <c r="CB209" s="87"/>
      <c r="CC209" s="103">
        <f>AVERAGE(BU$6:BU209)</f>
        <v>22.98315566662523</v>
      </c>
      <c r="CD209" s="103">
        <f>AVERAGE(BV$6:BV209)</f>
        <v>23.964128009252452</v>
      </c>
      <c r="CE209" s="103">
        <f>AVERAGE(BW$6:BW209)</f>
        <v>0.98097234262720878</v>
      </c>
      <c r="CF209" s="104">
        <f>AVERAGE(BX$6:BX209)</f>
        <v>984.32129845530028</v>
      </c>
      <c r="CG209" s="104">
        <f>AVERAGE(BY$6:BY209)</f>
        <v>3671.885114699669</v>
      </c>
      <c r="CH209" s="104">
        <f>AVERAGE(BZ$6:BZ209)</f>
        <v>2687.5638162443674</v>
      </c>
      <c r="CI209" s="121"/>
      <c r="CJ209" s="121"/>
      <c r="CK209" s="121"/>
      <c r="CL209" s="121"/>
      <c r="CM209" s="121"/>
      <c r="CN209" s="121"/>
      <c r="CO209" s="87"/>
      <c r="CP209" s="152"/>
    </row>
    <row r="210" spans="1:94" x14ac:dyDescent="0.2">
      <c r="A210" s="87"/>
      <c r="B210" s="105">
        <v>205</v>
      </c>
      <c r="C210" s="103">
        <v>18.630083672838513</v>
      </c>
      <c r="D210" s="103">
        <v>2</v>
      </c>
      <c r="E210" s="103">
        <v>4.3142504861364044</v>
      </c>
      <c r="F210" s="104">
        <v>156.59426951062483</v>
      </c>
      <c r="G210" s="103">
        <v>20.944334158974918</v>
      </c>
      <c r="H210" s="103">
        <v>20.944334158974918</v>
      </c>
      <c r="I210" s="103">
        <v>0</v>
      </c>
      <c r="J210" s="104">
        <v>784.92429427987236</v>
      </c>
      <c r="K210" s="104">
        <v>3869.9801486154852</v>
      </c>
      <c r="L210" s="104">
        <v>3085.0558543356128</v>
      </c>
      <c r="M210" s="105" t="str">
        <v>No</v>
      </c>
      <c r="N210" s="87"/>
      <c r="O210" s="103">
        <f>AVERAGE(G$6:G210)</f>
        <v>21.584566884909062</v>
      </c>
      <c r="P210" s="103">
        <f>AVERAGE(H$6:H210)</f>
        <v>21.982857088141913</v>
      </c>
      <c r="Q210" s="103">
        <f>AVERAGE(I$6:I210)</f>
        <v>0.3982902032328508</v>
      </c>
      <c r="R210" s="104">
        <f>AVERAGE(J$6:J210)</f>
        <v>867.92537926788339</v>
      </c>
      <c r="S210" s="104">
        <f>AVERAGE(K$6:K210)</f>
        <v>3980.10008806412</v>
      </c>
      <c r="T210" s="104">
        <f>AVERAGE(L$6:L210)</f>
        <v>3112.1747087962367</v>
      </c>
      <c r="U210" s="87"/>
      <c r="V210" s="152"/>
      <c r="W210" s="87"/>
      <c r="X210" s="105">
        <v>205</v>
      </c>
      <c r="Y210" s="103">
        <v>19.95873420838544</v>
      </c>
      <c r="Z210" s="103">
        <v>0</v>
      </c>
      <c r="AA210" s="103">
        <v>4.1984656092087622</v>
      </c>
      <c r="AB210" s="104">
        <v>130.18860770238183</v>
      </c>
      <c r="AC210" s="103">
        <v>24.157199817594204</v>
      </c>
      <c r="AD210" s="103">
        <v>24.157199817594204</v>
      </c>
      <c r="AE210" s="103">
        <v>0</v>
      </c>
      <c r="AF210" s="104">
        <v>854.90460223020796</v>
      </c>
      <c r="AG210" s="104">
        <v>4348.2959671669569</v>
      </c>
      <c r="AH210" s="104">
        <v>3493.3913649367487</v>
      </c>
      <c r="AI210" s="105" t="str">
        <v>No</v>
      </c>
      <c r="AJ210" s="87"/>
      <c r="AK210" s="103">
        <f>AVERAGE(AC$6:AC210)</f>
        <v>21.681558104272217</v>
      </c>
      <c r="AL210" s="103">
        <f>AVERAGE(AD$6:AD210)</f>
        <v>22.071896743662251</v>
      </c>
      <c r="AM210" s="103">
        <f>AVERAGE(AE$6:AE210)</f>
        <v>0.39033863939003227</v>
      </c>
      <c r="AN210" s="104">
        <f>AVERAGE(AF$6:AF210)</f>
        <v>869.78571529932617</v>
      </c>
      <c r="AO210" s="104">
        <f>AVERAGE(AG$6:AG210)</f>
        <v>4049.16826364705</v>
      </c>
      <c r="AP210" s="104">
        <f>AVERAGE(AH$6:AH210)</f>
        <v>3179.3825483477208</v>
      </c>
      <c r="AQ210" s="87"/>
      <c r="AR210" s="152"/>
      <c r="AS210" s="87"/>
      <c r="AT210" s="105">
        <v>205</v>
      </c>
      <c r="AU210" s="103">
        <v>22.285986866794097</v>
      </c>
      <c r="AV210" s="103">
        <v>6</v>
      </c>
      <c r="AW210" s="103">
        <v>5.5808492597189554</v>
      </c>
      <c r="AX210" s="104">
        <v>164.77283877194907</v>
      </c>
      <c r="AY210" s="103">
        <v>21.866836126513054</v>
      </c>
      <c r="AZ210" s="103">
        <v>21.866836126513054</v>
      </c>
      <c r="BA210" s="103">
        <v>0</v>
      </c>
      <c r="BB210" s="104">
        <v>820.77792256734062</v>
      </c>
      <c r="BC210" s="104">
        <v>3580.025418976958</v>
      </c>
      <c r="BD210" s="104">
        <v>2759.2474964096173</v>
      </c>
      <c r="BE210" s="105" t="str">
        <v>No</v>
      </c>
      <c r="BF210" s="87"/>
      <c r="BG210" s="103">
        <f>AVERAGE(AY$6:AY210)</f>
        <v>22.945347661441136</v>
      </c>
      <c r="BH210" s="103">
        <f>AVERAGE(AZ$6:AZ210)</f>
        <v>23.694381587002436</v>
      </c>
      <c r="BI210" s="103">
        <f>AVERAGE(BA$6:BA210)</f>
        <v>0.74903392556130344</v>
      </c>
      <c r="BJ210" s="104">
        <f>AVERAGE(BB$6:BB210)</f>
        <v>950.76317673377048</v>
      </c>
      <c r="BK210" s="104">
        <f>AVERAGE(BC$6:BC210)</f>
        <v>3602.5338565332445</v>
      </c>
      <c r="BL210" s="104">
        <f>AVERAGE(BD$6:BD210)</f>
        <v>2651.770679799472</v>
      </c>
      <c r="BM210" s="87"/>
      <c r="BN210" s="152"/>
      <c r="BO210" s="87"/>
      <c r="BP210" s="105">
        <v>205</v>
      </c>
      <c r="BQ210" s="103">
        <v>23.685494702709185</v>
      </c>
      <c r="BR210" s="103">
        <v>5</v>
      </c>
      <c r="BS210" s="103">
        <v>6.392580713054663</v>
      </c>
      <c r="BT210" s="104">
        <v>137.83333779738132</v>
      </c>
      <c r="BU210" s="103">
        <v>25</v>
      </c>
      <c r="BV210" s="103">
        <v>25.078075415763848</v>
      </c>
      <c r="BW210" s="103">
        <v>7.8075415763848355E-2</v>
      </c>
      <c r="BX210" s="104">
        <v>899.54465016195854</v>
      </c>
      <c r="BY210" s="104">
        <v>4100</v>
      </c>
      <c r="BZ210" s="104">
        <v>3200.4553498380415</v>
      </c>
      <c r="CA210" s="105" t="str">
        <v>Yes</v>
      </c>
      <c r="CB210" s="87"/>
      <c r="CC210" s="103">
        <f>AVERAGE(BU$6:BU210)</f>
        <v>22.992993931666081</v>
      </c>
      <c r="CD210" s="103">
        <f>AVERAGE(BV$6:BV210)</f>
        <v>23.969561899040315</v>
      </c>
      <c r="CE210" s="103">
        <f>AVERAGE(BW$6:BW210)</f>
        <v>0.97656796737421669</v>
      </c>
      <c r="CF210" s="104">
        <f>AVERAGE(BX$6:BX210)</f>
        <v>983.90775382947913</v>
      </c>
      <c r="CG210" s="104">
        <f>AVERAGE(BY$6:BY210)</f>
        <v>3673.9734799938169</v>
      </c>
      <c r="CH210" s="104">
        <f>AVERAGE(BZ$6:BZ210)</f>
        <v>2690.0657261643364</v>
      </c>
      <c r="CI210" s="121"/>
      <c r="CJ210" s="121"/>
      <c r="CK210" s="121"/>
      <c r="CL210" s="121"/>
      <c r="CM210" s="121"/>
      <c r="CN210" s="121"/>
      <c r="CO210" s="87"/>
      <c r="CP210" s="152"/>
    </row>
    <row r="211" spans="1:94" x14ac:dyDescent="0.2">
      <c r="A211" s="87"/>
      <c r="B211" s="105">
        <v>206</v>
      </c>
      <c r="C211" s="103">
        <v>20.782867626520385</v>
      </c>
      <c r="D211" s="103">
        <v>1</v>
      </c>
      <c r="E211" s="103">
        <v>3.7421997959638587</v>
      </c>
      <c r="F211" s="104">
        <v>144.48120205657824</v>
      </c>
      <c r="G211" s="103">
        <v>23.525067422484245</v>
      </c>
      <c r="H211" s="103">
        <v>23.525067422484245</v>
      </c>
      <c r="I211" s="103">
        <v>0</v>
      </c>
      <c r="J211" s="104">
        <v>850.23322473110557</v>
      </c>
      <c r="K211" s="104">
        <v>4284.5121360471639</v>
      </c>
      <c r="L211" s="104">
        <v>3434.2789113160584</v>
      </c>
      <c r="M211" s="105" t="str">
        <v>No</v>
      </c>
      <c r="N211" s="87"/>
      <c r="O211" s="103">
        <f>AVERAGE(G$6:G211)</f>
        <v>21.59398679043127</v>
      </c>
      <c r="P211" s="103">
        <f>AVERAGE(H$6:H211)</f>
        <v>21.990343546075614</v>
      </c>
      <c r="Q211" s="103">
        <f>AVERAGE(I$6:I211)</f>
        <v>0.39635675564434186</v>
      </c>
      <c r="R211" s="104">
        <f>AVERAGE(J$6:J211)</f>
        <v>867.83949502255928</v>
      </c>
      <c r="S211" s="104">
        <f>AVERAGE(K$6:K211)</f>
        <v>3981.5778164523867</v>
      </c>
      <c r="T211" s="104">
        <f>AVERAGE(L$6:L211)</f>
        <v>3113.7383214298284</v>
      </c>
      <c r="U211" s="87"/>
      <c r="V211" s="152"/>
      <c r="W211" s="87"/>
      <c r="X211" s="105">
        <v>206</v>
      </c>
      <c r="Y211" s="103">
        <v>18.003107170461341</v>
      </c>
      <c r="Z211" s="103">
        <v>1</v>
      </c>
      <c r="AA211" s="103">
        <v>3.2100359351891217</v>
      </c>
      <c r="AB211" s="104">
        <v>150.90236203776354</v>
      </c>
      <c r="AC211" s="103">
        <v>20.213143105650463</v>
      </c>
      <c r="AD211" s="103">
        <v>20.213143105650463</v>
      </c>
      <c r="AE211" s="103">
        <v>0</v>
      </c>
      <c r="AF211" s="104">
        <v>757.29665520727735</v>
      </c>
      <c r="AG211" s="104">
        <v>3708.3657590170833</v>
      </c>
      <c r="AH211" s="104">
        <v>2951.0691038098057</v>
      </c>
      <c r="AI211" s="105" t="str">
        <v>No</v>
      </c>
      <c r="AJ211" s="87"/>
      <c r="AK211" s="103">
        <f>AVERAGE(AC$6:AC211)</f>
        <v>21.674429876123565</v>
      </c>
      <c r="AL211" s="103">
        <f>AVERAGE(AD$6:AD211)</f>
        <v>22.062873667749571</v>
      </c>
      <c r="AM211" s="103">
        <f>AVERAGE(AE$6:AE211)</f>
        <v>0.38844379162600295</v>
      </c>
      <c r="AN211" s="104">
        <f>AVERAGE(AF$6:AF211)</f>
        <v>869.23965190082106</v>
      </c>
      <c r="AO211" s="104">
        <f>AVERAGE(AG$6:AG211)</f>
        <v>4047.5138825566132</v>
      </c>
      <c r="AP211" s="104">
        <f>AVERAGE(AH$6:AH211)</f>
        <v>3178.2742306557889</v>
      </c>
      <c r="AQ211" s="87"/>
      <c r="AR211" s="152"/>
      <c r="AS211" s="87"/>
      <c r="AT211" s="105">
        <v>206</v>
      </c>
      <c r="AU211" s="103">
        <v>30.118342838892534</v>
      </c>
      <c r="AV211" s="103">
        <v>1</v>
      </c>
      <c r="AW211" s="103">
        <v>5.9799251242289504</v>
      </c>
      <c r="AX211" s="104">
        <v>168.44620763869355</v>
      </c>
      <c r="AY211" s="103">
        <v>25</v>
      </c>
      <c r="AZ211" s="103">
        <v>35.098267963121486</v>
      </c>
      <c r="BA211" s="103">
        <v>10.098267963121486</v>
      </c>
      <c r="BB211" s="104">
        <v>2433.1864021069164</v>
      </c>
      <c r="BC211" s="104">
        <v>3800</v>
      </c>
      <c r="BD211" s="104">
        <v>1366.8135978930836</v>
      </c>
      <c r="BE211" s="105" t="str">
        <v>Yes</v>
      </c>
      <c r="BF211" s="87"/>
      <c r="BG211" s="103">
        <f>AVERAGE(AY$6:AY211)</f>
        <v>22.95532170191958</v>
      </c>
      <c r="BH211" s="103">
        <f>AVERAGE(AZ$6:AZ211)</f>
        <v>23.749740258731169</v>
      </c>
      <c r="BI211" s="103">
        <f>AVERAGE(BA$6:BA211)</f>
        <v>0.79441855681159557</v>
      </c>
      <c r="BJ211" s="104">
        <f>AVERAGE(BB$6:BB211)</f>
        <v>957.95940598315462</v>
      </c>
      <c r="BK211" s="104">
        <f>AVERAGE(BC$6:BC211)</f>
        <v>3603.492430045219</v>
      </c>
      <c r="BL211" s="104">
        <f>AVERAGE(BD$6:BD211)</f>
        <v>2645.5330240620624</v>
      </c>
      <c r="BM211" s="87"/>
      <c r="BN211" s="152"/>
      <c r="BO211" s="87"/>
      <c r="BP211" s="105">
        <v>206</v>
      </c>
      <c r="BQ211" s="103">
        <v>22.868259560905386</v>
      </c>
      <c r="BR211" s="103">
        <v>5</v>
      </c>
      <c r="BS211" s="103">
        <v>5.740314565012838</v>
      </c>
      <c r="BT211" s="104">
        <v>107.29363703645043</v>
      </c>
      <c r="BU211" s="103">
        <v>23.608574125918224</v>
      </c>
      <c r="BV211" s="103">
        <v>23.608574125918224</v>
      </c>
      <c r="BW211" s="103">
        <v>0</v>
      </c>
      <c r="BX211" s="104">
        <v>815.55086081399713</v>
      </c>
      <c r="BY211" s="104">
        <v>3891.2861188877337</v>
      </c>
      <c r="BZ211" s="104">
        <v>3075.7352580737365</v>
      </c>
      <c r="CA211" s="105" t="str">
        <v>No</v>
      </c>
      <c r="CB211" s="87"/>
      <c r="CC211" s="103">
        <f>AVERAGE(BU$6:BU211)</f>
        <v>22.99598218503624</v>
      </c>
      <c r="CD211" s="103">
        <f>AVERAGE(BV$6:BV211)</f>
        <v>23.967809531209625</v>
      </c>
      <c r="CE211" s="103">
        <f>AVERAGE(BW$6:BW211)</f>
        <v>0.97182734617337097</v>
      </c>
      <c r="CF211" s="104">
        <f>AVERAGE(BX$6:BX211)</f>
        <v>983.09048735853014</v>
      </c>
      <c r="CG211" s="104">
        <f>AVERAGE(BY$6:BY211)</f>
        <v>3675.028395716603</v>
      </c>
      <c r="CH211" s="104">
        <f>AVERAGE(BZ$6:BZ211)</f>
        <v>2691.9379083580716</v>
      </c>
      <c r="CI211" s="121"/>
      <c r="CJ211" s="121"/>
      <c r="CK211" s="121"/>
      <c r="CL211" s="121"/>
      <c r="CM211" s="121"/>
      <c r="CN211" s="121"/>
      <c r="CO211" s="87"/>
      <c r="CP211" s="152"/>
    </row>
    <row r="212" spans="1:94" x14ac:dyDescent="0.2">
      <c r="A212" s="87"/>
      <c r="B212" s="105">
        <v>207</v>
      </c>
      <c r="C212" s="103">
        <v>17.568550773585994</v>
      </c>
      <c r="D212" s="103">
        <v>1</v>
      </c>
      <c r="E212" s="103">
        <v>4.5536123285166195</v>
      </c>
      <c r="F212" s="104">
        <v>148.9376724285502</v>
      </c>
      <c r="G212" s="103">
        <v>21.122163102102611</v>
      </c>
      <c r="H212" s="103">
        <v>21.122163102102611</v>
      </c>
      <c r="I212" s="103">
        <v>0</v>
      </c>
      <c r="J212" s="104">
        <v>782.60256549162852</v>
      </c>
      <c r="K212" s="104">
        <v>3851.9893583784701</v>
      </c>
      <c r="L212" s="104">
        <v>3069.3867928868417</v>
      </c>
      <c r="M212" s="105" t="str">
        <v>No</v>
      </c>
      <c r="N212" s="87"/>
      <c r="O212" s="103">
        <f>AVERAGE(G$6:G212)</f>
        <v>21.591707448941762</v>
      </c>
      <c r="P212" s="103">
        <f>AVERAGE(H$6:H212)</f>
        <v>21.986149437650624</v>
      </c>
      <c r="Q212" s="103">
        <f>AVERAGE(I$6:I212)</f>
        <v>0.39444198870886193</v>
      </c>
      <c r="R212" s="104">
        <f>AVERAGE(J$6:J212)</f>
        <v>867.42772241612965</v>
      </c>
      <c r="S212" s="104">
        <f>AVERAGE(K$6:K212)</f>
        <v>3980.951785253962</v>
      </c>
      <c r="T212" s="104">
        <f>AVERAGE(L$6:L212)</f>
        <v>3113.5240628378333</v>
      </c>
      <c r="U212" s="87"/>
      <c r="V212" s="152"/>
      <c r="W212" s="87"/>
      <c r="X212" s="105">
        <v>207</v>
      </c>
      <c r="Y212" s="103">
        <v>23.242080749048171</v>
      </c>
      <c r="Z212" s="103">
        <v>3</v>
      </c>
      <c r="AA212" s="103">
        <v>4.3431800179466906</v>
      </c>
      <c r="AB212" s="104">
        <v>141.77526950068329</v>
      </c>
      <c r="AC212" s="103">
        <v>24.58526076699486</v>
      </c>
      <c r="AD212" s="103">
        <v>24.58526076699486</v>
      </c>
      <c r="AE212" s="103">
        <v>0</v>
      </c>
      <c r="AF212" s="104">
        <v>879.33309251052913</v>
      </c>
      <c r="AG212" s="104">
        <v>4635.346938059075</v>
      </c>
      <c r="AH212" s="104">
        <v>3756.0138455485458</v>
      </c>
      <c r="AI212" s="105" t="str">
        <v>No</v>
      </c>
      <c r="AJ212" s="87"/>
      <c r="AK212" s="103">
        <f>AVERAGE(AC$6:AC212)</f>
        <v>21.688491861103621</v>
      </c>
      <c r="AL212" s="103">
        <f>AVERAGE(AD$6:AD212)</f>
        <v>22.075059112673461</v>
      </c>
      <c r="AM212" s="103">
        <f>AVERAGE(AE$6:AE212)</f>
        <v>0.38656725156983868</v>
      </c>
      <c r="AN212" s="104">
        <f>AVERAGE(AF$6:AF212)</f>
        <v>869.28841248347669</v>
      </c>
      <c r="AO212" s="104">
        <f>AVERAGE(AG$6:AG212)</f>
        <v>4050.3536557716011</v>
      </c>
      <c r="AP212" s="104">
        <f>AVERAGE(AH$6:AH212)</f>
        <v>3181.0652432881211</v>
      </c>
      <c r="AQ212" s="87"/>
      <c r="AR212" s="152"/>
      <c r="AS212" s="87"/>
      <c r="AT212" s="105">
        <v>207</v>
      </c>
      <c r="AU212" s="103">
        <v>22.682322392554468</v>
      </c>
      <c r="AV212" s="103">
        <v>4</v>
      </c>
      <c r="AW212" s="103">
        <v>5.5737630268941167</v>
      </c>
      <c r="AX212" s="104">
        <v>174.076958056264</v>
      </c>
      <c r="AY212" s="103">
        <v>24.256085419448585</v>
      </c>
      <c r="AZ212" s="103">
        <v>24.256085419448585</v>
      </c>
      <c r="BA212" s="103">
        <v>0</v>
      </c>
      <c r="BB212" s="104">
        <v>901.75952063972159</v>
      </c>
      <c r="BC212" s="104">
        <v>3838.4128129172877</v>
      </c>
      <c r="BD212" s="104">
        <v>2936.6532922775659</v>
      </c>
      <c r="BE212" s="105" t="str">
        <v>No</v>
      </c>
      <c r="BF212" s="87"/>
      <c r="BG212" s="103">
        <f>AVERAGE(AY$6:AY212)</f>
        <v>22.961605584612958</v>
      </c>
      <c r="BH212" s="103">
        <f>AVERAGE(AZ$6:AZ212)</f>
        <v>23.752186370618695</v>
      </c>
      <c r="BI212" s="103">
        <f>AVERAGE(BA$6:BA212)</f>
        <v>0.79058078600574244</v>
      </c>
      <c r="BJ212" s="104">
        <f>AVERAGE(BB$6:BB212)</f>
        <v>957.68790895251004</v>
      </c>
      <c r="BK212" s="104">
        <f>AVERAGE(BC$6:BC212)</f>
        <v>3604.6273111218957</v>
      </c>
      <c r="BL212" s="104">
        <f>AVERAGE(BD$6:BD212)</f>
        <v>2646.9394021693838</v>
      </c>
      <c r="BM212" s="87"/>
      <c r="BN212" s="152"/>
      <c r="BO212" s="87"/>
      <c r="BP212" s="105">
        <v>207</v>
      </c>
      <c r="BQ212" s="103">
        <v>18.524229799305775</v>
      </c>
      <c r="BR212" s="103">
        <v>7</v>
      </c>
      <c r="BS212" s="103">
        <v>5.1003589662235491</v>
      </c>
      <c r="BT212" s="104">
        <v>144.85341173446852</v>
      </c>
      <c r="BU212" s="103">
        <v>16.624588765529325</v>
      </c>
      <c r="BV212" s="103">
        <v>16.624588765529325</v>
      </c>
      <c r="BW212" s="103">
        <v>0</v>
      </c>
      <c r="BX212" s="104">
        <v>643.59107470034826</v>
      </c>
      <c r="BY212" s="104">
        <v>2983.6883148293987</v>
      </c>
      <c r="BZ212" s="104">
        <v>2340.0972401290505</v>
      </c>
      <c r="CA212" s="105" t="str">
        <v>No</v>
      </c>
      <c r="CB212" s="87"/>
      <c r="CC212" s="103">
        <f>AVERAGE(BU$6:BU212)</f>
        <v>22.965202506681134</v>
      </c>
      <c r="CD212" s="103">
        <f>AVERAGE(BV$6:BV212)</f>
        <v>23.932335034757063</v>
      </c>
      <c r="CE212" s="103">
        <f>AVERAGE(BW$6:BW212)</f>
        <v>0.9671325280759151</v>
      </c>
      <c r="CF212" s="104">
        <f>AVERAGE(BX$6:BX212)</f>
        <v>981.45039357757275</v>
      </c>
      <c r="CG212" s="104">
        <f>AVERAGE(BY$6:BY212)</f>
        <v>3671.6885885625584</v>
      </c>
      <c r="CH212" s="104">
        <f>AVERAGE(BZ$6:BZ212)</f>
        <v>2690.2381949849846</v>
      </c>
      <c r="CI212" s="121"/>
      <c r="CJ212" s="121"/>
      <c r="CK212" s="121"/>
      <c r="CL212" s="121"/>
      <c r="CM212" s="121"/>
      <c r="CN212" s="121"/>
      <c r="CO212" s="87"/>
      <c r="CP212" s="152"/>
    </row>
    <row r="213" spans="1:94" x14ac:dyDescent="0.2">
      <c r="A213" s="87"/>
      <c r="B213" s="105">
        <v>208</v>
      </c>
      <c r="C213" s="103">
        <v>17.425177614286973</v>
      </c>
      <c r="D213" s="103">
        <v>2</v>
      </c>
      <c r="E213" s="103">
        <v>3.1912592310459647</v>
      </c>
      <c r="F213" s="104">
        <v>134.64753075784387</v>
      </c>
      <c r="G213" s="103">
        <v>18.616436845332938</v>
      </c>
      <c r="H213" s="103">
        <v>18.616436845332938</v>
      </c>
      <c r="I213" s="103">
        <v>0</v>
      </c>
      <c r="J213" s="104">
        <v>693.14063611783195</v>
      </c>
      <c r="K213" s="104">
        <v>3450.958632159929</v>
      </c>
      <c r="L213" s="104">
        <v>2757.8179960420971</v>
      </c>
      <c r="M213" s="105" t="str">
        <v>No</v>
      </c>
      <c r="N213" s="87"/>
      <c r="O213" s="103">
        <f>AVERAGE(G$6:G213)</f>
        <v>21.577403263347488</v>
      </c>
      <c r="P213" s="103">
        <f>AVERAGE(H$6:H213)</f>
        <v>21.969948896341403</v>
      </c>
      <c r="Q213" s="103">
        <f>AVERAGE(I$6:I213)</f>
        <v>0.39254563299391548</v>
      </c>
      <c r="R213" s="104">
        <f>AVERAGE(J$6:J213)</f>
        <v>866.58980373200325</v>
      </c>
      <c r="S213" s="104">
        <f>AVERAGE(K$6:K213)</f>
        <v>3978.4037412487023</v>
      </c>
      <c r="T213" s="104">
        <f>AVERAGE(L$6:L213)</f>
        <v>3111.8139375167002</v>
      </c>
      <c r="U213" s="87"/>
      <c r="V213" s="152"/>
      <c r="W213" s="87"/>
      <c r="X213" s="105">
        <v>208</v>
      </c>
      <c r="Y213" s="103">
        <v>22.017866581358675</v>
      </c>
      <c r="Z213" s="103">
        <v>1</v>
      </c>
      <c r="AA213" s="103">
        <v>2.1323603561686477</v>
      </c>
      <c r="AB213" s="104">
        <v>147.57215953909184</v>
      </c>
      <c r="AC213" s="103">
        <v>23.150226937527322</v>
      </c>
      <c r="AD213" s="103">
        <v>23.150226937527322</v>
      </c>
      <c r="AE213" s="103">
        <v>0</v>
      </c>
      <c r="AF213" s="104">
        <v>842.07896766491149</v>
      </c>
      <c r="AG213" s="104">
        <v>4237.0408487549175</v>
      </c>
      <c r="AH213" s="104">
        <v>3394.961881090006</v>
      </c>
      <c r="AI213" s="105" t="str">
        <v>No</v>
      </c>
      <c r="AJ213" s="87"/>
      <c r="AK213" s="103">
        <f>AVERAGE(AC$6:AC213)</f>
        <v>21.695519433586426</v>
      </c>
      <c r="AL213" s="103">
        <f>AVERAGE(AD$6:AD213)</f>
        <v>22.080228188754486</v>
      </c>
      <c r="AM213" s="103">
        <f>AVERAGE(AE$6:AE213)</f>
        <v>0.38470875516806063</v>
      </c>
      <c r="AN213" s="104">
        <f>AVERAGE(AF$6:AF213)</f>
        <v>869.15759784492593</v>
      </c>
      <c r="AO213" s="104">
        <f>AVERAGE(AG$6:AG213)</f>
        <v>4051.2511903532513</v>
      </c>
      <c r="AP213" s="104">
        <f>AVERAGE(AH$6:AH213)</f>
        <v>3182.0935925083222</v>
      </c>
      <c r="AQ213" s="87"/>
      <c r="AR213" s="152"/>
      <c r="AS213" s="87"/>
      <c r="AT213" s="105">
        <v>208</v>
      </c>
      <c r="AU213" s="103">
        <v>23.894077003998689</v>
      </c>
      <c r="AV213" s="103">
        <v>3</v>
      </c>
      <c r="AW213" s="103">
        <v>4.049629819041459</v>
      </c>
      <c r="AX213" s="104">
        <v>159.45697164023019</v>
      </c>
      <c r="AY213" s="103">
        <v>24.943706823040149</v>
      </c>
      <c r="AZ213" s="103">
        <v>24.943706823040149</v>
      </c>
      <c r="BA213" s="103">
        <v>0</v>
      </c>
      <c r="BB213" s="104">
        <v>907.76817633143469</v>
      </c>
      <c r="BC213" s="104">
        <v>3891.5560234560221</v>
      </c>
      <c r="BD213" s="104">
        <v>2983.7878471245876</v>
      </c>
      <c r="BE213" s="105" t="str">
        <v>No</v>
      </c>
      <c r="BF213" s="87"/>
      <c r="BG213" s="103">
        <f>AVERAGE(AY$6:AY213)</f>
        <v>22.971134917490012</v>
      </c>
      <c r="BH213" s="103">
        <f>AVERAGE(AZ$6:AZ213)</f>
        <v>23.757914834332261</v>
      </c>
      <c r="BI213" s="103">
        <f>AVERAGE(BA$6:BA213)</f>
        <v>0.78677991684225335</v>
      </c>
      <c r="BJ213" s="104">
        <f>AVERAGE(BB$6:BB213)</f>
        <v>957.44791023798575</v>
      </c>
      <c r="BK213" s="104">
        <f>AVERAGE(BC$6:BC213)</f>
        <v>3606.0067760850407</v>
      </c>
      <c r="BL213" s="104">
        <f>AVERAGE(BD$6:BD213)</f>
        <v>2648.5588658470533</v>
      </c>
      <c r="BM213" s="87"/>
      <c r="BN213" s="152"/>
      <c r="BO213" s="87"/>
      <c r="BP213" s="105">
        <v>208</v>
      </c>
      <c r="BQ213" s="103">
        <v>21.141206100831234</v>
      </c>
      <c r="BR213" s="103">
        <v>3</v>
      </c>
      <c r="BS213" s="103">
        <v>5.0973522978054859</v>
      </c>
      <c r="BT213" s="104">
        <v>190.68837799939331</v>
      </c>
      <c r="BU213" s="103">
        <v>23.238558398636719</v>
      </c>
      <c r="BV213" s="103">
        <v>23.238558398636719</v>
      </c>
      <c r="BW213" s="103">
        <v>0</v>
      </c>
      <c r="BX213" s="104">
        <v>887.84512995849491</v>
      </c>
      <c r="BY213" s="104">
        <v>3695.7837597955081</v>
      </c>
      <c r="BZ213" s="104">
        <v>2807.9386298370132</v>
      </c>
      <c r="CA213" s="105" t="str">
        <v>No</v>
      </c>
      <c r="CB213" s="87"/>
      <c r="CC213" s="103">
        <f>AVERAGE(BU$6:BU213)</f>
        <v>22.966516717700152</v>
      </c>
      <c r="CD213" s="103">
        <f>AVERAGE(BV$6:BV213)</f>
        <v>23.928999570160332</v>
      </c>
      <c r="CE213" s="103">
        <f>AVERAGE(BW$6:BW213)</f>
        <v>0.96248285246016552</v>
      </c>
      <c r="CF213" s="104">
        <f>AVERAGE(BX$6:BX213)</f>
        <v>981.00036827171186</v>
      </c>
      <c r="CG213" s="104">
        <f>AVERAGE(BY$6:BY213)</f>
        <v>3671.8044307319474</v>
      </c>
      <c r="CH213" s="104">
        <f>AVERAGE(BZ$6:BZ213)</f>
        <v>2690.8040624602345</v>
      </c>
      <c r="CI213" s="121"/>
      <c r="CJ213" s="121"/>
      <c r="CK213" s="121"/>
      <c r="CL213" s="121"/>
      <c r="CM213" s="121"/>
      <c r="CN213" s="121"/>
      <c r="CO213" s="87"/>
      <c r="CP213" s="152"/>
    </row>
    <row r="214" spans="1:94" x14ac:dyDescent="0.2">
      <c r="A214" s="87"/>
      <c r="B214" s="105">
        <v>209</v>
      </c>
      <c r="C214" s="103">
        <v>22.296717148162159</v>
      </c>
      <c r="D214" s="103">
        <v>4</v>
      </c>
      <c r="E214" s="103">
        <v>4.7644328145856285</v>
      </c>
      <c r="F214" s="104">
        <v>135.403056161878</v>
      </c>
      <c r="G214" s="103">
        <v>23.061149962747788</v>
      </c>
      <c r="H214" s="103">
        <v>23.061149962747788</v>
      </c>
      <c r="I214" s="103">
        <v>0</v>
      </c>
      <c r="J214" s="104">
        <v>827.23755504431165</v>
      </c>
      <c r="K214" s="104">
        <v>4351.0069932946017</v>
      </c>
      <c r="L214" s="104">
        <v>3523.76943825029</v>
      </c>
      <c r="M214" s="105" t="str">
        <v>No</v>
      </c>
      <c r="N214" s="87"/>
      <c r="O214" s="103">
        <f>AVERAGE(G$6:G214)</f>
        <v>21.584502529851793</v>
      </c>
      <c r="P214" s="103">
        <f>AVERAGE(H$6:H214)</f>
        <v>21.975169954075405</v>
      </c>
      <c r="Q214" s="103">
        <f>AVERAGE(I$6:I214)</f>
        <v>0.39066742422360967</v>
      </c>
      <c r="R214" s="104">
        <f>AVERAGE(J$6:J214)</f>
        <v>866.40151546077027</v>
      </c>
      <c r="S214" s="104">
        <f>AVERAGE(K$6:K214)</f>
        <v>3980.1865319283479</v>
      </c>
      <c r="T214" s="104">
        <f>AVERAGE(L$6:L214)</f>
        <v>3113.7850164675788</v>
      </c>
      <c r="U214" s="87"/>
      <c r="V214" s="152"/>
      <c r="W214" s="87"/>
      <c r="X214" s="105">
        <v>209</v>
      </c>
      <c r="Y214" s="103">
        <v>19.638429047716102</v>
      </c>
      <c r="Z214" s="103">
        <v>2</v>
      </c>
      <c r="AA214" s="103">
        <v>2.4211008796199303</v>
      </c>
      <c r="AB214" s="104">
        <v>131.97922428113054</v>
      </c>
      <c r="AC214" s="103">
        <v>20.059529927336033</v>
      </c>
      <c r="AD214" s="103">
        <v>20.059529927336033</v>
      </c>
      <c r="AE214" s="103">
        <v>0</v>
      </c>
      <c r="AF214" s="104">
        <v>733.76512210121155</v>
      </c>
      <c r="AG214" s="104">
        <v>3750.7153869204858</v>
      </c>
      <c r="AH214" s="104">
        <v>3016.9502648192743</v>
      </c>
      <c r="AI214" s="105" t="str">
        <v>No</v>
      </c>
      <c r="AJ214" s="87"/>
      <c r="AK214" s="103">
        <f>AVERAGE(AC$6:AC214)</f>
        <v>21.687691732599582</v>
      </c>
      <c r="AL214" s="103">
        <f>AVERAGE(AD$6:AD214)</f>
        <v>22.070559776020428</v>
      </c>
      <c r="AM214" s="103">
        <f>AVERAGE(AE$6:AE214)</f>
        <v>0.38286804342084502</v>
      </c>
      <c r="AN214" s="104">
        <f>AVERAGE(AF$6:AF214)</f>
        <v>868.50978695619995</v>
      </c>
      <c r="AO214" s="104">
        <f>AVERAGE(AG$6:AG214)</f>
        <v>4049.8132200018986</v>
      </c>
      <c r="AP214" s="104">
        <f>AVERAGE(AH$6:AH214)</f>
        <v>3181.3034330456953</v>
      </c>
      <c r="AQ214" s="87"/>
      <c r="AR214" s="152"/>
      <c r="AS214" s="87"/>
      <c r="AT214" s="105">
        <v>209</v>
      </c>
      <c r="AU214" s="103">
        <v>25.825555663843087</v>
      </c>
      <c r="AV214" s="103">
        <v>3</v>
      </c>
      <c r="AW214" s="103">
        <v>6.6378475013392446</v>
      </c>
      <c r="AX214" s="104">
        <v>139.04455049039206</v>
      </c>
      <c r="AY214" s="103">
        <v>25</v>
      </c>
      <c r="AZ214" s="103">
        <v>29.463403165182328</v>
      </c>
      <c r="BA214" s="103">
        <v>4.4634031651823278</v>
      </c>
      <c r="BB214" s="104">
        <v>1558.5550252677413</v>
      </c>
      <c r="BC214" s="104">
        <v>3900</v>
      </c>
      <c r="BD214" s="104">
        <v>2341.4449747322587</v>
      </c>
      <c r="BE214" s="105" t="str">
        <v>Yes</v>
      </c>
      <c r="BF214" s="87"/>
      <c r="BG214" s="103">
        <f>AVERAGE(AY$6:AY214)</f>
        <v>22.980842405923074</v>
      </c>
      <c r="BH214" s="103">
        <f>AVERAGE(AZ$6:AZ214)</f>
        <v>23.785213821561207</v>
      </c>
      <c r="BI214" s="103">
        <f>AVERAGE(BA$6:BA214)</f>
        <v>0.80437141563813874</v>
      </c>
      <c r="BJ214" s="104">
        <f>AVERAGE(BB$6:BB214)</f>
        <v>960.32402083621423</v>
      </c>
      <c r="BK214" s="104">
        <f>AVERAGE(BC$6:BC214)</f>
        <v>3607.4134422281745</v>
      </c>
      <c r="BL214" s="104">
        <f>AVERAGE(BD$6:BD214)</f>
        <v>2647.0894213919582</v>
      </c>
      <c r="BM214" s="87"/>
      <c r="BN214" s="152"/>
      <c r="BO214" s="87"/>
      <c r="BP214" s="105">
        <v>209</v>
      </c>
      <c r="BQ214" s="103">
        <v>18.90069970761607</v>
      </c>
      <c r="BR214" s="103">
        <v>3</v>
      </c>
      <c r="BS214" s="103">
        <v>3.3131515758262688</v>
      </c>
      <c r="BT214" s="104">
        <v>148.20930472927597</v>
      </c>
      <c r="BU214" s="103">
        <v>19.213851283442338</v>
      </c>
      <c r="BV214" s="103">
        <v>19.213851283442338</v>
      </c>
      <c r="BW214" s="103">
        <v>0</v>
      </c>
      <c r="BX214" s="104">
        <v>724.62484323254603</v>
      </c>
      <c r="BY214" s="104">
        <v>3092.0776925163509</v>
      </c>
      <c r="BZ214" s="104">
        <v>2367.4528492838049</v>
      </c>
      <c r="CA214" s="105" t="str">
        <v>No</v>
      </c>
      <c r="CB214" s="87"/>
      <c r="CC214" s="103">
        <f>AVERAGE(BU$6:BU214)</f>
        <v>22.948561380694137</v>
      </c>
      <c r="CD214" s="103">
        <f>AVERAGE(BV$6:BV214)</f>
        <v>23.906439052042067</v>
      </c>
      <c r="CE214" s="103">
        <f>AVERAGE(BW$6:BW214)</f>
        <v>0.9578776713479159</v>
      </c>
      <c r="CF214" s="104">
        <f>AVERAGE(BX$6:BX214)</f>
        <v>979.77369111841438</v>
      </c>
      <c r="CG214" s="104">
        <f>AVERAGE(BY$6:BY214)</f>
        <v>3669.0306185873751</v>
      </c>
      <c r="CH214" s="104">
        <f>AVERAGE(BZ$6:BZ214)</f>
        <v>2689.2569274689599</v>
      </c>
      <c r="CI214" s="121"/>
      <c r="CJ214" s="121"/>
      <c r="CK214" s="121"/>
      <c r="CL214" s="121"/>
      <c r="CM214" s="121"/>
      <c r="CN214" s="121"/>
      <c r="CO214" s="87"/>
      <c r="CP214" s="152"/>
    </row>
    <row r="215" spans="1:94" x14ac:dyDescent="0.2">
      <c r="A215" s="87"/>
      <c r="B215" s="105">
        <v>210</v>
      </c>
      <c r="C215" s="103">
        <v>21.340052009229314</v>
      </c>
      <c r="D215" s="103">
        <v>2</v>
      </c>
      <c r="E215" s="103">
        <v>2.7497705592222861</v>
      </c>
      <c r="F215" s="104">
        <v>130.53776129123966</v>
      </c>
      <c r="G215" s="103">
        <v>22.089822568451602</v>
      </c>
      <c r="H215" s="103">
        <v>22.089822568451602</v>
      </c>
      <c r="I215" s="103">
        <v>0</v>
      </c>
      <c r="J215" s="104">
        <v>793.23243834478774</v>
      </c>
      <c r="K215" s="104">
        <v>4076.1680623212883</v>
      </c>
      <c r="L215" s="104">
        <v>3282.9356239765007</v>
      </c>
      <c r="M215" s="105" t="str">
        <v>No</v>
      </c>
      <c r="N215" s="87"/>
      <c r="O215" s="103">
        <f>AVERAGE(G$6:G215)</f>
        <v>21.586908815749887</v>
      </c>
      <c r="P215" s="103">
        <f>AVERAGE(H$6:H215)</f>
        <v>21.975715918905767</v>
      </c>
      <c r="Q215" s="103">
        <f>AVERAGE(I$6:I215)</f>
        <v>0.38880710315587819</v>
      </c>
      <c r="R215" s="104">
        <f>AVERAGE(J$6:J215)</f>
        <v>866.05309128402757</v>
      </c>
      <c r="S215" s="104">
        <f>AVERAGE(K$6:K215)</f>
        <v>3980.6435868349809</v>
      </c>
      <c r="T215" s="104">
        <f>AVERAGE(L$6:L215)</f>
        <v>3114.5904955509545</v>
      </c>
      <c r="U215" s="87"/>
      <c r="V215" s="152"/>
      <c r="W215" s="87"/>
      <c r="X215" s="105">
        <v>210</v>
      </c>
      <c r="Y215" s="103">
        <v>21.382478555582757</v>
      </c>
      <c r="Z215" s="103">
        <v>3</v>
      </c>
      <c r="AA215" s="103">
        <v>3.2922568176450682</v>
      </c>
      <c r="AB215" s="104">
        <v>130.23141957724667</v>
      </c>
      <c r="AC215" s="103">
        <v>21.674735373227826</v>
      </c>
      <c r="AD215" s="103">
        <v>21.674735373227826</v>
      </c>
      <c r="AE215" s="103">
        <v>0</v>
      </c>
      <c r="AF215" s="104">
        <v>780.47348077408151</v>
      </c>
      <c r="AG215" s="104">
        <v>4111.4523671810084</v>
      </c>
      <c r="AH215" s="104">
        <v>3330.9788864069269</v>
      </c>
      <c r="AI215" s="105" t="str">
        <v>No</v>
      </c>
      <c r="AJ215" s="87"/>
      <c r="AK215" s="103">
        <f>AVERAGE(AC$6:AC215)</f>
        <v>21.687630035650194</v>
      </c>
      <c r="AL215" s="103">
        <f>AVERAGE(AD$6:AD215)</f>
        <v>22.068674897911894</v>
      </c>
      <c r="AM215" s="103">
        <f>AVERAGE(AE$6:AE215)</f>
        <v>0.38104486226169815</v>
      </c>
      <c r="AN215" s="104">
        <f>AVERAGE(AF$6:AF215)</f>
        <v>868.09056645057092</v>
      </c>
      <c r="AO215" s="104">
        <f>AVERAGE(AG$6:AG215)</f>
        <v>4050.1067397503703</v>
      </c>
      <c r="AP215" s="104">
        <f>AVERAGE(AH$6:AH215)</f>
        <v>3182.0161732997967</v>
      </c>
      <c r="AQ215" s="87"/>
      <c r="AR215" s="152"/>
      <c r="AS215" s="87"/>
      <c r="AT215" s="105">
        <v>210</v>
      </c>
      <c r="AU215" s="103">
        <v>20.193477507558729</v>
      </c>
      <c r="AV215" s="103">
        <v>2</v>
      </c>
      <c r="AW215" s="103">
        <v>5.6704594124852497</v>
      </c>
      <c r="AX215" s="104">
        <v>162.49145116725668</v>
      </c>
      <c r="AY215" s="103">
        <v>23.863936920043979</v>
      </c>
      <c r="AZ215" s="103">
        <v>23.863936920043979</v>
      </c>
      <c r="BA215" s="103">
        <v>0</v>
      </c>
      <c r="BB215" s="104">
        <v>878.40955876857606</v>
      </c>
      <c r="BC215" s="104">
        <v>3679.5905380065969</v>
      </c>
      <c r="BD215" s="104">
        <v>2801.1809792380209</v>
      </c>
      <c r="BE215" s="105" t="str">
        <v>No</v>
      </c>
      <c r="BF215" s="87"/>
      <c r="BG215" s="103">
        <f>AVERAGE(AY$6:AY215)</f>
        <v>22.985047617895077</v>
      </c>
      <c r="BH215" s="103">
        <f>AVERAGE(AZ$6:AZ215)</f>
        <v>23.785588693458742</v>
      </c>
      <c r="BI215" s="103">
        <f>AVERAGE(BA$6:BA215)</f>
        <v>0.80054107556367149</v>
      </c>
      <c r="BJ215" s="104">
        <f>AVERAGE(BB$6:BB215)</f>
        <v>959.93395196922552</v>
      </c>
      <c r="BK215" s="104">
        <f>AVERAGE(BC$6:BC215)</f>
        <v>3607.7571426842624</v>
      </c>
      <c r="BL215" s="104">
        <f>AVERAGE(BD$6:BD215)</f>
        <v>2647.8231907150348</v>
      </c>
      <c r="BM215" s="87"/>
      <c r="BN215" s="152"/>
      <c r="BO215" s="87"/>
      <c r="BP215" s="105">
        <v>210</v>
      </c>
      <c r="BQ215" s="103">
        <v>22.31876541968311</v>
      </c>
      <c r="BR215" s="103">
        <v>3</v>
      </c>
      <c r="BS215" s="103">
        <v>4.6485771888145013</v>
      </c>
      <c r="BT215" s="104">
        <v>183.65178628736388</v>
      </c>
      <c r="BU215" s="103">
        <v>23.96734260849761</v>
      </c>
      <c r="BV215" s="103">
        <v>23.96734260849761</v>
      </c>
      <c r="BW215" s="103">
        <v>0</v>
      </c>
      <c r="BX215" s="104">
        <v>902.67206454229211</v>
      </c>
      <c r="BY215" s="104">
        <v>3805.1013912746416</v>
      </c>
      <c r="BZ215" s="104">
        <v>2902.4293267323496</v>
      </c>
      <c r="CA215" s="105" t="str">
        <v>No</v>
      </c>
      <c r="CB215" s="87"/>
      <c r="CC215" s="103">
        <f>AVERAGE(BU$6:BU215)</f>
        <v>22.953412719874152</v>
      </c>
      <c r="CD215" s="103">
        <f>AVERAGE(BV$6:BV215)</f>
        <v>23.906729068977569</v>
      </c>
      <c r="CE215" s="103">
        <f>AVERAGE(BW$6:BW215)</f>
        <v>0.95331634910340202</v>
      </c>
      <c r="CF215" s="104">
        <f>AVERAGE(BX$6:BX215)</f>
        <v>979.40654051567105</v>
      </c>
      <c r="CG215" s="104">
        <f>AVERAGE(BY$6:BY215)</f>
        <v>3669.6785746477904</v>
      </c>
      <c r="CH215" s="104">
        <f>AVERAGE(BZ$6:BZ215)</f>
        <v>2690.2720341321187</v>
      </c>
      <c r="CI215" s="121"/>
      <c r="CJ215" s="121"/>
      <c r="CK215" s="121"/>
      <c r="CL215" s="121"/>
      <c r="CM215" s="121"/>
      <c r="CN215" s="121"/>
      <c r="CO215" s="87"/>
      <c r="CP215" s="152"/>
    </row>
    <row r="216" spans="1:94" x14ac:dyDescent="0.2">
      <c r="A216" s="87"/>
      <c r="B216" s="105">
        <v>211</v>
      </c>
      <c r="C216" s="103">
        <v>20.418081584498253</v>
      </c>
      <c r="D216" s="103">
        <v>4</v>
      </c>
      <c r="E216" s="103">
        <v>4.8517695317235958</v>
      </c>
      <c r="F216" s="104">
        <v>180.89437920872638</v>
      </c>
      <c r="G216" s="103">
        <v>21.269851116221851</v>
      </c>
      <c r="H216" s="103">
        <v>21.269851116221851</v>
      </c>
      <c r="I216" s="103">
        <v>0</v>
      </c>
      <c r="J216" s="104">
        <v>818.98991269538192</v>
      </c>
      <c r="K216" s="104">
        <v>4028.5732009199332</v>
      </c>
      <c r="L216" s="104">
        <v>3209.5832882245513</v>
      </c>
      <c r="M216" s="105" t="str">
        <v>No</v>
      </c>
      <c r="N216" s="87"/>
      <c r="O216" s="103">
        <f>AVERAGE(G$6:G216)</f>
        <v>21.585406172624161</v>
      </c>
      <c r="P216" s="103">
        <f>AVERAGE(H$6:H216)</f>
        <v>21.972370588087358</v>
      </c>
      <c r="Q216" s="103">
        <f>AVERAGE(I$6:I216)</f>
        <v>0.38696441546319632</v>
      </c>
      <c r="R216" s="104">
        <f>AVERAGE(J$6:J216)</f>
        <v>865.83004304427095</v>
      </c>
      <c r="S216" s="104">
        <f>AVERAGE(K$6:K216)</f>
        <v>3980.8707414041037</v>
      </c>
      <c r="T216" s="104">
        <f>AVERAGE(L$6:L216)</f>
        <v>3115.0406983598341</v>
      </c>
      <c r="U216" s="87"/>
      <c r="V216" s="152"/>
      <c r="W216" s="87"/>
      <c r="X216" s="105">
        <v>211</v>
      </c>
      <c r="Y216" s="103">
        <v>17.601386001825741</v>
      </c>
      <c r="Z216" s="103">
        <v>5</v>
      </c>
      <c r="AA216" s="103">
        <v>2.5478239500331448</v>
      </c>
      <c r="AB216" s="104">
        <v>135.15785957680669</v>
      </c>
      <c r="AC216" s="103">
        <v>15.149209951858886</v>
      </c>
      <c r="AD216" s="103">
        <v>15.149209951858886</v>
      </c>
      <c r="AE216" s="103">
        <v>0</v>
      </c>
      <c r="AF216" s="104">
        <v>589.63415813257325</v>
      </c>
      <c r="AG216" s="104">
        <v>3076.8577913345994</v>
      </c>
      <c r="AH216" s="104">
        <v>2487.2236332020261</v>
      </c>
      <c r="AI216" s="105" t="str">
        <v>No</v>
      </c>
      <c r="AJ216" s="87"/>
      <c r="AK216" s="103">
        <f>AVERAGE(AC$6:AC216)</f>
        <v>21.656642262741233</v>
      </c>
      <c r="AL216" s="103">
        <f>AVERAGE(AD$6:AD216)</f>
        <v>22.035881225181786</v>
      </c>
      <c r="AM216" s="103">
        <f>AVERAGE(AE$6:AE216)</f>
        <v>0.37923896244055266</v>
      </c>
      <c r="AN216" s="104">
        <f>AVERAGE(AF$6:AF216)</f>
        <v>866.77086783294999</v>
      </c>
      <c r="AO216" s="104">
        <f>AVERAGE(AG$6:AG216)</f>
        <v>4045.4941854924759</v>
      </c>
      <c r="AP216" s="104">
        <f>AVERAGE(AH$6:AH216)</f>
        <v>3178.7233176595228</v>
      </c>
      <c r="AQ216" s="87"/>
      <c r="AR216" s="152"/>
      <c r="AS216" s="87"/>
      <c r="AT216" s="105">
        <v>211</v>
      </c>
      <c r="AU216" s="103">
        <v>18.863618168643725</v>
      </c>
      <c r="AV216" s="103">
        <v>4</v>
      </c>
      <c r="AW216" s="103">
        <v>5.134675281681357</v>
      </c>
      <c r="AX216" s="104">
        <v>164.15041216869616</v>
      </c>
      <c r="AY216" s="103">
        <v>19.998293450325082</v>
      </c>
      <c r="AZ216" s="103">
        <v>19.998293450325082</v>
      </c>
      <c r="BA216" s="103">
        <v>0</v>
      </c>
      <c r="BB216" s="104">
        <v>764.09921567844867</v>
      </c>
      <c r="BC216" s="104">
        <v>3199.7440175487623</v>
      </c>
      <c r="BD216" s="104">
        <v>2435.6448018703136</v>
      </c>
      <c r="BE216" s="105" t="str">
        <v>No</v>
      </c>
      <c r="BF216" s="87"/>
      <c r="BG216" s="103">
        <f>AVERAGE(AY$6:AY216)</f>
        <v>22.970892384873416</v>
      </c>
      <c r="BH216" s="103">
        <f>AVERAGE(AZ$6:AZ216)</f>
        <v>23.767639426903607</v>
      </c>
      <c r="BI216" s="103">
        <f>AVERAGE(BA$6:BA216)</f>
        <v>0.79674704203019431</v>
      </c>
      <c r="BJ216" s="104">
        <f>AVERAGE(BB$6:BB216)</f>
        <v>959.00582525694699</v>
      </c>
      <c r="BK216" s="104">
        <f>AVERAGE(BC$6:BC216)</f>
        <v>3605.823431190729</v>
      </c>
      <c r="BL216" s="104">
        <f>AVERAGE(BD$6:BD216)</f>
        <v>2646.8176059337802</v>
      </c>
      <c r="BM216" s="87"/>
      <c r="BN216" s="152"/>
      <c r="BO216" s="87"/>
      <c r="BP216" s="105">
        <v>211</v>
      </c>
      <c r="BQ216" s="103">
        <v>22.133290590659279</v>
      </c>
      <c r="BR216" s="103">
        <v>3</v>
      </c>
      <c r="BS216" s="103">
        <v>5.9247291452038269</v>
      </c>
      <c r="BT216" s="104">
        <v>116.13291357024843</v>
      </c>
      <c r="BU216" s="103">
        <v>25</v>
      </c>
      <c r="BV216" s="103">
        <v>25.058019735863105</v>
      </c>
      <c r="BW216" s="103">
        <v>5.8019735863105382E-2</v>
      </c>
      <c r="BX216" s="104">
        <v>874.83587394971426</v>
      </c>
      <c r="BY216" s="104">
        <v>3960</v>
      </c>
      <c r="BZ216" s="104">
        <v>3085.1641260502856</v>
      </c>
      <c r="CA216" s="105" t="str">
        <v>Yes</v>
      </c>
      <c r="CB216" s="87"/>
      <c r="CC216" s="103">
        <f>AVERAGE(BU$6:BU216)</f>
        <v>22.963112185656737</v>
      </c>
      <c r="CD216" s="103">
        <f>AVERAGE(BV$6:BV216)</f>
        <v>23.912185422849063</v>
      </c>
      <c r="CE216" s="103">
        <f>AVERAGE(BW$6:BW216)</f>
        <v>0.94907323719231051</v>
      </c>
      <c r="CF216" s="104">
        <f>AVERAGE(BX$6:BX216)</f>
        <v>978.91094493952903</v>
      </c>
      <c r="CG216" s="104">
        <f>AVERAGE(BY$6:BY216)</f>
        <v>3671.0545055736302</v>
      </c>
      <c r="CH216" s="104">
        <f>AVERAGE(BZ$6:BZ216)</f>
        <v>2692.1435606341006</v>
      </c>
      <c r="CI216" s="121"/>
      <c r="CJ216" s="121"/>
      <c r="CK216" s="121"/>
      <c r="CL216" s="121"/>
      <c r="CM216" s="121"/>
      <c r="CN216" s="121"/>
      <c r="CO216" s="87"/>
      <c r="CP216" s="152"/>
    </row>
    <row r="217" spans="1:94" x14ac:dyDescent="0.2">
      <c r="A217" s="87"/>
      <c r="B217" s="105">
        <v>212</v>
      </c>
      <c r="C217" s="103">
        <v>15.679638777772784</v>
      </c>
      <c r="D217" s="103">
        <v>5</v>
      </c>
      <c r="E217" s="103">
        <v>2.4916569531689596</v>
      </c>
      <c r="F217" s="104">
        <v>124.15062926450794</v>
      </c>
      <c r="G217" s="103">
        <v>13.171295730941743</v>
      </c>
      <c r="H217" s="103">
        <v>13.171295730941743</v>
      </c>
      <c r="I217" s="103">
        <v>0</v>
      </c>
      <c r="J217" s="104">
        <v>519.28950119276021</v>
      </c>
      <c r="K217" s="104">
        <v>2620.8332315695138</v>
      </c>
      <c r="L217" s="104">
        <v>2101.5437303767535</v>
      </c>
      <c r="M217" s="105" t="str">
        <v>No</v>
      </c>
      <c r="N217" s="87"/>
      <c r="O217" s="103">
        <f>AVERAGE(G$6:G217)</f>
        <v>21.545716972427545</v>
      </c>
      <c r="P217" s="103">
        <f>AVERAGE(H$6:H217)</f>
        <v>21.930856084044219</v>
      </c>
      <c r="Q217" s="103">
        <f>AVERAGE(I$6:I217)</f>
        <v>0.3851391116166718</v>
      </c>
      <c r="R217" s="104">
        <f>AVERAGE(J$6:J217)</f>
        <v>864.19541784685805</v>
      </c>
      <c r="S217" s="104">
        <f>AVERAGE(K$6:K217)</f>
        <v>3974.4554701312991</v>
      </c>
      <c r="T217" s="104">
        <f>AVERAGE(L$6:L217)</f>
        <v>3110.2600522844423</v>
      </c>
      <c r="U217" s="87"/>
      <c r="V217" s="152"/>
      <c r="W217" s="87"/>
      <c r="X217" s="105">
        <v>212</v>
      </c>
      <c r="Y217" s="103">
        <v>15.548682560627217</v>
      </c>
      <c r="Z217" s="103">
        <v>1</v>
      </c>
      <c r="AA217" s="103">
        <v>3.9165434365989453</v>
      </c>
      <c r="AB217" s="104">
        <v>162.90971570836766</v>
      </c>
      <c r="AC217" s="103">
        <v>18.465225997226163</v>
      </c>
      <c r="AD217" s="103">
        <v>18.465225997226163</v>
      </c>
      <c r="AE217" s="103">
        <v>0</v>
      </c>
      <c r="AF217" s="104">
        <v>716.86649562515254</v>
      </c>
      <c r="AG217" s="104">
        <v>3393.7406795007096</v>
      </c>
      <c r="AH217" s="104">
        <v>2676.8741838755568</v>
      </c>
      <c r="AI217" s="105" t="str">
        <v>No</v>
      </c>
      <c r="AJ217" s="87"/>
      <c r="AK217" s="103">
        <f>AVERAGE(AC$6:AC217)</f>
        <v>21.641588412432199</v>
      </c>
      <c r="AL217" s="103">
        <f>AVERAGE(AD$6:AD217)</f>
        <v>22.019038511842375</v>
      </c>
      <c r="AM217" s="103">
        <f>AVERAGE(AE$6:AE217)</f>
        <v>0.37745009941017271</v>
      </c>
      <c r="AN217" s="104">
        <f>AVERAGE(AF$6:AF217)</f>
        <v>866.06377173763019</v>
      </c>
      <c r="AO217" s="104">
        <f>AVERAGE(AG$6:AG217)</f>
        <v>4042.4198765019487</v>
      </c>
      <c r="AP217" s="104">
        <f>AVERAGE(AH$6:AH217)</f>
        <v>3176.3561047643152</v>
      </c>
      <c r="AQ217" s="87"/>
      <c r="AR217" s="152"/>
      <c r="AS217" s="87"/>
      <c r="AT217" s="105">
        <v>212</v>
      </c>
      <c r="AU217" s="103">
        <v>20.253315174469027</v>
      </c>
      <c r="AV217" s="103">
        <v>0</v>
      </c>
      <c r="AW217" s="103">
        <v>5.1956688881330262</v>
      </c>
      <c r="AX217" s="104">
        <v>163.70005689482241</v>
      </c>
      <c r="AY217" s="103">
        <v>25</v>
      </c>
      <c r="AZ217" s="103">
        <v>25.448984062602051</v>
      </c>
      <c r="BA217" s="103">
        <v>0.44898406260205093</v>
      </c>
      <c r="BB217" s="104">
        <v>981.04766628513005</v>
      </c>
      <c r="BC217" s="104">
        <v>3750</v>
      </c>
      <c r="BD217" s="104">
        <v>2768.9523337148698</v>
      </c>
      <c r="BE217" s="105" t="str">
        <v>Yes</v>
      </c>
      <c r="BF217" s="87"/>
      <c r="BG217" s="103">
        <f>AVERAGE(AY$6:AY217)</f>
        <v>22.980463647208918</v>
      </c>
      <c r="BH217" s="103">
        <f>AVERAGE(AZ$6:AZ217)</f>
        <v>23.775570297826711</v>
      </c>
      <c r="BI217" s="103">
        <f>AVERAGE(BA$6:BA217)</f>
        <v>0.79510665061779739</v>
      </c>
      <c r="BJ217" s="104">
        <f>AVERAGE(BB$6:BB217)</f>
        <v>959.10979620519311</v>
      </c>
      <c r="BK217" s="104">
        <f>AVERAGE(BC$6:BC217)</f>
        <v>3606.5035093454899</v>
      </c>
      <c r="BL217" s="104">
        <f>AVERAGE(BD$6:BD217)</f>
        <v>2647.3937131402945</v>
      </c>
      <c r="BM217" s="87"/>
      <c r="BN217" s="152"/>
      <c r="BO217" s="87"/>
      <c r="BP217" s="105">
        <v>212</v>
      </c>
      <c r="BQ217" s="103">
        <v>24.181587799851208</v>
      </c>
      <c r="BR217" s="103">
        <v>2</v>
      </c>
      <c r="BS217" s="103">
        <v>4.4424754713599732</v>
      </c>
      <c r="BT217" s="104">
        <v>128.62332410587015</v>
      </c>
      <c r="BU217" s="103">
        <v>25</v>
      </c>
      <c r="BV217" s="103">
        <v>26.624063271211181</v>
      </c>
      <c r="BW217" s="103">
        <v>1.6240632712111811</v>
      </c>
      <c r="BX217" s="104">
        <v>1122.2328147875473</v>
      </c>
      <c r="BY217" s="104">
        <v>3890</v>
      </c>
      <c r="BZ217" s="104">
        <v>2767.7671852124527</v>
      </c>
      <c r="CA217" s="105" t="str">
        <v>Yes</v>
      </c>
      <c r="CB217" s="87"/>
      <c r="CC217" s="103">
        <f>AVERAGE(BU$6:BU217)</f>
        <v>22.972720147045148</v>
      </c>
      <c r="CD217" s="103">
        <f>AVERAGE(BV$6:BV217)</f>
        <v>23.924977299492284</v>
      </c>
      <c r="CE217" s="103">
        <f>AVERAGE(BW$6:BW217)</f>
        <v>0.95225715244711662</v>
      </c>
      <c r="CF217" s="104">
        <f>AVERAGE(BX$6:BX217)</f>
        <v>979.58699149541587</v>
      </c>
      <c r="CG217" s="104">
        <f>AVERAGE(BY$6:BY217)</f>
        <v>3672.0872673397926</v>
      </c>
      <c r="CH217" s="104">
        <f>AVERAGE(BZ$6:BZ217)</f>
        <v>2692.5002758443757</v>
      </c>
      <c r="CI217" s="121"/>
      <c r="CJ217" s="121"/>
      <c r="CK217" s="121"/>
      <c r="CL217" s="121"/>
      <c r="CM217" s="121"/>
      <c r="CN217" s="121"/>
      <c r="CO217" s="87"/>
      <c r="CP217" s="152"/>
    </row>
    <row r="218" spans="1:94" x14ac:dyDescent="0.2">
      <c r="A218" s="87"/>
      <c r="B218" s="105">
        <v>213</v>
      </c>
      <c r="C218" s="103">
        <v>23.716703578710234</v>
      </c>
      <c r="D218" s="103">
        <v>1</v>
      </c>
      <c r="E218" s="103">
        <v>5.5553962707555176</v>
      </c>
      <c r="F218" s="104">
        <v>149.3079706246566</v>
      </c>
      <c r="G218" s="103">
        <v>25</v>
      </c>
      <c r="H218" s="103">
        <v>28.272099849465754</v>
      </c>
      <c r="I218" s="103">
        <v>3.2720998494657536</v>
      </c>
      <c r="J218" s="104">
        <v>1488.2859435284922</v>
      </c>
      <c r="K218" s="104">
        <v>4550</v>
      </c>
      <c r="L218" s="104">
        <v>3061.7140564715078</v>
      </c>
      <c r="M218" s="105" t="str">
        <v>Yes</v>
      </c>
      <c r="N218" s="87"/>
      <c r="O218" s="103">
        <f>AVERAGE(G$6:G218)</f>
        <v>21.561934263636807</v>
      </c>
      <c r="P218" s="103">
        <f>AVERAGE(H$6:H218)</f>
        <v>21.960627181534463</v>
      </c>
      <c r="Q218" s="103">
        <f>AVERAGE(I$6:I218)</f>
        <v>0.39869291789765338</v>
      </c>
      <c r="R218" s="104">
        <f>AVERAGE(J$6:J218)</f>
        <v>867.12542031484691</v>
      </c>
      <c r="S218" s="104">
        <f>AVERAGE(K$6:K218)</f>
        <v>3977.1575571259878</v>
      </c>
      <c r="T218" s="104">
        <f>AVERAGE(L$6:L218)</f>
        <v>3110.0321368111418</v>
      </c>
      <c r="U218" s="87"/>
      <c r="V218" s="152"/>
      <c r="W218" s="87"/>
      <c r="X218" s="105">
        <v>213</v>
      </c>
      <c r="Y218" s="103">
        <v>23.666385464964762</v>
      </c>
      <c r="Z218" s="103">
        <v>3</v>
      </c>
      <c r="AA218" s="103">
        <v>5.6452324894349726</v>
      </c>
      <c r="AB218" s="104">
        <v>140.68404719970653</v>
      </c>
      <c r="AC218" s="103">
        <v>25</v>
      </c>
      <c r="AD218" s="103">
        <v>26.311617954399736</v>
      </c>
      <c r="AE218" s="103">
        <v>1.3116179543997362</v>
      </c>
      <c r="AF218" s="104">
        <v>1126.775278991659</v>
      </c>
      <c r="AG218" s="104">
        <v>4710</v>
      </c>
      <c r="AH218" s="104">
        <v>3583.224721008341</v>
      </c>
      <c r="AI218" s="105" t="str">
        <v>Yes</v>
      </c>
      <c r="AJ218" s="87"/>
      <c r="AK218" s="103">
        <f>AVERAGE(AC$6:AC218)</f>
        <v>21.657355602984161</v>
      </c>
      <c r="AL218" s="103">
        <f>AVERAGE(AD$6:AD218)</f>
        <v>22.039191466971751</v>
      </c>
      <c r="AM218" s="103">
        <f>AVERAGE(AE$6:AE218)</f>
        <v>0.38183586398758851</v>
      </c>
      <c r="AN218" s="104">
        <f>AVERAGE(AF$6:AF218)</f>
        <v>867.28776942426884</v>
      </c>
      <c r="AO218" s="104">
        <f>AVERAGE(AG$6:AG218)</f>
        <v>4045.5540554855079</v>
      </c>
      <c r="AP218" s="104">
        <f>AVERAGE(AH$6:AH218)</f>
        <v>3178.2662860612354</v>
      </c>
      <c r="AQ218" s="87"/>
      <c r="AR218" s="152"/>
      <c r="AS218" s="87"/>
      <c r="AT218" s="105">
        <v>213</v>
      </c>
      <c r="AU218" s="103">
        <v>18.689834493641882</v>
      </c>
      <c r="AV218" s="103">
        <v>4</v>
      </c>
      <c r="AW218" s="103">
        <v>5.5977420930866533</v>
      </c>
      <c r="AX218" s="104">
        <v>116.74706787465507</v>
      </c>
      <c r="AY218" s="103">
        <v>20.287576586728534</v>
      </c>
      <c r="AZ218" s="103">
        <v>20.287576586728534</v>
      </c>
      <c r="BA218" s="103">
        <v>0</v>
      </c>
      <c r="BB218" s="104">
        <v>725.37436547651112</v>
      </c>
      <c r="BC218" s="104">
        <v>3243.1364880092801</v>
      </c>
      <c r="BD218" s="104">
        <v>2517.7621225327689</v>
      </c>
      <c r="BE218" s="105" t="str">
        <v>No</v>
      </c>
      <c r="BF218" s="87"/>
      <c r="BG218" s="103">
        <f>AVERAGE(AY$6:AY218)</f>
        <v>22.967820984953143</v>
      </c>
      <c r="BH218" s="103">
        <f>AVERAGE(AZ$6:AZ218)</f>
        <v>23.759194740497612</v>
      </c>
      <c r="BI218" s="103">
        <f>AVERAGE(BA$6:BA218)</f>
        <v>0.79137375554447442</v>
      </c>
      <c r="BJ218" s="104">
        <f>AVERAGE(BB$6:BB218)</f>
        <v>958.01244676515239</v>
      </c>
      <c r="BK218" s="104">
        <f>AVERAGE(BC$6:BC218)</f>
        <v>3604.7975608885122</v>
      </c>
      <c r="BL218" s="104">
        <f>AVERAGE(BD$6:BD218)</f>
        <v>2646.7851141233582</v>
      </c>
      <c r="BM218" s="87"/>
      <c r="BN218" s="152"/>
      <c r="BO218" s="87"/>
      <c r="BP218" s="105">
        <v>213</v>
      </c>
      <c r="BQ218" s="103">
        <v>16.59190180029541</v>
      </c>
      <c r="BR218" s="103">
        <v>1</v>
      </c>
      <c r="BS218" s="103">
        <v>3.3368019651499781</v>
      </c>
      <c r="BT218" s="104">
        <v>139.70827349136988</v>
      </c>
      <c r="BU218" s="103">
        <v>18.928703765445388</v>
      </c>
      <c r="BV218" s="103">
        <v>18.928703765445388</v>
      </c>
      <c r="BW218" s="103">
        <v>0</v>
      </c>
      <c r="BX218" s="104">
        <v>707.56938645473156</v>
      </c>
      <c r="BY218" s="104">
        <v>2909.3055648168083</v>
      </c>
      <c r="BZ218" s="104">
        <v>2201.7361783620768</v>
      </c>
      <c r="CA218" s="105" t="str">
        <v>No</v>
      </c>
      <c r="CB218" s="87"/>
      <c r="CC218" s="103">
        <f>AVERAGE(BU$6:BU218)</f>
        <v>22.953734154643275</v>
      </c>
      <c r="CD218" s="103">
        <f>AVERAGE(BV$6:BV218)</f>
        <v>23.901520616233849</v>
      </c>
      <c r="CE218" s="103">
        <f>AVERAGE(BW$6:BW218)</f>
        <v>0.94778646159055735</v>
      </c>
      <c r="CF218" s="104">
        <f>AVERAGE(BX$6:BX218)</f>
        <v>978.30991353747845</v>
      </c>
      <c r="CG218" s="104">
        <f>AVERAGE(BY$6:BY218)</f>
        <v>3668.5061325861634</v>
      </c>
      <c r="CH218" s="104">
        <f>AVERAGE(BZ$6:BZ218)</f>
        <v>2690.1962190486843</v>
      </c>
      <c r="CI218" s="121"/>
      <c r="CJ218" s="121"/>
      <c r="CK218" s="121"/>
      <c r="CL218" s="121"/>
      <c r="CM218" s="121"/>
      <c r="CN218" s="121"/>
      <c r="CO218" s="87"/>
      <c r="CP218" s="152"/>
    </row>
    <row r="219" spans="1:94" x14ac:dyDescent="0.2">
      <c r="A219" s="87"/>
      <c r="B219" s="105">
        <v>214</v>
      </c>
      <c r="C219" s="103">
        <v>17.15656256881622</v>
      </c>
      <c r="D219" s="103">
        <v>1</v>
      </c>
      <c r="E219" s="103">
        <v>3.0434903203956445</v>
      </c>
      <c r="F219" s="104">
        <v>151.86055037664192</v>
      </c>
      <c r="G219" s="103">
        <v>19.200052889211864</v>
      </c>
      <c r="H219" s="103">
        <v>19.200052889211864</v>
      </c>
      <c r="I219" s="103">
        <v>0</v>
      </c>
      <c r="J219" s="104">
        <v>727.86213705299792</v>
      </c>
      <c r="K219" s="104">
        <v>3506.0095200581354</v>
      </c>
      <c r="L219" s="104">
        <v>2778.1473830051373</v>
      </c>
      <c r="M219" s="105" t="str">
        <v>No</v>
      </c>
      <c r="N219" s="87"/>
      <c r="O219" s="103">
        <f>AVERAGE(G$6:G219)</f>
        <v>21.550897434784357</v>
      </c>
      <c r="P219" s="103">
        <f>AVERAGE(H$6:H219)</f>
        <v>21.947727301663797</v>
      </c>
      <c r="Q219" s="103">
        <f>AVERAGE(I$6:I219)</f>
        <v>0.39682986687944005</v>
      </c>
      <c r="R219" s="104">
        <f>AVERAGE(J$6:J219)</f>
        <v>866.47465730895044</v>
      </c>
      <c r="S219" s="104">
        <f>AVERAGE(K$6:K219)</f>
        <v>3974.9559307845493</v>
      </c>
      <c r="T219" s="104">
        <f>AVERAGE(L$6:L219)</f>
        <v>3108.4812734755997</v>
      </c>
      <c r="U219" s="87"/>
      <c r="V219" s="152"/>
      <c r="W219" s="87"/>
      <c r="X219" s="105">
        <v>214</v>
      </c>
      <c r="Y219" s="103">
        <v>24.775024221699301</v>
      </c>
      <c r="Z219" s="103">
        <v>3</v>
      </c>
      <c r="AA219" s="103">
        <v>2.4672999897381391</v>
      </c>
      <c r="AB219" s="104">
        <v>156.53151594149787</v>
      </c>
      <c r="AC219" s="103">
        <v>24.242324211437442</v>
      </c>
      <c r="AD219" s="103">
        <v>24.242324211437442</v>
      </c>
      <c r="AE219" s="103">
        <v>0</v>
      </c>
      <c r="AF219" s="104">
        <v>883.80124228462114</v>
      </c>
      <c r="AG219" s="104">
        <v>4573.6183580587394</v>
      </c>
      <c r="AH219" s="104">
        <v>3689.8171157741181</v>
      </c>
      <c r="AI219" s="105" t="str">
        <v>No</v>
      </c>
      <c r="AJ219" s="87"/>
      <c r="AK219" s="103">
        <f>AVERAGE(AC$6:AC219)</f>
        <v>21.669434895547028</v>
      </c>
      <c r="AL219" s="103">
        <f>AVERAGE(AD$6:AD219)</f>
        <v>22.049486479796354</v>
      </c>
      <c r="AM219" s="103">
        <f>AVERAGE(AE$6:AE219)</f>
        <v>0.38005158424932872</v>
      </c>
      <c r="AN219" s="104">
        <f>AVERAGE(AF$6:AF219)</f>
        <v>867.36493518529858</v>
      </c>
      <c r="AO219" s="104">
        <f>AVERAGE(AG$6:AG219)</f>
        <v>4048.0216456844482</v>
      </c>
      <c r="AP219" s="104">
        <f>AVERAGE(AH$6:AH219)</f>
        <v>3180.6567104991464</v>
      </c>
      <c r="AQ219" s="87"/>
      <c r="AR219" s="152"/>
      <c r="AS219" s="87"/>
      <c r="AT219" s="105">
        <v>214</v>
      </c>
      <c r="AU219" s="103">
        <v>25.800373535900537</v>
      </c>
      <c r="AV219" s="103">
        <v>3</v>
      </c>
      <c r="AW219" s="103">
        <v>5.1345353932661393</v>
      </c>
      <c r="AX219" s="104">
        <v>154.20761315425568</v>
      </c>
      <c r="AY219" s="103">
        <v>25</v>
      </c>
      <c r="AZ219" s="103">
        <v>27.934908929166674</v>
      </c>
      <c r="BA219" s="103">
        <v>2.9349089291666743</v>
      </c>
      <c r="BB219" s="104">
        <v>1344.4439525292569</v>
      </c>
      <c r="BC219" s="104">
        <v>3900</v>
      </c>
      <c r="BD219" s="104">
        <v>2555.5560474707431</v>
      </c>
      <c r="BE219" s="105" t="str">
        <v>Yes</v>
      </c>
      <c r="BF219" s="87"/>
      <c r="BG219" s="103">
        <f>AVERAGE(AY$6:AY219)</f>
        <v>22.977317148574855</v>
      </c>
      <c r="BH219" s="103">
        <f>AVERAGE(AZ$6:AZ219)</f>
        <v>23.778707423622233</v>
      </c>
      <c r="BI219" s="103">
        <f>AVERAGE(BA$6:BA219)</f>
        <v>0.80139027504738192</v>
      </c>
      <c r="BJ219" s="104">
        <f>AVERAGE(BB$6:BB219)</f>
        <v>959.81820146498467</v>
      </c>
      <c r="BK219" s="104">
        <f>AVERAGE(BC$6:BC219)</f>
        <v>3606.1770115385657</v>
      </c>
      <c r="BL219" s="104">
        <f>AVERAGE(BD$6:BD219)</f>
        <v>2646.3588100735797</v>
      </c>
      <c r="BM219" s="87"/>
      <c r="BN219" s="152"/>
      <c r="BO219" s="87"/>
      <c r="BP219" s="105">
        <v>214</v>
      </c>
      <c r="BQ219" s="103">
        <v>19.336608061700392</v>
      </c>
      <c r="BR219" s="103">
        <v>4</v>
      </c>
      <c r="BS219" s="103">
        <v>3.3360927045704187</v>
      </c>
      <c r="BT219" s="104">
        <v>127.83597730976282</v>
      </c>
      <c r="BU219" s="103">
        <v>18.672700766270811</v>
      </c>
      <c r="BV219" s="103">
        <v>18.672700766270811</v>
      </c>
      <c r="BW219" s="103">
        <v>0</v>
      </c>
      <c r="BX219" s="104">
        <v>688.01700029788719</v>
      </c>
      <c r="BY219" s="104">
        <v>3080.9051149406218</v>
      </c>
      <c r="BZ219" s="104">
        <v>2392.8881146427348</v>
      </c>
      <c r="CA219" s="105" t="str">
        <v>No</v>
      </c>
      <c r="CB219" s="87"/>
      <c r="CC219" s="103">
        <f>AVERAGE(BU$6:BU219)</f>
        <v>22.933729325725647</v>
      </c>
      <c r="CD219" s="103">
        <f>AVERAGE(BV$6:BV219)</f>
        <v>23.877086878617202</v>
      </c>
      <c r="CE219" s="103">
        <f>AVERAGE(BW$6:BW219)</f>
        <v>0.943357552891536</v>
      </c>
      <c r="CF219" s="104">
        <f>AVERAGE(BX$6:BX219)</f>
        <v>976.95340459710656</v>
      </c>
      <c r="CG219" s="104">
        <f>AVERAGE(BY$6:BY219)</f>
        <v>3665.760333438287</v>
      </c>
      <c r="CH219" s="104">
        <f>AVERAGE(BZ$6:BZ219)</f>
        <v>2688.8069288411793</v>
      </c>
      <c r="CI219" s="121"/>
      <c r="CJ219" s="121"/>
      <c r="CK219" s="121"/>
      <c r="CL219" s="121"/>
      <c r="CM219" s="121"/>
      <c r="CN219" s="121"/>
      <c r="CO219" s="87"/>
      <c r="CP219" s="152"/>
    </row>
    <row r="220" spans="1:94" x14ac:dyDescent="0.2">
      <c r="A220" s="87"/>
      <c r="B220" s="105">
        <v>215</v>
      </c>
      <c r="C220" s="103">
        <v>15.790375648405858</v>
      </c>
      <c r="D220" s="103">
        <v>2</v>
      </c>
      <c r="E220" s="103">
        <v>4.6976987976305766</v>
      </c>
      <c r="F220" s="104">
        <v>150.50702001986426</v>
      </c>
      <c r="G220" s="103">
        <v>18.488074446036435</v>
      </c>
      <c r="H220" s="103">
        <v>18.488074446036435</v>
      </c>
      <c r="I220" s="103">
        <v>0</v>
      </c>
      <c r="J220" s="104">
        <v>705.14925340095738</v>
      </c>
      <c r="K220" s="104">
        <v>3427.8534002865586</v>
      </c>
      <c r="L220" s="104">
        <v>2722.7041468856014</v>
      </c>
      <c r="M220" s="105" t="str">
        <v>No</v>
      </c>
      <c r="N220" s="87"/>
      <c r="O220" s="103">
        <f>AVERAGE(G$6:G220)</f>
        <v>21.536651746464596</v>
      </c>
      <c r="P220" s="103">
        <f>AVERAGE(H$6:H220)</f>
        <v>21.931635893032968</v>
      </c>
      <c r="Q220" s="103">
        <f>AVERAGE(I$6:I220)</f>
        <v>0.39498414656837288</v>
      </c>
      <c r="R220" s="104">
        <f>AVERAGE(J$6:J220)</f>
        <v>865.72430659309919</v>
      </c>
      <c r="S220" s="104">
        <f>AVERAGE(K$6:K220)</f>
        <v>3972.411267852</v>
      </c>
      <c r="T220" s="104">
        <f>AVERAGE(L$6:L220)</f>
        <v>3106.6869612589016</v>
      </c>
      <c r="U220" s="87"/>
      <c r="V220" s="152"/>
      <c r="W220" s="87"/>
      <c r="X220" s="105">
        <v>215</v>
      </c>
      <c r="Y220" s="103">
        <v>22.255445236341647</v>
      </c>
      <c r="Z220" s="103">
        <v>2</v>
      </c>
      <c r="AA220" s="103">
        <v>5.5991471572664926</v>
      </c>
      <c r="AB220" s="104">
        <v>118.02265765543467</v>
      </c>
      <c r="AC220" s="103">
        <v>25</v>
      </c>
      <c r="AD220" s="103">
        <v>25.85459239360814</v>
      </c>
      <c r="AE220" s="103">
        <v>0.8545923936081401</v>
      </c>
      <c r="AF220" s="104">
        <v>1021.8492885049</v>
      </c>
      <c r="AG220" s="104">
        <v>4640</v>
      </c>
      <c r="AH220" s="104">
        <v>3618.1507114951</v>
      </c>
      <c r="AI220" s="105" t="str">
        <v>Yes</v>
      </c>
      <c r="AJ220" s="87"/>
      <c r="AK220" s="103">
        <f>AVERAGE(AC$6:AC220)</f>
        <v>21.684925896032855</v>
      </c>
      <c r="AL220" s="103">
        <f>AVERAGE(AD$6:AD220)</f>
        <v>22.06718464683734</v>
      </c>
      <c r="AM220" s="103">
        <f>AVERAGE(AE$6:AE220)</f>
        <v>0.38225875080448601</v>
      </c>
      <c r="AN220" s="104">
        <f>AVERAGE(AF$6:AF220)</f>
        <v>868.08346706120358</v>
      </c>
      <c r="AO220" s="104">
        <f>AVERAGE(AG$6:AG220)</f>
        <v>4050.775033378939</v>
      </c>
      <c r="AP220" s="104">
        <f>AVERAGE(AH$6:AH220)</f>
        <v>3182.6915663177319</v>
      </c>
      <c r="AQ220" s="87"/>
      <c r="AR220" s="152"/>
      <c r="AS220" s="87"/>
      <c r="AT220" s="105">
        <v>215</v>
      </c>
      <c r="AU220" s="103">
        <v>23.697276062468724</v>
      </c>
      <c r="AV220" s="103">
        <v>0</v>
      </c>
      <c r="AW220" s="103">
        <v>4.6129145468717585</v>
      </c>
      <c r="AX220" s="104">
        <v>181.71005523059844</v>
      </c>
      <c r="AY220" s="103">
        <v>25</v>
      </c>
      <c r="AZ220" s="103">
        <v>28.310190609340481</v>
      </c>
      <c r="BA220" s="103">
        <v>3.3101906093404807</v>
      </c>
      <c r="BB220" s="104">
        <v>1428.2386466316707</v>
      </c>
      <c r="BC220" s="104">
        <v>3750</v>
      </c>
      <c r="BD220" s="104">
        <v>2321.7613533683293</v>
      </c>
      <c r="BE220" s="105" t="str">
        <v>Yes</v>
      </c>
      <c r="BF220" s="87"/>
      <c r="BG220" s="103">
        <f>AVERAGE(AY$6:AY220)</f>
        <v>22.986724975790786</v>
      </c>
      <c r="BH220" s="103">
        <f>AVERAGE(AZ$6:AZ220)</f>
        <v>23.799784089602319</v>
      </c>
      <c r="BI220" s="103">
        <f>AVERAGE(BA$6:BA220)</f>
        <v>0.81305911381153584</v>
      </c>
      <c r="BJ220" s="104">
        <f>AVERAGE(BB$6:BB220)</f>
        <v>961.99690120994603</v>
      </c>
      <c r="BK220" s="104">
        <f>AVERAGE(BC$6:BC220)</f>
        <v>3606.8459556709445</v>
      </c>
      <c r="BL220" s="104">
        <f>AVERAGE(BD$6:BD220)</f>
        <v>2644.8490544609967</v>
      </c>
      <c r="BM220" s="87"/>
      <c r="BN220" s="152"/>
      <c r="BO220" s="87"/>
      <c r="BP220" s="105">
        <v>215</v>
      </c>
      <c r="BQ220" s="103">
        <v>24.732362396043257</v>
      </c>
      <c r="BR220" s="103">
        <v>3</v>
      </c>
      <c r="BS220" s="103">
        <v>5.1581439893665371</v>
      </c>
      <c r="BT220" s="104">
        <v>157.12436092419361</v>
      </c>
      <c r="BU220" s="103">
        <v>25</v>
      </c>
      <c r="BV220" s="103">
        <v>26.890506385409793</v>
      </c>
      <c r="BW220" s="103">
        <v>1.8905063854097932</v>
      </c>
      <c r="BX220" s="104">
        <v>1190.7003187356624</v>
      </c>
      <c r="BY220" s="104">
        <v>3960</v>
      </c>
      <c r="BZ220" s="104">
        <v>2769.2996812643378</v>
      </c>
      <c r="CA220" s="105" t="str">
        <v>Yes</v>
      </c>
      <c r="CB220" s="87"/>
      <c r="CC220" s="103">
        <f>AVERAGE(BU$6:BU220)</f>
        <v>22.943339887001343</v>
      </c>
      <c r="CD220" s="103">
        <f>AVERAGE(BV$6:BV220)</f>
        <v>23.891102783299957</v>
      </c>
      <c r="CE220" s="103">
        <f>AVERAGE(BW$6:BW220)</f>
        <v>0.94776289629859767</v>
      </c>
      <c r="CF220" s="104">
        <f>AVERAGE(BX$6:BX220)</f>
        <v>977.94757629077435</v>
      </c>
      <c r="CG220" s="104">
        <f>AVERAGE(BY$6:BY220)</f>
        <v>3667.128890026946</v>
      </c>
      <c r="CH220" s="104">
        <f>AVERAGE(BZ$6:BZ220)</f>
        <v>2689.181313736171</v>
      </c>
      <c r="CI220" s="121"/>
      <c r="CJ220" s="121"/>
      <c r="CK220" s="121"/>
      <c r="CL220" s="121"/>
      <c r="CM220" s="121"/>
      <c r="CN220" s="121"/>
      <c r="CO220" s="87"/>
      <c r="CP220" s="152"/>
    </row>
    <row r="221" spans="1:94" x14ac:dyDescent="0.2">
      <c r="A221" s="87"/>
      <c r="B221" s="105">
        <v>216</v>
      </c>
      <c r="C221" s="103">
        <v>22.349016468606344</v>
      </c>
      <c r="D221" s="103">
        <v>2</v>
      </c>
      <c r="E221" s="103">
        <v>5.7215844462050587</v>
      </c>
      <c r="F221" s="104">
        <v>169.01932298923333</v>
      </c>
      <c r="G221" s="103">
        <v>25</v>
      </c>
      <c r="H221" s="103">
        <v>26.070600914811401</v>
      </c>
      <c r="I221" s="103">
        <v>1.0706009148114006</v>
      </c>
      <c r="J221" s="104">
        <v>1111.7274876552854</v>
      </c>
      <c r="K221" s="104">
        <v>4600</v>
      </c>
      <c r="L221" s="104">
        <v>3488.2725123447144</v>
      </c>
      <c r="M221" s="105" t="str">
        <v>Yes</v>
      </c>
      <c r="N221" s="87"/>
      <c r="O221" s="103">
        <f>AVERAGE(G$6:G221)</f>
        <v>21.552685766156888</v>
      </c>
      <c r="P221" s="103">
        <f>AVERAGE(H$6:H221)</f>
        <v>21.950797768133796</v>
      </c>
      <c r="Q221" s="103">
        <f>AVERAGE(I$6:I221)</f>
        <v>0.39811200197690538</v>
      </c>
      <c r="R221" s="104">
        <f>AVERAGE(J$6:J221)</f>
        <v>866.86321020912794</v>
      </c>
      <c r="S221" s="104">
        <f>AVERAGE(K$6:K221)</f>
        <v>3975.3167712415743</v>
      </c>
      <c r="T221" s="104">
        <f>AVERAGE(L$6:L221)</f>
        <v>3108.4535610324474</v>
      </c>
      <c r="U221" s="87"/>
      <c r="V221" s="152"/>
      <c r="W221" s="87"/>
      <c r="X221" s="105">
        <v>216</v>
      </c>
      <c r="Y221" s="103">
        <v>17.11509577545786</v>
      </c>
      <c r="Z221" s="103">
        <v>0</v>
      </c>
      <c r="AA221" s="103">
        <v>4.7962976209355332</v>
      </c>
      <c r="AB221" s="104">
        <v>154.96796554571577</v>
      </c>
      <c r="AC221" s="103">
        <v>21.911393396393393</v>
      </c>
      <c r="AD221" s="103">
        <v>21.911393396393393</v>
      </c>
      <c r="AE221" s="103">
        <v>0</v>
      </c>
      <c r="AF221" s="104">
        <v>812.30976743751751</v>
      </c>
      <c r="AG221" s="104">
        <v>3944.0508113508108</v>
      </c>
      <c r="AH221" s="104">
        <v>3131.7410439132932</v>
      </c>
      <c r="AI221" s="105" t="str">
        <v>No</v>
      </c>
      <c r="AJ221" s="87"/>
      <c r="AK221" s="103">
        <f>AVERAGE(AC$6:AC221)</f>
        <v>21.685974356682671</v>
      </c>
      <c r="AL221" s="103">
        <f>AVERAGE(AD$6:AD221)</f>
        <v>22.066463391048249</v>
      </c>
      <c r="AM221" s="103">
        <f>AVERAGE(AE$6:AE221)</f>
        <v>0.38048903436557635</v>
      </c>
      <c r="AN221" s="104">
        <f>AVERAGE(AF$6:AF221)</f>
        <v>867.82525548887179</v>
      </c>
      <c r="AO221" s="104">
        <f>AVERAGE(AG$6:AG221)</f>
        <v>4050.2809397584383</v>
      </c>
      <c r="AP221" s="104">
        <f>AVERAGE(AH$6:AH221)</f>
        <v>3182.4556842695633</v>
      </c>
      <c r="AQ221" s="87"/>
      <c r="AR221" s="152"/>
      <c r="AS221" s="87"/>
      <c r="AT221" s="105">
        <v>216</v>
      </c>
      <c r="AU221" s="103">
        <v>21.798763064789942</v>
      </c>
      <c r="AV221" s="103">
        <v>0</v>
      </c>
      <c r="AW221" s="103">
        <v>4.2904570994749243</v>
      </c>
      <c r="AX221" s="104">
        <v>165.91959472179082</v>
      </c>
      <c r="AY221" s="103">
        <v>25</v>
      </c>
      <c r="AZ221" s="103">
        <v>26.089220164264866</v>
      </c>
      <c r="BA221" s="103">
        <v>1.0892201642648658</v>
      </c>
      <c r="BB221" s="104">
        <v>1079.3026193615208</v>
      </c>
      <c r="BC221" s="104">
        <v>3750</v>
      </c>
      <c r="BD221" s="104">
        <v>2670.6973806384794</v>
      </c>
      <c r="BE221" s="105" t="str">
        <v>Yes</v>
      </c>
      <c r="BF221" s="87"/>
      <c r="BG221" s="103">
        <f>AVERAGE(AY$6:AY221)</f>
        <v>22.996045693495461</v>
      </c>
      <c r="BH221" s="103">
        <f>AVERAGE(AZ$6:AZ221)</f>
        <v>23.810383330688719</v>
      </c>
      <c r="BI221" s="103">
        <f>AVERAGE(BA$6:BA221)</f>
        <v>0.81433763719326435</v>
      </c>
      <c r="BJ221" s="104">
        <f>AVERAGE(BB$6:BB221)</f>
        <v>962.53998323842552</v>
      </c>
      <c r="BK221" s="104">
        <f>AVERAGE(BC$6:BC221)</f>
        <v>3607.5087058761715</v>
      </c>
      <c r="BL221" s="104">
        <f>AVERAGE(BD$6:BD221)</f>
        <v>2644.9687226377446</v>
      </c>
      <c r="BM221" s="87"/>
      <c r="BN221" s="152"/>
      <c r="BO221" s="87"/>
      <c r="BP221" s="105">
        <v>216</v>
      </c>
      <c r="BQ221" s="103">
        <v>23.304526568440856</v>
      </c>
      <c r="BR221" s="103">
        <v>3</v>
      </c>
      <c r="BS221" s="103">
        <v>5.6060369082411725</v>
      </c>
      <c r="BT221" s="104">
        <v>108.402022920568</v>
      </c>
      <c r="BU221" s="103">
        <v>25</v>
      </c>
      <c r="BV221" s="103">
        <v>25.910563476682029</v>
      </c>
      <c r="BW221" s="103">
        <v>0.91056347668202875</v>
      </c>
      <c r="BX221" s="104">
        <v>994.98654442287238</v>
      </c>
      <c r="BY221" s="104">
        <v>3960</v>
      </c>
      <c r="BZ221" s="104">
        <v>2965.0134555771274</v>
      </c>
      <c r="CA221" s="105" t="str">
        <v>Yes</v>
      </c>
      <c r="CB221" s="87"/>
      <c r="CC221" s="103">
        <f>AVERAGE(BU$6:BU221)</f>
        <v>22.952861461598559</v>
      </c>
      <c r="CD221" s="103">
        <f>AVERAGE(BV$6:BV221)</f>
        <v>23.90045213836191</v>
      </c>
      <c r="CE221" s="103">
        <f>AVERAGE(BW$6:BW221)</f>
        <v>0.94759067676333586</v>
      </c>
      <c r="CF221" s="104">
        <f>AVERAGE(BX$6:BX221)</f>
        <v>978.02646040249692</v>
      </c>
      <c r="CG221" s="104">
        <f>AVERAGE(BY$6:BY221)</f>
        <v>3668.4847747953399</v>
      </c>
      <c r="CH221" s="104">
        <f>AVERAGE(BZ$6:BZ221)</f>
        <v>2690.4583143928417</v>
      </c>
      <c r="CI221" s="121"/>
      <c r="CJ221" s="121"/>
      <c r="CK221" s="121"/>
      <c r="CL221" s="121"/>
      <c r="CM221" s="121"/>
      <c r="CN221" s="121"/>
      <c r="CO221" s="87"/>
      <c r="CP221" s="152"/>
    </row>
    <row r="222" spans="1:94" x14ac:dyDescent="0.2">
      <c r="A222" s="87"/>
      <c r="B222" s="105">
        <v>217</v>
      </c>
      <c r="C222" s="103">
        <v>23.267343079523751</v>
      </c>
      <c r="D222" s="103">
        <v>3</v>
      </c>
      <c r="E222" s="103">
        <v>3.0623075249437322</v>
      </c>
      <c r="F222" s="104">
        <v>142.76981637830553</v>
      </c>
      <c r="G222" s="103">
        <v>23.329650604467485</v>
      </c>
      <c r="H222" s="103">
        <v>23.329650604467485</v>
      </c>
      <c r="I222" s="103">
        <v>0</v>
      </c>
      <c r="J222" s="104">
        <v>842.65933451233013</v>
      </c>
      <c r="K222" s="104">
        <v>4349.3371088041476</v>
      </c>
      <c r="L222" s="104">
        <v>3506.6777742918175</v>
      </c>
      <c r="M222" s="105" t="str">
        <v>No</v>
      </c>
      <c r="N222" s="87"/>
      <c r="O222" s="103">
        <f>AVERAGE(G$6:G222)</f>
        <v>21.560874544213618</v>
      </c>
      <c r="P222" s="103">
        <f>AVERAGE(H$6:H222)</f>
        <v>21.957151928669894</v>
      </c>
      <c r="Q222" s="103">
        <f>AVERAGE(I$6:I222)</f>
        <v>0.39627738445627447</v>
      </c>
      <c r="R222" s="104">
        <f>AVERAGE(J$6:J222)</f>
        <v>866.75167161144691</v>
      </c>
      <c r="S222" s="104">
        <f>AVERAGE(K$6:K222)</f>
        <v>3977.0403672672082</v>
      </c>
      <c r="T222" s="104">
        <f>AVERAGE(L$6:L222)</f>
        <v>3110.2886956557627</v>
      </c>
      <c r="U222" s="87"/>
      <c r="V222" s="152"/>
      <c r="W222" s="87"/>
      <c r="X222" s="105">
        <v>217</v>
      </c>
      <c r="Y222" s="103">
        <v>19.902487714686618</v>
      </c>
      <c r="Z222" s="103">
        <v>1</v>
      </c>
      <c r="AA222" s="103">
        <v>5.8769025395518781</v>
      </c>
      <c r="AB222" s="104">
        <v>148.80025331259378</v>
      </c>
      <c r="AC222" s="103">
        <v>24.779390254238496</v>
      </c>
      <c r="AD222" s="103">
        <v>24.779390254238496</v>
      </c>
      <c r="AE222" s="103">
        <v>0</v>
      </c>
      <c r="AF222" s="104">
        <v>892.18196093974871</v>
      </c>
      <c r="AG222" s="104">
        <v>4530.2902457629298</v>
      </c>
      <c r="AH222" s="104">
        <v>3638.1082848231808</v>
      </c>
      <c r="AI222" s="105" t="str">
        <v>No</v>
      </c>
      <c r="AJ222" s="87"/>
      <c r="AK222" s="103">
        <f>AVERAGE(AC$6:AC222)</f>
        <v>21.700229729482469</v>
      </c>
      <c r="AL222" s="103">
        <f>AVERAGE(AD$6:AD222)</f>
        <v>22.078965358159724</v>
      </c>
      <c r="AM222" s="103">
        <f>AVERAGE(AE$6:AE222)</f>
        <v>0.37873562867725574</v>
      </c>
      <c r="AN222" s="104">
        <f>AVERAGE(AF$6:AF222)</f>
        <v>867.93749837113387</v>
      </c>
      <c r="AO222" s="104">
        <f>AVERAGE(AG$6:AG222)</f>
        <v>4052.4929642100719</v>
      </c>
      <c r="AP222" s="104">
        <f>AVERAGE(AH$6:AH222)</f>
        <v>3184.5554658389347</v>
      </c>
      <c r="AQ222" s="87"/>
      <c r="AR222" s="152"/>
      <c r="AS222" s="87"/>
      <c r="AT222" s="105">
        <v>217</v>
      </c>
      <c r="AU222" s="103">
        <v>20.340382361688434</v>
      </c>
      <c r="AV222" s="103">
        <v>1</v>
      </c>
      <c r="AW222" s="103">
        <v>3.1575700983501256</v>
      </c>
      <c r="AX222" s="104">
        <v>119.59161433187964</v>
      </c>
      <c r="AY222" s="103">
        <v>22.497952460038558</v>
      </c>
      <c r="AZ222" s="103">
        <v>22.497952460038558</v>
      </c>
      <c r="BA222" s="103">
        <v>0</v>
      </c>
      <c r="BB222" s="104">
        <v>794.5301881330364</v>
      </c>
      <c r="BC222" s="104">
        <v>3424.6928690057839</v>
      </c>
      <c r="BD222" s="104">
        <v>2630.1626808727474</v>
      </c>
      <c r="BE222" s="105" t="str">
        <v>No</v>
      </c>
      <c r="BF222" s="87"/>
      <c r="BG222" s="103">
        <f>AVERAGE(AY$6:AY222)</f>
        <v>22.993750332972617</v>
      </c>
      <c r="BH222" s="103">
        <f>AVERAGE(AZ$6:AZ222)</f>
        <v>23.804335262160375</v>
      </c>
      <c r="BI222" s="103">
        <f>AVERAGE(BA$6:BA222)</f>
        <v>0.81058492918776537</v>
      </c>
      <c r="BJ222" s="104">
        <f>AVERAGE(BB$6:BB222)</f>
        <v>961.7657445513039</v>
      </c>
      <c r="BK222" s="104">
        <f>AVERAGE(BC$6:BC222)</f>
        <v>3606.6662365818383</v>
      </c>
      <c r="BL222" s="104">
        <f>AVERAGE(BD$6:BD222)</f>
        <v>2644.9004920305324</v>
      </c>
      <c r="BM222" s="87"/>
      <c r="BN222" s="152"/>
      <c r="BO222" s="87"/>
      <c r="BP222" s="105">
        <v>217</v>
      </c>
      <c r="BQ222" s="103">
        <v>21.040106649317003</v>
      </c>
      <c r="BR222" s="103">
        <v>4</v>
      </c>
      <c r="BS222" s="103">
        <v>3.4826236241873127</v>
      </c>
      <c r="BT222" s="104">
        <v>135.82886282052729</v>
      </c>
      <c r="BU222" s="103">
        <v>20.522730273504315</v>
      </c>
      <c r="BV222" s="103">
        <v>20.522730273504315</v>
      </c>
      <c r="BW222" s="103">
        <v>0</v>
      </c>
      <c r="BX222" s="104">
        <v>751.51077102565682</v>
      </c>
      <c r="BY222" s="104">
        <v>3358.4095410256473</v>
      </c>
      <c r="BZ222" s="104">
        <v>2606.8987699999907</v>
      </c>
      <c r="CA222" s="105" t="str">
        <v>No</v>
      </c>
      <c r="CB222" s="87"/>
      <c r="CC222" s="103">
        <f>AVERAGE(BU$6:BU222)</f>
        <v>22.941662700363104</v>
      </c>
      <c r="CD222" s="103">
        <f>AVERAGE(BV$6:BV222)</f>
        <v>23.884886599814184</v>
      </c>
      <c r="CE222" s="103">
        <f>AVERAGE(BW$6:BW222)</f>
        <v>0.94322389945106233</v>
      </c>
      <c r="CF222" s="104">
        <f>AVERAGE(BX$6:BX222)</f>
        <v>976.98260929937794</v>
      </c>
      <c r="CG222" s="104">
        <f>AVERAGE(BY$6:BY222)</f>
        <v>3667.055856667369</v>
      </c>
      <c r="CH222" s="104">
        <f>AVERAGE(BZ$6:BZ222)</f>
        <v>2690.07324736799</v>
      </c>
      <c r="CI222" s="121"/>
      <c r="CJ222" s="121"/>
      <c r="CK222" s="121"/>
      <c r="CL222" s="121"/>
      <c r="CM222" s="121"/>
      <c r="CN222" s="121"/>
      <c r="CO222" s="87"/>
      <c r="CP222" s="152"/>
    </row>
    <row r="223" spans="1:94" x14ac:dyDescent="0.2">
      <c r="A223" s="87"/>
      <c r="B223" s="105">
        <v>218</v>
      </c>
      <c r="C223" s="103">
        <v>16.657727651902416</v>
      </c>
      <c r="D223" s="103">
        <v>2</v>
      </c>
      <c r="E223" s="103">
        <v>2.5816715760587687</v>
      </c>
      <c r="F223" s="104">
        <v>163.74234858877921</v>
      </c>
      <c r="G223" s="103">
        <v>17.239399227961187</v>
      </c>
      <c r="H223" s="103">
        <v>17.239399227961187</v>
      </c>
      <c r="I223" s="103">
        <v>0</v>
      </c>
      <c r="J223" s="104">
        <v>680.9243254276148</v>
      </c>
      <c r="K223" s="104">
        <v>3203.0918610330136</v>
      </c>
      <c r="L223" s="104">
        <v>2522.1675356053988</v>
      </c>
      <c r="M223" s="105" t="str">
        <v>No</v>
      </c>
      <c r="N223" s="87"/>
      <c r="O223" s="103">
        <f>AVERAGE(G$6:G223)</f>
        <v>21.541051262946407</v>
      </c>
      <c r="P223" s="103">
        <f>AVERAGE(H$6:H223)</f>
        <v>21.935510861235453</v>
      </c>
      <c r="Q223" s="103">
        <f>AVERAGE(I$6:I223)</f>
        <v>0.39445959828904387</v>
      </c>
      <c r="R223" s="104">
        <f>AVERAGE(J$6:J223)</f>
        <v>865.89925259225504</v>
      </c>
      <c r="S223" s="104">
        <f>AVERAGE(K$6:K223)</f>
        <v>3973.4901447615466</v>
      </c>
      <c r="T223" s="104">
        <f>AVERAGE(L$6:L223)</f>
        <v>3107.5908921692931</v>
      </c>
      <c r="U223" s="87"/>
      <c r="V223" s="152"/>
      <c r="W223" s="87"/>
      <c r="X223" s="105">
        <v>218</v>
      </c>
      <c r="Y223" s="103">
        <v>18.008818186413386</v>
      </c>
      <c r="Z223" s="103">
        <v>4</v>
      </c>
      <c r="AA223" s="103">
        <v>5.7467178707830104</v>
      </c>
      <c r="AB223" s="104">
        <v>153.30359611082565</v>
      </c>
      <c r="AC223" s="103">
        <v>19.755536057196394</v>
      </c>
      <c r="AD223" s="103">
        <v>19.755536057196394</v>
      </c>
      <c r="AE223" s="103">
        <v>0</v>
      </c>
      <c r="AF223" s="104">
        <v>745.96967782671743</v>
      </c>
      <c r="AG223" s="104">
        <v>3835.9964902953511</v>
      </c>
      <c r="AH223" s="104">
        <v>3090.0268124686336</v>
      </c>
      <c r="AI223" s="105" t="str">
        <v>No</v>
      </c>
      <c r="AJ223" s="87"/>
      <c r="AK223" s="103">
        <f>AVERAGE(AC$6:AC223)</f>
        <v>21.691309116306844</v>
      </c>
      <c r="AL223" s="103">
        <f>AVERAGE(AD$6:AD223)</f>
        <v>22.068307425586497</v>
      </c>
      <c r="AM223" s="103">
        <f>AVERAGE(AE$6:AE223)</f>
        <v>0.37699830927965361</v>
      </c>
      <c r="AN223" s="104">
        <f>AVERAGE(AF$6:AF223)</f>
        <v>867.37801295579243</v>
      </c>
      <c r="AO223" s="104">
        <f>AVERAGE(AG$6:AG223)</f>
        <v>4051.4998611187202</v>
      </c>
      <c r="AP223" s="104">
        <f>AVERAGE(AH$6:AH223)</f>
        <v>3184.1218481629244</v>
      </c>
      <c r="AQ223" s="87"/>
      <c r="AR223" s="152"/>
      <c r="AS223" s="87"/>
      <c r="AT223" s="105">
        <v>218</v>
      </c>
      <c r="AU223" s="103">
        <v>24.882534233365469</v>
      </c>
      <c r="AV223" s="103">
        <v>5</v>
      </c>
      <c r="AW223" s="103">
        <v>6.8302524184952844</v>
      </c>
      <c r="AX223" s="104">
        <v>125.07011391096592</v>
      </c>
      <c r="AY223" s="103">
        <v>25</v>
      </c>
      <c r="AZ223" s="103">
        <v>26.712786651860753</v>
      </c>
      <c r="BA223" s="103">
        <v>1.7127866518607533</v>
      </c>
      <c r="BB223" s="104">
        <v>1131.9881116900788</v>
      </c>
      <c r="BC223" s="104">
        <v>4000</v>
      </c>
      <c r="BD223" s="104">
        <v>2868.0118883099212</v>
      </c>
      <c r="BE223" s="105" t="str">
        <v>Yes</v>
      </c>
      <c r="BF223" s="87"/>
      <c r="BG223" s="103">
        <f>AVERAGE(AY$6:AY223)</f>
        <v>23.002953313096594</v>
      </c>
      <c r="BH223" s="103">
        <f>AVERAGE(AZ$6:AZ223)</f>
        <v>23.817676782296612</v>
      </c>
      <c r="BI223" s="103">
        <f>AVERAGE(BA$6:BA223)</f>
        <v>0.8147234692000267</v>
      </c>
      <c r="BJ223" s="104">
        <f>AVERAGE(BB$6:BB223)</f>
        <v>962.54658109781201</v>
      </c>
      <c r="BK223" s="104">
        <f>AVERAGE(BC$6:BC223)</f>
        <v>3608.4705199002701</v>
      </c>
      <c r="BL223" s="104">
        <f>AVERAGE(BD$6:BD223)</f>
        <v>2645.9239388024562</v>
      </c>
      <c r="BM223" s="87"/>
      <c r="BN223" s="152"/>
      <c r="BO223" s="87"/>
      <c r="BP223" s="105">
        <v>218</v>
      </c>
      <c r="BQ223" s="103">
        <v>21.148814042259154</v>
      </c>
      <c r="BR223" s="103">
        <v>2</v>
      </c>
      <c r="BS223" s="103">
        <v>4.6518401895540666</v>
      </c>
      <c r="BT223" s="104">
        <v>156.50229071614837</v>
      </c>
      <c r="BU223" s="103">
        <v>23.800654231813219</v>
      </c>
      <c r="BV223" s="103">
        <v>23.800654231813219</v>
      </c>
      <c r="BW223" s="103">
        <v>0</v>
      </c>
      <c r="BX223" s="104">
        <v>870.52191767054501</v>
      </c>
      <c r="BY223" s="104">
        <v>3710.098134771983</v>
      </c>
      <c r="BZ223" s="104">
        <v>2839.576217101438</v>
      </c>
      <c r="CA223" s="105" t="str">
        <v>No</v>
      </c>
      <c r="CB223" s="87"/>
      <c r="CC223" s="103">
        <f>AVERAGE(BU$6:BU223)</f>
        <v>22.945603028489021</v>
      </c>
      <c r="CD223" s="103">
        <f>AVERAGE(BV$6:BV223)</f>
        <v>23.884500212805005</v>
      </c>
      <c r="CE223" s="103">
        <f>AVERAGE(BW$6:BW223)</f>
        <v>0.9388971843159658</v>
      </c>
      <c r="CF223" s="104">
        <f>AVERAGE(BX$6:BX223)</f>
        <v>976.4942575029155</v>
      </c>
      <c r="CG223" s="104">
        <f>AVERAGE(BY$6:BY223)</f>
        <v>3667.2532983100509</v>
      </c>
      <c r="CH223" s="104">
        <f>AVERAGE(BZ$6:BZ223)</f>
        <v>2690.7590408071342</v>
      </c>
      <c r="CI223" s="121"/>
      <c r="CJ223" s="121"/>
      <c r="CK223" s="121"/>
      <c r="CL223" s="121"/>
      <c r="CM223" s="121"/>
      <c r="CN223" s="121"/>
      <c r="CO223" s="87"/>
      <c r="CP223" s="152"/>
    </row>
    <row r="224" spans="1:94" x14ac:dyDescent="0.2">
      <c r="A224" s="87"/>
      <c r="B224" s="105">
        <v>219</v>
      </c>
      <c r="C224" s="103">
        <v>21.004753808100627</v>
      </c>
      <c r="D224" s="103">
        <v>0</v>
      </c>
      <c r="E224" s="103">
        <v>5.0477651521178899</v>
      </c>
      <c r="F224" s="104">
        <v>132.58297321987311</v>
      </c>
      <c r="G224" s="103">
        <v>25</v>
      </c>
      <c r="H224" s="103">
        <v>26.052518960218517</v>
      </c>
      <c r="I224" s="103">
        <v>1.0525189602185172</v>
      </c>
      <c r="J224" s="104">
        <v>1072.0363860592063</v>
      </c>
      <c r="K224" s="104">
        <v>4500</v>
      </c>
      <c r="L224" s="104">
        <v>3427.9636139407939</v>
      </c>
      <c r="M224" s="105" t="str">
        <v>Yes</v>
      </c>
      <c r="N224" s="87"/>
      <c r="O224" s="103">
        <f>AVERAGE(G$6:G224)</f>
        <v>21.55684554941697</v>
      </c>
      <c r="P224" s="103">
        <f>AVERAGE(H$6:H224)</f>
        <v>21.954309984975101</v>
      </c>
      <c r="Q224" s="103">
        <f>AVERAGE(I$6:I224)</f>
        <v>0.39746443555812822</v>
      </c>
      <c r="R224" s="104">
        <f>AVERAGE(J$6:J224)</f>
        <v>866.84051804187584</v>
      </c>
      <c r="S224" s="104">
        <f>AVERAGE(K$6:K224)</f>
        <v>3975.8942993516766</v>
      </c>
      <c r="T224" s="104">
        <f>AVERAGE(L$6:L224)</f>
        <v>3109.0537813098017</v>
      </c>
      <c r="U224" s="87"/>
      <c r="V224" s="152"/>
      <c r="W224" s="87"/>
      <c r="X224" s="105">
        <v>219</v>
      </c>
      <c r="Y224" s="103">
        <v>19.070606555110743</v>
      </c>
      <c r="Z224" s="103">
        <v>3</v>
      </c>
      <c r="AA224" s="103">
        <v>3.7506148040820548</v>
      </c>
      <c r="AB224" s="104">
        <v>155.80284651886868</v>
      </c>
      <c r="AC224" s="103">
        <v>19.821221359192798</v>
      </c>
      <c r="AD224" s="103">
        <v>19.821221359192798</v>
      </c>
      <c r="AE224" s="103">
        <v>0</v>
      </c>
      <c r="AF224" s="104">
        <v>750.43948729465262</v>
      </c>
      <c r="AG224" s="104">
        <v>3777.8198446547035</v>
      </c>
      <c r="AH224" s="104">
        <v>3027.3803573600508</v>
      </c>
      <c r="AI224" s="105" t="str">
        <v>No</v>
      </c>
      <c r="AJ224" s="87"/>
      <c r="AK224" s="103">
        <f>AVERAGE(AC$6:AC224)</f>
        <v>21.68276990280404</v>
      </c>
      <c r="AL224" s="103">
        <f>AVERAGE(AD$6:AD224)</f>
        <v>22.058046758616662</v>
      </c>
      <c r="AM224" s="103">
        <f>AVERAGE(AE$6:AE224)</f>
        <v>0.37527685581262327</v>
      </c>
      <c r="AN224" s="104">
        <f>AVERAGE(AF$6:AF224)</f>
        <v>866.84404708519355</v>
      </c>
      <c r="AO224" s="104">
        <f>AVERAGE(AG$6:AG224)</f>
        <v>4050.2501806782452</v>
      </c>
      <c r="AP224" s="104">
        <f>AVERAGE(AH$6:AH224)</f>
        <v>3183.4061335930478</v>
      </c>
      <c r="AQ224" s="87"/>
      <c r="AR224" s="152"/>
      <c r="AS224" s="87"/>
      <c r="AT224" s="105">
        <v>219</v>
      </c>
      <c r="AU224" s="103">
        <v>22.316316128081574</v>
      </c>
      <c r="AV224" s="103">
        <v>4</v>
      </c>
      <c r="AW224" s="103">
        <v>6.6223002172945105</v>
      </c>
      <c r="AX224" s="104">
        <v>117.41215051061644</v>
      </c>
      <c r="AY224" s="103">
        <v>24.938616345376083</v>
      </c>
      <c r="AZ224" s="103">
        <v>24.938616345376083</v>
      </c>
      <c r="BA224" s="103">
        <v>0</v>
      </c>
      <c r="BB224" s="104">
        <v>865.57064087189895</v>
      </c>
      <c r="BC224" s="104">
        <v>3940.7924518064124</v>
      </c>
      <c r="BD224" s="104">
        <v>3075.2218109345135</v>
      </c>
      <c r="BE224" s="105" t="str">
        <v>No</v>
      </c>
      <c r="BF224" s="87"/>
      <c r="BG224" s="103">
        <f>AVERAGE(AY$6:AY224)</f>
        <v>23.011791957079609</v>
      </c>
      <c r="BH224" s="103">
        <f>AVERAGE(AZ$6:AZ224)</f>
        <v>23.822795227790127</v>
      </c>
      <c r="BI224" s="103">
        <f>AVERAGE(BA$6:BA224)</f>
        <v>0.81100327071052891</v>
      </c>
      <c r="BJ224" s="104">
        <f>AVERAGE(BB$6:BB224)</f>
        <v>962.10376858536495</v>
      </c>
      <c r="BK224" s="104">
        <f>AVERAGE(BC$6:BC224)</f>
        <v>3609.9879716441337</v>
      </c>
      <c r="BL224" s="104">
        <f>AVERAGE(BD$6:BD224)</f>
        <v>2647.8842030587671</v>
      </c>
      <c r="BM224" s="87"/>
      <c r="BN224" s="152"/>
      <c r="BO224" s="87"/>
      <c r="BP224" s="105">
        <v>219</v>
      </c>
      <c r="BQ224" s="103">
        <v>18.321689871811717</v>
      </c>
      <c r="BR224" s="103">
        <v>2</v>
      </c>
      <c r="BS224" s="103">
        <v>5.7601667849789973</v>
      </c>
      <c r="BT224" s="104">
        <v>180.17783753822326</v>
      </c>
      <c r="BU224" s="103">
        <v>22.081856656790713</v>
      </c>
      <c r="BV224" s="103">
        <v>22.081856656790713</v>
      </c>
      <c r="BW224" s="103">
        <v>0</v>
      </c>
      <c r="BX224" s="104">
        <v>842.63353724194462</v>
      </c>
      <c r="BY224" s="104">
        <v>3452.2784985186067</v>
      </c>
      <c r="BZ224" s="104">
        <v>2609.6449612766619</v>
      </c>
      <c r="CA224" s="105" t="str">
        <v>No</v>
      </c>
      <c r="CB224" s="87"/>
      <c r="CC224" s="103">
        <f>AVERAGE(BU$6:BU224)</f>
        <v>22.94165898112967</v>
      </c>
      <c r="CD224" s="103">
        <f>AVERAGE(BV$6:BV224)</f>
        <v>23.876268963690784</v>
      </c>
      <c r="CE224" s="103">
        <f>AVERAGE(BW$6:BW224)</f>
        <v>0.93460998256109828</v>
      </c>
      <c r="CF224" s="104">
        <f>AVERAGE(BX$6:BX224)</f>
        <v>975.88302133734032</v>
      </c>
      <c r="CG224" s="104">
        <f>AVERAGE(BY$6:BY224)</f>
        <v>3666.271678219679</v>
      </c>
      <c r="CH224" s="104">
        <f>AVERAGE(BZ$6:BZ224)</f>
        <v>2690.3886568823373</v>
      </c>
      <c r="CI224" s="121"/>
      <c r="CJ224" s="121"/>
      <c r="CK224" s="121"/>
      <c r="CL224" s="121"/>
      <c r="CM224" s="121"/>
      <c r="CN224" s="121"/>
      <c r="CO224" s="87"/>
      <c r="CP224" s="152"/>
    </row>
    <row r="225" spans="1:94" x14ac:dyDescent="0.2">
      <c r="A225" s="87"/>
      <c r="B225" s="105">
        <v>220</v>
      </c>
      <c r="C225" s="103">
        <v>14.039214771268565</v>
      </c>
      <c r="D225" s="103">
        <v>1</v>
      </c>
      <c r="E225" s="103">
        <v>3.2468760851540162</v>
      </c>
      <c r="F225" s="104">
        <v>147.48623112137031</v>
      </c>
      <c r="G225" s="103">
        <v>16.286090856422582</v>
      </c>
      <c r="H225" s="103">
        <v>16.286090856422582</v>
      </c>
      <c r="I225" s="103">
        <v>0</v>
      </c>
      <c r="J225" s="104">
        <v>636.06895681404774</v>
      </c>
      <c r="K225" s="104">
        <v>2981.4963541560646</v>
      </c>
      <c r="L225" s="104">
        <v>2345.4273973420168</v>
      </c>
      <c r="M225" s="105" t="str">
        <v>No</v>
      </c>
      <c r="N225" s="87"/>
      <c r="O225" s="103">
        <f>AVERAGE(G$6:G225)</f>
        <v>21.532887573539721</v>
      </c>
      <c r="P225" s="103">
        <f>AVERAGE(H$6:H225)</f>
        <v>21.928545352572588</v>
      </c>
      <c r="Q225" s="103">
        <f>AVERAGE(I$6:I225)</f>
        <v>0.39565777903286398</v>
      </c>
      <c r="R225" s="104">
        <f>AVERAGE(J$6:J225)</f>
        <v>865.7915563999311</v>
      </c>
      <c r="S225" s="104">
        <f>AVERAGE(K$6:K225)</f>
        <v>3971.3743086916966</v>
      </c>
      <c r="T225" s="104">
        <f>AVERAGE(L$6:L225)</f>
        <v>3105.5827522917666</v>
      </c>
      <c r="U225" s="87"/>
      <c r="V225" s="152"/>
      <c r="W225" s="87"/>
      <c r="X225" s="105">
        <v>220</v>
      </c>
      <c r="Y225" s="103">
        <v>15.157480402823833</v>
      </c>
      <c r="Z225" s="103">
        <v>0</v>
      </c>
      <c r="AA225" s="103">
        <v>3.5220199745397771</v>
      </c>
      <c r="AB225" s="104">
        <v>126.62442634493165</v>
      </c>
      <c r="AC225" s="103">
        <v>18.67950037736361</v>
      </c>
      <c r="AD225" s="103">
        <v>18.67950037736361</v>
      </c>
      <c r="AE225" s="103">
        <v>0</v>
      </c>
      <c r="AF225" s="104">
        <v>687.00943766583987</v>
      </c>
      <c r="AG225" s="104">
        <v>3362.3100679254499</v>
      </c>
      <c r="AH225" s="104">
        <v>2675.30063025961</v>
      </c>
      <c r="AI225" s="105" t="str">
        <v>No</v>
      </c>
      <c r="AJ225" s="87"/>
      <c r="AK225" s="103">
        <f>AVERAGE(AC$6:AC225)</f>
        <v>21.669118677688399</v>
      </c>
      <c r="AL225" s="103">
        <f>AVERAGE(AD$6:AD225)</f>
        <v>22.042689729610963</v>
      </c>
      <c r="AM225" s="103">
        <f>AVERAGE(AE$6:AE225)</f>
        <v>0.37357105192256584</v>
      </c>
      <c r="AN225" s="104">
        <f>AVERAGE(AF$6:AF225)</f>
        <v>866.02661704237835</v>
      </c>
      <c r="AO225" s="104">
        <f>AVERAGE(AG$6:AG225)</f>
        <v>4047.1231801657327</v>
      </c>
      <c r="AP225" s="104">
        <f>AVERAGE(AH$6:AH225)</f>
        <v>3181.0965631233503</v>
      </c>
      <c r="AQ225" s="87"/>
      <c r="AR225" s="152"/>
      <c r="AS225" s="87"/>
      <c r="AT225" s="105">
        <v>220</v>
      </c>
      <c r="AU225" s="103">
        <v>18.574302032595213</v>
      </c>
      <c r="AV225" s="103">
        <v>5</v>
      </c>
      <c r="AW225" s="103">
        <v>3.7023191390903869</v>
      </c>
      <c r="AX225" s="104">
        <v>159.45352739235219</v>
      </c>
      <c r="AY225" s="103">
        <v>17.276621171685601</v>
      </c>
      <c r="AZ225" s="103">
        <v>17.276621171685601</v>
      </c>
      <c r="BA225" s="103">
        <v>0</v>
      </c>
      <c r="BB225" s="104">
        <v>677.75216254292025</v>
      </c>
      <c r="BC225" s="104">
        <v>2841.4931757528402</v>
      </c>
      <c r="BD225" s="104">
        <v>2163.7410132099199</v>
      </c>
      <c r="BE225" s="105" t="str">
        <v>No</v>
      </c>
      <c r="BF225" s="87"/>
      <c r="BG225" s="103">
        <f>AVERAGE(AY$6:AY225)</f>
        <v>22.985722998964178</v>
      </c>
      <c r="BH225" s="103">
        <f>AVERAGE(AZ$6:AZ225)</f>
        <v>23.793039891171471</v>
      </c>
      <c r="BI225" s="103">
        <f>AVERAGE(BA$6:BA225)</f>
        <v>0.80731689220729919</v>
      </c>
      <c r="BJ225" s="104">
        <f>AVERAGE(BB$6:BB225)</f>
        <v>960.81126128517212</v>
      </c>
      <c r="BK225" s="104">
        <f>AVERAGE(BC$6:BC225)</f>
        <v>3606.4948134809911</v>
      </c>
      <c r="BL225" s="104">
        <f>AVERAGE(BD$6:BD225)</f>
        <v>2645.6835521958174</v>
      </c>
      <c r="BM225" s="87"/>
      <c r="BN225" s="152"/>
      <c r="BO225" s="87"/>
      <c r="BP225" s="105">
        <v>220</v>
      </c>
      <c r="BQ225" s="103">
        <v>20.570579830694054</v>
      </c>
      <c r="BR225" s="103">
        <v>3</v>
      </c>
      <c r="BS225" s="103">
        <v>5.2015753820327157</v>
      </c>
      <c r="BT225" s="104">
        <v>146.50207458477342</v>
      </c>
      <c r="BU225" s="103">
        <v>22.772155212726769</v>
      </c>
      <c r="BV225" s="103">
        <v>22.772155212726769</v>
      </c>
      <c r="BW225" s="103">
        <v>0</v>
      </c>
      <c r="BX225" s="104">
        <v>829.66673096657655</v>
      </c>
      <c r="BY225" s="104">
        <v>3625.8232819090153</v>
      </c>
      <c r="BZ225" s="104">
        <v>2796.156550942439</v>
      </c>
      <c r="CA225" s="105" t="str">
        <v>No</v>
      </c>
      <c r="CB225" s="87"/>
      <c r="CC225" s="103">
        <f>AVERAGE(BU$6:BU225)</f>
        <v>22.94088850945511</v>
      </c>
      <c r="CD225" s="103">
        <f>AVERAGE(BV$6:BV225)</f>
        <v>23.871250264822766</v>
      </c>
      <c r="CE225" s="103">
        <f>AVERAGE(BW$6:BW225)</f>
        <v>0.93036175536763877</v>
      </c>
      <c r="CF225" s="104">
        <f>AVERAGE(BX$6:BX225)</f>
        <v>975.21840183565496</v>
      </c>
      <c r="CG225" s="104">
        <f>AVERAGE(BY$6:BY225)</f>
        <v>3666.0878218728121</v>
      </c>
      <c r="CH225" s="104">
        <f>AVERAGE(BZ$6:BZ225)</f>
        <v>2690.869420037156</v>
      </c>
      <c r="CI225" s="121"/>
      <c r="CJ225" s="121"/>
      <c r="CK225" s="121"/>
      <c r="CL225" s="121"/>
      <c r="CM225" s="121"/>
      <c r="CN225" s="121"/>
      <c r="CO225" s="87"/>
      <c r="CP225" s="152"/>
    </row>
    <row r="226" spans="1:94" x14ac:dyDescent="0.2">
      <c r="A226" s="87"/>
      <c r="B226" s="105">
        <v>221</v>
      </c>
      <c r="C226" s="103">
        <v>12.791153130850844</v>
      </c>
      <c r="D226" s="103">
        <v>2</v>
      </c>
      <c r="E226" s="103">
        <v>2.9202462444501238</v>
      </c>
      <c r="F226" s="104">
        <v>136.31080566791866</v>
      </c>
      <c r="G226" s="103">
        <v>13.711399375300967</v>
      </c>
      <c r="H226" s="103">
        <v>13.711399375300967</v>
      </c>
      <c r="I226" s="103">
        <v>0</v>
      </c>
      <c r="J226" s="104">
        <v>547.65278692694767</v>
      </c>
      <c r="K226" s="104">
        <v>2568.0518875541743</v>
      </c>
      <c r="L226" s="104">
        <v>2020.3991006272267</v>
      </c>
      <c r="M226" s="105" t="str">
        <v>No</v>
      </c>
      <c r="N226" s="87"/>
      <c r="O226" s="103">
        <f>AVERAGE(G$6:G226)</f>
        <v>21.497496224226424</v>
      </c>
      <c r="P226" s="103">
        <f>AVERAGE(H$6:H226)</f>
        <v>21.891363696566835</v>
      </c>
      <c r="Q226" s="103">
        <f>AVERAGE(I$6:I226)</f>
        <v>0.39386747234040759</v>
      </c>
      <c r="R226" s="104">
        <f>AVERAGE(J$6:J226)</f>
        <v>864.35201445661448</v>
      </c>
      <c r="S226" s="104">
        <f>AVERAGE(K$6:K226)</f>
        <v>3965.0244334829295</v>
      </c>
      <c r="T226" s="104">
        <f>AVERAGE(L$6:L226)</f>
        <v>3100.6724190263167</v>
      </c>
      <c r="U226" s="87"/>
      <c r="V226" s="152"/>
      <c r="W226" s="87"/>
      <c r="X226" s="105">
        <v>221</v>
      </c>
      <c r="Y226" s="103">
        <v>20.588859155503901</v>
      </c>
      <c r="Z226" s="103">
        <v>1</v>
      </c>
      <c r="AA226" s="103">
        <v>3.7943027825125348</v>
      </c>
      <c r="AB226" s="104">
        <v>155.82687939915684</v>
      </c>
      <c r="AC226" s="103">
        <v>23.383161938016435</v>
      </c>
      <c r="AD226" s="103">
        <v>23.383161938016435</v>
      </c>
      <c r="AE226" s="103">
        <v>0</v>
      </c>
      <c r="AF226" s="104">
        <v>857.32173753964992</v>
      </c>
      <c r="AG226" s="104">
        <v>4278.969148842958</v>
      </c>
      <c r="AH226" s="104">
        <v>3421.6474113033082</v>
      </c>
      <c r="AI226" s="105" t="str">
        <v>No</v>
      </c>
      <c r="AJ226" s="87"/>
      <c r="AK226" s="103">
        <f>AVERAGE(AC$6:AC226)</f>
        <v>21.676874529545085</v>
      </c>
      <c r="AL226" s="103">
        <f>AVERAGE(AD$6:AD226)</f>
        <v>22.04875521471687</v>
      </c>
      <c r="AM226" s="103">
        <f>AVERAGE(AE$6:AE226)</f>
        <v>0.37188068517178502</v>
      </c>
      <c r="AN226" s="104">
        <f>AVERAGE(AF$6:AF226)</f>
        <v>865.98722844734345</v>
      </c>
      <c r="AO226" s="104">
        <f>AVERAGE(AG$6:AG226)</f>
        <v>4048.172256947078</v>
      </c>
      <c r="AP226" s="104">
        <f>AVERAGE(AH$6:AH226)</f>
        <v>3182.1850284997304</v>
      </c>
      <c r="AQ226" s="87"/>
      <c r="AR226" s="152"/>
      <c r="AS226" s="87"/>
      <c r="AT226" s="105">
        <v>221</v>
      </c>
      <c r="AU226" s="103">
        <v>23.978405865576466</v>
      </c>
      <c r="AV226" s="103">
        <v>5</v>
      </c>
      <c r="AW226" s="103">
        <v>6.0957231626933304</v>
      </c>
      <c r="AX226" s="104">
        <v>172.15370184683681</v>
      </c>
      <c r="AY226" s="103">
        <v>25</v>
      </c>
      <c r="AZ226" s="103">
        <v>25.074129028269795</v>
      </c>
      <c r="BA226" s="103">
        <v>7.4129028269794617E-2</v>
      </c>
      <c r="BB226" s="104">
        <v>933.27305608730603</v>
      </c>
      <c r="BC226" s="104">
        <v>4000</v>
      </c>
      <c r="BD226" s="104">
        <v>3066.726943912694</v>
      </c>
      <c r="BE226" s="105" t="str">
        <v>Yes</v>
      </c>
      <c r="BF226" s="87"/>
      <c r="BG226" s="103">
        <f>AVERAGE(AY$6:AY226)</f>
        <v>22.994837374534477</v>
      </c>
      <c r="BH226" s="103">
        <f>AVERAGE(AZ$6:AZ226)</f>
        <v>23.798836674597254</v>
      </c>
      <c r="BI226" s="103">
        <f>AVERAGE(BA$6:BA226)</f>
        <v>0.80399930006278564</v>
      </c>
      <c r="BJ226" s="104">
        <f>AVERAGE(BB$6:BB226)</f>
        <v>960.68665402183342</v>
      </c>
      <c r="BK226" s="104">
        <f>AVERAGE(BC$6:BC226)</f>
        <v>3608.2753799358284</v>
      </c>
      <c r="BL226" s="104">
        <f>AVERAGE(BD$6:BD226)</f>
        <v>2647.5887259139936</v>
      </c>
      <c r="BM226" s="87"/>
      <c r="BN226" s="152"/>
      <c r="BO226" s="87"/>
      <c r="BP226" s="105">
        <v>221</v>
      </c>
      <c r="BQ226" s="103">
        <v>18.010162865422664</v>
      </c>
      <c r="BR226" s="103">
        <v>3</v>
      </c>
      <c r="BS226" s="103">
        <v>5.0518679513209097</v>
      </c>
      <c r="BT226" s="104">
        <v>118.29949723147043</v>
      </c>
      <c r="BU226" s="103">
        <v>20.062030816743572</v>
      </c>
      <c r="BV226" s="103">
        <v>20.062030816743572</v>
      </c>
      <c r="BW226" s="103">
        <v>0</v>
      </c>
      <c r="BX226" s="104">
        <v>720.16042173377764</v>
      </c>
      <c r="BY226" s="104">
        <v>3219.3046225115359</v>
      </c>
      <c r="BZ226" s="104">
        <v>2499.1442007777582</v>
      </c>
      <c r="CA226" s="105" t="str">
        <v>No</v>
      </c>
      <c r="CB226" s="87"/>
      <c r="CC226" s="103">
        <f>AVERAGE(BU$6:BU226)</f>
        <v>22.927862004058227</v>
      </c>
      <c r="CD226" s="103">
        <f>AVERAGE(BV$6:BV226)</f>
        <v>23.854013977727384</v>
      </c>
      <c r="CE226" s="103">
        <f>AVERAGE(BW$6:BW226)</f>
        <v>0.9261519736691427</v>
      </c>
      <c r="CF226" s="104">
        <f>AVERAGE(BX$6:BX226)</f>
        <v>974.06429332840662</v>
      </c>
      <c r="CG226" s="104">
        <f>AVERAGE(BY$6:BY226)</f>
        <v>3664.0661784367881</v>
      </c>
      <c r="CH226" s="104">
        <f>AVERAGE(BZ$6:BZ226)</f>
        <v>2690.0018851083805</v>
      </c>
      <c r="CI226" s="121"/>
      <c r="CJ226" s="121"/>
      <c r="CK226" s="121"/>
      <c r="CL226" s="121"/>
      <c r="CM226" s="121"/>
      <c r="CN226" s="121"/>
      <c r="CO226" s="87"/>
      <c r="CP226" s="152"/>
    </row>
    <row r="227" spans="1:94" x14ac:dyDescent="0.2">
      <c r="A227" s="87"/>
      <c r="B227" s="105">
        <v>222</v>
      </c>
      <c r="C227" s="103">
        <v>16.830398558403587</v>
      </c>
      <c r="D227" s="103">
        <v>1</v>
      </c>
      <c r="E227" s="103">
        <v>3.4313468665903675</v>
      </c>
      <c r="F227" s="104">
        <v>162.980898525735</v>
      </c>
      <c r="G227" s="103">
        <v>19.261745424993954</v>
      </c>
      <c r="H227" s="103">
        <v>19.261745424993954</v>
      </c>
      <c r="I227" s="103">
        <v>0</v>
      </c>
      <c r="J227" s="104">
        <v>740.8332612755537</v>
      </c>
      <c r="K227" s="104">
        <v>3517.1141764989115</v>
      </c>
      <c r="L227" s="104">
        <v>2776.2809152233576</v>
      </c>
      <c r="M227" s="105" t="str">
        <v>No</v>
      </c>
      <c r="N227" s="87"/>
      <c r="O227" s="103">
        <f>AVERAGE(G$6:G227)</f>
        <v>21.487425274680334</v>
      </c>
      <c r="P227" s="103">
        <f>AVERAGE(H$6:H227)</f>
        <v>21.879518569217407</v>
      </c>
      <c r="Q227" s="103">
        <f>AVERAGE(I$6:I227)</f>
        <v>0.39209329453707242</v>
      </c>
      <c r="R227" s="104">
        <f>AVERAGE(J$6:J227)</f>
        <v>863.79562367651954</v>
      </c>
      <c r="S227" s="104">
        <f>AVERAGE(K$6:K227)</f>
        <v>3963.0068197127312</v>
      </c>
      <c r="T227" s="104">
        <f>AVERAGE(L$6:L227)</f>
        <v>3099.2111960362136</v>
      </c>
      <c r="U227" s="87"/>
      <c r="V227" s="152"/>
      <c r="W227" s="87"/>
      <c r="X227" s="105">
        <v>222</v>
      </c>
      <c r="Y227" s="103">
        <v>21.488027667307151</v>
      </c>
      <c r="Z227" s="103">
        <v>4</v>
      </c>
      <c r="AA227" s="103">
        <v>5.280120660660419</v>
      </c>
      <c r="AB227" s="104">
        <v>151.83524779254307</v>
      </c>
      <c r="AC227" s="103">
        <v>22.76814832796757</v>
      </c>
      <c r="AD227" s="103">
        <v>22.76814832796757</v>
      </c>
      <c r="AE227" s="103">
        <v>0</v>
      </c>
      <c r="AF227" s="104">
        <v>834.87969763157014</v>
      </c>
      <c r="AG227" s="104">
        <v>4378.2666990341622</v>
      </c>
      <c r="AH227" s="104">
        <v>3543.387001402592</v>
      </c>
      <c r="AI227" s="105" t="str">
        <v>No</v>
      </c>
      <c r="AJ227" s="87"/>
      <c r="AK227" s="103">
        <f>AVERAGE(AC$6:AC227)</f>
        <v>21.681790177285727</v>
      </c>
      <c r="AL227" s="103">
        <f>AVERAGE(AD$6:AD227)</f>
        <v>22.051995724236019</v>
      </c>
      <c r="AM227" s="103">
        <f>AVERAGE(AE$6:AE227)</f>
        <v>0.37020554695029051</v>
      </c>
      <c r="AN227" s="104">
        <f>AVERAGE(AF$6:AF227)</f>
        <v>865.84710443465985</v>
      </c>
      <c r="AO227" s="104">
        <f>AVERAGE(AG$6:AG227)</f>
        <v>4049.6591688483709</v>
      </c>
      <c r="AP227" s="104">
        <f>AVERAGE(AH$6:AH227)</f>
        <v>3183.812064413707</v>
      </c>
      <c r="AQ227" s="87"/>
      <c r="AR227" s="152"/>
      <c r="AS227" s="87"/>
      <c r="AT227" s="105">
        <v>222</v>
      </c>
      <c r="AU227" s="103">
        <v>24.794624747357819</v>
      </c>
      <c r="AV227" s="103">
        <v>6</v>
      </c>
      <c r="AW227" s="103">
        <v>4.59210121927023</v>
      </c>
      <c r="AX227" s="104">
        <v>159.47777155446153</v>
      </c>
      <c r="AY227" s="103">
        <v>23.386725966628049</v>
      </c>
      <c r="AZ227" s="103">
        <v>23.386725966628049</v>
      </c>
      <c r="BA227" s="103">
        <v>0</v>
      </c>
      <c r="BB227" s="104">
        <v>861.07955055330308</v>
      </c>
      <c r="BC227" s="104">
        <v>3808.0088949942074</v>
      </c>
      <c r="BD227" s="104">
        <v>2946.9293444409041</v>
      </c>
      <c r="BE227" s="105" t="str">
        <v>No</v>
      </c>
      <c r="BF227" s="87"/>
      <c r="BG227" s="103">
        <f>AVERAGE(AY$6:AY227)</f>
        <v>22.996602638462825</v>
      </c>
      <c r="BH227" s="103">
        <f>AVERAGE(AZ$6:AZ227)</f>
        <v>23.79698032005685</v>
      </c>
      <c r="BI227" s="103">
        <f>AVERAGE(BA$6:BA227)</f>
        <v>0.80037768159403433</v>
      </c>
      <c r="BJ227" s="104">
        <f>AVERAGE(BB$6:BB227)</f>
        <v>960.2379733755788</v>
      </c>
      <c r="BK227" s="104">
        <f>AVERAGE(BC$6:BC227)</f>
        <v>3609.1750804541093</v>
      </c>
      <c r="BL227" s="104">
        <f>AVERAGE(BD$6:BD227)</f>
        <v>2648.9371070785292</v>
      </c>
      <c r="BM227" s="87"/>
      <c r="BN227" s="152"/>
      <c r="BO227" s="87"/>
      <c r="BP227" s="105">
        <v>222</v>
      </c>
      <c r="BQ227" s="103">
        <v>21.029346616930312</v>
      </c>
      <c r="BR227" s="103">
        <v>4</v>
      </c>
      <c r="BS227" s="103">
        <v>6.5380334493836507</v>
      </c>
      <c r="BT227" s="104">
        <v>121.28235922211829</v>
      </c>
      <c r="BU227" s="103">
        <v>23.567380066313962</v>
      </c>
      <c r="BV227" s="103">
        <v>23.567380066313962</v>
      </c>
      <c r="BW227" s="103">
        <v>0</v>
      </c>
      <c r="BX227" s="104">
        <v>828.30376121153722</v>
      </c>
      <c r="BY227" s="104">
        <v>3815.1070099470944</v>
      </c>
      <c r="BZ227" s="104">
        <v>2986.8032487355572</v>
      </c>
      <c r="CA227" s="105" t="str">
        <v>No</v>
      </c>
      <c r="CB227" s="87"/>
      <c r="CC227" s="103">
        <f>AVERAGE(BU$6:BU227)</f>
        <v>22.930742716050371</v>
      </c>
      <c r="CD227" s="103">
        <f>AVERAGE(BV$6:BV227)</f>
        <v>23.852722833982281</v>
      </c>
      <c r="CE227" s="103">
        <f>AVERAGE(BW$6:BW227)</f>
        <v>0.92198011793189427</v>
      </c>
      <c r="CF227" s="104">
        <f>AVERAGE(BX$6:BX227)</f>
        <v>973.40771435490728</v>
      </c>
      <c r="CG227" s="104">
        <f>AVERAGE(BY$6:BY227)</f>
        <v>3664.7465425426903</v>
      </c>
      <c r="CH227" s="104">
        <f>AVERAGE(BZ$6:BZ227)</f>
        <v>2691.3388281877824</v>
      </c>
      <c r="CI227" s="121"/>
      <c r="CJ227" s="121"/>
      <c r="CK227" s="121"/>
      <c r="CL227" s="121"/>
      <c r="CM227" s="121"/>
      <c r="CN227" s="121"/>
      <c r="CO227" s="87"/>
      <c r="CP227" s="152"/>
    </row>
    <row r="228" spans="1:94" x14ac:dyDescent="0.2">
      <c r="A228" s="87"/>
      <c r="B228" s="105">
        <v>223</v>
      </c>
      <c r="C228" s="103">
        <v>20.323373355387357</v>
      </c>
      <c r="D228" s="103">
        <v>4</v>
      </c>
      <c r="E228" s="103">
        <v>5.6332894509814828</v>
      </c>
      <c r="F228" s="104">
        <v>183.66717631570177</v>
      </c>
      <c r="G228" s="103">
        <v>21.95666280636884</v>
      </c>
      <c r="H228" s="103">
        <v>21.95666280636884</v>
      </c>
      <c r="I228" s="103">
        <v>0</v>
      </c>
      <c r="J228" s="104">
        <v>842.36706050676696</v>
      </c>
      <c r="K228" s="104">
        <v>4152.1993051463905</v>
      </c>
      <c r="L228" s="104">
        <v>3309.8322446396237</v>
      </c>
      <c r="M228" s="105" t="str">
        <v>No</v>
      </c>
      <c r="N228" s="87"/>
      <c r="O228" s="103">
        <f>AVERAGE(G$6:G228)</f>
        <v>21.489529478858309</v>
      </c>
      <c r="P228" s="103">
        <f>AVERAGE(H$6:H228)</f>
        <v>21.879864507500596</v>
      </c>
      <c r="Q228" s="103">
        <f>AVERAGE(I$6:I228)</f>
        <v>0.39033502864228736</v>
      </c>
      <c r="R228" s="104">
        <f>AVERAGE(J$6:J228)</f>
        <v>863.69953146499608</v>
      </c>
      <c r="S228" s="104">
        <f>AVERAGE(K$6:K228)</f>
        <v>3963.8552165083975</v>
      </c>
      <c r="T228" s="104">
        <f>AVERAGE(L$6:L228)</f>
        <v>3100.1556850434035</v>
      </c>
      <c r="U228" s="87"/>
      <c r="V228" s="152"/>
      <c r="W228" s="87"/>
      <c r="X228" s="105">
        <v>223</v>
      </c>
      <c r="Y228" s="103">
        <v>17.764875352454233</v>
      </c>
      <c r="Z228" s="103">
        <v>4</v>
      </c>
      <c r="AA228" s="103">
        <v>3.3486724217031116</v>
      </c>
      <c r="AB228" s="104">
        <v>163.90043414755993</v>
      </c>
      <c r="AC228" s="103">
        <v>17.113547774157343</v>
      </c>
      <c r="AD228" s="103">
        <v>17.113547774157343</v>
      </c>
      <c r="AE228" s="103">
        <v>0</v>
      </c>
      <c r="AF228" s="104">
        <v>677.30686737228029</v>
      </c>
      <c r="AG228" s="104">
        <v>3360.438599348322</v>
      </c>
      <c r="AH228" s="104">
        <v>2683.1317319760419</v>
      </c>
      <c r="AI228" s="105" t="str">
        <v>No</v>
      </c>
      <c r="AJ228" s="87"/>
      <c r="AK228" s="103">
        <f>AVERAGE(AC$6:AC228)</f>
        <v>21.661304785343447</v>
      </c>
      <c r="AL228" s="103">
        <f>AVERAGE(AD$6:AD228)</f>
        <v>22.029850217733422</v>
      </c>
      <c r="AM228" s="103">
        <f>AVERAGE(AE$6:AE228)</f>
        <v>0.36854543238997528</v>
      </c>
      <c r="AN228" s="104">
        <f>AVERAGE(AF$6:AF228)</f>
        <v>865.0016325195819</v>
      </c>
      <c r="AO228" s="104">
        <f>AVERAGE(AG$6:AG228)</f>
        <v>4046.5684936488192</v>
      </c>
      <c r="AP228" s="104">
        <f>AVERAGE(AH$6:AH228)</f>
        <v>3181.5668611292331</v>
      </c>
      <c r="AQ228" s="87"/>
      <c r="AR228" s="152"/>
      <c r="AS228" s="87"/>
      <c r="AT228" s="105">
        <v>223</v>
      </c>
      <c r="AU228" s="103">
        <v>23.521896655053077</v>
      </c>
      <c r="AV228" s="103">
        <v>4</v>
      </c>
      <c r="AW228" s="103">
        <v>4.6626996073722431</v>
      </c>
      <c r="AX228" s="104">
        <v>170.95614565239441</v>
      </c>
      <c r="AY228" s="103">
        <v>24.18459626242532</v>
      </c>
      <c r="AZ228" s="103">
        <v>24.18459626242532</v>
      </c>
      <c r="BA228" s="103">
        <v>0</v>
      </c>
      <c r="BB228" s="104">
        <v>896.49403352515401</v>
      </c>
      <c r="BC228" s="104">
        <v>3827.6894393637981</v>
      </c>
      <c r="BD228" s="104">
        <v>2931.1954058386441</v>
      </c>
      <c r="BE228" s="105" t="str">
        <v>No</v>
      </c>
      <c r="BF228" s="87"/>
      <c r="BG228" s="103">
        <f>AVERAGE(AY$6:AY228)</f>
        <v>23.00192996413082</v>
      </c>
      <c r="BH228" s="103">
        <f>AVERAGE(AZ$6:AZ228)</f>
        <v>23.798718508139221</v>
      </c>
      <c r="BI228" s="103">
        <f>AVERAGE(BA$6:BA228)</f>
        <v>0.79678854400841082</v>
      </c>
      <c r="BJ228" s="104">
        <f>AVERAGE(BB$6:BB228)</f>
        <v>959.95212611167551</v>
      </c>
      <c r="BK228" s="104">
        <f>AVERAGE(BC$6:BC228)</f>
        <v>3610.1549654716414</v>
      </c>
      <c r="BL228" s="104">
        <f>AVERAGE(BD$6:BD228)</f>
        <v>2650.2028393599649</v>
      </c>
      <c r="BM228" s="87"/>
      <c r="BN228" s="152"/>
      <c r="BO228" s="87"/>
      <c r="BP228" s="105">
        <v>223</v>
      </c>
      <c r="BQ228" s="103">
        <v>23.703740355548291</v>
      </c>
      <c r="BR228" s="103">
        <v>4</v>
      </c>
      <c r="BS228" s="103">
        <v>6.6556390432810009</v>
      </c>
      <c r="BT228" s="104">
        <v>134.66003327885966</v>
      </c>
      <c r="BU228" s="103">
        <v>25</v>
      </c>
      <c r="BV228" s="103">
        <v>26.35937939882929</v>
      </c>
      <c r="BW228" s="103">
        <v>1.3593793988292902</v>
      </c>
      <c r="BX228" s="104">
        <v>1088.5669431032532</v>
      </c>
      <c r="BY228" s="104">
        <v>4030</v>
      </c>
      <c r="BZ228" s="104">
        <v>2941.4330568967471</v>
      </c>
      <c r="CA228" s="105" t="str">
        <v>Yes</v>
      </c>
      <c r="CB228" s="87"/>
      <c r="CC228" s="103">
        <f>AVERAGE(BU$6:BU228)</f>
        <v>22.940021896695885</v>
      </c>
      <c r="CD228" s="103">
        <f>AVERAGE(BV$6:BV228)</f>
        <v>23.863963446380698</v>
      </c>
      <c r="CE228" s="103">
        <f>AVERAGE(BW$6:BW228)</f>
        <v>0.92394154968479747</v>
      </c>
      <c r="CF228" s="104">
        <f>AVERAGE(BX$6:BX228)</f>
        <v>973.92412345243338</v>
      </c>
      <c r="CG228" s="104">
        <f>AVERAGE(BY$6:BY228)</f>
        <v>3666.3844504236649</v>
      </c>
      <c r="CH228" s="104">
        <f>AVERAGE(BZ$6:BZ228)</f>
        <v>2692.4603269712311</v>
      </c>
      <c r="CI228" s="121"/>
      <c r="CJ228" s="121"/>
      <c r="CK228" s="121"/>
      <c r="CL228" s="121"/>
      <c r="CM228" s="121"/>
      <c r="CN228" s="121"/>
      <c r="CO228" s="87"/>
      <c r="CP228" s="152"/>
    </row>
    <row r="229" spans="1:94" x14ac:dyDescent="0.2">
      <c r="A229" s="87"/>
      <c r="B229" s="105">
        <v>224</v>
      </c>
      <c r="C229" s="103">
        <v>19.966138587545331</v>
      </c>
      <c r="D229" s="103">
        <v>1</v>
      </c>
      <c r="E229" s="103">
        <v>2.8444258308760832</v>
      </c>
      <c r="F229" s="104">
        <v>151.14491571763219</v>
      </c>
      <c r="G229" s="103">
        <v>21.810564418421414</v>
      </c>
      <c r="H229" s="103">
        <v>21.810564418421414</v>
      </c>
      <c r="I229" s="103">
        <v>0</v>
      </c>
      <c r="J229" s="104">
        <v>805.46184827027469</v>
      </c>
      <c r="K229" s="104">
        <v>3975.9015953158546</v>
      </c>
      <c r="L229" s="104">
        <v>3170.4397470455797</v>
      </c>
      <c r="M229" s="105" t="str">
        <v>No</v>
      </c>
      <c r="N229" s="87"/>
      <c r="O229" s="103">
        <f>AVERAGE(G$6:G229)</f>
        <v>21.490962670552786</v>
      </c>
      <c r="P229" s="103">
        <f>AVERAGE(H$6:H229)</f>
        <v>21.879555132102922</v>
      </c>
      <c r="Q229" s="103">
        <f>AVERAGE(I$6:I229)</f>
        <v>0.38859246155013427</v>
      </c>
      <c r="R229" s="104">
        <f>AVERAGE(J$6:J229)</f>
        <v>863.43954180787671</v>
      </c>
      <c r="S229" s="104">
        <f>AVERAGE(K$6:K229)</f>
        <v>3963.9089949852169</v>
      </c>
      <c r="T229" s="104">
        <f>AVERAGE(L$6:L229)</f>
        <v>3100.4694531773421</v>
      </c>
      <c r="U229" s="87"/>
      <c r="V229" s="152"/>
      <c r="W229" s="87"/>
      <c r="X229" s="105">
        <v>224</v>
      </c>
      <c r="Y229" s="103">
        <v>17.046865958352587</v>
      </c>
      <c r="Z229" s="103">
        <v>2</v>
      </c>
      <c r="AA229" s="103">
        <v>3.8832925495314456</v>
      </c>
      <c r="AB229" s="104">
        <v>161.13790102832095</v>
      </c>
      <c r="AC229" s="103">
        <v>18.930158507884034</v>
      </c>
      <c r="AD229" s="103">
        <v>18.930158507884034</v>
      </c>
      <c r="AE229" s="103">
        <v>0</v>
      </c>
      <c r="AF229" s="104">
        <v>729.04265626484198</v>
      </c>
      <c r="AG229" s="104">
        <v>3547.4285314191261</v>
      </c>
      <c r="AH229" s="104">
        <v>2818.3858751542839</v>
      </c>
      <c r="AI229" s="105" t="str">
        <v>No</v>
      </c>
      <c r="AJ229" s="87"/>
      <c r="AK229" s="103">
        <f>AVERAGE(AC$6:AC229)</f>
        <v>21.649112168033358</v>
      </c>
      <c r="AL229" s="103">
        <f>AVERAGE(AD$6:AD229)</f>
        <v>22.016012308314451</v>
      </c>
      <c r="AM229" s="103">
        <f>AVERAGE(AE$6:AE229)</f>
        <v>0.36690014028109147</v>
      </c>
      <c r="AN229" s="104">
        <f>AVERAGE(AF$6:AF229)</f>
        <v>864.39467280415897</v>
      </c>
      <c r="AO229" s="104">
        <f>AVERAGE(AG$6:AG229)</f>
        <v>4044.3401902460078</v>
      </c>
      <c r="AP229" s="104">
        <f>AVERAGE(AH$6:AH229)</f>
        <v>3179.9455174418449</v>
      </c>
      <c r="AQ229" s="87"/>
      <c r="AR229" s="152"/>
      <c r="AS229" s="87"/>
      <c r="AT229" s="105">
        <v>224</v>
      </c>
      <c r="AU229" s="103">
        <v>26.824289226864583</v>
      </c>
      <c r="AV229" s="103">
        <v>1</v>
      </c>
      <c r="AW229" s="103">
        <v>4.2364586991287538</v>
      </c>
      <c r="AX229" s="104">
        <v>149.18072872873455</v>
      </c>
      <c r="AY229" s="103">
        <v>25</v>
      </c>
      <c r="AZ229" s="103">
        <v>30.060747925993336</v>
      </c>
      <c r="BA229" s="103">
        <v>5.0607479259933363</v>
      </c>
      <c r="BB229" s="104">
        <v>1658.2929176277351</v>
      </c>
      <c r="BC229" s="104">
        <v>3800</v>
      </c>
      <c r="BD229" s="104">
        <v>2141.7070823722652</v>
      </c>
      <c r="BE229" s="105" t="str">
        <v>Yes</v>
      </c>
      <c r="BF229" s="87"/>
      <c r="BG229" s="103">
        <f>AVERAGE(AY$6:AY229)</f>
        <v>23.010849919648091</v>
      </c>
      <c r="BH229" s="103">
        <f>AVERAGE(AZ$6:AZ229)</f>
        <v>23.826673996611785</v>
      </c>
      <c r="BI229" s="103">
        <f>AVERAGE(BA$6:BA229)</f>
        <v>0.81582407696370063</v>
      </c>
      <c r="BJ229" s="104">
        <f>AVERAGE(BB$6:BB229)</f>
        <v>963.06971893094362</v>
      </c>
      <c r="BK229" s="104">
        <f>AVERAGE(BC$6:BC229)</f>
        <v>3611.0024879472144</v>
      </c>
      <c r="BL229" s="104">
        <f>AVERAGE(BD$6:BD229)</f>
        <v>2647.9327690162695</v>
      </c>
      <c r="BM229" s="87"/>
      <c r="BN229" s="152"/>
      <c r="BO229" s="87"/>
      <c r="BP229" s="105">
        <v>224</v>
      </c>
      <c r="BQ229" s="103">
        <v>21.754449538160799</v>
      </c>
      <c r="BR229" s="103">
        <v>5</v>
      </c>
      <c r="BS229" s="103">
        <v>6.0715413808827066</v>
      </c>
      <c r="BT229" s="104">
        <v>158.21935716239278</v>
      </c>
      <c r="BU229" s="103">
        <v>22.825990919043505</v>
      </c>
      <c r="BV229" s="103">
        <v>22.825990919043505</v>
      </c>
      <c r="BW229" s="103">
        <v>0</v>
      </c>
      <c r="BX229" s="104">
        <v>842.99908473369783</v>
      </c>
      <c r="BY229" s="104">
        <v>3773.898637856526</v>
      </c>
      <c r="BZ229" s="104">
        <v>2930.8995531228284</v>
      </c>
      <c r="CA229" s="105" t="str">
        <v>No</v>
      </c>
      <c r="CB229" s="87"/>
      <c r="CC229" s="103">
        <f>AVERAGE(BU$6:BU229)</f>
        <v>22.939512829831365</v>
      </c>
      <c r="CD229" s="103">
        <f>AVERAGE(BV$6:BV229)</f>
        <v>23.859329640455087</v>
      </c>
      <c r="CE229" s="103">
        <f>AVERAGE(BW$6:BW229)</f>
        <v>0.91981681062370468</v>
      </c>
      <c r="CF229" s="104">
        <f>AVERAGE(BX$6:BX229)</f>
        <v>973.33963667243904</v>
      </c>
      <c r="CG229" s="104">
        <f>AVERAGE(BY$6:BY229)</f>
        <v>3666.8644244747043</v>
      </c>
      <c r="CH229" s="104">
        <f>AVERAGE(BZ$6:BZ229)</f>
        <v>2693.5247878022647</v>
      </c>
      <c r="CI229" s="121"/>
      <c r="CJ229" s="121"/>
      <c r="CK229" s="121"/>
      <c r="CL229" s="121"/>
      <c r="CM229" s="121"/>
      <c r="CN229" s="121"/>
      <c r="CO229" s="87"/>
      <c r="CP229" s="152"/>
    </row>
    <row r="230" spans="1:94" x14ac:dyDescent="0.2">
      <c r="A230" s="87"/>
      <c r="B230" s="105">
        <v>225</v>
      </c>
      <c r="C230" s="103">
        <v>20.975678611838305</v>
      </c>
      <c r="D230" s="103">
        <v>2</v>
      </c>
      <c r="E230" s="103">
        <v>4.0838783332403104</v>
      </c>
      <c r="F230" s="104">
        <v>160.9349603037515</v>
      </c>
      <c r="G230" s="103">
        <v>23.059556945078615</v>
      </c>
      <c r="H230" s="103">
        <v>23.059556945078615</v>
      </c>
      <c r="I230" s="103">
        <v>0</v>
      </c>
      <c r="J230" s="104">
        <v>852.72166865610996</v>
      </c>
      <c r="K230" s="104">
        <v>4250.720250114151</v>
      </c>
      <c r="L230" s="104">
        <v>3397.9985814580409</v>
      </c>
      <c r="M230" s="105" t="str">
        <v>No</v>
      </c>
      <c r="N230" s="87"/>
      <c r="O230" s="103">
        <f>AVERAGE(G$6:G230)</f>
        <v>21.497934200661792</v>
      </c>
      <c r="P230" s="103">
        <f>AVERAGE(H$6:H230)</f>
        <v>21.884799584605037</v>
      </c>
      <c r="Q230" s="103">
        <f>AVERAGE(I$6:I230)</f>
        <v>0.38686538394324482</v>
      </c>
      <c r="R230" s="104">
        <f>AVERAGE(J$6:J230)</f>
        <v>863.39190681609102</v>
      </c>
      <c r="S230" s="104">
        <f>AVERAGE(K$6:K230)</f>
        <v>3965.1837116746788</v>
      </c>
      <c r="T230" s="104">
        <f>AVERAGE(L$6:L230)</f>
        <v>3101.7918048585893</v>
      </c>
      <c r="U230" s="87"/>
      <c r="V230" s="152"/>
      <c r="W230" s="87"/>
      <c r="X230" s="105">
        <v>225</v>
      </c>
      <c r="Y230" s="103">
        <v>25.089686353181797</v>
      </c>
      <c r="Z230" s="103">
        <v>7</v>
      </c>
      <c r="AA230" s="103">
        <v>3.7504353461088655</v>
      </c>
      <c r="AB230" s="104">
        <v>121.12472159361212</v>
      </c>
      <c r="AC230" s="103">
        <v>21.840121699290663</v>
      </c>
      <c r="AD230" s="103">
        <v>21.840121699290663</v>
      </c>
      <c r="AE230" s="103">
        <v>0</v>
      </c>
      <c r="AF230" s="104">
        <v>776.328372572332</v>
      </c>
      <c r="AG230" s="104">
        <v>4421.2219058723194</v>
      </c>
      <c r="AH230" s="104">
        <v>3644.8935332999872</v>
      </c>
      <c r="AI230" s="105" t="str">
        <v>No</v>
      </c>
      <c r="AJ230" s="87"/>
      <c r="AK230" s="103">
        <f>AVERAGE(AC$6:AC230)</f>
        <v>21.649961099283392</v>
      </c>
      <c r="AL230" s="103">
        <f>AVERAGE(AD$6:AD230)</f>
        <v>22.015230572274344</v>
      </c>
      <c r="AM230" s="103">
        <f>AVERAGE(AE$6:AE230)</f>
        <v>0.3652694729909533</v>
      </c>
      <c r="AN230" s="104">
        <f>AVERAGE(AF$6:AF230)</f>
        <v>864.00326702535085</v>
      </c>
      <c r="AO230" s="104">
        <f>AVERAGE(AG$6:AG230)</f>
        <v>4046.0152200932362</v>
      </c>
      <c r="AP230" s="104">
        <f>AVERAGE(AH$6:AH230)</f>
        <v>3182.0119530678817</v>
      </c>
      <c r="AQ230" s="87"/>
      <c r="AR230" s="152"/>
      <c r="AS230" s="87"/>
      <c r="AT230" s="105">
        <v>225</v>
      </c>
      <c r="AU230" s="103">
        <v>26.835779300088245</v>
      </c>
      <c r="AV230" s="103">
        <v>5</v>
      </c>
      <c r="AW230" s="103">
        <v>6.1060857159880459</v>
      </c>
      <c r="AX230" s="104">
        <v>185.10929610963586</v>
      </c>
      <c r="AY230" s="103">
        <v>25</v>
      </c>
      <c r="AZ230" s="103">
        <v>27.941865016076292</v>
      </c>
      <c r="BA230" s="103">
        <v>2.9418650160762922</v>
      </c>
      <c r="BB230" s="104">
        <v>1376.3890485210798</v>
      </c>
      <c r="BC230" s="104">
        <v>4000</v>
      </c>
      <c r="BD230" s="104">
        <v>2623.6109514789205</v>
      </c>
      <c r="BE230" s="105" t="str">
        <v>Yes</v>
      </c>
      <c r="BF230" s="87"/>
      <c r="BG230" s="103">
        <f>AVERAGE(AY$6:AY230)</f>
        <v>23.019690586671878</v>
      </c>
      <c r="BH230" s="103">
        <f>AVERAGE(AZ$6:AZ230)</f>
        <v>23.844963734476071</v>
      </c>
      <c r="BI230" s="103">
        <f>AVERAGE(BA$6:BA230)</f>
        <v>0.82527314780420102</v>
      </c>
      <c r="BJ230" s="104">
        <f>AVERAGE(BB$6:BB230)</f>
        <v>964.90669372912203</v>
      </c>
      <c r="BK230" s="104">
        <f>AVERAGE(BC$6:BC230)</f>
        <v>3612.7313657785598</v>
      </c>
      <c r="BL230" s="104">
        <f>AVERAGE(BD$6:BD230)</f>
        <v>2647.8246720494371</v>
      </c>
      <c r="BM230" s="87"/>
      <c r="BN230" s="152"/>
      <c r="BO230" s="87"/>
      <c r="BP230" s="105">
        <v>225</v>
      </c>
      <c r="BQ230" s="103">
        <v>21.267618933108935</v>
      </c>
      <c r="BR230" s="103">
        <v>4</v>
      </c>
      <c r="BS230" s="103">
        <v>6.9723556553352886</v>
      </c>
      <c r="BT230" s="104">
        <v>139.55142529056286</v>
      </c>
      <c r="BU230" s="103">
        <v>24.239974588444223</v>
      </c>
      <c r="BV230" s="103">
        <v>24.239974588444223</v>
      </c>
      <c r="BW230" s="103">
        <v>0</v>
      </c>
      <c r="BX230" s="104">
        <v>866.75066294388955</v>
      </c>
      <c r="BY230" s="104">
        <v>3915.9961882666335</v>
      </c>
      <c r="BZ230" s="104">
        <v>3049.245525322744</v>
      </c>
      <c r="CA230" s="105" t="str">
        <v>No</v>
      </c>
      <c r="CB230" s="87"/>
      <c r="CC230" s="103">
        <f>AVERAGE(BU$6:BU230)</f>
        <v>22.945292659869644</v>
      </c>
      <c r="CD230" s="103">
        <f>AVERAGE(BV$6:BV230)</f>
        <v>23.861021395779481</v>
      </c>
      <c r="CE230" s="103">
        <f>AVERAGE(BW$6:BW230)</f>
        <v>0.91572873590982151</v>
      </c>
      <c r="CF230" s="104">
        <f>AVERAGE(BX$6:BX230)</f>
        <v>972.86590790031221</v>
      </c>
      <c r="CG230" s="104">
        <f>AVERAGE(BY$6:BY230)</f>
        <v>3667.971676758224</v>
      </c>
      <c r="CH230" s="104">
        <f>AVERAGE(BZ$6:BZ230)</f>
        <v>2695.1057688579112</v>
      </c>
      <c r="CI230" s="121"/>
      <c r="CJ230" s="121"/>
      <c r="CK230" s="121"/>
      <c r="CL230" s="121"/>
      <c r="CM230" s="121"/>
      <c r="CN230" s="121"/>
      <c r="CO230" s="87"/>
      <c r="CP230" s="152"/>
    </row>
    <row r="231" spans="1:94" x14ac:dyDescent="0.2">
      <c r="A231" s="87"/>
      <c r="B231" s="105">
        <v>226</v>
      </c>
      <c r="C231" s="103">
        <v>23.739280460249141</v>
      </c>
      <c r="D231" s="103">
        <v>5</v>
      </c>
      <c r="E231" s="103">
        <v>2.8768834473117475</v>
      </c>
      <c r="F231" s="104">
        <v>149.78984160447891</v>
      </c>
      <c r="G231" s="103">
        <v>21.616163907560889</v>
      </c>
      <c r="H231" s="103">
        <v>21.616163907560889</v>
      </c>
      <c r="I231" s="103">
        <v>0</v>
      </c>
      <c r="J231" s="104">
        <v>798.27475883130546</v>
      </c>
      <c r="K231" s="104">
        <v>4140.9095033609601</v>
      </c>
      <c r="L231" s="104">
        <v>3342.6347445296547</v>
      </c>
      <c r="M231" s="105" t="str">
        <v>No</v>
      </c>
      <c r="N231" s="87"/>
      <c r="O231" s="103">
        <f>AVERAGE(G$6:G231)</f>
        <v>21.498457340957803</v>
      </c>
      <c r="P231" s="103">
        <f>AVERAGE(H$6:H231)</f>
        <v>21.883610931166789</v>
      </c>
      <c r="Q231" s="103">
        <f>AVERAGE(I$6:I231)</f>
        <v>0.38515359020898265</v>
      </c>
      <c r="R231" s="104">
        <f>AVERAGE(J$6:J231)</f>
        <v>863.10377784270702</v>
      </c>
      <c r="S231" s="104">
        <f>AVERAGE(K$6:K231)</f>
        <v>3965.9612594255027</v>
      </c>
      <c r="T231" s="104">
        <f>AVERAGE(L$6:L231)</f>
        <v>3102.8574815827974</v>
      </c>
      <c r="U231" s="87"/>
      <c r="V231" s="152"/>
      <c r="W231" s="87"/>
      <c r="X231" s="105">
        <v>226</v>
      </c>
      <c r="Y231" s="103">
        <v>21.958195513998639</v>
      </c>
      <c r="Z231" s="103">
        <v>2</v>
      </c>
      <c r="AA231" s="103">
        <v>4.4022232980341602</v>
      </c>
      <c r="AB231" s="104">
        <v>143.89598869397528</v>
      </c>
      <c r="AC231" s="103">
        <v>24.360418812032798</v>
      </c>
      <c r="AD231" s="103">
        <v>24.360418812032798</v>
      </c>
      <c r="AE231" s="103">
        <v>0</v>
      </c>
      <c r="AF231" s="104">
        <v>874.70855305495922</v>
      </c>
      <c r="AG231" s="104">
        <v>4524.8753861659034</v>
      </c>
      <c r="AH231" s="104">
        <v>3650.166833110944</v>
      </c>
      <c r="AI231" s="105" t="str">
        <v>No</v>
      </c>
      <c r="AJ231" s="87"/>
      <c r="AK231" s="103">
        <f>AVERAGE(AC$6:AC231)</f>
        <v>21.66195427500352</v>
      </c>
      <c r="AL231" s="103">
        <f>AVERAGE(AD$6:AD231)</f>
        <v>22.025607511388319</v>
      </c>
      <c r="AM231" s="103">
        <f>AVERAGE(AE$6:AE231)</f>
        <v>0.36365323638479863</v>
      </c>
      <c r="AN231" s="104">
        <f>AVERAGE(AF$6:AF231)</f>
        <v>864.05063554760579</v>
      </c>
      <c r="AO231" s="104">
        <f>AVERAGE(AG$6:AG231)</f>
        <v>4048.1340703855931</v>
      </c>
      <c r="AP231" s="104">
        <f>AVERAGE(AH$6:AH231)</f>
        <v>3184.0834348379835</v>
      </c>
      <c r="AQ231" s="87"/>
      <c r="AR231" s="152"/>
      <c r="AS231" s="87"/>
      <c r="AT231" s="105">
        <v>226</v>
      </c>
      <c r="AU231" s="103">
        <v>28.593916086410132</v>
      </c>
      <c r="AV231" s="103">
        <v>3</v>
      </c>
      <c r="AW231" s="103">
        <v>5.3231314654168589</v>
      </c>
      <c r="AX231" s="104">
        <v>188.52788402917091</v>
      </c>
      <c r="AY231" s="103">
        <v>25</v>
      </c>
      <c r="AZ231" s="103">
        <v>30.91704755182699</v>
      </c>
      <c r="BA231" s="103">
        <v>5.9170475518269896</v>
      </c>
      <c r="BB231" s="104">
        <v>1826.0850168032196</v>
      </c>
      <c r="BC231" s="104">
        <v>3900</v>
      </c>
      <c r="BD231" s="104">
        <v>2073.9149831967807</v>
      </c>
      <c r="BE231" s="105" t="str">
        <v>Yes</v>
      </c>
      <c r="BF231" s="87"/>
      <c r="BG231" s="103">
        <f>AVERAGE(AY$6:AY231)</f>
        <v>23.028453017704305</v>
      </c>
      <c r="BH231" s="103">
        <f>AVERAGE(AZ$6:AZ231)</f>
        <v>23.876256140747532</v>
      </c>
      <c r="BI231" s="103">
        <f>AVERAGE(BA$6:BA231)</f>
        <v>0.8478031230432399</v>
      </c>
      <c r="BJ231" s="104">
        <f>AVERAGE(BB$6:BB231)</f>
        <v>968.71721728254727</v>
      </c>
      <c r="BK231" s="104">
        <f>AVERAGE(BC$6:BC231)</f>
        <v>3614.0024659299825</v>
      </c>
      <c r="BL231" s="104">
        <f>AVERAGE(BD$6:BD231)</f>
        <v>2645.2852486474339</v>
      </c>
      <c r="BM231" s="87"/>
      <c r="BN231" s="152"/>
      <c r="BO231" s="87"/>
      <c r="BP231" s="105">
        <v>226</v>
      </c>
      <c r="BQ231" s="103">
        <v>18.170141485619432</v>
      </c>
      <c r="BR231" s="103">
        <v>2</v>
      </c>
      <c r="BS231" s="103">
        <v>4.0834222849793083</v>
      </c>
      <c r="BT231" s="104">
        <v>154.88360681856852</v>
      </c>
      <c r="BU231" s="103">
        <v>20.253563770598738</v>
      </c>
      <c r="BV231" s="103">
        <v>20.253563770598738</v>
      </c>
      <c r="BW231" s="103">
        <v>0</v>
      </c>
      <c r="BX231" s="104">
        <v>762.49051993653063</v>
      </c>
      <c r="BY231" s="104">
        <v>3178.0345655898109</v>
      </c>
      <c r="BZ231" s="104">
        <v>2415.5440456532801</v>
      </c>
      <c r="CA231" s="105" t="str">
        <v>No</v>
      </c>
      <c r="CB231" s="87"/>
      <c r="CC231" s="103">
        <f>AVERAGE(BU$6:BU231)</f>
        <v>22.933382355049861</v>
      </c>
      <c r="CD231" s="103">
        <f>AVERAGE(BV$6:BV231)</f>
        <v>23.845059193898152</v>
      </c>
      <c r="CE231" s="103">
        <f>AVERAGE(BW$6:BW231)</f>
        <v>0.91167683884827366</v>
      </c>
      <c r="CF231" s="104">
        <f>AVERAGE(BX$6:BX231)</f>
        <v>971.93504335179978</v>
      </c>
      <c r="CG231" s="104">
        <f>AVERAGE(BY$6:BY231)</f>
        <v>3665.8038134344702</v>
      </c>
      <c r="CH231" s="104">
        <f>AVERAGE(BZ$6:BZ231)</f>
        <v>2693.8687700826699</v>
      </c>
      <c r="CI231" s="121"/>
      <c r="CJ231" s="121"/>
      <c r="CK231" s="121"/>
      <c r="CL231" s="121"/>
      <c r="CM231" s="121"/>
      <c r="CN231" s="121"/>
      <c r="CO231" s="87"/>
      <c r="CP231" s="152"/>
    </row>
    <row r="232" spans="1:94" x14ac:dyDescent="0.2">
      <c r="A232" s="87"/>
      <c r="B232" s="105">
        <v>227</v>
      </c>
      <c r="C232" s="103">
        <v>25.351615504143588</v>
      </c>
      <c r="D232" s="103">
        <v>1</v>
      </c>
      <c r="E232" s="103">
        <v>3.3097500502941521</v>
      </c>
      <c r="F232" s="104">
        <v>181.7268413552639</v>
      </c>
      <c r="G232" s="103">
        <v>25</v>
      </c>
      <c r="H232" s="103">
        <v>27.66136555443774</v>
      </c>
      <c r="I232" s="103">
        <v>2.6613655544377401</v>
      </c>
      <c r="J232" s="104">
        <v>1410.7726411540571</v>
      </c>
      <c r="K232" s="104">
        <v>4550</v>
      </c>
      <c r="L232" s="104">
        <v>3139.2273588459429</v>
      </c>
      <c r="M232" s="105" t="str">
        <v>Yes</v>
      </c>
      <c r="N232" s="87"/>
      <c r="O232" s="103">
        <f>AVERAGE(G$6:G232)</f>
        <v>21.513882639015257</v>
      </c>
      <c r="P232" s="103">
        <f>AVERAGE(H$6:H232)</f>
        <v>21.90906359470543</v>
      </c>
      <c r="Q232" s="103">
        <f>AVERAGE(I$6:I232)</f>
        <v>0.39518095569016659</v>
      </c>
      <c r="R232" s="104">
        <f>AVERAGE(J$6:J232)</f>
        <v>865.51641600707421</v>
      </c>
      <c r="S232" s="104">
        <f>AVERAGE(K$6:K232)</f>
        <v>3968.5341173134962</v>
      </c>
      <c r="T232" s="104">
        <f>AVERAGE(L$6:L232)</f>
        <v>3103.017701306424</v>
      </c>
      <c r="U232" s="87"/>
      <c r="V232" s="152"/>
      <c r="W232" s="87"/>
      <c r="X232" s="105">
        <v>227</v>
      </c>
      <c r="Y232" s="103">
        <v>15.334991581967429</v>
      </c>
      <c r="Z232" s="103">
        <v>3</v>
      </c>
      <c r="AA232" s="103">
        <v>2.8242801943663185</v>
      </c>
      <c r="AB232" s="104">
        <v>175.56434751751368</v>
      </c>
      <c r="AC232" s="103">
        <v>15.159271776333746</v>
      </c>
      <c r="AD232" s="103">
        <v>15.159271776333746</v>
      </c>
      <c r="AE232" s="103">
        <v>0</v>
      </c>
      <c r="AF232" s="104">
        <v>630.34250080752599</v>
      </c>
      <c r="AG232" s="104">
        <v>2938.6689197400742</v>
      </c>
      <c r="AH232" s="104">
        <v>2308.3264189325482</v>
      </c>
      <c r="AI232" s="105" t="str">
        <v>No</v>
      </c>
      <c r="AJ232" s="87"/>
      <c r="AK232" s="103">
        <f>AVERAGE(AC$6:AC232)</f>
        <v>21.633308096595282</v>
      </c>
      <c r="AL232" s="103">
        <f>AVERAGE(AD$6:AD232)</f>
        <v>21.995359336344023</v>
      </c>
      <c r="AM232" s="103">
        <f>AVERAGE(AE$6:AE232)</f>
        <v>0.36205123974874226</v>
      </c>
      <c r="AN232" s="104">
        <f>AVERAGE(AF$6:AF232)</f>
        <v>863.02108429324414</v>
      </c>
      <c r="AO232" s="104">
        <f>AVERAGE(AG$6:AG232)</f>
        <v>4043.2465587087408</v>
      </c>
      <c r="AP232" s="104">
        <f>AVERAGE(AH$6:AH232)</f>
        <v>3180.2254744154925</v>
      </c>
      <c r="AQ232" s="87"/>
      <c r="AR232" s="152"/>
      <c r="AS232" s="87"/>
      <c r="AT232" s="105">
        <v>227</v>
      </c>
      <c r="AU232" s="103">
        <v>25.694280105008076</v>
      </c>
      <c r="AV232" s="103">
        <v>6</v>
      </c>
      <c r="AW232" s="103">
        <v>5.1251132344744263</v>
      </c>
      <c r="AX232" s="104">
        <v>189.36683837419091</v>
      </c>
      <c r="AY232" s="103">
        <v>24.819393339482502</v>
      </c>
      <c r="AZ232" s="103">
        <v>24.819393339482502</v>
      </c>
      <c r="BA232" s="103">
        <v>0</v>
      </c>
      <c r="BB232" s="104">
        <v>933.94863855866595</v>
      </c>
      <c r="BC232" s="104">
        <v>4022.9090009223755</v>
      </c>
      <c r="BD232" s="104">
        <v>3088.9603623637095</v>
      </c>
      <c r="BE232" s="105" t="str">
        <v>No</v>
      </c>
      <c r="BF232" s="87"/>
      <c r="BG232" s="103">
        <f>AVERAGE(AY$6:AY232)</f>
        <v>23.036342622646057</v>
      </c>
      <c r="BH232" s="103">
        <f>AVERAGE(AZ$6:AZ232)</f>
        <v>23.880410930169273</v>
      </c>
      <c r="BI232" s="103">
        <f>AVERAGE(BA$6:BA232)</f>
        <v>0.8440683075232257</v>
      </c>
      <c r="BJ232" s="104">
        <f>AVERAGE(BB$6:BB232)</f>
        <v>968.56405173750818</v>
      </c>
      <c r="BK232" s="104">
        <f>AVERAGE(BC$6:BC232)</f>
        <v>3615.803816304398</v>
      </c>
      <c r="BL232" s="104">
        <f>AVERAGE(BD$6:BD232)</f>
        <v>2647.2397645668893</v>
      </c>
      <c r="BM232" s="87"/>
      <c r="BN232" s="152"/>
      <c r="BO232" s="87"/>
      <c r="BP232" s="105">
        <v>227</v>
      </c>
      <c r="BQ232" s="103">
        <v>27.85857234133637</v>
      </c>
      <c r="BR232" s="103">
        <v>6</v>
      </c>
      <c r="BS232" s="103">
        <v>6.1142949068296506</v>
      </c>
      <c r="BT232" s="104">
        <v>132.49267100298323</v>
      </c>
      <c r="BU232" s="103">
        <v>25</v>
      </c>
      <c r="BV232" s="103">
        <v>27.972867248166018</v>
      </c>
      <c r="BW232" s="103">
        <v>2.9728672481660183</v>
      </c>
      <c r="BX232" s="104">
        <v>1328.4227582278859</v>
      </c>
      <c r="BY232" s="104">
        <v>4170</v>
      </c>
      <c r="BZ232" s="104">
        <v>2841.5772417721141</v>
      </c>
      <c r="CA232" s="105" t="str">
        <v>Yes</v>
      </c>
      <c r="CB232" s="87"/>
      <c r="CC232" s="103">
        <f>AVERAGE(BU$6:BU232)</f>
        <v>22.94248639753863</v>
      </c>
      <c r="CD232" s="103">
        <f>AVERAGE(BV$6:BV232)</f>
        <v>23.86324337034867</v>
      </c>
      <c r="CE232" s="103">
        <f>AVERAGE(BW$6:BW232)</f>
        <v>0.92075697281002578</v>
      </c>
      <c r="CF232" s="104">
        <f>AVERAGE(BX$6:BX232)</f>
        <v>973.50547381380898</v>
      </c>
      <c r="CG232" s="104">
        <f>AVERAGE(BY$6:BY232)</f>
        <v>3668.0249420096488</v>
      </c>
      <c r="CH232" s="104">
        <f>AVERAGE(BZ$6:BZ232)</f>
        <v>2694.5194681958392</v>
      </c>
      <c r="CI232" s="121"/>
      <c r="CJ232" s="121"/>
      <c r="CK232" s="121"/>
      <c r="CL232" s="121"/>
      <c r="CM232" s="121"/>
      <c r="CN232" s="121"/>
      <c r="CO232" s="87"/>
      <c r="CP232" s="152"/>
    </row>
    <row r="233" spans="1:94" x14ac:dyDescent="0.2">
      <c r="A233" s="87"/>
      <c r="B233" s="105">
        <v>228</v>
      </c>
      <c r="C233" s="103">
        <v>19.402829979339099</v>
      </c>
      <c r="D233" s="103">
        <v>0</v>
      </c>
      <c r="E233" s="103">
        <v>3.6508056902811932</v>
      </c>
      <c r="F233" s="104">
        <v>164.39593452228559</v>
      </c>
      <c r="G233" s="103">
        <v>23.053635669620292</v>
      </c>
      <c r="H233" s="103">
        <v>23.053635669620292</v>
      </c>
      <c r="I233" s="103">
        <v>0</v>
      </c>
      <c r="J233" s="104">
        <v>856.00500461089428</v>
      </c>
      <c r="K233" s="104">
        <v>4149.6544205316522</v>
      </c>
      <c r="L233" s="104">
        <v>3293.6494159207577</v>
      </c>
      <c r="M233" s="105" t="str">
        <v>No</v>
      </c>
      <c r="N233" s="87"/>
      <c r="O233" s="103">
        <f>AVERAGE(G$6:G233)</f>
        <v>21.52063594178107</v>
      </c>
      <c r="P233" s="103">
        <f>AVERAGE(H$6:H233)</f>
        <v>21.914083647665581</v>
      </c>
      <c r="Q233" s="103">
        <f>AVERAGE(I$6:I233)</f>
        <v>0.39344770588450795</v>
      </c>
      <c r="R233" s="104">
        <f>AVERAGE(J$6:J233)</f>
        <v>865.47469929042438</v>
      </c>
      <c r="S233" s="104">
        <f>AVERAGE(K$6:K233)</f>
        <v>3969.3285046083129</v>
      </c>
      <c r="T233" s="104">
        <f>AVERAGE(L$6:L233)</f>
        <v>3103.85380531789</v>
      </c>
      <c r="U233" s="87"/>
      <c r="V233" s="152"/>
      <c r="W233" s="87"/>
      <c r="X233" s="105">
        <v>228</v>
      </c>
      <c r="Y233" s="103">
        <v>16.431190902721816</v>
      </c>
      <c r="Z233" s="103">
        <v>3</v>
      </c>
      <c r="AA233" s="103">
        <v>3.2648351285008417</v>
      </c>
      <c r="AB233" s="104">
        <v>146.32142189330051</v>
      </c>
      <c r="AC233" s="103">
        <v>16.696026031222658</v>
      </c>
      <c r="AD233" s="103">
        <v>16.696026031222658</v>
      </c>
      <c r="AE233" s="103">
        <v>0</v>
      </c>
      <c r="AF233" s="104">
        <v>647.20220282998025</v>
      </c>
      <c r="AG233" s="104">
        <v>3215.2846856200786</v>
      </c>
      <c r="AH233" s="104">
        <v>2568.0824827900983</v>
      </c>
      <c r="AI233" s="105" t="str">
        <v>No</v>
      </c>
      <c r="AJ233" s="87"/>
      <c r="AK233" s="103">
        <f>AVERAGE(AC$6:AC233)</f>
        <v>21.611653350694525</v>
      </c>
      <c r="AL233" s="103">
        <f>AVERAGE(AD$6:AD233)</f>
        <v>21.97211664640928</v>
      </c>
      <c r="AM233" s="103">
        <f>AVERAGE(AE$6:AE233)</f>
        <v>0.36046329571475655</v>
      </c>
      <c r="AN233" s="104">
        <f>AVERAGE(AF$6:AF233)</f>
        <v>862.0745102517385</v>
      </c>
      <c r="AO233" s="104">
        <f>AVERAGE(AG$6:AG233)</f>
        <v>4039.6151469846677</v>
      </c>
      <c r="AP233" s="104">
        <f>AVERAGE(AH$6:AH233)</f>
        <v>3177.5406367329251</v>
      </c>
      <c r="AQ233" s="87"/>
      <c r="AR233" s="152"/>
      <c r="AS233" s="87"/>
      <c r="AT233" s="105">
        <v>228</v>
      </c>
      <c r="AU233" s="103">
        <v>23.889082473296202</v>
      </c>
      <c r="AV233" s="103">
        <v>3</v>
      </c>
      <c r="AW233" s="103">
        <v>5.1699876244503713</v>
      </c>
      <c r="AX233" s="104">
        <v>137.76254654629088</v>
      </c>
      <c r="AY233" s="103">
        <v>25</v>
      </c>
      <c r="AZ233" s="103">
        <v>26.059070097746574</v>
      </c>
      <c r="BA233" s="103">
        <v>1.0590700977465737</v>
      </c>
      <c r="BB233" s="104">
        <v>1046.6230612082768</v>
      </c>
      <c r="BC233" s="104">
        <v>3900</v>
      </c>
      <c r="BD233" s="104">
        <v>2853.3769387917232</v>
      </c>
      <c r="BE233" s="105" t="str">
        <v>Yes</v>
      </c>
      <c r="BF233" s="87"/>
      <c r="BG233" s="103">
        <f>AVERAGE(AY$6:AY233)</f>
        <v>23.044955155002874</v>
      </c>
      <c r="BH233" s="103">
        <f>AVERAGE(AZ$6:AZ233)</f>
        <v>23.889966452834084</v>
      </c>
      <c r="BI233" s="103">
        <f>AVERAGE(BA$6:BA233)</f>
        <v>0.84501129783122275</v>
      </c>
      <c r="BJ233" s="104">
        <f>AVERAGE(BB$6:BB233)</f>
        <v>968.90641581413445</v>
      </c>
      <c r="BK233" s="104">
        <f>AVERAGE(BC$6:BC233)</f>
        <v>3617.050290794291</v>
      </c>
      <c r="BL233" s="104">
        <f>AVERAGE(BD$6:BD233)</f>
        <v>2648.1438749801559</v>
      </c>
      <c r="BM233" s="87"/>
      <c r="BN233" s="152"/>
      <c r="BO233" s="87"/>
      <c r="BP233" s="105">
        <v>228</v>
      </c>
      <c r="BQ233" s="103">
        <v>22.100919290431143</v>
      </c>
      <c r="BR233" s="103">
        <v>8</v>
      </c>
      <c r="BS233" s="103">
        <v>3.9804424902686284</v>
      </c>
      <c r="BT233" s="104">
        <v>141.02266156636421</v>
      </c>
      <c r="BU233" s="103">
        <v>18.081361780699773</v>
      </c>
      <c r="BV233" s="103">
        <v>18.081361780699773</v>
      </c>
      <c r="BW233" s="103">
        <v>0</v>
      </c>
      <c r="BX233" s="104">
        <v>683.46351498735748</v>
      </c>
      <c r="BY233" s="104">
        <v>3272.2042671049658</v>
      </c>
      <c r="BZ233" s="104">
        <v>2588.7407521176083</v>
      </c>
      <c r="CA233" s="105" t="str">
        <v>No</v>
      </c>
      <c r="CB233" s="87"/>
      <c r="CC233" s="103">
        <f>AVERAGE(BU$6:BU233)</f>
        <v>22.921165675534951</v>
      </c>
      <c r="CD233" s="103">
        <f>AVERAGE(BV$6:BV233)</f>
        <v>23.837884240569508</v>
      </c>
      <c r="CE233" s="103">
        <f>AVERAGE(BW$6:BW233)</f>
        <v>0.91671856503454319</v>
      </c>
      <c r="CF233" s="104">
        <f>AVERAGE(BX$6:BX233)</f>
        <v>972.23335995930699</v>
      </c>
      <c r="CG233" s="104">
        <f>AVERAGE(BY$6:BY233)</f>
        <v>3666.2888864179617</v>
      </c>
      <c r="CH233" s="104">
        <f>AVERAGE(BZ$6:BZ233)</f>
        <v>2694.0555264586537</v>
      </c>
      <c r="CI233" s="121"/>
      <c r="CJ233" s="121"/>
      <c r="CK233" s="121"/>
      <c r="CL233" s="121"/>
      <c r="CM233" s="121"/>
      <c r="CN233" s="121"/>
      <c r="CO233" s="87"/>
      <c r="CP233" s="152"/>
    </row>
    <row r="234" spans="1:94" x14ac:dyDescent="0.2">
      <c r="A234" s="87"/>
      <c r="B234" s="105">
        <v>229</v>
      </c>
      <c r="C234" s="103">
        <v>22.044603201839159</v>
      </c>
      <c r="D234" s="103">
        <v>1</v>
      </c>
      <c r="E234" s="103">
        <v>4.5054733723568052</v>
      </c>
      <c r="F234" s="104">
        <v>149.9466231921736</v>
      </c>
      <c r="G234" s="103">
        <v>25</v>
      </c>
      <c r="H234" s="103">
        <v>25.550076574195963</v>
      </c>
      <c r="I234" s="103">
        <v>0.55007657419596256</v>
      </c>
      <c r="J234" s="104">
        <v>998.96040654744684</v>
      </c>
      <c r="K234" s="104">
        <v>4550</v>
      </c>
      <c r="L234" s="104">
        <v>3551.0395934525532</v>
      </c>
      <c r="M234" s="105" t="str">
        <v>Yes</v>
      </c>
      <c r="N234" s="87"/>
      <c r="O234" s="103">
        <f>AVERAGE(G$6:G234)</f>
        <v>21.535829671292944</v>
      </c>
      <c r="P234" s="103">
        <f>AVERAGE(H$6:H234)</f>
        <v>21.929961346034709</v>
      </c>
      <c r="Q234" s="103">
        <f>AVERAGE(I$6:I234)</f>
        <v>0.39413167474176325</v>
      </c>
      <c r="R234" s="104">
        <f>AVERAGE(J$6:J234)</f>
        <v>866.05760630901398</v>
      </c>
      <c r="S234" s="104">
        <f>AVERAGE(K$6:K234)</f>
        <v>3971.8641879943029</v>
      </c>
      <c r="T234" s="104">
        <f>AVERAGE(L$6:L234)</f>
        <v>3105.8065816852904</v>
      </c>
      <c r="U234" s="87"/>
      <c r="V234" s="152"/>
      <c r="W234" s="87"/>
      <c r="X234" s="105">
        <v>229</v>
      </c>
      <c r="Y234" s="103">
        <v>16.337084514729181</v>
      </c>
      <c r="Z234" s="103">
        <v>1</v>
      </c>
      <c r="AA234" s="103">
        <v>3.5461759109060673</v>
      </c>
      <c r="AB234" s="104">
        <v>164.21422029158879</v>
      </c>
      <c r="AC234" s="103">
        <v>18.88326042563525</v>
      </c>
      <c r="AD234" s="103">
        <v>18.88326042563525</v>
      </c>
      <c r="AE234" s="103">
        <v>0</v>
      </c>
      <c r="AF234" s="104">
        <v>730.71203306064626</v>
      </c>
      <c r="AG234" s="104">
        <v>3468.986876614345</v>
      </c>
      <c r="AH234" s="104">
        <v>2738.2748435536987</v>
      </c>
      <c r="AI234" s="105" t="str">
        <v>No</v>
      </c>
      <c r="AJ234" s="87"/>
      <c r="AK234" s="103">
        <f>AVERAGE(AC$6:AC234)</f>
        <v>21.599738971109112</v>
      </c>
      <c r="AL234" s="103">
        <f>AVERAGE(AD$6:AD234)</f>
        <v>21.958628191296729</v>
      </c>
      <c r="AM234" s="103">
        <f>AVERAGE(AE$6:AE234)</f>
        <v>0.35888922018761787</v>
      </c>
      <c r="AN234" s="104">
        <f>AVERAGE(AF$6:AF234)</f>
        <v>861.50087498016171</v>
      </c>
      <c r="AO234" s="104">
        <f>AVERAGE(AG$6:AG234)</f>
        <v>4037.1233204765008</v>
      </c>
      <c r="AP234" s="104">
        <f>AVERAGE(AH$6:AH234)</f>
        <v>3175.6224454963344</v>
      </c>
      <c r="AQ234" s="87"/>
      <c r="AR234" s="152"/>
      <c r="AS234" s="87"/>
      <c r="AT234" s="105">
        <v>229</v>
      </c>
      <c r="AU234" s="103">
        <v>19.555979485620174</v>
      </c>
      <c r="AV234" s="103">
        <v>0</v>
      </c>
      <c r="AW234" s="103">
        <v>5.6045814644905274</v>
      </c>
      <c r="AX234" s="104">
        <v>188.23959983218955</v>
      </c>
      <c r="AY234" s="103">
        <v>25</v>
      </c>
      <c r="AZ234" s="103">
        <v>25.1605609501107</v>
      </c>
      <c r="BA234" s="103">
        <v>0.16056095011069971</v>
      </c>
      <c r="BB234" s="104">
        <v>962.32374234879455</v>
      </c>
      <c r="BC234" s="104">
        <v>3750</v>
      </c>
      <c r="BD234" s="104">
        <v>2787.6762576512056</v>
      </c>
      <c r="BE234" s="105" t="str">
        <v>Yes</v>
      </c>
      <c r="BF234" s="87"/>
      <c r="BG234" s="103">
        <f>AVERAGE(AY$6:AY234)</f>
        <v>23.053492468736486</v>
      </c>
      <c r="BH234" s="103">
        <f>AVERAGE(AZ$6:AZ234)</f>
        <v>23.895514900420441</v>
      </c>
      <c r="BI234" s="103">
        <f>AVERAGE(BA$6:BA234)</f>
        <v>0.84202243168397151</v>
      </c>
      <c r="BJ234" s="104">
        <f>AVERAGE(BB$6:BB234)</f>
        <v>968.87767051515914</v>
      </c>
      <c r="BK234" s="104">
        <f>AVERAGE(BC$6:BC234)</f>
        <v>3617.6308572100365</v>
      </c>
      <c r="BL234" s="104">
        <f>AVERAGE(BD$6:BD234)</f>
        <v>2648.7531866948766</v>
      </c>
      <c r="BM234" s="87"/>
      <c r="BN234" s="152"/>
      <c r="BO234" s="87"/>
      <c r="BP234" s="105">
        <v>229</v>
      </c>
      <c r="BQ234" s="103">
        <v>16.335567425634</v>
      </c>
      <c r="BR234" s="103">
        <v>4</v>
      </c>
      <c r="BS234" s="103">
        <v>3.4995933431744546</v>
      </c>
      <c r="BT234" s="104">
        <v>123.61577570697163</v>
      </c>
      <c r="BU234" s="103">
        <v>15.835160768808453</v>
      </c>
      <c r="BV234" s="103">
        <v>15.835160768808453</v>
      </c>
      <c r="BW234" s="103">
        <v>0</v>
      </c>
      <c r="BX234" s="104">
        <v>598.67059877122517</v>
      </c>
      <c r="BY234" s="104">
        <v>2655.2741153212678</v>
      </c>
      <c r="BZ234" s="104">
        <v>2056.6035165500425</v>
      </c>
      <c r="CA234" s="105" t="str">
        <v>No</v>
      </c>
      <c r="CB234" s="87"/>
      <c r="CC234" s="103">
        <f>AVERAGE(BU$6:BU234)</f>
        <v>22.890222422667147</v>
      </c>
      <c r="CD234" s="103">
        <f>AVERAGE(BV$6:BV234)</f>
        <v>23.802937849863127</v>
      </c>
      <c r="CE234" s="103">
        <f>AVERAGE(BW$6:BW234)</f>
        <v>0.91271542719596443</v>
      </c>
      <c r="CF234" s="104">
        <f>AVERAGE(BX$6:BX234)</f>
        <v>970.60208152617122</v>
      </c>
      <c r="CG234" s="104">
        <f>AVERAGE(BY$6:BY234)</f>
        <v>3661.8739747537838</v>
      </c>
      <c r="CH234" s="104">
        <f>AVERAGE(BZ$6:BZ234)</f>
        <v>2691.2718932276116</v>
      </c>
      <c r="CI234" s="121"/>
      <c r="CJ234" s="121"/>
      <c r="CK234" s="121"/>
      <c r="CL234" s="121"/>
      <c r="CM234" s="121"/>
      <c r="CN234" s="121"/>
      <c r="CO234" s="87"/>
      <c r="CP234" s="152"/>
    </row>
    <row r="235" spans="1:94" x14ac:dyDescent="0.2">
      <c r="A235" s="87"/>
      <c r="B235" s="105">
        <v>230</v>
      </c>
      <c r="C235" s="103">
        <v>16.895509913951091</v>
      </c>
      <c r="D235" s="103">
        <v>1</v>
      </c>
      <c r="E235" s="103">
        <v>4.9449638863123244</v>
      </c>
      <c r="F235" s="104">
        <v>145.41421910814302</v>
      </c>
      <c r="G235" s="103">
        <v>20.840473800263418</v>
      </c>
      <c r="H235" s="103">
        <v>20.840473800263418</v>
      </c>
      <c r="I235" s="103">
        <v>0</v>
      </c>
      <c r="J235" s="104">
        <v>770.62843311604558</v>
      </c>
      <c r="K235" s="104">
        <v>3801.2852840474152</v>
      </c>
      <c r="L235" s="104">
        <v>3030.6568509313697</v>
      </c>
      <c r="M235" s="105" t="str">
        <v>No</v>
      </c>
      <c r="N235" s="87"/>
      <c r="O235" s="103">
        <f>AVERAGE(G$6:G235)</f>
        <v>21.532806384897164</v>
      </c>
      <c r="P235" s="103">
        <f>AVERAGE(H$6:H235)</f>
        <v>21.925224443661794</v>
      </c>
      <c r="Q235" s="103">
        <f>AVERAGE(I$6:I235)</f>
        <v>0.39241805876462516</v>
      </c>
      <c r="R235" s="104">
        <f>AVERAGE(J$6:J235)</f>
        <v>865.64269686034891</v>
      </c>
      <c r="S235" s="104">
        <f>AVERAGE(K$6:K235)</f>
        <v>3971.1225405858381</v>
      </c>
      <c r="T235" s="104">
        <f>AVERAGE(L$6:L235)</f>
        <v>3105.4798437254908</v>
      </c>
      <c r="U235" s="87"/>
      <c r="V235" s="152"/>
      <c r="W235" s="87"/>
      <c r="X235" s="105">
        <v>230</v>
      </c>
      <c r="Y235" s="103">
        <v>24.054918810937259</v>
      </c>
      <c r="Z235" s="103">
        <v>0</v>
      </c>
      <c r="AA235" s="103">
        <v>4.7938349228275658</v>
      </c>
      <c r="AB235" s="104">
        <v>139.42957030941523</v>
      </c>
      <c r="AC235" s="103">
        <v>25</v>
      </c>
      <c r="AD235" s="103">
        <v>28.848753733764823</v>
      </c>
      <c r="AE235" s="103">
        <v>3.8487537337648234</v>
      </c>
      <c r="AF235" s="104">
        <v>1582.2052423870837</v>
      </c>
      <c r="AG235" s="104">
        <v>4500</v>
      </c>
      <c r="AH235" s="104">
        <v>2917.7947576129163</v>
      </c>
      <c r="AI235" s="105" t="str">
        <v>Yes</v>
      </c>
      <c r="AJ235" s="87"/>
      <c r="AK235" s="103">
        <f>AVERAGE(AC$6:AC235)</f>
        <v>21.614522714712983</v>
      </c>
      <c r="AL235" s="103">
        <f>AVERAGE(AD$6:AD235)</f>
        <v>21.988585258872678</v>
      </c>
      <c r="AM235" s="103">
        <f>AVERAGE(AE$6:AE235)</f>
        <v>0.37406254415969264</v>
      </c>
      <c r="AN235" s="104">
        <f>AVERAGE(AF$6:AF235)</f>
        <v>864.63437222975699</v>
      </c>
      <c r="AO235" s="104">
        <f>AVERAGE(AG$6:AG235)</f>
        <v>4039.1358277787767</v>
      </c>
      <c r="AP235" s="104">
        <f>AVERAGE(AH$6:AH235)</f>
        <v>3174.5014555490152</v>
      </c>
      <c r="AQ235" s="87"/>
      <c r="AR235" s="152"/>
      <c r="AS235" s="87"/>
      <c r="AT235" s="105">
        <v>230</v>
      </c>
      <c r="AU235" s="103">
        <v>22.319089411126608</v>
      </c>
      <c r="AV235" s="103">
        <v>0</v>
      </c>
      <c r="AW235" s="103">
        <v>3.9552763348372726</v>
      </c>
      <c r="AX235" s="104">
        <v>131.98119278090562</v>
      </c>
      <c r="AY235" s="103">
        <v>25</v>
      </c>
      <c r="AZ235" s="103">
        <v>26.27436574596388</v>
      </c>
      <c r="BA235" s="103">
        <v>1.2743657459638804</v>
      </c>
      <c r="BB235" s="104">
        <v>1073.1360546754877</v>
      </c>
      <c r="BC235" s="104">
        <v>3750</v>
      </c>
      <c r="BD235" s="104">
        <v>2676.8639453245123</v>
      </c>
      <c r="BE235" s="105" t="str">
        <v>Yes</v>
      </c>
      <c r="BF235" s="87"/>
      <c r="BG235" s="103">
        <f>AVERAGE(AY$6:AY235)</f>
        <v>23.061955544959371</v>
      </c>
      <c r="BH235" s="103">
        <f>AVERAGE(AZ$6:AZ235)</f>
        <v>23.905857730183676</v>
      </c>
      <c r="BI235" s="103">
        <f>AVERAGE(BA$6:BA235)</f>
        <v>0.84390218522431892</v>
      </c>
      <c r="BJ235" s="104">
        <f>AVERAGE(BB$6:BB235)</f>
        <v>969.33096783759538</v>
      </c>
      <c r="BK235" s="104">
        <f>AVERAGE(BC$6:BC235)</f>
        <v>3618.2063752221666</v>
      </c>
      <c r="BL235" s="104">
        <f>AVERAGE(BD$6:BD235)</f>
        <v>2648.8754073845707</v>
      </c>
      <c r="BM235" s="87"/>
      <c r="BN235" s="152"/>
      <c r="BO235" s="87"/>
      <c r="BP235" s="105">
        <v>230</v>
      </c>
      <c r="BQ235" s="103">
        <v>23.639167487674673</v>
      </c>
      <c r="BR235" s="103">
        <v>0</v>
      </c>
      <c r="BS235" s="103">
        <v>5.6227317881740557</v>
      </c>
      <c r="BT235" s="104">
        <v>138.65280300260315</v>
      </c>
      <c r="BU235" s="103">
        <v>25</v>
      </c>
      <c r="BV235" s="103">
        <v>29.261899275848727</v>
      </c>
      <c r="BW235" s="103">
        <v>4.2618992758487266</v>
      </c>
      <c r="BX235" s="104">
        <v>1527.9376943799123</v>
      </c>
      <c r="BY235" s="104">
        <v>3750</v>
      </c>
      <c r="BZ235" s="104">
        <v>2222.0623056200875</v>
      </c>
      <c r="CA235" s="105" t="str">
        <v>Yes</v>
      </c>
      <c r="CB235" s="87"/>
      <c r="CC235" s="103">
        <f>AVERAGE(BU$6:BU235)</f>
        <v>22.899395368655551</v>
      </c>
      <c r="CD235" s="103">
        <f>AVERAGE(BV$6:BV235)</f>
        <v>23.826672464758719</v>
      </c>
      <c r="CE235" s="103">
        <f>AVERAGE(BW$6:BW235)</f>
        <v>0.92727709610315034</v>
      </c>
      <c r="CF235" s="104">
        <f>AVERAGE(BX$6:BX235)</f>
        <v>973.02527984292669</v>
      </c>
      <c r="CG235" s="104">
        <f>AVERAGE(BY$6:BY235)</f>
        <v>3662.2571313852891</v>
      </c>
      <c r="CH235" s="104">
        <f>AVERAGE(BZ$6:BZ235)</f>
        <v>2689.2318515423613</v>
      </c>
      <c r="CI235" s="121"/>
      <c r="CJ235" s="121"/>
      <c r="CK235" s="121"/>
      <c r="CL235" s="121"/>
      <c r="CM235" s="121"/>
      <c r="CN235" s="121"/>
      <c r="CO235" s="87"/>
      <c r="CP235" s="152"/>
    </row>
    <row r="236" spans="1:94" x14ac:dyDescent="0.2">
      <c r="A236" s="87"/>
      <c r="B236" s="105">
        <v>231</v>
      </c>
      <c r="C236" s="103">
        <v>14.523886422557123</v>
      </c>
      <c r="D236" s="103">
        <v>3</v>
      </c>
      <c r="E236" s="103">
        <v>2.3253922350843115</v>
      </c>
      <c r="F236" s="104">
        <v>124.55654734854967</v>
      </c>
      <c r="G236" s="103">
        <v>13.849278657641435</v>
      </c>
      <c r="H236" s="103">
        <v>13.849278657641435</v>
      </c>
      <c r="I236" s="103">
        <v>0</v>
      </c>
      <c r="J236" s="104">
        <v>540.0349070777927</v>
      </c>
      <c r="K236" s="104">
        <v>2642.8701583754582</v>
      </c>
      <c r="L236" s="104">
        <v>2102.8352512976653</v>
      </c>
      <c r="M236" s="105" t="str">
        <v>No</v>
      </c>
      <c r="N236" s="87"/>
      <c r="O236" s="103">
        <f>AVERAGE(G$6:G236)</f>
        <v>21.499544360103851</v>
      </c>
      <c r="P236" s="103">
        <f>AVERAGE(H$6:H236)</f>
        <v>21.890263639393307</v>
      </c>
      <c r="Q236" s="103">
        <f>AVERAGE(I$6:I236)</f>
        <v>0.3907192792894536</v>
      </c>
      <c r="R236" s="104">
        <f>AVERAGE(J$6:J236)</f>
        <v>864.23313932882263</v>
      </c>
      <c r="S236" s="104">
        <f>AVERAGE(K$6:K236)</f>
        <v>3965.3725302732391</v>
      </c>
      <c r="T236" s="104">
        <f>AVERAGE(L$6:L236)</f>
        <v>3101.1393909444182</v>
      </c>
      <c r="U236" s="87"/>
      <c r="V236" s="152"/>
      <c r="W236" s="87"/>
      <c r="X236" s="105">
        <v>231</v>
      </c>
      <c r="Y236" s="103">
        <v>17.726397558421052</v>
      </c>
      <c r="Z236" s="103">
        <v>1</v>
      </c>
      <c r="AA236" s="103">
        <v>2.3478058917413951</v>
      </c>
      <c r="AB236" s="104">
        <v>151.63955025060449</v>
      </c>
      <c r="AC236" s="103">
        <v>19.074203450162447</v>
      </c>
      <c r="AD236" s="103">
        <v>19.074203450162447</v>
      </c>
      <c r="AE236" s="103">
        <v>0</v>
      </c>
      <c r="AF236" s="104">
        <v>723.86565375547798</v>
      </c>
      <c r="AG236" s="104">
        <v>3503.3566210292406</v>
      </c>
      <c r="AH236" s="104">
        <v>2779.4909672737626</v>
      </c>
      <c r="AI236" s="105" t="str">
        <v>No</v>
      </c>
      <c r="AJ236" s="87"/>
      <c r="AK236" s="103">
        <f>AVERAGE(AC$6:AC236)</f>
        <v>21.603525661619692</v>
      </c>
      <c r="AL236" s="103">
        <f>AVERAGE(AD$6:AD236)</f>
        <v>21.975968887406403</v>
      </c>
      <c r="AM236" s="103">
        <f>AVERAGE(AE$6:AE236)</f>
        <v>0.37244322578670697</v>
      </c>
      <c r="AN236" s="104">
        <f>AVERAGE(AF$6:AF236)</f>
        <v>864.02498383809348</v>
      </c>
      <c r="AO236" s="104">
        <f>AVERAGE(AG$6:AG236)</f>
        <v>4036.8164372733672</v>
      </c>
      <c r="AP236" s="104">
        <f>AVERAGE(AH$6:AH236)</f>
        <v>3172.791453435269</v>
      </c>
      <c r="AQ236" s="87"/>
      <c r="AR236" s="152"/>
      <c r="AS236" s="87"/>
      <c r="AT236" s="105">
        <v>231</v>
      </c>
      <c r="AU236" s="103">
        <v>20.845278313721721</v>
      </c>
      <c r="AV236" s="103">
        <v>5</v>
      </c>
      <c r="AW236" s="103">
        <v>5.2101861841696344</v>
      </c>
      <c r="AX236" s="104">
        <v>144.33932545668776</v>
      </c>
      <c r="AY236" s="103">
        <v>21.055464497891357</v>
      </c>
      <c r="AZ236" s="103">
        <v>21.055464497891357</v>
      </c>
      <c r="BA236" s="103">
        <v>0</v>
      </c>
      <c r="BB236" s="104">
        <v>776.00326039342849</v>
      </c>
      <c r="BC236" s="104">
        <v>3408.3196746837034</v>
      </c>
      <c r="BD236" s="104">
        <v>2632.3164142902751</v>
      </c>
      <c r="BE236" s="105" t="str">
        <v>No</v>
      </c>
      <c r="BF236" s="87"/>
      <c r="BG236" s="103">
        <f>AVERAGE(AY$6:AY236)</f>
        <v>23.053269436530503</v>
      </c>
      <c r="BH236" s="103">
        <f>AVERAGE(AZ$6:AZ236)</f>
        <v>23.893518365541716</v>
      </c>
      <c r="BI236" s="103">
        <f>AVERAGE(BA$6:BA236)</f>
        <v>0.84024892901122672</v>
      </c>
      <c r="BJ236" s="104">
        <f>AVERAGE(BB$6:BB236)</f>
        <v>968.49405135515303</v>
      </c>
      <c r="BK236" s="104">
        <f>AVERAGE(BC$6:BC236)</f>
        <v>3617.2977747869354</v>
      </c>
      <c r="BL236" s="104">
        <f>AVERAGE(BD$6:BD236)</f>
        <v>2648.8037234317817</v>
      </c>
      <c r="BM236" s="87"/>
      <c r="BN236" s="152"/>
      <c r="BO236" s="87"/>
      <c r="BP236" s="105">
        <v>231</v>
      </c>
      <c r="BQ236" s="103">
        <v>18.622234393150777</v>
      </c>
      <c r="BR236" s="103">
        <v>3</v>
      </c>
      <c r="BS236" s="103">
        <v>3.6259129273334145</v>
      </c>
      <c r="BT236" s="104">
        <v>171.77516593798515</v>
      </c>
      <c r="BU236" s="103">
        <v>19.24814732048419</v>
      </c>
      <c r="BV236" s="103">
        <v>19.24814732048419</v>
      </c>
      <c r="BW236" s="103">
        <v>0</v>
      </c>
      <c r="BX236" s="104">
        <v>749.21958555251081</v>
      </c>
      <c r="BY236" s="104">
        <v>3097.2220980726283</v>
      </c>
      <c r="BZ236" s="104">
        <v>2348.0025125201173</v>
      </c>
      <c r="CA236" s="105" t="str">
        <v>No</v>
      </c>
      <c r="CB236" s="87"/>
      <c r="CC236" s="103">
        <f>AVERAGE(BU$6:BU236)</f>
        <v>22.883589100048749</v>
      </c>
      <c r="CD236" s="103">
        <f>AVERAGE(BV$6:BV236)</f>
        <v>23.806852009588699</v>
      </c>
      <c r="CE236" s="103">
        <f>AVERAGE(BW$6:BW236)</f>
        <v>0.92326290953993317</v>
      </c>
      <c r="CF236" s="104">
        <f>AVERAGE(BX$6:BX236)</f>
        <v>972.05642402348769</v>
      </c>
      <c r="CG236" s="104">
        <f>AVERAGE(BY$6:BY236)</f>
        <v>3659.8110922800392</v>
      </c>
      <c r="CH236" s="104">
        <f>AVERAGE(BZ$6:BZ236)</f>
        <v>2687.7546682565508</v>
      </c>
      <c r="CI236" s="121"/>
      <c r="CJ236" s="121"/>
      <c r="CK236" s="121"/>
      <c r="CL236" s="121"/>
      <c r="CM236" s="121"/>
      <c r="CN236" s="121"/>
      <c r="CO236" s="87"/>
      <c r="CP236" s="152"/>
    </row>
    <row r="237" spans="1:94" x14ac:dyDescent="0.2">
      <c r="A237" s="87"/>
      <c r="B237" s="105">
        <v>232</v>
      </c>
      <c r="C237" s="103">
        <v>21.809019362403124</v>
      </c>
      <c r="D237" s="103">
        <v>2</v>
      </c>
      <c r="E237" s="103">
        <v>2.7585385557482596</v>
      </c>
      <c r="F237" s="104">
        <v>160.92270091937712</v>
      </c>
      <c r="G237" s="103">
        <v>22.567557918151383</v>
      </c>
      <c r="H237" s="103">
        <v>22.567557918151383</v>
      </c>
      <c r="I237" s="103">
        <v>0</v>
      </c>
      <c r="J237" s="104">
        <v>837.94943846391857</v>
      </c>
      <c r="K237" s="104">
        <v>4162.1604252672496</v>
      </c>
      <c r="L237" s="104">
        <v>3324.2109868033313</v>
      </c>
      <c r="M237" s="105" t="str">
        <v>No</v>
      </c>
      <c r="N237" s="87"/>
      <c r="O237" s="103">
        <f>AVERAGE(G$6:G237)</f>
        <v>21.504147866819572</v>
      </c>
      <c r="P237" s="103">
        <f>AVERAGE(H$6:H237)</f>
        <v>21.893183011284506</v>
      </c>
      <c r="Q237" s="103">
        <f>AVERAGE(I$6:I237)</f>
        <v>0.38903514446493009</v>
      </c>
      <c r="R237" s="104">
        <f>AVERAGE(J$6:J237)</f>
        <v>864.11984751474984</v>
      </c>
      <c r="S237" s="104">
        <f>AVERAGE(K$6:K237)</f>
        <v>3966.2207539585584</v>
      </c>
      <c r="T237" s="104">
        <f>AVERAGE(L$6:L237)</f>
        <v>3102.1009064438099</v>
      </c>
      <c r="U237" s="87"/>
      <c r="V237" s="152"/>
      <c r="W237" s="87"/>
      <c r="X237" s="105">
        <v>232</v>
      </c>
      <c r="Y237" s="103">
        <v>16.998053370218695</v>
      </c>
      <c r="Z237" s="103">
        <v>3</v>
      </c>
      <c r="AA237" s="103">
        <v>4.4686074883343991</v>
      </c>
      <c r="AB237" s="104">
        <v>121.47968391627987</v>
      </c>
      <c r="AC237" s="103">
        <v>18.466660858553094</v>
      </c>
      <c r="AD237" s="103">
        <v>18.466660858553094</v>
      </c>
      <c r="AE237" s="103">
        <v>0</v>
      </c>
      <c r="AF237" s="104">
        <v>675.47950967287272</v>
      </c>
      <c r="AG237" s="104">
        <v>3533.998954539557</v>
      </c>
      <c r="AH237" s="104">
        <v>2858.5194448666844</v>
      </c>
      <c r="AI237" s="105" t="str">
        <v>No</v>
      </c>
      <c r="AJ237" s="87"/>
      <c r="AK237" s="103">
        <f>AVERAGE(AC$6:AC237)</f>
        <v>21.590004692640957</v>
      </c>
      <c r="AL237" s="103">
        <f>AVERAGE(AD$6:AD237)</f>
        <v>21.960842559695827</v>
      </c>
      <c r="AM237" s="103">
        <f>AVERAGE(AE$6:AE237)</f>
        <v>0.37083786705486771</v>
      </c>
      <c r="AN237" s="104">
        <f>AVERAGE(AF$6:AF237)</f>
        <v>863.21228782876062</v>
      </c>
      <c r="AO237" s="104">
        <f>AVERAGE(AG$6:AG237)</f>
        <v>4034.6491205374459</v>
      </c>
      <c r="AP237" s="104">
        <f>AVERAGE(AH$6:AH237)</f>
        <v>3171.4368327086804</v>
      </c>
      <c r="AQ237" s="87"/>
      <c r="AR237" s="152"/>
      <c r="AS237" s="87"/>
      <c r="AT237" s="105">
        <v>232</v>
      </c>
      <c r="AU237" s="103">
        <v>20.00824630223152</v>
      </c>
      <c r="AV237" s="103">
        <v>2</v>
      </c>
      <c r="AW237" s="103">
        <v>3.895096054297813</v>
      </c>
      <c r="AX237" s="104">
        <v>142.29208452521584</v>
      </c>
      <c r="AY237" s="103">
        <v>21.903342356529333</v>
      </c>
      <c r="AZ237" s="103">
        <v>21.903342356529333</v>
      </c>
      <c r="BA237" s="103">
        <v>0</v>
      </c>
      <c r="BB237" s="104">
        <v>799.39235522109584</v>
      </c>
      <c r="BC237" s="104">
        <v>3385.5013534793998</v>
      </c>
      <c r="BD237" s="104">
        <v>2586.1089982583039</v>
      </c>
      <c r="BE237" s="105" t="str">
        <v>No</v>
      </c>
      <c r="BF237" s="87"/>
      <c r="BG237" s="103">
        <f>AVERAGE(AY$6:AY237)</f>
        <v>23.048312854289119</v>
      </c>
      <c r="BH237" s="103">
        <f>AVERAGE(AZ$6:AZ237)</f>
        <v>23.884940020675284</v>
      </c>
      <c r="BI237" s="103">
        <f>AVERAGE(BA$6:BA237)</f>
        <v>0.83662716638617829</v>
      </c>
      <c r="BJ237" s="104">
        <f>AVERAGE(BB$6:BB237)</f>
        <v>967.76516473388551</v>
      </c>
      <c r="BK237" s="104">
        <f>AVERAGE(BC$6:BC237)</f>
        <v>3616.2986522812998</v>
      </c>
      <c r="BL237" s="104">
        <f>AVERAGE(BD$6:BD237)</f>
        <v>2648.5334875474127</v>
      </c>
      <c r="BM237" s="87"/>
      <c r="BN237" s="152"/>
      <c r="BO237" s="87"/>
      <c r="BP237" s="105">
        <v>232</v>
      </c>
      <c r="BQ237" s="103">
        <v>19.909406240268808</v>
      </c>
      <c r="BR237" s="103">
        <v>6</v>
      </c>
      <c r="BS237" s="103">
        <v>3.9542089000034721</v>
      </c>
      <c r="BT237" s="104">
        <v>134.15825223262345</v>
      </c>
      <c r="BU237" s="103">
        <v>17.86361514027228</v>
      </c>
      <c r="BV237" s="103">
        <v>17.86361514027228</v>
      </c>
      <c r="BW237" s="103">
        <v>0</v>
      </c>
      <c r="BX237" s="104">
        <v>670.0667064407919</v>
      </c>
      <c r="BY237" s="104">
        <v>3099.542271040842</v>
      </c>
      <c r="BZ237" s="104">
        <v>2429.4755646000503</v>
      </c>
      <c r="CA237" s="105" t="str">
        <v>No</v>
      </c>
      <c r="CB237" s="87"/>
      <c r="CC237" s="103">
        <f>AVERAGE(BU$6:BU237)</f>
        <v>22.861951281256612</v>
      </c>
      <c r="CD237" s="103">
        <f>AVERAGE(BV$6:BV237)</f>
        <v>23.781234609289921</v>
      </c>
      <c r="CE237" s="103">
        <f>AVERAGE(BW$6:BW237)</f>
        <v>0.9192833280332956</v>
      </c>
      <c r="CF237" s="104">
        <f>AVERAGE(BX$6:BX237)</f>
        <v>970.75474420632088</v>
      </c>
      <c r="CG237" s="104">
        <f>AVERAGE(BY$6:BY237)</f>
        <v>3657.3961404643533</v>
      </c>
      <c r="CH237" s="104">
        <f>AVERAGE(BZ$6:BZ237)</f>
        <v>2686.6413962580314</v>
      </c>
      <c r="CI237" s="121"/>
      <c r="CJ237" s="121"/>
      <c r="CK237" s="121"/>
      <c r="CL237" s="121"/>
      <c r="CM237" s="121"/>
      <c r="CN237" s="121"/>
      <c r="CO237" s="87"/>
      <c r="CP237" s="152"/>
    </row>
    <row r="238" spans="1:94" x14ac:dyDescent="0.2">
      <c r="A238" s="87"/>
      <c r="B238" s="105">
        <v>233</v>
      </c>
      <c r="C238" s="103">
        <v>18.413082158101371</v>
      </c>
      <c r="D238" s="103">
        <v>3</v>
      </c>
      <c r="E238" s="103">
        <v>4.1731184271764725</v>
      </c>
      <c r="F238" s="104">
        <v>159.46287348722973</v>
      </c>
      <c r="G238" s="103">
        <v>19.586200585277844</v>
      </c>
      <c r="H238" s="103">
        <v>19.586200585277844</v>
      </c>
      <c r="I238" s="103">
        <v>0</v>
      </c>
      <c r="J238" s="104">
        <v>747.04889104556514</v>
      </c>
      <c r="K238" s="104">
        <v>3675.5161053500119</v>
      </c>
      <c r="L238" s="104">
        <v>2928.4672143044468</v>
      </c>
      <c r="M238" s="105" t="str">
        <v>No</v>
      </c>
      <c r="N238" s="87"/>
      <c r="O238" s="103">
        <f>AVERAGE(G$6:G238)</f>
        <v>21.495916333422397</v>
      </c>
      <c r="P238" s="103">
        <f>AVERAGE(H$6:H238)</f>
        <v>21.883281799155721</v>
      </c>
      <c r="Q238" s="103">
        <f>AVERAGE(I$6:I238)</f>
        <v>0.38736546573332098</v>
      </c>
      <c r="R238" s="104">
        <f>AVERAGE(J$6:J238)</f>
        <v>863.61739705780053</v>
      </c>
      <c r="S238" s="104">
        <f>AVERAGE(K$6:K238)</f>
        <v>3964.9730945224701</v>
      </c>
      <c r="T238" s="104">
        <f>AVERAGE(L$6:L238)</f>
        <v>3101.3556974646708</v>
      </c>
      <c r="U238" s="87"/>
      <c r="V238" s="152"/>
      <c r="W238" s="87"/>
      <c r="X238" s="105">
        <v>233</v>
      </c>
      <c r="Y238" s="103">
        <v>19.824084772134416</v>
      </c>
      <c r="Z238" s="103">
        <v>0</v>
      </c>
      <c r="AA238" s="103">
        <v>3.3283786577011973</v>
      </c>
      <c r="AB238" s="104">
        <v>129.09658038256077</v>
      </c>
      <c r="AC238" s="103">
        <v>23.152463429835613</v>
      </c>
      <c r="AD238" s="103">
        <v>23.152463429835613</v>
      </c>
      <c r="AE238" s="103">
        <v>0</v>
      </c>
      <c r="AF238" s="104">
        <v>823.67048327762916</v>
      </c>
      <c r="AG238" s="104">
        <v>4167.4434173704103</v>
      </c>
      <c r="AH238" s="104">
        <v>3343.7729340927813</v>
      </c>
      <c r="AI238" s="105" t="str">
        <v>No</v>
      </c>
      <c r="AJ238" s="87"/>
      <c r="AK238" s="103">
        <f>AVERAGE(AC$6:AC238)</f>
        <v>21.596710524131066</v>
      </c>
      <c r="AL238" s="103">
        <f>AVERAGE(AD$6:AD238)</f>
        <v>21.965956812357369</v>
      </c>
      <c r="AM238" s="103">
        <f>AVERAGE(AE$6:AE238)</f>
        <v>0.36924628822630606</v>
      </c>
      <c r="AN238" s="104">
        <f>AVERAGE(AF$6:AF238)</f>
        <v>863.04258051309046</v>
      </c>
      <c r="AO238" s="104">
        <f>AVERAGE(AG$6:AG238)</f>
        <v>4035.2190531418792</v>
      </c>
      <c r="AP238" s="104">
        <f>AVERAGE(AH$6:AH238)</f>
        <v>3172.1764726287838</v>
      </c>
      <c r="AQ238" s="87"/>
      <c r="AR238" s="152"/>
      <c r="AS238" s="87"/>
      <c r="AT238" s="105">
        <v>233</v>
      </c>
      <c r="AU238" s="103">
        <v>20.976197240604677</v>
      </c>
      <c r="AV238" s="103">
        <v>4</v>
      </c>
      <c r="AW238" s="103">
        <v>6.5325726126828911</v>
      </c>
      <c r="AX238" s="104">
        <v>142.30490968465935</v>
      </c>
      <c r="AY238" s="103">
        <v>23.508769853287568</v>
      </c>
      <c r="AZ238" s="103">
        <v>23.508769853287568</v>
      </c>
      <c r="BA238" s="103">
        <v>0</v>
      </c>
      <c r="BB238" s="104">
        <v>847.56800528328642</v>
      </c>
      <c r="BC238" s="104">
        <v>3726.3154779931351</v>
      </c>
      <c r="BD238" s="104">
        <v>2878.7474727098488</v>
      </c>
      <c r="BE238" s="105" t="str">
        <v>No</v>
      </c>
      <c r="BF238" s="87"/>
      <c r="BG238" s="103">
        <f>AVERAGE(AY$6:AY238)</f>
        <v>23.050289064585254</v>
      </c>
      <c r="BH238" s="103">
        <f>AVERAGE(AZ$6:AZ238)</f>
        <v>23.883325556437573</v>
      </c>
      <c r="BI238" s="103">
        <f>AVERAGE(BA$6:BA238)</f>
        <v>0.83303649185233197</v>
      </c>
      <c r="BJ238" s="104">
        <f>AVERAGE(BB$6:BB238)</f>
        <v>967.24929709675848</v>
      </c>
      <c r="BK238" s="104">
        <f>AVERAGE(BC$6:BC238)</f>
        <v>3616.7708274989468</v>
      </c>
      <c r="BL238" s="104">
        <f>AVERAGE(BD$6:BD238)</f>
        <v>2649.5215304021872</v>
      </c>
      <c r="BM238" s="87"/>
      <c r="BN238" s="152"/>
      <c r="BO238" s="87"/>
      <c r="BP238" s="105">
        <v>233</v>
      </c>
      <c r="BQ238" s="103">
        <v>26.06557242456482</v>
      </c>
      <c r="BR238" s="103">
        <v>3</v>
      </c>
      <c r="BS238" s="103">
        <v>6.1935584578842704</v>
      </c>
      <c r="BT238" s="104">
        <v>162.8202702558726</v>
      </c>
      <c r="BU238" s="103">
        <v>25</v>
      </c>
      <c r="BV238" s="103">
        <v>29.259130882449092</v>
      </c>
      <c r="BW238" s="103">
        <v>4.2591308824490923</v>
      </c>
      <c r="BX238" s="104">
        <v>1551.6899026232365</v>
      </c>
      <c r="BY238" s="104">
        <v>3960</v>
      </c>
      <c r="BZ238" s="104">
        <v>2408.3100973767632</v>
      </c>
      <c r="CA238" s="105" t="str">
        <v>Yes</v>
      </c>
      <c r="CB238" s="87"/>
      <c r="CC238" s="103">
        <f>AVERAGE(BU$6:BU238)</f>
        <v>22.871127456015167</v>
      </c>
      <c r="CD238" s="103">
        <f>AVERAGE(BV$6:BV238)</f>
        <v>23.804744893724084</v>
      </c>
      <c r="CE238" s="103">
        <f>AVERAGE(BW$6:BW238)</f>
        <v>0.93361743770889982</v>
      </c>
      <c r="CF238" s="104">
        <f>AVERAGE(BX$6:BX238)</f>
        <v>973.24802814802433</v>
      </c>
      <c r="CG238" s="104">
        <f>AVERAGE(BY$6:BY238)</f>
        <v>3658.6948694752359</v>
      </c>
      <c r="CH238" s="104">
        <f>AVERAGE(BZ$6:BZ238)</f>
        <v>2685.4468413272107</v>
      </c>
      <c r="CI238" s="121"/>
      <c r="CJ238" s="121"/>
      <c r="CK238" s="121"/>
      <c r="CL238" s="121"/>
      <c r="CM238" s="121"/>
      <c r="CN238" s="121"/>
      <c r="CO238" s="87"/>
      <c r="CP238" s="152"/>
    </row>
    <row r="239" spans="1:94" x14ac:dyDescent="0.2">
      <c r="A239" s="87"/>
      <c r="B239" s="105">
        <v>234</v>
      </c>
      <c r="C239" s="103">
        <v>20.306637806082531</v>
      </c>
      <c r="D239" s="103">
        <v>2</v>
      </c>
      <c r="E239" s="103">
        <v>3.5396871856845182</v>
      </c>
      <c r="F239" s="104">
        <v>143.50433686880058</v>
      </c>
      <c r="G239" s="103">
        <v>21.846324991767048</v>
      </c>
      <c r="H239" s="103">
        <v>21.846324991767048</v>
      </c>
      <c r="I239" s="103">
        <v>0</v>
      </c>
      <c r="J239" s="104">
        <v>798.89408662181199</v>
      </c>
      <c r="K239" s="104">
        <v>4032.3384985180687</v>
      </c>
      <c r="L239" s="104">
        <v>3233.4444118962565</v>
      </c>
      <c r="M239" s="105" t="str">
        <v>No</v>
      </c>
      <c r="N239" s="87"/>
      <c r="O239" s="103">
        <f>AVERAGE(G$6:G239)</f>
        <v>21.497413806321305</v>
      </c>
      <c r="P239" s="103">
        <f>AVERAGE(H$6:H239)</f>
        <v>21.883123864081412</v>
      </c>
      <c r="Q239" s="103">
        <f>AVERAGE(I$6:I239)</f>
        <v>0.38571005776010164</v>
      </c>
      <c r="R239" s="104">
        <f>AVERAGE(J$6:J239)</f>
        <v>863.34080171405697</v>
      </c>
      <c r="S239" s="104">
        <f>AVERAGE(K$6:K239)</f>
        <v>3965.2609808643315</v>
      </c>
      <c r="T239" s="104">
        <f>AVERAGE(L$6:L239)</f>
        <v>3101.920179150276</v>
      </c>
      <c r="U239" s="87"/>
      <c r="V239" s="152"/>
      <c r="W239" s="87"/>
      <c r="X239" s="105">
        <v>234</v>
      </c>
      <c r="Y239" s="103">
        <v>14.900411217256657</v>
      </c>
      <c r="Z239" s="103">
        <v>3</v>
      </c>
      <c r="AA239" s="103">
        <v>4.763351980161648</v>
      </c>
      <c r="AB239" s="104">
        <v>119.91080510055798</v>
      </c>
      <c r="AC239" s="103">
        <v>16.663763197418305</v>
      </c>
      <c r="AD239" s="103">
        <v>16.663763197418305</v>
      </c>
      <c r="AE239" s="103">
        <v>0</v>
      </c>
      <c r="AF239" s="104">
        <v>619.82370102310711</v>
      </c>
      <c r="AG239" s="104">
        <v>3209.4773755352949</v>
      </c>
      <c r="AH239" s="104">
        <v>2589.6536745121875</v>
      </c>
      <c r="AI239" s="105" t="str">
        <v>No</v>
      </c>
      <c r="AJ239" s="87"/>
      <c r="AK239" s="103">
        <f>AVERAGE(AC$6:AC239)</f>
        <v>21.575629552649385</v>
      </c>
      <c r="AL239" s="103">
        <f>AVERAGE(AD$6:AD239)</f>
        <v>21.943297865284983</v>
      </c>
      <c r="AM239" s="103">
        <f>AVERAGE(AE$6:AE239)</f>
        <v>0.36766831263559535</v>
      </c>
      <c r="AN239" s="104">
        <f>AVERAGE(AF$6:AF239)</f>
        <v>862.00318359219307</v>
      </c>
      <c r="AO239" s="104">
        <f>AVERAGE(AG$6:AG239)</f>
        <v>4031.6902425538169</v>
      </c>
      <c r="AP239" s="104">
        <f>AVERAGE(AH$6:AH239)</f>
        <v>3169.6870589616187</v>
      </c>
      <c r="AQ239" s="87"/>
      <c r="AR239" s="152"/>
      <c r="AS239" s="87"/>
      <c r="AT239" s="105">
        <v>234</v>
      </c>
      <c r="AU239" s="103">
        <v>21.109327259964299</v>
      </c>
      <c r="AV239" s="103">
        <v>8</v>
      </c>
      <c r="AW239" s="103">
        <v>4.0426033071860861</v>
      </c>
      <c r="AX239" s="104">
        <v>166.3155907793296</v>
      </c>
      <c r="AY239" s="103">
        <v>17.151930567150387</v>
      </c>
      <c r="AZ239" s="103">
        <v>17.151930567150387</v>
      </c>
      <c r="BA239" s="103">
        <v>0</v>
      </c>
      <c r="BB239" s="104">
        <v>680.87350779384121</v>
      </c>
      <c r="BC239" s="104">
        <v>2972.7895850725581</v>
      </c>
      <c r="BD239" s="104">
        <v>2291.9160772787168</v>
      </c>
      <c r="BE239" s="105" t="str">
        <v>No</v>
      </c>
      <c r="BF239" s="87"/>
      <c r="BG239" s="103">
        <f>AVERAGE(AY$6:AY239)</f>
        <v>23.025082404339802</v>
      </c>
      <c r="BH239" s="103">
        <f>AVERAGE(AZ$6:AZ239)</f>
        <v>23.854558911184206</v>
      </c>
      <c r="BI239" s="103">
        <f>AVERAGE(BA$6:BA239)</f>
        <v>0.82947650684441609</v>
      </c>
      <c r="BJ239" s="104">
        <f>AVERAGE(BB$6:BB239)</f>
        <v>966.02546893734439</v>
      </c>
      <c r="BK239" s="104">
        <f>AVERAGE(BC$6:BC239)</f>
        <v>3614.0187709073812</v>
      </c>
      <c r="BL239" s="104">
        <f>AVERAGE(BD$6:BD239)</f>
        <v>2647.9933019700356</v>
      </c>
      <c r="BM239" s="87"/>
      <c r="BN239" s="152"/>
      <c r="BO239" s="87"/>
      <c r="BP239" s="105">
        <v>234</v>
      </c>
      <c r="BQ239" s="103">
        <v>22.220471271151514</v>
      </c>
      <c r="BR239" s="103">
        <v>3</v>
      </c>
      <c r="BS239" s="103">
        <v>6.829043425421931</v>
      </c>
      <c r="BT239" s="104">
        <v>172.99742440856153</v>
      </c>
      <c r="BU239" s="103">
        <v>25</v>
      </c>
      <c r="BV239" s="103">
        <v>26.049514696573446</v>
      </c>
      <c r="BW239" s="103">
        <v>1.0495146965734463</v>
      </c>
      <c r="BX239" s="104">
        <v>1080.4246288945785</v>
      </c>
      <c r="BY239" s="104">
        <v>3960</v>
      </c>
      <c r="BZ239" s="104">
        <v>2879.5753711054213</v>
      </c>
      <c r="CA239" s="105" t="str">
        <v>Yes</v>
      </c>
      <c r="CB239" s="87"/>
      <c r="CC239" s="103">
        <f>AVERAGE(BU$6:BU239)</f>
        <v>22.88022520192963</v>
      </c>
      <c r="CD239" s="103">
        <f>AVERAGE(BV$6:BV239)</f>
        <v>23.814337927069591</v>
      </c>
      <c r="CE239" s="103">
        <f>AVERAGE(BW$6:BW239)</f>
        <v>0.93411272513994492</v>
      </c>
      <c r="CF239" s="104">
        <f>AVERAGE(BX$6:BX239)</f>
        <v>973.70604780933445</v>
      </c>
      <c r="CG239" s="104">
        <f>AVERAGE(BY$6:BY239)</f>
        <v>3659.9824982381624</v>
      </c>
      <c r="CH239" s="104">
        <f>AVERAGE(BZ$6:BZ239)</f>
        <v>2686.276450428827</v>
      </c>
      <c r="CI239" s="121"/>
      <c r="CJ239" s="121"/>
      <c r="CK239" s="121"/>
      <c r="CL239" s="121"/>
      <c r="CM239" s="121"/>
      <c r="CN239" s="121"/>
      <c r="CO239" s="87"/>
      <c r="CP239" s="152"/>
    </row>
    <row r="240" spans="1:94" x14ac:dyDescent="0.2">
      <c r="A240" s="87"/>
      <c r="B240" s="105">
        <v>235</v>
      </c>
      <c r="C240" s="103">
        <v>24.795205187772112</v>
      </c>
      <c r="D240" s="103">
        <v>5</v>
      </c>
      <c r="E240" s="103">
        <v>3.2206323315727428</v>
      </c>
      <c r="F240" s="104">
        <v>164.25504911896826</v>
      </c>
      <c r="G240" s="103">
        <v>23.015837519344856</v>
      </c>
      <c r="H240" s="103">
        <v>23.015837519344856</v>
      </c>
      <c r="I240" s="103">
        <v>0</v>
      </c>
      <c r="J240" s="104">
        <v>854.73017469931392</v>
      </c>
      <c r="K240" s="104">
        <v>4392.8507534820737</v>
      </c>
      <c r="L240" s="104">
        <v>3538.1205787827598</v>
      </c>
      <c r="M240" s="105" t="str">
        <v>No</v>
      </c>
      <c r="N240" s="87"/>
      <c r="O240" s="103">
        <f>AVERAGE(G$6:G240)</f>
        <v>21.503875183823535</v>
      </c>
      <c r="P240" s="103">
        <f>AVERAGE(H$6:H240)</f>
        <v>21.887943922188917</v>
      </c>
      <c r="Q240" s="103">
        <f>AVERAGE(I$6:I240)</f>
        <v>0.3840687383653778</v>
      </c>
      <c r="R240" s="104">
        <f>AVERAGE(J$6:J240)</f>
        <v>863.30416074803679</v>
      </c>
      <c r="S240" s="104">
        <f>AVERAGE(K$6:K240)</f>
        <v>3967.0805118116409</v>
      </c>
      <c r="T240" s="104">
        <f>AVERAGE(L$6:L240)</f>
        <v>3103.7763510636059</v>
      </c>
      <c r="U240" s="87"/>
      <c r="V240" s="152"/>
      <c r="W240" s="87"/>
      <c r="X240" s="105">
        <v>235</v>
      </c>
      <c r="Y240" s="103">
        <v>14.237660718746501</v>
      </c>
      <c r="Z240" s="103">
        <v>0</v>
      </c>
      <c r="AA240" s="103">
        <v>5.0770990757756147</v>
      </c>
      <c r="AB240" s="104">
        <v>152.30810672099926</v>
      </c>
      <c r="AC240" s="103">
        <v>19.314759794522114</v>
      </c>
      <c r="AD240" s="103">
        <v>19.314759794522114</v>
      </c>
      <c r="AE240" s="103">
        <v>0</v>
      </c>
      <c r="AF240" s="104">
        <v>731.75090055666271</v>
      </c>
      <c r="AG240" s="104">
        <v>3476.6567630139807</v>
      </c>
      <c r="AH240" s="104">
        <v>2744.9058624573181</v>
      </c>
      <c r="AI240" s="105" t="str">
        <v>No</v>
      </c>
      <c r="AJ240" s="87"/>
      <c r="AK240" s="103">
        <f>AVERAGE(AC$6:AC240)</f>
        <v>21.566008830274374</v>
      </c>
      <c r="AL240" s="103">
        <f>AVERAGE(AD$6:AD240)</f>
        <v>21.932112596898754</v>
      </c>
      <c r="AM240" s="103">
        <f>AVERAGE(AE$6:AE240)</f>
        <v>0.36610376662438004</v>
      </c>
      <c r="AN240" s="104">
        <f>AVERAGE(AF$6:AF240)</f>
        <v>861.44891855799926</v>
      </c>
      <c r="AO240" s="104">
        <f>AVERAGE(AG$6:AG240)</f>
        <v>4029.3283979600305</v>
      </c>
      <c r="AP240" s="104">
        <f>AVERAGE(AH$6:AH240)</f>
        <v>3167.8794794020264</v>
      </c>
      <c r="AQ240" s="87"/>
      <c r="AR240" s="152"/>
      <c r="AS240" s="87"/>
      <c r="AT240" s="105">
        <v>235</v>
      </c>
      <c r="AU240" s="103">
        <v>20.333010690687196</v>
      </c>
      <c r="AV240" s="103">
        <v>2</v>
      </c>
      <c r="AW240" s="103">
        <v>5.6355686762928485</v>
      </c>
      <c r="AX240" s="104">
        <v>182.56649615728378</v>
      </c>
      <c r="AY240" s="103">
        <v>23.968579366980045</v>
      </c>
      <c r="AZ240" s="103">
        <v>23.968579366980045</v>
      </c>
      <c r="BA240" s="103">
        <v>0</v>
      </c>
      <c r="BB240" s="104">
        <v>901.62387716668513</v>
      </c>
      <c r="BC240" s="104">
        <v>3695.2869050470067</v>
      </c>
      <c r="BD240" s="104">
        <v>2793.6630278803214</v>
      </c>
      <c r="BE240" s="105" t="str">
        <v>No</v>
      </c>
      <c r="BF240" s="87"/>
      <c r="BG240" s="103">
        <f>AVERAGE(AY$6:AY240)</f>
        <v>23.029097285031888</v>
      </c>
      <c r="BH240" s="103">
        <f>AVERAGE(AZ$6:AZ240)</f>
        <v>23.855044104613121</v>
      </c>
      <c r="BI240" s="103">
        <f>AVERAGE(BA$6:BA240)</f>
        <v>0.82594681958124838</v>
      </c>
      <c r="BJ240" s="104">
        <f>AVERAGE(BB$6:BB240)</f>
        <v>965.75141961066072</v>
      </c>
      <c r="BK240" s="104">
        <f>AVERAGE(BC$6:BC240)</f>
        <v>3614.3645927547841</v>
      </c>
      <c r="BL240" s="104">
        <f>AVERAGE(BD$6:BD240)</f>
        <v>2648.6131731441219</v>
      </c>
      <c r="BM240" s="87"/>
      <c r="BN240" s="152"/>
      <c r="BO240" s="87"/>
      <c r="BP240" s="105">
        <v>235</v>
      </c>
      <c r="BQ240" s="103">
        <v>21.556968092001256</v>
      </c>
      <c r="BR240" s="103">
        <v>4</v>
      </c>
      <c r="BS240" s="103">
        <v>4.5263941768489682</v>
      </c>
      <c r="BT240" s="104">
        <v>166.81708161214488</v>
      </c>
      <c r="BU240" s="103">
        <v>22.083362268850223</v>
      </c>
      <c r="BV240" s="103">
        <v>22.083362268850223</v>
      </c>
      <c r="BW240" s="103">
        <v>0</v>
      </c>
      <c r="BX240" s="104">
        <v>829.31794967765154</v>
      </c>
      <c r="BY240" s="104">
        <v>3592.5043403275336</v>
      </c>
      <c r="BZ240" s="104">
        <v>2763.186390649882</v>
      </c>
      <c r="CA240" s="105" t="str">
        <v>No</v>
      </c>
      <c r="CB240" s="87"/>
      <c r="CC240" s="103">
        <f>AVERAGE(BU$6:BU240)</f>
        <v>22.876834295831422</v>
      </c>
      <c r="CD240" s="103">
        <f>AVERAGE(BV$6:BV240)</f>
        <v>23.806972073204832</v>
      </c>
      <c r="CE240" s="103">
        <f>AVERAGE(BW$6:BW240)</f>
        <v>0.93013777737339198</v>
      </c>
      <c r="CF240" s="104">
        <f>AVERAGE(BX$6:BX240)</f>
        <v>973.0916303704762</v>
      </c>
      <c r="CG240" s="104">
        <f>AVERAGE(BY$6:BY240)</f>
        <v>3659.6953571406702</v>
      </c>
      <c r="CH240" s="104">
        <f>AVERAGE(BZ$6:BZ240)</f>
        <v>2686.6037267701931</v>
      </c>
      <c r="CI240" s="121"/>
      <c r="CJ240" s="121"/>
      <c r="CK240" s="121"/>
      <c r="CL240" s="121"/>
      <c r="CM240" s="121"/>
      <c r="CN240" s="121"/>
      <c r="CO240" s="87"/>
      <c r="CP240" s="152"/>
    </row>
    <row r="241" spans="1:94" x14ac:dyDescent="0.2">
      <c r="A241" s="87"/>
      <c r="B241" s="105">
        <v>236</v>
      </c>
      <c r="C241" s="103">
        <v>17.515109076291743</v>
      </c>
      <c r="D241" s="103">
        <v>1</v>
      </c>
      <c r="E241" s="103">
        <v>3.8392518855173861</v>
      </c>
      <c r="F241" s="104">
        <v>139.82518716606577</v>
      </c>
      <c r="G241" s="103">
        <v>20.354360961809128</v>
      </c>
      <c r="H241" s="103">
        <v>20.354360961809128</v>
      </c>
      <c r="I241" s="103">
        <v>0</v>
      </c>
      <c r="J241" s="104">
        <v>750.45601602033969</v>
      </c>
      <c r="K241" s="104">
        <v>3713.7849731256429</v>
      </c>
      <c r="L241" s="104">
        <v>2963.3289571053033</v>
      </c>
      <c r="M241" s="105" t="str">
        <v>No</v>
      </c>
      <c r="N241" s="87"/>
      <c r="O241" s="103">
        <f>AVERAGE(G$6:G241)</f>
        <v>21.499004360848897</v>
      </c>
      <c r="P241" s="103">
        <f>AVERAGE(H$6:H241)</f>
        <v>21.881445689305949</v>
      </c>
      <c r="Q241" s="103">
        <f>AVERAGE(I$6:I241)</f>
        <v>0.38244132845704992</v>
      </c>
      <c r="R241" s="104">
        <f>AVERAGE(J$6:J241)</f>
        <v>862.82599064325825</v>
      </c>
      <c r="S241" s="104">
        <f>AVERAGE(K$6:K241)</f>
        <v>3966.0072256307685</v>
      </c>
      <c r="T241" s="104">
        <f>AVERAGE(L$6:L241)</f>
        <v>3103.1812349875113</v>
      </c>
      <c r="U241" s="87"/>
      <c r="V241" s="152"/>
      <c r="W241" s="87"/>
      <c r="X241" s="105">
        <v>236</v>
      </c>
      <c r="Y241" s="103">
        <v>20.826384329911161</v>
      </c>
      <c r="Z241" s="103">
        <v>2</v>
      </c>
      <c r="AA241" s="103">
        <v>3.0997253061143604</v>
      </c>
      <c r="AB241" s="104">
        <v>156.16379284566955</v>
      </c>
      <c r="AC241" s="103">
        <v>21.926109636025522</v>
      </c>
      <c r="AD241" s="103">
        <v>21.926109636025522</v>
      </c>
      <c r="AE241" s="103">
        <v>0</v>
      </c>
      <c r="AF241" s="104">
        <v>813.9470819264352</v>
      </c>
      <c r="AG241" s="104">
        <v>4086.699734484594</v>
      </c>
      <c r="AH241" s="104">
        <v>3272.7526525581588</v>
      </c>
      <c r="AI241" s="105" t="str">
        <v>No</v>
      </c>
      <c r="AJ241" s="87"/>
      <c r="AK241" s="103">
        <f>AVERAGE(AC$6:AC241)</f>
        <v>21.567534681146199</v>
      </c>
      <c r="AL241" s="103">
        <f>AVERAGE(AD$6:AD241)</f>
        <v>21.932087160623865</v>
      </c>
      <c r="AM241" s="103">
        <f>AVERAGE(AE$6:AE241)</f>
        <v>0.36455247947766661</v>
      </c>
      <c r="AN241" s="104">
        <f>AVERAGE(AF$6:AF241)</f>
        <v>861.24763958922142</v>
      </c>
      <c r="AO241" s="104">
        <f>AVERAGE(AG$6:AG241)</f>
        <v>4029.5714968436091</v>
      </c>
      <c r="AP241" s="104">
        <f>AVERAGE(AH$6:AH241)</f>
        <v>3168.3238572543828</v>
      </c>
      <c r="AQ241" s="87"/>
      <c r="AR241" s="152"/>
      <c r="AS241" s="87"/>
      <c r="AT241" s="105">
        <v>236</v>
      </c>
      <c r="AU241" s="103">
        <v>21.12319219797984</v>
      </c>
      <c r="AV241" s="103">
        <v>4</v>
      </c>
      <c r="AW241" s="103">
        <v>4.1850261900155346</v>
      </c>
      <c r="AX241" s="104">
        <v>145.19949031094279</v>
      </c>
      <c r="AY241" s="103">
        <v>21.308218387995375</v>
      </c>
      <c r="AZ241" s="103">
        <v>21.308218387995375</v>
      </c>
      <c r="BA241" s="103">
        <v>0</v>
      </c>
      <c r="BB241" s="104">
        <v>784.44604195080399</v>
      </c>
      <c r="BC241" s="104">
        <v>3396.2327581993063</v>
      </c>
      <c r="BD241" s="104">
        <v>2611.7867162485022</v>
      </c>
      <c r="BE241" s="105" t="str">
        <v>No</v>
      </c>
      <c r="BF241" s="87"/>
      <c r="BG241" s="103">
        <f>AVERAGE(AY$6:AY241)</f>
        <v>23.02180542529868</v>
      </c>
      <c r="BH241" s="103">
        <f>AVERAGE(AZ$6:AZ241)</f>
        <v>23.844252470220674</v>
      </c>
      <c r="BI241" s="103">
        <f>AVERAGE(BA$6:BA241)</f>
        <v>0.82244704492200582</v>
      </c>
      <c r="BJ241" s="104">
        <f>AVERAGE(BB$6:BB241)</f>
        <v>964.98317648498335</v>
      </c>
      <c r="BK241" s="104">
        <f>AVERAGE(BC$6:BC241)</f>
        <v>3613.4403053202268</v>
      </c>
      <c r="BL241" s="104">
        <f>AVERAGE(BD$6:BD241)</f>
        <v>2648.4571288352422</v>
      </c>
      <c r="BM241" s="87"/>
      <c r="BN241" s="152"/>
      <c r="BO241" s="87"/>
      <c r="BP241" s="105">
        <v>236</v>
      </c>
      <c r="BQ241" s="103">
        <v>23.143379392047429</v>
      </c>
      <c r="BR241" s="103">
        <v>1</v>
      </c>
      <c r="BS241" s="103">
        <v>3.2367670175909091</v>
      </c>
      <c r="BT241" s="104">
        <v>119.54733596213111</v>
      </c>
      <c r="BU241" s="103">
        <v>25</v>
      </c>
      <c r="BV241" s="103">
        <v>25.380146409638339</v>
      </c>
      <c r="BW241" s="103">
        <v>0.38014640963833912</v>
      </c>
      <c r="BX241" s="104">
        <v>926.569297407882</v>
      </c>
      <c r="BY241" s="104">
        <v>3820</v>
      </c>
      <c r="BZ241" s="104">
        <v>2893.430702592118</v>
      </c>
      <c r="CA241" s="105" t="str">
        <v>Yes</v>
      </c>
      <c r="CB241" s="87"/>
      <c r="CC241" s="103">
        <f>AVERAGE(BU$6:BU241)</f>
        <v>22.885830760679593</v>
      </c>
      <c r="CD241" s="103">
        <f>AVERAGE(BV$6:BV241)</f>
        <v>23.813638066155821</v>
      </c>
      <c r="CE241" s="103">
        <f>AVERAGE(BW$6:BW241)</f>
        <v>0.92780730547620949</v>
      </c>
      <c r="CF241" s="104">
        <f>AVERAGE(BX$6:BX241)</f>
        <v>972.89450184097359</v>
      </c>
      <c r="CG241" s="104">
        <f>AVERAGE(BY$6:BY241)</f>
        <v>3660.3746141019387</v>
      </c>
      <c r="CH241" s="104">
        <f>AVERAGE(BZ$6:BZ241)</f>
        <v>2687.4801122609642</v>
      </c>
      <c r="CI241" s="121"/>
      <c r="CJ241" s="121"/>
      <c r="CK241" s="121"/>
      <c r="CL241" s="121"/>
      <c r="CM241" s="121"/>
      <c r="CN241" s="121"/>
      <c r="CO241" s="87"/>
      <c r="CP241" s="152"/>
    </row>
    <row r="242" spans="1:94" x14ac:dyDescent="0.2">
      <c r="A242" s="87"/>
      <c r="B242" s="105">
        <v>237</v>
      </c>
      <c r="C242" s="103">
        <v>20.888532269937503</v>
      </c>
      <c r="D242" s="103">
        <v>1</v>
      </c>
      <c r="E242" s="103">
        <v>5.0985362177534341</v>
      </c>
      <c r="F242" s="104">
        <v>153.51827456870421</v>
      </c>
      <c r="G242" s="103">
        <v>24.987068487690937</v>
      </c>
      <c r="H242" s="103">
        <v>24.987068487690937</v>
      </c>
      <c r="I242" s="103">
        <v>0</v>
      </c>
      <c r="J242" s="104">
        <v>903.13032919943237</v>
      </c>
      <c r="K242" s="104">
        <v>4547.6723277843685</v>
      </c>
      <c r="L242" s="104">
        <v>3644.5419985849362</v>
      </c>
      <c r="M242" s="105" t="str">
        <v>No</v>
      </c>
      <c r="N242" s="87"/>
      <c r="O242" s="103">
        <f>AVERAGE(G$6:G242)</f>
        <v>21.513721931004348</v>
      </c>
      <c r="P242" s="103">
        <f>AVERAGE(H$6:H242)</f>
        <v>21.894549582970019</v>
      </c>
      <c r="Q242" s="103">
        <f>AVERAGE(I$6:I242)</f>
        <v>0.38082765196566998</v>
      </c>
      <c r="R242" s="104">
        <f>AVERAGE(J$6:J242)</f>
        <v>862.99605114349527</v>
      </c>
      <c r="S242" s="104">
        <f>AVERAGE(K$6:K242)</f>
        <v>3968.4615087622183</v>
      </c>
      <c r="T242" s="104">
        <f>AVERAGE(L$6:L242)</f>
        <v>3105.4654576187245</v>
      </c>
      <c r="U242" s="87"/>
      <c r="V242" s="152"/>
      <c r="W242" s="87"/>
      <c r="X242" s="105">
        <v>237</v>
      </c>
      <c r="Y242" s="103">
        <v>17.583845606561692</v>
      </c>
      <c r="Z242" s="103">
        <v>3</v>
      </c>
      <c r="AA242" s="103">
        <v>2.2923196276961275</v>
      </c>
      <c r="AB242" s="104">
        <v>184.5996126316019</v>
      </c>
      <c r="AC242" s="103">
        <v>16.876165234257819</v>
      </c>
      <c r="AD242" s="103">
        <v>16.876165234257819</v>
      </c>
      <c r="AE242" s="103">
        <v>0</v>
      </c>
      <c r="AF242" s="104">
        <v>690.88456965933642</v>
      </c>
      <c r="AG242" s="104">
        <v>3247.7097421664075</v>
      </c>
      <c r="AH242" s="104">
        <v>2556.8251725070713</v>
      </c>
      <c r="AI242" s="105" t="str">
        <v>No</v>
      </c>
      <c r="AJ242" s="87"/>
      <c r="AK242" s="103">
        <f>AVERAGE(AC$6:AC242)</f>
        <v>21.547739873353422</v>
      </c>
      <c r="AL242" s="103">
        <f>AVERAGE(AD$6:AD242)</f>
        <v>21.91075415671515</v>
      </c>
      <c r="AM242" s="103">
        <f>AVERAGE(AE$6:AE242)</f>
        <v>0.36301428336172709</v>
      </c>
      <c r="AN242" s="104">
        <f>AVERAGE(AF$6:AF242)</f>
        <v>860.52880807052998</v>
      </c>
      <c r="AO242" s="104">
        <f>AVERAGE(AG$6:AG242)</f>
        <v>4026.2725020981356</v>
      </c>
      <c r="AP242" s="104">
        <f>AVERAGE(AH$6:AH242)</f>
        <v>3165.7436940276011</v>
      </c>
      <c r="AQ242" s="87"/>
      <c r="AR242" s="152"/>
      <c r="AS242" s="87"/>
      <c r="AT242" s="105">
        <v>237</v>
      </c>
      <c r="AU242" s="103">
        <v>26.578476795754273</v>
      </c>
      <c r="AV242" s="103">
        <v>2</v>
      </c>
      <c r="AW242" s="103">
        <v>6.7598085629844071</v>
      </c>
      <c r="AX242" s="104">
        <v>120.97426467491759</v>
      </c>
      <c r="AY242" s="103">
        <v>25</v>
      </c>
      <c r="AZ242" s="103">
        <v>31.33828535873868</v>
      </c>
      <c r="BA242" s="103">
        <v>6.3382853587386805</v>
      </c>
      <c r="BB242" s="104">
        <v>1821.7170684857197</v>
      </c>
      <c r="BC242" s="104">
        <v>3850</v>
      </c>
      <c r="BD242" s="104">
        <v>2028.2829315142803</v>
      </c>
      <c r="BE242" s="105" t="str">
        <v>Yes</v>
      </c>
      <c r="BF242" s="87"/>
      <c r="BG242" s="103">
        <f>AVERAGE(AY$6:AY242)</f>
        <v>23.030152237850164</v>
      </c>
      <c r="BH242" s="103">
        <f>AVERAGE(AZ$6:AZ242)</f>
        <v>23.875872862155351</v>
      </c>
      <c r="BI242" s="103">
        <f>AVERAGE(BA$6:BA242)</f>
        <v>0.84572062430519857</v>
      </c>
      <c r="BJ242" s="104">
        <f>AVERAGE(BB$6:BB242)</f>
        <v>968.59808742169525</v>
      </c>
      <c r="BK242" s="104">
        <f>AVERAGE(BC$6:BC242)</f>
        <v>3614.4384474918716</v>
      </c>
      <c r="BL242" s="104">
        <f>AVERAGE(BD$6:BD242)</f>
        <v>2645.8403600701749</v>
      </c>
      <c r="BM242" s="87"/>
      <c r="BN242" s="152"/>
      <c r="BO242" s="87"/>
      <c r="BP242" s="105">
        <v>237</v>
      </c>
      <c r="BQ242" s="103">
        <v>20.891557513260089</v>
      </c>
      <c r="BR242" s="103">
        <v>6</v>
      </c>
      <c r="BS242" s="103">
        <v>3.3899242087725496</v>
      </c>
      <c r="BT242" s="104">
        <v>122.06438499315334</v>
      </c>
      <c r="BU242" s="103">
        <v>18.281481722032638</v>
      </c>
      <c r="BV242" s="103">
        <v>18.281481722032638</v>
      </c>
      <c r="BW242" s="103">
        <v>0</v>
      </c>
      <c r="BX242" s="104">
        <v>670.50883665413244</v>
      </c>
      <c r="BY242" s="104">
        <v>3162.2222583048956</v>
      </c>
      <c r="BZ242" s="104">
        <v>2491.7134216507629</v>
      </c>
      <c r="CA242" s="105" t="str">
        <v>No</v>
      </c>
      <c r="CB242" s="87"/>
      <c r="CC242" s="103">
        <f>AVERAGE(BU$6:BU242)</f>
        <v>22.866403127605132</v>
      </c>
      <c r="CD242" s="103">
        <f>AVERAGE(BV$6:BV242)</f>
        <v>23.790295634324078</v>
      </c>
      <c r="CE242" s="103">
        <f>AVERAGE(BW$6:BW242)</f>
        <v>0.92389250671892598</v>
      </c>
      <c r="CF242" s="104">
        <f>AVERAGE(BX$6:BX242)</f>
        <v>971.61861295832864</v>
      </c>
      <c r="CG242" s="104">
        <f>AVERAGE(BY$6:BY242)</f>
        <v>3658.2727054276897</v>
      </c>
      <c r="CH242" s="104">
        <f>AVERAGE(BZ$6:BZ242)</f>
        <v>2686.6540924693604</v>
      </c>
      <c r="CI242" s="121"/>
      <c r="CJ242" s="121"/>
      <c r="CK242" s="121"/>
      <c r="CL242" s="121"/>
      <c r="CM242" s="121"/>
      <c r="CN242" s="121"/>
      <c r="CO242" s="87"/>
      <c r="CP242" s="152"/>
    </row>
    <row r="243" spans="1:94" x14ac:dyDescent="0.2">
      <c r="A243" s="87"/>
      <c r="B243" s="105">
        <v>238</v>
      </c>
      <c r="C243" s="103">
        <v>20.386948347004356</v>
      </c>
      <c r="D243" s="103">
        <v>2</v>
      </c>
      <c r="E243" s="103">
        <v>4.7632133384983586</v>
      </c>
      <c r="F243" s="104">
        <v>163.32808302442015</v>
      </c>
      <c r="G243" s="103">
        <v>23.150161685502717</v>
      </c>
      <c r="H243" s="103">
        <v>23.150161685502717</v>
      </c>
      <c r="I243" s="103">
        <v>0</v>
      </c>
      <c r="J243" s="104">
        <v>857.83293358950164</v>
      </c>
      <c r="K243" s="104">
        <v>4267.0291033904887</v>
      </c>
      <c r="L243" s="104">
        <v>3409.1961698009873</v>
      </c>
      <c r="M243" s="105" t="str">
        <v>No</v>
      </c>
      <c r="N243" s="87"/>
      <c r="O243" s="103">
        <f>AVERAGE(G$6:G243)</f>
        <v>21.520597728292156</v>
      </c>
      <c r="P243" s="103">
        <f>AVERAGE(H$6:H243)</f>
        <v>21.899825264073101</v>
      </c>
      <c r="Q243" s="103">
        <f>AVERAGE(I$6:I243)</f>
        <v>0.37922753578094026</v>
      </c>
      <c r="R243" s="104">
        <f>AVERAGE(J$6:J243)</f>
        <v>862.97435737225999</v>
      </c>
      <c r="S243" s="104">
        <f>AVERAGE(K$6:K243)</f>
        <v>3969.7159944539335</v>
      </c>
      <c r="T243" s="104">
        <f>AVERAGE(L$6:L243)</f>
        <v>3106.741637081675</v>
      </c>
      <c r="U243" s="87"/>
      <c r="V243" s="152"/>
      <c r="W243" s="87"/>
      <c r="X243" s="105">
        <v>238</v>
      </c>
      <c r="Y243" s="103">
        <v>21.811442169018036</v>
      </c>
      <c r="Z243" s="103">
        <v>1</v>
      </c>
      <c r="AA243" s="103">
        <v>2.556994828559803</v>
      </c>
      <c r="AB243" s="104">
        <v>154.77800204356564</v>
      </c>
      <c r="AC243" s="103">
        <v>23.368436997577838</v>
      </c>
      <c r="AD243" s="103">
        <v>23.368436997577838</v>
      </c>
      <c r="AE243" s="103">
        <v>0</v>
      </c>
      <c r="AF243" s="104">
        <v>855.83111197090079</v>
      </c>
      <c r="AG243" s="104">
        <v>4276.3186595640109</v>
      </c>
      <c r="AH243" s="104">
        <v>3420.4875475931103</v>
      </c>
      <c r="AI243" s="105" t="str">
        <v>No</v>
      </c>
      <c r="AJ243" s="87"/>
      <c r="AK243" s="103">
        <f>AVERAGE(AC$6:AC243)</f>
        <v>21.555389861270331</v>
      </c>
      <c r="AL243" s="103">
        <f>AVERAGE(AD$6:AD243)</f>
        <v>21.916878874533904</v>
      </c>
      <c r="AM243" s="103">
        <f>AVERAGE(AE$6:AE243)</f>
        <v>0.36148901326356853</v>
      </c>
      <c r="AN243" s="104">
        <f>AVERAGE(AF$6:AF243)</f>
        <v>860.50906985162396</v>
      </c>
      <c r="AO243" s="104">
        <f>AVERAGE(AG$6:AG243)</f>
        <v>4027.3231162051352</v>
      </c>
      <c r="AP243" s="104">
        <f>AVERAGE(AH$6:AH243)</f>
        <v>3166.8140463535065</v>
      </c>
      <c r="AQ243" s="87"/>
      <c r="AR243" s="152"/>
      <c r="AS243" s="87"/>
      <c r="AT243" s="105">
        <v>238</v>
      </c>
      <c r="AU243" s="103">
        <v>22.253111465795929</v>
      </c>
      <c r="AV243" s="103">
        <v>3</v>
      </c>
      <c r="AW243" s="103">
        <v>5.1036939911632961</v>
      </c>
      <c r="AX243" s="104">
        <v>122.20293636609833</v>
      </c>
      <c r="AY243" s="103">
        <v>24.356805456959226</v>
      </c>
      <c r="AZ243" s="103">
        <v>24.356805456959226</v>
      </c>
      <c r="BA243" s="103">
        <v>0</v>
      </c>
      <c r="BB243" s="104">
        <v>852.90710007487507</v>
      </c>
      <c r="BC243" s="104">
        <v>3803.5208185438837</v>
      </c>
      <c r="BD243" s="104">
        <v>2950.6137184690087</v>
      </c>
      <c r="BE243" s="105" t="str">
        <v>No</v>
      </c>
      <c r="BF243" s="87"/>
      <c r="BG243" s="103">
        <f>AVERAGE(AY$6:AY243)</f>
        <v>23.035726411039697</v>
      </c>
      <c r="BH243" s="103">
        <f>AVERAGE(AZ$6:AZ243)</f>
        <v>23.877893587343603</v>
      </c>
      <c r="BI243" s="103">
        <f>AVERAGE(BA$6:BA243)</f>
        <v>0.84216717630391613</v>
      </c>
      <c r="BJ243" s="104">
        <f>AVERAGE(BB$6:BB243)</f>
        <v>968.11199083620443</v>
      </c>
      <c r="BK243" s="104">
        <f>AVERAGE(BC$6:BC243)</f>
        <v>3615.2329112357875</v>
      </c>
      <c r="BL243" s="104">
        <f>AVERAGE(BD$6:BD243)</f>
        <v>2647.1209203995818</v>
      </c>
      <c r="BM243" s="87"/>
      <c r="BN243" s="152"/>
      <c r="BO243" s="87"/>
      <c r="BP243" s="105">
        <v>238</v>
      </c>
      <c r="BQ243" s="103">
        <v>26.089601842051046</v>
      </c>
      <c r="BR243" s="103">
        <v>4</v>
      </c>
      <c r="BS243" s="103">
        <v>3.9976713712752483</v>
      </c>
      <c r="BT243" s="104">
        <v>111.33688916780628</v>
      </c>
      <c r="BU243" s="103">
        <v>25</v>
      </c>
      <c r="BV243" s="103">
        <v>26.087273213326295</v>
      </c>
      <c r="BW243" s="103">
        <v>1.087273213326295</v>
      </c>
      <c r="BX243" s="104">
        <v>1024.4278711667505</v>
      </c>
      <c r="BY243" s="104">
        <v>4030</v>
      </c>
      <c r="BZ243" s="104">
        <v>3005.5721288332497</v>
      </c>
      <c r="CA243" s="105" t="str">
        <v>Yes</v>
      </c>
      <c r="CB243" s="87"/>
      <c r="CC243" s="103">
        <f>AVERAGE(BU$6:BU243)</f>
        <v>22.875367820346288</v>
      </c>
      <c r="CD243" s="103">
        <f>AVERAGE(BV$6:BV243)</f>
        <v>23.799946800622408</v>
      </c>
      <c r="CE243" s="103">
        <f>AVERAGE(BW$6:BW243)</f>
        <v>0.92457898027609975</v>
      </c>
      <c r="CF243" s="104">
        <f>AVERAGE(BX$6:BX243)</f>
        <v>971.84050059785989</v>
      </c>
      <c r="CG243" s="104">
        <f>AVERAGE(BY$6:BY243)</f>
        <v>3659.8345848166491</v>
      </c>
      <c r="CH243" s="104">
        <f>AVERAGE(BZ$6:BZ243)</f>
        <v>2687.9940842187884</v>
      </c>
      <c r="CI243" s="121"/>
      <c r="CJ243" s="121"/>
      <c r="CK243" s="121"/>
      <c r="CL243" s="121"/>
      <c r="CM243" s="121"/>
      <c r="CN243" s="121"/>
      <c r="CO243" s="87"/>
      <c r="CP243" s="152"/>
    </row>
    <row r="244" spans="1:94" x14ac:dyDescent="0.2">
      <c r="A244" s="87"/>
      <c r="B244" s="105">
        <v>239</v>
      </c>
      <c r="C244" s="103">
        <v>18.014565256063452</v>
      </c>
      <c r="D244" s="103">
        <v>3</v>
      </c>
      <c r="E244" s="103">
        <v>5.1858050899990999</v>
      </c>
      <c r="F244" s="104">
        <v>161.80101912831003</v>
      </c>
      <c r="G244" s="103">
        <v>20.200370346062552</v>
      </c>
      <c r="H244" s="103">
        <v>20.200370346062552</v>
      </c>
      <c r="I244" s="103">
        <v>0</v>
      </c>
      <c r="J244" s="104">
        <v>767.81212951018665</v>
      </c>
      <c r="K244" s="104">
        <v>3786.0666622912595</v>
      </c>
      <c r="L244" s="104">
        <v>3018.2545327810731</v>
      </c>
      <c r="M244" s="105" t="str">
        <v>No</v>
      </c>
      <c r="N244" s="87"/>
      <c r="O244" s="103">
        <f>AVERAGE(G$6:G244)</f>
        <v>21.515073764349772</v>
      </c>
      <c r="P244" s="103">
        <f>AVERAGE(H$6:H244)</f>
        <v>21.892714574039584</v>
      </c>
      <c r="Q244" s="103">
        <f>AVERAGE(I$6:I244)</f>
        <v>0.37764080968980662</v>
      </c>
      <c r="R244" s="104">
        <f>AVERAGE(J$6:J244)</f>
        <v>862.57618905484549</v>
      </c>
      <c r="S244" s="104">
        <f>AVERAGE(K$6:K244)</f>
        <v>3968.9475872063913</v>
      </c>
      <c r="T244" s="104">
        <f>AVERAGE(L$6:L244)</f>
        <v>3106.3713981515466</v>
      </c>
      <c r="U244" s="87"/>
      <c r="V244" s="152"/>
      <c r="W244" s="87"/>
      <c r="X244" s="105">
        <v>239</v>
      </c>
      <c r="Y244" s="103">
        <v>21.073168019926602</v>
      </c>
      <c r="Z244" s="103">
        <v>2</v>
      </c>
      <c r="AA244" s="103">
        <v>5.1979367480387664</v>
      </c>
      <c r="AB244" s="104">
        <v>156.31117818132154</v>
      </c>
      <c r="AC244" s="103">
        <v>24.271104767965369</v>
      </c>
      <c r="AD244" s="103">
        <v>24.271104767965369</v>
      </c>
      <c r="AE244" s="103">
        <v>0</v>
      </c>
      <c r="AF244" s="104">
        <v>884.44432122028263</v>
      </c>
      <c r="AG244" s="104">
        <v>4508.7988582337666</v>
      </c>
      <c r="AH244" s="104">
        <v>3624.3545370134839</v>
      </c>
      <c r="AI244" s="105" t="str">
        <v>No</v>
      </c>
      <c r="AJ244" s="87"/>
      <c r="AK244" s="103">
        <f>AVERAGE(AC$6:AC244)</f>
        <v>21.566752685147716</v>
      </c>
      <c r="AL244" s="103">
        <f>AVERAGE(AD$6:AD244)</f>
        <v>21.926729192079637</v>
      </c>
      <c r="AM244" s="103">
        <f>AVERAGE(AE$6:AE244)</f>
        <v>0.35997650693192179</v>
      </c>
      <c r="AN244" s="104">
        <f>AVERAGE(AF$6:AF244)</f>
        <v>860.60921734689032</v>
      </c>
      <c r="AO244" s="104">
        <f>AVERAGE(AG$6:AG244)</f>
        <v>4029.3376590588114</v>
      </c>
      <c r="AP244" s="104">
        <f>AVERAGE(AH$6:AH244)</f>
        <v>3168.7284417119163</v>
      </c>
      <c r="AQ244" s="87"/>
      <c r="AR244" s="152"/>
      <c r="AS244" s="87"/>
      <c r="AT244" s="105">
        <v>239</v>
      </c>
      <c r="AU244" s="103">
        <v>19.095358701038151</v>
      </c>
      <c r="AV244" s="103">
        <v>3</v>
      </c>
      <c r="AW244" s="103">
        <v>6.3554140835784789</v>
      </c>
      <c r="AX244" s="104">
        <v>136.66129384690407</v>
      </c>
      <c r="AY244" s="103">
        <v>22.450772784616632</v>
      </c>
      <c r="AZ244" s="103">
        <v>22.450772784616632</v>
      </c>
      <c r="BA244" s="103">
        <v>0</v>
      </c>
      <c r="BB244" s="104">
        <v>810.18447738540306</v>
      </c>
      <c r="BC244" s="104">
        <v>3517.6159176924948</v>
      </c>
      <c r="BD244" s="104">
        <v>2707.4314403070916</v>
      </c>
      <c r="BE244" s="105" t="str">
        <v>No</v>
      </c>
      <c r="BF244" s="87"/>
      <c r="BG244" s="103">
        <f>AVERAGE(AY$6:AY244)</f>
        <v>23.033278906326633</v>
      </c>
      <c r="BH244" s="103">
        <f>AVERAGE(AZ$6:AZ244)</f>
        <v>23.87192237059579</v>
      </c>
      <c r="BI244" s="103">
        <f>AVERAGE(BA$6:BA244)</f>
        <v>0.8386434642691718</v>
      </c>
      <c r="BJ244" s="104">
        <f>AVERAGE(BB$6:BB244)</f>
        <v>967.45120626109644</v>
      </c>
      <c r="BK244" s="104">
        <f>AVERAGE(BC$6:BC244)</f>
        <v>3614.8244719322593</v>
      </c>
      <c r="BL244" s="104">
        <f>AVERAGE(BD$6:BD244)</f>
        <v>2647.3732656711613</v>
      </c>
      <c r="BM244" s="87"/>
      <c r="BN244" s="152"/>
      <c r="BO244" s="87"/>
      <c r="BP244" s="105">
        <v>239</v>
      </c>
      <c r="BQ244" s="103">
        <v>22.429421493902712</v>
      </c>
      <c r="BR244" s="103">
        <v>2</v>
      </c>
      <c r="BS244" s="103">
        <v>4.0404990565216679</v>
      </c>
      <c r="BT244" s="104">
        <v>162.96812640295414</v>
      </c>
      <c r="BU244" s="103">
        <v>24.46992055042438</v>
      </c>
      <c r="BV244" s="103">
        <v>24.46992055042438</v>
      </c>
      <c r="BW244" s="103">
        <v>0</v>
      </c>
      <c r="BX244" s="104">
        <v>897.06574291568552</v>
      </c>
      <c r="BY244" s="104">
        <v>3810.4880825636569</v>
      </c>
      <c r="BZ244" s="104">
        <v>2913.4223396479715</v>
      </c>
      <c r="CA244" s="105" t="str">
        <v>No</v>
      </c>
      <c r="CB244" s="87"/>
      <c r="CC244" s="103">
        <f>AVERAGE(BU$6:BU244)</f>
        <v>22.882039589091388</v>
      </c>
      <c r="CD244" s="103">
        <f>AVERAGE(BV$6:BV244)</f>
        <v>23.802750038069281</v>
      </c>
      <c r="CE244" s="103">
        <f>AVERAGE(BW$6:BW244)</f>
        <v>0.92071044897787335</v>
      </c>
      <c r="CF244" s="104">
        <f>AVERAGE(BX$6:BX244)</f>
        <v>971.52763550295549</v>
      </c>
      <c r="CG244" s="104">
        <f>AVERAGE(BY$6:BY244)</f>
        <v>3660.4649341796071</v>
      </c>
      <c r="CH244" s="104">
        <f>AVERAGE(BZ$6:BZ244)</f>
        <v>2688.9372986766512</v>
      </c>
      <c r="CI244" s="121"/>
      <c r="CJ244" s="121"/>
      <c r="CK244" s="121"/>
      <c r="CL244" s="121"/>
      <c r="CM244" s="121"/>
      <c r="CN244" s="121"/>
      <c r="CO244" s="87"/>
      <c r="CP244" s="152"/>
    </row>
    <row r="245" spans="1:94" x14ac:dyDescent="0.2">
      <c r="A245" s="87"/>
      <c r="B245" s="105">
        <v>240</v>
      </c>
      <c r="C245" s="103">
        <v>17.595754904303931</v>
      </c>
      <c r="D245" s="103">
        <v>5</v>
      </c>
      <c r="E245" s="103">
        <v>4.3264303617187805</v>
      </c>
      <c r="F245" s="104">
        <v>166.76466737902769</v>
      </c>
      <c r="G245" s="103">
        <v>16.922185266022712</v>
      </c>
      <c r="H245" s="103">
        <v>16.922185266022712</v>
      </c>
      <c r="I245" s="103">
        <v>0</v>
      </c>
      <c r="J245" s="104">
        <v>674.43022535970908</v>
      </c>
      <c r="K245" s="104">
        <v>3295.9933478840881</v>
      </c>
      <c r="L245" s="104">
        <v>2621.5631225243787</v>
      </c>
      <c r="M245" s="105" t="str">
        <v>No</v>
      </c>
      <c r="N245" s="87"/>
      <c r="O245" s="103">
        <f>AVERAGE(G$6:G245)</f>
        <v>21.495936728940077</v>
      </c>
      <c r="P245" s="103">
        <f>AVERAGE(H$6:H245)</f>
        <v>21.872004035256179</v>
      </c>
      <c r="Q245" s="103">
        <f>AVERAGE(I$6:I245)</f>
        <v>0.37606730631609914</v>
      </c>
      <c r="R245" s="104">
        <f>AVERAGE(J$6:J245)</f>
        <v>861.79224753944914</v>
      </c>
      <c r="S245" s="104">
        <f>AVERAGE(K$6:K245)</f>
        <v>3966.1436112092147</v>
      </c>
      <c r="T245" s="104">
        <f>AVERAGE(L$6:L245)</f>
        <v>3104.3513636697671</v>
      </c>
      <c r="U245" s="87"/>
      <c r="V245" s="152"/>
      <c r="W245" s="87"/>
      <c r="X245" s="105">
        <v>240</v>
      </c>
      <c r="Y245" s="103">
        <v>20.801404262393135</v>
      </c>
      <c r="Z245" s="103">
        <v>1</v>
      </c>
      <c r="AA245" s="103">
        <v>2.9725054635195582</v>
      </c>
      <c r="AB245" s="104">
        <v>107.61063139872839</v>
      </c>
      <c r="AC245" s="103">
        <v>22.773909725912691</v>
      </c>
      <c r="AD245" s="103">
        <v>22.773909725912691</v>
      </c>
      <c r="AE245" s="103">
        <v>0</v>
      </c>
      <c r="AF245" s="104">
        <v>790.82792317610915</v>
      </c>
      <c r="AG245" s="104">
        <v>4169.3037506642841</v>
      </c>
      <c r="AH245" s="104">
        <v>3378.4758274881751</v>
      </c>
      <c r="AI245" s="105" t="str">
        <v>No</v>
      </c>
      <c r="AJ245" s="87"/>
      <c r="AK245" s="103">
        <f>AVERAGE(AC$6:AC245)</f>
        <v>21.571782506150903</v>
      </c>
      <c r="AL245" s="103">
        <f>AVERAGE(AD$6:AD245)</f>
        <v>21.93025911097061</v>
      </c>
      <c r="AM245" s="103">
        <f>AVERAGE(AE$6:AE245)</f>
        <v>0.3584766048197055</v>
      </c>
      <c r="AN245" s="104">
        <f>AVERAGE(AF$6:AF245)</f>
        <v>860.31846195451203</v>
      </c>
      <c r="AO245" s="104">
        <f>AVERAGE(AG$6:AG245)</f>
        <v>4029.9208511071674</v>
      </c>
      <c r="AP245" s="104">
        <f>AVERAGE(AH$6:AH245)</f>
        <v>3169.6023891526506</v>
      </c>
      <c r="AQ245" s="87"/>
      <c r="AR245" s="152"/>
      <c r="AS245" s="87"/>
      <c r="AT245" s="105">
        <v>240</v>
      </c>
      <c r="AU245" s="103">
        <v>19.446671731422349</v>
      </c>
      <c r="AV245" s="103">
        <v>5</v>
      </c>
      <c r="AW245" s="103">
        <v>4.5856441231725649</v>
      </c>
      <c r="AX245" s="104">
        <v>129.69254206324618</v>
      </c>
      <c r="AY245" s="103">
        <v>19.032315854594913</v>
      </c>
      <c r="AZ245" s="103">
        <v>19.032315854594913</v>
      </c>
      <c r="BA245" s="103">
        <v>0</v>
      </c>
      <c r="BB245" s="104">
        <v>700.66201770109353</v>
      </c>
      <c r="BC245" s="104">
        <v>3104.8473781892371</v>
      </c>
      <c r="BD245" s="104">
        <v>2404.1853604881435</v>
      </c>
      <c r="BE245" s="105" t="str">
        <v>No</v>
      </c>
      <c r="BF245" s="87"/>
      <c r="BG245" s="103">
        <f>AVERAGE(AY$6:AY245)</f>
        <v>23.016608226944417</v>
      </c>
      <c r="BH245" s="103">
        <f>AVERAGE(AZ$6:AZ245)</f>
        <v>23.85175734344579</v>
      </c>
      <c r="BI245" s="103">
        <f>AVERAGE(BA$6:BA245)</f>
        <v>0.83514911650138357</v>
      </c>
      <c r="BJ245" s="104">
        <f>AVERAGE(BB$6:BB245)</f>
        <v>966.3395846420965</v>
      </c>
      <c r="BK245" s="104">
        <f>AVERAGE(BC$6:BC245)</f>
        <v>3612.6995673749966</v>
      </c>
      <c r="BL245" s="104">
        <f>AVERAGE(BD$6:BD245)</f>
        <v>2646.359982732899</v>
      </c>
      <c r="BM245" s="87"/>
      <c r="BN245" s="152"/>
      <c r="BO245" s="87"/>
      <c r="BP245" s="105">
        <v>240</v>
      </c>
      <c r="BQ245" s="103">
        <v>23.372230017437698</v>
      </c>
      <c r="BR245" s="103">
        <v>1</v>
      </c>
      <c r="BS245" s="103">
        <v>6.8950088508759757</v>
      </c>
      <c r="BT245" s="104">
        <v>157.49401907396341</v>
      </c>
      <c r="BU245" s="103">
        <v>25</v>
      </c>
      <c r="BV245" s="103">
        <v>29.267238868313672</v>
      </c>
      <c r="BW245" s="103">
        <v>4.2672388683136724</v>
      </c>
      <c r="BX245" s="104">
        <v>1547.5798493210143</v>
      </c>
      <c r="BY245" s="104">
        <v>3820</v>
      </c>
      <c r="BZ245" s="104">
        <v>2272.4201506789859</v>
      </c>
      <c r="CA245" s="105" t="str">
        <v>Yes</v>
      </c>
      <c r="CB245" s="87"/>
      <c r="CC245" s="103">
        <f>AVERAGE(BU$6:BU245)</f>
        <v>22.89086442413684</v>
      </c>
      <c r="CD245" s="103">
        <f>AVERAGE(BV$6:BV245)</f>
        <v>23.825518741528633</v>
      </c>
      <c r="CE245" s="103">
        <f>AVERAGE(BW$6:BW245)</f>
        <v>0.93465431739177263</v>
      </c>
      <c r="CF245" s="104">
        <f>AVERAGE(BX$6:BX245)</f>
        <v>973.92785306053077</v>
      </c>
      <c r="CG245" s="104">
        <f>AVERAGE(BY$6:BY245)</f>
        <v>3661.1296636205252</v>
      </c>
      <c r="CH245" s="104">
        <f>AVERAGE(BZ$6:BZ245)</f>
        <v>2687.2018105599941</v>
      </c>
      <c r="CI245" s="121"/>
      <c r="CJ245" s="121"/>
      <c r="CK245" s="121"/>
      <c r="CL245" s="121"/>
      <c r="CM245" s="121"/>
      <c r="CN245" s="121"/>
      <c r="CO245" s="87"/>
      <c r="CP245" s="152"/>
    </row>
    <row r="246" spans="1:94" x14ac:dyDescent="0.2">
      <c r="A246" s="87"/>
      <c r="B246" s="105">
        <v>241</v>
      </c>
      <c r="C246" s="103">
        <v>19.709693055482742</v>
      </c>
      <c r="D246" s="103">
        <v>0</v>
      </c>
      <c r="E246" s="103">
        <v>4.1417740061260933</v>
      </c>
      <c r="F246" s="104">
        <v>167.310110558335</v>
      </c>
      <c r="G246" s="103">
        <v>23.851467061608837</v>
      </c>
      <c r="H246" s="103">
        <v>23.851467061608837</v>
      </c>
      <c r="I246" s="103">
        <v>0</v>
      </c>
      <c r="J246" s="104">
        <v>882.85412240660003</v>
      </c>
      <c r="K246" s="104">
        <v>4293.2640710895903</v>
      </c>
      <c r="L246" s="104">
        <v>3410.40994868299</v>
      </c>
      <c r="M246" s="105" t="str">
        <v>No</v>
      </c>
      <c r="N246" s="87"/>
      <c r="O246" s="103">
        <f>AVERAGE(G$6:G246)</f>
        <v>21.505710713722934</v>
      </c>
      <c r="P246" s="103">
        <f>AVERAGE(H$6:H246)</f>
        <v>21.880217574784613</v>
      </c>
      <c r="Q246" s="103">
        <f>AVERAGE(I$6:I246)</f>
        <v>0.37450686106167547</v>
      </c>
      <c r="R246" s="104">
        <f>AVERAGE(J$6:J246)</f>
        <v>861.87964121109701</v>
      </c>
      <c r="S246" s="104">
        <f>AVERAGE(K$6:K246)</f>
        <v>3967.5009575157724</v>
      </c>
      <c r="T246" s="104">
        <f>AVERAGE(L$6:L246)</f>
        <v>3105.6213163046768</v>
      </c>
      <c r="U246" s="87"/>
      <c r="V246" s="152"/>
      <c r="W246" s="87"/>
      <c r="X246" s="105">
        <v>241</v>
      </c>
      <c r="Y246" s="103">
        <v>19.748994095358054</v>
      </c>
      <c r="Z246" s="103">
        <v>3</v>
      </c>
      <c r="AA246" s="103">
        <v>3.4928673361042262</v>
      </c>
      <c r="AB246" s="104">
        <v>130.45668820988988</v>
      </c>
      <c r="AC246" s="103">
        <v>20.241861431462279</v>
      </c>
      <c r="AD246" s="103">
        <v>20.241861431462279</v>
      </c>
      <c r="AE246" s="103">
        <v>0</v>
      </c>
      <c r="AF246" s="104">
        <v>737.71253115375828</v>
      </c>
      <c r="AG246" s="104">
        <v>3853.5350576632104</v>
      </c>
      <c r="AH246" s="104">
        <v>3115.822526509452</v>
      </c>
      <c r="AI246" s="105" t="str">
        <v>No</v>
      </c>
      <c r="AJ246" s="87"/>
      <c r="AK246" s="103">
        <f>AVERAGE(AC$6:AC246)</f>
        <v>21.56626416144265</v>
      </c>
      <c r="AL246" s="103">
        <f>AVERAGE(AD$6:AD246)</f>
        <v>21.923253311470575</v>
      </c>
      <c r="AM246" s="103">
        <f>AVERAGE(AE$6:AE246)</f>
        <v>0.35698915002792247</v>
      </c>
      <c r="AN246" s="104">
        <f>AVERAGE(AF$6:AF246)</f>
        <v>859.80972365243417</v>
      </c>
      <c r="AO246" s="104">
        <f>AVERAGE(AG$6:AG246)</f>
        <v>4029.1889598480639</v>
      </c>
      <c r="AP246" s="104">
        <f>AVERAGE(AH$6:AH246)</f>
        <v>3169.3792361956248</v>
      </c>
      <c r="AQ246" s="87"/>
      <c r="AR246" s="152"/>
      <c r="AS246" s="87"/>
      <c r="AT246" s="105">
        <v>241</v>
      </c>
      <c r="AU246" s="103">
        <v>21.824352088352843</v>
      </c>
      <c r="AV246" s="103">
        <v>1</v>
      </c>
      <c r="AW246" s="103">
        <v>6.0265645397117318</v>
      </c>
      <c r="AX246" s="104">
        <v>130.92467022231455</v>
      </c>
      <c r="AY246" s="103">
        <v>25</v>
      </c>
      <c r="AZ246" s="103">
        <v>26.850916628064574</v>
      </c>
      <c r="BA246" s="103">
        <v>1.8509166280645744</v>
      </c>
      <c r="BB246" s="104">
        <v>1158.5621644320006</v>
      </c>
      <c r="BC246" s="104">
        <v>3800</v>
      </c>
      <c r="BD246" s="104">
        <v>2641.4378355679992</v>
      </c>
      <c r="BE246" s="105" t="str">
        <v>Yes</v>
      </c>
      <c r="BF246" s="87"/>
      <c r="BG246" s="103">
        <f>AVERAGE(AY$6:AY246)</f>
        <v>23.024838068326389</v>
      </c>
      <c r="BH246" s="103">
        <f>AVERAGE(AZ$6:AZ246)</f>
        <v>23.864201987780309</v>
      </c>
      <c r="BI246" s="103">
        <f>AVERAGE(BA$6:BA246)</f>
        <v>0.83936391945392785</v>
      </c>
      <c r="BJ246" s="104">
        <f>AVERAGE(BB$6:BB246)</f>
        <v>967.13718870761465</v>
      </c>
      <c r="BK246" s="104">
        <f>AVERAGE(BC$6:BC246)</f>
        <v>3613.4767475933577</v>
      </c>
      <c r="BL246" s="104">
        <f>AVERAGE(BD$6:BD246)</f>
        <v>2646.3395588857416</v>
      </c>
      <c r="BM246" s="87"/>
      <c r="BN246" s="152"/>
      <c r="BO246" s="87"/>
      <c r="BP246" s="105">
        <v>241</v>
      </c>
      <c r="BQ246" s="103">
        <v>21.307845224706767</v>
      </c>
      <c r="BR246" s="103">
        <v>4</v>
      </c>
      <c r="BS246" s="103">
        <v>6.515900886733073</v>
      </c>
      <c r="BT246" s="104">
        <v>148.24321767258564</v>
      </c>
      <c r="BU246" s="103">
        <v>23.823746111439839</v>
      </c>
      <c r="BV246" s="103">
        <v>23.823746111439839</v>
      </c>
      <c r="BW246" s="103">
        <v>0</v>
      </c>
      <c r="BX246" s="104">
        <v>862.95560101578076</v>
      </c>
      <c r="BY246" s="104">
        <v>3853.5619167159757</v>
      </c>
      <c r="BZ246" s="104">
        <v>2990.606315700195</v>
      </c>
      <c r="CA246" s="105" t="str">
        <v>No</v>
      </c>
      <c r="CB246" s="87"/>
      <c r="CC246" s="103">
        <f>AVERAGE(BU$6:BU246)</f>
        <v>22.894735302507389</v>
      </c>
      <c r="CD246" s="103">
        <f>AVERAGE(BV$6:BV246)</f>
        <v>23.825511386217059</v>
      </c>
      <c r="CE246" s="103">
        <f>AVERAGE(BW$6:BW246)</f>
        <v>0.93077608370964904</v>
      </c>
      <c r="CF246" s="104">
        <f>AVERAGE(BX$6:BX246)</f>
        <v>973.46738728441142</v>
      </c>
      <c r="CG246" s="104">
        <f>AVERAGE(BY$6:BY246)</f>
        <v>3661.9281376997596</v>
      </c>
      <c r="CH246" s="104">
        <f>AVERAGE(BZ$6:BZ246)</f>
        <v>2688.4607504153478</v>
      </c>
      <c r="CI246" s="121"/>
      <c r="CJ246" s="121"/>
      <c r="CK246" s="121"/>
      <c r="CL246" s="121"/>
      <c r="CM246" s="121"/>
      <c r="CN246" s="121"/>
      <c r="CO246" s="87"/>
      <c r="CP246" s="152"/>
    </row>
    <row r="247" spans="1:94" x14ac:dyDescent="0.2">
      <c r="A247" s="87"/>
      <c r="B247" s="105">
        <v>242</v>
      </c>
      <c r="C247" s="103">
        <v>22.434735493225833</v>
      </c>
      <c r="D247" s="103">
        <v>0</v>
      </c>
      <c r="E247" s="103">
        <v>2.215771100867248</v>
      </c>
      <c r="F247" s="104">
        <v>177.69921521479668</v>
      </c>
      <c r="G247" s="103">
        <v>24.650506594093081</v>
      </c>
      <c r="H247" s="103">
        <v>24.650506594093081</v>
      </c>
      <c r="I247" s="103">
        <v>0</v>
      </c>
      <c r="J247" s="104">
        <v>917.21441303758911</v>
      </c>
      <c r="K247" s="104">
        <v>4437.0911869367546</v>
      </c>
      <c r="L247" s="104">
        <v>3519.8767738991655</v>
      </c>
      <c r="M247" s="105" t="str">
        <v>No</v>
      </c>
      <c r="N247" s="87"/>
      <c r="O247" s="103">
        <f>AVERAGE(G$6:G247)</f>
        <v>21.518705738021982</v>
      </c>
      <c r="P247" s="103">
        <f>AVERAGE(H$6:H247)</f>
        <v>21.891665050071012</v>
      </c>
      <c r="Q247" s="103">
        <f>AVERAGE(I$6:I247)</f>
        <v>0.37295931204902394</v>
      </c>
      <c r="R247" s="104">
        <f>AVERAGE(J$6:J247)</f>
        <v>862.10829729302463</v>
      </c>
      <c r="S247" s="104">
        <f>AVERAGE(K$6:K247)</f>
        <v>3969.4414130092473</v>
      </c>
      <c r="T247" s="104">
        <f>AVERAGE(L$6:L247)</f>
        <v>3107.3331157162243</v>
      </c>
      <c r="U247" s="87"/>
      <c r="V247" s="152"/>
      <c r="W247" s="87"/>
      <c r="X247" s="105">
        <v>242</v>
      </c>
      <c r="Y247" s="103">
        <v>25.268830169802403</v>
      </c>
      <c r="Z247" s="103">
        <v>2</v>
      </c>
      <c r="AA247" s="103">
        <v>2.6111625928136633</v>
      </c>
      <c r="AB247" s="104">
        <v>175.37177509022058</v>
      </c>
      <c r="AC247" s="103">
        <v>25</v>
      </c>
      <c r="AD247" s="103">
        <v>25.879992762616066</v>
      </c>
      <c r="AE247" s="103">
        <v>0.87999276261606596</v>
      </c>
      <c r="AF247" s="104">
        <v>1083.7704723611125</v>
      </c>
      <c r="AG247" s="104">
        <v>4640</v>
      </c>
      <c r="AH247" s="104">
        <v>3556.2295276388877</v>
      </c>
      <c r="AI247" s="105" t="str">
        <v>Yes</v>
      </c>
      <c r="AJ247" s="87"/>
      <c r="AK247" s="103">
        <f>AVERAGE(AC$6:AC247)</f>
        <v>21.580453152511069</v>
      </c>
      <c r="AL247" s="103">
        <f>AVERAGE(AD$6:AD247)</f>
        <v>21.939603474491836</v>
      </c>
      <c r="AM247" s="103">
        <f>AVERAGE(AE$6:AE247)</f>
        <v>0.35915032198076607</v>
      </c>
      <c r="AN247" s="104">
        <f>AVERAGE(AF$6:AF247)</f>
        <v>860.73518129172635</v>
      </c>
      <c r="AO247" s="104">
        <f>AVERAGE(AG$6:AG247)</f>
        <v>4031.7129724106749</v>
      </c>
      <c r="AP247" s="104">
        <f>AVERAGE(AH$6:AH247)</f>
        <v>3170.977791118944</v>
      </c>
      <c r="AQ247" s="87"/>
      <c r="AR247" s="152"/>
      <c r="AS247" s="87"/>
      <c r="AT247" s="105">
        <v>242</v>
      </c>
      <c r="AU247" s="103">
        <v>20.307159669592096</v>
      </c>
      <c r="AV247" s="103">
        <v>2</v>
      </c>
      <c r="AW247" s="103">
        <v>4.8569480684239839</v>
      </c>
      <c r="AX247" s="104">
        <v>114.85524381924101</v>
      </c>
      <c r="AY247" s="103">
        <v>23.164107738016078</v>
      </c>
      <c r="AZ247" s="103">
        <v>23.164107738016078</v>
      </c>
      <c r="BA247" s="103">
        <v>0</v>
      </c>
      <c r="BB247" s="104">
        <v>809.77847595972332</v>
      </c>
      <c r="BC247" s="104">
        <v>3574.6161607024119</v>
      </c>
      <c r="BD247" s="104">
        <v>2764.8376847426885</v>
      </c>
      <c r="BE247" s="105" t="str">
        <v>No</v>
      </c>
      <c r="BF247" s="87"/>
      <c r="BG247" s="103">
        <f>AVERAGE(AY$6:AY247)</f>
        <v>23.025413562829243</v>
      </c>
      <c r="BH247" s="103">
        <f>AVERAGE(AZ$6:AZ247)</f>
        <v>23.861309036335001</v>
      </c>
      <c r="BI247" s="103">
        <f>AVERAGE(BA$6:BA247)</f>
        <v>0.83589547350577109</v>
      </c>
      <c r="BJ247" s="104">
        <f>AVERAGE(BB$6:BB247)</f>
        <v>966.48694609295399</v>
      </c>
      <c r="BK247" s="104">
        <f>AVERAGE(BC$6:BC247)</f>
        <v>3613.3161666557917</v>
      </c>
      <c r="BL247" s="104">
        <f>AVERAGE(BD$6:BD247)</f>
        <v>2646.8292205628359</v>
      </c>
      <c r="BM247" s="87"/>
      <c r="BN247" s="152"/>
      <c r="BO247" s="87"/>
      <c r="BP247" s="105">
        <v>242</v>
      </c>
      <c r="BQ247" s="103">
        <v>23.403047759951548</v>
      </c>
      <c r="BR247" s="103">
        <v>1</v>
      </c>
      <c r="BS247" s="103">
        <v>5.2429866001027365</v>
      </c>
      <c r="BT247" s="104">
        <v>126.49032656351271</v>
      </c>
      <c r="BU247" s="103">
        <v>25</v>
      </c>
      <c r="BV247" s="103">
        <v>27.646034360054283</v>
      </c>
      <c r="BW247" s="103">
        <v>2.6460343600542835</v>
      </c>
      <c r="BX247" s="104">
        <v>1273.3954805716553</v>
      </c>
      <c r="BY247" s="104">
        <v>3820</v>
      </c>
      <c r="BZ247" s="104">
        <v>2546.6045194283447</v>
      </c>
      <c r="CA247" s="105" t="str">
        <v>Yes</v>
      </c>
      <c r="CB247" s="87"/>
      <c r="CC247" s="103">
        <f>AVERAGE(BU$6:BU247)</f>
        <v>22.90343474340612</v>
      </c>
      <c r="CD247" s="103">
        <f>AVERAGE(BV$6:BV247)</f>
        <v>23.841298671232916</v>
      </c>
      <c r="CE247" s="103">
        <f>AVERAGE(BW$6:BW247)</f>
        <v>0.93786392782677563</v>
      </c>
      <c r="CF247" s="104">
        <f>AVERAGE(BX$6:BX247)</f>
        <v>974.70675957072228</v>
      </c>
      <c r="CG247" s="104">
        <f>AVERAGE(BY$6:BY247)</f>
        <v>3662.5813272133969</v>
      </c>
      <c r="CH247" s="104">
        <f>AVERAGE(BZ$6:BZ247)</f>
        <v>2687.8745676426743</v>
      </c>
      <c r="CI247" s="121"/>
      <c r="CJ247" s="121"/>
      <c r="CK247" s="121"/>
      <c r="CL247" s="121"/>
      <c r="CM247" s="121"/>
      <c r="CN247" s="121"/>
      <c r="CO247" s="87"/>
      <c r="CP247" s="152"/>
    </row>
    <row r="248" spans="1:94" x14ac:dyDescent="0.2">
      <c r="A248" s="87"/>
      <c r="B248" s="105">
        <v>243</v>
      </c>
      <c r="C248" s="103">
        <v>16.91316209771654</v>
      </c>
      <c r="D248" s="103">
        <v>0</v>
      </c>
      <c r="E248" s="103">
        <v>5.537697964156485</v>
      </c>
      <c r="F248" s="104">
        <v>167.54255055074128</v>
      </c>
      <c r="G248" s="103">
        <v>22.450860061873026</v>
      </c>
      <c r="H248" s="103">
        <v>22.450860061873026</v>
      </c>
      <c r="I248" s="103">
        <v>0</v>
      </c>
      <c r="J248" s="104">
        <v>841.06835240693204</v>
      </c>
      <c r="K248" s="104">
        <v>4041.1548111371449</v>
      </c>
      <c r="L248" s="104">
        <v>3200.0864587302131</v>
      </c>
      <c r="M248" s="105" t="str">
        <v>No</v>
      </c>
      <c r="N248" s="87"/>
      <c r="O248" s="103">
        <f>AVERAGE(G$6:G248)</f>
        <v>21.522541764046061</v>
      </c>
      <c r="P248" s="103">
        <f>AVERAGE(H$6:H248)</f>
        <v>21.893966264111349</v>
      </c>
      <c r="Q248" s="103">
        <f>AVERAGE(I$6:I248)</f>
        <v>0.37142450006528305</v>
      </c>
      <c r="R248" s="104">
        <f>AVERAGE(J$6:J248)</f>
        <v>862.0217131576909</v>
      </c>
      <c r="S248" s="104">
        <f>AVERAGE(K$6:K248)</f>
        <v>3969.736529873971</v>
      </c>
      <c r="T248" s="104">
        <f>AVERAGE(L$6:L248)</f>
        <v>3107.7148167162818</v>
      </c>
      <c r="U248" s="87"/>
      <c r="V248" s="152"/>
      <c r="W248" s="87"/>
      <c r="X248" s="105">
        <v>243</v>
      </c>
      <c r="Y248" s="103">
        <v>22.271775936016112</v>
      </c>
      <c r="Z248" s="103">
        <v>1</v>
      </c>
      <c r="AA248" s="103">
        <v>4.7319077805628016</v>
      </c>
      <c r="AB248" s="104">
        <v>179.12825076848711</v>
      </c>
      <c r="AC248" s="103">
        <v>25</v>
      </c>
      <c r="AD248" s="103">
        <v>26.003683716578912</v>
      </c>
      <c r="AE248" s="103">
        <v>1.0036837165789123</v>
      </c>
      <c r="AF248" s="104">
        <v>1109.7913197526914</v>
      </c>
      <c r="AG248" s="104">
        <v>4570</v>
      </c>
      <c r="AH248" s="104">
        <v>3460.2086802473086</v>
      </c>
      <c r="AI248" s="105" t="str">
        <v>Yes</v>
      </c>
      <c r="AJ248" s="87"/>
      <c r="AK248" s="103">
        <f>AVERAGE(AC$6:AC248)</f>
        <v>21.594525361759995</v>
      </c>
      <c r="AL248" s="103">
        <f>AVERAGE(AD$6:AD248)</f>
        <v>21.956328084541578</v>
      </c>
      <c r="AM248" s="103">
        <f>AVERAGE(AE$6:AE248)</f>
        <v>0.36180272278158143</v>
      </c>
      <c r="AN248" s="104">
        <f>AVERAGE(AF$6:AF248)</f>
        <v>861.76010367222409</v>
      </c>
      <c r="AO248" s="104">
        <f>AVERAGE(AG$6:AG248)</f>
        <v>4033.9281453637177</v>
      </c>
      <c r="AP248" s="104">
        <f>AVERAGE(AH$6:AH248)</f>
        <v>3172.1680416914887</v>
      </c>
      <c r="AQ248" s="87"/>
      <c r="AR248" s="152"/>
      <c r="AS248" s="87"/>
      <c r="AT248" s="105">
        <v>243</v>
      </c>
      <c r="AU248" s="103">
        <v>22.786856536366436</v>
      </c>
      <c r="AV248" s="103">
        <v>4</v>
      </c>
      <c r="AW248" s="103">
        <v>4.6020910438169738</v>
      </c>
      <c r="AX248" s="104">
        <v>151.08367272285741</v>
      </c>
      <c r="AY248" s="103">
        <v>23.388947580183409</v>
      </c>
      <c r="AZ248" s="103">
        <v>23.388947580183409</v>
      </c>
      <c r="BA248" s="103">
        <v>0</v>
      </c>
      <c r="BB248" s="104">
        <v>852.75210012835964</v>
      </c>
      <c r="BC248" s="104">
        <v>3708.3421370275114</v>
      </c>
      <c r="BD248" s="104">
        <v>2855.5900368991515</v>
      </c>
      <c r="BE248" s="105" t="str">
        <v>No</v>
      </c>
      <c r="BF248" s="87"/>
      <c r="BG248" s="103">
        <f>AVERAGE(AY$6:AY248)</f>
        <v>23.026909587592016</v>
      </c>
      <c r="BH248" s="103">
        <f>AVERAGE(AZ$6:AZ248)</f>
        <v>23.859365162029853</v>
      </c>
      <c r="BI248" s="103">
        <f>AVERAGE(BA$6:BA248)</f>
        <v>0.83245557443784612</v>
      </c>
      <c r="BJ248" s="104">
        <f>AVERAGE(BB$6:BB248)</f>
        <v>966.01890145935488</v>
      </c>
      <c r="BK248" s="104">
        <f>AVERAGE(BC$6:BC248)</f>
        <v>3613.7072200318071</v>
      </c>
      <c r="BL248" s="104">
        <f>AVERAGE(BD$6:BD248)</f>
        <v>2647.688318572451</v>
      </c>
      <c r="BM248" s="87"/>
      <c r="BN248" s="152"/>
      <c r="BO248" s="87"/>
      <c r="BP248" s="105">
        <v>243</v>
      </c>
      <c r="BQ248" s="103">
        <v>23.15610244014394</v>
      </c>
      <c r="BR248" s="103">
        <v>1</v>
      </c>
      <c r="BS248" s="103">
        <v>5.109021050919897</v>
      </c>
      <c r="BT248" s="104">
        <v>132.27965119102291</v>
      </c>
      <c r="BU248" s="103">
        <v>25</v>
      </c>
      <c r="BV248" s="103">
        <v>27.265123491063836</v>
      </c>
      <c r="BW248" s="103">
        <v>2.2651234910638358</v>
      </c>
      <c r="BX248" s="104">
        <v>1222.0481748505981</v>
      </c>
      <c r="BY248" s="104">
        <v>3820</v>
      </c>
      <c r="BZ248" s="104">
        <v>2597.9518251494019</v>
      </c>
      <c r="CA248" s="105" t="str">
        <v>Yes</v>
      </c>
      <c r="CB248" s="87"/>
      <c r="CC248" s="103">
        <f>AVERAGE(BU$6:BU248)</f>
        <v>22.912062583968233</v>
      </c>
      <c r="CD248" s="103">
        <f>AVERAGE(BV$6:BV248)</f>
        <v>23.855388485306296</v>
      </c>
      <c r="CE248" s="103">
        <f>AVERAGE(BW$6:BW248)</f>
        <v>0.94332590133803917</v>
      </c>
      <c r="CF248" s="104">
        <f>AVERAGE(BX$6:BX248)</f>
        <v>975.72462547722387</v>
      </c>
      <c r="CG248" s="104">
        <f>AVERAGE(BY$6:BY248)</f>
        <v>3663.2291406816544</v>
      </c>
      <c r="CH248" s="104">
        <f>AVERAGE(BZ$6:BZ248)</f>
        <v>2687.5045152044299</v>
      </c>
      <c r="CI248" s="121"/>
      <c r="CJ248" s="121"/>
      <c r="CK248" s="121"/>
      <c r="CL248" s="121"/>
      <c r="CM248" s="121"/>
      <c r="CN248" s="121"/>
      <c r="CO248" s="87"/>
      <c r="CP248" s="152"/>
    </row>
    <row r="249" spans="1:94" x14ac:dyDescent="0.2">
      <c r="A249" s="87"/>
      <c r="B249" s="105">
        <v>244</v>
      </c>
      <c r="C249" s="103">
        <v>21.008109811231474</v>
      </c>
      <c r="D249" s="103">
        <v>3</v>
      </c>
      <c r="E249" s="103">
        <v>4.7935803028164425</v>
      </c>
      <c r="F249" s="104">
        <v>141.54561121891982</v>
      </c>
      <c r="G249" s="103">
        <v>22.801690114047915</v>
      </c>
      <c r="H249" s="103">
        <v>22.801690114047915</v>
      </c>
      <c r="I249" s="103">
        <v>0</v>
      </c>
      <c r="J249" s="104">
        <v>825.59631464035726</v>
      </c>
      <c r="K249" s="104">
        <v>4254.3042205286247</v>
      </c>
      <c r="L249" s="104">
        <v>3428.7079058882673</v>
      </c>
      <c r="M249" s="105" t="str">
        <v>No</v>
      </c>
      <c r="N249" s="87"/>
      <c r="O249" s="103">
        <f>AVERAGE(G$6:G249)</f>
        <v>21.527784175316562</v>
      </c>
      <c r="P249" s="103">
        <f>AVERAGE(H$6:H249)</f>
        <v>21.897686443824202</v>
      </c>
      <c r="Q249" s="103">
        <f>AVERAGE(I$6:I249)</f>
        <v>0.36990226850763847</v>
      </c>
      <c r="R249" s="104">
        <f>AVERAGE(J$6:J249)</f>
        <v>861.87242873753792</v>
      </c>
      <c r="S249" s="104">
        <f>AVERAGE(K$6:K249)</f>
        <v>3970.9027909012439</v>
      </c>
      <c r="T249" s="104">
        <f>AVERAGE(L$6:L249)</f>
        <v>3109.0303621637081</v>
      </c>
      <c r="U249" s="87"/>
      <c r="V249" s="152"/>
      <c r="W249" s="87"/>
      <c r="X249" s="105">
        <v>244</v>
      </c>
      <c r="Y249" s="103">
        <v>25.017615400295902</v>
      </c>
      <c r="Z249" s="103">
        <v>3</v>
      </c>
      <c r="AA249" s="103">
        <v>5.2130299762126331</v>
      </c>
      <c r="AB249" s="104">
        <v>163.55706020604492</v>
      </c>
      <c r="AC249" s="103">
        <v>25</v>
      </c>
      <c r="AD249" s="103">
        <v>27.230645376508534</v>
      </c>
      <c r="AE249" s="103">
        <v>2.2306453765085337</v>
      </c>
      <c r="AF249" s="104">
        <v>1315.0732279775809</v>
      </c>
      <c r="AG249" s="104">
        <v>4710</v>
      </c>
      <c r="AH249" s="104">
        <v>3394.9267720224188</v>
      </c>
      <c r="AI249" s="105" t="str">
        <v>Yes</v>
      </c>
      <c r="AJ249" s="87"/>
      <c r="AK249" s="103">
        <f>AVERAGE(AC$6:AC249)</f>
        <v>21.608482225031469</v>
      </c>
      <c r="AL249" s="103">
        <f>AVERAGE(AD$6:AD249)</f>
        <v>21.977944139016852</v>
      </c>
      <c r="AM249" s="103">
        <f>AVERAGE(AE$6:AE249)</f>
        <v>0.36946191398538042</v>
      </c>
      <c r="AN249" s="104">
        <f>AVERAGE(AF$6:AF249)</f>
        <v>863.6179443456067</v>
      </c>
      <c r="AO249" s="104">
        <f>AVERAGE(AG$6:AG249)</f>
        <v>4036.6989316532104</v>
      </c>
      <c r="AP249" s="104">
        <f>AVERAGE(AH$6:AH249)</f>
        <v>3173.0809873075991</v>
      </c>
      <c r="AQ249" s="87"/>
      <c r="AR249" s="152"/>
      <c r="AS249" s="87"/>
      <c r="AT249" s="105">
        <v>244</v>
      </c>
      <c r="AU249" s="103">
        <v>19.333270669896518</v>
      </c>
      <c r="AV249" s="103">
        <v>2</v>
      </c>
      <c r="AW249" s="103">
        <v>4.9897831379546229</v>
      </c>
      <c r="AX249" s="104">
        <v>132.98725837203085</v>
      </c>
      <c r="AY249" s="103">
        <v>22.323053807851139</v>
      </c>
      <c r="AZ249" s="103">
        <v>22.323053807851139</v>
      </c>
      <c r="BA249" s="103">
        <v>0</v>
      </c>
      <c r="BB249" s="104">
        <v>802.67887260756504</v>
      </c>
      <c r="BC249" s="104">
        <v>3448.4580711776707</v>
      </c>
      <c r="BD249" s="104">
        <v>2645.7791985701056</v>
      </c>
      <c r="BE249" s="105" t="str">
        <v>No</v>
      </c>
      <c r="BF249" s="87"/>
      <c r="BG249" s="103">
        <f>AVERAGE(AY$6:AY249)</f>
        <v>23.024024932757012</v>
      </c>
      <c r="BH249" s="103">
        <f>AVERAGE(AZ$6:AZ249)</f>
        <v>23.853068804020925</v>
      </c>
      <c r="BI249" s="103">
        <f>AVERAGE(BA$6:BA249)</f>
        <v>0.82904387126392054</v>
      </c>
      <c r="BJ249" s="104">
        <f>AVERAGE(BB$6:BB249)</f>
        <v>965.34947511160158</v>
      </c>
      <c r="BK249" s="104">
        <f>AVERAGE(BC$6:BC249)</f>
        <v>3613.0299694217492</v>
      </c>
      <c r="BL249" s="104">
        <f>AVERAGE(BD$6:BD249)</f>
        <v>2647.6804943101461</v>
      </c>
      <c r="BM249" s="87"/>
      <c r="BN249" s="152"/>
      <c r="BO249" s="87"/>
      <c r="BP249" s="105">
        <v>244</v>
      </c>
      <c r="BQ249" s="103">
        <v>20.217202456620658</v>
      </c>
      <c r="BR249" s="103">
        <v>3</v>
      </c>
      <c r="BS249" s="103">
        <v>6.2987185744346412</v>
      </c>
      <c r="BT249" s="104">
        <v>138.10638139825602</v>
      </c>
      <c r="BU249" s="103">
        <v>23.515921031055299</v>
      </c>
      <c r="BV249" s="103">
        <v>23.515921031055299</v>
      </c>
      <c r="BW249" s="103">
        <v>0</v>
      </c>
      <c r="BX249" s="104">
        <v>843.58401232991491</v>
      </c>
      <c r="BY249" s="104">
        <v>3737.3881546582948</v>
      </c>
      <c r="BZ249" s="104">
        <v>2893.8041423283798</v>
      </c>
      <c r="CA249" s="105" t="str">
        <v>No</v>
      </c>
      <c r="CB249" s="87"/>
      <c r="CC249" s="103">
        <f>AVERAGE(BU$6:BU249)</f>
        <v>22.914537413669407</v>
      </c>
      <c r="CD249" s="103">
        <f>AVERAGE(BV$6:BV249)</f>
        <v>23.853997225247888</v>
      </c>
      <c r="CE249" s="103">
        <f>AVERAGE(BW$6:BW249)</f>
        <v>0.93945981157845704</v>
      </c>
      <c r="CF249" s="104">
        <f>AVERAGE(BX$6:BX249)</f>
        <v>975.18306558727591</v>
      </c>
      <c r="CG249" s="104">
        <f>AVERAGE(BY$6:BY249)</f>
        <v>3663.5330710668045</v>
      </c>
      <c r="CH249" s="104">
        <f>AVERAGE(BZ$6:BZ249)</f>
        <v>2688.3500054795281</v>
      </c>
      <c r="CI249" s="121"/>
      <c r="CJ249" s="121"/>
      <c r="CK249" s="121"/>
      <c r="CL249" s="121"/>
      <c r="CM249" s="121"/>
      <c r="CN249" s="121"/>
      <c r="CO249" s="87"/>
      <c r="CP249" s="152"/>
    </row>
    <row r="250" spans="1:94" x14ac:dyDescent="0.2">
      <c r="A250" s="87"/>
      <c r="B250" s="105">
        <v>245</v>
      </c>
      <c r="C250" s="103">
        <v>14.251363439986676</v>
      </c>
      <c r="D250" s="103">
        <v>2</v>
      </c>
      <c r="E250" s="103">
        <v>5.6649948677779935</v>
      </c>
      <c r="F250" s="104">
        <v>173.59764328159841</v>
      </c>
      <c r="G250" s="103">
        <v>17.916358307764668</v>
      </c>
      <c r="H250" s="103">
        <v>17.916358307764668</v>
      </c>
      <c r="I250" s="103">
        <v>0</v>
      </c>
      <c r="J250" s="104">
        <v>711.08839251453844</v>
      </c>
      <c r="K250" s="104">
        <v>3324.9444953976404</v>
      </c>
      <c r="L250" s="104">
        <v>2613.8561028831018</v>
      </c>
      <c r="M250" s="105" t="str">
        <v>No</v>
      </c>
      <c r="N250" s="87"/>
      <c r="O250" s="103">
        <f>AVERAGE(G$6:G250)</f>
        <v>21.513043661571448</v>
      </c>
      <c r="P250" s="103">
        <f>AVERAGE(H$6:H250)</f>
        <v>21.881436124901509</v>
      </c>
      <c r="Q250" s="103">
        <f>AVERAGE(I$6:I250)</f>
        <v>0.36839246333005626</v>
      </c>
      <c r="R250" s="104">
        <f>AVERAGE(J$6:J250)</f>
        <v>861.25698369172972</v>
      </c>
      <c r="S250" s="104">
        <f>AVERAGE(K$6:K250)</f>
        <v>3968.2662264298006</v>
      </c>
      <c r="T250" s="104">
        <f>AVERAGE(L$6:L250)</f>
        <v>3107.0092427380728</v>
      </c>
      <c r="U250" s="87"/>
      <c r="V250" s="152"/>
      <c r="W250" s="87"/>
      <c r="X250" s="105">
        <v>245</v>
      </c>
      <c r="Y250" s="103">
        <v>15.208540160058744</v>
      </c>
      <c r="Z250" s="103">
        <v>2</v>
      </c>
      <c r="AA250" s="103">
        <v>3.7533805330916978</v>
      </c>
      <c r="AB250" s="104">
        <v>102.60239180960384</v>
      </c>
      <c r="AC250" s="103">
        <v>16.961920693150443</v>
      </c>
      <c r="AD250" s="103">
        <v>16.961920693150443</v>
      </c>
      <c r="AE250" s="103">
        <v>0</v>
      </c>
      <c r="AF250" s="104">
        <v>611.4600126041172</v>
      </c>
      <c r="AG250" s="104">
        <v>3193.1457247670796</v>
      </c>
      <c r="AH250" s="104">
        <v>2581.6857121629623</v>
      </c>
      <c r="AI250" s="105" t="str">
        <v>No</v>
      </c>
      <c r="AJ250" s="87"/>
      <c r="AK250" s="103">
        <f>AVERAGE(AC$6:AC250)</f>
        <v>21.589516667758485</v>
      </c>
      <c r="AL250" s="103">
        <f>AVERAGE(AD$6:AD250)</f>
        <v>21.957470573931683</v>
      </c>
      <c r="AM250" s="103">
        <f>AVERAGE(AE$6:AE250)</f>
        <v>0.36795390617319518</v>
      </c>
      <c r="AN250" s="104">
        <f>AVERAGE(AF$6:AF250)</f>
        <v>862.58872829768222</v>
      </c>
      <c r="AO250" s="104">
        <f>AVERAGE(AG$6:AG250)</f>
        <v>4033.2558573393899</v>
      </c>
      <c r="AP250" s="104">
        <f>AVERAGE(AH$6:AH250)</f>
        <v>3170.6671290417025</v>
      </c>
      <c r="AQ250" s="87"/>
      <c r="AR250" s="152"/>
      <c r="AS250" s="87"/>
      <c r="AT250" s="105">
        <v>245</v>
      </c>
      <c r="AU250" s="103">
        <v>22.685451081613003</v>
      </c>
      <c r="AV250" s="103">
        <v>2</v>
      </c>
      <c r="AW250" s="103">
        <v>5.5569937992780609</v>
      </c>
      <c r="AX250" s="104">
        <v>136.4889993608798</v>
      </c>
      <c r="AY250" s="103">
        <v>25</v>
      </c>
      <c r="AZ250" s="103">
        <v>26.242444880891064</v>
      </c>
      <c r="BA250" s="103">
        <v>1.242444880891064</v>
      </c>
      <c r="BB250" s="104">
        <v>1072.8557314945392</v>
      </c>
      <c r="BC250" s="104">
        <v>3850</v>
      </c>
      <c r="BD250" s="104">
        <v>2777.1442685054608</v>
      </c>
      <c r="BE250" s="105" t="str">
        <v>Yes</v>
      </c>
      <c r="BF250" s="87"/>
      <c r="BG250" s="103">
        <f>AVERAGE(AY$6:AY250)</f>
        <v>23.032090137113109</v>
      </c>
      <c r="BH250" s="103">
        <f>AVERAGE(AZ$6:AZ250)</f>
        <v>23.862821359436719</v>
      </c>
      <c r="BI250" s="103">
        <f>AVERAGE(BA$6:BA250)</f>
        <v>0.83073122232362318</v>
      </c>
      <c r="BJ250" s="104">
        <f>AVERAGE(BB$6:BB250)</f>
        <v>965.78827615806256</v>
      </c>
      <c r="BK250" s="104">
        <f>AVERAGE(BC$6:BC250)</f>
        <v>3613.9971940363544</v>
      </c>
      <c r="BL250" s="104">
        <f>AVERAGE(BD$6:BD250)</f>
        <v>2648.2089178782903</v>
      </c>
      <c r="BM250" s="87"/>
      <c r="BN250" s="152"/>
      <c r="BO250" s="87"/>
      <c r="BP250" s="105">
        <v>245</v>
      </c>
      <c r="BQ250" s="103">
        <v>25.152245334067622</v>
      </c>
      <c r="BR250" s="103">
        <v>4</v>
      </c>
      <c r="BS250" s="103">
        <v>4.8022473059800745</v>
      </c>
      <c r="BT250" s="104">
        <v>143.63108426733544</v>
      </c>
      <c r="BU250" s="103">
        <v>25</v>
      </c>
      <c r="BV250" s="103">
        <v>25.954492640047697</v>
      </c>
      <c r="BW250" s="103">
        <v>0.95449264004769674</v>
      </c>
      <c r="BX250" s="104">
        <v>1036.8049802744899</v>
      </c>
      <c r="BY250" s="104">
        <v>4030</v>
      </c>
      <c r="BZ250" s="104">
        <v>2993.1950197255101</v>
      </c>
      <c r="CA250" s="105" t="str">
        <v>Yes</v>
      </c>
      <c r="CB250" s="87"/>
      <c r="CC250" s="103">
        <f>AVERAGE(BU$6:BU250)</f>
        <v>22.923049505858515</v>
      </c>
      <c r="CD250" s="103">
        <f>AVERAGE(BV$6:BV250)</f>
        <v>23.862570675920541</v>
      </c>
      <c r="CE250" s="103">
        <f>AVERAGE(BW$6:BW250)</f>
        <v>0.93952117006200497</v>
      </c>
      <c r="CF250" s="104">
        <f>AVERAGE(BX$6:BX250)</f>
        <v>975.43458360640739</v>
      </c>
      <c r="CG250" s="104">
        <f>AVERAGE(BY$6:BY250)</f>
        <v>3665.028854450205</v>
      </c>
      <c r="CH250" s="104">
        <f>AVERAGE(BZ$6:BZ250)</f>
        <v>2689.5942708437974</v>
      </c>
      <c r="CI250" s="121"/>
      <c r="CJ250" s="121"/>
      <c r="CK250" s="121"/>
      <c r="CL250" s="121"/>
      <c r="CM250" s="121"/>
      <c r="CN250" s="121"/>
      <c r="CO250" s="87"/>
      <c r="CP250" s="152"/>
    </row>
    <row r="251" spans="1:94" x14ac:dyDescent="0.2">
      <c r="A251" s="87"/>
      <c r="B251" s="105">
        <v>246</v>
      </c>
      <c r="C251" s="103">
        <v>23.455285023765843</v>
      </c>
      <c r="D251" s="103">
        <v>1</v>
      </c>
      <c r="E251" s="103">
        <v>4.5045849023072009</v>
      </c>
      <c r="F251" s="104">
        <v>172.9025186248349</v>
      </c>
      <c r="G251" s="103">
        <v>25</v>
      </c>
      <c r="H251" s="103">
        <v>26.959869926073043</v>
      </c>
      <c r="I251" s="103">
        <v>1.9598699260730434</v>
      </c>
      <c r="J251" s="104">
        <v>1275.6791053179827</v>
      </c>
      <c r="K251" s="104">
        <v>4550</v>
      </c>
      <c r="L251" s="104">
        <v>3274.3208946820173</v>
      </c>
      <c r="M251" s="105" t="str">
        <v>Yes</v>
      </c>
      <c r="N251" s="87"/>
      <c r="O251" s="103">
        <f>AVERAGE(G$6:G251)</f>
        <v>21.527218280833353</v>
      </c>
      <c r="P251" s="103">
        <f>AVERAGE(H$6:H251)</f>
        <v>21.902080164743673</v>
      </c>
      <c r="Q251" s="103">
        <f>AVERAGE(I$6:I251)</f>
        <v>0.37486188391031228</v>
      </c>
      <c r="R251" s="104">
        <f>AVERAGE(J$6:J251)</f>
        <v>862.94162646256814</v>
      </c>
      <c r="S251" s="104">
        <f>AVERAGE(K$6:K251)</f>
        <v>3970.6309978670779</v>
      </c>
      <c r="T251" s="104">
        <f>AVERAGE(L$6:L251)</f>
        <v>3107.6893714045113</v>
      </c>
      <c r="U251" s="87"/>
      <c r="V251" s="152"/>
      <c r="W251" s="87"/>
      <c r="X251" s="105">
        <v>246</v>
      </c>
      <c r="Y251" s="103">
        <v>16.200469864645548</v>
      </c>
      <c r="Z251" s="103">
        <v>5</v>
      </c>
      <c r="AA251" s="103">
        <v>4.4297531992966075</v>
      </c>
      <c r="AB251" s="104">
        <v>138.15185756075459</v>
      </c>
      <c r="AC251" s="103">
        <v>15.630223063942154</v>
      </c>
      <c r="AD251" s="103">
        <v>15.630223063942154</v>
      </c>
      <c r="AE251" s="103">
        <v>0</v>
      </c>
      <c r="AF251" s="104">
        <v>607.05854947901923</v>
      </c>
      <c r="AG251" s="104">
        <v>3163.4401515095878</v>
      </c>
      <c r="AH251" s="104">
        <v>2556.3816020305685</v>
      </c>
      <c r="AI251" s="105" t="str">
        <v>No</v>
      </c>
      <c r="AJ251" s="87"/>
      <c r="AK251" s="103">
        <f>AVERAGE(AC$6:AC251)</f>
        <v>21.565291897011264</v>
      </c>
      <c r="AL251" s="103">
        <f>AVERAGE(AD$6:AD251)</f>
        <v>21.931750055598393</v>
      </c>
      <c r="AM251" s="103">
        <f>AVERAGE(AE$6:AE251)</f>
        <v>0.36645815858712527</v>
      </c>
      <c r="AN251" s="104">
        <f>AVERAGE(AF$6:AF251)</f>
        <v>861.54998773337877</v>
      </c>
      <c r="AO251" s="104">
        <f>AVERAGE(AG$6:AG251)</f>
        <v>4029.7200211368295</v>
      </c>
      <c r="AP251" s="104">
        <f>AVERAGE(AH$6:AH251)</f>
        <v>3168.1700334034463</v>
      </c>
      <c r="AQ251" s="87"/>
      <c r="AR251" s="152"/>
      <c r="AS251" s="87"/>
      <c r="AT251" s="105">
        <v>246</v>
      </c>
      <c r="AU251" s="103">
        <v>16.910236256811078</v>
      </c>
      <c r="AV251" s="103">
        <v>6</v>
      </c>
      <c r="AW251" s="103">
        <v>4.312500615496667</v>
      </c>
      <c r="AX251" s="104">
        <v>146.49844564847865</v>
      </c>
      <c r="AY251" s="103">
        <v>15.222736872307745</v>
      </c>
      <c r="AZ251" s="103">
        <v>15.222736872307745</v>
      </c>
      <c r="BA251" s="103">
        <v>0</v>
      </c>
      <c r="BB251" s="104">
        <v>603.18055181771103</v>
      </c>
      <c r="BC251" s="104">
        <v>2583.4105308461617</v>
      </c>
      <c r="BD251" s="104">
        <v>1980.2299790284505</v>
      </c>
      <c r="BE251" s="105" t="str">
        <v>No</v>
      </c>
      <c r="BF251" s="87"/>
      <c r="BG251" s="103">
        <f>AVERAGE(AY$6:AY251)</f>
        <v>23.000344798638288</v>
      </c>
      <c r="BH251" s="103">
        <f>AVERAGE(AZ$6:AZ251)</f>
        <v>23.827699064773594</v>
      </c>
      <c r="BI251" s="103">
        <f>AVERAGE(BA$6:BA251)</f>
        <v>0.82735426613531582</v>
      </c>
      <c r="BJ251" s="104">
        <f>AVERAGE(BB$6:BB251)</f>
        <v>964.31426101846762</v>
      </c>
      <c r="BK251" s="104">
        <f>AVERAGE(BC$6:BC251)</f>
        <v>3609.8078173567196</v>
      </c>
      <c r="BL251" s="104">
        <f>AVERAGE(BD$6:BD251)</f>
        <v>2645.4935563382501</v>
      </c>
      <c r="BM251" s="87"/>
      <c r="BN251" s="152"/>
      <c r="BO251" s="87"/>
      <c r="BP251" s="105">
        <v>246</v>
      </c>
      <c r="BQ251" s="103">
        <v>20.416887831707317</v>
      </c>
      <c r="BR251" s="103">
        <v>2</v>
      </c>
      <c r="BS251" s="103">
        <v>3.8201303328878224</v>
      </c>
      <c r="BT251" s="104">
        <v>106.09056581427272</v>
      </c>
      <c r="BU251" s="103">
        <v>22.237018164595138</v>
      </c>
      <c r="BV251" s="103">
        <v>22.237018164595138</v>
      </c>
      <c r="BW251" s="103">
        <v>0</v>
      </c>
      <c r="BX251" s="104">
        <v>773.20111075212685</v>
      </c>
      <c r="BY251" s="104">
        <v>3475.5527246892707</v>
      </c>
      <c r="BZ251" s="104">
        <v>2702.3516139371441</v>
      </c>
      <c r="CA251" s="105" t="str">
        <v>No</v>
      </c>
      <c r="CB251" s="87"/>
      <c r="CC251" s="103">
        <f>AVERAGE(BU$6:BU251)</f>
        <v>22.920260760568823</v>
      </c>
      <c r="CD251" s="103">
        <f>AVERAGE(BV$6:BV251)</f>
        <v>23.855962738882628</v>
      </c>
      <c r="CE251" s="103">
        <f>AVERAGE(BW$6:BW251)</f>
        <v>0.93570197831378543</v>
      </c>
      <c r="CF251" s="104">
        <f>AVERAGE(BX$6:BX251)</f>
        <v>974.61249631838189</v>
      </c>
      <c r="CG251" s="104">
        <f>AVERAGE(BY$6:BY251)</f>
        <v>3664.2586262804452</v>
      </c>
      <c r="CH251" s="104">
        <f>AVERAGE(BZ$6:BZ251)</f>
        <v>2689.6461299620632</v>
      </c>
      <c r="CI251" s="121"/>
      <c r="CJ251" s="121"/>
      <c r="CK251" s="121"/>
      <c r="CL251" s="121"/>
      <c r="CM251" s="121"/>
      <c r="CN251" s="121"/>
      <c r="CO251" s="87"/>
      <c r="CP251" s="152"/>
    </row>
    <row r="252" spans="1:94" x14ac:dyDescent="0.2">
      <c r="A252" s="87"/>
      <c r="B252" s="105">
        <v>247</v>
      </c>
      <c r="C252" s="103">
        <v>17.709888800329978</v>
      </c>
      <c r="D252" s="103">
        <v>1</v>
      </c>
      <c r="E252" s="103">
        <v>2.4512776191895997</v>
      </c>
      <c r="F252" s="104">
        <v>141.77347993788442</v>
      </c>
      <c r="G252" s="103">
        <v>19.161166419519578</v>
      </c>
      <c r="H252" s="103">
        <v>19.161166419519578</v>
      </c>
      <c r="I252" s="103">
        <v>0</v>
      </c>
      <c r="J252" s="104">
        <v>716.60847252347173</v>
      </c>
      <c r="K252" s="104">
        <v>3499.0099555135239</v>
      </c>
      <c r="L252" s="104">
        <v>2782.401482990052</v>
      </c>
      <c r="M252" s="105" t="str">
        <v>No</v>
      </c>
      <c r="N252" s="87"/>
      <c r="O252" s="103">
        <f>AVERAGE(G$6:G252)</f>
        <v>21.5176391235001</v>
      </c>
      <c r="P252" s="103">
        <f>AVERAGE(H$6:H252)</f>
        <v>21.890983347961388</v>
      </c>
      <c r="Q252" s="103">
        <f>AVERAGE(I$6:I252)</f>
        <v>0.37334422446128268</v>
      </c>
      <c r="R252" s="104">
        <f>AVERAGE(J$6:J252)</f>
        <v>862.34918454378646</v>
      </c>
      <c r="S252" s="104">
        <f>AVERAGE(K$6:K252)</f>
        <v>3968.7216009344725</v>
      </c>
      <c r="T252" s="104">
        <f>AVERAGE(L$6:L252)</f>
        <v>3106.3724163906877</v>
      </c>
      <c r="U252" s="87"/>
      <c r="V252" s="152"/>
      <c r="W252" s="87"/>
      <c r="X252" s="105">
        <v>247</v>
      </c>
      <c r="Y252" s="103">
        <v>19.441826420340693</v>
      </c>
      <c r="Z252" s="103">
        <v>1</v>
      </c>
      <c r="AA252" s="103">
        <v>3.5593926192252847</v>
      </c>
      <c r="AB252" s="104">
        <v>149.26807699325181</v>
      </c>
      <c r="AC252" s="103">
        <v>22.001219039565978</v>
      </c>
      <c r="AD252" s="103">
        <v>22.001219039565978</v>
      </c>
      <c r="AE252" s="103">
        <v>0</v>
      </c>
      <c r="AF252" s="104">
        <v>809.3046481802312</v>
      </c>
      <c r="AG252" s="104">
        <v>4030.2194271218759</v>
      </c>
      <c r="AH252" s="104">
        <v>3220.9147789416447</v>
      </c>
      <c r="AI252" s="105" t="str">
        <v>No</v>
      </c>
      <c r="AJ252" s="87"/>
      <c r="AK252" s="103">
        <f>AVERAGE(AC$6:AC252)</f>
        <v>21.567056784228086</v>
      </c>
      <c r="AL252" s="103">
        <f>AVERAGE(AD$6:AD252)</f>
        <v>21.932031306545632</v>
      </c>
      <c r="AM252" s="103">
        <f>AVERAGE(AE$6:AE252)</f>
        <v>0.36497452231754179</v>
      </c>
      <c r="AN252" s="104">
        <f>AVERAGE(AF$6:AF252)</f>
        <v>861.33846814004619</v>
      </c>
      <c r="AO252" s="104">
        <f>AVERAGE(AG$6:AG252)</f>
        <v>4029.7220430234088</v>
      </c>
      <c r="AP252" s="104">
        <f>AVERAGE(AH$6:AH252)</f>
        <v>3168.3835748833581</v>
      </c>
      <c r="AQ252" s="87"/>
      <c r="AR252" s="152"/>
      <c r="AS252" s="87"/>
      <c r="AT252" s="105">
        <v>247</v>
      </c>
      <c r="AU252" s="103">
        <v>18.070772398313348</v>
      </c>
      <c r="AV252" s="103">
        <v>7</v>
      </c>
      <c r="AW252" s="103">
        <v>4.2844267108779857</v>
      </c>
      <c r="AX252" s="104">
        <v>124.23616642512718</v>
      </c>
      <c r="AY252" s="103">
        <v>15.355199109191332</v>
      </c>
      <c r="AZ252" s="103">
        <v>15.355199109191332</v>
      </c>
      <c r="BA252" s="103">
        <v>0</v>
      </c>
      <c r="BB252" s="104">
        <v>584.89213970086712</v>
      </c>
      <c r="BC252" s="104">
        <v>2653.2798663786998</v>
      </c>
      <c r="BD252" s="104">
        <v>2068.3877266778327</v>
      </c>
      <c r="BE252" s="105" t="str">
        <v>No</v>
      </c>
      <c r="BF252" s="87"/>
      <c r="BG252" s="103">
        <f>AVERAGE(AY$6:AY252)</f>
        <v>22.969392791798423</v>
      </c>
      <c r="BH252" s="103">
        <f>AVERAGE(AZ$6:AZ252)</f>
        <v>23.793397445520224</v>
      </c>
      <c r="BI252" s="103">
        <f>AVERAGE(BA$6:BA252)</f>
        <v>0.82400465372181253</v>
      </c>
      <c r="BJ252" s="104">
        <f>AVERAGE(BB$6:BB252)</f>
        <v>962.77813906981328</v>
      </c>
      <c r="BK252" s="104">
        <f>AVERAGE(BC$6:BC252)</f>
        <v>3605.9352345592379</v>
      </c>
      <c r="BL252" s="104">
        <f>AVERAGE(BD$6:BD252)</f>
        <v>2643.1570954894228</v>
      </c>
      <c r="BM252" s="87"/>
      <c r="BN252" s="152"/>
      <c r="BO252" s="87"/>
      <c r="BP252" s="105">
        <v>247</v>
      </c>
      <c r="BQ252" s="103">
        <v>24.794630234571596</v>
      </c>
      <c r="BR252" s="103">
        <v>3</v>
      </c>
      <c r="BS252" s="103">
        <v>4.4226987310784871</v>
      </c>
      <c r="BT252" s="104">
        <v>148.49070276276035</v>
      </c>
      <c r="BU252" s="103">
        <v>25</v>
      </c>
      <c r="BV252" s="103">
        <v>26.217328965650083</v>
      </c>
      <c r="BW252" s="103">
        <v>1.2173289656500828</v>
      </c>
      <c r="BX252" s="104">
        <v>1081.0900476102727</v>
      </c>
      <c r="BY252" s="104">
        <v>3960</v>
      </c>
      <c r="BZ252" s="104">
        <v>2878.9099523897276</v>
      </c>
      <c r="CA252" s="105" t="str">
        <v>Yes</v>
      </c>
      <c r="CB252" s="87"/>
      <c r="CC252" s="103">
        <f>AVERAGE(BU$6:BU252)</f>
        <v>22.928680757489598</v>
      </c>
      <c r="CD252" s="103">
        <f>AVERAGE(BV$6:BV252)</f>
        <v>23.865522926035535</v>
      </c>
      <c r="CE252" s="103">
        <f>AVERAGE(BW$6:BW252)</f>
        <v>0.93684216854591629</v>
      </c>
      <c r="CF252" s="104">
        <f>AVERAGE(BX$6:BX252)</f>
        <v>975.0435795219928</v>
      </c>
      <c r="CG252" s="104">
        <f>AVERAGE(BY$6:BY252)</f>
        <v>3665.4559597772854</v>
      </c>
      <c r="CH252" s="104">
        <f>AVERAGE(BZ$6:BZ252)</f>
        <v>2690.4123802552926</v>
      </c>
      <c r="CI252" s="121"/>
      <c r="CJ252" s="121"/>
      <c r="CK252" s="121"/>
      <c r="CL252" s="121"/>
      <c r="CM252" s="121"/>
      <c r="CN252" s="121"/>
      <c r="CO252" s="87"/>
      <c r="CP252" s="152"/>
    </row>
    <row r="253" spans="1:94" x14ac:dyDescent="0.2">
      <c r="A253" s="87"/>
      <c r="B253" s="105">
        <v>248</v>
      </c>
      <c r="C253" s="103">
        <v>18.023580693256921</v>
      </c>
      <c r="D253" s="103">
        <v>3</v>
      </c>
      <c r="E253" s="103">
        <v>3.4583446802448847</v>
      </c>
      <c r="F253" s="104">
        <v>115.48751355536236</v>
      </c>
      <c r="G253" s="103">
        <v>18.481925373501806</v>
      </c>
      <c r="H253" s="103">
        <v>18.481925373501806</v>
      </c>
      <c r="I253" s="103">
        <v>0</v>
      </c>
      <c r="J253" s="104">
        <v>669.94527476041662</v>
      </c>
      <c r="K253" s="104">
        <v>3476.7465672303251</v>
      </c>
      <c r="L253" s="104">
        <v>2806.8012924699087</v>
      </c>
      <c r="M253" s="105" t="str">
        <v>No</v>
      </c>
      <c r="N253" s="87"/>
      <c r="O253" s="103">
        <f>AVERAGE(G$6:G253)</f>
        <v>21.50539834225011</v>
      </c>
      <c r="P253" s="103">
        <f>AVERAGE(H$6:H253)</f>
        <v>21.877237146451471</v>
      </c>
      <c r="Q253" s="103">
        <f>AVERAGE(I$6:I253)</f>
        <v>0.37183880420135818</v>
      </c>
      <c r="R253" s="104">
        <f>AVERAGE(J$6:J253)</f>
        <v>861.57336232691807</v>
      </c>
      <c r="S253" s="104">
        <f>AVERAGE(K$6:K253)</f>
        <v>3966.7378306372784</v>
      </c>
      <c r="T253" s="104">
        <f>AVERAGE(L$6:L253)</f>
        <v>3105.1644683103623</v>
      </c>
      <c r="U253" s="87"/>
      <c r="V253" s="152"/>
      <c r="W253" s="87"/>
      <c r="X253" s="105">
        <v>248</v>
      </c>
      <c r="Y253" s="103">
        <v>16.587010623926574</v>
      </c>
      <c r="Z253" s="103">
        <v>4</v>
      </c>
      <c r="AA253" s="103">
        <v>5.7731742167355016</v>
      </c>
      <c r="AB253" s="104">
        <v>146.8588125641547</v>
      </c>
      <c r="AC253" s="103">
        <v>18.360184840662075</v>
      </c>
      <c r="AD253" s="103">
        <v>18.360184840662075</v>
      </c>
      <c r="AE253" s="103">
        <v>0</v>
      </c>
      <c r="AF253" s="104">
        <v>697.66435778401694</v>
      </c>
      <c r="AG253" s="104">
        <v>3584.8332713191735</v>
      </c>
      <c r="AH253" s="104">
        <v>2887.1689135351567</v>
      </c>
      <c r="AI253" s="105" t="str">
        <v>No</v>
      </c>
      <c r="AJ253" s="87"/>
      <c r="AK253" s="103">
        <f>AVERAGE(AC$6:AC253)</f>
        <v>21.554125848971776</v>
      </c>
      <c r="AL253" s="103">
        <f>AVERAGE(AD$6:AD253)</f>
        <v>21.917628699828359</v>
      </c>
      <c r="AM253" s="103">
        <f>AVERAGE(AE$6:AE253)</f>
        <v>0.36350285085658396</v>
      </c>
      <c r="AN253" s="104">
        <f>AVERAGE(AF$6:AF253)</f>
        <v>860.67849188861067</v>
      </c>
      <c r="AO253" s="104">
        <f>AVERAGE(AG$6:AG253)</f>
        <v>4027.9281366858918</v>
      </c>
      <c r="AP253" s="104">
        <f>AVERAGE(AH$6:AH253)</f>
        <v>3167.2496447972767</v>
      </c>
      <c r="AQ253" s="87"/>
      <c r="AR253" s="152"/>
      <c r="AS253" s="87"/>
      <c r="AT253" s="105">
        <v>248</v>
      </c>
      <c r="AU253" s="103">
        <v>22.424722708834199</v>
      </c>
      <c r="AV253" s="103">
        <v>1</v>
      </c>
      <c r="AW253" s="103">
        <v>3.7452470113502074</v>
      </c>
      <c r="AX253" s="104">
        <v>172.10469772172479</v>
      </c>
      <c r="AY253" s="103">
        <v>25</v>
      </c>
      <c r="AZ253" s="103">
        <v>25.169969720184408</v>
      </c>
      <c r="BA253" s="103">
        <v>0.16996972018440815</v>
      </c>
      <c r="BB253" s="104">
        <v>947.60015574938598</v>
      </c>
      <c r="BC253" s="104">
        <v>3800</v>
      </c>
      <c r="BD253" s="104">
        <v>2852.399844250614</v>
      </c>
      <c r="BE253" s="105" t="str">
        <v>Yes</v>
      </c>
      <c r="BF253" s="87"/>
      <c r="BG253" s="103">
        <f>AVERAGE(AY$6:AY253)</f>
        <v>22.97758072408956</v>
      </c>
      <c r="BH253" s="103">
        <f>AVERAGE(AZ$6:AZ253)</f>
        <v>23.79894814017613</v>
      </c>
      <c r="BI253" s="103">
        <f>AVERAGE(BA$6:BA253)</f>
        <v>0.82136741608658104</v>
      </c>
      <c r="BJ253" s="104">
        <f>AVERAGE(BB$6:BB253)</f>
        <v>962.71693752416638</v>
      </c>
      <c r="BK253" s="104">
        <f>AVERAGE(BC$6:BC253)</f>
        <v>3606.7177537747248</v>
      </c>
      <c r="BL253" s="104">
        <f>AVERAGE(BD$6:BD253)</f>
        <v>2644.0008162505565</v>
      </c>
      <c r="BM253" s="87"/>
      <c r="BN253" s="152"/>
      <c r="BO253" s="87"/>
      <c r="BP253" s="105">
        <v>248</v>
      </c>
      <c r="BQ253" s="103">
        <v>19.506306664258336</v>
      </c>
      <c r="BR253" s="103">
        <v>2</v>
      </c>
      <c r="BS253" s="103">
        <v>6.9624961601732327</v>
      </c>
      <c r="BT253" s="104">
        <v>150.85911678287658</v>
      </c>
      <c r="BU253" s="103">
        <v>24.46880282443157</v>
      </c>
      <c r="BV253" s="103">
        <v>24.46880282443157</v>
      </c>
      <c r="BW253" s="103">
        <v>0</v>
      </c>
      <c r="BX253" s="104">
        <v>884.92320151582362</v>
      </c>
      <c r="BY253" s="104">
        <v>3810.3204236647357</v>
      </c>
      <c r="BZ253" s="104">
        <v>2925.3972221489121</v>
      </c>
      <c r="CA253" s="105" t="str">
        <v>No</v>
      </c>
      <c r="CB253" s="87"/>
      <c r="CC253" s="103">
        <f>AVERAGE(BU$6:BU253)</f>
        <v>22.934890927114363</v>
      </c>
      <c r="CD253" s="103">
        <f>AVERAGE(BV$6:BV253)</f>
        <v>23.867955506271002</v>
      </c>
      <c r="CE253" s="103">
        <f>AVERAGE(BW$6:BW253)</f>
        <v>0.93306457915661822</v>
      </c>
      <c r="CF253" s="104">
        <f>AVERAGE(BX$6:BX253)</f>
        <v>974.68019090100017</v>
      </c>
      <c r="CG253" s="104">
        <f>AVERAGE(BY$6:BY253)</f>
        <v>3666.0400906800578</v>
      </c>
      <c r="CH253" s="104">
        <f>AVERAGE(BZ$6:BZ253)</f>
        <v>2691.3598997790573</v>
      </c>
      <c r="CI253" s="121"/>
      <c r="CJ253" s="121"/>
      <c r="CK253" s="121"/>
      <c r="CL253" s="121"/>
      <c r="CM253" s="121"/>
      <c r="CN253" s="121"/>
      <c r="CO253" s="87"/>
      <c r="CP253" s="152"/>
    </row>
    <row r="254" spans="1:94" x14ac:dyDescent="0.2">
      <c r="A254" s="87"/>
      <c r="B254" s="105">
        <v>249</v>
      </c>
      <c r="C254" s="103">
        <v>14.99442124253294</v>
      </c>
      <c r="D254" s="103">
        <v>3</v>
      </c>
      <c r="E254" s="103">
        <v>2.7546470714369775</v>
      </c>
      <c r="F254" s="104">
        <v>129.37354019299289</v>
      </c>
      <c r="G254" s="103">
        <v>14.749068313969918</v>
      </c>
      <c r="H254" s="103">
        <v>14.749068313969918</v>
      </c>
      <c r="I254" s="103">
        <v>0</v>
      </c>
      <c r="J254" s="104">
        <v>571.84558961209041</v>
      </c>
      <c r="K254" s="104">
        <v>2804.8322965145853</v>
      </c>
      <c r="L254" s="104">
        <v>2232.9867069024949</v>
      </c>
      <c r="M254" s="105" t="str">
        <v>No</v>
      </c>
      <c r="N254" s="87"/>
      <c r="O254" s="103">
        <f>AVERAGE(G$6:G254)</f>
        <v>21.478264486714846</v>
      </c>
      <c r="P254" s="103">
        <f>AVERAGE(H$6:H254)</f>
        <v>21.848609962385279</v>
      </c>
      <c r="Q254" s="103">
        <f>AVERAGE(I$6:I254)</f>
        <v>0.37034547567042903</v>
      </c>
      <c r="R254" s="104">
        <f>AVERAGE(J$6:J254)</f>
        <v>860.40979697464968</v>
      </c>
      <c r="S254" s="104">
        <f>AVERAGE(K$6:K254)</f>
        <v>3962.0715433516448</v>
      </c>
      <c r="T254" s="104">
        <f>AVERAGE(L$6:L254)</f>
        <v>3101.6617463769971</v>
      </c>
      <c r="U254" s="87"/>
      <c r="V254" s="152"/>
      <c r="W254" s="87"/>
      <c r="X254" s="105">
        <v>249</v>
      </c>
      <c r="Y254" s="103">
        <v>22.946118986107152</v>
      </c>
      <c r="Z254" s="103">
        <v>4</v>
      </c>
      <c r="AA254" s="103">
        <v>4.0670651381918077</v>
      </c>
      <c r="AB254" s="104">
        <v>141.61091707400612</v>
      </c>
      <c r="AC254" s="103">
        <v>23.013184124298959</v>
      </c>
      <c r="AD254" s="103">
        <v>23.013184124298959</v>
      </c>
      <c r="AE254" s="103">
        <v>0</v>
      </c>
      <c r="AF254" s="104">
        <v>832.00644080297491</v>
      </c>
      <c r="AG254" s="104">
        <v>4422.3731423738127</v>
      </c>
      <c r="AH254" s="104">
        <v>3590.3667015708379</v>
      </c>
      <c r="AI254" s="105" t="str">
        <v>No</v>
      </c>
      <c r="AJ254" s="87"/>
      <c r="AK254" s="103">
        <f>AVERAGE(AC$6:AC254)</f>
        <v>21.55998552076024</v>
      </c>
      <c r="AL254" s="103">
        <f>AVERAGE(AD$6:AD254)</f>
        <v>21.922028520810169</v>
      </c>
      <c r="AM254" s="103">
        <f>AVERAGE(AE$6:AE254)</f>
        <v>0.36204300004993101</v>
      </c>
      <c r="AN254" s="104">
        <f>AVERAGE(AF$6:AF254)</f>
        <v>860.56334308906992</v>
      </c>
      <c r="AO254" s="104">
        <f>AVERAGE(AG$6:AG254)</f>
        <v>4029.5122531745983</v>
      </c>
      <c r="AP254" s="104">
        <f>AVERAGE(AH$6:AH254)</f>
        <v>3168.9489100855235</v>
      </c>
      <c r="AQ254" s="87"/>
      <c r="AR254" s="152"/>
      <c r="AS254" s="87"/>
      <c r="AT254" s="105">
        <v>249</v>
      </c>
      <c r="AU254" s="103">
        <v>19.768216517126589</v>
      </c>
      <c r="AV254" s="103">
        <v>1</v>
      </c>
      <c r="AW254" s="103">
        <v>3.2736153289074195</v>
      </c>
      <c r="AX254" s="104">
        <v>115.7705051214603</v>
      </c>
      <c r="AY254" s="103">
        <v>22.041831846034007</v>
      </c>
      <c r="AZ254" s="103">
        <v>22.041831846034007</v>
      </c>
      <c r="BA254" s="103">
        <v>0</v>
      </c>
      <c r="BB254" s="104">
        <v>777.02546050248043</v>
      </c>
      <c r="BC254" s="104">
        <v>3356.2747769051011</v>
      </c>
      <c r="BD254" s="104">
        <v>2579.2493164026209</v>
      </c>
      <c r="BE254" s="105" t="str">
        <v>No</v>
      </c>
      <c r="BF254" s="87"/>
      <c r="BG254" s="103">
        <f>AVERAGE(AY$6:AY254)</f>
        <v>22.973822696466847</v>
      </c>
      <c r="BH254" s="103">
        <f>AVERAGE(AZ$6:AZ254)</f>
        <v>23.791891448231787</v>
      </c>
      <c r="BI254" s="103">
        <f>AVERAGE(BA$6:BA254)</f>
        <v>0.8180687517649482</v>
      </c>
      <c r="BJ254" s="104">
        <f>AVERAGE(BB$6:BB254)</f>
        <v>961.97118862046489</v>
      </c>
      <c r="BK254" s="104">
        <f>AVERAGE(BC$6:BC254)</f>
        <v>3605.7119586868948</v>
      </c>
      <c r="BL254" s="104">
        <f>AVERAGE(BD$6:BD254)</f>
        <v>2643.740770066428</v>
      </c>
      <c r="BM254" s="87"/>
      <c r="BN254" s="152"/>
      <c r="BO254" s="87"/>
      <c r="BP254" s="105">
        <v>249</v>
      </c>
      <c r="BQ254" s="103">
        <v>23.895641116256385</v>
      </c>
      <c r="BR254" s="103">
        <v>3</v>
      </c>
      <c r="BS254" s="103">
        <v>5.4943812268840997</v>
      </c>
      <c r="BT254" s="104">
        <v>147.43453686031305</v>
      </c>
      <c r="BU254" s="103">
        <v>25</v>
      </c>
      <c r="BV254" s="103">
        <v>26.390022343140487</v>
      </c>
      <c r="BW254" s="103">
        <v>1.3900223431404868</v>
      </c>
      <c r="BX254" s="104">
        <v>1105.9378883313861</v>
      </c>
      <c r="BY254" s="104">
        <v>3960</v>
      </c>
      <c r="BZ254" s="104">
        <v>2854.0621116686139</v>
      </c>
      <c r="CA254" s="105" t="str">
        <v>Yes</v>
      </c>
      <c r="CB254" s="87"/>
      <c r="CC254" s="103">
        <f>AVERAGE(BU$6:BU254)</f>
        <v>22.943184537848843</v>
      </c>
      <c r="CD254" s="103">
        <f>AVERAGE(BV$6:BV254)</f>
        <v>23.87808428874839</v>
      </c>
      <c r="CE254" s="103">
        <f>AVERAGE(BW$6:BW254)</f>
        <v>0.93489975089952537</v>
      </c>
      <c r="CF254" s="104">
        <f>AVERAGE(BX$6:BX254)</f>
        <v>975.20733024811022</v>
      </c>
      <c r="CG254" s="104">
        <f>AVERAGE(BY$6:BY254)</f>
        <v>3667.2206525648767</v>
      </c>
      <c r="CH254" s="104">
        <f>AVERAGE(BZ$6:BZ254)</f>
        <v>2692.0133223167663</v>
      </c>
      <c r="CI254" s="121"/>
      <c r="CJ254" s="121"/>
      <c r="CK254" s="121"/>
      <c r="CL254" s="121"/>
      <c r="CM254" s="121"/>
      <c r="CN254" s="121"/>
      <c r="CO254" s="87"/>
      <c r="CP254" s="152"/>
    </row>
    <row r="255" spans="1:94" x14ac:dyDescent="0.2">
      <c r="A255" s="87"/>
      <c r="B255" s="105">
        <v>250</v>
      </c>
      <c r="C255" s="103">
        <v>23.311879156133347</v>
      </c>
      <c r="D255" s="103">
        <v>2</v>
      </c>
      <c r="E255" s="103">
        <v>3.3266706027126429</v>
      </c>
      <c r="F255" s="104">
        <v>190.76220545428959</v>
      </c>
      <c r="G255" s="103">
        <v>24.63854975884599</v>
      </c>
      <c r="H255" s="103">
        <v>24.63854975884599</v>
      </c>
      <c r="I255" s="103">
        <v>0</v>
      </c>
      <c r="J255" s="104">
        <v>929.9186982196693</v>
      </c>
      <c r="K255" s="104">
        <v>4534.9389565922784</v>
      </c>
      <c r="L255" s="104">
        <v>3605.0202583726091</v>
      </c>
      <c r="M255" s="105" t="str">
        <v>No</v>
      </c>
      <c r="N255" s="87"/>
      <c r="O255" s="103">
        <f>AVERAGE(G$6:G255)</f>
        <v>21.490905627803372</v>
      </c>
      <c r="P255" s="103">
        <f>AVERAGE(H$6:H255)</f>
        <v>21.859769721571123</v>
      </c>
      <c r="Q255" s="103">
        <f>AVERAGE(I$6:I255)</f>
        <v>0.36886409376774731</v>
      </c>
      <c r="R255" s="104">
        <f>AVERAGE(J$6:J255)</f>
        <v>860.68783257962968</v>
      </c>
      <c r="S255" s="104">
        <f>AVERAGE(K$6:K255)</f>
        <v>3964.3630130046072</v>
      </c>
      <c r="T255" s="104">
        <f>AVERAGE(L$6:L255)</f>
        <v>3103.6751804249798</v>
      </c>
      <c r="U255" s="87"/>
      <c r="V255" s="152"/>
      <c r="W255" s="87"/>
      <c r="X255" s="105">
        <v>250</v>
      </c>
      <c r="Y255" s="103">
        <v>24.550971684586237</v>
      </c>
      <c r="Z255" s="103">
        <v>4</v>
      </c>
      <c r="AA255" s="103">
        <v>4.8119526866378681</v>
      </c>
      <c r="AB255" s="104">
        <v>145.26531219966307</v>
      </c>
      <c r="AC255" s="103">
        <v>25</v>
      </c>
      <c r="AD255" s="103">
        <v>25.362924371224103</v>
      </c>
      <c r="AE255" s="103">
        <v>0.36292437122410348</v>
      </c>
      <c r="AF255" s="104">
        <v>960.59169902000167</v>
      </c>
      <c r="AG255" s="104">
        <v>4780</v>
      </c>
      <c r="AH255" s="104">
        <v>3819.4083009799983</v>
      </c>
      <c r="AI255" s="105" t="str">
        <v>Yes</v>
      </c>
      <c r="AJ255" s="87"/>
      <c r="AK255" s="103">
        <f>AVERAGE(AC$6:AC255)</f>
        <v>21.573745578677197</v>
      </c>
      <c r="AL255" s="103">
        <f>AVERAGE(AD$6:AD255)</f>
        <v>21.935792104211824</v>
      </c>
      <c r="AM255" s="103">
        <f>AVERAGE(AE$6:AE255)</f>
        <v>0.36204652553462768</v>
      </c>
      <c r="AN255" s="104">
        <f>AVERAGE(AF$6:AF255)</f>
        <v>860.96345651279364</v>
      </c>
      <c r="AO255" s="104">
        <f>AVERAGE(AG$6:AG255)</f>
        <v>4032.5142041619001</v>
      </c>
      <c r="AP255" s="104">
        <f>AVERAGE(AH$6:AH255)</f>
        <v>3171.5507476491016</v>
      </c>
      <c r="AQ255" s="87"/>
      <c r="AR255" s="152"/>
      <c r="AS255" s="87"/>
      <c r="AT255" s="105">
        <v>250</v>
      </c>
      <c r="AU255" s="103">
        <v>25.242259086449611</v>
      </c>
      <c r="AV255" s="103">
        <v>3</v>
      </c>
      <c r="AW255" s="103">
        <v>6.0494240004980266</v>
      </c>
      <c r="AX255" s="104">
        <v>156.20362605212495</v>
      </c>
      <c r="AY255" s="103">
        <v>25</v>
      </c>
      <c r="AZ255" s="103">
        <v>28.291683086947636</v>
      </c>
      <c r="BA255" s="103">
        <v>3.2916830869476357</v>
      </c>
      <c r="BB255" s="104">
        <v>1399.9560890942703</v>
      </c>
      <c r="BC255" s="104">
        <v>3900</v>
      </c>
      <c r="BD255" s="104">
        <v>2500.0439109057297</v>
      </c>
      <c r="BE255" s="105" t="str">
        <v>Yes</v>
      </c>
      <c r="BF255" s="87"/>
      <c r="BG255" s="103">
        <f>AVERAGE(AY$6:AY255)</f>
        <v>22.981927405680981</v>
      </c>
      <c r="BH255" s="103">
        <f>AVERAGE(AZ$6:AZ255)</f>
        <v>23.809890614786649</v>
      </c>
      <c r="BI255" s="103">
        <f>AVERAGE(BA$6:BA255)</f>
        <v>0.827963209105679</v>
      </c>
      <c r="BJ255" s="104">
        <f>AVERAGE(BB$6:BB255)</f>
        <v>963.72312822236017</v>
      </c>
      <c r="BK255" s="104">
        <f>AVERAGE(BC$6:BC255)</f>
        <v>3606.8891108521475</v>
      </c>
      <c r="BL255" s="104">
        <f>AVERAGE(BD$6:BD255)</f>
        <v>2643.1659826297855</v>
      </c>
      <c r="BM255" s="87"/>
      <c r="BN255" s="152"/>
      <c r="BO255" s="87"/>
      <c r="BP255" s="105">
        <v>250</v>
      </c>
      <c r="BQ255" s="103">
        <v>26.489460528275437</v>
      </c>
      <c r="BR255" s="103">
        <v>5</v>
      </c>
      <c r="BS255" s="103">
        <v>3.7904846084438493</v>
      </c>
      <c r="BT255" s="104">
        <v>154.33154099798224</v>
      </c>
      <c r="BU255" s="103">
        <v>25</v>
      </c>
      <c r="BV255" s="103">
        <v>25.279945136719284</v>
      </c>
      <c r="BW255" s="103">
        <v>0.27994513671928445</v>
      </c>
      <c r="BX255" s="104">
        <v>946.32331150587493</v>
      </c>
      <c r="BY255" s="104">
        <v>4100</v>
      </c>
      <c r="BZ255" s="104">
        <v>3153.6766884941253</v>
      </c>
      <c r="CA255" s="105" t="str">
        <v>Yes</v>
      </c>
      <c r="CB255" s="87"/>
      <c r="CC255" s="103">
        <f>AVERAGE(BU$6:BU255)</f>
        <v>22.95141179969745</v>
      </c>
      <c r="CD255" s="103">
        <f>AVERAGE(BV$6:BV255)</f>
        <v>23.883691732140271</v>
      </c>
      <c r="CE255" s="103">
        <f>AVERAGE(BW$6:BW255)</f>
        <v>0.93227993244280438</v>
      </c>
      <c r="CF255" s="104">
        <f>AVERAGE(BX$6:BX255)</f>
        <v>975.09179417314124</v>
      </c>
      <c r="CG255" s="104">
        <f>AVERAGE(BY$6:BY255)</f>
        <v>3668.9517699546172</v>
      </c>
      <c r="CH255" s="104">
        <f>AVERAGE(BZ$6:BZ255)</f>
        <v>2693.8599757814764</v>
      </c>
      <c r="CI255" s="121"/>
      <c r="CJ255" s="121"/>
      <c r="CK255" s="121"/>
      <c r="CL255" s="121"/>
      <c r="CM255" s="121"/>
      <c r="CN255" s="121"/>
      <c r="CO255" s="87"/>
      <c r="CP255" s="152"/>
    </row>
    <row r="256" spans="1:94" x14ac:dyDescent="0.2">
      <c r="A256" s="87"/>
      <c r="B256" s="105">
        <v>251</v>
      </c>
      <c r="C256" s="103">
        <v>21.788591142893861</v>
      </c>
      <c r="D256" s="103">
        <v>1</v>
      </c>
      <c r="E256" s="103">
        <v>3.0135778166291107</v>
      </c>
      <c r="F256" s="104">
        <v>156.34767394055942</v>
      </c>
      <c r="G256" s="103">
        <v>23.802168959522973</v>
      </c>
      <c r="H256" s="103">
        <v>23.802168959522973</v>
      </c>
      <c r="I256" s="103">
        <v>0</v>
      </c>
      <c r="J256" s="104">
        <v>870.41274272624855</v>
      </c>
      <c r="K256" s="104">
        <v>4334.390412714135</v>
      </c>
      <c r="L256" s="104">
        <v>3463.9776699878867</v>
      </c>
      <c r="M256" s="105" t="str">
        <v>No</v>
      </c>
      <c r="N256" s="87"/>
      <c r="O256" s="103">
        <f>AVERAGE(G$6:G256)</f>
        <v>21.500113848248468</v>
      </c>
      <c r="P256" s="103">
        <f>AVERAGE(H$6:H256)</f>
        <v>21.867508363953398</v>
      </c>
      <c r="Q256" s="103">
        <f>AVERAGE(I$6:I256)</f>
        <v>0.36739451570492759</v>
      </c>
      <c r="R256" s="104">
        <f>AVERAGE(J$6:J256)</f>
        <v>860.72657724156841</v>
      </c>
      <c r="S256" s="104">
        <f>AVERAGE(K$6:K256)</f>
        <v>3965.8372257524538</v>
      </c>
      <c r="T256" s="104">
        <f>AVERAGE(L$6:L256)</f>
        <v>3105.110648510888</v>
      </c>
      <c r="U256" s="87"/>
      <c r="V256" s="152"/>
      <c r="W256" s="87"/>
      <c r="X256" s="105">
        <v>251</v>
      </c>
      <c r="Y256" s="103">
        <v>18.579623437279672</v>
      </c>
      <c r="Z256" s="103">
        <v>5</v>
      </c>
      <c r="AA256" s="103">
        <v>3.681635633333348</v>
      </c>
      <c r="AB256" s="104">
        <v>131.31077435640424</v>
      </c>
      <c r="AC256" s="103">
        <v>17.261259070613018</v>
      </c>
      <c r="AD256" s="103">
        <v>17.261259070613018</v>
      </c>
      <c r="AE256" s="103">
        <v>0</v>
      </c>
      <c r="AF256" s="104">
        <v>649.14854647479478</v>
      </c>
      <c r="AG256" s="104">
        <v>3457.0266327103432</v>
      </c>
      <c r="AH256" s="104">
        <v>2807.8780862355484</v>
      </c>
      <c r="AI256" s="105" t="str">
        <v>No</v>
      </c>
      <c r="AJ256" s="87"/>
      <c r="AK256" s="103">
        <f>AVERAGE(AC$6:AC256)</f>
        <v>21.556564357529531</v>
      </c>
      <c r="AL256" s="103">
        <f>AVERAGE(AD$6:AD256)</f>
        <v>21.917168466627768</v>
      </c>
      <c r="AM256" s="103">
        <f>AVERAGE(AE$6:AE256)</f>
        <v>0.36060410909823476</v>
      </c>
      <c r="AN256" s="104">
        <f>AVERAGE(AF$6:AF256)</f>
        <v>860.11957240905656</v>
      </c>
      <c r="AO256" s="104">
        <f>AVERAGE(AG$6:AG256)</f>
        <v>4030.2214249927706</v>
      </c>
      <c r="AP256" s="104">
        <f>AVERAGE(AH$6:AH256)</f>
        <v>3170.1018525837085</v>
      </c>
      <c r="AQ256" s="87"/>
      <c r="AR256" s="152"/>
      <c r="AS256" s="87"/>
      <c r="AT256" s="105">
        <v>251</v>
      </c>
      <c r="AU256" s="103">
        <v>17.870240720874754</v>
      </c>
      <c r="AV256" s="103">
        <v>2</v>
      </c>
      <c r="AW256" s="103">
        <v>6.9203818158014503</v>
      </c>
      <c r="AX256" s="104">
        <v>154.01251228202003</v>
      </c>
      <c r="AY256" s="103">
        <v>22.790622536676203</v>
      </c>
      <c r="AZ256" s="103">
        <v>22.790622536676203</v>
      </c>
      <c r="BA256" s="103">
        <v>0</v>
      </c>
      <c r="BB256" s="104">
        <v>837.73118838230607</v>
      </c>
      <c r="BC256" s="104">
        <v>3518.5933805014306</v>
      </c>
      <c r="BD256" s="104">
        <v>2680.8621921191243</v>
      </c>
      <c r="BE256" s="105" t="str">
        <v>No</v>
      </c>
      <c r="BF256" s="87"/>
      <c r="BG256" s="103">
        <f>AVERAGE(AY$6:AY256)</f>
        <v>22.981165234888131</v>
      </c>
      <c r="BH256" s="103">
        <f>AVERAGE(AZ$6:AZ256)</f>
        <v>23.805829785790195</v>
      </c>
      <c r="BI256" s="103">
        <f>AVERAGE(BA$6:BA256)</f>
        <v>0.82466455090207069</v>
      </c>
      <c r="BJ256" s="104">
        <f>AVERAGE(BB$6:BB256)</f>
        <v>963.22116830267873</v>
      </c>
      <c r="BK256" s="104">
        <f>AVERAGE(BC$6:BC256)</f>
        <v>3606.5373350340169</v>
      </c>
      <c r="BL256" s="104">
        <f>AVERAGE(BD$6:BD256)</f>
        <v>2643.3161667313366</v>
      </c>
      <c r="BM256" s="87"/>
      <c r="BN256" s="152"/>
      <c r="BO256" s="87"/>
      <c r="BP256" s="105">
        <v>251</v>
      </c>
      <c r="BQ256" s="103">
        <v>19.211058925099046</v>
      </c>
      <c r="BR256" s="103">
        <v>4</v>
      </c>
      <c r="BS256" s="103">
        <v>4.1237646671928925</v>
      </c>
      <c r="BT256" s="104">
        <v>128.06212450717027</v>
      </c>
      <c r="BU256" s="103">
        <v>19.33482359229194</v>
      </c>
      <c r="BV256" s="103">
        <v>19.33482359229194</v>
      </c>
      <c r="BW256" s="103">
        <v>0</v>
      </c>
      <c r="BX256" s="104">
        <v>708.10683227592835</v>
      </c>
      <c r="BY256" s="104">
        <v>3180.2235388437912</v>
      </c>
      <c r="BZ256" s="104">
        <v>2472.1167065678628</v>
      </c>
      <c r="CA256" s="105" t="str">
        <v>No</v>
      </c>
      <c r="CB256" s="87"/>
      <c r="CC256" s="103">
        <f>AVERAGE(BU$6:BU256)</f>
        <v>22.937003081739661</v>
      </c>
      <c r="CD256" s="103">
        <f>AVERAGE(BV$6:BV256)</f>
        <v>23.865568751503428</v>
      </c>
      <c r="CE256" s="103">
        <f>AVERAGE(BW$6:BW256)</f>
        <v>0.92856566976374932</v>
      </c>
      <c r="CF256" s="104">
        <f>AVERAGE(BX$6:BX256)</f>
        <v>974.02810906598097</v>
      </c>
      <c r="CG256" s="104">
        <f>AVERAGE(BY$6:BY256)</f>
        <v>3667.0046455278807</v>
      </c>
      <c r="CH256" s="104">
        <f>AVERAGE(BZ$6:BZ256)</f>
        <v>2692.9765364618997</v>
      </c>
      <c r="CI256" s="121"/>
      <c r="CJ256" s="121"/>
      <c r="CK256" s="121"/>
      <c r="CL256" s="121"/>
      <c r="CM256" s="121"/>
      <c r="CN256" s="121"/>
      <c r="CO256" s="87"/>
      <c r="CP256" s="152"/>
    </row>
    <row r="257" spans="1:94" x14ac:dyDescent="0.2">
      <c r="A257" s="87"/>
      <c r="B257" s="105">
        <v>252</v>
      </c>
      <c r="C257" s="103">
        <v>20.787031680922187</v>
      </c>
      <c r="D257" s="103">
        <v>3</v>
      </c>
      <c r="E257" s="103">
        <v>2.9635527425529751</v>
      </c>
      <c r="F257" s="104">
        <v>156.13935412550182</v>
      </c>
      <c r="G257" s="103">
        <v>20.750584423475161</v>
      </c>
      <c r="H257" s="103">
        <v>20.750584423475161</v>
      </c>
      <c r="I257" s="103">
        <v>0</v>
      </c>
      <c r="J257" s="104">
        <v>778.65688682975656</v>
      </c>
      <c r="K257" s="104">
        <v>3885.1051962255287</v>
      </c>
      <c r="L257" s="104">
        <v>3106.4483093957724</v>
      </c>
      <c r="M257" s="105" t="str">
        <v>No</v>
      </c>
      <c r="N257" s="87"/>
      <c r="O257" s="103">
        <f>AVERAGE(G$6:G257)</f>
        <v>21.497139525134287</v>
      </c>
      <c r="P257" s="103">
        <f>AVERAGE(H$6:H257)</f>
        <v>21.863076126094356</v>
      </c>
      <c r="Q257" s="103">
        <f>AVERAGE(I$6:I257)</f>
        <v>0.36593660096006675</v>
      </c>
      <c r="R257" s="104">
        <f>AVERAGE(J$6:J257)</f>
        <v>860.40090386691838</v>
      </c>
      <c r="S257" s="104">
        <f>AVERAGE(K$6:K257)</f>
        <v>3965.5168605559184</v>
      </c>
      <c r="T257" s="104">
        <f>AVERAGE(L$6:L257)</f>
        <v>3105.1159566890028</v>
      </c>
      <c r="U257" s="87"/>
      <c r="V257" s="152"/>
      <c r="W257" s="87"/>
      <c r="X257" s="105">
        <v>252</v>
      </c>
      <c r="Y257" s="103">
        <v>17.897389639539607</v>
      </c>
      <c r="Z257" s="103">
        <v>0</v>
      </c>
      <c r="AA257" s="103">
        <v>2.1840044732746984</v>
      </c>
      <c r="AB257" s="104">
        <v>151.34724731095662</v>
      </c>
      <c r="AC257" s="103">
        <v>20.081394112814305</v>
      </c>
      <c r="AD257" s="103">
        <v>20.081394112814305</v>
      </c>
      <c r="AE257" s="103">
        <v>0</v>
      </c>
      <c r="AF257" s="104">
        <v>753.78907069538582</v>
      </c>
      <c r="AG257" s="104">
        <v>3614.6509403065747</v>
      </c>
      <c r="AH257" s="104">
        <v>2860.8618696111889</v>
      </c>
      <c r="AI257" s="105" t="str">
        <v>No</v>
      </c>
      <c r="AJ257" s="87"/>
      <c r="AK257" s="103">
        <f>AVERAGE(AC$6:AC257)</f>
        <v>21.55071050735209</v>
      </c>
      <c r="AL257" s="103">
        <f>AVERAGE(AD$6:AD257)</f>
        <v>21.909883647763429</v>
      </c>
      <c r="AM257" s="103">
        <f>AVERAGE(AE$6:AE257)</f>
        <v>0.35917314041133697</v>
      </c>
      <c r="AN257" s="104">
        <f>AVERAGE(AF$6:AF257)</f>
        <v>859.69762597368481</v>
      </c>
      <c r="AO257" s="104">
        <f>AVERAGE(AG$6:AG257)</f>
        <v>4028.5723357678253</v>
      </c>
      <c r="AP257" s="104">
        <f>AVERAGE(AH$6:AH257)</f>
        <v>3168.874709794135</v>
      </c>
      <c r="AQ257" s="87"/>
      <c r="AR257" s="152"/>
      <c r="AS257" s="87"/>
      <c r="AT257" s="105">
        <v>252</v>
      </c>
      <c r="AU257" s="103">
        <v>19.259893467092159</v>
      </c>
      <c r="AV257" s="103">
        <v>5</v>
      </c>
      <c r="AW257" s="103">
        <v>6.7267353820384397</v>
      </c>
      <c r="AX257" s="104">
        <v>144.53223289012465</v>
      </c>
      <c r="AY257" s="103">
        <v>20.986628849130597</v>
      </c>
      <c r="AZ257" s="103">
        <v>20.986628849130597</v>
      </c>
      <c r="BA257" s="103">
        <v>0</v>
      </c>
      <c r="BB257" s="104">
        <v>774.13109836404249</v>
      </c>
      <c r="BC257" s="104">
        <v>3397.9943273695894</v>
      </c>
      <c r="BD257" s="104">
        <v>2623.8632290055471</v>
      </c>
      <c r="BE257" s="105" t="str">
        <v>No</v>
      </c>
      <c r="BF257" s="87"/>
      <c r="BG257" s="103">
        <f>AVERAGE(AY$6:AY257)</f>
        <v>22.973250407960521</v>
      </c>
      <c r="BH257" s="103">
        <f>AVERAGE(AZ$6:AZ257)</f>
        <v>23.794642480485987</v>
      </c>
      <c r="BI257" s="103">
        <f>AVERAGE(BA$6:BA257)</f>
        <v>0.82139207252547519</v>
      </c>
      <c r="BJ257" s="104">
        <f>AVERAGE(BB$6:BB257)</f>
        <v>962.47081088228731</v>
      </c>
      <c r="BK257" s="104">
        <f>AVERAGE(BC$6:BC257)</f>
        <v>3605.709783416301</v>
      </c>
      <c r="BL257" s="104">
        <f>AVERAGE(BD$6:BD257)</f>
        <v>2643.2389725340122</v>
      </c>
      <c r="BM257" s="87"/>
      <c r="BN257" s="152"/>
      <c r="BO257" s="87"/>
      <c r="BP257" s="105">
        <v>252</v>
      </c>
      <c r="BQ257" s="103">
        <v>25.820843396658301</v>
      </c>
      <c r="BR257" s="103">
        <v>6</v>
      </c>
      <c r="BS257" s="103">
        <v>6.6435097350513352</v>
      </c>
      <c r="BT257" s="104">
        <v>147.90796267728052</v>
      </c>
      <c r="BU257" s="103">
        <v>25</v>
      </c>
      <c r="BV257" s="103">
        <v>26.464353131709636</v>
      </c>
      <c r="BW257" s="103">
        <v>1.4643531317096361</v>
      </c>
      <c r="BX257" s="104">
        <v>1117.5609324337258</v>
      </c>
      <c r="BY257" s="104">
        <v>4170</v>
      </c>
      <c r="BZ257" s="104">
        <v>3052.4390675662744</v>
      </c>
      <c r="CA257" s="105" t="str">
        <v>Yes</v>
      </c>
      <c r="CB257" s="87"/>
      <c r="CC257" s="103">
        <f>AVERAGE(BU$6:BU257)</f>
        <v>22.945189577447042</v>
      </c>
      <c r="CD257" s="103">
        <f>AVERAGE(BV$6:BV257)</f>
        <v>23.875881387932818</v>
      </c>
      <c r="CE257" s="103">
        <f>AVERAGE(BW$6:BW257)</f>
        <v>0.93069181048575678</v>
      </c>
      <c r="CF257" s="104">
        <f>AVERAGE(BX$6:BX257)</f>
        <v>974.59768376188481</v>
      </c>
      <c r="CG257" s="104">
        <f>AVERAGE(BY$6:BY257)</f>
        <v>3669.000658839278</v>
      </c>
      <c r="CH257" s="104">
        <f>AVERAGE(BZ$6:BZ257)</f>
        <v>2694.4029750773934</v>
      </c>
      <c r="CI257" s="121"/>
      <c r="CJ257" s="121"/>
      <c r="CK257" s="121"/>
      <c r="CL257" s="121"/>
      <c r="CM257" s="121"/>
      <c r="CN257" s="121"/>
      <c r="CO257" s="87"/>
      <c r="CP257" s="152"/>
    </row>
    <row r="258" spans="1:94" x14ac:dyDescent="0.2">
      <c r="A258" s="87"/>
      <c r="B258" s="105">
        <v>253</v>
      </c>
      <c r="C258" s="103">
        <v>26.613988880683451</v>
      </c>
      <c r="D258" s="103">
        <v>3</v>
      </c>
      <c r="E258" s="103">
        <v>2.3702484267390971</v>
      </c>
      <c r="F258" s="104">
        <v>157.91877070630954</v>
      </c>
      <c r="G258" s="103">
        <v>25</v>
      </c>
      <c r="H258" s="103">
        <v>25.984237307422546</v>
      </c>
      <c r="I258" s="103">
        <v>0.98423730742254634</v>
      </c>
      <c r="J258" s="104">
        <v>1085.0814860423679</v>
      </c>
      <c r="K258" s="104">
        <v>4650</v>
      </c>
      <c r="L258" s="104">
        <v>3564.9185139576321</v>
      </c>
      <c r="M258" s="105" t="str">
        <v>Yes</v>
      </c>
      <c r="N258" s="87"/>
      <c r="O258" s="103">
        <f>AVERAGE(G$6:G258)</f>
        <v>21.510984823453914</v>
      </c>
      <c r="P258" s="103">
        <f>AVERAGE(H$6:H258)</f>
        <v>21.879365300724114</v>
      </c>
      <c r="Q258" s="103">
        <f>AVERAGE(I$6:I258)</f>
        <v>0.36838047727019513</v>
      </c>
      <c r="R258" s="104">
        <f>AVERAGE(J$6:J258)</f>
        <v>861.28896940911386</v>
      </c>
      <c r="S258" s="104">
        <f>AVERAGE(K$6:K258)</f>
        <v>3968.2223275102428</v>
      </c>
      <c r="T258" s="104">
        <f>AVERAGE(L$6:L258)</f>
        <v>3106.9333581011319</v>
      </c>
      <c r="U258" s="87"/>
      <c r="V258" s="152"/>
      <c r="W258" s="87"/>
      <c r="X258" s="105">
        <v>253</v>
      </c>
      <c r="Y258" s="103">
        <v>21.560230527716307</v>
      </c>
      <c r="Z258" s="103">
        <v>2</v>
      </c>
      <c r="AA258" s="103">
        <v>2.1474583389752846</v>
      </c>
      <c r="AB258" s="104">
        <v>168.99969969120045</v>
      </c>
      <c r="AC258" s="103">
        <v>21.707688866691591</v>
      </c>
      <c r="AD258" s="103">
        <v>21.707688866691591</v>
      </c>
      <c r="AE258" s="103">
        <v>0</v>
      </c>
      <c r="AF258" s="104">
        <v>820.23036569194824</v>
      </c>
      <c r="AG258" s="104">
        <v>4047.3839960044861</v>
      </c>
      <c r="AH258" s="104">
        <v>3227.1536303125376</v>
      </c>
      <c r="AI258" s="105" t="str">
        <v>No</v>
      </c>
      <c r="AJ258" s="87"/>
      <c r="AK258" s="103">
        <f>AVERAGE(AC$6:AC258)</f>
        <v>21.551330975175567</v>
      </c>
      <c r="AL258" s="103">
        <f>AVERAGE(AD$6:AD258)</f>
        <v>21.909084458905436</v>
      </c>
      <c r="AM258" s="103">
        <f>AVERAGE(AE$6:AE258)</f>
        <v>0.35775348372986926</v>
      </c>
      <c r="AN258" s="104">
        <f>AVERAGE(AF$6:AF258)</f>
        <v>859.54162889747238</v>
      </c>
      <c r="AO258" s="104">
        <f>AVERAGE(AG$6:AG258)</f>
        <v>4028.6466901561125</v>
      </c>
      <c r="AP258" s="104">
        <f>AVERAGE(AH$6:AH258)</f>
        <v>3169.1050612586346</v>
      </c>
      <c r="AQ258" s="87"/>
      <c r="AR258" s="152"/>
      <c r="AS258" s="87"/>
      <c r="AT258" s="105">
        <v>253</v>
      </c>
      <c r="AU258" s="103">
        <v>23.086673490906236</v>
      </c>
      <c r="AV258" s="103">
        <v>4</v>
      </c>
      <c r="AW258" s="103">
        <v>5.1772765602719328</v>
      </c>
      <c r="AX258" s="104">
        <v>181.62633232424352</v>
      </c>
      <c r="AY258" s="103">
        <v>24.26395005117817</v>
      </c>
      <c r="AZ258" s="103">
        <v>24.26395005117817</v>
      </c>
      <c r="BA258" s="103">
        <v>0</v>
      </c>
      <c r="BB258" s="104">
        <v>909.54483385958861</v>
      </c>
      <c r="BC258" s="104">
        <v>3839.5925076767257</v>
      </c>
      <c r="BD258" s="104">
        <v>2930.0476738171374</v>
      </c>
      <c r="BE258" s="105" t="str">
        <v>No</v>
      </c>
      <c r="BF258" s="87"/>
      <c r="BG258" s="103">
        <f>AVERAGE(AY$6:AY258)</f>
        <v>22.97835198757798</v>
      </c>
      <c r="BH258" s="103">
        <f>AVERAGE(AZ$6:AZ258)</f>
        <v>23.796497451121134</v>
      </c>
      <c r="BI258" s="103">
        <f>AVERAGE(BA$6:BA258)</f>
        <v>0.81814546354316109</v>
      </c>
      <c r="BJ258" s="104">
        <f>AVERAGE(BB$6:BB258)</f>
        <v>962.2616172972173</v>
      </c>
      <c r="BK258" s="104">
        <f>AVERAGE(BC$6:BC258)</f>
        <v>3606.634221061599</v>
      </c>
      <c r="BL258" s="104">
        <f>AVERAGE(BD$6:BD258)</f>
        <v>2644.3726037643801</v>
      </c>
      <c r="BM258" s="87"/>
      <c r="BN258" s="152"/>
      <c r="BO258" s="87"/>
      <c r="BP258" s="105">
        <v>253</v>
      </c>
      <c r="BQ258" s="103">
        <v>26.299631241158842</v>
      </c>
      <c r="BR258" s="103">
        <v>2</v>
      </c>
      <c r="BS258" s="103">
        <v>4.2576653235264583</v>
      </c>
      <c r="BT258" s="104">
        <v>124.78844068133343</v>
      </c>
      <c r="BU258" s="103">
        <v>25</v>
      </c>
      <c r="BV258" s="103">
        <v>28.557296564685302</v>
      </c>
      <c r="BW258" s="103">
        <v>3.5572965646853021</v>
      </c>
      <c r="BX258" s="104">
        <v>1408.3829253841288</v>
      </c>
      <c r="BY258" s="104">
        <v>3890</v>
      </c>
      <c r="BZ258" s="104">
        <v>2481.6170746158714</v>
      </c>
      <c r="CA258" s="105" t="str">
        <v>Yes</v>
      </c>
      <c r="CB258" s="87"/>
      <c r="CC258" s="103">
        <f>AVERAGE(BU$6:BU258)</f>
        <v>22.953311357773337</v>
      </c>
      <c r="CD258" s="103">
        <f>AVERAGE(BV$6:BV258)</f>
        <v>23.894385005232234</v>
      </c>
      <c r="CE258" s="103">
        <f>AVERAGE(BW$6:BW258)</f>
        <v>0.94107364745887745</v>
      </c>
      <c r="CF258" s="104">
        <f>AVERAGE(BX$6:BX258)</f>
        <v>976.31224993430465</v>
      </c>
      <c r="CG258" s="104">
        <f>AVERAGE(BY$6:BY258)</f>
        <v>3669.8741740217315</v>
      </c>
      <c r="CH258" s="104">
        <f>AVERAGE(BZ$6:BZ258)</f>
        <v>2693.5619240874271</v>
      </c>
      <c r="CI258" s="121"/>
      <c r="CJ258" s="121"/>
      <c r="CK258" s="121"/>
      <c r="CL258" s="121"/>
      <c r="CM258" s="121"/>
      <c r="CN258" s="121"/>
      <c r="CO258" s="87"/>
      <c r="CP258" s="152"/>
    </row>
    <row r="259" spans="1:94" x14ac:dyDescent="0.2">
      <c r="A259" s="87"/>
      <c r="B259" s="105">
        <v>254</v>
      </c>
      <c r="C259" s="103">
        <v>18.981441217613465</v>
      </c>
      <c r="D259" s="103">
        <v>0</v>
      </c>
      <c r="E259" s="103">
        <v>2.9244472639450914</v>
      </c>
      <c r="F259" s="104">
        <v>153.51074152458199</v>
      </c>
      <c r="G259" s="103">
        <v>21.905888481558556</v>
      </c>
      <c r="H259" s="103">
        <v>21.905888481558556</v>
      </c>
      <c r="I259" s="103">
        <v>0</v>
      </c>
      <c r="J259" s="104">
        <v>810.68739597133867</v>
      </c>
      <c r="K259" s="104">
        <v>3943.0599266805402</v>
      </c>
      <c r="L259" s="104">
        <v>3132.3725307092018</v>
      </c>
      <c r="M259" s="105" t="str">
        <v>No</v>
      </c>
      <c r="N259" s="87"/>
      <c r="O259" s="103">
        <f>AVERAGE(G$6:G259)</f>
        <v>21.512539562265349</v>
      </c>
      <c r="P259" s="103">
        <f>AVERAGE(H$6:H259)</f>
        <v>21.879469722695902</v>
      </c>
      <c r="Q259" s="103">
        <f>AVERAGE(I$6:I259)</f>
        <v>0.36693016043054871</v>
      </c>
      <c r="R259" s="104">
        <f>AVERAGE(J$6:J259)</f>
        <v>861.08975061605167</v>
      </c>
      <c r="S259" s="104">
        <f>AVERAGE(K$6:K259)</f>
        <v>3968.123262940047</v>
      </c>
      <c r="T259" s="104">
        <f>AVERAGE(L$6:L259)</f>
        <v>3107.0335123239984</v>
      </c>
      <c r="U259" s="87"/>
      <c r="V259" s="152"/>
      <c r="W259" s="87"/>
      <c r="X259" s="105">
        <v>254</v>
      </c>
      <c r="Y259" s="103">
        <v>17.884210430416655</v>
      </c>
      <c r="Z259" s="103">
        <v>2</v>
      </c>
      <c r="AA259" s="103">
        <v>3.0982241777676531</v>
      </c>
      <c r="AB259" s="104">
        <v>106.55231410416884</v>
      </c>
      <c r="AC259" s="103">
        <v>18.982434608184306</v>
      </c>
      <c r="AD259" s="103">
        <v>18.982434608184306</v>
      </c>
      <c r="AE259" s="103">
        <v>0</v>
      </c>
      <c r="AF259" s="104">
        <v>676.0253523496981</v>
      </c>
      <c r="AG259" s="104">
        <v>3556.838229473175</v>
      </c>
      <c r="AH259" s="104">
        <v>2880.8128771234769</v>
      </c>
      <c r="AI259" s="105" t="str">
        <v>No</v>
      </c>
      <c r="AJ259" s="87"/>
      <c r="AK259" s="103">
        <f>AVERAGE(AC$6:AC259)</f>
        <v>21.541217209951192</v>
      </c>
      <c r="AL259" s="103">
        <f>AVERAGE(AD$6:AD259)</f>
        <v>21.897562215398658</v>
      </c>
      <c r="AM259" s="103">
        <f>AVERAGE(AE$6:AE259)</f>
        <v>0.35634500544746817</v>
      </c>
      <c r="AN259" s="104">
        <f>AVERAGE(AF$6:AF259)</f>
        <v>858.81912387169382</v>
      </c>
      <c r="AO259" s="104">
        <f>AVERAGE(AG$6:AG259)</f>
        <v>4026.7891765313766</v>
      </c>
      <c r="AP259" s="104">
        <f>AVERAGE(AH$6:AH259)</f>
        <v>3167.9700526596775</v>
      </c>
      <c r="AQ259" s="87"/>
      <c r="AR259" s="152"/>
      <c r="AS259" s="87"/>
      <c r="AT259" s="105">
        <v>254</v>
      </c>
      <c r="AU259" s="103">
        <v>20.571447305350038</v>
      </c>
      <c r="AV259" s="103">
        <v>3</v>
      </c>
      <c r="AW259" s="103">
        <v>5.8945963185768768</v>
      </c>
      <c r="AX259" s="104">
        <v>121.73763421082329</v>
      </c>
      <c r="AY259" s="103">
        <v>23.466043623926915</v>
      </c>
      <c r="AZ259" s="103">
        <v>23.466043623926915</v>
      </c>
      <c r="BA259" s="103">
        <v>0</v>
      </c>
      <c r="BB259" s="104">
        <v>825.71894292863078</v>
      </c>
      <c r="BC259" s="104">
        <v>3669.906543589037</v>
      </c>
      <c r="BD259" s="104">
        <v>2844.1876006604061</v>
      </c>
      <c r="BE259" s="105" t="str">
        <v>No</v>
      </c>
      <c r="BF259" s="87"/>
      <c r="BG259" s="103">
        <f>AVERAGE(AY$6:AY259)</f>
        <v>22.980272033390381</v>
      </c>
      <c r="BH259" s="103">
        <f>AVERAGE(AZ$6:AZ259)</f>
        <v>23.795196451801473</v>
      </c>
      <c r="BI259" s="103">
        <f>AVERAGE(BA$6:BA259)</f>
        <v>0.8149244184111013</v>
      </c>
      <c r="BJ259" s="104">
        <f>AVERAGE(BB$6:BB259)</f>
        <v>961.72404771308891</v>
      </c>
      <c r="BK259" s="104">
        <f>AVERAGE(BC$6:BC259)</f>
        <v>3606.8833246935969</v>
      </c>
      <c r="BL259" s="104">
        <f>AVERAGE(BD$6:BD259)</f>
        <v>2645.1592769805061</v>
      </c>
      <c r="BM259" s="87"/>
      <c r="BN259" s="152"/>
      <c r="BO259" s="87"/>
      <c r="BP259" s="105">
        <v>254</v>
      </c>
      <c r="BQ259" s="103">
        <v>19.6362775501828</v>
      </c>
      <c r="BR259" s="103">
        <v>2</v>
      </c>
      <c r="BS259" s="103">
        <v>3.5040362790751547</v>
      </c>
      <c r="BT259" s="104">
        <v>150.35582660425612</v>
      </c>
      <c r="BU259" s="103">
        <v>21.140313829257956</v>
      </c>
      <c r="BV259" s="103">
        <v>21.140313829257956</v>
      </c>
      <c r="BW259" s="103">
        <v>0</v>
      </c>
      <c r="BX259" s="104">
        <v>784.5652414819948</v>
      </c>
      <c r="BY259" s="104">
        <v>3311.0470743886935</v>
      </c>
      <c r="BZ259" s="104">
        <v>2526.4818329066989</v>
      </c>
      <c r="CA259" s="105" t="str">
        <v>No</v>
      </c>
      <c r="CB259" s="87"/>
      <c r="CC259" s="103">
        <f>AVERAGE(BU$6:BU259)</f>
        <v>22.946173572228002</v>
      </c>
      <c r="CD259" s="103">
        <f>AVERAGE(BV$6:BV259)</f>
        <v>23.883542205326822</v>
      </c>
      <c r="CE259" s="103">
        <f>AVERAGE(BW$6:BW259)</f>
        <v>0.93736863309880314</v>
      </c>
      <c r="CF259" s="104">
        <f>AVERAGE(BX$6:BX259)</f>
        <v>975.55734045220902</v>
      </c>
      <c r="CG259" s="104">
        <f>AVERAGE(BY$6:BY259)</f>
        <v>3668.4614689050663</v>
      </c>
      <c r="CH259" s="104">
        <f>AVERAGE(BZ$6:BZ259)</f>
        <v>2692.9041284528575</v>
      </c>
      <c r="CI259" s="121"/>
      <c r="CJ259" s="121"/>
      <c r="CK259" s="121"/>
      <c r="CL259" s="121"/>
      <c r="CM259" s="121"/>
      <c r="CN259" s="121"/>
      <c r="CO259" s="87"/>
      <c r="CP259" s="152"/>
    </row>
    <row r="260" spans="1:94" x14ac:dyDescent="0.2">
      <c r="A260" s="87"/>
      <c r="B260" s="105">
        <v>255</v>
      </c>
      <c r="C260" s="103">
        <v>22.368925254648591</v>
      </c>
      <c r="D260" s="103">
        <v>1</v>
      </c>
      <c r="E260" s="103">
        <v>3.2561654845859866</v>
      </c>
      <c r="F260" s="104">
        <v>127.710629590827</v>
      </c>
      <c r="G260" s="103">
        <v>24.625090739234579</v>
      </c>
      <c r="H260" s="103">
        <v>24.625090739234579</v>
      </c>
      <c r="I260" s="103">
        <v>0</v>
      </c>
      <c r="J260" s="104">
        <v>866.46335176786442</v>
      </c>
      <c r="K260" s="104">
        <v>4482.5163330622245</v>
      </c>
      <c r="L260" s="104">
        <v>3616.0529812943601</v>
      </c>
      <c r="M260" s="105" t="str">
        <v>No</v>
      </c>
      <c r="N260" s="87"/>
      <c r="O260" s="103">
        <f>AVERAGE(G$6:G260)</f>
        <v>21.52474564531229</v>
      </c>
      <c r="P260" s="103">
        <f>AVERAGE(H$6:H260)</f>
        <v>21.890236863937233</v>
      </c>
      <c r="Q260" s="103">
        <f>AVERAGE(I$6:I260)</f>
        <v>0.36549121862493872</v>
      </c>
      <c r="R260" s="104">
        <f>AVERAGE(J$6:J260)</f>
        <v>861.11082356174506</v>
      </c>
      <c r="S260" s="104">
        <f>AVERAGE(K$6:K260)</f>
        <v>3970.1404906660164</v>
      </c>
      <c r="T260" s="104">
        <f>AVERAGE(L$6:L260)</f>
        <v>3109.0296671042743</v>
      </c>
      <c r="U260" s="87"/>
      <c r="V260" s="152"/>
      <c r="W260" s="87"/>
      <c r="X260" s="105">
        <v>255</v>
      </c>
      <c r="Y260" s="103">
        <v>15.983610133993761</v>
      </c>
      <c r="Z260" s="103">
        <v>2</v>
      </c>
      <c r="AA260" s="103">
        <v>5.5876309214510504</v>
      </c>
      <c r="AB260" s="104">
        <v>145.90439861877394</v>
      </c>
      <c r="AC260" s="103">
        <v>19.571241055444812</v>
      </c>
      <c r="AD260" s="103">
        <v>19.571241055444812</v>
      </c>
      <c r="AE260" s="103">
        <v>0</v>
      </c>
      <c r="AF260" s="104">
        <v>733.04163028211826</v>
      </c>
      <c r="AG260" s="104">
        <v>3662.8233899800662</v>
      </c>
      <c r="AH260" s="104">
        <v>2929.781759697948</v>
      </c>
      <c r="AI260" s="105" t="str">
        <v>No</v>
      </c>
      <c r="AJ260" s="87"/>
      <c r="AK260" s="103">
        <f>AVERAGE(AC$6:AC260)</f>
        <v>21.533491813266853</v>
      </c>
      <c r="AL260" s="103">
        <f>AVERAGE(AD$6:AD260)</f>
        <v>21.88843938732041</v>
      </c>
      <c r="AM260" s="103">
        <f>AVERAGE(AE$6:AE260)</f>
        <v>0.35494757405355654</v>
      </c>
      <c r="AN260" s="104">
        <f>AVERAGE(AF$6:AF260)</f>
        <v>858.3258787987935</v>
      </c>
      <c r="AO260" s="104">
        <f>AVERAGE(AG$6:AG260)</f>
        <v>4025.3618597213713</v>
      </c>
      <c r="AP260" s="104">
        <f>AVERAGE(AH$6:AH260)</f>
        <v>3167.0359809225724</v>
      </c>
      <c r="AQ260" s="87"/>
      <c r="AR260" s="152"/>
      <c r="AS260" s="87"/>
      <c r="AT260" s="105">
        <v>255</v>
      </c>
      <c r="AU260" s="103">
        <v>25.61615853728015</v>
      </c>
      <c r="AV260" s="103">
        <v>3</v>
      </c>
      <c r="AW260" s="103">
        <v>4.1515660908407259</v>
      </c>
      <c r="AX260" s="104">
        <v>148.77651655410725</v>
      </c>
      <c r="AY260" s="103">
        <v>25</v>
      </c>
      <c r="AZ260" s="103">
        <v>26.767724628120874</v>
      </c>
      <c r="BA260" s="103">
        <v>1.7677246281208738</v>
      </c>
      <c r="BB260" s="104">
        <v>1163.9352107722384</v>
      </c>
      <c r="BC260" s="104">
        <v>3900</v>
      </c>
      <c r="BD260" s="104">
        <v>2736.0647892277616</v>
      </c>
      <c r="BE260" s="105" t="str">
        <v>Yes</v>
      </c>
      <c r="BF260" s="87"/>
      <c r="BG260" s="103">
        <f>AVERAGE(AY$6:AY260)</f>
        <v>22.988192535220222</v>
      </c>
      <c r="BH260" s="103">
        <f>AVERAGE(AZ$6:AZ260)</f>
        <v>23.806853425041943</v>
      </c>
      <c r="BI260" s="103">
        <f>AVERAGE(BA$6:BA260)</f>
        <v>0.81866088982172791</v>
      </c>
      <c r="BJ260" s="104">
        <f>AVERAGE(BB$6:BB260)</f>
        <v>962.51703266626203</v>
      </c>
      <c r="BK260" s="104">
        <f>AVERAGE(BC$6:BC260)</f>
        <v>3608.0328018516611</v>
      </c>
      <c r="BL260" s="104">
        <f>AVERAGE(BD$6:BD260)</f>
        <v>2645.5157691853974</v>
      </c>
      <c r="BM260" s="87"/>
      <c r="BN260" s="152"/>
      <c r="BO260" s="87"/>
      <c r="BP260" s="105">
        <v>255</v>
      </c>
      <c r="BQ260" s="103">
        <v>23.939064338548604</v>
      </c>
      <c r="BR260" s="103">
        <v>4</v>
      </c>
      <c r="BS260" s="103">
        <v>6.4535592786223948</v>
      </c>
      <c r="BT260" s="104">
        <v>142.4655017821573</v>
      </c>
      <c r="BU260" s="103">
        <v>25</v>
      </c>
      <c r="BV260" s="103">
        <v>26.392623617170997</v>
      </c>
      <c r="BW260" s="103">
        <v>1.3926236171709974</v>
      </c>
      <c r="BX260" s="104">
        <v>1101.3590443578069</v>
      </c>
      <c r="BY260" s="104">
        <v>4030</v>
      </c>
      <c r="BZ260" s="104">
        <v>2928.6409556421931</v>
      </c>
      <c r="CA260" s="105" t="str">
        <v>Yes</v>
      </c>
      <c r="CB260" s="87"/>
      <c r="CC260" s="103">
        <f>AVERAGE(BU$6:BU260)</f>
        <v>22.954227793513382</v>
      </c>
      <c r="CD260" s="103">
        <f>AVERAGE(BV$6:BV260)</f>
        <v>23.893381740275231</v>
      </c>
      <c r="CE260" s="103">
        <f>AVERAGE(BW$6:BW260)</f>
        <v>0.93915394676183139</v>
      </c>
      <c r="CF260" s="104">
        <f>AVERAGE(BX$6:BX260)</f>
        <v>976.05068046752513</v>
      </c>
      <c r="CG260" s="104">
        <f>AVERAGE(BY$6:BY260)</f>
        <v>3669.8792670662228</v>
      </c>
      <c r="CH260" s="104">
        <f>AVERAGE(BZ$6:BZ260)</f>
        <v>2693.8285865986982</v>
      </c>
      <c r="CI260" s="121"/>
      <c r="CJ260" s="121"/>
      <c r="CK260" s="121"/>
      <c r="CL260" s="121"/>
      <c r="CM260" s="121"/>
      <c r="CN260" s="121"/>
      <c r="CO260" s="87"/>
      <c r="CP260" s="152"/>
    </row>
    <row r="261" spans="1:94" x14ac:dyDescent="0.2">
      <c r="A261" s="87"/>
      <c r="B261" s="105">
        <v>256</v>
      </c>
      <c r="C261" s="103">
        <v>17.515002159294365</v>
      </c>
      <c r="D261" s="103">
        <v>2</v>
      </c>
      <c r="E261" s="103">
        <v>3.8472420068751578</v>
      </c>
      <c r="F261" s="104">
        <v>161.2910738465543</v>
      </c>
      <c r="G261" s="103">
        <v>19.362244166169525</v>
      </c>
      <c r="H261" s="103">
        <v>19.362244166169525</v>
      </c>
      <c r="I261" s="103">
        <v>0</v>
      </c>
      <c r="J261" s="104">
        <v>742.15839883163994</v>
      </c>
      <c r="K261" s="104">
        <v>3585.2039499105144</v>
      </c>
      <c r="L261" s="104">
        <v>2843.0455510788743</v>
      </c>
      <c r="M261" s="105" t="str">
        <v>No</v>
      </c>
      <c r="N261" s="87"/>
      <c r="O261" s="103">
        <f>AVERAGE(G$6:G261)</f>
        <v>21.516298373909386</v>
      </c>
      <c r="P261" s="103">
        <f>AVERAGE(H$6:H261)</f>
        <v>21.880361892461575</v>
      </c>
      <c r="Q261" s="103">
        <f>AVERAGE(I$6:I261)</f>
        <v>0.36406351855218505</v>
      </c>
      <c r="R261" s="104">
        <f>AVERAGE(J$6:J261)</f>
        <v>860.64616565264305</v>
      </c>
      <c r="S261" s="104">
        <f>AVERAGE(K$6:K261)</f>
        <v>3968.63683230369</v>
      </c>
      <c r="T261" s="104">
        <f>AVERAGE(L$6:L261)</f>
        <v>3107.9906666510501</v>
      </c>
      <c r="U261" s="87"/>
      <c r="V261" s="152"/>
      <c r="W261" s="87"/>
      <c r="X261" s="105">
        <v>256</v>
      </c>
      <c r="Y261" s="103">
        <v>19.915337353865915</v>
      </c>
      <c r="Z261" s="103">
        <v>1</v>
      </c>
      <c r="AA261" s="103">
        <v>3.4910976650602952</v>
      </c>
      <c r="AB261" s="104">
        <v>171.84094909009121</v>
      </c>
      <c r="AC261" s="103">
        <v>22.40643501892621</v>
      </c>
      <c r="AD261" s="103">
        <v>22.40643501892621</v>
      </c>
      <c r="AE261" s="103">
        <v>0</v>
      </c>
      <c r="AF261" s="104">
        <v>844.03399965787753</v>
      </c>
      <c r="AG261" s="104">
        <v>4103.158303406718</v>
      </c>
      <c r="AH261" s="104">
        <v>3259.1243037488402</v>
      </c>
      <c r="AI261" s="105" t="str">
        <v>No</v>
      </c>
      <c r="AJ261" s="87"/>
      <c r="AK261" s="103">
        <f>AVERAGE(AC$6:AC261)</f>
        <v>21.536901747663961</v>
      </c>
      <c r="AL261" s="103">
        <f>AVERAGE(AD$6:AD261)</f>
        <v>21.890462807756371</v>
      </c>
      <c r="AM261" s="103">
        <f>AVERAGE(AE$6:AE261)</f>
        <v>0.35356106009240984</v>
      </c>
      <c r="AN261" s="104">
        <f>AVERAGE(AF$6:AF261)</f>
        <v>858.27005114589929</v>
      </c>
      <c r="AO261" s="104">
        <f>AVERAGE(AG$6:AG261)</f>
        <v>4025.665752079517</v>
      </c>
      <c r="AP261" s="104">
        <f>AVERAGE(AH$6:AH261)</f>
        <v>3167.3957009336127</v>
      </c>
      <c r="AQ261" s="87"/>
      <c r="AR261" s="152"/>
      <c r="AS261" s="87"/>
      <c r="AT261" s="105">
        <v>256</v>
      </c>
      <c r="AU261" s="103">
        <v>20.21375866607811</v>
      </c>
      <c r="AV261" s="103">
        <v>2</v>
      </c>
      <c r="AW261" s="103">
        <v>3.740874868095649</v>
      </c>
      <c r="AX261" s="104">
        <v>161.66752812434922</v>
      </c>
      <c r="AY261" s="103">
        <v>21.954633534173759</v>
      </c>
      <c r="AZ261" s="103">
        <v>21.954633534173759</v>
      </c>
      <c r="BA261" s="103">
        <v>0</v>
      </c>
      <c r="BB261" s="104">
        <v>820.30653414956203</v>
      </c>
      <c r="BC261" s="104">
        <v>3393.195030126064</v>
      </c>
      <c r="BD261" s="104">
        <v>2572.8884959765019</v>
      </c>
      <c r="BE261" s="105" t="str">
        <v>No</v>
      </c>
      <c r="BF261" s="87"/>
      <c r="BG261" s="103">
        <f>AVERAGE(AY$6:AY261)</f>
        <v>22.984155195372384</v>
      </c>
      <c r="BH261" s="103">
        <f>AVERAGE(AZ$6:AZ261)</f>
        <v>23.799618191093238</v>
      </c>
      <c r="BI261" s="103">
        <f>AVERAGE(BA$6:BA261)</f>
        <v>0.81546299572086178</v>
      </c>
      <c r="BJ261" s="104">
        <f>AVERAGE(BB$6:BB261)</f>
        <v>961.96152290643124</v>
      </c>
      <c r="BK261" s="104">
        <f>AVERAGE(BC$6:BC261)</f>
        <v>3607.193591805858</v>
      </c>
      <c r="BL261" s="104">
        <f>AVERAGE(BD$6:BD261)</f>
        <v>2645.232068899425</v>
      </c>
      <c r="BM261" s="87"/>
      <c r="BN261" s="152"/>
      <c r="BO261" s="87"/>
      <c r="BP261" s="105">
        <v>256</v>
      </c>
      <c r="BQ261" s="103">
        <v>25.110578109612241</v>
      </c>
      <c r="BR261" s="103">
        <v>1</v>
      </c>
      <c r="BS261" s="103">
        <v>3.6265181747517308</v>
      </c>
      <c r="BT261" s="104">
        <v>110.16706715838941</v>
      </c>
      <c r="BU261" s="103">
        <v>25</v>
      </c>
      <c r="BV261" s="103">
        <v>27.737096284363972</v>
      </c>
      <c r="BW261" s="103">
        <v>2.7370962843639717</v>
      </c>
      <c r="BX261" s="104">
        <v>1270.7315098129852</v>
      </c>
      <c r="BY261" s="104">
        <v>3820</v>
      </c>
      <c r="BZ261" s="104">
        <v>2549.2684901870148</v>
      </c>
      <c r="CA261" s="105" t="str">
        <v>Yes</v>
      </c>
      <c r="CB261" s="87"/>
      <c r="CC261" s="103">
        <f>AVERAGE(BU$6:BU261)</f>
        <v>22.962219091194971</v>
      </c>
      <c r="CD261" s="103">
        <f>AVERAGE(BV$6:BV261)</f>
        <v>23.90839625021308</v>
      </c>
      <c r="CE261" s="103">
        <f>AVERAGE(BW$6:BW261)</f>
        <v>0.94617715901808985</v>
      </c>
      <c r="CF261" s="104">
        <f>AVERAGE(BX$6:BX261)</f>
        <v>977.2017774571558</v>
      </c>
      <c r="CG261" s="104">
        <f>AVERAGE(BY$6:BY261)</f>
        <v>3670.4656761792453</v>
      </c>
      <c r="CH261" s="104">
        <f>AVERAGE(BZ$6:BZ261)</f>
        <v>2693.2638987220898</v>
      </c>
      <c r="CI261" s="121"/>
      <c r="CJ261" s="121"/>
      <c r="CK261" s="121"/>
      <c r="CL261" s="121"/>
      <c r="CM261" s="121"/>
      <c r="CN261" s="121"/>
      <c r="CO261" s="87"/>
      <c r="CP261" s="152"/>
    </row>
    <row r="262" spans="1:94" x14ac:dyDescent="0.2">
      <c r="A262" s="87"/>
      <c r="B262" s="105">
        <v>257</v>
      </c>
      <c r="C262" s="103">
        <v>18.30139679553567</v>
      </c>
      <c r="D262" s="103">
        <v>1</v>
      </c>
      <c r="E262" s="103">
        <v>5.5791621466713206</v>
      </c>
      <c r="F262" s="104">
        <v>159.50724174751383</v>
      </c>
      <c r="G262" s="103">
        <v>22.880558942206989</v>
      </c>
      <c r="H262" s="103">
        <v>22.880558942206989</v>
      </c>
      <c r="I262" s="103">
        <v>0</v>
      </c>
      <c r="J262" s="104">
        <v>845.92401001372343</v>
      </c>
      <c r="K262" s="104">
        <v>4168.5006095972576</v>
      </c>
      <c r="L262" s="104">
        <v>3322.5765995835341</v>
      </c>
      <c r="M262" s="105" t="str">
        <v>No</v>
      </c>
      <c r="N262" s="87"/>
      <c r="O262" s="103">
        <f>AVERAGE(G$6:G262)</f>
        <v>21.521606780789924</v>
      </c>
      <c r="P262" s="103">
        <f>AVERAGE(H$6:H262)</f>
        <v>21.884253709775759</v>
      </c>
      <c r="Q262" s="103">
        <f>AVERAGE(I$6:I262)</f>
        <v>0.36264692898583412</v>
      </c>
      <c r="R262" s="104">
        <f>AVERAGE(J$6:J262)</f>
        <v>860.58888100035153</v>
      </c>
      <c r="S262" s="104">
        <f>AVERAGE(K$6:K262)</f>
        <v>3969.4145123709804</v>
      </c>
      <c r="T262" s="104">
        <f>AVERAGE(L$6:L262)</f>
        <v>3108.8256313706315</v>
      </c>
      <c r="U262" s="87"/>
      <c r="V262" s="152"/>
      <c r="W262" s="87"/>
      <c r="X262" s="105">
        <v>257</v>
      </c>
      <c r="Y262" s="103">
        <v>16.603512833940712</v>
      </c>
      <c r="Z262" s="103">
        <v>2</v>
      </c>
      <c r="AA262" s="103">
        <v>5.8847058854610363</v>
      </c>
      <c r="AB262" s="104">
        <v>162.88828435173389</v>
      </c>
      <c r="AC262" s="103">
        <v>20.48821871940175</v>
      </c>
      <c r="AD262" s="103">
        <v>20.48821871940175</v>
      </c>
      <c r="AE262" s="103">
        <v>0</v>
      </c>
      <c r="AF262" s="104">
        <v>777.53484593378641</v>
      </c>
      <c r="AG262" s="104">
        <v>3827.8793694923152</v>
      </c>
      <c r="AH262" s="104">
        <v>3050.3445235585286</v>
      </c>
      <c r="AI262" s="105" t="str">
        <v>No</v>
      </c>
      <c r="AJ262" s="87"/>
      <c r="AK262" s="103">
        <f>AVERAGE(AC$6:AC262)</f>
        <v>21.53282126895477</v>
      </c>
      <c r="AL262" s="103">
        <f>AVERAGE(AD$6:AD262)</f>
        <v>21.885006605077947</v>
      </c>
      <c r="AM262" s="103">
        <f>AVERAGE(AE$6:AE262)</f>
        <v>0.35218533612317865</v>
      </c>
      <c r="AN262" s="104">
        <f>AVERAGE(AF$6:AF262)</f>
        <v>857.95590637853695</v>
      </c>
      <c r="AO262" s="104">
        <f>AVERAGE(AG$6:AG262)</f>
        <v>4024.8961552601113</v>
      </c>
      <c r="AP262" s="104">
        <f>AVERAGE(AH$6:AH262)</f>
        <v>3166.9402488815695</v>
      </c>
      <c r="AQ262" s="87"/>
      <c r="AR262" s="152"/>
      <c r="AS262" s="87"/>
      <c r="AT262" s="105">
        <v>257</v>
      </c>
      <c r="AU262" s="103">
        <v>22.559143226540503</v>
      </c>
      <c r="AV262" s="103">
        <v>3</v>
      </c>
      <c r="AW262" s="103">
        <v>4.8188483773217765</v>
      </c>
      <c r="AX262" s="104">
        <v>176.53089141738673</v>
      </c>
      <c r="AY262" s="103">
        <v>24.377991603862277</v>
      </c>
      <c r="AZ262" s="103">
        <v>24.377991603862277</v>
      </c>
      <c r="BA262" s="103">
        <v>0</v>
      </c>
      <c r="BB262" s="104">
        <v>907.87063953325514</v>
      </c>
      <c r="BC262" s="104">
        <v>3806.6987405793416</v>
      </c>
      <c r="BD262" s="104">
        <v>2898.8281010460864</v>
      </c>
      <c r="BE262" s="105" t="str">
        <v>No</v>
      </c>
      <c r="BF262" s="87"/>
      <c r="BG262" s="103">
        <f>AVERAGE(AY$6:AY262)</f>
        <v>22.989578683343161</v>
      </c>
      <c r="BH262" s="103">
        <f>AVERAGE(AZ$6:AZ262)</f>
        <v>23.801868671298564</v>
      </c>
      <c r="BI262" s="103">
        <f>AVERAGE(BA$6:BA262)</f>
        <v>0.81228998795541096</v>
      </c>
      <c r="BJ262" s="104">
        <f>AVERAGE(BB$6:BB262)</f>
        <v>961.75105254311143</v>
      </c>
      <c r="BK262" s="104">
        <f>AVERAGE(BC$6:BC262)</f>
        <v>3607.9698764314358</v>
      </c>
      <c r="BL262" s="104">
        <f>AVERAGE(BD$6:BD262)</f>
        <v>2646.2188238883223</v>
      </c>
      <c r="BM262" s="87"/>
      <c r="BN262" s="152"/>
      <c r="BO262" s="87"/>
      <c r="BP262" s="105">
        <v>257</v>
      </c>
      <c r="BQ262" s="103">
        <v>17.885376578263859</v>
      </c>
      <c r="BR262" s="103">
        <v>4</v>
      </c>
      <c r="BS262" s="103">
        <v>3.687058478546414</v>
      </c>
      <c r="BT262" s="104">
        <v>136.17741071356983</v>
      </c>
      <c r="BU262" s="103">
        <v>17.572435056810274</v>
      </c>
      <c r="BV262" s="103">
        <v>17.572435056810274</v>
      </c>
      <c r="BW262" s="103">
        <v>0</v>
      </c>
      <c r="BX262" s="104">
        <v>663.35046241787813</v>
      </c>
      <c r="BY262" s="104">
        <v>2915.8652585215414</v>
      </c>
      <c r="BZ262" s="104">
        <v>2252.5147961036632</v>
      </c>
      <c r="CA262" s="105" t="str">
        <v>No</v>
      </c>
      <c r="CB262" s="87"/>
      <c r="CC262" s="103">
        <f>AVERAGE(BU$6:BU262)</f>
        <v>22.941247168882192</v>
      </c>
      <c r="CD262" s="103">
        <f>AVERAGE(BV$6:BV262)</f>
        <v>23.883742704713459</v>
      </c>
      <c r="CE262" s="103">
        <f>AVERAGE(BW$6:BW262)</f>
        <v>0.94249553583124901</v>
      </c>
      <c r="CF262" s="104">
        <f>AVERAGE(BX$6:BX262)</f>
        <v>975.98056611459049</v>
      </c>
      <c r="CG262" s="104">
        <f>AVERAGE(BY$6:BY262)</f>
        <v>3667.52948778369</v>
      </c>
      <c r="CH262" s="104">
        <f>AVERAGE(BZ$6:BZ262)</f>
        <v>2691.5489216690999</v>
      </c>
      <c r="CI262" s="121"/>
      <c r="CJ262" s="121"/>
      <c r="CK262" s="121"/>
      <c r="CL262" s="121"/>
      <c r="CM262" s="121"/>
      <c r="CN262" s="121"/>
      <c r="CO262" s="87"/>
      <c r="CP262" s="152"/>
    </row>
    <row r="263" spans="1:94" x14ac:dyDescent="0.2">
      <c r="A263" s="87"/>
      <c r="B263" s="105">
        <v>258</v>
      </c>
      <c r="C263" s="103">
        <v>16.527278283346654</v>
      </c>
      <c r="D263" s="103">
        <v>3</v>
      </c>
      <c r="E263" s="103">
        <v>4.2216690405947794</v>
      </c>
      <c r="F263" s="104">
        <v>153.44958455649405</v>
      </c>
      <c r="G263" s="103">
        <v>17.748947323941433</v>
      </c>
      <c r="H263" s="103">
        <v>17.748947323941433</v>
      </c>
      <c r="I263" s="103">
        <v>0</v>
      </c>
      <c r="J263" s="104">
        <v>685.91800427473709</v>
      </c>
      <c r="K263" s="104">
        <v>3344.8105183094581</v>
      </c>
      <c r="L263" s="104">
        <v>2658.892514034721</v>
      </c>
      <c r="M263" s="105" t="str">
        <v>No</v>
      </c>
      <c r="N263" s="87"/>
      <c r="O263" s="103">
        <f>AVERAGE(G$6:G263)</f>
        <v>21.506984069716864</v>
      </c>
      <c r="P263" s="103">
        <f>AVERAGE(H$6:H263)</f>
        <v>21.868225390450821</v>
      </c>
      <c r="Q263" s="103">
        <f>AVERAGE(I$6:I263)</f>
        <v>0.36124132073395104</v>
      </c>
      <c r="R263" s="104">
        <f>AVERAGE(J$6:J263)</f>
        <v>859.91186209831426</v>
      </c>
      <c r="S263" s="104">
        <f>AVERAGE(K$6:K263)</f>
        <v>3966.9935666575634</v>
      </c>
      <c r="T263" s="104">
        <f>AVERAGE(L$6:L263)</f>
        <v>3107.0817045592521</v>
      </c>
      <c r="U263" s="87"/>
      <c r="V263" s="152"/>
      <c r="W263" s="87"/>
      <c r="X263" s="105">
        <v>258</v>
      </c>
      <c r="Y263" s="103">
        <v>21.206574353881379</v>
      </c>
      <c r="Z263" s="103">
        <v>3</v>
      </c>
      <c r="AA263" s="103">
        <v>2.4511187854440277</v>
      </c>
      <c r="AB263" s="104">
        <v>164.05877351655533</v>
      </c>
      <c r="AC263" s="103">
        <v>20.657693139325406</v>
      </c>
      <c r="AD263" s="103">
        <v>20.657693139325406</v>
      </c>
      <c r="AE263" s="103">
        <v>0</v>
      </c>
      <c r="AF263" s="104">
        <v>783.78956769631748</v>
      </c>
      <c r="AG263" s="104">
        <v>3928.3847650785733</v>
      </c>
      <c r="AH263" s="104">
        <v>3144.5951973822557</v>
      </c>
      <c r="AI263" s="105" t="str">
        <v>No</v>
      </c>
      <c r="AJ263" s="87"/>
      <c r="AK263" s="103">
        <f>AVERAGE(AC$6:AC263)</f>
        <v>21.529429299460084</v>
      </c>
      <c r="AL263" s="103">
        <f>AVERAGE(AD$6:AD263)</f>
        <v>21.880249576140923</v>
      </c>
      <c r="AM263" s="103">
        <f>AVERAGE(AE$6:AE263)</f>
        <v>0.35082027668084076</v>
      </c>
      <c r="AN263" s="104">
        <f>AVERAGE(AF$6:AF263)</f>
        <v>857.66843994953604</v>
      </c>
      <c r="AO263" s="104">
        <f>AVERAGE(AG$6:AG263)</f>
        <v>4024.5220801043688</v>
      </c>
      <c r="AP263" s="104">
        <f>AVERAGE(AH$6:AH263)</f>
        <v>3166.8536401548281</v>
      </c>
      <c r="AQ263" s="87"/>
      <c r="AR263" s="152"/>
      <c r="AS263" s="87"/>
      <c r="AT263" s="105">
        <v>258</v>
      </c>
      <c r="AU263" s="103">
        <v>24.091080945692628</v>
      </c>
      <c r="AV263" s="103">
        <v>4</v>
      </c>
      <c r="AW263" s="103">
        <v>4.2279843152545666</v>
      </c>
      <c r="AX263" s="104">
        <v>148.47815162070739</v>
      </c>
      <c r="AY263" s="103">
        <v>24.319065260947195</v>
      </c>
      <c r="AZ263" s="103">
        <v>24.319065260947195</v>
      </c>
      <c r="BA263" s="103">
        <v>0</v>
      </c>
      <c r="BB263" s="104">
        <v>878.05010944912328</v>
      </c>
      <c r="BC263" s="104">
        <v>3847.8597891420791</v>
      </c>
      <c r="BD263" s="104">
        <v>2969.8096796929558</v>
      </c>
      <c r="BE263" s="105" t="str">
        <v>No</v>
      </c>
      <c r="BF263" s="87"/>
      <c r="BG263" s="103">
        <f>AVERAGE(AY$6:AY263)</f>
        <v>22.994731732093566</v>
      </c>
      <c r="BH263" s="103">
        <f>AVERAGE(AZ$6:AZ263)</f>
        <v>23.803873309242938</v>
      </c>
      <c r="BI263" s="103">
        <f>AVERAGE(BA$6:BA263)</f>
        <v>0.80914157714938229</v>
      </c>
      <c r="BJ263" s="104">
        <f>AVERAGE(BB$6:BB263)</f>
        <v>961.42663028305731</v>
      </c>
      <c r="BK263" s="104">
        <f>AVERAGE(BC$6:BC263)</f>
        <v>3608.8996822946551</v>
      </c>
      <c r="BL263" s="104">
        <f>AVERAGE(BD$6:BD263)</f>
        <v>2647.4730520115963</v>
      </c>
      <c r="BM263" s="87"/>
      <c r="BN263" s="152"/>
      <c r="BO263" s="87"/>
      <c r="BP263" s="105">
        <v>258</v>
      </c>
      <c r="BQ263" s="103">
        <v>22.727833061813698</v>
      </c>
      <c r="BR263" s="103">
        <v>4</v>
      </c>
      <c r="BS263" s="103">
        <v>5.4795443530736598</v>
      </c>
      <c r="BT263" s="104">
        <v>129.4592579214148</v>
      </c>
      <c r="BU263" s="103">
        <v>24.207377414887358</v>
      </c>
      <c r="BV263" s="103">
        <v>24.207377414887358</v>
      </c>
      <c r="BW263" s="103">
        <v>0</v>
      </c>
      <c r="BX263" s="104">
        <v>855.68058036803563</v>
      </c>
      <c r="BY263" s="104">
        <v>3911.1066122331035</v>
      </c>
      <c r="BZ263" s="104">
        <v>3055.4260318650677</v>
      </c>
      <c r="CA263" s="105" t="str">
        <v>No</v>
      </c>
      <c r="CB263" s="87"/>
      <c r="CC263" s="103">
        <f>AVERAGE(BU$6:BU263)</f>
        <v>22.946154650455856</v>
      </c>
      <c r="CD263" s="103">
        <f>AVERAGE(BV$6:BV263)</f>
        <v>23.884997102814911</v>
      </c>
      <c r="CE263" s="103">
        <f>AVERAGE(BW$6:BW263)</f>
        <v>0.93884245235903485</v>
      </c>
      <c r="CF263" s="104">
        <f>AVERAGE(BX$6:BX263)</f>
        <v>975.51428710006894</v>
      </c>
      <c r="CG263" s="104">
        <f>AVERAGE(BY$6:BY263)</f>
        <v>3668.4735851652767</v>
      </c>
      <c r="CH263" s="104">
        <f>AVERAGE(BZ$6:BZ263)</f>
        <v>2692.9592980652083</v>
      </c>
      <c r="CI263" s="121"/>
      <c r="CJ263" s="121"/>
      <c r="CK263" s="121"/>
      <c r="CL263" s="121"/>
      <c r="CM263" s="121"/>
      <c r="CN263" s="121"/>
      <c r="CO263" s="87"/>
      <c r="CP263" s="152"/>
    </row>
    <row r="264" spans="1:94" x14ac:dyDescent="0.2">
      <c r="A264" s="87"/>
      <c r="B264" s="105">
        <v>259</v>
      </c>
      <c r="C264" s="103">
        <v>18.581413421651305</v>
      </c>
      <c r="D264" s="103">
        <v>2</v>
      </c>
      <c r="E264" s="103">
        <v>3.5235616650518256</v>
      </c>
      <c r="F264" s="104">
        <v>128.63917488614703</v>
      </c>
      <c r="G264" s="103">
        <v>20.104975086703131</v>
      </c>
      <c r="H264" s="103">
        <v>20.104975086703131</v>
      </c>
      <c r="I264" s="103">
        <v>0</v>
      </c>
      <c r="J264" s="104">
        <v>731.78842748724105</v>
      </c>
      <c r="K264" s="104">
        <v>3718.8955156065635</v>
      </c>
      <c r="L264" s="104">
        <v>2987.1070881193227</v>
      </c>
      <c r="M264" s="105" t="str">
        <v>No</v>
      </c>
      <c r="N264" s="87"/>
      <c r="O264" s="103">
        <f>AVERAGE(G$6:G264)</f>
        <v>21.501570907620287</v>
      </c>
      <c r="P264" s="103">
        <f>AVERAGE(H$6:H264)</f>
        <v>21.861417474220136</v>
      </c>
      <c r="Q264" s="103">
        <f>AVERAGE(I$6:I264)</f>
        <v>0.35984656659984315</v>
      </c>
      <c r="R264" s="104">
        <f>AVERAGE(J$6:J264)</f>
        <v>859.41717702259587</v>
      </c>
      <c r="S264" s="104">
        <f>AVERAGE(K$6:K264)</f>
        <v>3966.0356591245481</v>
      </c>
      <c r="T264" s="104">
        <f>AVERAGE(L$6:L264)</f>
        <v>3106.6184821019556</v>
      </c>
      <c r="U264" s="87"/>
      <c r="V264" s="152"/>
      <c r="W264" s="87"/>
      <c r="X264" s="105">
        <v>259</v>
      </c>
      <c r="Y264" s="103">
        <v>20.443989065686551</v>
      </c>
      <c r="Z264" s="103">
        <v>2</v>
      </c>
      <c r="AA264" s="103">
        <v>5.2579850200983946</v>
      </c>
      <c r="AB264" s="104">
        <v>135.20922915572376</v>
      </c>
      <c r="AC264" s="103">
        <v>23.701974085784947</v>
      </c>
      <c r="AD264" s="103">
        <v>23.701974085784947</v>
      </c>
      <c r="AE264" s="103">
        <v>0</v>
      </c>
      <c r="AF264" s="104">
        <v>846.2684517292721</v>
      </c>
      <c r="AG264" s="104">
        <v>4406.3553354412907</v>
      </c>
      <c r="AH264" s="104">
        <v>3560.0868837120188</v>
      </c>
      <c r="AI264" s="105" t="str">
        <v>No</v>
      </c>
      <c r="AJ264" s="87"/>
      <c r="AK264" s="103">
        <f>AVERAGE(AC$6:AC264)</f>
        <v>21.537817503268286</v>
      </c>
      <c r="AL264" s="103">
        <f>AVERAGE(AD$6:AD264)</f>
        <v>21.887283261506344</v>
      </c>
      <c r="AM264" s="103">
        <f>AVERAGE(AE$6:AE264)</f>
        <v>0.34946575823805759</v>
      </c>
      <c r="AN264" s="104">
        <f>AVERAGE(AF$6:AF264)</f>
        <v>857.62442455100222</v>
      </c>
      <c r="AO264" s="104">
        <f>AVERAGE(AG$6:AG264)</f>
        <v>4025.9963397774845</v>
      </c>
      <c r="AP264" s="104">
        <f>AVERAGE(AH$6:AH264)</f>
        <v>3168.3719152264771</v>
      </c>
      <c r="AQ264" s="87"/>
      <c r="AR264" s="152"/>
      <c r="AS264" s="87"/>
      <c r="AT264" s="105">
        <v>259</v>
      </c>
      <c r="AU264" s="103">
        <v>26.201964961944697</v>
      </c>
      <c r="AV264" s="103">
        <v>4</v>
      </c>
      <c r="AW264" s="103">
        <v>3.8074326439928896</v>
      </c>
      <c r="AX264" s="104">
        <v>156.94813955493217</v>
      </c>
      <c r="AY264" s="103">
        <v>25</v>
      </c>
      <c r="AZ264" s="103">
        <v>26.009397605937586</v>
      </c>
      <c r="BA264" s="103">
        <v>1.0093976059375862</v>
      </c>
      <c r="BB264" s="104">
        <v>1058.3577804455701</v>
      </c>
      <c r="BC264" s="104">
        <v>3950</v>
      </c>
      <c r="BD264" s="104">
        <v>2891.6422195544301</v>
      </c>
      <c r="BE264" s="105" t="str">
        <v>Yes</v>
      </c>
      <c r="BF264" s="87"/>
      <c r="BG264" s="103">
        <f>AVERAGE(AY$6:AY264)</f>
        <v>23.002474080618299</v>
      </c>
      <c r="BH264" s="103">
        <f>AVERAGE(AZ$6:AZ264)</f>
        <v>23.812388847068018</v>
      </c>
      <c r="BI264" s="103">
        <f>AVERAGE(BA$6:BA264)</f>
        <v>0.80991476644972271</v>
      </c>
      <c r="BJ264" s="104">
        <f>AVERAGE(BB$6:BB264)</f>
        <v>961.80088182808629</v>
      </c>
      <c r="BK264" s="104">
        <f>AVERAGE(BC$6:BC264)</f>
        <v>3610.2166719383049</v>
      </c>
      <c r="BL264" s="104">
        <f>AVERAGE(BD$6:BD264)</f>
        <v>2648.4157901102171</v>
      </c>
      <c r="BM264" s="87"/>
      <c r="BN264" s="152"/>
      <c r="BO264" s="87"/>
      <c r="BP264" s="105">
        <v>259</v>
      </c>
      <c r="BQ264" s="103">
        <v>19.364483780075908</v>
      </c>
      <c r="BR264" s="103">
        <v>4</v>
      </c>
      <c r="BS264" s="103">
        <v>3.750816823934974</v>
      </c>
      <c r="BT264" s="104">
        <v>155.30786399754905</v>
      </c>
      <c r="BU264" s="103">
        <v>19.115300604010883</v>
      </c>
      <c r="BV264" s="103">
        <v>19.115300604010883</v>
      </c>
      <c r="BW264" s="103">
        <v>0</v>
      </c>
      <c r="BX264" s="104">
        <v>728.76688211787553</v>
      </c>
      <c r="BY264" s="104">
        <v>3147.2950906016326</v>
      </c>
      <c r="BZ264" s="104">
        <v>2418.5282084837572</v>
      </c>
      <c r="CA264" s="105" t="str">
        <v>No</v>
      </c>
      <c r="CB264" s="87"/>
      <c r="CC264" s="103">
        <f>AVERAGE(BU$6:BU264)</f>
        <v>22.93136370819159</v>
      </c>
      <c r="CD264" s="103">
        <f>AVERAGE(BV$6:BV264)</f>
        <v>23.866581286217212</v>
      </c>
      <c r="CE264" s="103">
        <f>AVERAGE(BW$6:BW264)</f>
        <v>0.93521757802560235</v>
      </c>
      <c r="CF264" s="104">
        <f>AVERAGE(BX$6:BX264)</f>
        <v>974.56159441674004</v>
      </c>
      <c r="CG264" s="104">
        <f>AVERAGE(BY$6:BY264)</f>
        <v>3666.4613129854943</v>
      </c>
      <c r="CH264" s="104">
        <f>AVERAGE(BZ$6:BZ264)</f>
        <v>2691.8997185687549</v>
      </c>
      <c r="CI264" s="121"/>
      <c r="CJ264" s="121"/>
      <c r="CK264" s="121"/>
      <c r="CL264" s="121"/>
      <c r="CM264" s="121"/>
      <c r="CN264" s="121"/>
      <c r="CO264" s="87"/>
      <c r="CP264" s="152"/>
    </row>
    <row r="265" spans="1:94" x14ac:dyDescent="0.2">
      <c r="A265" s="87"/>
      <c r="B265" s="105">
        <v>260</v>
      </c>
      <c r="C265" s="103">
        <v>15.103951568541897</v>
      </c>
      <c r="D265" s="103">
        <v>5</v>
      </c>
      <c r="E265" s="103">
        <v>4.305954977930754</v>
      </c>
      <c r="F265" s="104">
        <v>147.54238261633469</v>
      </c>
      <c r="G265" s="103">
        <v>14.409906546472651</v>
      </c>
      <c r="H265" s="103">
        <v>14.409906546472651</v>
      </c>
      <c r="I265" s="103">
        <v>0</v>
      </c>
      <c r="J265" s="104">
        <v>579.83957901051417</v>
      </c>
      <c r="K265" s="104">
        <v>2843.7831783650772</v>
      </c>
      <c r="L265" s="104">
        <v>2263.943599354563</v>
      </c>
      <c r="M265" s="105" t="str">
        <v>No</v>
      </c>
      <c r="N265" s="87"/>
      <c r="O265" s="103">
        <f>AVERAGE(G$6:G265)</f>
        <v>21.474295275462026</v>
      </c>
      <c r="P265" s="103">
        <f>AVERAGE(H$6:H265)</f>
        <v>21.832757816805721</v>
      </c>
      <c r="Q265" s="103">
        <f>AVERAGE(I$6:I265)</f>
        <v>0.35846254134368988</v>
      </c>
      <c r="R265" s="104">
        <f>AVERAGE(J$6:J265)</f>
        <v>858.34187856870335</v>
      </c>
      <c r="S265" s="104">
        <f>AVERAGE(K$6:K265)</f>
        <v>3961.7193034293191</v>
      </c>
      <c r="T265" s="104">
        <f>AVERAGE(L$6:L265)</f>
        <v>3103.3774248606196</v>
      </c>
      <c r="U265" s="87"/>
      <c r="V265" s="152"/>
      <c r="W265" s="87"/>
      <c r="X265" s="105">
        <v>260</v>
      </c>
      <c r="Y265" s="103">
        <v>20.645664544800216</v>
      </c>
      <c r="Z265" s="103">
        <v>1</v>
      </c>
      <c r="AA265" s="103">
        <v>5.7010802441507789</v>
      </c>
      <c r="AB265" s="104">
        <v>143.93218502331118</v>
      </c>
      <c r="AC265" s="103">
        <v>25</v>
      </c>
      <c r="AD265" s="103">
        <v>25.346744788950993</v>
      </c>
      <c r="AE265" s="103">
        <v>0.3467447889509927</v>
      </c>
      <c r="AF265" s="104">
        <v>956.34624703448981</v>
      </c>
      <c r="AG265" s="104">
        <v>4570</v>
      </c>
      <c r="AH265" s="104">
        <v>3613.6537529655102</v>
      </c>
      <c r="AI265" s="105" t="str">
        <v>Yes</v>
      </c>
      <c r="AJ265" s="87"/>
      <c r="AK265" s="103">
        <f>AVERAGE(AC$6:AC265)</f>
        <v>21.551133589794176</v>
      </c>
      <c r="AL265" s="103">
        <f>AVERAGE(AD$6:AD265)</f>
        <v>21.900588882765746</v>
      </c>
      <c r="AM265" s="103">
        <f>AVERAGE(AE$6:AE265)</f>
        <v>0.34945529297156885</v>
      </c>
      <c r="AN265" s="104">
        <f>AVERAGE(AF$6:AF265)</f>
        <v>858.00412386824644</v>
      </c>
      <c r="AO265" s="104">
        <f>AVERAGE(AG$6:AG265)</f>
        <v>4028.0886615475711</v>
      </c>
      <c r="AP265" s="104">
        <f>AVERAGE(AH$6:AH265)</f>
        <v>3170.0845376793195</v>
      </c>
      <c r="AQ265" s="87"/>
      <c r="AR265" s="152"/>
      <c r="AS265" s="87"/>
      <c r="AT265" s="105">
        <v>260</v>
      </c>
      <c r="AU265" s="103">
        <v>28.639264638294037</v>
      </c>
      <c r="AV265" s="103">
        <v>2</v>
      </c>
      <c r="AW265" s="103">
        <v>6.4044177429540197</v>
      </c>
      <c r="AX265" s="104">
        <v>114.15747710800369</v>
      </c>
      <c r="AY265" s="103">
        <v>25</v>
      </c>
      <c r="AZ265" s="103">
        <v>33.043682381248054</v>
      </c>
      <c r="BA265" s="103">
        <v>8.043682381248054</v>
      </c>
      <c r="BB265" s="104">
        <v>2070.7098342952117</v>
      </c>
      <c r="BC265" s="104">
        <v>3850</v>
      </c>
      <c r="BD265" s="104">
        <v>1779.2901657047883</v>
      </c>
      <c r="BE265" s="105" t="str">
        <v>Yes</v>
      </c>
      <c r="BF265" s="87"/>
      <c r="BG265" s="103">
        <f>AVERAGE(AY$6:AY265)</f>
        <v>23.010156872615923</v>
      </c>
      <c r="BH265" s="103">
        <f>AVERAGE(AZ$6:AZ265)</f>
        <v>23.847893822199477</v>
      </c>
      <c r="BI265" s="103">
        <f>AVERAGE(BA$6:BA265)</f>
        <v>0.83773694958356248</v>
      </c>
      <c r="BJ265" s="104">
        <f>AVERAGE(BB$6:BB265)</f>
        <v>966.0659162606521</v>
      </c>
      <c r="BK265" s="104">
        <f>AVERAGE(BC$6:BC265)</f>
        <v>3611.1389155077732</v>
      </c>
      <c r="BL265" s="104">
        <f>AVERAGE(BD$6:BD265)</f>
        <v>2645.0729992471192</v>
      </c>
      <c r="BM265" s="87"/>
      <c r="BN265" s="152"/>
      <c r="BO265" s="87"/>
      <c r="BP265" s="105">
        <v>260</v>
      </c>
      <c r="BQ265" s="103">
        <v>18.36487647119943</v>
      </c>
      <c r="BR265" s="103">
        <v>4</v>
      </c>
      <c r="BS265" s="103">
        <v>5.8699216190756918</v>
      </c>
      <c r="BT265" s="104">
        <v>164.85961228920976</v>
      </c>
      <c r="BU265" s="103">
        <v>20.23479809027512</v>
      </c>
      <c r="BV265" s="103">
        <v>20.23479809027512</v>
      </c>
      <c r="BW265" s="103">
        <v>0</v>
      </c>
      <c r="BX265" s="104">
        <v>771.90355499746329</v>
      </c>
      <c r="BY265" s="104">
        <v>3315.219713541268</v>
      </c>
      <c r="BZ265" s="104">
        <v>2543.3161585438047</v>
      </c>
      <c r="CA265" s="105" t="str">
        <v>No</v>
      </c>
      <c r="CB265" s="87"/>
      <c r="CC265" s="103">
        <f>AVERAGE(BU$6:BU265)</f>
        <v>22.920992301968834</v>
      </c>
      <c r="CD265" s="103">
        <f>AVERAGE(BV$6:BV265)</f>
        <v>23.852612889309743</v>
      </c>
      <c r="CE265" s="103">
        <f>AVERAGE(BW$6:BW265)</f>
        <v>0.93162058734088848</v>
      </c>
      <c r="CF265" s="104">
        <f>AVERAGE(BX$6:BX265)</f>
        <v>973.78214041897354</v>
      </c>
      <c r="CG265" s="104">
        <f>AVERAGE(BY$6:BY265)</f>
        <v>3665.1103837568626</v>
      </c>
      <c r="CH265" s="104">
        <f>AVERAGE(BZ$6:BZ265)</f>
        <v>2691.3282433378895</v>
      </c>
      <c r="CI265" s="121"/>
      <c r="CJ265" s="121"/>
      <c r="CK265" s="121"/>
      <c r="CL265" s="121"/>
      <c r="CM265" s="121"/>
      <c r="CN265" s="121"/>
      <c r="CO265" s="87"/>
      <c r="CP265" s="152"/>
    </row>
    <row r="266" spans="1:94" x14ac:dyDescent="0.2">
      <c r="A266" s="87"/>
      <c r="B266" s="105">
        <v>261</v>
      </c>
      <c r="C266" s="103">
        <v>24.130533246989238</v>
      </c>
      <c r="D266" s="103">
        <v>2</v>
      </c>
      <c r="E266" s="103">
        <v>5.1516442512453144</v>
      </c>
      <c r="F266" s="104">
        <v>120.28623504838583</v>
      </c>
      <c r="G266" s="103">
        <v>25</v>
      </c>
      <c r="H266" s="103">
        <v>27.282177498234553</v>
      </c>
      <c r="I266" s="103">
        <v>2.2821774982345531</v>
      </c>
      <c r="J266" s="104">
        <v>1281.0781847306055</v>
      </c>
      <c r="K266" s="104">
        <v>4600</v>
      </c>
      <c r="L266" s="104">
        <v>3318.9218152693948</v>
      </c>
      <c r="M266" s="105" t="str">
        <v>Yes</v>
      </c>
      <c r="N266" s="87"/>
      <c r="O266" s="103">
        <f>AVERAGE(G$6:G266)</f>
        <v>21.487803722682479</v>
      </c>
      <c r="P266" s="103">
        <f>AVERAGE(H$6:H266)</f>
        <v>21.853636819416561</v>
      </c>
      <c r="Q266" s="103">
        <f>AVERAGE(I$6:I266)</f>
        <v>0.36583309673407638</v>
      </c>
      <c r="R266" s="104">
        <f>AVERAGE(J$6:J266)</f>
        <v>859.96155790265698</v>
      </c>
      <c r="S266" s="104">
        <f>AVERAGE(K$6:K266)</f>
        <v>3964.1648233395517</v>
      </c>
      <c r="T266" s="104">
        <f>AVERAGE(L$6:L266)</f>
        <v>3104.2032654368982</v>
      </c>
      <c r="U266" s="87"/>
      <c r="V266" s="152"/>
      <c r="W266" s="87"/>
      <c r="X266" s="105">
        <v>261</v>
      </c>
      <c r="Y266" s="103">
        <v>18.334135579161895</v>
      </c>
      <c r="Z266" s="103">
        <v>3</v>
      </c>
      <c r="AA266" s="103">
        <v>3.8440200795329318</v>
      </c>
      <c r="AB266" s="104">
        <v>157.95260331214729</v>
      </c>
      <c r="AC266" s="103">
        <v>19.178155658694827</v>
      </c>
      <c r="AD266" s="103">
        <v>19.178155658694827</v>
      </c>
      <c r="AE266" s="103">
        <v>0</v>
      </c>
      <c r="AF266" s="104">
        <v>733.29727307299208</v>
      </c>
      <c r="AG266" s="104">
        <v>3662.068018565069</v>
      </c>
      <c r="AH266" s="104">
        <v>2928.7707454920769</v>
      </c>
      <c r="AI266" s="105" t="str">
        <v>No</v>
      </c>
      <c r="AJ266" s="87"/>
      <c r="AK266" s="103">
        <f>AVERAGE(AC$6:AC266)</f>
        <v>21.542041720326363</v>
      </c>
      <c r="AL266" s="103">
        <f>AVERAGE(AD$6:AD266)</f>
        <v>21.890158104129458</v>
      </c>
      <c r="AM266" s="103">
        <f>AVERAGE(AE$6:AE266)</f>
        <v>0.3481163838030954</v>
      </c>
      <c r="AN266" s="104">
        <f>AVERAGE(AF$6:AF266)</f>
        <v>857.52631984221102</v>
      </c>
      <c r="AO266" s="104">
        <f>AVERAGE(AG$6:AG266)</f>
        <v>4026.6862836051091</v>
      </c>
      <c r="AP266" s="104">
        <f>AVERAGE(AH$6:AH266)</f>
        <v>3169.1599637628933</v>
      </c>
      <c r="AQ266" s="87"/>
      <c r="AR266" s="152"/>
      <c r="AS266" s="87"/>
      <c r="AT266" s="105">
        <v>261</v>
      </c>
      <c r="AU266" s="103">
        <v>21.14447969141408</v>
      </c>
      <c r="AV266" s="103">
        <v>2</v>
      </c>
      <c r="AW266" s="103">
        <v>3.2694925810086009</v>
      </c>
      <c r="AX266" s="104">
        <v>124.84240042144546</v>
      </c>
      <c r="AY266" s="103">
        <v>22.413972272422683</v>
      </c>
      <c r="AZ266" s="103">
        <v>22.413972272422683</v>
      </c>
      <c r="BA266" s="103">
        <v>0</v>
      </c>
      <c r="BB266" s="104">
        <v>797.26156859412595</v>
      </c>
      <c r="BC266" s="104">
        <v>3462.0958408634024</v>
      </c>
      <c r="BD266" s="104">
        <v>2664.8342722692764</v>
      </c>
      <c r="BE266" s="105" t="str">
        <v>No</v>
      </c>
      <c r="BF266" s="87"/>
      <c r="BG266" s="103">
        <f>AVERAGE(AY$6:AY266)</f>
        <v>23.007872640431277</v>
      </c>
      <c r="BH266" s="103">
        <f>AVERAGE(AZ$6:AZ266)</f>
        <v>23.842399869901485</v>
      </c>
      <c r="BI266" s="103">
        <f>AVERAGE(BA$6:BA266)</f>
        <v>0.83452722947021551</v>
      </c>
      <c r="BJ266" s="104">
        <f>AVERAGE(BB$6:BB266)</f>
        <v>965.41915630790675</v>
      </c>
      <c r="BK266" s="104">
        <f>AVERAGE(BC$6:BC266)</f>
        <v>3610.5678692447677</v>
      </c>
      <c r="BL266" s="104">
        <f>AVERAGE(BD$6:BD266)</f>
        <v>2645.1487129368593</v>
      </c>
      <c r="BM266" s="87"/>
      <c r="BN266" s="152"/>
      <c r="BO266" s="87"/>
      <c r="BP266" s="105">
        <v>261</v>
      </c>
      <c r="BQ266" s="103">
        <v>23.138673552674845</v>
      </c>
      <c r="BR266" s="103">
        <v>5</v>
      </c>
      <c r="BS266" s="103">
        <v>3.973501431717974</v>
      </c>
      <c r="BT266" s="104">
        <v>174.80510858637473</v>
      </c>
      <c r="BU266" s="103">
        <v>22.112174984392819</v>
      </c>
      <c r="BV266" s="103">
        <v>22.112174984392819</v>
      </c>
      <c r="BW266" s="103">
        <v>0</v>
      </c>
      <c r="BX266" s="104">
        <v>838.17035811815936</v>
      </c>
      <c r="BY266" s="104">
        <v>3666.826247658923</v>
      </c>
      <c r="BZ266" s="104">
        <v>2828.6558895407634</v>
      </c>
      <c r="CA266" s="105" t="str">
        <v>No</v>
      </c>
      <c r="CB266" s="87"/>
      <c r="CC266" s="103">
        <f>AVERAGE(BU$6:BU266)</f>
        <v>22.917893385043254</v>
      </c>
      <c r="CD266" s="103">
        <f>AVERAGE(BV$6:BV266)</f>
        <v>23.845944544846457</v>
      </c>
      <c r="CE266" s="103">
        <f>AVERAGE(BW$6:BW266)</f>
        <v>0.92805115980318387</v>
      </c>
      <c r="CF266" s="104">
        <f>AVERAGE(BX$6:BX266)</f>
        <v>973.26255504617347</v>
      </c>
      <c r="CG266" s="104">
        <f>AVERAGE(BY$6:BY266)</f>
        <v>3665.1169579480584</v>
      </c>
      <c r="CH266" s="104">
        <f>AVERAGE(BZ$6:BZ266)</f>
        <v>2691.8544029018854</v>
      </c>
      <c r="CI266" s="121"/>
      <c r="CJ266" s="121"/>
      <c r="CK266" s="121"/>
      <c r="CL266" s="121"/>
      <c r="CM266" s="121"/>
      <c r="CN266" s="121"/>
      <c r="CO266" s="87"/>
      <c r="CP266" s="152"/>
    </row>
    <row r="267" spans="1:94" x14ac:dyDescent="0.2">
      <c r="A267" s="87"/>
      <c r="B267" s="105">
        <v>262</v>
      </c>
      <c r="C267" s="103">
        <v>22.989924829766025</v>
      </c>
      <c r="D267" s="103">
        <v>1</v>
      </c>
      <c r="E267" s="103">
        <v>4.5454215427251858</v>
      </c>
      <c r="F267" s="104">
        <v>152.72087911457473</v>
      </c>
      <c r="G267" s="103">
        <v>25</v>
      </c>
      <c r="H267" s="103">
        <v>26.535346372491212</v>
      </c>
      <c r="I267" s="103">
        <v>1.5353463724912118</v>
      </c>
      <c r="J267" s="104">
        <v>1179.0832261629928</v>
      </c>
      <c r="K267" s="104">
        <v>4550</v>
      </c>
      <c r="L267" s="104">
        <v>3370.916773837007</v>
      </c>
      <c r="M267" s="105" t="str">
        <v>Yes</v>
      </c>
      <c r="N267" s="87"/>
      <c r="O267" s="103">
        <f>AVERAGE(G$6:G267)</f>
        <v>21.501209051985217</v>
      </c>
      <c r="P267" s="103">
        <f>AVERAGE(H$6:H267)</f>
        <v>21.871505939848145</v>
      </c>
      <c r="Q267" s="103">
        <f>AVERAGE(I$6:I267)</f>
        <v>0.37029688786292037</v>
      </c>
      <c r="R267" s="104">
        <f>AVERAGE(J$6:J267)</f>
        <v>861.1795795372384</v>
      </c>
      <c r="S267" s="104">
        <f>AVERAGE(K$6:K267)</f>
        <v>3966.4008354642101</v>
      </c>
      <c r="T267" s="104">
        <f>AVERAGE(L$6:L267)</f>
        <v>3105.2212559269751</v>
      </c>
      <c r="U267" s="87"/>
      <c r="V267" s="152"/>
      <c r="W267" s="87"/>
      <c r="X267" s="105">
        <v>262</v>
      </c>
      <c r="Y267" s="103">
        <v>15.291416114522553</v>
      </c>
      <c r="Z267" s="103">
        <v>2</v>
      </c>
      <c r="AA267" s="103">
        <v>2.1447752526165593</v>
      </c>
      <c r="AB267" s="104">
        <v>135.53844678262362</v>
      </c>
      <c r="AC267" s="103">
        <v>15.436191367139113</v>
      </c>
      <c r="AD267" s="103">
        <v>15.436191367139113</v>
      </c>
      <c r="AE267" s="103">
        <v>0</v>
      </c>
      <c r="AF267" s="104">
        <v>598.62418779679706</v>
      </c>
      <c r="AG267" s="104">
        <v>2918.5144460850402</v>
      </c>
      <c r="AH267" s="104">
        <v>2319.8902582882429</v>
      </c>
      <c r="AI267" s="105" t="str">
        <v>No</v>
      </c>
      <c r="AJ267" s="87"/>
      <c r="AK267" s="103">
        <f>AVERAGE(AC$6:AC267)</f>
        <v>21.518736947985953</v>
      </c>
      <c r="AL267" s="103">
        <f>AVERAGE(AD$6:AD267)</f>
        <v>21.865524643301253</v>
      </c>
      <c r="AM267" s="103">
        <f>AVERAGE(AE$6:AE267)</f>
        <v>0.34678769531529735</v>
      </c>
      <c r="AN267" s="104">
        <f>AVERAGE(AF$6:AF267)</f>
        <v>856.53814376570176</v>
      </c>
      <c r="AO267" s="104">
        <f>AVERAGE(AG$6:AG267)</f>
        <v>4022.4566201031244</v>
      </c>
      <c r="AP267" s="104">
        <f>AVERAGE(AH$6:AH267)</f>
        <v>3165.9184763374178</v>
      </c>
      <c r="AQ267" s="87"/>
      <c r="AR267" s="152"/>
      <c r="AS267" s="87"/>
      <c r="AT267" s="105">
        <v>262</v>
      </c>
      <c r="AU267" s="103">
        <v>23.954493395125375</v>
      </c>
      <c r="AV267" s="103">
        <v>1</v>
      </c>
      <c r="AW267" s="103">
        <v>5.9940079531682073</v>
      </c>
      <c r="AX267" s="104">
        <v>164.24809296853385</v>
      </c>
      <c r="AY267" s="103">
        <v>25</v>
      </c>
      <c r="AZ267" s="103">
        <v>28.948501348293583</v>
      </c>
      <c r="BA267" s="103">
        <v>3.9485013482935827</v>
      </c>
      <c r="BB267" s="104">
        <v>1506.5232952125712</v>
      </c>
      <c r="BC267" s="104">
        <v>3800</v>
      </c>
      <c r="BD267" s="104">
        <v>2293.4767047874288</v>
      </c>
      <c r="BE267" s="105" t="str">
        <v>Yes</v>
      </c>
      <c r="BF267" s="87"/>
      <c r="BG267" s="103">
        <f>AVERAGE(AY$6:AY267)</f>
        <v>23.015476179971614</v>
      </c>
      <c r="BH267" s="103">
        <f>AVERAGE(AZ$6:AZ267)</f>
        <v>23.861888806841911</v>
      </c>
      <c r="BI267" s="103">
        <f>AVERAGE(BA$6:BA267)</f>
        <v>0.84641262687030472</v>
      </c>
      <c r="BJ267" s="104">
        <f>AVERAGE(BB$6:BB267)</f>
        <v>967.48443928082531</v>
      </c>
      <c r="BK267" s="104">
        <f>AVERAGE(BC$6:BC267)</f>
        <v>3611.2908926445971</v>
      </c>
      <c r="BL267" s="104">
        <f>AVERAGE(BD$6:BD267)</f>
        <v>2643.8064533637698</v>
      </c>
      <c r="BM267" s="87"/>
      <c r="BN267" s="152"/>
      <c r="BO267" s="87"/>
      <c r="BP267" s="105">
        <v>262</v>
      </c>
      <c r="BQ267" s="103">
        <v>20.663862302468775</v>
      </c>
      <c r="BR267" s="103">
        <v>5</v>
      </c>
      <c r="BS267" s="103">
        <v>3.1109913386006562</v>
      </c>
      <c r="BT267" s="104">
        <v>170.47371343714588</v>
      </c>
      <c r="BU267" s="103">
        <v>18.774853641069431</v>
      </c>
      <c r="BV267" s="103">
        <v>18.774853641069431</v>
      </c>
      <c r="BW267" s="103">
        <v>0</v>
      </c>
      <c r="BX267" s="104">
        <v>733.71932266922875</v>
      </c>
      <c r="BY267" s="104">
        <v>3166.2280461604146</v>
      </c>
      <c r="BZ267" s="104">
        <v>2432.5087234911857</v>
      </c>
      <c r="CA267" s="105" t="str">
        <v>No</v>
      </c>
      <c r="CB267" s="87"/>
      <c r="CC267" s="103">
        <f>AVERAGE(BU$6:BU267)</f>
        <v>22.902080256249459</v>
      </c>
      <c r="CD267" s="103">
        <f>AVERAGE(BV$6:BV267)</f>
        <v>23.826589236053415</v>
      </c>
      <c r="CE267" s="103">
        <f>AVERAGE(BW$6:BW267)</f>
        <v>0.92450897980393509</v>
      </c>
      <c r="CF267" s="104">
        <f>AVERAGE(BX$6:BX267)</f>
        <v>972.34826789969668</v>
      </c>
      <c r="CG267" s="104">
        <f>AVERAGE(BY$6:BY267)</f>
        <v>3663.2128017961973</v>
      </c>
      <c r="CH267" s="104">
        <f>AVERAGE(BZ$6:BZ267)</f>
        <v>2690.8645338965011</v>
      </c>
      <c r="CI267" s="121"/>
      <c r="CJ267" s="121"/>
      <c r="CK267" s="121"/>
      <c r="CL267" s="121"/>
      <c r="CM267" s="121"/>
      <c r="CN267" s="121"/>
      <c r="CO267" s="87"/>
      <c r="CP267" s="152"/>
    </row>
    <row r="268" spans="1:94" x14ac:dyDescent="0.2">
      <c r="A268" s="87"/>
      <c r="B268" s="105">
        <v>263</v>
      </c>
      <c r="C268" s="103">
        <v>21.763190620182421</v>
      </c>
      <c r="D268" s="103">
        <v>3</v>
      </c>
      <c r="E268" s="103">
        <v>4.8693639420719341</v>
      </c>
      <c r="F268" s="104">
        <v>178.27611931887577</v>
      </c>
      <c r="G268" s="103">
        <v>23.632554562254356</v>
      </c>
      <c r="H268" s="103">
        <v>23.632554562254356</v>
      </c>
      <c r="I268" s="103">
        <v>0</v>
      </c>
      <c r="J268" s="104">
        <v>887.25275618650642</v>
      </c>
      <c r="K268" s="104">
        <v>4403.8598212057841</v>
      </c>
      <c r="L268" s="104">
        <v>3516.6070650192778</v>
      </c>
      <c r="M268" s="105" t="str">
        <v>No</v>
      </c>
      <c r="N268" s="87"/>
      <c r="O268" s="103">
        <f>AVERAGE(G$6:G268)</f>
        <v>21.509313027309432</v>
      </c>
      <c r="P268" s="103">
        <f>AVERAGE(H$6:H268)</f>
        <v>21.878201942214705</v>
      </c>
      <c r="Q268" s="103">
        <f>AVERAGE(I$6:I268)</f>
        <v>0.36888891490526671</v>
      </c>
      <c r="R268" s="104">
        <f>AVERAGE(J$6:J268)</f>
        <v>861.27871709103795</v>
      </c>
      <c r="S268" s="104">
        <f>AVERAGE(K$6:K268)</f>
        <v>3968.0641776153184</v>
      </c>
      <c r="T268" s="104">
        <f>AVERAGE(L$6:L268)</f>
        <v>3106.7854605242846</v>
      </c>
      <c r="U268" s="87"/>
      <c r="V268" s="152"/>
      <c r="W268" s="87"/>
      <c r="X268" s="105">
        <v>263</v>
      </c>
      <c r="Y268" s="103">
        <v>14.246638345310917</v>
      </c>
      <c r="Z268" s="103">
        <v>1</v>
      </c>
      <c r="AA268" s="103">
        <v>2.416946984518535</v>
      </c>
      <c r="AB268" s="104">
        <v>169.9736337486149</v>
      </c>
      <c r="AC268" s="103">
        <v>15.663585329829452</v>
      </c>
      <c r="AD268" s="103">
        <v>15.663585329829452</v>
      </c>
      <c r="AE268" s="103">
        <v>0</v>
      </c>
      <c r="AF268" s="104">
        <v>639.88119364349848</v>
      </c>
      <c r="AG268" s="104">
        <v>2889.4453593693015</v>
      </c>
      <c r="AH268" s="104">
        <v>2249.5641657258029</v>
      </c>
      <c r="AI268" s="105" t="str">
        <v>No</v>
      </c>
      <c r="AJ268" s="87"/>
      <c r="AK268" s="103">
        <f>AVERAGE(AC$6:AC268)</f>
        <v>21.496474014076615</v>
      </c>
      <c r="AL268" s="103">
        <f>AVERAGE(AD$6:AD268)</f>
        <v>21.841943124999077</v>
      </c>
      <c r="AM268" s="103">
        <f>AVERAGE(AE$6:AE268)</f>
        <v>0.34546911092246352</v>
      </c>
      <c r="AN268" s="104">
        <f>AVERAGE(AF$6:AF268)</f>
        <v>855.71435308082641</v>
      </c>
      <c r="AO268" s="104">
        <f>AVERAGE(AG$6:AG268)</f>
        <v>4018.148592495771</v>
      </c>
      <c r="AP268" s="104">
        <f>AVERAGE(AH$6:AH268)</f>
        <v>3162.4342394149403</v>
      </c>
      <c r="AQ268" s="87"/>
      <c r="AR268" s="152"/>
      <c r="AS268" s="87"/>
      <c r="AT268" s="105">
        <v>263</v>
      </c>
      <c r="AU268" s="103">
        <v>19.774875599270484</v>
      </c>
      <c r="AV268" s="103">
        <v>4</v>
      </c>
      <c r="AW268" s="103">
        <v>3.9637536604430417</v>
      </c>
      <c r="AX268" s="104">
        <v>141.33000473806487</v>
      </c>
      <c r="AY268" s="103">
        <v>19.738629259713527</v>
      </c>
      <c r="AZ268" s="103">
        <v>19.738629259713527</v>
      </c>
      <c r="BA268" s="103">
        <v>0</v>
      </c>
      <c r="BB268" s="104">
        <v>733.48888252947063</v>
      </c>
      <c r="BC268" s="104">
        <v>3160.7943889570288</v>
      </c>
      <c r="BD268" s="104">
        <v>2427.3055064275582</v>
      </c>
      <c r="BE268" s="105" t="str">
        <v>No</v>
      </c>
      <c r="BF268" s="87"/>
      <c r="BG268" s="103">
        <f>AVERAGE(AY$6:AY268)</f>
        <v>23.003016685978238</v>
      </c>
      <c r="BH268" s="103">
        <f>AVERAGE(AZ$6:AZ268)</f>
        <v>23.84621101388705</v>
      </c>
      <c r="BI268" s="103">
        <f>AVERAGE(BA$6:BA268)</f>
        <v>0.84319432790882065</v>
      </c>
      <c r="BJ268" s="104">
        <f>AVERAGE(BB$6:BB268)</f>
        <v>966.59472233500264</v>
      </c>
      <c r="BK268" s="104">
        <f>AVERAGE(BC$6:BC268)</f>
        <v>3609.5779781819065</v>
      </c>
      <c r="BL268" s="104">
        <f>AVERAGE(BD$6:BD268)</f>
        <v>2642.983255846902</v>
      </c>
      <c r="BM268" s="87"/>
      <c r="BN268" s="152"/>
      <c r="BO268" s="87"/>
      <c r="BP268" s="105">
        <v>263</v>
      </c>
      <c r="BQ268" s="103">
        <v>17.275871493133266</v>
      </c>
      <c r="BR268" s="103">
        <v>4</v>
      </c>
      <c r="BS268" s="103">
        <v>6.2803897234435269</v>
      </c>
      <c r="BT268" s="104">
        <v>160.47232205338713</v>
      </c>
      <c r="BU268" s="103">
        <v>19.556261216576793</v>
      </c>
      <c r="BV268" s="103">
        <v>19.556261216576793</v>
      </c>
      <c r="BW268" s="103">
        <v>0</v>
      </c>
      <c r="BX268" s="104">
        <v>747.16015855069099</v>
      </c>
      <c r="BY268" s="104">
        <v>3213.4391824865188</v>
      </c>
      <c r="BZ268" s="104">
        <v>2466.2790239358278</v>
      </c>
      <c r="CA268" s="105" t="str">
        <v>No</v>
      </c>
      <c r="CB268" s="87"/>
      <c r="CC268" s="103">
        <f>AVERAGE(BU$6:BU268)</f>
        <v>22.889358510851466</v>
      </c>
      <c r="CD268" s="103">
        <f>AVERAGE(BV$6:BV268)</f>
        <v>23.810352247386202</v>
      </c>
      <c r="CE268" s="103">
        <f>AVERAGE(BW$6:BW268)</f>
        <v>0.92099373653471861</v>
      </c>
      <c r="CF268" s="104">
        <f>AVERAGE(BX$6:BX268)</f>
        <v>971.49203934703883</v>
      </c>
      <c r="CG268" s="104">
        <f>AVERAGE(BY$6:BY268)</f>
        <v>3661.5026359433086</v>
      </c>
      <c r="CH268" s="104">
        <f>AVERAGE(BZ$6:BZ268)</f>
        <v>2690.0105965962703</v>
      </c>
      <c r="CI268" s="121"/>
      <c r="CJ268" s="121"/>
      <c r="CK268" s="121"/>
      <c r="CL268" s="121"/>
      <c r="CM268" s="121"/>
      <c r="CN268" s="121"/>
      <c r="CO268" s="87"/>
      <c r="CP268" s="152"/>
    </row>
    <row r="269" spans="1:94" x14ac:dyDescent="0.2">
      <c r="A269" s="87"/>
      <c r="B269" s="105">
        <v>264</v>
      </c>
      <c r="C269" s="103">
        <v>20.171167669145767</v>
      </c>
      <c r="D269" s="103">
        <v>2</v>
      </c>
      <c r="E269" s="103">
        <v>5.9784936529650476</v>
      </c>
      <c r="F269" s="104">
        <v>141.49208102071566</v>
      </c>
      <c r="G269" s="103">
        <v>24.149661322110816</v>
      </c>
      <c r="H269" s="103">
        <v>24.149661322110816</v>
      </c>
      <c r="I269" s="103">
        <v>0</v>
      </c>
      <c r="J269" s="104">
        <v>865.98192068404012</v>
      </c>
      <c r="K269" s="104">
        <v>4446.939037979947</v>
      </c>
      <c r="L269" s="104">
        <v>3580.9571172959068</v>
      </c>
      <c r="M269" s="105" t="str">
        <v>No</v>
      </c>
      <c r="N269" s="87"/>
      <c r="O269" s="103">
        <f>AVERAGE(G$6:G269)</f>
        <v>21.519314346607924</v>
      </c>
      <c r="P269" s="103">
        <f>AVERAGE(H$6:H269)</f>
        <v>21.886805955017341</v>
      </c>
      <c r="Q269" s="103">
        <f>AVERAGE(I$6:I269)</f>
        <v>0.36749160840941342</v>
      </c>
      <c r="R269" s="104">
        <f>AVERAGE(J$6:J269)</f>
        <v>861.296532256163</v>
      </c>
      <c r="S269" s="104">
        <f>AVERAGE(K$6:K269)</f>
        <v>3969.8780975409418</v>
      </c>
      <c r="T269" s="104">
        <f>AVERAGE(L$6:L269)</f>
        <v>3108.5815652847832</v>
      </c>
      <c r="U269" s="87"/>
      <c r="V269" s="152"/>
      <c r="W269" s="87"/>
      <c r="X269" s="105">
        <v>264</v>
      </c>
      <c r="Y269" s="103">
        <v>19.301206010685046</v>
      </c>
      <c r="Z269" s="103">
        <v>2</v>
      </c>
      <c r="AA269" s="103">
        <v>4.9749927844527448</v>
      </c>
      <c r="AB269" s="104">
        <v>149.27733053018153</v>
      </c>
      <c r="AC269" s="103">
        <v>22.276198795137791</v>
      </c>
      <c r="AD269" s="103">
        <v>22.276198795137791</v>
      </c>
      <c r="AE269" s="103">
        <v>0</v>
      </c>
      <c r="AF269" s="104">
        <v>817.56329438431521</v>
      </c>
      <c r="AG269" s="104">
        <v>4149.7157831248023</v>
      </c>
      <c r="AH269" s="104">
        <v>3332.1524887404871</v>
      </c>
      <c r="AI269" s="105" t="str">
        <v>No</v>
      </c>
      <c r="AJ269" s="87"/>
      <c r="AK269" s="103">
        <f>AVERAGE(AC$6:AC269)</f>
        <v>21.49942751703518</v>
      </c>
      <c r="AL269" s="103">
        <f>AVERAGE(AD$6:AD269)</f>
        <v>21.843588032840511</v>
      </c>
      <c r="AM269" s="103">
        <f>AVERAGE(AE$6:AE269)</f>
        <v>0.34416051580533297</v>
      </c>
      <c r="AN269" s="104">
        <f>AVERAGE(AF$6:AF269)</f>
        <v>855.5698414948547</v>
      </c>
      <c r="AO269" s="104">
        <f>AVERAGE(AG$6:AG269)</f>
        <v>4018.6469530663358</v>
      </c>
      <c r="AP269" s="104">
        <f>AVERAGE(AH$6:AH269)</f>
        <v>3163.0771115714765</v>
      </c>
      <c r="AQ269" s="87"/>
      <c r="AR269" s="152"/>
      <c r="AS269" s="87"/>
      <c r="AT269" s="105">
        <v>264</v>
      </c>
      <c r="AU269" s="103">
        <v>26.897807529064011</v>
      </c>
      <c r="AV269" s="103">
        <v>2</v>
      </c>
      <c r="AW269" s="103">
        <v>6.978523651493834</v>
      </c>
      <c r="AX269" s="104">
        <v>142.80337421662921</v>
      </c>
      <c r="AY269" s="103">
        <v>25</v>
      </c>
      <c r="AZ269" s="103">
        <v>31.876331180557841</v>
      </c>
      <c r="BA269" s="103">
        <v>6.8763311805578411</v>
      </c>
      <c r="BB269" s="104">
        <v>1924.2530513003053</v>
      </c>
      <c r="BC269" s="104">
        <v>3850</v>
      </c>
      <c r="BD269" s="104">
        <v>1925.7469486996947</v>
      </c>
      <c r="BE269" s="105" t="str">
        <v>Yes</v>
      </c>
      <c r="BF269" s="87"/>
      <c r="BG269" s="103">
        <f>AVERAGE(AY$6:AY269)</f>
        <v>23.010581016713168</v>
      </c>
      <c r="BH269" s="103">
        <f>AVERAGE(AZ$6:AZ269)</f>
        <v>23.876628135730503</v>
      </c>
      <c r="BI269" s="103">
        <f>AVERAGE(BA$6:BA269)</f>
        <v>0.86604711901733977</v>
      </c>
      <c r="BJ269" s="104">
        <f>AVERAGE(BB$6:BB269)</f>
        <v>970.22221600532578</v>
      </c>
      <c r="BK269" s="104">
        <f>AVERAGE(BC$6:BC269)</f>
        <v>3610.4886676584902</v>
      </c>
      <c r="BL269" s="104">
        <f>AVERAGE(BD$6:BD269)</f>
        <v>2640.2664516531627</v>
      </c>
      <c r="BM269" s="87"/>
      <c r="BN269" s="152"/>
      <c r="BO269" s="87"/>
      <c r="BP269" s="105">
        <v>264</v>
      </c>
      <c r="BQ269" s="103">
        <v>22.744576304792417</v>
      </c>
      <c r="BR269" s="103">
        <v>4</v>
      </c>
      <c r="BS269" s="103">
        <v>4.3440196514466445</v>
      </c>
      <c r="BT269" s="104">
        <v>136.86431129270991</v>
      </c>
      <c r="BU269" s="103">
        <v>23.088595956239061</v>
      </c>
      <c r="BV269" s="103">
        <v>23.088595956239061</v>
      </c>
      <c r="BW269" s="103">
        <v>0</v>
      </c>
      <c r="BX269" s="104">
        <v>829.52218997988177</v>
      </c>
      <c r="BY269" s="104">
        <v>3743.289393435859</v>
      </c>
      <c r="BZ269" s="104">
        <v>2913.7672034559773</v>
      </c>
      <c r="CA269" s="105" t="str">
        <v>No</v>
      </c>
      <c r="CB269" s="87"/>
      <c r="CC269" s="103">
        <f>AVERAGE(BU$6:BU269)</f>
        <v>22.890113198144601</v>
      </c>
      <c r="CD269" s="103">
        <f>AVERAGE(BV$6:BV269)</f>
        <v>23.807618322040948</v>
      </c>
      <c r="CE269" s="103">
        <f>AVERAGE(BW$6:BW269)</f>
        <v>0.91750512389632954</v>
      </c>
      <c r="CF269" s="104">
        <f>AVERAGE(BX$6:BX269)</f>
        <v>970.95427476610257</v>
      </c>
      <c r="CG269" s="104">
        <f>AVERAGE(BY$6:BY269)</f>
        <v>3661.8124342671435</v>
      </c>
      <c r="CH269" s="104">
        <f>AVERAGE(BZ$6:BZ269)</f>
        <v>2690.8581595010419</v>
      </c>
      <c r="CI269" s="121"/>
      <c r="CJ269" s="121"/>
      <c r="CK269" s="121"/>
      <c r="CL269" s="121"/>
      <c r="CM269" s="121"/>
      <c r="CN269" s="121"/>
      <c r="CO269" s="87"/>
      <c r="CP269" s="152"/>
    </row>
    <row r="270" spans="1:94" x14ac:dyDescent="0.2">
      <c r="A270" s="87"/>
      <c r="B270" s="105">
        <v>265</v>
      </c>
      <c r="C270" s="103">
        <v>19.284590379495224</v>
      </c>
      <c r="D270" s="103">
        <v>2</v>
      </c>
      <c r="E270" s="103">
        <v>4.8415164051485373</v>
      </c>
      <c r="F270" s="104">
        <v>139.73110675455393</v>
      </c>
      <c r="G270" s="103">
        <v>22.12610678464376</v>
      </c>
      <c r="H270" s="103">
        <v>22.12610678464376</v>
      </c>
      <c r="I270" s="103">
        <v>0</v>
      </c>
      <c r="J270" s="104">
        <v>803.51431029386674</v>
      </c>
      <c r="K270" s="104">
        <v>4082.6992212358768</v>
      </c>
      <c r="L270" s="104">
        <v>3279.18491094201</v>
      </c>
      <c r="M270" s="105" t="str">
        <v>No</v>
      </c>
      <c r="N270" s="87"/>
      <c r="O270" s="103">
        <f>AVERAGE(G$6:G270)</f>
        <v>21.521604129392962</v>
      </c>
      <c r="P270" s="103">
        <f>AVERAGE(H$6:H270)</f>
        <v>21.887708977015933</v>
      </c>
      <c r="Q270" s="103">
        <f>AVERAGE(I$6:I270)</f>
        <v>0.3661048476229628</v>
      </c>
      <c r="R270" s="104">
        <f>AVERAGE(J$6:J270)</f>
        <v>861.07848613555052</v>
      </c>
      <c r="S270" s="104">
        <f>AVERAGE(K$6:K270)</f>
        <v>3970.3038376303566</v>
      </c>
      <c r="T270" s="104">
        <f>AVERAGE(L$6:L270)</f>
        <v>3109.2253514948102</v>
      </c>
      <c r="U270" s="87"/>
      <c r="V270" s="152"/>
      <c r="W270" s="87"/>
      <c r="X270" s="105">
        <v>265</v>
      </c>
      <c r="Y270" s="103">
        <v>23.504693568649582</v>
      </c>
      <c r="Z270" s="103">
        <v>1</v>
      </c>
      <c r="AA270" s="103">
        <v>3.0850954628720935</v>
      </c>
      <c r="AB270" s="104">
        <v>116.73615069498706</v>
      </c>
      <c r="AC270" s="103">
        <v>25</v>
      </c>
      <c r="AD270" s="103">
        <v>25.589789031521676</v>
      </c>
      <c r="AE270" s="103">
        <v>0.58978903152167561</v>
      </c>
      <c r="AF270" s="104">
        <v>972.89817636888858</v>
      </c>
      <c r="AG270" s="104">
        <v>4570</v>
      </c>
      <c r="AH270" s="104">
        <v>3597.1018236311115</v>
      </c>
      <c r="AI270" s="105" t="str">
        <v>Yes</v>
      </c>
      <c r="AJ270" s="87"/>
      <c r="AK270" s="103">
        <f>AVERAGE(AC$6:AC270)</f>
        <v>21.512637224518066</v>
      </c>
      <c r="AL270" s="103">
        <f>AVERAGE(AD$6:AD270)</f>
        <v>21.857724640382706</v>
      </c>
      <c r="AM270" s="103">
        <f>AVERAGE(AE$6:AE270)</f>
        <v>0.34508741586463992</v>
      </c>
      <c r="AN270" s="104">
        <f>AVERAGE(AF$6:AF270)</f>
        <v>856.01258992834164</v>
      </c>
      <c r="AO270" s="104">
        <f>AVERAGE(AG$6:AG270)</f>
        <v>4020.7275306019342</v>
      </c>
      <c r="AP270" s="104">
        <f>AVERAGE(AH$6:AH270)</f>
        <v>3164.714940673588</v>
      </c>
      <c r="AQ270" s="87"/>
      <c r="AR270" s="152"/>
      <c r="AS270" s="87"/>
      <c r="AT270" s="105">
        <v>265</v>
      </c>
      <c r="AU270" s="103">
        <v>22.05827644192075</v>
      </c>
      <c r="AV270" s="103">
        <v>3</v>
      </c>
      <c r="AW270" s="103">
        <v>3.4323123057016471</v>
      </c>
      <c r="AX270" s="104">
        <v>148.96227631690971</v>
      </c>
      <c r="AY270" s="103">
        <v>22.490588747622397</v>
      </c>
      <c r="AZ270" s="103">
        <v>22.490588747622397</v>
      </c>
      <c r="BA270" s="103">
        <v>0</v>
      </c>
      <c r="BB270" s="104">
        <v>823.67993874558169</v>
      </c>
      <c r="BC270" s="104">
        <v>3523.5883121433594</v>
      </c>
      <c r="BD270" s="104">
        <v>2699.9083733977777</v>
      </c>
      <c r="BE270" s="105" t="str">
        <v>No</v>
      </c>
      <c r="BF270" s="87"/>
      <c r="BG270" s="103">
        <f>AVERAGE(AY$6:AY270)</f>
        <v>23.008618781735468</v>
      </c>
      <c r="BH270" s="103">
        <f>AVERAGE(AZ$6:AZ270)</f>
        <v>23.871397798416886</v>
      </c>
      <c r="BI270" s="103">
        <f>AVERAGE(BA$6:BA270)</f>
        <v>0.8627790166814252</v>
      </c>
      <c r="BJ270" s="104">
        <f>AVERAGE(BB$6:BB270)</f>
        <v>969.66922627981717</v>
      </c>
      <c r="BK270" s="104">
        <f>AVERAGE(BC$6:BC270)</f>
        <v>3610.1607417886216</v>
      </c>
      <c r="BL270" s="104">
        <f>AVERAGE(BD$6:BD270)</f>
        <v>2640.4915155088029</v>
      </c>
      <c r="BM270" s="87"/>
      <c r="BN270" s="152"/>
      <c r="BO270" s="87"/>
      <c r="BP270" s="105">
        <v>265</v>
      </c>
      <c r="BQ270" s="103">
        <v>20.171809261222911</v>
      </c>
      <c r="BR270" s="103">
        <v>3</v>
      </c>
      <c r="BS270" s="103">
        <v>6.6195636469294934</v>
      </c>
      <c r="BT270" s="104">
        <v>172.83081631560202</v>
      </c>
      <c r="BU270" s="103">
        <v>23.791372908152404</v>
      </c>
      <c r="BV270" s="103">
        <v>23.791372908152404</v>
      </c>
      <c r="BW270" s="103">
        <v>0</v>
      </c>
      <c r="BX270" s="104">
        <v>886.57200356017415</v>
      </c>
      <c r="BY270" s="104">
        <v>3778.7059362228606</v>
      </c>
      <c r="BZ270" s="104">
        <v>2892.1339326626867</v>
      </c>
      <c r="CA270" s="105" t="str">
        <v>No</v>
      </c>
      <c r="CB270" s="87"/>
      <c r="CC270" s="103">
        <f>AVERAGE(BU$6:BU270)</f>
        <v>22.893514178182365</v>
      </c>
      <c r="CD270" s="103">
        <f>AVERAGE(BV$6:BV270)</f>
        <v>23.807557018592313</v>
      </c>
      <c r="CE270" s="103">
        <f>AVERAGE(BW$6:BW270)</f>
        <v>0.91404284040992834</v>
      </c>
      <c r="CF270" s="104">
        <f>AVERAGE(BX$6:BX270)</f>
        <v>970.63585110117458</v>
      </c>
      <c r="CG270" s="104">
        <f>AVERAGE(BY$6:BY270)</f>
        <v>3662.2535418216935</v>
      </c>
      <c r="CH270" s="104">
        <f>AVERAGE(BZ$6:BZ270)</f>
        <v>2691.6176907205199</v>
      </c>
      <c r="CI270" s="121"/>
      <c r="CJ270" s="121"/>
      <c r="CK270" s="121"/>
      <c r="CL270" s="121"/>
      <c r="CM270" s="121"/>
      <c r="CN270" s="121"/>
      <c r="CO270" s="87"/>
      <c r="CP270" s="152"/>
    </row>
    <row r="271" spans="1:94" x14ac:dyDescent="0.2">
      <c r="A271" s="87"/>
      <c r="B271" s="105">
        <v>266</v>
      </c>
      <c r="C271" s="103">
        <v>19.499031522747071</v>
      </c>
      <c r="D271" s="103">
        <v>2</v>
      </c>
      <c r="E271" s="103">
        <v>3.0952339066392223</v>
      </c>
      <c r="F271" s="104">
        <v>116.99160540085063</v>
      </c>
      <c r="G271" s="103">
        <v>20.594265429386294</v>
      </c>
      <c r="H271" s="103">
        <v>20.594265429386294</v>
      </c>
      <c r="I271" s="103">
        <v>0</v>
      </c>
      <c r="J271" s="104">
        <v>734.81956828243949</v>
      </c>
      <c r="K271" s="104">
        <v>3806.9677772895329</v>
      </c>
      <c r="L271" s="104">
        <v>3072.1482090070936</v>
      </c>
      <c r="M271" s="105" t="str">
        <v>No</v>
      </c>
      <c r="N271" s="87"/>
      <c r="O271" s="103">
        <f>AVERAGE(G$6:G271)</f>
        <v>21.518117893678653</v>
      </c>
      <c r="P271" s="103">
        <f>AVERAGE(H$6:H271)</f>
        <v>21.882846407288003</v>
      </c>
      <c r="Q271" s="103">
        <f>AVERAGE(I$6:I271)</f>
        <v>0.36472851360934261</v>
      </c>
      <c r="R271" s="104">
        <f>AVERAGE(J$6:J271)</f>
        <v>860.60382854963655</v>
      </c>
      <c r="S271" s="104">
        <f>AVERAGE(K$6:K271)</f>
        <v>3969.6897922907292</v>
      </c>
      <c r="T271" s="104">
        <f>AVERAGE(L$6:L271)</f>
        <v>3109.0859637410972</v>
      </c>
      <c r="U271" s="87"/>
      <c r="V271" s="152"/>
      <c r="W271" s="87"/>
      <c r="X271" s="105">
        <v>266</v>
      </c>
      <c r="Y271" s="103">
        <v>20.042047271889668</v>
      </c>
      <c r="Z271" s="103">
        <v>4</v>
      </c>
      <c r="AA271" s="103">
        <v>4.0701681237283127</v>
      </c>
      <c r="AB271" s="104">
        <v>146.13558332248968</v>
      </c>
      <c r="AC271" s="103">
        <v>20.11221539561798</v>
      </c>
      <c r="AD271" s="103">
        <v>20.11221539561798</v>
      </c>
      <c r="AE271" s="103">
        <v>0</v>
      </c>
      <c r="AF271" s="104">
        <v>749.50204519102908</v>
      </c>
      <c r="AG271" s="104">
        <v>3900.1987712112364</v>
      </c>
      <c r="AH271" s="104">
        <v>3150.6967260202073</v>
      </c>
      <c r="AI271" s="105" t="str">
        <v>No</v>
      </c>
      <c r="AJ271" s="87"/>
      <c r="AK271" s="103">
        <f>AVERAGE(AC$6:AC271)</f>
        <v>21.507372480800395</v>
      </c>
      <c r="AL271" s="103">
        <f>AVERAGE(AD$6:AD271)</f>
        <v>21.851162575552763</v>
      </c>
      <c r="AM271" s="103">
        <f>AVERAGE(AE$6:AE271)</f>
        <v>0.34379009475236683</v>
      </c>
      <c r="AN271" s="104">
        <f>AVERAGE(AF$6:AF271)</f>
        <v>855.61217434662251</v>
      </c>
      <c r="AO271" s="104">
        <f>AVERAGE(AG$6:AG271)</f>
        <v>4020.2744149651276</v>
      </c>
      <c r="AP271" s="104">
        <f>AVERAGE(AH$6:AH271)</f>
        <v>3164.6622406185002</v>
      </c>
      <c r="AQ271" s="87"/>
      <c r="AR271" s="152"/>
      <c r="AS271" s="87"/>
      <c r="AT271" s="105">
        <v>266</v>
      </c>
      <c r="AU271" s="103">
        <v>18.545183257643302</v>
      </c>
      <c r="AV271" s="103">
        <v>2</v>
      </c>
      <c r="AW271" s="103">
        <v>4.9502568210341193</v>
      </c>
      <c r="AX271" s="104">
        <v>164.95837755545142</v>
      </c>
      <c r="AY271" s="103">
        <v>21.495440078677422</v>
      </c>
      <c r="AZ271" s="103">
        <v>21.495440078677422</v>
      </c>
      <c r="BA271" s="103">
        <v>0</v>
      </c>
      <c r="BB271" s="104">
        <v>809.82157991577412</v>
      </c>
      <c r="BC271" s="104">
        <v>3324.3160118016135</v>
      </c>
      <c r="BD271" s="104">
        <v>2514.4944318858393</v>
      </c>
      <c r="BE271" s="105" t="str">
        <v>No</v>
      </c>
      <c r="BF271" s="87"/>
      <c r="BG271" s="103">
        <f>AVERAGE(AY$6:AY271)</f>
        <v>23.00293013999465</v>
      </c>
      <c r="BH271" s="103">
        <f>AVERAGE(AZ$6:AZ271)</f>
        <v>23.862465626538167</v>
      </c>
      <c r="BI271" s="103">
        <f>AVERAGE(BA$6:BA271)</f>
        <v>0.85953548654352518</v>
      </c>
      <c r="BJ271" s="104">
        <f>AVERAGE(BB$6:BB271)</f>
        <v>969.06829527844855</v>
      </c>
      <c r="BK271" s="104">
        <f>AVERAGE(BC$6:BC271)</f>
        <v>3609.0861375405502</v>
      </c>
      <c r="BL271" s="104">
        <f>AVERAGE(BD$6:BD271)</f>
        <v>2640.0178422621002</v>
      </c>
      <c r="BM271" s="87"/>
      <c r="BN271" s="152"/>
      <c r="BO271" s="87"/>
      <c r="BP271" s="105">
        <v>266</v>
      </c>
      <c r="BQ271" s="103">
        <v>16.606104658234393</v>
      </c>
      <c r="BR271" s="103">
        <v>3</v>
      </c>
      <c r="BS271" s="103">
        <v>6.7422971207965521</v>
      </c>
      <c r="BT271" s="104">
        <v>185.68040448698218</v>
      </c>
      <c r="BU271" s="103">
        <v>20.348401779030944</v>
      </c>
      <c r="BV271" s="103">
        <v>20.348401779030944</v>
      </c>
      <c r="BW271" s="103">
        <v>0</v>
      </c>
      <c r="BX271" s="104">
        <v>796.13245785791048</v>
      </c>
      <c r="BY271" s="104">
        <v>3262.2602668546415</v>
      </c>
      <c r="BZ271" s="104">
        <v>2466.1278089967309</v>
      </c>
      <c r="CA271" s="105" t="str">
        <v>No</v>
      </c>
      <c r="CB271" s="87"/>
      <c r="CC271" s="103">
        <f>AVERAGE(BU$6:BU271)</f>
        <v>22.883946086456231</v>
      </c>
      <c r="CD271" s="103">
        <f>AVERAGE(BV$6:BV271)</f>
        <v>23.794552675586441</v>
      </c>
      <c r="CE271" s="103">
        <f>AVERAGE(BW$6:BW271)</f>
        <v>0.91060658913019177</v>
      </c>
      <c r="CF271" s="104">
        <f>AVERAGE(BX$6:BX271)</f>
        <v>969.979823307027</v>
      </c>
      <c r="CG271" s="104">
        <f>AVERAGE(BY$6:BY271)</f>
        <v>3660.749807705276</v>
      </c>
      <c r="CH271" s="104">
        <f>AVERAGE(BZ$6:BZ271)</f>
        <v>2690.76998439825</v>
      </c>
      <c r="CI271" s="121"/>
      <c r="CJ271" s="121"/>
      <c r="CK271" s="121"/>
      <c r="CL271" s="121"/>
      <c r="CM271" s="121"/>
      <c r="CN271" s="121"/>
      <c r="CO271" s="87"/>
      <c r="CP271" s="152"/>
    </row>
    <row r="272" spans="1:94" x14ac:dyDescent="0.2">
      <c r="A272" s="87"/>
      <c r="B272" s="105">
        <v>267</v>
      </c>
      <c r="C272" s="103">
        <v>25.203219260655665</v>
      </c>
      <c r="D272" s="103">
        <v>2</v>
      </c>
      <c r="E272" s="103">
        <v>3.3523617788640854</v>
      </c>
      <c r="F272" s="104">
        <v>142.22543410052339</v>
      </c>
      <c r="G272" s="103">
        <v>25</v>
      </c>
      <c r="H272" s="103">
        <v>26.555581039519751</v>
      </c>
      <c r="I272" s="103">
        <v>1.5555810395197511</v>
      </c>
      <c r="J272" s="104">
        <v>1172.2300212140788</v>
      </c>
      <c r="K272" s="104">
        <v>4600</v>
      </c>
      <c r="L272" s="104">
        <v>3427.769978785921</v>
      </c>
      <c r="M272" s="105" t="str">
        <v>Yes</v>
      </c>
      <c r="N272" s="87"/>
      <c r="O272" s="103">
        <f>AVERAGE(G$6:G272)</f>
        <v>21.531158650631166</v>
      </c>
      <c r="P272" s="103">
        <f>AVERAGE(H$6:H272)</f>
        <v>21.900347286060406</v>
      </c>
      <c r="Q272" s="103">
        <f>AVERAGE(I$6:I272)</f>
        <v>0.3691886354292318</v>
      </c>
      <c r="R272" s="104">
        <f>AVERAGE(J$6:J272)</f>
        <v>861.77096784800517</v>
      </c>
      <c r="S272" s="104">
        <f>AVERAGE(K$6:K272)</f>
        <v>3972.0505046791532</v>
      </c>
      <c r="T272" s="104">
        <f>AVERAGE(L$6:L272)</f>
        <v>3110.2795368311527</v>
      </c>
      <c r="U272" s="87"/>
      <c r="V272" s="152"/>
      <c r="W272" s="87"/>
      <c r="X272" s="105">
        <v>267</v>
      </c>
      <c r="Y272" s="103">
        <v>16.497136114453895</v>
      </c>
      <c r="Z272" s="103">
        <v>2</v>
      </c>
      <c r="AA272" s="103">
        <v>4.546826207185191</v>
      </c>
      <c r="AB272" s="104">
        <v>130.18411847071647</v>
      </c>
      <c r="AC272" s="103">
        <v>19.043962321639086</v>
      </c>
      <c r="AD272" s="103">
        <v>19.043962321639086</v>
      </c>
      <c r="AE272" s="103">
        <v>0</v>
      </c>
      <c r="AF272" s="104">
        <v>701.5029881198891</v>
      </c>
      <c r="AG272" s="104">
        <v>3567.9132178950354</v>
      </c>
      <c r="AH272" s="104">
        <v>2866.410229775146</v>
      </c>
      <c r="AI272" s="105" t="str">
        <v>No</v>
      </c>
      <c r="AJ272" s="87"/>
      <c r="AK272" s="103">
        <f>AVERAGE(AC$6:AC272)</f>
        <v>21.498146225522635</v>
      </c>
      <c r="AL272" s="103">
        <f>AVERAGE(AD$6:AD272)</f>
        <v>21.840648716923873</v>
      </c>
      <c r="AM272" s="103">
        <f>AVERAGE(AE$6:AE272)</f>
        <v>0.3425024914012344</v>
      </c>
      <c r="AN272" s="104">
        <f>AVERAGE(AF$6:AF272)</f>
        <v>855.03498638322651</v>
      </c>
      <c r="AO272" s="104">
        <f>AVERAGE(AG$6:AG272)</f>
        <v>4018.5801782719809</v>
      </c>
      <c r="AP272" s="104">
        <f>AVERAGE(AH$6:AH272)</f>
        <v>3163.5451918887497</v>
      </c>
      <c r="AQ272" s="87"/>
      <c r="AR272" s="152"/>
      <c r="AS272" s="87"/>
      <c r="AT272" s="105">
        <v>267</v>
      </c>
      <c r="AU272" s="103">
        <v>27.467813637574913</v>
      </c>
      <c r="AV272" s="103">
        <v>6</v>
      </c>
      <c r="AW272" s="103">
        <v>5.3026952280439072</v>
      </c>
      <c r="AX272" s="104">
        <v>111.91679049243993</v>
      </c>
      <c r="AY272" s="103">
        <v>25</v>
      </c>
      <c r="AZ272" s="103">
        <v>26.770508865618822</v>
      </c>
      <c r="BA272" s="103">
        <v>1.7705088656188224</v>
      </c>
      <c r="BB272" s="104">
        <v>1127.4931203352633</v>
      </c>
      <c r="BC272" s="104">
        <v>4050</v>
      </c>
      <c r="BD272" s="104">
        <v>2922.5068796647365</v>
      </c>
      <c r="BE272" s="105" t="str">
        <v>Yes</v>
      </c>
      <c r="BF272" s="87"/>
      <c r="BG272" s="103">
        <f>AVERAGE(AY$6:AY272)</f>
        <v>23.010409802391674</v>
      </c>
      <c r="BH272" s="103">
        <f>AVERAGE(AZ$6:AZ272)</f>
        <v>23.873357174250078</v>
      </c>
      <c r="BI272" s="103">
        <f>AVERAGE(BA$6:BA272)</f>
        <v>0.86294737185841386</v>
      </c>
      <c r="BJ272" s="104">
        <f>AVERAGE(BB$6:BB272)</f>
        <v>969.66164668315582</v>
      </c>
      <c r="BK272" s="104">
        <f>AVERAGE(BC$6:BC272)</f>
        <v>3610.7375003212969</v>
      </c>
      <c r="BL272" s="104">
        <f>AVERAGE(BD$6:BD272)</f>
        <v>2641.07585363814</v>
      </c>
      <c r="BM272" s="87"/>
      <c r="BN272" s="152"/>
      <c r="BO272" s="87"/>
      <c r="BP272" s="105">
        <v>267</v>
      </c>
      <c r="BQ272" s="103">
        <v>19.456496508711226</v>
      </c>
      <c r="BR272" s="103">
        <v>3</v>
      </c>
      <c r="BS272" s="103">
        <v>6.9492079455405733</v>
      </c>
      <c r="BT272" s="104">
        <v>170.35875291046378</v>
      </c>
      <c r="BU272" s="103">
        <v>23.405704454251797</v>
      </c>
      <c r="BV272" s="103">
        <v>23.405704454251797</v>
      </c>
      <c r="BW272" s="103">
        <v>0</v>
      </c>
      <c r="BX272" s="104">
        <v>872.52988653801765</v>
      </c>
      <c r="BY272" s="104">
        <v>3720.8556681377695</v>
      </c>
      <c r="BZ272" s="104">
        <v>2848.3257815997517</v>
      </c>
      <c r="CA272" s="105" t="str">
        <v>No</v>
      </c>
      <c r="CB272" s="87"/>
      <c r="CC272" s="103">
        <f>AVERAGE(BU$6:BU272)</f>
        <v>22.885900237646474</v>
      </c>
      <c r="CD272" s="103">
        <f>AVERAGE(BV$6:BV272)</f>
        <v>23.79309631520691</v>
      </c>
      <c r="CE272" s="103">
        <f>AVERAGE(BW$6:BW272)</f>
        <v>0.90719607756041576</v>
      </c>
      <c r="CF272" s="104">
        <f>AVERAGE(BX$6:BX272)</f>
        <v>969.61484227043888</v>
      </c>
      <c r="CG272" s="104">
        <f>AVERAGE(BY$6:BY272)</f>
        <v>3660.9749232874201</v>
      </c>
      <c r="CH272" s="104">
        <f>AVERAGE(BZ$6:BZ272)</f>
        <v>2691.3600810169819</v>
      </c>
      <c r="CI272" s="121"/>
      <c r="CJ272" s="121"/>
      <c r="CK272" s="121"/>
      <c r="CL272" s="121"/>
      <c r="CM272" s="121"/>
      <c r="CN272" s="121"/>
      <c r="CO272" s="87"/>
      <c r="CP272" s="152"/>
    </row>
    <row r="273" spans="1:94" x14ac:dyDescent="0.2">
      <c r="A273" s="87"/>
      <c r="B273" s="105">
        <v>268</v>
      </c>
      <c r="C273" s="103">
        <v>25.413019189436653</v>
      </c>
      <c r="D273" s="103">
        <v>2</v>
      </c>
      <c r="E273" s="103">
        <v>2.7803292755679676</v>
      </c>
      <c r="F273" s="104">
        <v>147.27358759549077</v>
      </c>
      <c r="G273" s="103">
        <v>25</v>
      </c>
      <c r="H273" s="103">
        <v>26.193348465004622</v>
      </c>
      <c r="I273" s="103">
        <v>1.1933484650046218</v>
      </c>
      <c r="J273" s="104">
        <v>1112.0763112963227</v>
      </c>
      <c r="K273" s="104">
        <v>4600</v>
      </c>
      <c r="L273" s="104">
        <v>3487.9236887036773</v>
      </c>
      <c r="M273" s="105" t="str">
        <v>Yes</v>
      </c>
      <c r="N273" s="87"/>
      <c r="O273" s="103">
        <f>AVERAGE(G$6:G273)</f>
        <v>21.544102088501948</v>
      </c>
      <c r="P273" s="103">
        <f>AVERAGE(H$6:H273)</f>
        <v>21.916365947175869</v>
      </c>
      <c r="Q273" s="103">
        <f>AVERAGE(I$6:I273)</f>
        <v>0.37226385867391609</v>
      </c>
      <c r="R273" s="104">
        <f>AVERAGE(J$6:J273)</f>
        <v>862.70494301012582</v>
      </c>
      <c r="S273" s="104">
        <f>AVERAGE(K$6:K273)</f>
        <v>3974.3935998109473</v>
      </c>
      <c r="T273" s="104">
        <f>AVERAGE(L$6:L273)</f>
        <v>3111.6886568008263</v>
      </c>
      <c r="U273" s="87"/>
      <c r="V273" s="152"/>
      <c r="W273" s="87"/>
      <c r="X273" s="105">
        <v>268</v>
      </c>
      <c r="Y273" s="103">
        <v>22.619486403962483</v>
      </c>
      <c r="Z273" s="103">
        <v>1</v>
      </c>
      <c r="AA273" s="103">
        <v>4.7451281281631363</v>
      </c>
      <c r="AB273" s="104">
        <v>173.65479219786275</v>
      </c>
      <c r="AC273" s="103">
        <v>25</v>
      </c>
      <c r="AD273" s="103">
        <v>26.364614532125621</v>
      </c>
      <c r="AE273" s="103">
        <v>1.3646145321256213</v>
      </c>
      <c r="AF273" s="104">
        <v>1169.2854079804745</v>
      </c>
      <c r="AG273" s="104">
        <v>4570</v>
      </c>
      <c r="AH273" s="104">
        <v>3400.7145920195253</v>
      </c>
      <c r="AI273" s="105" t="str">
        <v>Yes</v>
      </c>
      <c r="AJ273" s="87"/>
      <c r="AK273" s="103">
        <f>AVERAGE(AC$6:AC273)</f>
        <v>21.51121284408412</v>
      </c>
      <c r="AL273" s="103">
        <f>AVERAGE(AD$6:AD273)</f>
        <v>21.85752918638358</v>
      </c>
      <c r="AM273" s="103">
        <f>AVERAGE(AE$6:AE273)</f>
        <v>0.34631634229945973</v>
      </c>
      <c r="AN273" s="104">
        <f>AVERAGE(AF$6:AF273)</f>
        <v>856.20756258321614</v>
      </c>
      <c r="AO273" s="104">
        <f>AVERAGE(AG$6:AG273)</f>
        <v>4020.6377149202199</v>
      </c>
      <c r="AP273" s="104">
        <f>AVERAGE(AH$6:AH273)</f>
        <v>3164.4301523369991</v>
      </c>
      <c r="AQ273" s="87"/>
      <c r="AR273" s="152"/>
      <c r="AS273" s="87"/>
      <c r="AT273" s="105">
        <v>268</v>
      </c>
      <c r="AU273" s="103">
        <v>17.904347917493553</v>
      </c>
      <c r="AV273" s="103">
        <v>2</v>
      </c>
      <c r="AW273" s="103">
        <v>3.9759466455299486</v>
      </c>
      <c r="AX273" s="104">
        <v>160.85563688392455</v>
      </c>
      <c r="AY273" s="103">
        <v>19.880294563023501</v>
      </c>
      <c r="AZ273" s="103">
        <v>19.880294563023501</v>
      </c>
      <c r="BA273" s="103">
        <v>0</v>
      </c>
      <c r="BB273" s="104">
        <v>757.26447377462955</v>
      </c>
      <c r="BC273" s="104">
        <v>3082.0441844535253</v>
      </c>
      <c r="BD273" s="104">
        <v>2324.7797106788958</v>
      </c>
      <c r="BE273" s="105" t="str">
        <v>No</v>
      </c>
      <c r="BF273" s="87"/>
      <c r="BG273" s="103">
        <f>AVERAGE(AY$6:AY273)</f>
        <v>22.998730267916418</v>
      </c>
      <c r="BH273" s="103">
        <f>AVERAGE(AZ$6:AZ273)</f>
        <v>23.858457686894752</v>
      </c>
      <c r="BI273" s="103">
        <f>AVERAGE(BA$6:BA273)</f>
        <v>0.85972741897834515</v>
      </c>
      <c r="BJ273" s="104">
        <f>AVERAGE(BB$6:BB273)</f>
        <v>968.86911991857176</v>
      </c>
      <c r="BK273" s="104">
        <f>AVERAGE(BC$6:BC273)</f>
        <v>3608.7647640680593</v>
      </c>
      <c r="BL273" s="104">
        <f>AVERAGE(BD$6:BD273)</f>
        <v>2639.8956441494861</v>
      </c>
      <c r="BM273" s="87"/>
      <c r="BN273" s="152"/>
      <c r="BO273" s="87"/>
      <c r="BP273" s="105">
        <v>268</v>
      </c>
      <c r="BQ273" s="103">
        <v>22.634749210416491</v>
      </c>
      <c r="BR273" s="103">
        <v>3</v>
      </c>
      <c r="BS273" s="103">
        <v>3.9807043635900681</v>
      </c>
      <c r="BT273" s="104">
        <v>168.05882714601617</v>
      </c>
      <c r="BU273" s="103">
        <v>23.615453574006558</v>
      </c>
      <c r="BV273" s="103">
        <v>23.615453574006558</v>
      </c>
      <c r="BW273" s="103">
        <v>0</v>
      </c>
      <c r="BX273" s="104">
        <v>876.52243436621291</v>
      </c>
      <c r="BY273" s="104">
        <v>3752.3180361009836</v>
      </c>
      <c r="BZ273" s="104">
        <v>2875.7956017347706</v>
      </c>
      <c r="CA273" s="105" t="str">
        <v>No</v>
      </c>
      <c r="CB273" s="87"/>
      <c r="CC273" s="103">
        <f>AVERAGE(BU$6:BU273)</f>
        <v>22.88862245158812</v>
      </c>
      <c r="CD273" s="103">
        <f>AVERAGE(BV$6:BV273)</f>
        <v>23.792433469157654</v>
      </c>
      <c r="CE273" s="103">
        <f>AVERAGE(BW$6:BW273)</f>
        <v>0.90381101756951865</v>
      </c>
      <c r="CF273" s="104">
        <f>AVERAGE(BX$6:BX273)</f>
        <v>969.26748253945311</v>
      </c>
      <c r="CG273" s="104">
        <f>AVERAGE(BY$6:BY273)</f>
        <v>3661.3157557979184</v>
      </c>
      <c r="CH273" s="104">
        <f>AVERAGE(BZ$6:BZ273)</f>
        <v>2692.0482732584665</v>
      </c>
      <c r="CI273" s="121"/>
      <c r="CJ273" s="121"/>
      <c r="CK273" s="121"/>
      <c r="CL273" s="121"/>
      <c r="CM273" s="121"/>
      <c r="CN273" s="121"/>
      <c r="CO273" s="87"/>
      <c r="CP273" s="152"/>
    </row>
    <row r="274" spans="1:94" x14ac:dyDescent="0.2">
      <c r="A274" s="87"/>
      <c r="B274" s="105">
        <v>269</v>
      </c>
      <c r="C274" s="103">
        <v>17.763897596529219</v>
      </c>
      <c r="D274" s="103">
        <v>0</v>
      </c>
      <c r="E274" s="103">
        <v>3.5149127660468746</v>
      </c>
      <c r="F274" s="104">
        <v>168.63909617504873</v>
      </c>
      <c r="G274" s="103">
        <v>21.278810362576095</v>
      </c>
      <c r="H274" s="103">
        <v>21.278810362576095</v>
      </c>
      <c r="I274" s="103">
        <v>0</v>
      </c>
      <c r="J274" s="104">
        <v>807.00340705233157</v>
      </c>
      <c r="K274" s="104">
        <v>3830.185865263697</v>
      </c>
      <c r="L274" s="104">
        <v>3023.1824582113654</v>
      </c>
      <c r="M274" s="105" t="str">
        <v>No</v>
      </c>
      <c r="N274" s="87"/>
      <c r="O274" s="103">
        <f>AVERAGE(G$6:G274)</f>
        <v>21.543115873907428</v>
      </c>
      <c r="P274" s="103">
        <f>AVERAGE(H$6:H274)</f>
        <v>21.913995852065835</v>
      </c>
      <c r="Q274" s="103">
        <f>AVERAGE(I$6:I274)</f>
        <v>0.37087997815839968</v>
      </c>
      <c r="R274" s="104">
        <f>AVERAGE(J$6:J274)</f>
        <v>862.49787410321949</v>
      </c>
      <c r="S274" s="104">
        <f>AVERAGE(K$6:K274)</f>
        <v>3973.8575115784297</v>
      </c>
      <c r="T274" s="104">
        <f>AVERAGE(L$6:L274)</f>
        <v>3111.3596374752146</v>
      </c>
      <c r="U274" s="87"/>
      <c r="V274" s="152"/>
      <c r="W274" s="87"/>
      <c r="X274" s="105">
        <v>269</v>
      </c>
      <c r="Y274" s="103">
        <v>23.054335806902142</v>
      </c>
      <c r="Z274" s="103">
        <v>3</v>
      </c>
      <c r="AA274" s="103">
        <v>3.4332916263406967</v>
      </c>
      <c r="AB274" s="104">
        <v>147.07282700589397</v>
      </c>
      <c r="AC274" s="103">
        <v>23.487627433242839</v>
      </c>
      <c r="AD274" s="103">
        <v>23.487627433242839</v>
      </c>
      <c r="AE274" s="103">
        <v>0</v>
      </c>
      <c r="AF274" s="104">
        <v>851.70165000317911</v>
      </c>
      <c r="AG274" s="104">
        <v>4437.772937983711</v>
      </c>
      <c r="AH274" s="104">
        <v>3586.0712879805319</v>
      </c>
      <c r="AI274" s="105" t="str">
        <v>No</v>
      </c>
      <c r="AJ274" s="87"/>
      <c r="AK274" s="103">
        <f>AVERAGE(AC$6:AC274)</f>
        <v>21.518560110214821</v>
      </c>
      <c r="AL274" s="103">
        <f>AVERAGE(AD$6:AD274)</f>
        <v>21.863589031167443</v>
      </c>
      <c r="AM274" s="103">
        <f>AVERAGE(AE$6:AE274)</f>
        <v>0.34502892095262161</v>
      </c>
      <c r="AN274" s="104">
        <f>AVERAGE(AF$6:AF274)</f>
        <v>856.1908119788294</v>
      </c>
      <c r="AO274" s="104">
        <f>AVERAGE(AG$6:AG274)</f>
        <v>4022.188403481794</v>
      </c>
      <c r="AP274" s="104">
        <f>AVERAGE(AH$6:AH274)</f>
        <v>3165.9975915029599</v>
      </c>
      <c r="AQ274" s="87"/>
      <c r="AR274" s="152"/>
      <c r="AS274" s="87"/>
      <c r="AT274" s="105">
        <v>269</v>
      </c>
      <c r="AU274" s="103">
        <v>18.202519956560892</v>
      </c>
      <c r="AV274" s="103">
        <v>3</v>
      </c>
      <c r="AW274" s="103">
        <v>4.8741137542262827</v>
      </c>
      <c r="AX274" s="104">
        <v>182.46276390055445</v>
      </c>
      <c r="AY274" s="103">
        <v>20.076633710787174</v>
      </c>
      <c r="AZ274" s="103">
        <v>20.076633710787174</v>
      </c>
      <c r="BA274" s="103">
        <v>0</v>
      </c>
      <c r="BB274" s="104">
        <v>784.7617752241697</v>
      </c>
      <c r="BC274" s="104">
        <v>3161.495056618076</v>
      </c>
      <c r="BD274" s="104">
        <v>2376.7332813939065</v>
      </c>
      <c r="BE274" s="105" t="str">
        <v>No</v>
      </c>
      <c r="BF274" s="87"/>
      <c r="BG274" s="103">
        <f>AVERAGE(AY$6:AY274)</f>
        <v>22.987867455436383</v>
      </c>
      <c r="BH274" s="103">
        <f>AVERAGE(AZ$6:AZ274)</f>
        <v>23.844398861704761</v>
      </c>
      <c r="BI274" s="103">
        <f>AVERAGE(BA$6:BA274)</f>
        <v>0.85653140626838842</v>
      </c>
      <c r="BJ274" s="104">
        <f>AVERAGE(BB$6:BB274)</f>
        <v>968.1847059977747</v>
      </c>
      <c r="BK274" s="104">
        <f>AVERAGE(BC$6:BC274)</f>
        <v>3607.1020514009592</v>
      </c>
      <c r="BL274" s="104">
        <f>AVERAGE(BD$6:BD274)</f>
        <v>2638.9173454031825</v>
      </c>
      <c r="BM274" s="87"/>
      <c r="BN274" s="152"/>
      <c r="BO274" s="87"/>
      <c r="BP274" s="105">
        <v>269</v>
      </c>
      <c r="BQ274" s="103">
        <v>20.945019550219541</v>
      </c>
      <c r="BR274" s="103">
        <v>5</v>
      </c>
      <c r="BS274" s="103">
        <v>3.7245137961237589</v>
      </c>
      <c r="BT274" s="104">
        <v>160.35524785609039</v>
      </c>
      <c r="BU274" s="103">
        <v>19.6695333463433</v>
      </c>
      <c r="BV274" s="103">
        <v>19.6695333463433</v>
      </c>
      <c r="BW274" s="103">
        <v>0</v>
      </c>
      <c r="BX274" s="104">
        <v>750.44124824638936</v>
      </c>
      <c r="BY274" s="104">
        <v>3300.4300019514949</v>
      </c>
      <c r="BZ274" s="104">
        <v>2549.9887537051054</v>
      </c>
      <c r="CA274" s="105" t="str">
        <v>No</v>
      </c>
      <c r="CB274" s="87"/>
      <c r="CC274" s="103">
        <f>AVERAGE(BU$6:BU274)</f>
        <v>22.876655577590924</v>
      </c>
      <c r="CD274" s="103">
        <f>AVERAGE(BV$6:BV274)</f>
        <v>23.77710670290184</v>
      </c>
      <c r="CE274" s="103">
        <f>AVERAGE(BW$6:BW274)</f>
        <v>0.90045112531089588</v>
      </c>
      <c r="CF274" s="104">
        <f>AVERAGE(BX$6:BX274)</f>
        <v>968.45400211457172</v>
      </c>
      <c r="CG274" s="104">
        <f>AVERAGE(BY$6:BY274)</f>
        <v>3659.9741730698647</v>
      </c>
      <c r="CH274" s="104">
        <f>AVERAGE(BZ$6:BZ274)</f>
        <v>2691.5201709552939</v>
      </c>
      <c r="CI274" s="121"/>
      <c r="CJ274" s="121"/>
      <c r="CK274" s="121"/>
      <c r="CL274" s="121"/>
      <c r="CM274" s="121"/>
      <c r="CN274" s="121"/>
      <c r="CO274" s="87"/>
      <c r="CP274" s="152"/>
    </row>
    <row r="275" spans="1:94" x14ac:dyDescent="0.2">
      <c r="A275" s="87"/>
      <c r="B275" s="105">
        <v>270</v>
      </c>
      <c r="C275" s="103">
        <v>19.000037193191648</v>
      </c>
      <c r="D275" s="103">
        <v>3</v>
      </c>
      <c r="E275" s="103">
        <v>3.5070299721898959</v>
      </c>
      <c r="F275" s="104">
        <v>119.15178462792136</v>
      </c>
      <c r="G275" s="103">
        <v>19.507067165381542</v>
      </c>
      <c r="H275" s="103">
        <v>19.507067165381542</v>
      </c>
      <c r="I275" s="103">
        <v>0</v>
      </c>
      <c r="J275" s="104">
        <v>704.36379958936755</v>
      </c>
      <c r="K275" s="104">
        <v>3661.2720897686777</v>
      </c>
      <c r="L275" s="104">
        <v>2956.9082901793099</v>
      </c>
      <c r="M275" s="105" t="str">
        <v>No</v>
      </c>
      <c r="N275" s="87"/>
      <c r="O275" s="103">
        <f>AVERAGE(G$6:G275)</f>
        <v>21.535574952764737</v>
      </c>
      <c r="P275" s="103">
        <f>AVERAGE(H$6:H275)</f>
        <v>21.905081301374409</v>
      </c>
      <c r="Q275" s="103">
        <f>AVERAGE(I$6:I275)</f>
        <v>0.36950634860966486</v>
      </c>
      <c r="R275" s="104">
        <f>AVERAGE(J$6:J275)</f>
        <v>861.91219234576079</v>
      </c>
      <c r="S275" s="104">
        <f>AVERAGE(K$6:K275)</f>
        <v>3972.6997877939493</v>
      </c>
      <c r="T275" s="104">
        <f>AVERAGE(L$6:L275)</f>
        <v>3110.7875954481929</v>
      </c>
      <c r="U275" s="87"/>
      <c r="V275" s="152"/>
      <c r="W275" s="87"/>
      <c r="X275" s="105">
        <v>270</v>
      </c>
      <c r="Y275" s="103">
        <v>20.477639558607578</v>
      </c>
      <c r="Z275" s="103">
        <v>1</v>
      </c>
      <c r="AA275" s="103">
        <v>4.4608025041594415</v>
      </c>
      <c r="AB275" s="104">
        <v>176.46613870313325</v>
      </c>
      <c r="AC275" s="103">
        <v>23.93844206276702</v>
      </c>
      <c r="AD275" s="103">
        <v>23.93844206276702</v>
      </c>
      <c r="AE275" s="103">
        <v>0</v>
      </c>
      <c r="AF275" s="104">
        <v>894.61940058614391</v>
      </c>
      <c r="AG275" s="104">
        <v>4378.9195712980636</v>
      </c>
      <c r="AH275" s="104">
        <v>3484.3001707119197</v>
      </c>
      <c r="AI275" s="105" t="str">
        <v>No</v>
      </c>
      <c r="AJ275" s="87"/>
      <c r="AK275" s="103">
        <f>AVERAGE(AC$6:AC275)</f>
        <v>21.527522635965013</v>
      </c>
      <c r="AL275" s="103">
        <f>AVERAGE(AD$6:AD275)</f>
        <v>21.871273672025218</v>
      </c>
      <c r="AM275" s="103">
        <f>AVERAGE(AE$6:AE275)</f>
        <v>0.34375103606020446</v>
      </c>
      <c r="AN275" s="104">
        <f>AVERAGE(AF$6:AF275)</f>
        <v>856.33314008478249</v>
      </c>
      <c r="AO275" s="104">
        <f>AVERAGE(AG$6:AG275)</f>
        <v>4023.5096300292621</v>
      </c>
      <c r="AP275" s="104">
        <f>AVERAGE(AH$6:AH275)</f>
        <v>3167.1764899444747</v>
      </c>
      <c r="AQ275" s="87"/>
      <c r="AR275" s="152"/>
      <c r="AS275" s="87"/>
      <c r="AT275" s="105">
        <v>270</v>
      </c>
      <c r="AU275" s="103">
        <v>24.441921007423826</v>
      </c>
      <c r="AV275" s="103">
        <v>4</v>
      </c>
      <c r="AW275" s="103">
        <v>6.9082426985186025</v>
      </c>
      <c r="AX275" s="104">
        <v>157.1535800604648</v>
      </c>
      <c r="AY275" s="103">
        <v>25</v>
      </c>
      <c r="AZ275" s="103">
        <v>27.350163705942428</v>
      </c>
      <c r="BA275" s="103">
        <v>2.3501637059424283</v>
      </c>
      <c r="BB275" s="104">
        <v>1259.6781359518291</v>
      </c>
      <c r="BC275" s="104">
        <v>3950</v>
      </c>
      <c r="BD275" s="104">
        <v>2690.3218640481709</v>
      </c>
      <c r="BE275" s="105" t="str">
        <v>Yes</v>
      </c>
      <c r="BF275" s="87"/>
      <c r="BG275" s="103">
        <f>AVERAGE(AY$6:AY275)</f>
        <v>22.995319798194025</v>
      </c>
      <c r="BH275" s="103">
        <f>AVERAGE(AZ$6:AZ275)</f>
        <v>23.85738317594268</v>
      </c>
      <c r="BI275" s="103">
        <f>AVERAGE(BA$6:BA275)</f>
        <v>0.86206337774866271</v>
      </c>
      <c r="BJ275" s="104">
        <f>AVERAGE(BB$6:BB275)</f>
        <v>969.26431129390085</v>
      </c>
      <c r="BK275" s="104">
        <f>AVERAGE(BC$6:BC275)</f>
        <v>3608.3720438031778</v>
      </c>
      <c r="BL275" s="104">
        <f>AVERAGE(BD$6:BD275)</f>
        <v>2639.1077325092751</v>
      </c>
      <c r="BM275" s="87"/>
      <c r="BN275" s="152"/>
      <c r="BO275" s="87"/>
      <c r="BP275" s="105">
        <v>270</v>
      </c>
      <c r="BQ275" s="103">
        <v>15.842520070452734</v>
      </c>
      <c r="BR275" s="103">
        <v>3</v>
      </c>
      <c r="BS275" s="103">
        <v>4.1393233742960369</v>
      </c>
      <c r="BT275" s="104">
        <v>141.96591641881352</v>
      </c>
      <c r="BU275" s="103">
        <v>16.981843444748769</v>
      </c>
      <c r="BV275" s="103">
        <v>16.981843444748769</v>
      </c>
      <c r="BW275" s="103">
        <v>0</v>
      </c>
      <c r="BX275" s="104">
        <v>651.42121976127657</v>
      </c>
      <c r="BY275" s="104">
        <v>2757.2765167123152</v>
      </c>
      <c r="BZ275" s="104">
        <v>2105.8552969510388</v>
      </c>
      <c r="CA275" s="105" t="str">
        <v>No</v>
      </c>
      <c r="CB275" s="87"/>
      <c r="CC275" s="103">
        <f>AVERAGE(BU$6:BU275)</f>
        <v>22.854822940061879</v>
      </c>
      <c r="CD275" s="103">
        <f>AVERAGE(BV$6:BV275)</f>
        <v>23.751939061204975</v>
      </c>
      <c r="CE275" s="103">
        <f>AVERAGE(BW$6:BW275)</f>
        <v>0.89711612114307782</v>
      </c>
      <c r="CF275" s="104">
        <f>AVERAGE(BX$6:BX275)</f>
        <v>967.27980662437437</v>
      </c>
      <c r="CG275" s="104">
        <f>AVERAGE(BY$6:BY275)</f>
        <v>3656.6308484166884</v>
      </c>
      <c r="CH275" s="104">
        <f>AVERAGE(BZ$6:BZ275)</f>
        <v>2689.3510417923148</v>
      </c>
      <c r="CI275" s="121"/>
      <c r="CJ275" s="121"/>
      <c r="CK275" s="121"/>
      <c r="CL275" s="121"/>
      <c r="CM275" s="121"/>
      <c r="CN275" s="121"/>
      <c r="CO275" s="87"/>
      <c r="CP275" s="152"/>
    </row>
    <row r="276" spans="1:94" x14ac:dyDescent="0.2">
      <c r="A276" s="87"/>
      <c r="B276" s="105">
        <v>271</v>
      </c>
      <c r="C276" s="103">
        <v>21.479000756670921</v>
      </c>
      <c r="D276" s="103">
        <v>1</v>
      </c>
      <c r="E276" s="103">
        <v>2.9823931336109828</v>
      </c>
      <c r="F276" s="104">
        <v>144.59121537566904</v>
      </c>
      <c r="G276" s="103">
        <v>23.461393890281904</v>
      </c>
      <c r="H276" s="103">
        <v>23.461393890281904</v>
      </c>
      <c r="I276" s="103">
        <v>0</v>
      </c>
      <c r="J276" s="104">
        <v>848.43303208412613</v>
      </c>
      <c r="K276" s="104">
        <v>4273.0509002507424</v>
      </c>
      <c r="L276" s="104">
        <v>3424.6178681666161</v>
      </c>
      <c r="M276" s="105" t="str">
        <v>No</v>
      </c>
      <c r="N276" s="87"/>
      <c r="O276" s="103">
        <f>AVERAGE(G$6:G276)</f>
        <v>21.542681295707606</v>
      </c>
      <c r="P276" s="103">
        <f>AVERAGE(H$6:H276)</f>
        <v>21.910824152255987</v>
      </c>
      <c r="Q276" s="103">
        <f>AVERAGE(I$6:I276)</f>
        <v>0.36814285654837459</v>
      </c>
      <c r="R276" s="104">
        <f>AVERAGE(J$6:J276)</f>
        <v>861.86245374700945</v>
      </c>
      <c r="S276" s="104">
        <f>AVERAGE(K$6:K276)</f>
        <v>3973.8080944819812</v>
      </c>
      <c r="T276" s="104">
        <f>AVERAGE(L$6:L276)</f>
        <v>3111.9456407349767</v>
      </c>
      <c r="U276" s="87"/>
      <c r="V276" s="152"/>
      <c r="W276" s="87"/>
      <c r="X276" s="105">
        <v>271</v>
      </c>
      <c r="Y276" s="103">
        <v>20.644800382279112</v>
      </c>
      <c r="Z276" s="103">
        <v>0</v>
      </c>
      <c r="AA276" s="103">
        <v>4.6839289815034828</v>
      </c>
      <c r="AB276" s="104">
        <v>150.88487084031567</v>
      </c>
      <c r="AC276" s="103">
        <v>25</v>
      </c>
      <c r="AD276" s="103">
        <v>25.328729363782593</v>
      </c>
      <c r="AE276" s="103">
        <v>0.32872936378259254</v>
      </c>
      <c r="AF276" s="104">
        <v>960.05615632118236</v>
      </c>
      <c r="AG276" s="104">
        <v>4500</v>
      </c>
      <c r="AH276" s="104">
        <v>3539.9438436788178</v>
      </c>
      <c r="AI276" s="105" t="str">
        <v>Yes</v>
      </c>
      <c r="AJ276" s="87"/>
      <c r="AK276" s="103">
        <f>AVERAGE(AC$6:AC276)</f>
        <v>21.540336205573997</v>
      </c>
      <c r="AL276" s="103">
        <f>AVERAGE(AD$6:AD276)</f>
        <v>21.884031811109192</v>
      </c>
      <c r="AM276" s="103">
        <f>AVERAGE(AE$6:AE276)</f>
        <v>0.34369560553519485</v>
      </c>
      <c r="AN276" s="104">
        <f>AVERAGE(AF$6:AF276)</f>
        <v>856.71588184211237</v>
      </c>
      <c r="AO276" s="104">
        <f>AVERAGE(AG$6:AG276)</f>
        <v>4025.2678970771249</v>
      </c>
      <c r="AP276" s="104">
        <f>AVERAGE(AH$6:AH276)</f>
        <v>3168.5520152350073</v>
      </c>
      <c r="AQ276" s="87"/>
      <c r="AR276" s="152"/>
      <c r="AS276" s="87"/>
      <c r="AT276" s="105">
        <v>271</v>
      </c>
      <c r="AU276" s="103">
        <v>23.026069642986229</v>
      </c>
      <c r="AV276" s="103">
        <v>3</v>
      </c>
      <c r="AW276" s="103">
        <v>4.7561003389395333</v>
      </c>
      <c r="AX276" s="104">
        <v>180.91796803505022</v>
      </c>
      <c r="AY276" s="103">
        <v>24.782169981925762</v>
      </c>
      <c r="AZ276" s="103">
        <v>24.782169981925762</v>
      </c>
      <c r="BA276" s="103">
        <v>0</v>
      </c>
      <c r="BB276" s="104">
        <v>924.38306749282299</v>
      </c>
      <c r="BC276" s="104">
        <v>3867.3254972888644</v>
      </c>
      <c r="BD276" s="104">
        <v>2942.9424297960413</v>
      </c>
      <c r="BE276" s="105" t="str">
        <v>No</v>
      </c>
      <c r="BF276" s="87"/>
      <c r="BG276" s="103">
        <f>AVERAGE(AY$6:AY276)</f>
        <v>23.001913341307429</v>
      </c>
      <c r="BH276" s="103">
        <f>AVERAGE(AZ$6:AZ276)</f>
        <v>23.860795673381734</v>
      </c>
      <c r="BI276" s="103">
        <f>AVERAGE(BA$6:BA276)</f>
        <v>0.85888233207431341</v>
      </c>
      <c r="BJ276" s="104">
        <f>AVERAGE(BB$6:BB276)</f>
        <v>969.09869784814032</v>
      </c>
      <c r="BK276" s="104">
        <f>AVERAGE(BC$6:BC276)</f>
        <v>3609.3275916020179</v>
      </c>
      <c r="BL276" s="104">
        <f>AVERAGE(BD$6:BD276)</f>
        <v>2640.2288937538756</v>
      </c>
      <c r="BM276" s="87"/>
      <c r="BN276" s="152"/>
      <c r="BO276" s="87"/>
      <c r="BP276" s="105">
        <v>271</v>
      </c>
      <c r="BQ276" s="103">
        <v>19.30417224201204</v>
      </c>
      <c r="BR276" s="103">
        <v>1</v>
      </c>
      <c r="BS276" s="103">
        <v>5.8172024945083756</v>
      </c>
      <c r="BT276" s="104">
        <v>160.86110909475667</v>
      </c>
      <c r="BU276" s="103">
        <v>24.121374736520416</v>
      </c>
      <c r="BV276" s="103">
        <v>24.121374736520416</v>
      </c>
      <c r="BW276" s="103">
        <v>0</v>
      </c>
      <c r="BX276" s="104">
        <v>884.50235119036915</v>
      </c>
      <c r="BY276" s="104">
        <v>3688.2062104780625</v>
      </c>
      <c r="BZ276" s="104">
        <v>2803.7038592876934</v>
      </c>
      <c r="CA276" s="105" t="str">
        <v>No</v>
      </c>
      <c r="CB276" s="87"/>
      <c r="CC276" s="103">
        <f>AVERAGE(BU$6:BU276)</f>
        <v>22.859496562927038</v>
      </c>
      <c r="CD276" s="103">
        <f>AVERAGE(BV$6:BV276)</f>
        <v>23.753302292479201</v>
      </c>
      <c r="CE276" s="103">
        <f>AVERAGE(BW$6:BW276)</f>
        <v>0.89380572955214388</v>
      </c>
      <c r="CF276" s="104">
        <f>AVERAGE(BX$6:BX276)</f>
        <v>966.97435475930422</v>
      </c>
      <c r="CG276" s="104">
        <f>AVERAGE(BY$6:BY276)</f>
        <v>3656.7473626678379</v>
      </c>
      <c r="CH276" s="104">
        <f>AVERAGE(BZ$6:BZ276)</f>
        <v>2689.7730079085341</v>
      </c>
      <c r="CI276" s="121"/>
      <c r="CJ276" s="121"/>
      <c r="CK276" s="121"/>
      <c r="CL276" s="121"/>
      <c r="CM276" s="121"/>
      <c r="CN276" s="121"/>
      <c r="CO276" s="87"/>
      <c r="CP276" s="152"/>
    </row>
    <row r="277" spans="1:94" x14ac:dyDescent="0.2">
      <c r="A277" s="87"/>
      <c r="B277" s="105">
        <v>272</v>
      </c>
      <c r="C277" s="103">
        <v>15.103040990050472</v>
      </c>
      <c r="D277" s="103">
        <v>2</v>
      </c>
      <c r="E277" s="103">
        <v>3.4818957964472981</v>
      </c>
      <c r="F277" s="104">
        <v>117.25358000382994</v>
      </c>
      <c r="G277" s="103">
        <v>16.584936786497771</v>
      </c>
      <c r="H277" s="103">
        <v>16.584936786497771</v>
      </c>
      <c r="I277" s="103">
        <v>0</v>
      </c>
      <c r="J277" s="104">
        <v>614.80168359876302</v>
      </c>
      <c r="K277" s="104">
        <v>3085.2886215695989</v>
      </c>
      <c r="L277" s="104">
        <v>2470.4869379708362</v>
      </c>
      <c r="M277" s="105" t="str">
        <v>No</v>
      </c>
      <c r="N277" s="87"/>
      <c r="O277" s="103">
        <f>AVERAGE(G$6:G277)</f>
        <v>21.524454293835511</v>
      </c>
      <c r="P277" s="103">
        <f>AVERAGE(H$6:H277)</f>
        <v>21.891243683999523</v>
      </c>
      <c r="Q277" s="103">
        <f>AVERAGE(I$6:I277)</f>
        <v>0.36678939016400552</v>
      </c>
      <c r="R277" s="104">
        <f>AVERAGE(J$6:J277)</f>
        <v>860.95414209205262</v>
      </c>
      <c r="S277" s="104">
        <f>AVERAGE(K$6:K277)</f>
        <v>3970.5414787727445</v>
      </c>
      <c r="T277" s="104">
        <f>AVERAGE(L$6:L277)</f>
        <v>3109.5873366806968</v>
      </c>
      <c r="U277" s="87"/>
      <c r="V277" s="152"/>
      <c r="W277" s="87"/>
      <c r="X277" s="105">
        <v>272</v>
      </c>
      <c r="Y277" s="103">
        <v>21.63898957827892</v>
      </c>
      <c r="Z277" s="103">
        <v>4</v>
      </c>
      <c r="AA277" s="103">
        <v>2.4777273871402157</v>
      </c>
      <c r="AB277" s="104">
        <v>157.92370814882185</v>
      </c>
      <c r="AC277" s="103">
        <v>20.116716965419137</v>
      </c>
      <c r="AD277" s="103">
        <v>20.116716965419137</v>
      </c>
      <c r="AE277" s="103">
        <v>0</v>
      </c>
      <c r="AF277" s="104">
        <v>761.42521711139602</v>
      </c>
      <c r="AG277" s="104">
        <v>3901.0090537754445</v>
      </c>
      <c r="AH277" s="104">
        <v>3139.5838366640482</v>
      </c>
      <c r="AI277" s="105" t="str">
        <v>No</v>
      </c>
      <c r="AJ277" s="87"/>
      <c r="AK277" s="103">
        <f>AVERAGE(AC$6:AC277)</f>
        <v>21.535102311308723</v>
      </c>
      <c r="AL277" s="103">
        <f>AVERAGE(AD$6:AD277)</f>
        <v>21.877534330058861</v>
      </c>
      <c r="AM277" s="103">
        <f>AVERAGE(AE$6:AE277)</f>
        <v>0.34243201875013901</v>
      </c>
      <c r="AN277" s="104">
        <f>AVERAGE(AF$6:AF277)</f>
        <v>856.36554851589653</v>
      </c>
      <c r="AO277" s="104">
        <f>AVERAGE(AG$6:AG277)</f>
        <v>4024.8110630943975</v>
      </c>
      <c r="AP277" s="104">
        <f>AVERAGE(AH$6:AH277)</f>
        <v>3168.4455145784968</v>
      </c>
      <c r="AQ277" s="87"/>
      <c r="AR277" s="152"/>
      <c r="AS277" s="87"/>
      <c r="AT277" s="105">
        <v>272</v>
      </c>
      <c r="AU277" s="103">
        <v>21.225455365412479</v>
      </c>
      <c r="AV277" s="103">
        <v>1</v>
      </c>
      <c r="AW277" s="103">
        <v>3.6472426050988007</v>
      </c>
      <c r="AX277" s="104">
        <v>179.13389787718194</v>
      </c>
      <c r="AY277" s="103">
        <v>23.872697970511279</v>
      </c>
      <c r="AZ277" s="103">
        <v>23.872697970511279</v>
      </c>
      <c r="BA277" s="103">
        <v>0</v>
      </c>
      <c r="BB277" s="104">
        <v>895.31483699252021</v>
      </c>
      <c r="BC277" s="104">
        <v>3630.9046955766917</v>
      </c>
      <c r="BD277" s="104">
        <v>2735.5898585841715</v>
      </c>
      <c r="BE277" s="105" t="str">
        <v>No</v>
      </c>
      <c r="BF277" s="87"/>
      <c r="BG277" s="103">
        <f>AVERAGE(AY$6:AY277)</f>
        <v>23.005114755385385</v>
      </c>
      <c r="BH277" s="103">
        <f>AVERAGE(AZ$6:AZ277)</f>
        <v>23.860839431827063</v>
      </c>
      <c r="BI277" s="103">
        <f>AVERAGE(BA$6:BA277)</f>
        <v>0.85572467644168726</v>
      </c>
      <c r="BJ277" s="104">
        <f>AVERAGE(BB$6:BB277)</f>
        <v>968.82743365381828</v>
      </c>
      <c r="BK277" s="104">
        <f>AVERAGE(BC$6:BC277)</f>
        <v>3609.4069191901599</v>
      </c>
      <c r="BL277" s="104">
        <f>AVERAGE(BD$6:BD277)</f>
        <v>2640.5794855363401</v>
      </c>
      <c r="BM277" s="87"/>
      <c r="BN277" s="152"/>
      <c r="BO277" s="87"/>
      <c r="BP277" s="105">
        <v>272</v>
      </c>
      <c r="BQ277" s="103">
        <v>16.558615677803736</v>
      </c>
      <c r="BR277" s="103">
        <v>5</v>
      </c>
      <c r="BS277" s="103">
        <v>3.0173898267888881</v>
      </c>
      <c r="BT277" s="104">
        <v>166.8556005930613</v>
      </c>
      <c r="BU277" s="103">
        <v>14.576005504592626</v>
      </c>
      <c r="BV277" s="103">
        <v>14.576005504592626</v>
      </c>
      <c r="BW277" s="103">
        <v>0</v>
      </c>
      <c r="BX277" s="104">
        <v>604.13576573084015</v>
      </c>
      <c r="BY277" s="104">
        <v>2536.4008256888937</v>
      </c>
      <c r="BZ277" s="104">
        <v>1932.2650599580536</v>
      </c>
      <c r="CA277" s="105" t="str">
        <v>No</v>
      </c>
      <c r="CB277" s="87"/>
      <c r="CC277" s="103">
        <f>AVERAGE(BU$6:BU277)</f>
        <v>22.829042551683163</v>
      </c>
      <c r="CD277" s="103">
        <f>AVERAGE(BV$6:BV277)</f>
        <v>23.719562230759031</v>
      </c>
      <c r="CE277" s="103">
        <f>AVERAGE(BW$6:BW277)</f>
        <v>0.89051967907584928</v>
      </c>
      <c r="CF277" s="104">
        <f>AVERAGE(BX$6:BX277)</f>
        <v>965.64038935846429</v>
      </c>
      <c r="CG277" s="104">
        <f>AVERAGE(BY$6:BY277)</f>
        <v>3652.6284415760033</v>
      </c>
      <c r="CH277" s="104">
        <f>AVERAGE(BZ$6:BZ277)</f>
        <v>2686.9880522175399</v>
      </c>
      <c r="CI277" s="121"/>
      <c r="CJ277" s="121"/>
      <c r="CK277" s="121"/>
      <c r="CL277" s="121"/>
      <c r="CM277" s="121"/>
      <c r="CN277" s="121"/>
      <c r="CO277" s="87"/>
      <c r="CP277" s="152"/>
    </row>
    <row r="278" spans="1:94" x14ac:dyDescent="0.2">
      <c r="A278" s="87"/>
      <c r="B278" s="105">
        <v>273</v>
      </c>
      <c r="C278" s="103">
        <v>19.91358976925385</v>
      </c>
      <c r="D278" s="103">
        <v>1</v>
      </c>
      <c r="E278" s="103">
        <v>2.9069769531721663</v>
      </c>
      <c r="F278" s="104">
        <v>144.07949746284862</v>
      </c>
      <c r="G278" s="103">
        <v>21.820566722426015</v>
      </c>
      <c r="H278" s="103">
        <v>21.820566722426015</v>
      </c>
      <c r="I278" s="103">
        <v>0</v>
      </c>
      <c r="J278" s="104">
        <v>798.6964991356291</v>
      </c>
      <c r="K278" s="104">
        <v>3977.7020100366826</v>
      </c>
      <c r="L278" s="104">
        <v>3179.0055109010536</v>
      </c>
      <c r="M278" s="105" t="str">
        <v>No</v>
      </c>
      <c r="N278" s="87"/>
      <c r="O278" s="103">
        <f>AVERAGE(G$6:G278)</f>
        <v>21.525538954746096</v>
      </c>
      <c r="P278" s="103">
        <f>AVERAGE(H$6:H278)</f>
        <v>21.890984794030388</v>
      </c>
      <c r="Q278" s="103">
        <f>AVERAGE(I$6:I278)</f>
        <v>0.36544583928428392</v>
      </c>
      <c r="R278" s="104">
        <f>AVERAGE(J$6:J278)</f>
        <v>860.72609211785323</v>
      </c>
      <c r="S278" s="104">
        <f>AVERAGE(K$6:K278)</f>
        <v>3970.5677078249932</v>
      </c>
      <c r="T278" s="104">
        <f>AVERAGE(L$6:L278)</f>
        <v>3109.8416157071451</v>
      </c>
      <c r="U278" s="87"/>
      <c r="V278" s="152"/>
      <c r="W278" s="87"/>
      <c r="X278" s="105">
        <v>273</v>
      </c>
      <c r="Y278" s="103">
        <v>20.773280546385607</v>
      </c>
      <c r="Z278" s="103">
        <v>2</v>
      </c>
      <c r="AA278" s="103">
        <v>3.064799982933279</v>
      </c>
      <c r="AB278" s="104">
        <v>114.29931978398443</v>
      </c>
      <c r="AC278" s="103">
        <v>21.838080529318887</v>
      </c>
      <c r="AD278" s="103">
        <v>21.838080529318887</v>
      </c>
      <c r="AE278" s="103">
        <v>0</v>
      </c>
      <c r="AF278" s="104">
        <v>769.44173566355107</v>
      </c>
      <c r="AG278" s="104">
        <v>4070.8544952773996</v>
      </c>
      <c r="AH278" s="104">
        <v>3301.4127596138487</v>
      </c>
      <c r="AI278" s="105" t="str">
        <v>No</v>
      </c>
      <c r="AJ278" s="87"/>
      <c r="AK278" s="103">
        <f>AVERAGE(AC$6:AC278)</f>
        <v>21.536212121631106</v>
      </c>
      <c r="AL278" s="103">
        <f>AVERAGE(AD$6:AD278)</f>
        <v>21.877389810642232</v>
      </c>
      <c r="AM278" s="103">
        <f>AVERAGE(AE$6:AE278)</f>
        <v>0.34117768901112749</v>
      </c>
      <c r="AN278" s="104">
        <f>AVERAGE(AF$6:AF278)</f>
        <v>856.04714627101612</v>
      </c>
      <c r="AO278" s="104">
        <f>AVERAGE(AG$6:AG278)</f>
        <v>4024.9797203551411</v>
      </c>
      <c r="AP278" s="104">
        <f>AVERAGE(AH$6:AH278)</f>
        <v>3168.9325740841209</v>
      </c>
      <c r="AQ278" s="87"/>
      <c r="AR278" s="152"/>
      <c r="AS278" s="87"/>
      <c r="AT278" s="105">
        <v>273</v>
      </c>
      <c r="AU278" s="103">
        <v>18.198011147539585</v>
      </c>
      <c r="AV278" s="103">
        <v>4</v>
      </c>
      <c r="AW278" s="103">
        <v>5.8108533178360915</v>
      </c>
      <c r="AX278" s="104">
        <v>151.59335632040955</v>
      </c>
      <c r="AY278" s="103">
        <v>20.008864465375677</v>
      </c>
      <c r="AZ278" s="103">
        <v>20.008864465375677</v>
      </c>
      <c r="BA278" s="103">
        <v>0</v>
      </c>
      <c r="BB278" s="104">
        <v>751.85929028167993</v>
      </c>
      <c r="BC278" s="104">
        <v>3201.3296698063514</v>
      </c>
      <c r="BD278" s="104">
        <v>2449.4703795246714</v>
      </c>
      <c r="BE278" s="105" t="str">
        <v>No</v>
      </c>
      <c r="BF278" s="87"/>
      <c r="BG278" s="103">
        <f>AVERAGE(AY$6:AY278)</f>
        <v>22.994139479597806</v>
      </c>
      <c r="BH278" s="103">
        <f>AVERAGE(AZ$6:AZ278)</f>
        <v>23.846729633415155</v>
      </c>
      <c r="BI278" s="103">
        <f>AVERAGE(BA$6:BA278)</f>
        <v>0.8525901538173587</v>
      </c>
      <c r="BJ278" s="104">
        <f>AVERAGE(BB$6:BB278)</f>
        <v>968.03267854989099</v>
      </c>
      <c r="BK278" s="104">
        <f>AVERAGE(BC$6:BC278)</f>
        <v>3607.9121307308787</v>
      </c>
      <c r="BL278" s="104">
        <f>AVERAGE(BD$6:BD278)</f>
        <v>2639.8794521809859</v>
      </c>
      <c r="BM278" s="87"/>
      <c r="BN278" s="152"/>
      <c r="BO278" s="87"/>
      <c r="BP278" s="105">
        <v>273</v>
      </c>
      <c r="BQ278" s="103">
        <v>24.52819708632051</v>
      </c>
      <c r="BR278" s="103">
        <v>4</v>
      </c>
      <c r="BS278" s="103">
        <v>6.981272538289554</v>
      </c>
      <c r="BT278" s="104">
        <v>174.47317343178901</v>
      </c>
      <c r="BU278" s="103">
        <v>25</v>
      </c>
      <c r="BV278" s="103">
        <v>27.509469624610063</v>
      </c>
      <c r="BW278" s="103">
        <v>2.5094696246100625</v>
      </c>
      <c r="BX278" s="104">
        <v>1300.8936171232983</v>
      </c>
      <c r="BY278" s="104">
        <v>4030</v>
      </c>
      <c r="BZ278" s="104">
        <v>2729.1063828767019</v>
      </c>
      <c r="CA278" s="105" t="str">
        <v>Yes</v>
      </c>
      <c r="CB278" s="87"/>
      <c r="CC278" s="103">
        <f>AVERAGE(BU$6:BU278)</f>
        <v>22.836994776768574</v>
      </c>
      <c r="CD278" s="103">
        <f>AVERAGE(BV$6:BV278)</f>
        <v>23.733444675425151</v>
      </c>
      <c r="CE278" s="103">
        <f>AVERAGE(BW$6:BW278)</f>
        <v>0.89644989865656066</v>
      </c>
      <c r="CF278" s="104">
        <f>AVERAGE(BX$6:BX278)</f>
        <v>966.86842315980073</v>
      </c>
      <c r="CG278" s="104">
        <f>AVERAGE(BY$6:BY278)</f>
        <v>3654.0107549768236</v>
      </c>
      <c r="CH278" s="104">
        <f>AVERAGE(BZ$6:BZ278)</f>
        <v>2687.1423318170241</v>
      </c>
      <c r="CI278" s="121"/>
      <c r="CJ278" s="121"/>
      <c r="CK278" s="121"/>
      <c r="CL278" s="121"/>
      <c r="CM278" s="121"/>
      <c r="CN278" s="121"/>
      <c r="CO278" s="87"/>
      <c r="CP278" s="152"/>
    </row>
    <row r="279" spans="1:94" x14ac:dyDescent="0.2">
      <c r="A279" s="87"/>
      <c r="B279" s="105">
        <v>274</v>
      </c>
      <c r="C279" s="103">
        <v>24.019782040274634</v>
      </c>
      <c r="D279" s="103">
        <v>1</v>
      </c>
      <c r="E279" s="103">
        <v>4.5221244332476287</v>
      </c>
      <c r="F279" s="104">
        <v>187.58707481366454</v>
      </c>
      <c r="G279" s="103">
        <v>25</v>
      </c>
      <c r="H279" s="103">
        <v>27.541906473522264</v>
      </c>
      <c r="I279" s="103">
        <v>2.5419064735222641</v>
      </c>
      <c r="J279" s="104">
        <v>1395.130240047672</v>
      </c>
      <c r="K279" s="104">
        <v>4550</v>
      </c>
      <c r="L279" s="104">
        <v>3154.869759952328</v>
      </c>
      <c r="M279" s="105" t="str">
        <v>Yes</v>
      </c>
      <c r="N279" s="87"/>
      <c r="O279" s="103">
        <f>AVERAGE(G$6:G279)</f>
        <v>21.538219469509798</v>
      </c>
      <c r="P279" s="103">
        <f>AVERAGE(H$6:H279)</f>
        <v>21.911608595780358</v>
      </c>
      <c r="Q279" s="103">
        <f>AVERAGE(I$6:I279)</f>
        <v>0.37338912627055387</v>
      </c>
      <c r="R279" s="104">
        <f>AVERAGE(J$6:J279)</f>
        <v>862.67647221978689</v>
      </c>
      <c r="S279" s="104">
        <f>AVERAGE(K$6:K279)</f>
        <v>3972.6824242197927</v>
      </c>
      <c r="T279" s="104">
        <f>AVERAGE(L$6:L279)</f>
        <v>3110.0059520000109</v>
      </c>
      <c r="U279" s="87"/>
      <c r="V279" s="152"/>
      <c r="W279" s="87"/>
      <c r="X279" s="105">
        <v>274</v>
      </c>
      <c r="Y279" s="103">
        <v>15.954009567169713</v>
      </c>
      <c r="Z279" s="103">
        <v>0</v>
      </c>
      <c r="AA279" s="103">
        <v>5.7145743040523413</v>
      </c>
      <c r="AB279" s="104">
        <v>154.42848484607194</v>
      </c>
      <c r="AC279" s="103">
        <v>21.668583871222054</v>
      </c>
      <c r="AD279" s="103">
        <v>21.668583871222054</v>
      </c>
      <c r="AE279" s="103">
        <v>0</v>
      </c>
      <c r="AF279" s="104">
        <v>804.48600098273357</v>
      </c>
      <c r="AG279" s="104">
        <v>3900.34509681997</v>
      </c>
      <c r="AH279" s="104">
        <v>3095.8590958372365</v>
      </c>
      <c r="AI279" s="105" t="str">
        <v>No</v>
      </c>
      <c r="AJ279" s="87"/>
      <c r="AK279" s="103">
        <f>AVERAGE(AC$6:AC279)</f>
        <v>21.536695230206256</v>
      </c>
      <c r="AL279" s="103">
        <f>AVERAGE(AD$6:AD279)</f>
        <v>21.876627745169895</v>
      </c>
      <c r="AM279" s="103">
        <f>AVERAGE(AE$6:AE279)</f>
        <v>0.33993251496364163</v>
      </c>
      <c r="AN279" s="104">
        <f>AVERAGE(AF$6:AF279)</f>
        <v>855.85896690865002</v>
      </c>
      <c r="AO279" s="104">
        <f>AVERAGE(AG$6:AG279)</f>
        <v>4024.5248494663269</v>
      </c>
      <c r="AP279" s="104">
        <f>AVERAGE(AH$6:AH279)</f>
        <v>3168.6658825576724</v>
      </c>
      <c r="AQ279" s="87"/>
      <c r="AR279" s="152"/>
      <c r="AS279" s="87"/>
      <c r="AT279" s="105">
        <v>274</v>
      </c>
      <c r="AU279" s="103">
        <v>23.807678345435001</v>
      </c>
      <c r="AV279" s="103">
        <v>3</v>
      </c>
      <c r="AW279" s="103">
        <v>3.4244575983560499</v>
      </c>
      <c r="AX279" s="104">
        <v>175.95459616388018</v>
      </c>
      <c r="AY279" s="103">
        <v>24.23213594379105</v>
      </c>
      <c r="AZ279" s="103">
        <v>24.23213594379105</v>
      </c>
      <c r="BA279" s="103">
        <v>0</v>
      </c>
      <c r="BB279" s="104">
        <v>902.91867447761172</v>
      </c>
      <c r="BC279" s="104">
        <v>3784.8203915686577</v>
      </c>
      <c r="BD279" s="104">
        <v>2881.9017170910461</v>
      </c>
      <c r="BE279" s="105" t="str">
        <v>No</v>
      </c>
      <c r="BF279" s="87"/>
      <c r="BG279" s="103">
        <f>AVERAGE(AY$6:AY279)</f>
        <v>22.998657714868582</v>
      </c>
      <c r="BH279" s="103">
        <f>AVERAGE(AZ$6:AZ279)</f>
        <v>23.848136225788789</v>
      </c>
      <c r="BI279" s="103">
        <f>AVERAGE(BA$6:BA279)</f>
        <v>0.84947851092021509</v>
      </c>
      <c r="BJ279" s="104">
        <f>AVERAGE(BB$6:BB279)</f>
        <v>967.7950361992622</v>
      </c>
      <c r="BK279" s="104">
        <f>AVERAGE(BC$6:BC279)</f>
        <v>3608.5577813178779</v>
      </c>
      <c r="BL279" s="104">
        <f>AVERAGE(BD$6:BD279)</f>
        <v>2640.762745118614</v>
      </c>
      <c r="BM279" s="87"/>
      <c r="BN279" s="152"/>
      <c r="BO279" s="87"/>
      <c r="BP279" s="105">
        <v>274</v>
      </c>
      <c r="BQ279" s="103">
        <v>19.98067715966766</v>
      </c>
      <c r="BR279" s="103">
        <v>3</v>
      </c>
      <c r="BS279" s="103">
        <v>3.5950337041919957</v>
      </c>
      <c r="BT279" s="104">
        <v>143.25690244157875</v>
      </c>
      <c r="BU279" s="103">
        <v>20.575710863859655</v>
      </c>
      <c r="BV279" s="103">
        <v>20.575710863859655</v>
      </c>
      <c r="BW279" s="103">
        <v>0</v>
      </c>
      <c r="BX279" s="104">
        <v>760.52822835736845</v>
      </c>
      <c r="BY279" s="104">
        <v>3296.3566295789483</v>
      </c>
      <c r="BZ279" s="104">
        <v>2535.82840122158</v>
      </c>
      <c r="CA279" s="105" t="str">
        <v>No</v>
      </c>
      <c r="CB279" s="87"/>
      <c r="CC279" s="103">
        <f>AVERAGE(BU$6:BU279)</f>
        <v>22.828741915772557</v>
      </c>
      <c r="CD279" s="103">
        <f>AVERAGE(BV$6:BV279)</f>
        <v>23.721920099470534</v>
      </c>
      <c r="CE279" s="103">
        <f>AVERAGE(BW$6:BW279)</f>
        <v>0.89317818369796009</v>
      </c>
      <c r="CF279" s="104">
        <f>AVERAGE(BX$6:BX279)</f>
        <v>966.11535675541234</v>
      </c>
      <c r="CG279" s="104">
        <f>AVERAGE(BY$6:BY279)</f>
        <v>3652.7054479498242</v>
      </c>
      <c r="CH279" s="104">
        <f>AVERAGE(BZ$6:BZ279)</f>
        <v>2686.5900911944127</v>
      </c>
      <c r="CI279" s="121"/>
      <c r="CJ279" s="121"/>
      <c r="CK279" s="121"/>
      <c r="CL279" s="121"/>
      <c r="CM279" s="121"/>
      <c r="CN279" s="121"/>
      <c r="CO279" s="87"/>
      <c r="CP279" s="152"/>
    </row>
    <row r="280" spans="1:94" x14ac:dyDescent="0.2">
      <c r="A280" s="87"/>
      <c r="B280" s="105">
        <v>275</v>
      </c>
      <c r="C280" s="103">
        <v>25.363986461720792</v>
      </c>
      <c r="D280" s="103">
        <v>1</v>
      </c>
      <c r="E280" s="103">
        <v>5.9489657154521876</v>
      </c>
      <c r="F280" s="104">
        <v>118.36874019551051</v>
      </c>
      <c r="G280" s="103">
        <v>25</v>
      </c>
      <c r="H280" s="103">
        <v>30.312952177172981</v>
      </c>
      <c r="I280" s="103">
        <v>5.3129521771729813</v>
      </c>
      <c r="J280" s="104">
        <v>1824.7001320866473</v>
      </c>
      <c r="K280" s="104">
        <v>4550</v>
      </c>
      <c r="L280" s="104">
        <v>2725.2998679133525</v>
      </c>
      <c r="M280" s="105" t="str">
        <v>Yes</v>
      </c>
      <c r="N280" s="87"/>
      <c r="O280" s="103">
        <f>AVERAGE(G$6:G280)</f>
        <v>21.550807762347944</v>
      </c>
      <c r="P280" s="103">
        <f>AVERAGE(H$6:H280)</f>
        <v>21.942158936076332</v>
      </c>
      <c r="Q280" s="103">
        <f>AVERAGE(I$6:I280)</f>
        <v>0.39135117372838085</v>
      </c>
      <c r="R280" s="104">
        <f>AVERAGE(J$6:J280)</f>
        <v>866.17474007384817</v>
      </c>
      <c r="S280" s="104">
        <f>AVERAGE(K$6:K280)</f>
        <v>3974.7817608589935</v>
      </c>
      <c r="T280" s="104">
        <f>AVERAGE(L$6:L280)</f>
        <v>3108.6070207851503</v>
      </c>
      <c r="U280" s="87"/>
      <c r="V280" s="152"/>
      <c r="W280" s="87"/>
      <c r="X280" s="105">
        <v>275</v>
      </c>
      <c r="Y280" s="103">
        <v>20.105123863332807</v>
      </c>
      <c r="Z280" s="103">
        <v>4</v>
      </c>
      <c r="AA280" s="103">
        <v>5.1190005872085385</v>
      </c>
      <c r="AB280" s="104">
        <v>128.79084368554896</v>
      </c>
      <c r="AC280" s="103">
        <v>21.224124450541346</v>
      </c>
      <c r="AD280" s="103">
        <v>21.224124450541346</v>
      </c>
      <c r="AE280" s="103">
        <v>0</v>
      </c>
      <c r="AF280" s="104">
        <v>765.51457720178928</v>
      </c>
      <c r="AG280" s="104">
        <v>4100.3424010974422</v>
      </c>
      <c r="AH280" s="104">
        <v>3334.8278238956527</v>
      </c>
      <c r="AI280" s="105" t="str">
        <v>No</v>
      </c>
      <c r="AJ280" s="87"/>
      <c r="AK280" s="103">
        <f>AVERAGE(AC$6:AC280)</f>
        <v>21.535558609189291</v>
      </c>
      <c r="AL280" s="103">
        <f>AVERAGE(AD$6:AD280)</f>
        <v>21.874255005916698</v>
      </c>
      <c r="AM280" s="103">
        <f>AVERAGE(AE$6:AE280)</f>
        <v>0.3386963967274102</v>
      </c>
      <c r="AN280" s="104">
        <f>AVERAGE(AF$6:AF280)</f>
        <v>855.53044185517058</v>
      </c>
      <c r="AO280" s="104">
        <f>AVERAGE(AG$6:AG280)</f>
        <v>4024.8005496540768</v>
      </c>
      <c r="AP280" s="104">
        <f>AVERAGE(AH$6:AH280)</f>
        <v>3169.2701077989009</v>
      </c>
      <c r="AQ280" s="87"/>
      <c r="AR280" s="152"/>
      <c r="AS280" s="87"/>
      <c r="AT280" s="105">
        <v>275</v>
      </c>
      <c r="AU280" s="103">
        <v>24.500958573303006</v>
      </c>
      <c r="AV280" s="103">
        <v>3</v>
      </c>
      <c r="AW280" s="103">
        <v>4.2471379765051349</v>
      </c>
      <c r="AX280" s="104">
        <v>175.27671052040051</v>
      </c>
      <c r="AY280" s="103">
        <v>25</v>
      </c>
      <c r="AZ280" s="103">
        <v>25.748096549808139</v>
      </c>
      <c r="BA280" s="103">
        <v>0.74809654980813889</v>
      </c>
      <c r="BB280" s="104">
        <v>1037.4911929916213</v>
      </c>
      <c r="BC280" s="104">
        <v>3900</v>
      </c>
      <c r="BD280" s="104">
        <v>2862.5088070083784</v>
      </c>
      <c r="BE280" s="105" t="str">
        <v>Yes</v>
      </c>
      <c r="BF280" s="87"/>
      <c r="BG280" s="103">
        <f>AVERAGE(AY$6:AY280)</f>
        <v>23.00593532317815</v>
      </c>
      <c r="BH280" s="103">
        <f>AVERAGE(AZ$6:AZ280)</f>
        <v>23.855045172421587</v>
      </c>
      <c r="BI280" s="103">
        <f>AVERAGE(BA$6:BA280)</f>
        <v>0.8491098492434439</v>
      </c>
      <c r="BJ280" s="104">
        <f>AVERAGE(BB$6:BB280)</f>
        <v>968.0484767694162</v>
      </c>
      <c r="BK280" s="104">
        <f>AVERAGE(BC$6:BC280)</f>
        <v>3609.6175712039949</v>
      </c>
      <c r="BL280" s="104">
        <f>AVERAGE(BD$6:BD280)</f>
        <v>2641.569094434577</v>
      </c>
      <c r="BM280" s="87"/>
      <c r="BN280" s="152"/>
      <c r="BO280" s="87"/>
      <c r="BP280" s="105">
        <v>275</v>
      </c>
      <c r="BQ280" s="103">
        <v>21.643308414242941</v>
      </c>
      <c r="BR280" s="103">
        <v>5</v>
      </c>
      <c r="BS280" s="103">
        <v>4.4088132067711792</v>
      </c>
      <c r="BT280" s="104">
        <v>115.7568104239942</v>
      </c>
      <c r="BU280" s="103">
        <v>21.05212162101412</v>
      </c>
      <c r="BV280" s="103">
        <v>21.05212162101412</v>
      </c>
      <c r="BW280" s="103">
        <v>0</v>
      </c>
      <c r="BX280" s="104">
        <v>747.32045905441782</v>
      </c>
      <c r="BY280" s="104">
        <v>3507.8182431521182</v>
      </c>
      <c r="BZ280" s="104">
        <v>2760.4977840977003</v>
      </c>
      <c r="CA280" s="105" t="str">
        <v>No</v>
      </c>
      <c r="CB280" s="87"/>
      <c r="CC280" s="103">
        <f>AVERAGE(BU$6:BU280)</f>
        <v>22.822281478337072</v>
      </c>
      <c r="CD280" s="103">
        <f>AVERAGE(BV$6:BV280)</f>
        <v>23.712211741367057</v>
      </c>
      <c r="CE280" s="103">
        <f>AVERAGE(BW$6:BW280)</f>
        <v>0.88993026302996747</v>
      </c>
      <c r="CF280" s="104">
        <f>AVERAGE(BX$6:BX280)</f>
        <v>965.31973894559053</v>
      </c>
      <c r="CG280" s="104">
        <f>AVERAGE(BY$6:BY280)</f>
        <v>3652.1785853869237</v>
      </c>
      <c r="CH280" s="104">
        <f>AVERAGE(BZ$6:BZ280)</f>
        <v>2686.8588464413338</v>
      </c>
      <c r="CI280" s="121"/>
      <c r="CJ280" s="121"/>
      <c r="CK280" s="121"/>
      <c r="CL280" s="121"/>
      <c r="CM280" s="121"/>
      <c r="CN280" s="121"/>
      <c r="CO280" s="87"/>
      <c r="CP280" s="152"/>
    </row>
    <row r="281" spans="1:94" x14ac:dyDescent="0.2">
      <c r="A281" s="87"/>
      <c r="B281" s="105">
        <v>276</v>
      </c>
      <c r="C281" s="103">
        <v>17.314771564024444</v>
      </c>
      <c r="D281" s="103">
        <v>0</v>
      </c>
      <c r="E281" s="103">
        <v>4.3664008894348258</v>
      </c>
      <c r="F281" s="104">
        <v>136.56750723433061</v>
      </c>
      <c r="G281" s="103">
        <v>21.681172453459268</v>
      </c>
      <c r="H281" s="103">
        <v>21.681172453459268</v>
      </c>
      <c r="I281" s="103">
        <v>0</v>
      </c>
      <c r="J281" s="104">
        <v>787.00268083810863</v>
      </c>
      <c r="K281" s="104">
        <v>3902.6110416226684</v>
      </c>
      <c r="L281" s="104">
        <v>3115.6083607845599</v>
      </c>
      <c r="M281" s="105" t="str">
        <v>No</v>
      </c>
      <c r="N281" s="87"/>
      <c r="O281" s="103">
        <f>AVERAGE(G$6:G281)</f>
        <v>21.551280098185302</v>
      </c>
      <c r="P281" s="103">
        <f>AVERAGE(H$6:H281)</f>
        <v>21.941213332878444</v>
      </c>
      <c r="Q281" s="103">
        <f>AVERAGE(I$6:I281)</f>
        <v>0.38993323469313312</v>
      </c>
      <c r="R281" s="104">
        <f>AVERAGE(J$6:J281)</f>
        <v>865.88788478676213</v>
      </c>
      <c r="S281" s="104">
        <f>AVERAGE(K$6:K281)</f>
        <v>3974.5202727458181</v>
      </c>
      <c r="T281" s="104">
        <f>AVERAGE(L$6:L281)</f>
        <v>3108.6323879590614</v>
      </c>
      <c r="U281" s="87"/>
      <c r="V281" s="152"/>
      <c r="W281" s="87"/>
      <c r="X281" s="105">
        <v>276</v>
      </c>
      <c r="Y281" s="103">
        <v>18.611006060326275</v>
      </c>
      <c r="Z281" s="103">
        <v>2</v>
      </c>
      <c r="AA281" s="103">
        <v>2.8657679569038002</v>
      </c>
      <c r="AB281" s="104">
        <v>192.11750550431987</v>
      </c>
      <c r="AC281" s="103">
        <v>19.476774017230074</v>
      </c>
      <c r="AD281" s="103">
        <v>19.476774017230074</v>
      </c>
      <c r="AE281" s="103">
        <v>0</v>
      </c>
      <c r="AF281" s="104">
        <v>776.42072602122209</v>
      </c>
      <c r="AG281" s="104">
        <v>3645.8193231014134</v>
      </c>
      <c r="AH281" s="104">
        <v>2869.3985970801914</v>
      </c>
      <c r="AI281" s="105" t="str">
        <v>No</v>
      </c>
      <c r="AJ281" s="87"/>
      <c r="AK281" s="103">
        <f>AVERAGE(AC$6:AC281)</f>
        <v>21.52809924472567</v>
      </c>
      <c r="AL281" s="103">
        <f>AVERAGE(AD$6:AD281)</f>
        <v>21.865568480595371</v>
      </c>
      <c r="AM281" s="103">
        <f>AVERAGE(AE$6:AE281)</f>
        <v>0.33746923586970218</v>
      </c>
      <c r="AN281" s="104">
        <f>AVERAGE(AF$6:AF281)</f>
        <v>855.24381244997517</v>
      </c>
      <c r="AO281" s="104">
        <f>AVERAGE(AG$6:AG281)</f>
        <v>4023.4274292680161</v>
      </c>
      <c r="AP281" s="104">
        <f>AVERAGE(AH$6:AH281)</f>
        <v>3168.1836168180362</v>
      </c>
      <c r="AQ281" s="87"/>
      <c r="AR281" s="152"/>
      <c r="AS281" s="87"/>
      <c r="AT281" s="105">
        <v>276</v>
      </c>
      <c r="AU281" s="103">
        <v>17.619172591667002</v>
      </c>
      <c r="AV281" s="103">
        <v>3</v>
      </c>
      <c r="AW281" s="103">
        <v>5.3710897554836041</v>
      </c>
      <c r="AX281" s="104">
        <v>152.89382958791165</v>
      </c>
      <c r="AY281" s="103">
        <v>19.990262347150605</v>
      </c>
      <c r="AZ281" s="103">
        <v>19.990262347150605</v>
      </c>
      <c r="BA281" s="103">
        <v>0</v>
      </c>
      <c r="BB281" s="104">
        <v>752.60170000242977</v>
      </c>
      <c r="BC281" s="104">
        <v>3148.5393520725906</v>
      </c>
      <c r="BD281" s="104">
        <v>2395.9376520701608</v>
      </c>
      <c r="BE281" s="105" t="str">
        <v>No</v>
      </c>
      <c r="BF281" s="87"/>
      <c r="BG281" s="103">
        <f>AVERAGE(AY$6:AY281)</f>
        <v>22.995008971815732</v>
      </c>
      <c r="BH281" s="103">
        <f>AVERAGE(AZ$6:AZ281)</f>
        <v>23.841042336098141</v>
      </c>
      <c r="BI281" s="103">
        <f>AVERAGE(BA$6:BA281)</f>
        <v>0.84603336428241693</v>
      </c>
      <c r="BJ281" s="104">
        <f>AVERAGE(BB$6:BB281)</f>
        <v>967.26787250576774</v>
      </c>
      <c r="BK281" s="104">
        <f>AVERAGE(BC$6:BC281)</f>
        <v>3607.9469979462724</v>
      </c>
      <c r="BL281" s="104">
        <f>AVERAGE(BD$6:BD281)</f>
        <v>2640.679125440503</v>
      </c>
      <c r="BM281" s="87"/>
      <c r="BN281" s="152"/>
      <c r="BO281" s="87"/>
      <c r="BP281" s="105">
        <v>276</v>
      </c>
      <c r="BQ281" s="103">
        <v>22.63343202213872</v>
      </c>
      <c r="BR281" s="103">
        <v>4</v>
      </c>
      <c r="BS281" s="103">
        <v>6.6212452048201964</v>
      </c>
      <c r="BT281" s="104">
        <v>140.01367486023497</v>
      </c>
      <c r="BU281" s="103">
        <v>25</v>
      </c>
      <c r="BV281" s="103">
        <v>25.254677226958918</v>
      </c>
      <c r="BW281" s="103">
        <v>0.25467722695891837</v>
      </c>
      <c r="BX281" s="104">
        <v>928.2152589040727</v>
      </c>
      <c r="BY281" s="104">
        <v>4030</v>
      </c>
      <c r="BZ281" s="104">
        <v>3101.7847410959275</v>
      </c>
      <c r="CA281" s="105" t="str">
        <v>Yes</v>
      </c>
      <c r="CB281" s="87"/>
      <c r="CC281" s="103">
        <f>AVERAGE(BU$6:BU281)</f>
        <v>22.830171762835853</v>
      </c>
      <c r="CD281" s="103">
        <f>AVERAGE(BV$6:BV281)</f>
        <v>23.717800384430795</v>
      </c>
      <c r="CE281" s="103">
        <f>AVERAGE(BW$6:BW281)</f>
        <v>0.88762862159492739</v>
      </c>
      <c r="CF281" s="104">
        <f>AVERAGE(BX$6:BX281)</f>
        <v>965.18530242370105</v>
      </c>
      <c r="CG281" s="104">
        <f>AVERAGE(BY$6:BY281)</f>
        <v>3653.5475035558115</v>
      </c>
      <c r="CH281" s="104">
        <f>AVERAGE(BZ$6:BZ281)</f>
        <v>2688.3622011321113</v>
      </c>
      <c r="CI281" s="121"/>
      <c r="CJ281" s="121"/>
      <c r="CK281" s="121"/>
      <c r="CL281" s="121"/>
      <c r="CM281" s="121"/>
      <c r="CN281" s="121"/>
      <c r="CO281" s="87"/>
      <c r="CP281" s="152"/>
    </row>
    <row r="282" spans="1:94" x14ac:dyDescent="0.2">
      <c r="A282" s="87"/>
      <c r="B282" s="105">
        <v>277</v>
      </c>
      <c r="C282" s="103">
        <v>15.644544384239049</v>
      </c>
      <c r="D282" s="103">
        <v>4</v>
      </c>
      <c r="E282" s="103">
        <v>5.707684061298532</v>
      </c>
      <c r="F282" s="104">
        <v>159.62608164410773</v>
      </c>
      <c r="G282" s="103">
        <v>17.35222844553758</v>
      </c>
      <c r="H282" s="103">
        <v>17.35222844553758</v>
      </c>
      <c r="I282" s="103">
        <v>0</v>
      </c>
      <c r="J282" s="104">
        <v>680.19293501023503</v>
      </c>
      <c r="K282" s="104">
        <v>3323.4011201967646</v>
      </c>
      <c r="L282" s="104">
        <v>2643.2081851865296</v>
      </c>
      <c r="M282" s="105" t="str">
        <v>No</v>
      </c>
      <c r="N282" s="87"/>
      <c r="O282" s="103">
        <f>AVERAGE(G$6:G282)</f>
        <v>21.536121066948308</v>
      </c>
      <c r="P282" s="103">
        <f>AVERAGE(H$6:H282)</f>
        <v>21.924646600433171</v>
      </c>
      <c r="Q282" s="103">
        <f>AVERAGE(I$6:I282)</f>
        <v>0.38852553348485469</v>
      </c>
      <c r="R282" s="104">
        <f>AVERAGE(J$6:J282)</f>
        <v>865.21750590670251</v>
      </c>
      <c r="S282" s="104">
        <f>AVERAGE(K$6:K282)</f>
        <v>3972.1696620867965</v>
      </c>
      <c r="T282" s="104">
        <f>AVERAGE(L$6:L282)</f>
        <v>3106.9521561800989</v>
      </c>
      <c r="U282" s="87"/>
      <c r="V282" s="152"/>
      <c r="W282" s="87"/>
      <c r="X282" s="105">
        <v>277</v>
      </c>
      <c r="Y282" s="103">
        <v>20.41139925508714</v>
      </c>
      <c r="Z282" s="103">
        <v>0</v>
      </c>
      <c r="AA282" s="103">
        <v>4.4299958427169006</v>
      </c>
      <c r="AB282" s="104">
        <v>119.8999806689912</v>
      </c>
      <c r="AC282" s="103">
        <v>24.841395097804039</v>
      </c>
      <c r="AD282" s="103">
        <v>24.841395097804039</v>
      </c>
      <c r="AE282" s="103">
        <v>0</v>
      </c>
      <c r="AF282" s="104">
        <v>865.14183360311245</v>
      </c>
      <c r="AG282" s="104">
        <v>4471.4511176047272</v>
      </c>
      <c r="AH282" s="104">
        <v>3606.3092840016147</v>
      </c>
      <c r="AI282" s="105" t="str">
        <v>No</v>
      </c>
      <c r="AJ282" s="87"/>
      <c r="AK282" s="103">
        <f>AVERAGE(AC$6:AC282)</f>
        <v>21.540060601595989</v>
      </c>
      <c r="AL282" s="103">
        <f>AVERAGE(AD$6:AD282)</f>
        <v>21.876311536975184</v>
      </c>
      <c r="AM282" s="103">
        <f>AVERAGE(AE$6:AE282)</f>
        <v>0.33625093537919787</v>
      </c>
      <c r="AN282" s="104">
        <f>AVERAGE(AF$6:AF282)</f>
        <v>855.27954537832591</v>
      </c>
      <c r="AO282" s="104">
        <f>AVERAGE(AG$6:AG282)</f>
        <v>4025.0448433053325</v>
      </c>
      <c r="AP282" s="104">
        <f>AVERAGE(AH$6:AH282)</f>
        <v>3169.7652979270019</v>
      </c>
      <c r="AQ282" s="87"/>
      <c r="AR282" s="152"/>
      <c r="AS282" s="87"/>
      <c r="AT282" s="105">
        <v>277</v>
      </c>
      <c r="AU282" s="103">
        <v>26.006965427720303</v>
      </c>
      <c r="AV282" s="103">
        <v>2</v>
      </c>
      <c r="AW282" s="103">
        <v>6.3599587351163809</v>
      </c>
      <c r="AX282" s="104">
        <v>156.08223445164708</v>
      </c>
      <c r="AY282" s="103">
        <v>25</v>
      </c>
      <c r="AZ282" s="103">
        <v>30.366924162836682</v>
      </c>
      <c r="BA282" s="103">
        <v>5.3669241628366819</v>
      </c>
      <c r="BB282" s="104">
        <v>1711.1208588771494</v>
      </c>
      <c r="BC282" s="104">
        <v>3850</v>
      </c>
      <c r="BD282" s="104">
        <v>2138.8791411228503</v>
      </c>
      <c r="BE282" s="105" t="str">
        <v>Yes</v>
      </c>
      <c r="BF282" s="87"/>
      <c r="BG282" s="103">
        <f>AVERAGE(AY$6:AY282)</f>
        <v>23.00224720657452</v>
      </c>
      <c r="BH282" s="103">
        <f>AVERAGE(AZ$6:AZ282)</f>
        <v>23.864601476266873</v>
      </c>
      <c r="BI282" s="103">
        <f>AVERAGE(BA$6:BA282)</f>
        <v>0.86235426969236006</v>
      </c>
      <c r="BJ282" s="104">
        <f>AVERAGE(BB$6:BB282)</f>
        <v>969.95326234826371</v>
      </c>
      <c r="BK282" s="104">
        <f>AVERAGE(BC$6:BC282)</f>
        <v>3608.8208354988128</v>
      </c>
      <c r="BL282" s="104">
        <f>AVERAGE(BD$6:BD282)</f>
        <v>2638.8675731505473</v>
      </c>
      <c r="BM282" s="87"/>
      <c r="BN282" s="152"/>
      <c r="BO282" s="87"/>
      <c r="BP282" s="105">
        <v>277</v>
      </c>
      <c r="BQ282" s="103">
        <v>26.705678206568134</v>
      </c>
      <c r="BR282" s="103">
        <v>3</v>
      </c>
      <c r="BS282" s="103">
        <v>4.5913414114417348</v>
      </c>
      <c r="BT282" s="104">
        <v>133.21530127072833</v>
      </c>
      <c r="BU282" s="103">
        <v>25</v>
      </c>
      <c r="BV282" s="103">
        <v>28.29701961800987</v>
      </c>
      <c r="BW282" s="103">
        <v>3.2970196180098696</v>
      </c>
      <c r="BX282" s="104">
        <v>1377.7682439722087</v>
      </c>
      <c r="BY282" s="104">
        <v>3960</v>
      </c>
      <c r="BZ282" s="104">
        <v>2582.2317560277916</v>
      </c>
      <c r="CA282" s="105" t="str">
        <v>Yes</v>
      </c>
      <c r="CB282" s="87"/>
      <c r="CC282" s="103">
        <f>AVERAGE(BU$6:BU282)</f>
        <v>22.838005077771463</v>
      </c>
      <c r="CD282" s="103">
        <f>AVERAGE(BV$6:BV282)</f>
        <v>23.734331861808336</v>
      </c>
      <c r="CE282" s="103">
        <f>AVERAGE(BW$6:BW282)</f>
        <v>0.89632678403685861</v>
      </c>
      <c r="CF282" s="104">
        <f>AVERAGE(BX$6:BX282)</f>
        <v>966.67477152676429</v>
      </c>
      <c r="CG282" s="104">
        <f>AVERAGE(BY$6:BY282)</f>
        <v>3654.653830257776</v>
      </c>
      <c r="CH282" s="104">
        <f>AVERAGE(BZ$6:BZ282)</f>
        <v>2687.9790587310126</v>
      </c>
      <c r="CI282" s="121"/>
      <c r="CJ282" s="121"/>
      <c r="CK282" s="121"/>
      <c r="CL282" s="121"/>
      <c r="CM282" s="121"/>
      <c r="CN282" s="121"/>
      <c r="CO282" s="87"/>
      <c r="CP282" s="152"/>
    </row>
    <row r="283" spans="1:94" x14ac:dyDescent="0.2">
      <c r="A283" s="87"/>
      <c r="B283" s="105">
        <v>278</v>
      </c>
      <c r="C283" s="103">
        <v>19.437022019854911</v>
      </c>
      <c r="D283" s="103">
        <v>3</v>
      </c>
      <c r="E283" s="103">
        <v>2.3224702652533771</v>
      </c>
      <c r="F283" s="104">
        <v>189.47080962011472</v>
      </c>
      <c r="G283" s="103">
        <v>18.759492285108287</v>
      </c>
      <c r="H283" s="103">
        <v>18.759492285108287</v>
      </c>
      <c r="I283" s="103">
        <v>0</v>
      </c>
      <c r="J283" s="104">
        <v>752.25557817336335</v>
      </c>
      <c r="K283" s="104">
        <v>3526.7086113194919</v>
      </c>
      <c r="L283" s="104">
        <v>2774.4530331461283</v>
      </c>
      <c r="M283" s="105" t="str">
        <v>No</v>
      </c>
      <c r="N283" s="87"/>
      <c r="O283" s="103">
        <f>AVERAGE(G$6:G283)</f>
        <v>21.526133193632337</v>
      </c>
      <c r="P283" s="103">
        <f>AVERAGE(H$6:H283)</f>
        <v>21.913261153255743</v>
      </c>
      <c r="Q283" s="103">
        <f>AVERAGE(I$6:I283)</f>
        <v>0.38712795962339835</v>
      </c>
      <c r="R283" s="104">
        <f>AVERAGE(J$6:J283)</f>
        <v>864.81116803715815</v>
      </c>
      <c r="S283" s="104">
        <f>AVERAGE(K$6:K283)</f>
        <v>3970.5672842063386</v>
      </c>
      <c r="T283" s="104">
        <f>AVERAGE(L$6:L283)</f>
        <v>3105.7561161691851</v>
      </c>
      <c r="U283" s="87"/>
      <c r="V283" s="152"/>
      <c r="W283" s="87"/>
      <c r="X283" s="105">
        <v>278</v>
      </c>
      <c r="Y283" s="103">
        <v>19.735580602420978</v>
      </c>
      <c r="Z283" s="103">
        <v>2</v>
      </c>
      <c r="AA283" s="103">
        <v>2.0690596087713033</v>
      </c>
      <c r="AB283" s="104">
        <v>137.62494753433597</v>
      </c>
      <c r="AC283" s="103">
        <v>19.804640211192282</v>
      </c>
      <c r="AD283" s="103">
        <v>19.804640211192282</v>
      </c>
      <c r="AE283" s="103">
        <v>0</v>
      </c>
      <c r="AF283" s="104">
        <v>731.76415387010445</v>
      </c>
      <c r="AG283" s="104">
        <v>3704.8352380146107</v>
      </c>
      <c r="AH283" s="104">
        <v>2973.0710841445061</v>
      </c>
      <c r="AI283" s="105" t="str">
        <v>No</v>
      </c>
      <c r="AJ283" s="87"/>
      <c r="AK283" s="103">
        <f>AVERAGE(AC$6:AC283)</f>
        <v>21.533818082206047</v>
      </c>
      <c r="AL283" s="103">
        <f>AVERAGE(AD$6:AD283)</f>
        <v>21.868859481846467</v>
      </c>
      <c r="AM283" s="103">
        <f>AVERAGE(AE$6:AE283)</f>
        <v>0.33504139964042379</v>
      </c>
      <c r="AN283" s="104">
        <f>AVERAGE(AF$6:AF283)</f>
        <v>854.83524540887186</v>
      </c>
      <c r="AO283" s="104">
        <f>AVERAGE(AG$6:AG283)</f>
        <v>4023.8930101927758</v>
      </c>
      <c r="AP283" s="104">
        <f>AVERAGE(AH$6:AH283)</f>
        <v>3169.0577647838995</v>
      </c>
      <c r="AQ283" s="87"/>
      <c r="AR283" s="152"/>
      <c r="AS283" s="87"/>
      <c r="AT283" s="105">
        <v>278</v>
      </c>
      <c r="AU283" s="103">
        <v>24.256230656641463</v>
      </c>
      <c r="AV283" s="103">
        <v>3</v>
      </c>
      <c r="AW283" s="103">
        <v>6.1279703506496972</v>
      </c>
      <c r="AX283" s="104">
        <v>135.47243411202686</v>
      </c>
      <c r="AY283" s="103">
        <v>25</v>
      </c>
      <c r="AZ283" s="103">
        <v>27.384201007291161</v>
      </c>
      <c r="BA283" s="103">
        <v>2.3842010072911606</v>
      </c>
      <c r="BB283" s="104">
        <v>1243.102585205701</v>
      </c>
      <c r="BC283" s="104">
        <v>3900</v>
      </c>
      <c r="BD283" s="104">
        <v>2656.897414794299</v>
      </c>
      <c r="BE283" s="105" t="str">
        <v>Yes</v>
      </c>
      <c r="BF283" s="87"/>
      <c r="BG283" s="103">
        <f>AVERAGE(AY$6:AY283)</f>
        <v>23.009433367701952</v>
      </c>
      <c r="BH283" s="103">
        <f>AVERAGE(AZ$6:AZ283)</f>
        <v>23.877261906234587</v>
      </c>
      <c r="BI283" s="103">
        <f>AVERAGE(BA$6:BA283)</f>
        <v>0.86782853853264352</v>
      </c>
      <c r="BJ283" s="104">
        <f>AVERAGE(BB$6:BB283)</f>
        <v>970.93581386933351</v>
      </c>
      <c r="BK283" s="104">
        <f>AVERAGE(BC$6:BC283)</f>
        <v>3609.8682425653642</v>
      </c>
      <c r="BL283" s="104">
        <f>AVERAGE(BD$6:BD283)</f>
        <v>2638.9324286960286</v>
      </c>
      <c r="BM283" s="87"/>
      <c r="BN283" s="152"/>
      <c r="BO283" s="87"/>
      <c r="BP283" s="105">
        <v>278</v>
      </c>
      <c r="BQ283" s="103">
        <v>23.679601919653201</v>
      </c>
      <c r="BR283" s="103">
        <v>3</v>
      </c>
      <c r="BS283" s="103">
        <v>5.6083961331753986</v>
      </c>
      <c r="BT283" s="104">
        <v>151.32818393943151</v>
      </c>
      <c r="BU283" s="103">
        <v>25</v>
      </c>
      <c r="BV283" s="103">
        <v>26.287998052828598</v>
      </c>
      <c r="BW283" s="103">
        <v>1.2879980528285984</v>
      </c>
      <c r="BX283" s="104">
        <v>1094.5278918637214</v>
      </c>
      <c r="BY283" s="104">
        <v>3960</v>
      </c>
      <c r="BZ283" s="104">
        <v>2865.4721081362786</v>
      </c>
      <c r="CA283" s="105" t="str">
        <v>Yes</v>
      </c>
      <c r="CB283" s="87"/>
      <c r="CC283" s="103">
        <f>AVERAGE(BU$6:BU283)</f>
        <v>22.845782037923364</v>
      </c>
      <c r="CD283" s="103">
        <f>AVERAGE(BV$6:BV283)</f>
        <v>23.743517711416324</v>
      </c>
      <c r="CE283" s="103">
        <f>AVERAGE(BW$6:BW283)</f>
        <v>0.89773567349294392</v>
      </c>
      <c r="CF283" s="104">
        <f>AVERAGE(BX$6:BX283)</f>
        <v>967.13467483732893</v>
      </c>
      <c r="CG283" s="104">
        <f>AVERAGE(BY$6:BY283)</f>
        <v>3655.7521977748343</v>
      </c>
      <c r="CH283" s="104">
        <f>AVERAGE(BZ$6:BZ283)</f>
        <v>2688.6175229375067</v>
      </c>
      <c r="CI283" s="121"/>
      <c r="CJ283" s="121"/>
      <c r="CK283" s="121"/>
      <c r="CL283" s="121"/>
      <c r="CM283" s="121"/>
      <c r="CN283" s="121"/>
      <c r="CO283" s="87"/>
      <c r="CP283" s="152"/>
    </row>
    <row r="284" spans="1:94" x14ac:dyDescent="0.2">
      <c r="A284" s="87"/>
      <c r="B284" s="105">
        <v>279</v>
      </c>
      <c r="C284" s="103">
        <v>18.912840436743558</v>
      </c>
      <c r="D284" s="103">
        <v>1</v>
      </c>
      <c r="E284" s="103">
        <v>4.7204595850692108</v>
      </c>
      <c r="F284" s="104">
        <v>155.72046000501189</v>
      </c>
      <c r="G284" s="103">
        <v>22.633300021812769</v>
      </c>
      <c r="H284" s="103">
        <v>22.633300021812769</v>
      </c>
      <c r="I284" s="103">
        <v>0</v>
      </c>
      <c r="J284" s="104">
        <v>834.71946065939494</v>
      </c>
      <c r="K284" s="104">
        <v>4123.9940039262983</v>
      </c>
      <c r="L284" s="104">
        <v>3289.2745432669035</v>
      </c>
      <c r="M284" s="105" t="str">
        <v>No</v>
      </c>
      <c r="N284" s="87"/>
      <c r="O284" s="103">
        <f>AVERAGE(G$6:G284)</f>
        <v>21.530101533518287</v>
      </c>
      <c r="P284" s="103">
        <f>AVERAGE(H$6:H284)</f>
        <v>21.915841937730857</v>
      </c>
      <c r="Q284" s="103">
        <f>AVERAGE(I$6:I284)</f>
        <v>0.38574040421256178</v>
      </c>
      <c r="R284" s="104">
        <f>AVERAGE(J$6:J284)</f>
        <v>864.70331245515899</v>
      </c>
      <c r="S284" s="104">
        <f>AVERAGE(K$6:K284)</f>
        <v>3971.1172007644755</v>
      </c>
      <c r="T284" s="104">
        <f>AVERAGE(L$6:L284)</f>
        <v>3106.4138883093206</v>
      </c>
      <c r="U284" s="87"/>
      <c r="V284" s="152"/>
      <c r="W284" s="87"/>
      <c r="X284" s="105">
        <v>279</v>
      </c>
      <c r="Y284" s="103">
        <v>18.127442516771602</v>
      </c>
      <c r="Z284" s="103">
        <v>1</v>
      </c>
      <c r="AA284" s="103">
        <v>3.0127226629274997</v>
      </c>
      <c r="AB284" s="104">
        <v>161.56244297483701</v>
      </c>
      <c r="AC284" s="103">
        <v>20.140165179699103</v>
      </c>
      <c r="AD284" s="103">
        <v>20.140165179699103</v>
      </c>
      <c r="AE284" s="103">
        <v>0</v>
      </c>
      <c r="AF284" s="104">
        <v>765.7673983658101</v>
      </c>
      <c r="AG284" s="104">
        <v>3695.2297323458388</v>
      </c>
      <c r="AH284" s="104">
        <v>2929.4623339800287</v>
      </c>
      <c r="AI284" s="105" t="str">
        <v>No</v>
      </c>
      <c r="AJ284" s="87"/>
      <c r="AK284" s="103">
        <f>AVERAGE(AC$6:AC284)</f>
        <v>21.528822910512471</v>
      </c>
      <c r="AL284" s="103">
        <f>AVERAGE(AD$6:AD284)</f>
        <v>21.862663444921207</v>
      </c>
      <c r="AM284" s="103">
        <f>AVERAGE(AE$6:AE284)</f>
        <v>0.33384053440873768</v>
      </c>
      <c r="AN284" s="104">
        <f>AVERAGE(AF$6:AF284)</f>
        <v>854.51600581373543</v>
      </c>
      <c r="AO284" s="104">
        <f>AVERAGE(AG$6:AG284)</f>
        <v>4022.7150056126793</v>
      </c>
      <c r="AP284" s="104">
        <f>AVERAGE(AH$6:AH284)</f>
        <v>3168.1989997989394</v>
      </c>
      <c r="AQ284" s="87"/>
      <c r="AR284" s="152"/>
      <c r="AS284" s="87"/>
      <c r="AT284" s="105">
        <v>279</v>
      </c>
      <c r="AU284" s="103">
        <v>20.041769635433649</v>
      </c>
      <c r="AV284" s="103">
        <v>1</v>
      </c>
      <c r="AW284" s="103">
        <v>4.5967254167108678</v>
      </c>
      <c r="AX284" s="104">
        <v>134.18097923044809</v>
      </c>
      <c r="AY284" s="103">
        <v>23.638495052144517</v>
      </c>
      <c r="AZ284" s="103">
        <v>23.638495052144517</v>
      </c>
      <c r="BA284" s="103">
        <v>0</v>
      </c>
      <c r="BB284" s="104">
        <v>843.33583079478365</v>
      </c>
      <c r="BC284" s="104">
        <v>3595.7742578216776</v>
      </c>
      <c r="BD284" s="104">
        <v>2752.4384270268938</v>
      </c>
      <c r="BE284" s="105" t="str">
        <v>No</v>
      </c>
      <c r="BF284" s="87"/>
      <c r="BG284" s="103">
        <f>AVERAGE(AY$6:AY284)</f>
        <v>23.011688069079881</v>
      </c>
      <c r="BH284" s="103">
        <f>AVERAGE(AZ$6:AZ284)</f>
        <v>23.876406111058635</v>
      </c>
      <c r="BI284" s="103">
        <f>AVERAGE(BA$6:BA284)</f>
        <v>0.86471804197876312</v>
      </c>
      <c r="BJ284" s="104">
        <f>AVERAGE(BB$6:BB284)</f>
        <v>970.47846625974728</v>
      </c>
      <c r="BK284" s="104">
        <f>AVERAGE(BC$6:BC284)</f>
        <v>3609.8177264910141</v>
      </c>
      <c r="BL284" s="104">
        <f>AVERAGE(BD$6:BD284)</f>
        <v>2639.3392602312647</v>
      </c>
      <c r="BM284" s="87"/>
      <c r="BN284" s="152"/>
      <c r="BO284" s="87"/>
      <c r="BP284" s="105">
        <v>279</v>
      </c>
      <c r="BQ284" s="103">
        <v>20.848141627585203</v>
      </c>
      <c r="BR284" s="103">
        <v>3</v>
      </c>
      <c r="BS284" s="103">
        <v>3.7974414378019978</v>
      </c>
      <c r="BT284" s="104">
        <v>175.63673410828642</v>
      </c>
      <c r="BU284" s="103">
        <v>21.6455830653872</v>
      </c>
      <c r="BV284" s="103">
        <v>21.6455830653872</v>
      </c>
      <c r="BW284" s="103">
        <v>0</v>
      </c>
      <c r="BX284" s="104">
        <v>825.00422606990242</v>
      </c>
      <c r="BY284" s="104">
        <v>3456.83745980808</v>
      </c>
      <c r="BZ284" s="104">
        <v>2631.8332337381776</v>
      </c>
      <c r="CA284" s="105" t="str">
        <v>No</v>
      </c>
      <c r="CB284" s="87"/>
      <c r="CC284" s="103">
        <f>AVERAGE(BU$6:BU284)</f>
        <v>22.841480249491333</v>
      </c>
      <c r="CD284" s="103">
        <f>AVERAGE(BV$6:BV284)</f>
        <v>23.735998232398295</v>
      </c>
      <c r="CE284" s="103">
        <f>AVERAGE(BW$6:BW284)</f>
        <v>0.89451798290694773</v>
      </c>
      <c r="CF284" s="104">
        <f>AVERAGE(BX$6:BX284)</f>
        <v>966.62524670554603</v>
      </c>
      <c r="CG284" s="104">
        <f>AVERAGE(BY$6:BY284)</f>
        <v>3655.0392417247745</v>
      </c>
      <c r="CH284" s="104">
        <f>AVERAGE(BZ$6:BZ284)</f>
        <v>2688.4139950192293</v>
      </c>
      <c r="CI284" s="121"/>
      <c r="CJ284" s="121"/>
      <c r="CK284" s="121"/>
      <c r="CL284" s="121"/>
      <c r="CM284" s="121"/>
      <c r="CN284" s="121"/>
      <c r="CO284" s="87"/>
      <c r="CP284" s="152"/>
    </row>
    <row r="285" spans="1:94" x14ac:dyDescent="0.2">
      <c r="B285" s="105">
        <v>280</v>
      </c>
      <c r="C285" s="109">
        <v>17.197381887746349</v>
      </c>
      <c r="D285" s="109">
        <v>3</v>
      </c>
      <c r="E285" s="109">
        <v>4.8513801699162382</v>
      </c>
      <c r="F285" s="110">
        <v>121.57330406534652</v>
      </c>
      <c r="G285" s="109">
        <v>19.048762057662586</v>
      </c>
      <c r="H285" s="109">
        <v>19.048762057662586</v>
      </c>
      <c r="I285" s="109">
        <v>0</v>
      </c>
      <c r="J285" s="110">
        <v>693.03616579522406</v>
      </c>
      <c r="K285" s="110">
        <v>3578.7771703792655</v>
      </c>
      <c r="L285" s="110">
        <v>2885.7410045840415</v>
      </c>
      <c r="M285" s="111" t="str">
        <v>No</v>
      </c>
      <c r="O285" s="103">
        <f>AVERAGE(G$6:G285)</f>
        <v>21.521239606818803</v>
      </c>
      <c r="P285" s="103">
        <f>AVERAGE(H$6:H285)</f>
        <v>21.905602366730612</v>
      </c>
      <c r="Q285" s="103">
        <f>AVERAGE(I$6:I285)</f>
        <v>0.38436275991180263</v>
      </c>
      <c r="R285" s="104">
        <f>AVERAGE(J$6:J285)</f>
        <v>864.09021550280215</v>
      </c>
      <c r="S285" s="104">
        <f>AVERAGE(K$6:K285)</f>
        <v>3969.7159863702423</v>
      </c>
      <c r="T285" s="104">
        <f>AVERAGE(L$6:L285)</f>
        <v>3105.6257708674443</v>
      </c>
      <c r="X285" s="105">
        <v>280</v>
      </c>
      <c r="Y285" s="109">
        <v>14.773475406598244</v>
      </c>
      <c r="Z285" s="109">
        <v>4</v>
      </c>
      <c r="AA285" s="109">
        <v>5.635123005958004</v>
      </c>
      <c r="AB285" s="110">
        <v>120.58862135249399</v>
      </c>
      <c r="AC285" s="109">
        <v>16.408598412556248</v>
      </c>
      <c r="AD285" s="109">
        <v>16.408598412556248</v>
      </c>
      <c r="AE285" s="109">
        <v>0</v>
      </c>
      <c r="AF285" s="110">
        <v>612.8465737291815</v>
      </c>
      <c r="AG285" s="110">
        <v>3233.5477142601248</v>
      </c>
      <c r="AH285" s="110">
        <v>2620.7011405309431</v>
      </c>
      <c r="AI285" s="111" t="str">
        <v>No</v>
      </c>
      <c r="AK285" s="103">
        <f>AVERAGE(AC$6:AC285)</f>
        <v>21.510536394448341</v>
      </c>
      <c r="AL285" s="103">
        <f>AVERAGE(AD$6:AD285)</f>
        <v>21.843184641234188</v>
      </c>
      <c r="AM285" s="103">
        <f>AVERAGE(AE$6:AE285)</f>
        <v>0.33264824678584931</v>
      </c>
      <c r="AN285" s="104">
        <f>AVERAGE(AF$6:AF285)</f>
        <v>853.65290069914772</v>
      </c>
      <c r="AO285" s="104">
        <f>AVERAGE(AG$6:AG285)</f>
        <v>4019.896551000706</v>
      </c>
      <c r="AP285" s="104">
        <f>AVERAGE(AH$6:AH285)</f>
        <v>3166.2436503015538</v>
      </c>
      <c r="AT285" s="105">
        <v>280</v>
      </c>
      <c r="AU285" s="109">
        <v>19.92568349738124</v>
      </c>
      <c r="AV285" s="109">
        <v>3</v>
      </c>
      <c r="AW285" s="109">
        <v>6.0643371108738897</v>
      </c>
      <c r="AX285" s="110">
        <v>138.15623216660231</v>
      </c>
      <c r="AY285" s="109">
        <v>22.990020608255129</v>
      </c>
      <c r="AZ285" s="109">
        <v>22.990020608255129</v>
      </c>
      <c r="BA285" s="109">
        <v>0</v>
      </c>
      <c r="BB285" s="110">
        <v>827.8568504142562</v>
      </c>
      <c r="BC285" s="110">
        <v>3598.5030912382695</v>
      </c>
      <c r="BD285" s="110">
        <v>2770.6462408240131</v>
      </c>
      <c r="BE285" s="111" t="str">
        <v>No</v>
      </c>
      <c r="BG285" s="103">
        <f>AVERAGE(AY$6:AY285)</f>
        <v>23.01161068529122</v>
      </c>
      <c r="BH285" s="103">
        <f>AVERAGE(AZ$6:AZ285)</f>
        <v>23.873240448548621</v>
      </c>
      <c r="BI285" s="103">
        <f>AVERAGE(BA$6:BA285)</f>
        <v>0.86162976325741036</v>
      </c>
      <c r="BJ285" s="104">
        <f>AVERAGE(BB$6:BB285)</f>
        <v>969.9691033460133</v>
      </c>
      <c r="BK285" s="104">
        <f>AVERAGE(BC$6:BC285)</f>
        <v>3609.7773170793976</v>
      </c>
      <c r="BL285" s="104">
        <f>AVERAGE(BD$6:BD285)</f>
        <v>2639.8082137333818</v>
      </c>
      <c r="BP285" s="105">
        <v>280</v>
      </c>
      <c r="BQ285" s="109">
        <v>24.255062409829645</v>
      </c>
      <c r="BR285" s="109">
        <v>5</v>
      </c>
      <c r="BS285" s="109">
        <v>5.3044092915927248</v>
      </c>
      <c r="BT285" s="110">
        <v>152.78337232688131</v>
      </c>
      <c r="BU285" s="109">
        <v>24.559471701422368</v>
      </c>
      <c r="BV285" s="109">
        <v>24.559471701422368</v>
      </c>
      <c r="BW285" s="109">
        <v>0</v>
      </c>
      <c r="BX285" s="110">
        <v>889.56752336955242</v>
      </c>
      <c r="BY285" s="110">
        <v>4033.9207552133553</v>
      </c>
      <c r="BZ285" s="110">
        <v>3144.3532318438029</v>
      </c>
      <c r="CA285" s="111" t="str">
        <v>No</v>
      </c>
      <c r="CC285" s="103">
        <f>AVERAGE(BU$6:BU285)</f>
        <v>22.847615933248232</v>
      </c>
      <c r="CD285" s="103">
        <f>AVERAGE(BV$6:BV285)</f>
        <v>23.738939209073383</v>
      </c>
      <c r="CE285" s="103">
        <f>AVERAGE(BW$6:BW285)</f>
        <v>0.89132327582513726</v>
      </c>
      <c r="CF285" s="104">
        <f>AVERAGE(BX$6:BX285)</f>
        <v>966.35004055077468</v>
      </c>
      <c r="CG285" s="104">
        <f>AVERAGE(BY$6:BY285)</f>
        <v>3656.3923899872339</v>
      </c>
      <c r="CH285" s="104">
        <f>AVERAGE(BZ$6:BZ285)</f>
        <v>2690.04234943646</v>
      </c>
      <c r="CI285" s="121"/>
      <c r="CJ285" s="121"/>
      <c r="CK285" s="121"/>
      <c r="CL285" s="121"/>
      <c r="CM285" s="121"/>
      <c r="CN285" s="121"/>
    </row>
    <row r="286" spans="1:94" x14ac:dyDescent="0.2">
      <c r="B286" s="105">
        <v>281</v>
      </c>
      <c r="C286" s="109">
        <v>19.748945269073612</v>
      </c>
      <c r="D286" s="109">
        <v>1</v>
      </c>
      <c r="E286" s="109">
        <v>3.0985998326568089</v>
      </c>
      <c r="F286" s="110">
        <v>153.03314925056765</v>
      </c>
      <c r="G286" s="109">
        <v>21.847545101730422</v>
      </c>
      <c r="H286" s="109">
        <v>21.847545101730422</v>
      </c>
      <c r="I286" s="109">
        <v>0</v>
      </c>
      <c r="J286" s="110">
        <v>808.45950230248036</v>
      </c>
      <c r="K286" s="110">
        <v>3982.5581183114759</v>
      </c>
      <c r="L286" s="110">
        <v>3174.0986160089956</v>
      </c>
      <c r="M286" s="111" t="str">
        <v>No</v>
      </c>
      <c r="O286" s="103">
        <f>AVERAGE(G$6:G286)</f>
        <v>21.522400836338061</v>
      </c>
      <c r="P286" s="103">
        <f>AVERAGE(H$6:H286)</f>
        <v>21.905395757246627</v>
      </c>
      <c r="Q286" s="103">
        <f>AVERAGE(I$6:I286)</f>
        <v>0.3829949209085578</v>
      </c>
      <c r="R286" s="104">
        <f>AVERAGE(J$6:J286)</f>
        <v>863.89224143447359</v>
      </c>
      <c r="S286" s="104">
        <f>AVERAGE(K$6:K286)</f>
        <v>3969.7616879073994</v>
      </c>
      <c r="T286" s="104">
        <f>AVERAGE(L$6:L286)</f>
        <v>3105.8694464729301</v>
      </c>
      <c r="X286" s="105">
        <v>281</v>
      </c>
      <c r="Y286" s="109">
        <v>21.550433689199718</v>
      </c>
      <c r="Z286" s="109">
        <v>2</v>
      </c>
      <c r="AA286" s="109">
        <v>4.9113004093950012</v>
      </c>
      <c r="AB286" s="110">
        <v>145.06484213020732</v>
      </c>
      <c r="AC286" s="109">
        <v>24.461734098594718</v>
      </c>
      <c r="AD286" s="109">
        <v>24.461734098594718</v>
      </c>
      <c r="AE286" s="109">
        <v>0</v>
      </c>
      <c r="AF286" s="110">
        <v>878.91686508804889</v>
      </c>
      <c r="AG286" s="110">
        <v>4543.112137747049</v>
      </c>
      <c r="AH286" s="110">
        <v>3664.1952726590002</v>
      </c>
      <c r="AI286" s="111" t="str">
        <v>No</v>
      </c>
      <c r="AK286" s="103">
        <f>AVERAGE(AC$6:AC286)</f>
        <v>21.521038877381248</v>
      </c>
      <c r="AL286" s="103">
        <f>AVERAGE(AD$6:AD286)</f>
        <v>21.85250332257711</v>
      </c>
      <c r="AM286" s="103">
        <f>AVERAGE(AE$6:AE286)</f>
        <v>0.3314644451958641</v>
      </c>
      <c r="AN286" s="104">
        <f>AVERAGE(AF$6:AF286)</f>
        <v>853.74280804572743</v>
      </c>
      <c r="AO286" s="104">
        <f>AVERAGE(AG$6:AG286)</f>
        <v>4021.7585281777392</v>
      </c>
      <c r="AP286" s="104">
        <f>AVERAGE(AH$6:AH286)</f>
        <v>3168.0157201320071</v>
      </c>
      <c r="AT286" s="105">
        <v>281</v>
      </c>
      <c r="AU286" s="109">
        <v>25.037838936126231</v>
      </c>
      <c r="AV286" s="109">
        <v>3</v>
      </c>
      <c r="AW286" s="109">
        <v>3.6405368910271889</v>
      </c>
      <c r="AX286" s="110">
        <v>152.23265462328499</v>
      </c>
      <c r="AY286" s="109">
        <v>25</v>
      </c>
      <c r="AZ286" s="109">
        <v>25.67837582715342</v>
      </c>
      <c r="BA286" s="109">
        <v>0.67837582715342037</v>
      </c>
      <c r="BB286" s="110">
        <v>1003.989028696298</v>
      </c>
      <c r="BC286" s="110">
        <v>3900</v>
      </c>
      <c r="BD286" s="110">
        <v>2896.0109713037018</v>
      </c>
      <c r="BE286" s="111" t="str">
        <v>Yes</v>
      </c>
      <c r="BG286" s="103">
        <f>AVERAGE(AY$6:AY286)</f>
        <v>23.018686803848901</v>
      </c>
      <c r="BH286" s="103">
        <f>AVERAGE(AZ$6:AZ286)</f>
        <v>23.879664417867499</v>
      </c>
      <c r="BI286" s="103">
        <f>AVERAGE(BA$6:BA286)</f>
        <v>0.86097761401860617</v>
      </c>
      <c r="BJ286" s="104">
        <f>AVERAGE(BB$6:BB286)</f>
        <v>970.09017069601441</v>
      </c>
      <c r="BK286" s="104">
        <f>AVERAGE(BC$6:BC286)</f>
        <v>3610.8101380150579</v>
      </c>
      <c r="BL286" s="104">
        <f>AVERAGE(BD$6:BD286)</f>
        <v>2640.7199673190412</v>
      </c>
      <c r="BP286" s="105">
        <v>281</v>
      </c>
      <c r="BQ286" s="109">
        <v>19.447859316169961</v>
      </c>
      <c r="BR286" s="109">
        <v>5</v>
      </c>
      <c r="BS286" s="109">
        <v>4.0939837144629196</v>
      </c>
      <c r="BT286" s="110">
        <v>140.95527703175856</v>
      </c>
      <c r="BU286" s="109">
        <v>18.541843030632879</v>
      </c>
      <c r="BV286" s="109">
        <v>18.541843030632879</v>
      </c>
      <c r="BW286" s="109">
        <v>0</v>
      </c>
      <c r="BX286" s="110">
        <v>697.21056795074492</v>
      </c>
      <c r="BY286" s="110">
        <v>3131.2764545949317</v>
      </c>
      <c r="BZ286" s="110">
        <v>2434.0658866441868</v>
      </c>
      <c r="CA286" s="111" t="str">
        <v>No</v>
      </c>
      <c r="CC286" s="103">
        <f>AVERAGE(BU$6:BU286)</f>
        <v>22.832292898007605</v>
      </c>
      <c r="CD286" s="103">
        <f>AVERAGE(BV$6:BV286)</f>
        <v>23.720444204879644</v>
      </c>
      <c r="CE286" s="103">
        <f>AVERAGE(BW$6:BW286)</f>
        <v>0.88815130687202282</v>
      </c>
      <c r="CF286" s="104">
        <f>AVERAGE(BX$6:BX286)</f>
        <v>965.39224883333679</v>
      </c>
      <c r="CG286" s="104">
        <f>AVERAGE(BY$6:BY286)</f>
        <v>3654.5236500036312</v>
      </c>
      <c r="CH286" s="104">
        <f>AVERAGE(BZ$6:BZ286)</f>
        <v>2689.1314011702952</v>
      </c>
      <c r="CI286" s="121"/>
      <c r="CJ286" s="121"/>
      <c r="CK286" s="121"/>
      <c r="CL286" s="121"/>
      <c r="CM286" s="121"/>
      <c r="CN286" s="121"/>
    </row>
    <row r="287" spans="1:94" x14ac:dyDescent="0.2">
      <c r="B287" s="105">
        <v>282</v>
      </c>
      <c r="C287" s="109">
        <v>22.69889930167167</v>
      </c>
      <c r="D287" s="109">
        <v>0</v>
      </c>
      <c r="E287" s="109">
        <v>2.3344375314625396</v>
      </c>
      <c r="F287" s="110">
        <v>158.16321755083624</v>
      </c>
      <c r="G287" s="109">
        <v>25</v>
      </c>
      <c r="H287" s="109">
        <v>25.033336833134211</v>
      </c>
      <c r="I287" s="109">
        <v>3.3336833134210764E-2</v>
      </c>
      <c r="J287" s="110">
        <v>914.16384751499413</v>
      </c>
      <c r="K287" s="110">
        <v>4500</v>
      </c>
      <c r="L287" s="110">
        <v>3585.8361524850061</v>
      </c>
      <c r="M287" s="111" t="str">
        <v>Yes</v>
      </c>
      <c r="O287" s="103">
        <f>AVERAGE(G$6:G287)</f>
        <v>21.534732748265942</v>
      </c>
      <c r="P287" s="103">
        <f>AVERAGE(H$6:H287)</f>
        <v>21.916487746877433</v>
      </c>
      <c r="Q287" s="103">
        <f>AVERAGE(I$6:I287)</f>
        <v>0.38175499861148565</v>
      </c>
      <c r="R287" s="104">
        <f>AVERAGE(J$6:J287)</f>
        <v>864.07050954114209</v>
      </c>
      <c r="S287" s="104">
        <f>AVERAGE(K$6:K287)</f>
        <v>3971.6419656098556</v>
      </c>
      <c r="T287" s="104">
        <f>AVERAGE(L$6:L287)</f>
        <v>3107.5714560687175</v>
      </c>
      <c r="X287" s="105">
        <v>282</v>
      </c>
      <c r="Y287" s="109">
        <v>23.361726703411101</v>
      </c>
      <c r="Z287" s="109">
        <v>2</v>
      </c>
      <c r="AA287" s="109">
        <v>3.4915237497848524</v>
      </c>
      <c r="AB287" s="110">
        <v>169.51922031589373</v>
      </c>
      <c r="AC287" s="109">
        <v>24.853250453195955</v>
      </c>
      <c r="AD287" s="109">
        <v>24.853250453195955</v>
      </c>
      <c r="AE287" s="109">
        <v>0</v>
      </c>
      <c r="AF287" s="110">
        <v>915.11673391177237</v>
      </c>
      <c r="AG287" s="110">
        <v>4613.5850815752719</v>
      </c>
      <c r="AH287" s="110">
        <v>3698.4683476634996</v>
      </c>
      <c r="AI287" s="111" t="str">
        <v>No</v>
      </c>
      <c r="AK287" s="103">
        <f>AVERAGE(AC$6:AC287)</f>
        <v>21.532855230486973</v>
      </c>
      <c r="AL287" s="103">
        <f>AVERAGE(AD$6:AD287)</f>
        <v>21.863144269848807</v>
      </c>
      <c r="AM287" s="103">
        <f>AVERAGE(AE$6:AE287)</f>
        <v>0.33028903936183618</v>
      </c>
      <c r="AN287" s="104">
        <f>AVERAGE(AF$6:AF287)</f>
        <v>853.96044608071338</v>
      </c>
      <c r="AO287" s="104">
        <f>AVERAGE(AG$6:AG287)</f>
        <v>4023.8572038990069</v>
      </c>
      <c r="AP287" s="104">
        <f>AVERAGE(AH$6:AH287)</f>
        <v>3169.8967578182892</v>
      </c>
      <c r="AT287" s="105">
        <v>282</v>
      </c>
      <c r="AU287" s="109">
        <v>19.597520056236224</v>
      </c>
      <c r="AV287" s="109">
        <v>0</v>
      </c>
      <c r="AW287" s="109">
        <v>5.4658536222436274</v>
      </c>
      <c r="AX287" s="110">
        <v>176.8861165185734</v>
      </c>
      <c r="AY287" s="109">
        <v>25</v>
      </c>
      <c r="AZ287" s="109">
        <v>25.063373678479852</v>
      </c>
      <c r="BA287" s="109">
        <v>6.3373678479852202E-2</v>
      </c>
      <c r="BB287" s="110">
        <v>936.39216829055124</v>
      </c>
      <c r="BC287" s="110">
        <v>3750</v>
      </c>
      <c r="BD287" s="110">
        <v>2813.6078317094489</v>
      </c>
      <c r="BE287" s="111" t="str">
        <v>Yes</v>
      </c>
      <c r="BG287" s="103">
        <f>AVERAGE(AY$6:AY287)</f>
        <v>23.025712737168586</v>
      </c>
      <c r="BH287" s="103">
        <f>AVERAGE(AZ$6:AZ287)</f>
        <v>23.883861968437049</v>
      </c>
      <c r="BI287" s="103">
        <f>AVERAGE(BA$6:BA287)</f>
        <v>0.85814923126846865</v>
      </c>
      <c r="BJ287" s="104">
        <f>AVERAGE(BB$6:BB287)</f>
        <v>969.97067423358374</v>
      </c>
      <c r="BK287" s="104">
        <f>AVERAGE(BC$6:BC287)</f>
        <v>3611.3037190859263</v>
      </c>
      <c r="BL287" s="104">
        <f>AVERAGE(BD$6:BD287)</f>
        <v>2641.3330448523402</v>
      </c>
      <c r="BP287" s="105">
        <v>282</v>
      </c>
      <c r="BQ287" s="109">
        <v>23.685599444028675</v>
      </c>
      <c r="BR287" s="109">
        <v>4</v>
      </c>
      <c r="BS287" s="109">
        <v>4.2343950606196614</v>
      </c>
      <c r="BT287" s="110">
        <v>164.95157199493701</v>
      </c>
      <c r="BU287" s="109">
        <v>23.919994504648336</v>
      </c>
      <c r="BV287" s="109">
        <v>23.919994504648336</v>
      </c>
      <c r="BW287" s="109">
        <v>0</v>
      </c>
      <c r="BX287" s="110">
        <v>882.55140713438709</v>
      </c>
      <c r="BY287" s="110">
        <v>3867.9991756972504</v>
      </c>
      <c r="BZ287" s="110">
        <v>2985.4477685628635</v>
      </c>
      <c r="CA287" s="111" t="str">
        <v>No</v>
      </c>
      <c r="CC287" s="103">
        <f>AVERAGE(BU$6:BU287)</f>
        <v>22.836149995903497</v>
      </c>
      <c r="CD287" s="103">
        <f>AVERAGE(BV$6:BV287)</f>
        <v>23.721151830056129</v>
      </c>
      <c r="CE287" s="103">
        <f>AVERAGE(BW$6:BW287)</f>
        <v>0.88500183415261857</v>
      </c>
      <c r="CF287" s="104">
        <f>AVERAGE(BX$6:BX287)</f>
        <v>965.09848698334054</v>
      </c>
      <c r="CG287" s="104">
        <f>AVERAGE(BY$6:BY287)</f>
        <v>3655.280655413892</v>
      </c>
      <c r="CH287" s="104">
        <f>AVERAGE(BZ$6:BZ287)</f>
        <v>2690.1821684305523</v>
      </c>
      <c r="CI287" s="121"/>
      <c r="CJ287" s="121"/>
      <c r="CK287" s="121"/>
      <c r="CL287" s="121"/>
      <c r="CM287" s="121"/>
      <c r="CN287" s="121"/>
    </row>
    <row r="288" spans="1:94" x14ac:dyDescent="0.2">
      <c r="B288" s="105">
        <v>283</v>
      </c>
      <c r="C288" s="109">
        <v>18.4978791109688</v>
      </c>
      <c r="D288" s="109">
        <v>1</v>
      </c>
      <c r="E288" s="109">
        <v>5.9705456746233789</v>
      </c>
      <c r="F288" s="110">
        <v>162.65762731191774</v>
      </c>
      <c r="G288" s="109">
        <v>23.468424785592177</v>
      </c>
      <c r="H288" s="109">
        <v>23.468424785592177</v>
      </c>
      <c r="I288" s="109">
        <v>0</v>
      </c>
      <c r="J288" s="110">
        <v>866.71037087968307</v>
      </c>
      <c r="K288" s="110">
        <v>4274.3164614065918</v>
      </c>
      <c r="L288" s="110">
        <v>3407.6060905269087</v>
      </c>
      <c r="M288" s="111" t="str">
        <v>No</v>
      </c>
      <c r="O288" s="103">
        <f>AVERAGE(G$6:G288)</f>
        <v>21.541565582320096</v>
      </c>
      <c r="P288" s="103">
        <f>AVERAGE(H$6:H288)</f>
        <v>21.921971623339321</v>
      </c>
      <c r="Q288" s="103">
        <f>AVERAGE(I$6:I288)</f>
        <v>0.38040604101921893</v>
      </c>
      <c r="R288" s="104">
        <f>AVERAGE(J$6:J288)</f>
        <v>864.07983767308031</v>
      </c>
      <c r="S288" s="104">
        <f>AVERAGE(K$6:K288)</f>
        <v>3972.7114867964165</v>
      </c>
      <c r="T288" s="104">
        <f>AVERAGE(L$6:L288)</f>
        <v>3108.6316491233401</v>
      </c>
      <c r="X288" s="105">
        <v>283</v>
      </c>
      <c r="Y288" s="109">
        <v>17.458303401401654</v>
      </c>
      <c r="Z288" s="109">
        <v>2</v>
      </c>
      <c r="AA288" s="109">
        <v>4.320774980453943</v>
      </c>
      <c r="AB288" s="110">
        <v>160.83523731458877</v>
      </c>
      <c r="AC288" s="109">
        <v>19.779078381855598</v>
      </c>
      <c r="AD288" s="109">
        <v>19.779078381855598</v>
      </c>
      <c r="AE288" s="109">
        <v>0</v>
      </c>
      <c r="AF288" s="110">
        <v>754.20758877025673</v>
      </c>
      <c r="AG288" s="110">
        <v>3700.2341087340078</v>
      </c>
      <c r="AH288" s="110">
        <v>2946.0265199637511</v>
      </c>
      <c r="AI288" s="111" t="str">
        <v>No</v>
      </c>
      <c r="AK288" s="103">
        <f>AVERAGE(AC$6:AC288)</f>
        <v>21.526658139149053</v>
      </c>
      <c r="AL288" s="103">
        <f>AVERAGE(AD$6:AD288)</f>
        <v>21.85578007943187</v>
      </c>
      <c r="AM288" s="103">
        <f>AVERAGE(AE$6:AE288)</f>
        <v>0.3291219402828191</v>
      </c>
      <c r="AN288" s="104">
        <f>AVERAGE(AF$6:AF288)</f>
        <v>853.60796248597683</v>
      </c>
      <c r="AO288" s="104">
        <f>AVERAGE(AG$6:AG288)</f>
        <v>4022.7136593931232</v>
      </c>
      <c r="AP288" s="104">
        <f>AVERAGE(AH$6:AH288)</f>
        <v>3169.1056969071424</v>
      </c>
      <c r="AT288" s="105">
        <v>283</v>
      </c>
      <c r="AU288" s="109">
        <v>24.398347826624772</v>
      </c>
      <c r="AV288" s="109">
        <v>2</v>
      </c>
      <c r="AW288" s="109">
        <v>5.8769026972006824</v>
      </c>
      <c r="AX288" s="110">
        <v>152.29013908878005</v>
      </c>
      <c r="AY288" s="109">
        <v>25</v>
      </c>
      <c r="AZ288" s="109">
        <v>28.275250523825456</v>
      </c>
      <c r="BA288" s="109">
        <v>3.2752505238254557</v>
      </c>
      <c r="BB288" s="110">
        <v>1393.5777176625984</v>
      </c>
      <c r="BC288" s="110">
        <v>3850</v>
      </c>
      <c r="BD288" s="110">
        <v>2456.4222823374016</v>
      </c>
      <c r="BE288" s="111" t="str">
        <v>Yes</v>
      </c>
      <c r="BG288" s="103">
        <f>AVERAGE(AY$6:AY288)</f>
        <v>23.032689017249261</v>
      </c>
      <c r="BH288" s="103">
        <f>AVERAGE(AZ$6:AZ288)</f>
        <v>23.899379242484358</v>
      </c>
      <c r="BI288" s="103">
        <f>AVERAGE(BA$6:BA288)</f>
        <v>0.8666902252351012</v>
      </c>
      <c r="BJ288" s="104">
        <f>AVERAGE(BB$6:BB288)</f>
        <v>971.46751891001145</v>
      </c>
      <c r="BK288" s="104">
        <f>AVERAGE(BC$6:BC288)</f>
        <v>3612.1471688418064</v>
      </c>
      <c r="BL288" s="104">
        <f>AVERAGE(BD$6:BD288)</f>
        <v>2640.6796499317929</v>
      </c>
      <c r="BP288" s="105">
        <v>283</v>
      </c>
      <c r="BQ288" s="109">
        <v>19.378335478409149</v>
      </c>
      <c r="BR288" s="109">
        <v>3</v>
      </c>
      <c r="BS288" s="109">
        <v>6.5168782182895004</v>
      </c>
      <c r="BT288" s="110">
        <v>151.33402336367388</v>
      </c>
      <c r="BU288" s="109">
        <v>22.895213696698647</v>
      </c>
      <c r="BV288" s="109">
        <v>22.895213696698647</v>
      </c>
      <c r="BW288" s="109">
        <v>0</v>
      </c>
      <c r="BX288" s="110">
        <v>838.19043426463327</v>
      </c>
      <c r="BY288" s="110">
        <v>3644.2820545047971</v>
      </c>
      <c r="BZ288" s="110">
        <v>2806.091620240164</v>
      </c>
      <c r="CA288" s="111" t="str">
        <v>No</v>
      </c>
      <c r="CC288" s="103">
        <f>AVERAGE(BU$6:BU288)</f>
        <v>22.836358701560016</v>
      </c>
      <c r="CD288" s="103">
        <f>AVERAGE(BV$6:BV288)</f>
        <v>23.718233320750979</v>
      </c>
      <c r="CE288" s="103">
        <f>AVERAGE(BW$6:BW288)</f>
        <v>0.88187461919094845</v>
      </c>
      <c r="CF288" s="104">
        <f>AVERAGE(BX$6:BX288)</f>
        <v>964.65004863451122</v>
      </c>
      <c r="CG288" s="104">
        <f>AVERAGE(BY$6:BY288)</f>
        <v>3655.241791099726</v>
      </c>
      <c r="CH288" s="104">
        <f>AVERAGE(BZ$6:BZ288)</f>
        <v>2690.5917424652152</v>
      </c>
      <c r="CI288" s="121"/>
      <c r="CJ288" s="121"/>
      <c r="CK288" s="121"/>
      <c r="CL288" s="121"/>
      <c r="CM288" s="121"/>
      <c r="CN288" s="121"/>
    </row>
    <row r="289" spans="2:92" x14ac:dyDescent="0.2">
      <c r="B289" s="105">
        <v>284</v>
      </c>
      <c r="C289" s="109">
        <v>17.508862736079774</v>
      </c>
      <c r="D289" s="109">
        <v>2</v>
      </c>
      <c r="E289" s="109">
        <v>3.8160508204666423</v>
      </c>
      <c r="F289" s="110">
        <v>180.05141801298018</v>
      </c>
      <c r="G289" s="109">
        <v>19.324913556546417</v>
      </c>
      <c r="H289" s="109">
        <v>19.324913556546417</v>
      </c>
      <c r="I289" s="109">
        <v>0</v>
      </c>
      <c r="J289" s="110">
        <v>759.79882470937275</v>
      </c>
      <c r="K289" s="110">
        <v>3578.4844401783548</v>
      </c>
      <c r="L289" s="110">
        <v>2818.6856154689822</v>
      </c>
      <c r="M289" s="111" t="str">
        <v>No</v>
      </c>
      <c r="O289" s="103">
        <f>AVERAGE(G$6:G289)</f>
        <v>21.53376046955329</v>
      </c>
      <c r="P289" s="103">
        <f>AVERAGE(H$6:H289)</f>
        <v>21.9128270526816</v>
      </c>
      <c r="Q289" s="103">
        <f>AVERAGE(I$6:I289)</f>
        <v>0.37906658312830616</v>
      </c>
      <c r="R289" s="104">
        <f>AVERAGE(J$6:J289)</f>
        <v>863.71265100771518</v>
      </c>
      <c r="S289" s="104">
        <f>AVERAGE(K$6:K289)</f>
        <v>3971.3233633928321</v>
      </c>
      <c r="T289" s="104">
        <f>AVERAGE(L$6:L289)</f>
        <v>3107.6107123851207</v>
      </c>
      <c r="X289" s="105">
        <v>284</v>
      </c>
      <c r="Y289" s="109">
        <v>24.018336017742349</v>
      </c>
      <c r="Z289" s="109">
        <v>0</v>
      </c>
      <c r="AA289" s="109">
        <v>4.5668016775401554</v>
      </c>
      <c r="AB289" s="110">
        <v>129.28727247887809</v>
      </c>
      <c r="AC289" s="109">
        <v>25</v>
      </c>
      <c r="AD289" s="109">
        <v>28.585137695282505</v>
      </c>
      <c r="AE289" s="109">
        <v>3.5851376952825049</v>
      </c>
      <c r="AF289" s="110">
        <v>1524.612057629729</v>
      </c>
      <c r="AG289" s="110">
        <v>4500</v>
      </c>
      <c r="AH289" s="110">
        <v>2975.387942370271</v>
      </c>
      <c r="AI289" s="111" t="str">
        <v>Yes</v>
      </c>
      <c r="AK289" s="103">
        <f>AVERAGE(AC$6:AC289)</f>
        <v>21.53888821612388</v>
      </c>
      <c r="AL289" s="103">
        <f>AVERAGE(AD$6:AD289)</f>
        <v>21.879475000614441</v>
      </c>
      <c r="AM289" s="103">
        <f>AVERAGE(AE$6:AE289)</f>
        <v>0.34058678449056445</v>
      </c>
      <c r="AN289" s="104">
        <f>AVERAGE(AF$6:AF289)</f>
        <v>855.97065296183507</v>
      </c>
      <c r="AO289" s="104">
        <f>AVERAGE(AG$6:AG289)</f>
        <v>4024.3942450994855</v>
      </c>
      <c r="AP289" s="104">
        <f>AVERAGE(AH$6:AH289)</f>
        <v>3168.4235921376462</v>
      </c>
      <c r="AT289" s="105">
        <v>284</v>
      </c>
      <c r="AU289" s="109">
        <v>26.884062326860054</v>
      </c>
      <c r="AV289" s="109">
        <v>5</v>
      </c>
      <c r="AW289" s="109">
        <v>6.8971901644165676</v>
      </c>
      <c r="AX289" s="110">
        <v>148.86097572176408</v>
      </c>
      <c r="AY289" s="109">
        <v>25</v>
      </c>
      <c r="AZ289" s="109">
        <v>28.781252491276618</v>
      </c>
      <c r="BA289" s="109">
        <v>3.7812524912766179</v>
      </c>
      <c r="BB289" s="110">
        <v>1466.0488494132569</v>
      </c>
      <c r="BC289" s="110">
        <v>4000</v>
      </c>
      <c r="BD289" s="110">
        <v>2533.9511505867431</v>
      </c>
      <c r="BE289" s="111" t="str">
        <v>Yes</v>
      </c>
      <c r="BG289" s="103">
        <f>AVERAGE(AY$6:AY289)</f>
        <v>23.039616168596975</v>
      </c>
      <c r="BH289" s="103">
        <f>AVERAGE(AZ$6:AZ289)</f>
        <v>23.916568937022362</v>
      </c>
      <c r="BI289" s="103">
        <f>AVERAGE(BA$6:BA289)</f>
        <v>0.87695276842538827</v>
      </c>
      <c r="BJ289" s="104">
        <f>AVERAGE(BB$6:BB289)</f>
        <v>973.2090024681213</v>
      </c>
      <c r="BK289" s="104">
        <f>AVERAGE(BC$6:BC289)</f>
        <v>3613.512847824758</v>
      </c>
      <c r="BL289" s="104">
        <f>AVERAGE(BD$6:BD289)</f>
        <v>2640.3038453566342</v>
      </c>
      <c r="BP289" s="105">
        <v>284</v>
      </c>
      <c r="BQ289" s="109">
        <v>15.677789474568682</v>
      </c>
      <c r="BR289" s="109">
        <v>4</v>
      </c>
      <c r="BS289" s="109">
        <v>4.1979498469629988</v>
      </c>
      <c r="BT289" s="110">
        <v>182.95796656479268</v>
      </c>
      <c r="BU289" s="109">
        <v>15.875739321531682</v>
      </c>
      <c r="BV289" s="109">
        <v>15.875739321531682</v>
      </c>
      <c r="BW289" s="109">
        <v>0</v>
      </c>
      <c r="BX289" s="110">
        <v>659.23014621074321</v>
      </c>
      <c r="BY289" s="110">
        <v>2661.3608982297524</v>
      </c>
      <c r="BZ289" s="110">
        <v>2002.1307520190092</v>
      </c>
      <c r="CA289" s="111" t="str">
        <v>No</v>
      </c>
      <c r="CC289" s="103">
        <f>AVERAGE(BU$6:BU289)</f>
        <v>22.811849478390904</v>
      </c>
      <c r="CD289" s="103">
        <f>AVERAGE(BV$6:BV289)</f>
        <v>23.690618905260774</v>
      </c>
      <c r="CE289" s="103">
        <f>AVERAGE(BW$6:BW289)</f>
        <v>0.8787694268698536</v>
      </c>
      <c r="CF289" s="104">
        <f>AVERAGE(BX$6:BX289)</f>
        <v>963.5746264428783</v>
      </c>
      <c r="CG289" s="104">
        <f>AVERAGE(BY$6:BY289)</f>
        <v>3651.7422104910288</v>
      </c>
      <c r="CH289" s="104">
        <f>AVERAGE(BZ$6:BZ289)</f>
        <v>2688.1675840481512</v>
      </c>
      <c r="CI289" s="121"/>
      <c r="CJ289" s="121"/>
      <c r="CK289" s="121"/>
      <c r="CL289" s="121"/>
      <c r="CM289" s="121"/>
      <c r="CN289" s="121"/>
    </row>
    <row r="290" spans="2:92" x14ac:dyDescent="0.2">
      <c r="B290" s="105">
        <v>285</v>
      </c>
      <c r="C290" s="109">
        <v>19.695544862915082</v>
      </c>
      <c r="D290" s="109">
        <v>1</v>
      </c>
      <c r="E290" s="109">
        <v>5.9085077984010033</v>
      </c>
      <c r="F290" s="110">
        <v>146.06193539504335</v>
      </c>
      <c r="G290" s="109">
        <v>24.604052661316086</v>
      </c>
      <c r="H290" s="109">
        <v>24.604052661316086</v>
      </c>
      <c r="I290" s="109">
        <v>0</v>
      </c>
      <c r="J290" s="110">
        <v>884.18351523452588</v>
      </c>
      <c r="K290" s="110">
        <v>4478.7294790368951</v>
      </c>
      <c r="L290" s="110">
        <v>3594.5459638023694</v>
      </c>
      <c r="M290" s="111" t="str">
        <v>No</v>
      </c>
      <c r="O290" s="103">
        <f>AVERAGE(G$6:G290)</f>
        <v>21.544533424612105</v>
      </c>
      <c r="P290" s="103">
        <f>AVERAGE(H$6:H290)</f>
        <v>21.922269949554003</v>
      </c>
      <c r="Q290" s="103">
        <f>AVERAGE(I$6:I290)</f>
        <v>0.37773652494189108</v>
      </c>
      <c r="R290" s="104">
        <f>AVERAGE(J$6:J290)</f>
        <v>863.78447860149345</v>
      </c>
      <c r="S290" s="104">
        <f>AVERAGE(K$6:K290)</f>
        <v>3973.1037357284254</v>
      </c>
      <c r="T290" s="104">
        <f>AVERAGE(L$6:L290)</f>
        <v>3109.3192571269356</v>
      </c>
      <c r="X290" s="105">
        <v>285</v>
      </c>
      <c r="Y290" s="109">
        <v>21.564610137732426</v>
      </c>
      <c r="Z290" s="109">
        <v>3</v>
      </c>
      <c r="AA290" s="109">
        <v>3.7563748339606238</v>
      </c>
      <c r="AB290" s="110">
        <v>121.9004638019474</v>
      </c>
      <c r="AC290" s="109">
        <v>22.320984971693051</v>
      </c>
      <c r="AD290" s="109">
        <v>22.320984971693051</v>
      </c>
      <c r="AE290" s="109">
        <v>0</v>
      </c>
      <c r="AF290" s="110">
        <v>791.53001295273884</v>
      </c>
      <c r="AG290" s="110">
        <v>4227.7772949047485</v>
      </c>
      <c r="AH290" s="110">
        <v>3436.2472819520099</v>
      </c>
      <c r="AI290" s="111" t="str">
        <v>No</v>
      </c>
      <c r="AK290" s="103">
        <f>AVERAGE(AC$6:AC290)</f>
        <v>21.541632415266228</v>
      </c>
      <c r="AL290" s="103">
        <f>AVERAGE(AD$6:AD290)</f>
        <v>21.881024158407701</v>
      </c>
      <c r="AM290" s="103">
        <f>AVERAGE(AE$6:AE290)</f>
        <v>0.33939174314147474</v>
      </c>
      <c r="AN290" s="104">
        <f>AVERAGE(AF$6:AF290)</f>
        <v>855.74454545303126</v>
      </c>
      <c r="AO290" s="104">
        <f>AVERAGE(AG$6:AG290)</f>
        <v>4025.1078698356441</v>
      </c>
      <c r="AP290" s="104">
        <f>AVERAGE(AH$6:AH290)</f>
        <v>3169.3633243826093</v>
      </c>
      <c r="AT290" s="105">
        <v>285</v>
      </c>
      <c r="AU290" s="109">
        <v>22.032282564250469</v>
      </c>
      <c r="AV290" s="109">
        <v>2</v>
      </c>
      <c r="AW290" s="109">
        <v>5.5566361321058499</v>
      </c>
      <c r="AX290" s="110">
        <v>133.74390520236045</v>
      </c>
      <c r="AY290" s="109">
        <v>25</v>
      </c>
      <c r="AZ290" s="109">
        <v>25.58891869635632</v>
      </c>
      <c r="BA290" s="109">
        <v>0.58891869635631977</v>
      </c>
      <c r="BB290" s="110">
        <v>972.08170965580837</v>
      </c>
      <c r="BC290" s="110">
        <v>3850</v>
      </c>
      <c r="BD290" s="110">
        <v>2877.9182903441915</v>
      </c>
      <c r="BE290" s="111" t="str">
        <v>Yes</v>
      </c>
      <c r="BG290" s="103">
        <f>AVERAGE(AY$6:AY290)</f>
        <v>23.046494708356285</v>
      </c>
      <c r="BH290" s="103">
        <f>AVERAGE(AZ$6:AZ290)</f>
        <v>23.922436830914759</v>
      </c>
      <c r="BI290" s="103">
        <f>AVERAGE(BA$6:BA290)</f>
        <v>0.87594212255847925</v>
      </c>
      <c r="BJ290" s="104">
        <f>AVERAGE(BB$6:BB290)</f>
        <v>973.2050470547448</v>
      </c>
      <c r="BK290" s="104">
        <f>AVERAGE(BC$6:BC290)</f>
        <v>3614.3426273060745</v>
      </c>
      <c r="BL290" s="104">
        <f>AVERAGE(BD$6:BD290)</f>
        <v>2641.1375802513271</v>
      </c>
      <c r="BP290" s="105">
        <v>285</v>
      </c>
      <c r="BQ290" s="109">
        <v>20.74682915718828</v>
      </c>
      <c r="BR290" s="109">
        <v>3</v>
      </c>
      <c r="BS290" s="109">
        <v>4.6427928755812715</v>
      </c>
      <c r="BT290" s="110">
        <v>112.39980522495912</v>
      </c>
      <c r="BU290" s="109">
        <v>22.389622032769552</v>
      </c>
      <c r="BV290" s="109">
        <v>22.389622032769552</v>
      </c>
      <c r="BW290" s="109">
        <v>0</v>
      </c>
      <c r="BX290" s="110">
        <v>784.08846620804559</v>
      </c>
      <c r="BY290" s="110">
        <v>3568.4433049154327</v>
      </c>
      <c r="BZ290" s="110">
        <v>2784.354838707387</v>
      </c>
      <c r="CA290" s="111" t="str">
        <v>No</v>
      </c>
      <c r="CC290" s="103">
        <f>AVERAGE(BU$6:BU290)</f>
        <v>22.810367978581706</v>
      </c>
      <c r="CD290" s="103">
        <f>AVERAGE(BV$6:BV290)</f>
        <v>23.686054003953785</v>
      </c>
      <c r="CE290" s="103">
        <f>AVERAGE(BW$6:BW290)</f>
        <v>0.87568602537206464</v>
      </c>
      <c r="CF290" s="104">
        <f>AVERAGE(BX$6:BX290)</f>
        <v>962.9448504420543</v>
      </c>
      <c r="CG290" s="104">
        <f>AVERAGE(BY$6:BY290)</f>
        <v>3651.4499336293602</v>
      </c>
      <c r="CH290" s="104">
        <f>AVERAGE(BZ$6:BZ290)</f>
        <v>2688.5050831873064</v>
      </c>
      <c r="CI290" s="121"/>
      <c r="CJ290" s="121"/>
      <c r="CK290" s="121"/>
      <c r="CL290" s="121"/>
      <c r="CM290" s="121"/>
      <c r="CN290" s="121"/>
    </row>
    <row r="291" spans="2:92" x14ac:dyDescent="0.2">
      <c r="B291" s="105">
        <v>286</v>
      </c>
      <c r="C291" s="109">
        <v>21.200904221421474</v>
      </c>
      <c r="D291" s="109">
        <v>4</v>
      </c>
      <c r="E291" s="109">
        <v>3.0199037261243085</v>
      </c>
      <c r="F291" s="110">
        <v>174.66811027770376</v>
      </c>
      <c r="G291" s="109">
        <v>20.220807947545783</v>
      </c>
      <c r="H291" s="109">
        <v>20.220807947545783</v>
      </c>
      <c r="I291" s="109">
        <v>0</v>
      </c>
      <c r="J291" s="110">
        <v>781.29234870407731</v>
      </c>
      <c r="K291" s="110">
        <v>3839.745430558241</v>
      </c>
      <c r="L291" s="110">
        <v>3058.4530818541634</v>
      </c>
      <c r="M291" s="111" t="str">
        <v>No</v>
      </c>
      <c r="O291" s="103">
        <f>AVERAGE(G$6:G291)</f>
        <v>21.539905013853133</v>
      </c>
      <c r="P291" s="103">
        <f>AVERAGE(H$6:H291)</f>
        <v>21.916320781714813</v>
      </c>
      <c r="Q291" s="103">
        <f>AVERAGE(I$6:I291)</f>
        <v>0.37641576786167469</v>
      </c>
      <c r="R291" s="104">
        <f>AVERAGE(J$6:J291)</f>
        <v>863.4960445808731</v>
      </c>
      <c r="S291" s="104">
        <f>AVERAGE(K$6:K291)</f>
        <v>3972.6374479481101</v>
      </c>
      <c r="T291" s="104">
        <f>AVERAGE(L$6:L291)</f>
        <v>3109.1414033672404</v>
      </c>
      <c r="X291" s="105">
        <v>286</v>
      </c>
      <c r="Y291" s="109">
        <v>23.146745239865609</v>
      </c>
      <c r="Z291" s="109">
        <v>3</v>
      </c>
      <c r="AA291" s="109">
        <v>2.1051508090847122</v>
      </c>
      <c r="AB291" s="110">
        <v>136.13814286155656</v>
      </c>
      <c r="AC291" s="109">
        <v>22.251896048950321</v>
      </c>
      <c r="AD291" s="109">
        <v>22.251896048950321</v>
      </c>
      <c r="AE291" s="109">
        <v>0</v>
      </c>
      <c r="AF291" s="110">
        <v>803.69502433006619</v>
      </c>
      <c r="AG291" s="110">
        <v>4215.3412888110579</v>
      </c>
      <c r="AH291" s="110">
        <v>3411.6462644809917</v>
      </c>
      <c r="AI291" s="111" t="str">
        <v>No</v>
      </c>
      <c r="AK291" s="103">
        <f>AVERAGE(AC$6:AC291)</f>
        <v>21.544115854544845</v>
      </c>
      <c r="AL291" s="103">
        <f>AVERAGE(AD$6:AD291)</f>
        <v>21.882320913269737</v>
      </c>
      <c r="AM291" s="103">
        <f>AVERAGE(AE$6:AE291)</f>
        <v>0.3382050587248962</v>
      </c>
      <c r="AN291" s="104">
        <f>AVERAGE(AF$6:AF291)</f>
        <v>855.56255412043345</v>
      </c>
      <c r="AO291" s="104">
        <f>AVERAGE(AG$6:AG291)</f>
        <v>4025.7730216502432</v>
      </c>
      <c r="AP291" s="104">
        <f>AVERAGE(AH$6:AH291)</f>
        <v>3170.2104675298065</v>
      </c>
      <c r="AT291" s="105">
        <v>286</v>
      </c>
      <c r="AU291" s="109">
        <v>22.108371548229467</v>
      </c>
      <c r="AV291" s="109">
        <v>2</v>
      </c>
      <c r="AW291" s="109">
        <v>6.759773743042695</v>
      </c>
      <c r="AX291" s="110">
        <v>137.32746837029882</v>
      </c>
      <c r="AY291" s="109">
        <v>25</v>
      </c>
      <c r="AZ291" s="109">
        <v>26.868145291272164</v>
      </c>
      <c r="BA291" s="109">
        <v>1.8681452912721639</v>
      </c>
      <c r="BB291" s="110">
        <v>1167.5492620611235</v>
      </c>
      <c r="BC291" s="110">
        <v>3850</v>
      </c>
      <c r="BD291" s="110">
        <v>2682.4507379388765</v>
      </c>
      <c r="BE291" s="111" t="str">
        <v>Yes</v>
      </c>
      <c r="BG291" s="103">
        <f>AVERAGE(AY$6:AY291)</f>
        <v>23.053325146438954</v>
      </c>
      <c r="BH291" s="103">
        <f>AVERAGE(AZ$6:AZ291)</f>
        <v>23.93273651084608</v>
      </c>
      <c r="BI291" s="103">
        <f>AVERAGE(BA$6:BA291)</f>
        <v>0.87941136440712853</v>
      </c>
      <c r="BJ291" s="104">
        <f>AVERAGE(BB$6:BB291)</f>
        <v>973.88457228203993</v>
      </c>
      <c r="BK291" s="104">
        <f>AVERAGE(BC$6:BC291)</f>
        <v>3615.1666041336757</v>
      </c>
      <c r="BL291" s="104">
        <f>AVERAGE(BD$6:BD291)</f>
        <v>2641.2820318516333</v>
      </c>
      <c r="BP291" s="105">
        <v>286</v>
      </c>
      <c r="BQ291" s="109">
        <v>28.344578152441635</v>
      </c>
      <c r="BR291" s="109">
        <v>1</v>
      </c>
      <c r="BS291" s="109">
        <v>5.1204458184304027</v>
      </c>
      <c r="BT291" s="110">
        <v>104.36429227832552</v>
      </c>
      <c r="BU291" s="109">
        <v>25</v>
      </c>
      <c r="BV291" s="109">
        <v>32.465023970872039</v>
      </c>
      <c r="BW291" s="109">
        <v>7.4650239708720392</v>
      </c>
      <c r="BX291" s="110">
        <v>1974.1178879091315</v>
      </c>
      <c r="BY291" s="110">
        <v>3820</v>
      </c>
      <c r="BZ291" s="110">
        <v>1845.8821120908685</v>
      </c>
      <c r="CA291" s="111" t="str">
        <v>Yes</v>
      </c>
      <c r="CC291" s="103">
        <f>AVERAGE(BU$6:BU291)</f>
        <v>22.818024034600651</v>
      </c>
      <c r="CD291" s="103">
        <f>AVERAGE(BV$6:BV291)</f>
        <v>23.716749703138813</v>
      </c>
      <c r="CE291" s="103">
        <f>AVERAGE(BW$6:BW291)</f>
        <v>0.8987256685381485</v>
      </c>
      <c r="CF291" s="104">
        <f>AVERAGE(BX$6:BX291)</f>
        <v>966.4804205031279</v>
      </c>
      <c r="CG291" s="104">
        <f>AVERAGE(BY$6:BY291)</f>
        <v>3652.039269525761</v>
      </c>
      <c r="CH291" s="104">
        <f>AVERAGE(BZ$6:BZ291)</f>
        <v>2685.5588490226332</v>
      </c>
      <c r="CI291" s="121"/>
      <c r="CJ291" s="121"/>
      <c r="CK291" s="121"/>
      <c r="CL291" s="121"/>
      <c r="CM291" s="121"/>
      <c r="CN291" s="121"/>
    </row>
    <row r="292" spans="2:92" x14ac:dyDescent="0.2">
      <c r="B292" s="105">
        <v>287</v>
      </c>
      <c r="C292" s="109">
        <v>25.760518968544837</v>
      </c>
      <c r="D292" s="109">
        <v>2</v>
      </c>
      <c r="E292" s="109">
        <v>4.3536707647572284</v>
      </c>
      <c r="F292" s="110">
        <v>185.44596416937094</v>
      </c>
      <c r="G292" s="109">
        <v>25</v>
      </c>
      <c r="H292" s="109">
        <v>28.114189733302066</v>
      </c>
      <c r="I292" s="109">
        <v>3.1141897333020658</v>
      </c>
      <c r="J292" s="110">
        <v>1496.0001161637426</v>
      </c>
      <c r="K292" s="110">
        <v>4600</v>
      </c>
      <c r="L292" s="110">
        <v>3103.9998838362571</v>
      </c>
      <c r="M292" s="111" t="str">
        <v>Yes</v>
      </c>
      <c r="O292" s="103">
        <f>AVERAGE(G$6:G292)</f>
        <v>21.551961093944236</v>
      </c>
      <c r="P292" s="103">
        <f>AVERAGE(H$6:H292)</f>
        <v>21.937916143915466</v>
      </c>
      <c r="Q292" s="103">
        <f>AVERAGE(I$6:I292)</f>
        <v>0.3859550499712231</v>
      </c>
      <c r="R292" s="104">
        <f>AVERAGE(J$6:J292)</f>
        <v>865.69989152018627</v>
      </c>
      <c r="S292" s="104">
        <f>AVERAGE(K$6:K292)</f>
        <v>3974.8233801852248</v>
      </c>
      <c r="T292" s="104">
        <f>AVERAGE(L$6:L292)</f>
        <v>3109.1234886650423</v>
      </c>
      <c r="X292" s="105">
        <v>287</v>
      </c>
      <c r="Y292" s="109">
        <v>20.752837997426624</v>
      </c>
      <c r="Z292" s="109">
        <v>2</v>
      </c>
      <c r="AA292" s="109">
        <v>4.9931913678565163</v>
      </c>
      <c r="AB292" s="110">
        <v>148.45047171241714</v>
      </c>
      <c r="AC292" s="109">
        <v>23.746029365283142</v>
      </c>
      <c r="AD292" s="109">
        <v>23.746029365283142</v>
      </c>
      <c r="AE292" s="109">
        <v>0</v>
      </c>
      <c r="AF292" s="110">
        <v>860.83135267091143</v>
      </c>
      <c r="AG292" s="110">
        <v>4414.2852857509661</v>
      </c>
      <c r="AH292" s="110">
        <v>3553.4539330800544</v>
      </c>
      <c r="AI292" s="111" t="str">
        <v>No</v>
      </c>
      <c r="AK292" s="103">
        <f>AVERAGE(AC$6:AC292)</f>
        <v>21.551788027056126</v>
      </c>
      <c r="AL292" s="103">
        <f>AVERAGE(AD$6:AD292)</f>
        <v>21.88881467094226</v>
      </c>
      <c r="AM292" s="103">
        <f>AVERAGE(AE$6:AE292)</f>
        <v>0.33702664388613346</v>
      </c>
      <c r="AN292" s="104">
        <f>AVERAGE(AF$6:AF292)</f>
        <v>855.58091230353614</v>
      </c>
      <c r="AO292" s="104">
        <f>AVERAGE(AG$6:AG292)</f>
        <v>4027.1267229188866</v>
      </c>
      <c r="AP292" s="104">
        <f>AVERAGE(AH$6:AH292)</f>
        <v>3171.5458106153474</v>
      </c>
      <c r="AT292" s="105">
        <v>287</v>
      </c>
      <c r="AU292" s="109">
        <v>19.397664491828053</v>
      </c>
      <c r="AV292" s="109">
        <v>4</v>
      </c>
      <c r="AW292" s="109">
        <v>6.7344064225667095</v>
      </c>
      <c r="AX292" s="110">
        <v>166.95890852234976</v>
      </c>
      <c r="AY292" s="109">
        <v>22.132070914394763</v>
      </c>
      <c r="AZ292" s="109">
        <v>22.132070914394763</v>
      </c>
      <c r="BA292" s="109">
        <v>0</v>
      </c>
      <c r="BB292" s="110">
        <v>830.92103595419258</v>
      </c>
      <c r="BC292" s="110">
        <v>3519.8106371592144</v>
      </c>
      <c r="BD292" s="110">
        <v>2688.8896012050218</v>
      </c>
      <c r="BE292" s="111" t="str">
        <v>No</v>
      </c>
      <c r="BG292" s="103">
        <f>AVERAGE(AY$6:AY292)</f>
        <v>23.050115201379569</v>
      </c>
      <c r="BH292" s="103">
        <f>AVERAGE(AZ$6:AZ292)</f>
        <v>23.926462414691198</v>
      </c>
      <c r="BI292" s="103">
        <f>AVERAGE(BA$6:BA292)</f>
        <v>0.87634721331163323</v>
      </c>
      <c r="BJ292" s="104">
        <f>AVERAGE(BB$6:BB292)</f>
        <v>973.38644149344111</v>
      </c>
      <c r="BK292" s="104">
        <f>AVERAGE(BC$6:BC292)</f>
        <v>3614.834353377667</v>
      </c>
      <c r="BL292" s="104">
        <f>AVERAGE(BD$6:BD292)</f>
        <v>2641.4479118842237</v>
      </c>
      <c r="BP292" s="105">
        <v>287</v>
      </c>
      <c r="BQ292" s="109">
        <v>17.025616501650848</v>
      </c>
      <c r="BR292" s="109">
        <v>4</v>
      </c>
      <c r="BS292" s="109">
        <v>3.9989019091222584</v>
      </c>
      <c r="BT292" s="110">
        <v>158.1099342176563</v>
      </c>
      <c r="BU292" s="109">
        <v>17.024518410773105</v>
      </c>
      <c r="BV292" s="109">
        <v>17.024518410773105</v>
      </c>
      <c r="BW292" s="109">
        <v>0</v>
      </c>
      <c r="BX292" s="110">
        <v>668.84548654084938</v>
      </c>
      <c r="BY292" s="110">
        <v>2833.6777616159657</v>
      </c>
      <c r="BZ292" s="110">
        <v>2164.8322750751163</v>
      </c>
      <c r="CA292" s="111" t="str">
        <v>No</v>
      </c>
      <c r="CC292" s="103">
        <f>AVERAGE(BU$6:BU292)</f>
        <v>22.797837603855609</v>
      </c>
      <c r="CD292" s="103">
        <f>AVERAGE(BV$6:BV292)</f>
        <v>23.69343182407134</v>
      </c>
      <c r="CE292" s="103">
        <f>AVERAGE(BW$6:BW292)</f>
        <v>0.89559422021571589</v>
      </c>
      <c r="CF292" s="104">
        <f>AVERAGE(BX$6:BX292)</f>
        <v>965.44336498409564</v>
      </c>
      <c r="CG292" s="104">
        <f>AVERAGE(BY$6:BY292)</f>
        <v>3649.1878357002911</v>
      </c>
      <c r="CH292" s="104">
        <f>AVERAGE(BZ$6:BZ292)</f>
        <v>2683.7444707161962</v>
      </c>
      <c r="CI292" s="121"/>
      <c r="CJ292" s="121"/>
      <c r="CK292" s="121"/>
      <c r="CL292" s="121"/>
      <c r="CM292" s="121"/>
      <c r="CN292" s="121"/>
    </row>
    <row r="293" spans="2:92" x14ac:dyDescent="0.2">
      <c r="B293" s="105">
        <v>288</v>
      </c>
      <c r="C293" s="109">
        <v>21.188802241013409</v>
      </c>
      <c r="D293" s="109">
        <v>1</v>
      </c>
      <c r="E293" s="109">
        <v>4.4127511377818536</v>
      </c>
      <c r="F293" s="110">
        <v>145.80277964304142</v>
      </c>
      <c r="G293" s="109">
        <v>24.601553378795263</v>
      </c>
      <c r="H293" s="109">
        <v>24.601553378795263</v>
      </c>
      <c r="I293" s="109">
        <v>0</v>
      </c>
      <c r="J293" s="110">
        <v>883.84938100689931</v>
      </c>
      <c r="K293" s="110">
        <v>4478.2796081831475</v>
      </c>
      <c r="L293" s="110">
        <v>3594.4302271762481</v>
      </c>
      <c r="M293" s="111" t="str">
        <v>No</v>
      </c>
      <c r="O293" s="103">
        <f>AVERAGE(G$6:G293)</f>
        <v>21.56254995604441</v>
      </c>
      <c r="P293" s="103">
        <f>AVERAGE(H$6:H293)</f>
        <v>21.947164884314351</v>
      </c>
      <c r="Q293" s="103">
        <f>AVERAGE(I$6:I293)</f>
        <v>0.3846149282699341</v>
      </c>
      <c r="R293" s="104">
        <f>AVERAGE(J$6:J293)</f>
        <v>865.76291058090408</v>
      </c>
      <c r="S293" s="104">
        <f>AVERAGE(K$6:K293)</f>
        <v>3976.571492087995</v>
      </c>
      <c r="T293" s="104">
        <f>AVERAGE(L$6:L293)</f>
        <v>3110.8085815070949</v>
      </c>
      <c r="X293" s="105">
        <v>288</v>
      </c>
      <c r="Y293" s="109">
        <v>19.044561474394666</v>
      </c>
      <c r="Z293" s="109">
        <v>5</v>
      </c>
      <c r="AA293" s="109">
        <v>3.0363427825113662</v>
      </c>
      <c r="AB293" s="110">
        <v>148.17356990541714</v>
      </c>
      <c r="AC293" s="109">
        <v>17.080904256906031</v>
      </c>
      <c r="AD293" s="109">
        <v>17.080904256906031</v>
      </c>
      <c r="AE293" s="109">
        <v>0</v>
      </c>
      <c r="AF293" s="110">
        <v>660.60069761259808</v>
      </c>
      <c r="AG293" s="110">
        <v>3424.5627662430857</v>
      </c>
      <c r="AH293" s="110">
        <v>2763.9620686304875</v>
      </c>
      <c r="AI293" s="111" t="str">
        <v>No</v>
      </c>
      <c r="AK293" s="103">
        <f>AVERAGE(AC$6:AC293)</f>
        <v>21.536264125076443</v>
      </c>
      <c r="AL293" s="103">
        <f>AVERAGE(AD$6:AD293)</f>
        <v>21.872120537560189</v>
      </c>
      <c r="AM293" s="103">
        <f>AVERAGE(AE$6:AE293)</f>
        <v>0.33585641248375109</v>
      </c>
      <c r="AN293" s="104">
        <f>AVERAGE(AF$6:AF293)</f>
        <v>854.90389766919259</v>
      </c>
      <c r="AO293" s="104">
        <f>AVERAGE(AG$6:AG293)</f>
        <v>4025.0344869582063</v>
      </c>
      <c r="AP293" s="104">
        <f>AVERAGE(AH$6:AH293)</f>
        <v>3170.1305892890109</v>
      </c>
      <c r="AT293" s="105">
        <v>288</v>
      </c>
      <c r="AU293" s="109">
        <v>23.305295563085718</v>
      </c>
      <c r="AV293" s="109">
        <v>4</v>
      </c>
      <c r="AW293" s="109">
        <v>3.9745178786667408</v>
      </c>
      <c r="AX293" s="110">
        <v>179.96281320544512</v>
      </c>
      <c r="AY293" s="109">
        <v>23.279813441752459</v>
      </c>
      <c r="AZ293" s="109">
        <v>23.279813441752459</v>
      </c>
      <c r="BA293" s="109">
        <v>0</v>
      </c>
      <c r="BB293" s="110">
        <v>878.35721645801891</v>
      </c>
      <c r="BC293" s="110">
        <v>3691.9720162628687</v>
      </c>
      <c r="BD293" s="110">
        <v>2813.61479980485</v>
      </c>
      <c r="BE293" s="111" t="str">
        <v>No</v>
      </c>
      <c r="BG293" s="103">
        <f>AVERAGE(AY$6:AY293)</f>
        <v>23.050912764714198</v>
      </c>
      <c r="BH293" s="103">
        <f>AVERAGE(AZ$6:AZ293)</f>
        <v>23.924217105757382</v>
      </c>
      <c r="BI293" s="103">
        <f>AVERAGE(BA$6:BA293)</f>
        <v>0.8733043410431901</v>
      </c>
      <c r="BJ293" s="104">
        <f>AVERAGE(BB$6:BB293)</f>
        <v>973.05647890651255</v>
      </c>
      <c r="BK293" s="104">
        <f>AVERAGE(BC$6:BC293)</f>
        <v>3615.1021924849069</v>
      </c>
      <c r="BL293" s="104">
        <f>AVERAGE(BD$6:BD293)</f>
        <v>2642.0457135783927</v>
      </c>
      <c r="BP293" s="105">
        <v>288</v>
      </c>
      <c r="BQ293" s="109">
        <v>16.216085478596401</v>
      </c>
      <c r="BR293" s="109">
        <v>3</v>
      </c>
      <c r="BS293" s="109">
        <v>5.8101987457814568</v>
      </c>
      <c r="BT293" s="110">
        <v>159.01946000664708</v>
      </c>
      <c r="BU293" s="109">
        <v>19.026284224377857</v>
      </c>
      <c r="BV293" s="109">
        <v>19.026284224377857</v>
      </c>
      <c r="BW293" s="109">
        <v>0</v>
      </c>
      <c r="BX293" s="110">
        <v>729.8079867379829</v>
      </c>
      <c r="BY293" s="110">
        <v>3063.9426336566785</v>
      </c>
      <c r="BZ293" s="110">
        <v>2334.1346469186956</v>
      </c>
      <c r="CA293" s="111" t="str">
        <v>No</v>
      </c>
      <c r="CC293" s="103">
        <f>AVERAGE(BU$6:BU293)</f>
        <v>22.78474193239909</v>
      </c>
      <c r="CD293" s="103">
        <f>AVERAGE(BV$6:BV293)</f>
        <v>23.677226450461294</v>
      </c>
      <c r="CE293" s="103">
        <f>AVERAGE(BW$6:BW293)</f>
        <v>0.89248451806218909</v>
      </c>
      <c r="CF293" s="104">
        <f>AVERAGE(BX$6:BX293)</f>
        <v>964.62518658740782</v>
      </c>
      <c r="CG293" s="104">
        <f>AVERAGE(BY$6:BY293)</f>
        <v>3647.1557343043064</v>
      </c>
      <c r="CH293" s="104">
        <f>AVERAGE(BZ$6:BZ293)</f>
        <v>2682.5305477168995</v>
      </c>
      <c r="CI293" s="121"/>
      <c r="CJ293" s="121"/>
      <c r="CK293" s="121"/>
      <c r="CL293" s="121"/>
      <c r="CM293" s="121"/>
      <c r="CN293" s="121"/>
    </row>
    <row r="294" spans="2:92" x14ac:dyDescent="0.2">
      <c r="B294" s="105">
        <v>289</v>
      </c>
      <c r="C294" s="109">
        <v>20.205706097793477</v>
      </c>
      <c r="D294" s="109">
        <v>3</v>
      </c>
      <c r="E294" s="109">
        <v>5.3932322941161157</v>
      </c>
      <c r="F294" s="110">
        <v>106.26243932355987</v>
      </c>
      <c r="G294" s="109">
        <v>22.598938391909591</v>
      </c>
      <c r="H294" s="109">
        <v>22.598938391909591</v>
      </c>
      <c r="I294" s="109">
        <v>0</v>
      </c>
      <c r="J294" s="110">
        <v>784.2305910808476</v>
      </c>
      <c r="K294" s="110">
        <v>4217.8089105437266</v>
      </c>
      <c r="L294" s="110">
        <v>3433.5783194628789</v>
      </c>
      <c r="M294" s="111" t="str">
        <v>No</v>
      </c>
      <c r="O294" s="103">
        <f>AVERAGE(G$6:G294)</f>
        <v>21.566136075199655</v>
      </c>
      <c r="P294" s="103">
        <f>AVERAGE(H$6:H294)</f>
        <v>21.94942015596693</v>
      </c>
      <c r="Q294" s="103">
        <f>AVERAGE(I$6:I294)</f>
        <v>0.38328408076727</v>
      </c>
      <c r="R294" s="104">
        <f>AVERAGE(J$6:J294)</f>
        <v>865.48079182830872</v>
      </c>
      <c r="S294" s="104">
        <f>AVERAGE(K$6:K294)</f>
        <v>3977.4062236397453</v>
      </c>
      <c r="T294" s="104">
        <f>AVERAGE(L$6:L294)</f>
        <v>3111.9254318114399</v>
      </c>
      <c r="X294" s="105">
        <v>289</v>
      </c>
      <c r="Y294" s="109">
        <v>15.68884016767656</v>
      </c>
      <c r="Z294" s="109">
        <v>0</v>
      </c>
      <c r="AA294" s="109">
        <v>3.440210184640347</v>
      </c>
      <c r="AB294" s="110">
        <v>112.81104014550316</v>
      </c>
      <c r="AC294" s="109">
        <v>19.129050352316906</v>
      </c>
      <c r="AD294" s="109">
        <v>19.129050352316906</v>
      </c>
      <c r="AE294" s="109">
        <v>0</v>
      </c>
      <c r="AF294" s="110">
        <v>686.68255071501039</v>
      </c>
      <c r="AG294" s="110">
        <v>3443.2290634170431</v>
      </c>
      <c r="AH294" s="110">
        <v>2756.5465127020325</v>
      </c>
      <c r="AI294" s="111" t="str">
        <v>No</v>
      </c>
      <c r="AK294" s="103">
        <f>AVERAGE(AC$6:AC294)</f>
        <v>21.527934665655128</v>
      </c>
      <c r="AL294" s="103">
        <f>AVERAGE(AD$6:AD294)</f>
        <v>21.862628945223708</v>
      </c>
      <c r="AM294" s="103">
        <f>AVERAGE(AE$6:AE294)</f>
        <v>0.33469427956858239</v>
      </c>
      <c r="AN294" s="104">
        <f>AVERAGE(AF$6:AF294)</f>
        <v>854.32181688388403</v>
      </c>
      <c r="AO294" s="104">
        <f>AVERAGE(AG$6:AG294)</f>
        <v>4023.021319402701</v>
      </c>
      <c r="AP294" s="104">
        <f>AVERAGE(AH$6:AH294)</f>
        <v>3168.6995025188139</v>
      </c>
      <c r="AT294" s="105">
        <v>289</v>
      </c>
      <c r="AU294" s="109">
        <v>25.779625127564938</v>
      </c>
      <c r="AV294" s="109">
        <v>3</v>
      </c>
      <c r="AW294" s="109">
        <v>4.0374793496373371</v>
      </c>
      <c r="AX294" s="110">
        <v>136.16769166120196</v>
      </c>
      <c r="AY294" s="109">
        <v>25</v>
      </c>
      <c r="AZ294" s="109">
        <v>26.817104477202275</v>
      </c>
      <c r="BA294" s="109">
        <v>1.8171044772022746</v>
      </c>
      <c r="BB294" s="110">
        <v>1158.733363241543</v>
      </c>
      <c r="BC294" s="110">
        <v>3900</v>
      </c>
      <c r="BD294" s="110">
        <v>2741.266636758457</v>
      </c>
      <c r="BE294" s="111" t="str">
        <v>Yes</v>
      </c>
      <c r="BG294" s="103">
        <f>AVERAGE(AY$6:AY294)</f>
        <v>23.057657011203073</v>
      </c>
      <c r="BH294" s="103">
        <f>AVERAGE(AZ$6:AZ294)</f>
        <v>23.934227096662035</v>
      </c>
      <c r="BI294" s="103">
        <f>AVERAGE(BA$6:BA294)</f>
        <v>0.87657008545896542</v>
      </c>
      <c r="BJ294" s="104">
        <f>AVERAGE(BB$6:BB294)</f>
        <v>973.6989594751459</v>
      </c>
      <c r="BK294" s="104">
        <f>AVERAGE(BC$6:BC294)</f>
        <v>3616.0879980472432</v>
      </c>
      <c r="BL294" s="104">
        <f>AVERAGE(BD$6:BD294)</f>
        <v>2642.3890385720952</v>
      </c>
      <c r="BP294" s="105">
        <v>289</v>
      </c>
      <c r="BQ294" s="109">
        <v>23.550660827607061</v>
      </c>
      <c r="BR294" s="109">
        <v>1</v>
      </c>
      <c r="BS294" s="109">
        <v>6.0265879575377213</v>
      </c>
      <c r="BT294" s="110">
        <v>150.99033668777054</v>
      </c>
      <c r="BU294" s="109">
        <v>25</v>
      </c>
      <c r="BV294" s="109">
        <v>28.577248785144782</v>
      </c>
      <c r="BW294" s="109">
        <v>3.5772487851447821</v>
      </c>
      <c r="BX294" s="110">
        <v>1437.5776544594878</v>
      </c>
      <c r="BY294" s="110">
        <v>3820</v>
      </c>
      <c r="BZ294" s="110">
        <v>2382.4223455405122</v>
      </c>
      <c r="CA294" s="111" t="str">
        <v>Yes</v>
      </c>
      <c r="CC294" s="103">
        <f>AVERAGE(BU$6:BU294)</f>
        <v>22.792407185228161</v>
      </c>
      <c r="CD294" s="103">
        <f>AVERAGE(BV$6:BV294)</f>
        <v>23.694181545044973</v>
      </c>
      <c r="CE294" s="103">
        <f>AVERAGE(BW$6:BW294)</f>
        <v>0.9017743598168001</v>
      </c>
      <c r="CF294" s="104">
        <f>AVERAGE(BX$6:BX294)</f>
        <v>966.26170031706909</v>
      </c>
      <c r="CG294" s="104">
        <f>AVERAGE(BY$6:BY294)</f>
        <v>3647.753811348236</v>
      </c>
      <c r="CH294" s="104">
        <f>AVERAGE(BZ$6:BZ294)</f>
        <v>2681.492111031168</v>
      </c>
      <c r="CI294" s="121"/>
      <c r="CJ294" s="121"/>
      <c r="CK294" s="121"/>
      <c r="CL294" s="121"/>
      <c r="CM294" s="121"/>
      <c r="CN294" s="121"/>
    </row>
    <row r="295" spans="2:92" x14ac:dyDescent="0.2">
      <c r="B295" s="105">
        <v>290</v>
      </c>
      <c r="C295" s="109">
        <v>20.069278089510448</v>
      </c>
      <c r="D295" s="109">
        <v>2</v>
      </c>
      <c r="E295" s="109">
        <v>4.5329495801527777</v>
      </c>
      <c r="F295" s="110">
        <v>145.36623900981471</v>
      </c>
      <c r="G295" s="109">
        <v>22.602227669663225</v>
      </c>
      <c r="H295" s="109">
        <v>22.602227669663225</v>
      </c>
      <c r="I295" s="109">
        <v>0</v>
      </c>
      <c r="J295" s="110">
        <v>823.43306909971147</v>
      </c>
      <c r="K295" s="110">
        <v>4168.4009805393807</v>
      </c>
      <c r="L295" s="110">
        <v>3344.9679114396695</v>
      </c>
      <c r="M295" s="111" t="str">
        <v>No</v>
      </c>
      <c r="O295" s="103">
        <f>AVERAGE(G$6:G295)</f>
        <v>21.569708804835734</v>
      </c>
      <c r="P295" s="103">
        <f>AVERAGE(H$6:H295)</f>
        <v>21.951671216358985</v>
      </c>
      <c r="Q295" s="103">
        <f>AVERAGE(I$6:I295)</f>
        <v>0.38196241152324489</v>
      </c>
      <c r="R295" s="104">
        <f>AVERAGE(J$6:J295)</f>
        <v>865.33579968096865</v>
      </c>
      <c r="S295" s="104">
        <f>AVERAGE(K$6:K295)</f>
        <v>3978.0648262497439</v>
      </c>
      <c r="T295" s="104">
        <f>AVERAGE(L$6:L295)</f>
        <v>3112.7290265687789</v>
      </c>
      <c r="X295" s="105">
        <v>290</v>
      </c>
      <c r="Y295" s="109">
        <v>20.205179093000218</v>
      </c>
      <c r="Z295" s="109">
        <v>4</v>
      </c>
      <c r="AA295" s="109">
        <v>2.2148658554294434</v>
      </c>
      <c r="AB295" s="110">
        <v>132.61852299057489</v>
      </c>
      <c r="AC295" s="109">
        <v>18.420044948429663</v>
      </c>
      <c r="AD295" s="109">
        <v>18.420044948429663</v>
      </c>
      <c r="AE295" s="109">
        <v>0</v>
      </c>
      <c r="AF295" s="110">
        <v>685.21987144346474</v>
      </c>
      <c r="AG295" s="110">
        <v>3595.6080907173391</v>
      </c>
      <c r="AH295" s="110">
        <v>2910.3882192738743</v>
      </c>
      <c r="AI295" s="111" t="str">
        <v>No</v>
      </c>
      <c r="AK295" s="103">
        <f>AVERAGE(AC$6:AC295)</f>
        <v>21.517217804561248</v>
      </c>
      <c r="AL295" s="103">
        <f>AVERAGE(AD$6:AD295)</f>
        <v>21.850757965924419</v>
      </c>
      <c r="AM295" s="103">
        <f>AVERAGE(AE$6:AE295)</f>
        <v>0.33354016136317349</v>
      </c>
      <c r="AN295" s="104">
        <f>AVERAGE(AF$6:AF295)</f>
        <v>853.73870672719295</v>
      </c>
      <c r="AO295" s="104">
        <f>AVERAGE(AG$6:AG295)</f>
        <v>4021.5474806830962</v>
      </c>
      <c r="AP295" s="104">
        <f>AVERAGE(AH$6:AH295)</f>
        <v>3167.8087739559005</v>
      </c>
      <c r="AT295" s="105">
        <v>290</v>
      </c>
      <c r="AU295" s="109">
        <v>23.682611197948013</v>
      </c>
      <c r="AV295" s="109">
        <v>4</v>
      </c>
      <c r="AW295" s="109">
        <v>3.066526953158339</v>
      </c>
      <c r="AX295" s="110">
        <v>148.98332546523426</v>
      </c>
      <c r="AY295" s="109">
        <v>22.749138151106351</v>
      </c>
      <c r="AZ295" s="109">
        <v>22.749138151106351</v>
      </c>
      <c r="BA295" s="109">
        <v>0</v>
      </c>
      <c r="BB295" s="110">
        <v>831.45746999842481</v>
      </c>
      <c r="BC295" s="110">
        <v>3612.3707226659526</v>
      </c>
      <c r="BD295" s="110">
        <v>2780.9132526675276</v>
      </c>
      <c r="BE295" s="111" t="str">
        <v>No</v>
      </c>
      <c r="BG295" s="103">
        <f>AVERAGE(AY$6:AY295)</f>
        <v>23.05659315306481</v>
      </c>
      <c r="BH295" s="103">
        <f>AVERAGE(AZ$6:AZ295)</f>
        <v>23.930140583056673</v>
      </c>
      <c r="BI295" s="103">
        <f>AVERAGE(BA$6:BA295)</f>
        <v>0.87354742999186552</v>
      </c>
      <c r="BJ295" s="104">
        <f>AVERAGE(BB$6:BB295)</f>
        <v>973.20847158039862</v>
      </c>
      <c r="BK295" s="104">
        <f>AVERAGE(BC$6:BC295)</f>
        <v>3616.0751798562728</v>
      </c>
      <c r="BL295" s="104">
        <f>AVERAGE(BD$6:BD295)</f>
        <v>2642.8667082758725</v>
      </c>
      <c r="BP295" s="105">
        <v>290</v>
      </c>
      <c r="BQ295" s="109">
        <v>23.192145391938844</v>
      </c>
      <c r="BR295" s="109">
        <v>4</v>
      </c>
      <c r="BS295" s="109">
        <v>4.9306153573074596</v>
      </c>
      <c r="BT295" s="110">
        <v>144.60587796432802</v>
      </c>
      <c r="BU295" s="109">
        <v>24.122760749246304</v>
      </c>
      <c r="BV295" s="109">
        <v>24.122760749246304</v>
      </c>
      <c r="BW295" s="109">
        <v>0</v>
      </c>
      <c r="BX295" s="110">
        <v>868.28870044171708</v>
      </c>
      <c r="BY295" s="110">
        <v>3898.4141123869454</v>
      </c>
      <c r="BZ295" s="110">
        <v>3030.1254119452283</v>
      </c>
      <c r="CA295" s="111" t="str">
        <v>No</v>
      </c>
      <c r="CC295" s="103">
        <f>AVERAGE(BU$6:BU295)</f>
        <v>22.796994611310982</v>
      </c>
      <c r="CD295" s="103">
        <f>AVERAGE(BV$6:BV295)</f>
        <v>23.695659404369806</v>
      </c>
      <c r="CE295" s="103">
        <f>AVERAGE(BW$6:BW295)</f>
        <v>0.8986647930588112</v>
      </c>
      <c r="CF295" s="104">
        <f>AVERAGE(BX$6:BX295)</f>
        <v>965.92386238646441</v>
      </c>
      <c r="CG295" s="104">
        <f>AVERAGE(BY$6:BY295)</f>
        <v>3648.6181572138871</v>
      </c>
      <c r="CH295" s="104">
        <f>AVERAGE(BZ$6:BZ295)</f>
        <v>2682.6942948274236</v>
      </c>
      <c r="CI295" s="121"/>
      <c r="CJ295" s="121"/>
      <c r="CK295" s="121"/>
      <c r="CL295" s="121"/>
      <c r="CM295" s="121"/>
      <c r="CN295" s="121"/>
    </row>
    <row r="296" spans="2:92" x14ac:dyDescent="0.2">
      <c r="B296" s="105">
        <v>291</v>
      </c>
      <c r="C296" s="109">
        <v>20.309441737063388</v>
      </c>
      <c r="D296" s="109">
        <v>1</v>
      </c>
      <c r="E296" s="109">
        <v>2.6146613110124965</v>
      </c>
      <c r="F296" s="110">
        <v>115.4426402886061</v>
      </c>
      <c r="G296" s="109">
        <v>21.924103048075885</v>
      </c>
      <c r="H296" s="109">
        <v>21.924103048075885</v>
      </c>
      <c r="I296" s="109">
        <v>0</v>
      </c>
      <c r="J296" s="110">
        <v>773.16573173088261</v>
      </c>
      <c r="K296" s="110">
        <v>3996.3385486536595</v>
      </c>
      <c r="L296" s="110">
        <v>3223.1728169227767</v>
      </c>
      <c r="M296" s="111" t="str">
        <v>No</v>
      </c>
      <c r="O296" s="103">
        <f>AVERAGE(G$6:G296)</f>
        <v>21.570926654468863</v>
      </c>
      <c r="P296" s="103">
        <f>AVERAGE(H$6:H296)</f>
        <v>21.951576480385505</v>
      </c>
      <c r="Q296" s="103">
        <f>AVERAGE(I$6:I296)</f>
        <v>0.38064982591663582</v>
      </c>
      <c r="R296" s="104">
        <f>AVERAGE(J$6:J296)</f>
        <v>865.01906405227419</v>
      </c>
      <c r="S296" s="104">
        <f>AVERAGE(K$6:K296)</f>
        <v>3978.127622546665</v>
      </c>
      <c r="T296" s="104">
        <f>AVERAGE(L$6:L296)</f>
        <v>3113.1085584943939</v>
      </c>
      <c r="X296" s="105">
        <v>291</v>
      </c>
      <c r="Y296" s="109">
        <v>22.297243496458552</v>
      </c>
      <c r="Z296" s="109">
        <v>4</v>
      </c>
      <c r="AA296" s="109">
        <v>5.8763723891571455</v>
      </c>
      <c r="AB296" s="110">
        <v>152.53672273782269</v>
      </c>
      <c r="AC296" s="109">
        <v>24.173615885615696</v>
      </c>
      <c r="AD296" s="109">
        <v>24.173615885615696</v>
      </c>
      <c r="AE296" s="109">
        <v>0</v>
      </c>
      <c r="AF296" s="110">
        <v>877.74519930629367</v>
      </c>
      <c r="AG296" s="110">
        <v>4631.2508594108249</v>
      </c>
      <c r="AH296" s="110">
        <v>3753.5056601045312</v>
      </c>
      <c r="AI296" s="111" t="str">
        <v>No</v>
      </c>
      <c r="AK296" s="103">
        <f>AVERAGE(AC$6:AC296)</f>
        <v>21.526346320303702</v>
      </c>
      <c r="AL296" s="103">
        <f>AVERAGE(AD$6:AD296)</f>
        <v>21.858740295545349</v>
      </c>
      <c r="AM296" s="103">
        <f>AVERAGE(AE$6:AE296)</f>
        <v>0.33239397524165054</v>
      </c>
      <c r="AN296" s="104">
        <f>AVERAGE(AF$6:AF296)</f>
        <v>853.82120326526547</v>
      </c>
      <c r="AO296" s="104">
        <f>AVERAGE(AG$6:AG296)</f>
        <v>4023.6426812972804</v>
      </c>
      <c r="AP296" s="104">
        <f>AVERAGE(AH$6:AH296)</f>
        <v>3169.8214780320127</v>
      </c>
      <c r="AT296" s="105">
        <v>291</v>
      </c>
      <c r="AU296" s="109">
        <v>25.103694626263639</v>
      </c>
      <c r="AV296" s="109">
        <v>4</v>
      </c>
      <c r="AW296" s="109">
        <v>3.6891712768594251</v>
      </c>
      <c r="AX296" s="110">
        <v>129.92369800024827</v>
      </c>
      <c r="AY296" s="109">
        <v>24.792865903123065</v>
      </c>
      <c r="AZ296" s="109">
        <v>24.792865903123065</v>
      </c>
      <c r="BA296" s="109">
        <v>0</v>
      </c>
      <c r="BB296" s="110">
        <v>873.70967509394018</v>
      </c>
      <c r="BC296" s="110">
        <v>3918.9298854684598</v>
      </c>
      <c r="BD296" s="110">
        <v>3045.2202103745194</v>
      </c>
      <c r="BE296" s="111" t="str">
        <v>No</v>
      </c>
      <c r="BG296" s="103">
        <f>AVERAGE(AY$6:AY296)</f>
        <v>23.062559726089066</v>
      </c>
      <c r="BH296" s="103">
        <f>AVERAGE(AZ$6:AZ296)</f>
        <v>23.933105274878205</v>
      </c>
      <c r="BI296" s="103">
        <f>AVERAGE(BA$6:BA296)</f>
        <v>0.87054554878914436</v>
      </c>
      <c r="BJ296" s="104">
        <f>AVERAGE(BB$6:BB296)</f>
        <v>972.86655131755856</v>
      </c>
      <c r="BK296" s="104">
        <f>AVERAGE(BC$6:BC296)</f>
        <v>3617.1159176762462</v>
      </c>
      <c r="BL296" s="104">
        <f>AVERAGE(BD$6:BD296)</f>
        <v>2644.2493663586861</v>
      </c>
      <c r="BP296" s="105">
        <v>291</v>
      </c>
      <c r="BQ296" s="109">
        <v>28.92783335658968</v>
      </c>
      <c r="BR296" s="109">
        <v>1</v>
      </c>
      <c r="BS296" s="109">
        <v>5.622678264810677</v>
      </c>
      <c r="BT296" s="110">
        <v>149.75069074386869</v>
      </c>
      <c r="BU296" s="109">
        <v>25</v>
      </c>
      <c r="BV296" s="109">
        <v>33.550511621400361</v>
      </c>
      <c r="BW296" s="109">
        <v>8.5505116214003607</v>
      </c>
      <c r="BX296" s="110">
        <v>2182.3274339539225</v>
      </c>
      <c r="BY296" s="110">
        <v>3820</v>
      </c>
      <c r="BZ296" s="110">
        <v>1637.6725660460775</v>
      </c>
      <c r="CA296" s="111" t="str">
        <v>Yes</v>
      </c>
      <c r="CC296" s="103">
        <f>AVERAGE(BU$6:BU296)</f>
        <v>22.804565076564209</v>
      </c>
      <c r="CD296" s="103">
        <f>AVERAGE(BV$6:BV296)</f>
        <v>23.729524875905994</v>
      </c>
      <c r="CE296" s="103">
        <f>AVERAGE(BW$6:BW296)</f>
        <v>0.92495979934177175</v>
      </c>
      <c r="CF296" s="104">
        <f>AVERAGE(BX$6:BX296)</f>
        <v>970.10394338841445</v>
      </c>
      <c r="CG296" s="104">
        <f>AVERAGE(BY$6:BY296)</f>
        <v>3649.2070982543892</v>
      </c>
      <c r="CH296" s="104">
        <f>AVERAGE(BZ$6:BZ296)</f>
        <v>2679.1031548659757</v>
      </c>
      <c r="CI296" s="121"/>
      <c r="CJ296" s="121"/>
      <c r="CK296" s="121"/>
      <c r="CL296" s="121"/>
      <c r="CM296" s="121"/>
      <c r="CN296" s="121"/>
    </row>
    <row r="297" spans="2:92" x14ac:dyDescent="0.2">
      <c r="B297" s="105">
        <v>292</v>
      </c>
      <c r="C297" s="109">
        <v>20.473632628221541</v>
      </c>
      <c r="D297" s="109">
        <v>1</v>
      </c>
      <c r="E297" s="109">
        <v>5.1645148565587711</v>
      </c>
      <c r="F297" s="110">
        <v>123.01369333567496</v>
      </c>
      <c r="G297" s="109">
        <v>24.638147484780312</v>
      </c>
      <c r="H297" s="109">
        <v>24.638147484780312</v>
      </c>
      <c r="I297" s="109">
        <v>0</v>
      </c>
      <c r="J297" s="110">
        <v>862.15811787908433</v>
      </c>
      <c r="K297" s="110">
        <v>4484.8665472604562</v>
      </c>
      <c r="L297" s="110">
        <v>3622.7084293813718</v>
      </c>
      <c r="M297" s="111" t="str">
        <v>No</v>
      </c>
      <c r="O297" s="103">
        <f>AVERAGE(G$6:G297)</f>
        <v>21.581430835394588</v>
      </c>
      <c r="P297" s="103">
        <f>AVERAGE(H$6:H297)</f>
        <v>21.960777066016995</v>
      </c>
      <c r="Q297" s="103">
        <f>AVERAGE(I$6:I297)</f>
        <v>0.37934623062240075</v>
      </c>
      <c r="R297" s="104">
        <f>AVERAGE(J$6:J297)</f>
        <v>865.00926629140713</v>
      </c>
      <c r="S297" s="104">
        <f>AVERAGE(K$6:K297)</f>
        <v>3979.8630298230819</v>
      </c>
      <c r="T297" s="104">
        <f>AVERAGE(L$6:L297)</f>
        <v>3114.8537635316784</v>
      </c>
      <c r="X297" s="105">
        <v>292</v>
      </c>
      <c r="Y297" s="109">
        <v>15.559390264133073</v>
      </c>
      <c r="Z297" s="109">
        <v>3</v>
      </c>
      <c r="AA297" s="109">
        <v>2.9013539138471858</v>
      </c>
      <c r="AB297" s="110">
        <v>173.33825600784235</v>
      </c>
      <c r="AC297" s="109">
        <v>15.46074417798026</v>
      </c>
      <c r="AD297" s="109">
        <v>15.46074417798026</v>
      </c>
      <c r="AE297" s="109">
        <v>0</v>
      </c>
      <c r="AF297" s="110">
        <v>637.16058134725017</v>
      </c>
      <c r="AG297" s="110">
        <v>2992.933952036447</v>
      </c>
      <c r="AH297" s="110">
        <v>2355.7733706891968</v>
      </c>
      <c r="AI297" s="111" t="str">
        <v>No</v>
      </c>
      <c r="AK297" s="103">
        <f>AVERAGE(AC$6:AC297)</f>
        <v>21.50557371022725</v>
      </c>
      <c r="AL297" s="103">
        <f>AVERAGE(AD$6:AD297)</f>
        <v>21.836829349937247</v>
      </c>
      <c r="AM297" s="103">
        <f>AVERAGE(AE$6:AE297)</f>
        <v>0.33125563971000105</v>
      </c>
      <c r="AN297" s="104">
        <f>AVERAGE(AF$6:AF297)</f>
        <v>853.07921483403936</v>
      </c>
      <c r="AO297" s="104">
        <f>AVERAGE(AG$6:AG297)</f>
        <v>4020.1128568820041</v>
      </c>
      <c r="AP297" s="104">
        <f>AVERAGE(AH$6:AH297)</f>
        <v>3167.0336420479621</v>
      </c>
      <c r="AT297" s="105">
        <v>292</v>
      </c>
      <c r="AU297" s="109">
        <v>29.153970413669676</v>
      </c>
      <c r="AV297" s="109">
        <v>3</v>
      </c>
      <c r="AW297" s="109">
        <v>3.4595720094312528</v>
      </c>
      <c r="AX297" s="110">
        <v>167.06084935774507</v>
      </c>
      <c r="AY297" s="109">
        <v>25</v>
      </c>
      <c r="AZ297" s="109">
        <v>29.613542423100931</v>
      </c>
      <c r="BA297" s="109">
        <v>4.613542423100931</v>
      </c>
      <c r="BB297" s="110">
        <v>1609.0922128228849</v>
      </c>
      <c r="BC297" s="110">
        <v>3900</v>
      </c>
      <c r="BD297" s="110">
        <v>2290.9077871771151</v>
      </c>
      <c r="BE297" s="111" t="str">
        <v>Yes</v>
      </c>
      <c r="BG297" s="103">
        <f>AVERAGE(AY$6:AY297)</f>
        <v>23.069194795520268</v>
      </c>
      <c r="BH297" s="103">
        <f>AVERAGE(AZ$6:AZ297)</f>
        <v>23.952558826755681</v>
      </c>
      <c r="BI297" s="103">
        <f>AVERAGE(BA$6:BA297)</f>
        <v>0.88336403123541762</v>
      </c>
      <c r="BJ297" s="104">
        <f>AVERAGE(BB$6:BB297)</f>
        <v>975.0454063227138</v>
      </c>
      <c r="BK297" s="104">
        <f>AVERAGE(BC$6:BC297)</f>
        <v>3618.0846987800946</v>
      </c>
      <c r="BL297" s="104">
        <f>AVERAGE(BD$6:BD297)</f>
        <v>2643.0392924573794</v>
      </c>
      <c r="BP297" s="105">
        <v>292</v>
      </c>
      <c r="BQ297" s="109">
        <v>22.790643413098142</v>
      </c>
      <c r="BR297" s="109">
        <v>7</v>
      </c>
      <c r="BS297" s="109">
        <v>3.8967426627097419</v>
      </c>
      <c r="BT297" s="110">
        <v>180.04486203965095</v>
      </c>
      <c r="BU297" s="109">
        <v>19.687386075807883</v>
      </c>
      <c r="BV297" s="109">
        <v>19.687386075807883</v>
      </c>
      <c r="BW297" s="109">
        <v>0</v>
      </c>
      <c r="BX297" s="110">
        <v>770.6664443138875</v>
      </c>
      <c r="BY297" s="110">
        <v>3443.1079113711826</v>
      </c>
      <c r="BZ297" s="110">
        <v>2672.4414670572951</v>
      </c>
      <c r="CA297" s="111" t="str">
        <v>No</v>
      </c>
      <c r="CC297" s="103">
        <f>AVERAGE(BU$6:BU297)</f>
        <v>22.793889806013674</v>
      </c>
      <c r="CD297" s="103">
        <f>AVERAGE(BV$6:BV297)</f>
        <v>23.715681934809769</v>
      </c>
      <c r="CE297" s="103">
        <f>AVERAGE(BW$6:BW297)</f>
        <v>0.92179212879608075</v>
      </c>
      <c r="CF297" s="104">
        <f>AVERAGE(BX$6:BX297)</f>
        <v>969.42093825459756</v>
      </c>
      <c r="CG297" s="104">
        <f>AVERAGE(BY$6:BY297)</f>
        <v>3648.5012791212275</v>
      </c>
      <c r="CH297" s="104">
        <f>AVERAGE(BZ$6:BZ297)</f>
        <v>2679.0803408666311</v>
      </c>
      <c r="CI297" s="121"/>
      <c r="CJ297" s="121"/>
      <c r="CK297" s="121"/>
      <c r="CL297" s="121"/>
      <c r="CM297" s="121"/>
      <c r="CN297" s="121"/>
    </row>
    <row r="298" spans="2:92" x14ac:dyDescent="0.2">
      <c r="B298" s="105">
        <v>293</v>
      </c>
      <c r="C298" s="109">
        <v>18.26355676302795</v>
      </c>
      <c r="D298" s="109">
        <v>2</v>
      </c>
      <c r="E298" s="109">
        <v>2.5439921012776163</v>
      </c>
      <c r="F298" s="110">
        <v>183.28912482470224</v>
      </c>
      <c r="G298" s="109">
        <v>18.807548864305566</v>
      </c>
      <c r="H298" s="109">
        <v>18.807548864305566</v>
      </c>
      <c r="I298" s="109">
        <v>0</v>
      </c>
      <c r="J298" s="110">
        <v>747.51559075386922</v>
      </c>
      <c r="K298" s="110">
        <v>3485.3587955750017</v>
      </c>
      <c r="L298" s="110">
        <v>2737.8432048211325</v>
      </c>
      <c r="M298" s="111" t="str">
        <v>No</v>
      </c>
      <c r="O298" s="103">
        <f>AVERAGE(G$6:G298)</f>
        <v>21.571963661431827</v>
      </c>
      <c r="P298" s="103">
        <f>AVERAGE(H$6:H298)</f>
        <v>21.950015195021393</v>
      </c>
      <c r="Q298" s="103">
        <f>AVERAGE(I$6:I298)</f>
        <v>0.37805153358955984</v>
      </c>
      <c r="R298" s="104">
        <f>AVERAGE(J$6:J298)</f>
        <v>864.60826398581821</v>
      </c>
      <c r="S298" s="104">
        <f>AVERAGE(K$6:K298)</f>
        <v>3978.1753020611436</v>
      </c>
      <c r="T298" s="104">
        <f>AVERAGE(L$6:L298)</f>
        <v>3113.5670380753281</v>
      </c>
      <c r="X298" s="105">
        <v>293</v>
      </c>
      <c r="Y298" s="109">
        <v>19.643702031727347</v>
      </c>
      <c r="Z298" s="109">
        <v>3</v>
      </c>
      <c r="AA298" s="109">
        <v>5.7394753224397324</v>
      </c>
      <c r="AB298" s="110">
        <v>133.97644845580669</v>
      </c>
      <c r="AC298" s="109">
        <v>22.383177354167081</v>
      </c>
      <c r="AD298" s="109">
        <v>22.383177354167081</v>
      </c>
      <c r="AE298" s="109">
        <v>0</v>
      </c>
      <c r="AF298" s="110">
        <v>805.47176908081917</v>
      </c>
      <c r="AG298" s="110">
        <v>4238.971923750074</v>
      </c>
      <c r="AH298" s="110">
        <v>3433.5001546692547</v>
      </c>
      <c r="AI298" s="111" t="str">
        <v>No</v>
      </c>
      <c r="AK298" s="103">
        <f>AVERAGE(AC$6:AC298)</f>
        <v>21.508568944506909</v>
      </c>
      <c r="AL298" s="103">
        <f>AVERAGE(AD$6:AD298)</f>
        <v>21.838694018893666</v>
      </c>
      <c r="AM298" s="103">
        <f>AVERAGE(AE$6:AE298)</f>
        <v>0.3301250743867587</v>
      </c>
      <c r="AN298" s="104">
        <f>AVERAGE(AF$6:AF298)</f>
        <v>852.91673208402835</v>
      </c>
      <c r="AO298" s="104">
        <f>AVERAGE(AG$6:AG298)</f>
        <v>4020.8598161545915</v>
      </c>
      <c r="AP298" s="104">
        <f>AVERAGE(AH$6:AH298)</f>
        <v>3167.9430840705604</v>
      </c>
      <c r="AT298" s="105">
        <v>293</v>
      </c>
      <c r="AU298" s="109">
        <v>21.247123688163121</v>
      </c>
      <c r="AV298" s="109">
        <v>5</v>
      </c>
      <c r="AW298" s="109">
        <v>6.1763402036391728</v>
      </c>
      <c r="AX298" s="110">
        <v>157.99341131708826</v>
      </c>
      <c r="AY298" s="109">
        <v>22.423463891802292</v>
      </c>
      <c r="AZ298" s="109">
        <v>22.423463891802292</v>
      </c>
      <c r="BA298" s="109">
        <v>0</v>
      </c>
      <c r="BB298" s="110">
        <v>830.69732807115702</v>
      </c>
      <c r="BC298" s="110">
        <v>3613.5195837703441</v>
      </c>
      <c r="BD298" s="110">
        <v>2782.8222556991868</v>
      </c>
      <c r="BE298" s="111" t="str">
        <v>No</v>
      </c>
      <c r="BG298" s="103">
        <f>AVERAGE(AY$6:AY298)</f>
        <v>23.066990935780616</v>
      </c>
      <c r="BH298" s="103">
        <f>AVERAGE(AZ$6:AZ298)</f>
        <v>23.947340072711469</v>
      </c>
      <c r="BI298" s="103">
        <f>AVERAGE(BA$6:BA298)</f>
        <v>0.88034913693085992</v>
      </c>
      <c r="BJ298" s="104">
        <f>AVERAGE(BB$6:BB298)</f>
        <v>974.5527507655413</v>
      </c>
      <c r="BK298" s="104">
        <f>AVERAGE(BC$6:BC298)</f>
        <v>3618.0691181827915</v>
      </c>
      <c r="BL298" s="104">
        <f>AVERAGE(BD$6:BD298)</f>
        <v>2643.5163674172491</v>
      </c>
      <c r="BP298" s="105">
        <v>293</v>
      </c>
      <c r="BQ298" s="109">
        <v>21.301954171064921</v>
      </c>
      <c r="BR298" s="109">
        <v>5</v>
      </c>
      <c r="BS298" s="109">
        <v>6.0648044206918525</v>
      </c>
      <c r="BT298" s="110">
        <v>148.55433130522971</v>
      </c>
      <c r="BU298" s="109">
        <v>22.366758591756774</v>
      </c>
      <c r="BV298" s="109">
        <v>22.366758591756774</v>
      </c>
      <c r="BW298" s="109">
        <v>0</v>
      </c>
      <c r="BX298" s="110">
        <v>819.5570890579329</v>
      </c>
      <c r="BY298" s="110">
        <v>3705.013788763516</v>
      </c>
      <c r="BZ298" s="110">
        <v>2885.4566997055831</v>
      </c>
      <c r="CA298" s="111" t="str">
        <v>No</v>
      </c>
      <c r="CC298" s="103">
        <f>AVERAGE(BU$6:BU298)</f>
        <v>22.792432020299486</v>
      </c>
      <c r="CD298" s="103">
        <f>AVERAGE(BV$6:BV298)</f>
        <v>23.711078100874431</v>
      </c>
      <c r="CE298" s="103">
        <f>AVERAGE(BW$6:BW298)</f>
        <v>0.91864608057493369</v>
      </c>
      <c r="CF298" s="104">
        <f>AVERAGE(BX$6:BX298)</f>
        <v>968.90945754061579</v>
      </c>
      <c r="CG298" s="104">
        <f>AVERAGE(BY$6:BY298)</f>
        <v>3648.6941545807572</v>
      </c>
      <c r="CH298" s="104">
        <f>AVERAGE(BZ$6:BZ298)</f>
        <v>2679.7846970401429</v>
      </c>
      <c r="CI298" s="121"/>
      <c r="CJ298" s="121"/>
      <c r="CK298" s="121"/>
      <c r="CL298" s="121"/>
      <c r="CM298" s="121"/>
      <c r="CN298" s="121"/>
    </row>
    <row r="299" spans="2:92" x14ac:dyDescent="0.2">
      <c r="B299" s="105">
        <v>294</v>
      </c>
      <c r="C299" s="109">
        <v>17.407081119189506</v>
      </c>
      <c r="D299" s="109">
        <v>3</v>
      </c>
      <c r="E299" s="109">
        <v>4.6068112175713622</v>
      </c>
      <c r="F299" s="110">
        <v>173.95779496021237</v>
      </c>
      <c r="G299" s="109">
        <v>19.013892336760868</v>
      </c>
      <c r="H299" s="109">
        <v>19.013892336760868</v>
      </c>
      <c r="I299" s="109">
        <v>0</v>
      </c>
      <c r="J299" s="110">
        <v>744.3745650630384</v>
      </c>
      <c r="K299" s="110">
        <v>3572.5006206169564</v>
      </c>
      <c r="L299" s="110">
        <v>2828.1260555539179</v>
      </c>
      <c r="M299" s="111" t="str">
        <v>No</v>
      </c>
      <c r="O299" s="103">
        <f>AVERAGE(G$6:G299)</f>
        <v>21.563262738558798</v>
      </c>
      <c r="P299" s="103">
        <f>AVERAGE(H$6:H299)</f>
        <v>21.94002838257833</v>
      </c>
      <c r="Q299" s="103">
        <f>AVERAGE(I$6:I299)</f>
        <v>0.37676564401952728</v>
      </c>
      <c r="R299" s="104">
        <f>AVERAGE(J$6:J299)</f>
        <v>864.19930582621703</v>
      </c>
      <c r="S299" s="104">
        <f>AVERAGE(K$6:K299)</f>
        <v>3976.7954562058912</v>
      </c>
      <c r="T299" s="104">
        <f>AVERAGE(L$6:L299)</f>
        <v>3112.5961503796771</v>
      </c>
      <c r="X299" s="105">
        <v>294</v>
      </c>
      <c r="Y299" s="109">
        <v>18.645653580094326</v>
      </c>
      <c r="Z299" s="109">
        <v>3</v>
      </c>
      <c r="AA299" s="109">
        <v>2.5763699442502315</v>
      </c>
      <c r="AB299" s="110">
        <v>121.19491065556841</v>
      </c>
      <c r="AC299" s="109">
        <v>18.222023524344557</v>
      </c>
      <c r="AD299" s="109">
        <v>18.222023524344557</v>
      </c>
      <c r="AE299" s="109">
        <v>0</v>
      </c>
      <c r="AF299" s="110">
        <v>667.85561638590514</v>
      </c>
      <c r="AG299" s="110">
        <v>3489.9642343820201</v>
      </c>
      <c r="AH299" s="110">
        <v>2822.1086179961148</v>
      </c>
      <c r="AI299" s="111" t="str">
        <v>No</v>
      </c>
      <c r="AK299" s="103">
        <f>AVERAGE(AC$6:AC299)</f>
        <v>21.497390218587988</v>
      </c>
      <c r="AL299" s="103">
        <f>AVERAGE(AD$6:AD299)</f>
        <v>21.82639241857207</v>
      </c>
      <c r="AM299" s="103">
        <f>AVERAGE(AE$6:AE299)</f>
        <v>0.3290021999840827</v>
      </c>
      <c r="AN299" s="104">
        <f>AVERAGE(AF$6:AF299)</f>
        <v>852.2872725068238</v>
      </c>
      <c r="AO299" s="104">
        <f>AVERAGE(AG$6:AG299)</f>
        <v>4019.0540488696502</v>
      </c>
      <c r="AP299" s="104">
        <f>AVERAGE(AH$6:AH299)</f>
        <v>3166.7667763628242</v>
      </c>
      <c r="AT299" s="105">
        <v>294</v>
      </c>
      <c r="AU299" s="109">
        <v>19.834720450816175</v>
      </c>
      <c r="AV299" s="109">
        <v>3</v>
      </c>
      <c r="AW299" s="109">
        <v>5.2371209304257302</v>
      </c>
      <c r="AX299" s="110">
        <v>145.73416464158385</v>
      </c>
      <c r="AY299" s="109">
        <v>22.071841381241903</v>
      </c>
      <c r="AZ299" s="109">
        <v>22.071841381241903</v>
      </c>
      <c r="BA299" s="109">
        <v>0</v>
      </c>
      <c r="BB299" s="110">
        <v>807.88940607884092</v>
      </c>
      <c r="BC299" s="110">
        <v>3460.7762071862853</v>
      </c>
      <c r="BD299" s="110">
        <v>2652.8868011074446</v>
      </c>
      <c r="BE299" s="111" t="str">
        <v>No</v>
      </c>
      <c r="BG299" s="103">
        <f>AVERAGE(AY$6:AY299)</f>
        <v>23.063606073350211</v>
      </c>
      <c r="BH299" s="103">
        <f>AVERAGE(AZ$6:AZ299)</f>
        <v>23.940960825461573</v>
      </c>
      <c r="BI299" s="103">
        <f>AVERAGE(BA$6:BA299)</f>
        <v>0.87735475211136715</v>
      </c>
      <c r="BJ299" s="104">
        <f>AVERAGE(BB$6:BB299)</f>
        <v>973.98586864075662</v>
      </c>
      <c r="BK299" s="104">
        <f>AVERAGE(BC$6:BC299)</f>
        <v>3617.534108281443</v>
      </c>
      <c r="BL299" s="104">
        <f>AVERAGE(BD$6:BD299)</f>
        <v>2643.5482396406846</v>
      </c>
      <c r="BP299" s="105">
        <v>294</v>
      </c>
      <c r="BQ299" s="109">
        <v>24.772239783993584</v>
      </c>
      <c r="BR299" s="109">
        <v>1</v>
      </c>
      <c r="BS299" s="109">
        <v>3.6256777852002902</v>
      </c>
      <c r="BT299" s="110">
        <v>187.85608854758627</v>
      </c>
      <c r="BU299" s="109">
        <v>25</v>
      </c>
      <c r="BV299" s="109">
        <v>27.397917569193872</v>
      </c>
      <c r="BW299" s="109">
        <v>2.3979175691938721</v>
      </c>
      <c r="BX299" s="110">
        <v>1297.5437239266671</v>
      </c>
      <c r="BY299" s="110">
        <v>3820</v>
      </c>
      <c r="BZ299" s="110">
        <v>2522.4562760733329</v>
      </c>
      <c r="CA299" s="111" t="str">
        <v>Yes</v>
      </c>
      <c r="CC299" s="103">
        <f>AVERAGE(BU$6:BU299)</f>
        <v>22.799940754924318</v>
      </c>
      <c r="CD299" s="103">
        <f>AVERAGE(BV$6:BV299)</f>
        <v>23.72361837117484</v>
      </c>
      <c r="CE299" s="103">
        <f>AVERAGE(BW$6:BW299)</f>
        <v>0.92367761625050826</v>
      </c>
      <c r="CF299" s="104">
        <f>AVERAGE(BX$6:BX299)</f>
        <v>970.0272611677791</v>
      </c>
      <c r="CG299" s="104">
        <f>AVERAGE(BY$6:BY299)</f>
        <v>3649.2768275243598</v>
      </c>
      <c r="CH299" s="104">
        <f>AVERAGE(BZ$6:BZ299)</f>
        <v>2679.2495663565824</v>
      </c>
      <c r="CI299" s="121"/>
      <c r="CJ299" s="121"/>
      <c r="CK299" s="121"/>
      <c r="CL299" s="121"/>
      <c r="CM299" s="121"/>
      <c r="CN299" s="121"/>
    </row>
    <row r="300" spans="2:92" x14ac:dyDescent="0.2">
      <c r="B300" s="105">
        <v>295</v>
      </c>
      <c r="C300" s="109">
        <v>26.174977160508078</v>
      </c>
      <c r="D300" s="109">
        <v>1</v>
      </c>
      <c r="E300" s="109">
        <v>3.862351321432437</v>
      </c>
      <c r="F300" s="110">
        <v>121.71883881130073</v>
      </c>
      <c r="G300" s="109">
        <v>25</v>
      </c>
      <c r="H300" s="109">
        <v>29.037328481940516</v>
      </c>
      <c r="I300" s="109">
        <v>4.0373284819405164</v>
      </c>
      <c r="J300" s="110">
        <v>1598.4379655605937</v>
      </c>
      <c r="K300" s="110">
        <v>4550</v>
      </c>
      <c r="L300" s="110">
        <v>2951.5620344394065</v>
      </c>
      <c r="M300" s="111" t="str">
        <v>Yes</v>
      </c>
      <c r="O300" s="103">
        <f>AVERAGE(G$6:G300)</f>
        <v>21.574912695377243</v>
      </c>
      <c r="P300" s="103">
        <f>AVERAGE(H$6:H300)</f>
        <v>21.964087026982948</v>
      </c>
      <c r="Q300" s="103">
        <f>AVERAGE(I$6:I300)</f>
        <v>0.38917433160570014</v>
      </c>
      <c r="R300" s="104">
        <f>AVERAGE(J$6:J300)</f>
        <v>866.688250435486</v>
      </c>
      <c r="S300" s="104">
        <f>AVERAGE(K$6:K300)</f>
        <v>3978.7385224560412</v>
      </c>
      <c r="T300" s="104">
        <f>AVERAGE(L$6:L300)</f>
        <v>3112.0502720205577</v>
      </c>
      <c r="X300" s="105">
        <v>295</v>
      </c>
      <c r="Y300" s="109">
        <v>20.808710768703286</v>
      </c>
      <c r="Z300" s="109">
        <v>3</v>
      </c>
      <c r="AA300" s="109">
        <v>2.5118330123089674</v>
      </c>
      <c r="AB300" s="110">
        <v>143.80159207838972</v>
      </c>
      <c r="AC300" s="109">
        <v>20.320543781012255</v>
      </c>
      <c r="AD300" s="109">
        <v>20.320543781012255</v>
      </c>
      <c r="AE300" s="109">
        <v>0</v>
      </c>
      <c r="AF300" s="110">
        <v>753.41790550875737</v>
      </c>
      <c r="AG300" s="110">
        <v>3867.6978805822059</v>
      </c>
      <c r="AH300" s="110">
        <v>3114.2799750734484</v>
      </c>
      <c r="AI300" s="111" t="str">
        <v>No</v>
      </c>
      <c r="AK300" s="103">
        <f>AVERAGE(AC$6:AC300)</f>
        <v>21.493400908630104</v>
      </c>
      <c r="AL300" s="103">
        <f>AVERAGE(AD$6:AD300)</f>
        <v>21.821287846919322</v>
      </c>
      <c r="AM300" s="103">
        <f>AVERAGE(AE$6:AE300)</f>
        <v>0.32788693828922139</v>
      </c>
      <c r="AN300" s="104">
        <f>AVERAGE(AF$6:AF300)</f>
        <v>851.9521221102201</v>
      </c>
      <c r="AO300" s="104">
        <f>AVERAGE(AG$6:AG300)</f>
        <v>4018.5409771127438</v>
      </c>
      <c r="AP300" s="104">
        <f>AVERAGE(AH$6:AH300)</f>
        <v>3166.5888550025211</v>
      </c>
      <c r="AT300" s="105">
        <v>295</v>
      </c>
      <c r="AU300" s="109">
        <v>23.068802217544619</v>
      </c>
      <c r="AV300" s="109">
        <v>4</v>
      </c>
      <c r="AW300" s="109">
        <v>4.834303877346291</v>
      </c>
      <c r="AX300" s="110">
        <v>170.02094936605539</v>
      </c>
      <c r="AY300" s="109">
        <v>23.903106094890909</v>
      </c>
      <c r="AZ300" s="109">
        <v>23.903106094890909</v>
      </c>
      <c r="BA300" s="109">
        <v>0</v>
      </c>
      <c r="BB300" s="110">
        <v>887.11413221278258</v>
      </c>
      <c r="BC300" s="110">
        <v>3785.4659142336363</v>
      </c>
      <c r="BD300" s="110">
        <v>2898.3517820208535</v>
      </c>
      <c r="BE300" s="111" t="str">
        <v>No</v>
      </c>
      <c r="BG300" s="103">
        <f>AVERAGE(AY$6:AY300)</f>
        <v>23.066451836135094</v>
      </c>
      <c r="BH300" s="103">
        <f>AVERAGE(AZ$6:AZ300)</f>
        <v>23.940832504340996</v>
      </c>
      <c r="BI300" s="103">
        <f>AVERAGE(BA$6:BA300)</f>
        <v>0.87438066820590499</v>
      </c>
      <c r="BJ300" s="104">
        <f>AVERAGE(BB$6:BB300)</f>
        <v>973.69138817828878</v>
      </c>
      <c r="BK300" s="104">
        <f>AVERAGE(BC$6:BC300)</f>
        <v>3618.1033686406026</v>
      </c>
      <c r="BL300" s="104">
        <f>AVERAGE(BD$6:BD300)</f>
        <v>2644.4119804623128</v>
      </c>
      <c r="BP300" s="105">
        <v>295</v>
      </c>
      <c r="BQ300" s="109">
        <v>18.330293063224946</v>
      </c>
      <c r="BR300" s="109">
        <v>4</v>
      </c>
      <c r="BS300" s="109">
        <v>4.9544738244910524</v>
      </c>
      <c r="BT300" s="110">
        <v>124.93059161732313</v>
      </c>
      <c r="BU300" s="109">
        <v>19.284766887716</v>
      </c>
      <c r="BV300" s="109">
        <v>19.284766887716</v>
      </c>
      <c r="BW300" s="109">
        <v>0</v>
      </c>
      <c r="BX300" s="110">
        <v>703.47359824880311</v>
      </c>
      <c r="BY300" s="110">
        <v>3172.7150331573998</v>
      </c>
      <c r="BZ300" s="110">
        <v>2469.2414349085966</v>
      </c>
      <c r="CA300" s="111" t="str">
        <v>No</v>
      </c>
      <c r="CC300" s="103">
        <f>AVERAGE(BU$6:BU300)</f>
        <v>22.78802491130666</v>
      </c>
      <c r="CD300" s="103">
        <f>AVERAGE(BV$6:BV300)</f>
        <v>23.708571416993621</v>
      </c>
      <c r="CE300" s="103">
        <f>AVERAGE(BW$6:BW300)</f>
        <v>0.92054650568694718</v>
      </c>
      <c r="CF300" s="104">
        <f>AVERAGE(BX$6:BX300)</f>
        <v>969.12368942907074</v>
      </c>
      <c r="CG300" s="104">
        <f>AVERAGE(BY$6:BY300)</f>
        <v>3647.6613638146418</v>
      </c>
      <c r="CH300" s="104">
        <f>AVERAGE(BZ$6:BZ300)</f>
        <v>2678.5376743855722</v>
      </c>
      <c r="CI300" s="121"/>
      <c r="CJ300" s="121"/>
      <c r="CK300" s="121"/>
      <c r="CL300" s="121"/>
      <c r="CM300" s="121"/>
      <c r="CN300" s="121"/>
    </row>
    <row r="301" spans="2:92" x14ac:dyDescent="0.2">
      <c r="B301" s="105">
        <v>296</v>
      </c>
      <c r="C301" s="109">
        <v>17.806963325099002</v>
      </c>
      <c r="D301" s="109">
        <v>0</v>
      </c>
      <c r="E301" s="109">
        <v>3.4975529187379411</v>
      </c>
      <c r="F301" s="110">
        <v>188.71072975150872</v>
      </c>
      <c r="G301" s="109">
        <v>21.304516243836943</v>
      </c>
      <c r="H301" s="109">
        <v>21.304516243836943</v>
      </c>
      <c r="I301" s="109">
        <v>0</v>
      </c>
      <c r="J301" s="110">
        <v>827.8462170666171</v>
      </c>
      <c r="K301" s="110">
        <v>3834.8129238906499</v>
      </c>
      <c r="L301" s="110">
        <v>3006.9667068240328</v>
      </c>
      <c r="M301" s="111" t="str">
        <v>No</v>
      </c>
      <c r="O301" s="103">
        <f>AVERAGE(G$6:G301)</f>
        <v>21.573999193851765</v>
      </c>
      <c r="P301" s="103">
        <f>AVERAGE(H$6:H301)</f>
        <v>21.961858747310156</v>
      </c>
      <c r="Q301" s="103">
        <f>AVERAGE(I$6:I301)</f>
        <v>0.38785955345838358</v>
      </c>
      <c r="R301" s="104">
        <f>AVERAGE(J$6:J301)</f>
        <v>866.55702734978047</v>
      </c>
      <c r="S301" s="104">
        <f>AVERAGE(K$6:K301)</f>
        <v>3978.2522873257521</v>
      </c>
      <c r="T301" s="104">
        <f>AVERAGE(L$6:L301)</f>
        <v>3111.6952599759747</v>
      </c>
      <c r="X301" s="105">
        <v>296</v>
      </c>
      <c r="Y301" s="109">
        <v>23.512715117905326</v>
      </c>
      <c r="Z301" s="109">
        <v>2</v>
      </c>
      <c r="AA301" s="109">
        <v>3.6743832085983605</v>
      </c>
      <c r="AB301" s="110">
        <v>170.8628498460692</v>
      </c>
      <c r="AC301" s="109">
        <v>25</v>
      </c>
      <c r="AD301" s="109">
        <v>25.187098326503687</v>
      </c>
      <c r="AE301" s="109">
        <v>0.18709832650368696</v>
      </c>
      <c r="AF301" s="110">
        <v>954.54054861673285</v>
      </c>
      <c r="AG301" s="110">
        <v>4640</v>
      </c>
      <c r="AH301" s="110">
        <v>3685.4594513832672</v>
      </c>
      <c r="AI301" s="111" t="str">
        <v>Yes</v>
      </c>
      <c r="AK301" s="103">
        <f>AVERAGE(AC$6:AC301)</f>
        <v>21.505247527182028</v>
      </c>
      <c r="AL301" s="103">
        <f>AVERAGE(AD$6:AD301)</f>
        <v>21.83265882826927</v>
      </c>
      <c r="AM301" s="103">
        <f>AVERAGE(AE$6:AE301)</f>
        <v>0.3274113010872432</v>
      </c>
      <c r="AN301" s="104">
        <f>AVERAGE(AF$6:AF301)</f>
        <v>852.29870463220163</v>
      </c>
      <c r="AO301" s="104">
        <f>AVERAGE(AG$6:AG301)</f>
        <v>4020.6405008387142</v>
      </c>
      <c r="AP301" s="104">
        <f>AVERAGE(AH$6:AH301)</f>
        <v>3168.3417962065096</v>
      </c>
      <c r="AT301" s="105">
        <v>296</v>
      </c>
      <c r="AU301" s="109">
        <v>24.780342458614449</v>
      </c>
      <c r="AV301" s="109">
        <v>6</v>
      </c>
      <c r="AW301" s="109">
        <v>6.2058165262265632</v>
      </c>
      <c r="AX301" s="110">
        <v>156.17609665795206</v>
      </c>
      <c r="AY301" s="109">
        <v>24.986158984841012</v>
      </c>
      <c r="AZ301" s="109">
        <v>24.986158984841012</v>
      </c>
      <c r="BA301" s="109">
        <v>0</v>
      </c>
      <c r="BB301" s="110">
        <v>905.76086620318233</v>
      </c>
      <c r="BC301" s="110">
        <v>4047.923847726152</v>
      </c>
      <c r="BD301" s="110">
        <v>3142.1629815229699</v>
      </c>
      <c r="BE301" s="111" t="str">
        <v>No</v>
      </c>
      <c r="BG301" s="103">
        <f>AVERAGE(AY$6:AY301)</f>
        <v>23.072937333259102</v>
      </c>
      <c r="BH301" s="103">
        <f>AVERAGE(AZ$6:AZ301)</f>
        <v>23.944364012721064</v>
      </c>
      <c r="BI301" s="103">
        <f>AVERAGE(BA$6:BA301)</f>
        <v>0.87142667946196606</v>
      </c>
      <c r="BJ301" s="104">
        <f>AVERAGE(BB$6:BB301)</f>
        <v>973.46189317161611</v>
      </c>
      <c r="BK301" s="104">
        <f>AVERAGE(BC$6:BC301)</f>
        <v>3619.5554648537291</v>
      </c>
      <c r="BL301" s="104">
        <f>AVERAGE(BD$6:BD301)</f>
        <v>2646.0935716821123</v>
      </c>
      <c r="BP301" s="105">
        <v>296</v>
      </c>
      <c r="BQ301" s="109">
        <v>17.219375816273722</v>
      </c>
      <c r="BR301" s="109">
        <v>2</v>
      </c>
      <c r="BS301" s="109">
        <v>3.8381927732353316</v>
      </c>
      <c r="BT301" s="110">
        <v>153.10395924830573</v>
      </c>
      <c r="BU301" s="109">
        <v>19.057568589509053</v>
      </c>
      <c r="BV301" s="109">
        <v>19.057568589509053</v>
      </c>
      <c r="BW301" s="109">
        <v>0</v>
      </c>
      <c r="BX301" s="110">
        <v>724.8310169335773</v>
      </c>
      <c r="BY301" s="110">
        <v>2998.6352884263579</v>
      </c>
      <c r="BZ301" s="110">
        <v>2273.8042714927806</v>
      </c>
      <c r="CA301" s="111" t="str">
        <v>No</v>
      </c>
      <c r="CC301" s="103">
        <f>AVERAGE(BU$6:BU301)</f>
        <v>22.775422018327614</v>
      </c>
      <c r="CD301" s="103">
        <f>AVERAGE(BV$6:BV301)</f>
        <v>23.692858569603469</v>
      </c>
      <c r="CE301" s="103">
        <f>AVERAGE(BW$6:BW301)</f>
        <v>0.91743655127584267</v>
      </c>
      <c r="CF301" s="104">
        <f>AVERAGE(BX$6:BX301)</f>
        <v>968.29837634631576</v>
      </c>
      <c r="CG301" s="104">
        <f>AVERAGE(BY$6:BY301)</f>
        <v>3645.4687081545462</v>
      </c>
      <c r="CH301" s="104">
        <f>AVERAGE(BZ$6:BZ301)</f>
        <v>2677.1703318082314</v>
      </c>
      <c r="CI301" s="121"/>
      <c r="CJ301" s="121"/>
      <c r="CK301" s="121"/>
      <c r="CL301" s="121"/>
      <c r="CM301" s="121"/>
      <c r="CN301" s="121"/>
    </row>
    <row r="302" spans="2:92" x14ac:dyDescent="0.2">
      <c r="B302" s="105">
        <v>297</v>
      </c>
      <c r="C302" s="109">
        <v>20.188216118285478</v>
      </c>
      <c r="D302" s="109">
        <v>3</v>
      </c>
      <c r="E302" s="109">
        <v>2.7007495169260141</v>
      </c>
      <c r="F302" s="110">
        <v>168.51562574750292</v>
      </c>
      <c r="G302" s="109">
        <v>19.888965635211491</v>
      </c>
      <c r="H302" s="109">
        <v>19.888965635211491</v>
      </c>
      <c r="I302" s="109">
        <v>0</v>
      </c>
      <c r="J302" s="110">
        <v>765.18459480384763</v>
      </c>
      <c r="K302" s="110">
        <v>3730.0138143380682</v>
      </c>
      <c r="L302" s="110">
        <v>2964.8292195342206</v>
      </c>
      <c r="M302" s="111" t="str">
        <v>No</v>
      </c>
      <c r="O302" s="103">
        <f>AVERAGE(G$6:G302)</f>
        <v>21.568325680186309</v>
      </c>
      <c r="P302" s="103">
        <f>AVERAGE(H$6:H302)</f>
        <v>21.954879309222282</v>
      </c>
      <c r="Q302" s="103">
        <f>AVERAGE(I$6:I302)</f>
        <v>0.3865536290359648</v>
      </c>
      <c r="R302" s="104">
        <f>AVERAGE(J$6:J302)</f>
        <v>866.21570602807697</v>
      </c>
      <c r="S302" s="104">
        <f>AVERAGE(K$6:K302)</f>
        <v>3977.4164675513825</v>
      </c>
      <c r="T302" s="104">
        <f>AVERAGE(L$6:L302)</f>
        <v>3111.2007615233088</v>
      </c>
      <c r="X302" s="105">
        <v>297</v>
      </c>
      <c r="Y302" s="109">
        <v>20.842234106780499</v>
      </c>
      <c r="Z302" s="109">
        <v>1</v>
      </c>
      <c r="AA302" s="109">
        <v>3.0197021652887988</v>
      </c>
      <c r="AB302" s="110">
        <v>123.99342594062765</v>
      </c>
      <c r="AC302" s="109">
        <v>22.861936272069297</v>
      </c>
      <c r="AD302" s="109">
        <v>22.861936272069297</v>
      </c>
      <c r="AE302" s="109">
        <v>0</v>
      </c>
      <c r="AF302" s="110">
        <v>809.85151410270657</v>
      </c>
      <c r="AG302" s="110">
        <v>4185.1485289724733</v>
      </c>
      <c r="AH302" s="110">
        <v>3375.2970148697668</v>
      </c>
      <c r="AI302" s="111" t="str">
        <v>No</v>
      </c>
      <c r="AK302" s="103">
        <f>AVERAGE(AC$6:AC302)</f>
        <v>21.509815502754041</v>
      </c>
      <c r="AL302" s="103">
        <f>AVERAGE(AD$6:AD302)</f>
        <v>21.836124408888125</v>
      </c>
      <c r="AM302" s="103">
        <f>AVERAGE(AE$6:AE302)</f>
        <v>0.32630890613408753</v>
      </c>
      <c r="AN302" s="104">
        <f>AVERAGE(AF$6:AF302)</f>
        <v>852.15578479876899</v>
      </c>
      <c r="AO302" s="104">
        <f>AVERAGE(AG$6:AG302)</f>
        <v>4021.1943999233395</v>
      </c>
      <c r="AP302" s="104">
        <f>AVERAGE(AH$6:AH302)</f>
        <v>3169.038615124568</v>
      </c>
      <c r="AT302" s="105">
        <v>297</v>
      </c>
      <c r="AU302" s="109">
        <v>21.7474673232594</v>
      </c>
      <c r="AV302" s="109">
        <v>5</v>
      </c>
      <c r="AW302" s="109">
        <v>4.4388775612266</v>
      </c>
      <c r="AX302" s="110">
        <v>122.79579009414361</v>
      </c>
      <c r="AY302" s="109">
        <v>21.186344884486001</v>
      </c>
      <c r="AZ302" s="109">
        <v>21.186344884486001</v>
      </c>
      <c r="BA302" s="109">
        <v>0</v>
      </c>
      <c r="BB302" s="110">
        <v>758.38613662872365</v>
      </c>
      <c r="BC302" s="110">
        <v>3427.9517326729001</v>
      </c>
      <c r="BD302" s="110">
        <v>2669.5655960441763</v>
      </c>
      <c r="BE302" s="111" t="str">
        <v>No</v>
      </c>
      <c r="BG302" s="103">
        <f>AVERAGE(AY$6:AY302)</f>
        <v>23.066585170131919</v>
      </c>
      <c r="BH302" s="103">
        <f>AVERAGE(AZ$6:AZ302)</f>
        <v>23.935077753030036</v>
      </c>
      <c r="BI302" s="103">
        <f>AVERAGE(BA$6:BA302)</f>
        <v>0.86849258289812103</v>
      </c>
      <c r="BJ302" s="104">
        <f>AVERAGE(BB$6:BB302)</f>
        <v>972.73773237517548</v>
      </c>
      <c r="BK302" s="104">
        <f>AVERAGE(BC$6:BC302)</f>
        <v>3618.9103344423461</v>
      </c>
      <c r="BL302" s="104">
        <f>AVERAGE(BD$6:BD302)</f>
        <v>2646.1726020671695</v>
      </c>
      <c r="BP302" s="105">
        <v>297</v>
      </c>
      <c r="BQ302" s="109">
        <v>22.705298281309879</v>
      </c>
      <c r="BR302" s="109">
        <v>2</v>
      </c>
      <c r="BS302" s="109">
        <v>3.6034378223933357</v>
      </c>
      <c r="BT302" s="110">
        <v>148.62150736000328</v>
      </c>
      <c r="BU302" s="109">
        <v>24.308736103703215</v>
      </c>
      <c r="BV302" s="109">
        <v>24.308736103703215</v>
      </c>
      <c r="BW302" s="109">
        <v>0</v>
      </c>
      <c r="BX302" s="110">
        <v>877.88359047109975</v>
      </c>
      <c r="BY302" s="110">
        <v>3786.310415555482</v>
      </c>
      <c r="BZ302" s="110">
        <v>2908.4268250843825</v>
      </c>
      <c r="CA302" s="111" t="str">
        <v>No</v>
      </c>
      <c r="CC302" s="103">
        <f>AVERAGE(BU$6:BU302)</f>
        <v>22.780584692015747</v>
      </c>
      <c r="CD302" s="103">
        <f>AVERAGE(BV$6:BV302)</f>
        <v>23.694932231334448</v>
      </c>
      <c r="CE302" s="103">
        <f>AVERAGE(BW$6:BW302)</f>
        <v>0.91434753931868495</v>
      </c>
      <c r="CF302" s="104">
        <f>AVERAGE(BX$6:BX302)</f>
        <v>967.99394945784707</v>
      </c>
      <c r="CG302" s="104">
        <f>AVERAGE(BY$6:BY302)</f>
        <v>3645.9429226575799</v>
      </c>
      <c r="CH302" s="104">
        <f>AVERAGE(BZ$6:BZ302)</f>
        <v>2677.9489731997337</v>
      </c>
      <c r="CI302" s="121"/>
      <c r="CJ302" s="121"/>
      <c r="CK302" s="121"/>
      <c r="CL302" s="121"/>
      <c r="CM302" s="121"/>
      <c r="CN302" s="121"/>
    </row>
    <row r="303" spans="2:92" x14ac:dyDescent="0.2">
      <c r="B303" s="105">
        <v>298</v>
      </c>
      <c r="C303" s="109">
        <v>24.492009163017144</v>
      </c>
      <c r="D303" s="109">
        <v>0</v>
      </c>
      <c r="E303" s="109">
        <v>3.3180556072263059</v>
      </c>
      <c r="F303" s="110">
        <v>107.6526857530593</v>
      </c>
      <c r="G303" s="109">
        <v>25</v>
      </c>
      <c r="H303" s="109">
        <v>27.81006477024345</v>
      </c>
      <c r="I303" s="109">
        <v>2.81006477024345</v>
      </c>
      <c r="J303" s="110">
        <v>1363.4643443968803</v>
      </c>
      <c r="K303" s="110">
        <v>4500</v>
      </c>
      <c r="L303" s="110">
        <v>3136.5356556031197</v>
      </c>
      <c r="M303" s="111" t="str">
        <v>Yes</v>
      </c>
      <c r="O303" s="103">
        <f>AVERAGE(G$6:G303)</f>
        <v>21.57984136582327</v>
      </c>
      <c r="P303" s="103">
        <f>AVERAGE(H$6:H303)</f>
        <v>21.974527582581413</v>
      </c>
      <c r="Q303" s="103">
        <f>AVERAGE(I$6:I303)</f>
        <v>0.39468621675813753</v>
      </c>
      <c r="R303" s="104">
        <f>AVERAGE(J$6:J303)</f>
        <v>867.88432561991851</v>
      </c>
      <c r="S303" s="104">
        <f>AVERAGE(K$6:K303)</f>
        <v>3979.1701035663109</v>
      </c>
      <c r="T303" s="104">
        <f>AVERAGE(L$6:L303)</f>
        <v>3111.2857779463952</v>
      </c>
      <c r="X303" s="105">
        <v>298</v>
      </c>
      <c r="Y303" s="109">
        <v>22.741758050600353</v>
      </c>
      <c r="Z303" s="109">
        <v>2</v>
      </c>
      <c r="AA303" s="109">
        <v>4.8309792735455179</v>
      </c>
      <c r="AB303" s="110">
        <v>196.42298485105496</v>
      </c>
      <c r="AC303" s="109">
        <v>25</v>
      </c>
      <c r="AD303" s="109">
        <v>25.572737324145869</v>
      </c>
      <c r="AE303" s="109">
        <v>0.57273732414586931</v>
      </c>
      <c r="AF303" s="110">
        <v>1049.5157031973115</v>
      </c>
      <c r="AG303" s="110">
        <v>4640</v>
      </c>
      <c r="AH303" s="110">
        <v>3590.4842968026887</v>
      </c>
      <c r="AI303" s="111" t="str">
        <v>Yes</v>
      </c>
      <c r="AK303" s="103">
        <f>AVERAGE(AC$6:AC303)</f>
        <v>21.521527531268291</v>
      </c>
      <c r="AL303" s="103">
        <f>AVERAGE(AD$6:AD303)</f>
        <v>21.848663378402414</v>
      </c>
      <c r="AM303" s="103">
        <f>AVERAGE(AE$6:AE303)</f>
        <v>0.32713584713412708</v>
      </c>
      <c r="AN303" s="104">
        <f>AVERAGE(AF$6:AF303)</f>
        <v>852.81806640413322</v>
      </c>
      <c r="AO303" s="104">
        <f>AVERAGE(AG$6:AG303)</f>
        <v>4023.2709287826569</v>
      </c>
      <c r="AP303" s="104">
        <f>AVERAGE(AH$6:AH303)</f>
        <v>3170.4528623785213</v>
      </c>
      <c r="AT303" s="105">
        <v>298</v>
      </c>
      <c r="AU303" s="109">
        <v>23.559554134238212</v>
      </c>
      <c r="AV303" s="109">
        <v>4</v>
      </c>
      <c r="AW303" s="109">
        <v>4.4151551090973786</v>
      </c>
      <c r="AX303" s="110">
        <v>121.35140272081682</v>
      </c>
      <c r="AY303" s="109">
        <v>23.974709243335589</v>
      </c>
      <c r="AZ303" s="109">
        <v>23.974709243335589</v>
      </c>
      <c r="BA303" s="109">
        <v>0</v>
      </c>
      <c r="BB303" s="110">
        <v>840.59268002088447</v>
      </c>
      <c r="BC303" s="110">
        <v>3796.2063865003383</v>
      </c>
      <c r="BD303" s="110">
        <v>2955.6137064794539</v>
      </c>
      <c r="BE303" s="111" t="str">
        <v>No</v>
      </c>
      <c r="BG303" s="103">
        <f>AVERAGE(AY$6:AY303)</f>
        <v>23.069632566350723</v>
      </c>
      <c r="BH303" s="103">
        <f>AVERAGE(AZ$6:AZ303)</f>
        <v>23.935210744608241</v>
      </c>
      <c r="BI303" s="103">
        <f>AVERAGE(BA$6:BA303)</f>
        <v>0.86557817825752337</v>
      </c>
      <c r="BJ303" s="104">
        <f>AVERAGE(BB$6:BB303)</f>
        <v>972.29429260217455</v>
      </c>
      <c r="BK303" s="104">
        <f>AVERAGE(BC$6:BC303)</f>
        <v>3619.5052876371715</v>
      </c>
      <c r="BL303" s="104">
        <f>AVERAGE(BD$6:BD303)</f>
        <v>2647.2109950349959</v>
      </c>
      <c r="BP303" s="105">
        <v>298</v>
      </c>
      <c r="BQ303" s="109">
        <v>22.80001885840867</v>
      </c>
      <c r="BR303" s="109">
        <v>3</v>
      </c>
      <c r="BS303" s="109">
        <v>5.8571725746783958</v>
      </c>
      <c r="BT303" s="110">
        <v>144.2235205945359</v>
      </c>
      <c r="BU303" s="109">
        <v>25</v>
      </c>
      <c r="BV303" s="109">
        <v>25.657191433087064</v>
      </c>
      <c r="BW303" s="109">
        <v>0.65719143308706407</v>
      </c>
      <c r="BX303" s="110">
        <v>992.80223555759551</v>
      </c>
      <c r="BY303" s="110">
        <v>3960</v>
      </c>
      <c r="BZ303" s="110">
        <v>2967.1977644424046</v>
      </c>
      <c r="CA303" s="111" t="str">
        <v>Yes</v>
      </c>
      <c r="CC303" s="103">
        <f>AVERAGE(BU$6:BU303)</f>
        <v>22.788032394391536</v>
      </c>
      <c r="CD303" s="103">
        <f>AVERAGE(BV$6:BV303)</f>
        <v>23.701516993756435</v>
      </c>
      <c r="CE303" s="103">
        <f>AVERAGE(BW$6:BW303)</f>
        <v>0.91348459936488757</v>
      </c>
      <c r="CF303" s="104">
        <f>AVERAGE(BX$6:BX303)</f>
        <v>968.07719874006091</v>
      </c>
      <c r="CG303" s="104">
        <f>AVERAGE(BY$6:BY303)</f>
        <v>3646.9968054674537</v>
      </c>
      <c r="CH303" s="104">
        <f>AVERAGE(BZ$6:BZ303)</f>
        <v>2678.9196067273938</v>
      </c>
      <c r="CI303" s="121"/>
      <c r="CJ303" s="121"/>
      <c r="CK303" s="121"/>
      <c r="CL303" s="121"/>
      <c r="CM303" s="121"/>
      <c r="CN303" s="121"/>
    </row>
    <row r="304" spans="2:92" x14ac:dyDescent="0.2">
      <c r="B304" s="105">
        <v>299</v>
      </c>
      <c r="C304" s="109">
        <v>20.397121871875274</v>
      </c>
      <c r="D304" s="109">
        <v>3</v>
      </c>
      <c r="E304" s="109">
        <v>5.6554205335309433</v>
      </c>
      <c r="F304" s="110">
        <v>155.26773522965391</v>
      </c>
      <c r="G304" s="109">
        <v>23.052542405406218</v>
      </c>
      <c r="H304" s="109">
        <v>23.052542405406218</v>
      </c>
      <c r="I304" s="109">
        <v>0</v>
      </c>
      <c r="J304" s="110">
        <v>846.84400739184048</v>
      </c>
      <c r="K304" s="110">
        <v>4299.457632973119</v>
      </c>
      <c r="L304" s="110">
        <v>3452.6136255812785</v>
      </c>
      <c r="M304" s="111" t="str">
        <v>No</v>
      </c>
      <c r="O304" s="103">
        <f>AVERAGE(G$6:G304)</f>
        <v>21.584766787360333</v>
      </c>
      <c r="P304" s="103">
        <f>AVERAGE(H$6:H304)</f>
        <v>21.978132983326642</v>
      </c>
      <c r="Q304" s="103">
        <f>AVERAGE(I$6:I304)</f>
        <v>0.39336619596630429</v>
      </c>
      <c r="R304" s="104">
        <f>AVERAGE(J$6:J304)</f>
        <v>867.81395666263393</v>
      </c>
      <c r="S304" s="104">
        <f>AVERAGE(K$6:K304)</f>
        <v>3980.2412993168355</v>
      </c>
      <c r="T304" s="104">
        <f>AVERAGE(L$6:L304)</f>
        <v>3112.4273426542045</v>
      </c>
      <c r="X304" s="105">
        <v>299</v>
      </c>
      <c r="Y304" s="109">
        <v>22.93767797442889</v>
      </c>
      <c r="Z304" s="109">
        <v>1</v>
      </c>
      <c r="AA304" s="109">
        <v>5.2992331398260983</v>
      </c>
      <c r="AB304" s="110">
        <v>165.27847581247809</v>
      </c>
      <c r="AC304" s="109">
        <v>25</v>
      </c>
      <c r="AD304" s="109">
        <v>27.236911114254987</v>
      </c>
      <c r="AE304" s="109">
        <v>2.2369111142549869</v>
      </c>
      <c r="AF304" s="110">
        <v>1317.9224763783757</v>
      </c>
      <c r="AG304" s="110">
        <v>4570</v>
      </c>
      <c r="AH304" s="110">
        <v>3252.0775236216241</v>
      </c>
      <c r="AI304" s="111" t="str">
        <v>Yes</v>
      </c>
      <c r="AK304" s="103">
        <f>AVERAGE(AC$6:AC304)</f>
        <v>21.533161218454683</v>
      </c>
      <c r="AL304" s="103">
        <f>AVERAGE(AD$6:AD304)</f>
        <v>21.86668427384005</v>
      </c>
      <c r="AM304" s="103">
        <f>AVERAGE(AE$6:AE304)</f>
        <v>0.33352305538536736</v>
      </c>
      <c r="AN304" s="104">
        <f>AVERAGE(AF$6:AF304)</f>
        <v>854.37359954785984</v>
      </c>
      <c r="AO304" s="104">
        <f>AVERAGE(AG$6:AG304)</f>
        <v>4025.0994541044543</v>
      </c>
      <c r="AP304" s="104">
        <f>AVERAGE(AH$6:AH304)</f>
        <v>3170.7258545565919</v>
      </c>
      <c r="AT304" s="105">
        <v>299</v>
      </c>
      <c r="AU304" s="109">
        <v>21.201472531254836</v>
      </c>
      <c r="AV304" s="109">
        <v>6</v>
      </c>
      <c r="AW304" s="109">
        <v>4.8315826466034206</v>
      </c>
      <c r="AX304" s="110">
        <v>186.13090579775394</v>
      </c>
      <c r="AY304" s="109">
        <v>20.033055177858259</v>
      </c>
      <c r="AZ304" s="109">
        <v>20.033055177858259</v>
      </c>
      <c r="BA304" s="109">
        <v>0</v>
      </c>
      <c r="BB304" s="110">
        <v>787.12256113350168</v>
      </c>
      <c r="BC304" s="110">
        <v>3304.9582766787389</v>
      </c>
      <c r="BD304" s="110">
        <v>2517.8357155452372</v>
      </c>
      <c r="BE304" s="111" t="str">
        <v>No</v>
      </c>
      <c r="BG304" s="103">
        <f>AVERAGE(AY$6:AY304)</f>
        <v>23.059476789131683</v>
      </c>
      <c r="BH304" s="103">
        <f>AVERAGE(AZ$6:AZ304)</f>
        <v>23.922160057094025</v>
      </c>
      <c r="BI304" s="103">
        <f>AVERAGE(BA$6:BA304)</f>
        <v>0.86268326796234762</v>
      </c>
      <c r="BJ304" s="104">
        <f>AVERAGE(BB$6:BB304)</f>
        <v>971.67498915244664</v>
      </c>
      <c r="BK304" s="104">
        <f>AVERAGE(BC$6:BC304)</f>
        <v>3618.4532909450031</v>
      </c>
      <c r="BL304" s="104">
        <f>AVERAGE(BD$6:BD304)</f>
        <v>2646.7783017925553</v>
      </c>
      <c r="BP304" s="105">
        <v>299</v>
      </c>
      <c r="BQ304" s="109">
        <v>19.648318876125767</v>
      </c>
      <c r="BR304" s="109">
        <v>3</v>
      </c>
      <c r="BS304" s="109">
        <v>3.9972709630043819</v>
      </c>
      <c r="BT304" s="110">
        <v>154.65274505098944</v>
      </c>
      <c r="BU304" s="109">
        <v>20.64558983913015</v>
      </c>
      <c r="BV304" s="109">
        <v>20.64558983913015</v>
      </c>
      <c r="BW304" s="109">
        <v>0</v>
      </c>
      <c r="BX304" s="110">
        <v>774.02044022489395</v>
      </c>
      <c r="BY304" s="110">
        <v>3306.8384758695224</v>
      </c>
      <c r="BZ304" s="110">
        <v>2532.8180356446283</v>
      </c>
      <c r="CA304" s="111" t="str">
        <v>No</v>
      </c>
      <c r="CC304" s="103">
        <f>AVERAGE(BU$6:BU304)</f>
        <v>22.780867034674941</v>
      </c>
      <c r="CD304" s="103">
        <f>AVERAGE(BV$6:BV304)</f>
        <v>23.691296501600497</v>
      </c>
      <c r="CE304" s="103">
        <f>AVERAGE(BW$6:BW304)</f>
        <v>0.91042946692554017</v>
      </c>
      <c r="CF304" s="104">
        <f>AVERAGE(BX$6:BX304)</f>
        <v>967.4281794808129</v>
      </c>
      <c r="CG304" s="104">
        <f>AVERAGE(BY$6:BY304)</f>
        <v>3645.8591521912062</v>
      </c>
      <c r="CH304" s="104">
        <f>AVERAGE(BZ$6:BZ304)</f>
        <v>2678.4309727103941</v>
      </c>
      <c r="CI304" s="121"/>
      <c r="CJ304" s="121"/>
      <c r="CK304" s="121"/>
      <c r="CL304" s="121"/>
      <c r="CM304" s="121"/>
      <c r="CN304" s="121"/>
    </row>
    <row r="305" spans="2:92" x14ac:dyDescent="0.2">
      <c r="B305" s="105">
        <v>300</v>
      </c>
      <c r="C305" s="109">
        <v>20.834797186350993</v>
      </c>
      <c r="D305" s="109">
        <v>1</v>
      </c>
      <c r="E305" s="109">
        <v>3.3831933965686605</v>
      </c>
      <c r="F305" s="110">
        <v>113.85485178436232</v>
      </c>
      <c r="G305" s="109">
        <v>23.217990582919654</v>
      </c>
      <c r="H305" s="109">
        <v>23.217990582919654</v>
      </c>
      <c r="I305" s="109">
        <v>0</v>
      </c>
      <c r="J305" s="110">
        <v>810.39456927195192</v>
      </c>
      <c r="K305" s="110">
        <v>4229.2383049255377</v>
      </c>
      <c r="L305" s="110">
        <v>3418.843735653586</v>
      </c>
      <c r="M305" s="111" t="str">
        <v>No</v>
      </c>
      <c r="O305" s="103">
        <f>AVERAGE(G$6:G305)</f>
        <v>21.590210866678866</v>
      </c>
      <c r="P305" s="103">
        <f>AVERAGE(H$6:H305)</f>
        <v>21.982265841991953</v>
      </c>
      <c r="Q305" s="103">
        <f>AVERAGE(I$6:I305)</f>
        <v>0.39205497531308331</v>
      </c>
      <c r="R305" s="104">
        <f>AVERAGE(J$6:J305)</f>
        <v>867.62255870466504</v>
      </c>
      <c r="S305" s="104">
        <f>AVERAGE(K$6:K305)</f>
        <v>3981.0712893355312</v>
      </c>
      <c r="T305" s="104">
        <f>AVERAGE(L$6:L305)</f>
        <v>3113.4487306308688</v>
      </c>
      <c r="X305" s="105">
        <v>300</v>
      </c>
      <c r="Y305" s="109">
        <v>21.464389827169914</v>
      </c>
      <c r="Z305" s="109">
        <v>5</v>
      </c>
      <c r="AA305" s="109">
        <v>3.0933278550794534</v>
      </c>
      <c r="AB305" s="110">
        <v>169.65305135907221</v>
      </c>
      <c r="AC305" s="109">
        <v>19.557717682249368</v>
      </c>
      <c r="AD305" s="109">
        <v>19.557717682249368</v>
      </c>
      <c r="AE305" s="109">
        <v>0</v>
      </c>
      <c r="AF305" s="110">
        <v>756.38458182655336</v>
      </c>
      <c r="AG305" s="110">
        <v>3870.3891828048863</v>
      </c>
      <c r="AH305" s="110">
        <v>3114.0046009783327</v>
      </c>
      <c r="AI305" s="111" t="str">
        <v>No</v>
      </c>
      <c r="AK305" s="103">
        <f>AVERAGE(AC$6:AC305)</f>
        <v>21.526576406667331</v>
      </c>
      <c r="AL305" s="103">
        <f>AVERAGE(AD$6:AD305)</f>
        <v>21.858987718534745</v>
      </c>
      <c r="AM305" s="103">
        <f>AVERAGE(AE$6:AE305)</f>
        <v>0.33241131186741618</v>
      </c>
      <c r="AN305" s="104">
        <f>AVERAGE(AF$6:AF305)</f>
        <v>854.0469694887887</v>
      </c>
      <c r="AO305" s="104">
        <f>AVERAGE(AG$6:AG305)</f>
        <v>4024.5837532001224</v>
      </c>
      <c r="AP305" s="104">
        <f>AVERAGE(AH$6:AH305)</f>
        <v>3170.5367837113308</v>
      </c>
      <c r="AT305" s="105">
        <v>300</v>
      </c>
      <c r="AU305" s="109">
        <v>16.353671886248158</v>
      </c>
      <c r="AV305" s="109">
        <v>2</v>
      </c>
      <c r="AW305" s="109">
        <v>4.3029618236735852</v>
      </c>
      <c r="AX305" s="110">
        <v>157.40294964266468</v>
      </c>
      <c r="AY305" s="109">
        <v>18.656633709921742</v>
      </c>
      <c r="AZ305" s="109">
        <v>18.656633709921742</v>
      </c>
      <c r="BA305" s="109">
        <v>0</v>
      </c>
      <c r="BB305" s="110">
        <v>717.10196094031699</v>
      </c>
      <c r="BC305" s="110">
        <v>2898.4950564882615</v>
      </c>
      <c r="BD305" s="110">
        <v>2181.3930955479445</v>
      </c>
      <c r="BE305" s="111" t="str">
        <v>No</v>
      </c>
      <c r="BG305" s="103">
        <f>AVERAGE(AY$6:AY305)</f>
        <v>23.044800645534316</v>
      </c>
      <c r="BH305" s="103">
        <f>AVERAGE(AZ$6:AZ305)</f>
        <v>23.904608302603453</v>
      </c>
      <c r="BI305" s="103">
        <f>AVERAGE(BA$6:BA305)</f>
        <v>0.85980765706913986</v>
      </c>
      <c r="BJ305" s="104">
        <f>AVERAGE(BB$6:BB305)</f>
        <v>970.82641239173961</v>
      </c>
      <c r="BK305" s="104">
        <f>AVERAGE(BC$6:BC305)</f>
        <v>3616.0534301634807</v>
      </c>
      <c r="BL305" s="104">
        <f>AVERAGE(BD$6:BD305)</f>
        <v>2645.2270177717396</v>
      </c>
      <c r="BP305" s="105">
        <v>300</v>
      </c>
      <c r="BQ305" s="109">
        <v>24.852875029489898</v>
      </c>
      <c r="BR305" s="109">
        <v>4</v>
      </c>
      <c r="BS305" s="109">
        <v>3.751934732051784</v>
      </c>
      <c r="BT305" s="110">
        <v>132.57984863526738</v>
      </c>
      <c r="BU305" s="109">
        <v>24.604809761541681</v>
      </c>
      <c r="BV305" s="109">
        <v>24.604809761541681</v>
      </c>
      <c r="BW305" s="109">
        <v>0</v>
      </c>
      <c r="BX305" s="110">
        <v>870.72414148151779</v>
      </c>
      <c r="BY305" s="110">
        <v>3970.721464231252</v>
      </c>
      <c r="BZ305" s="110">
        <v>3099.9973227497339</v>
      </c>
      <c r="CA305" s="111" t="str">
        <v>No</v>
      </c>
      <c r="CC305" s="103">
        <f>AVERAGE(BU$6:BU305)</f>
        <v>22.7869468437645</v>
      </c>
      <c r="CD305" s="103">
        <f>AVERAGE(BV$6:BV305)</f>
        <v>23.694341545800302</v>
      </c>
      <c r="CE305" s="103">
        <f>AVERAGE(BW$6:BW305)</f>
        <v>0.90739470203578831</v>
      </c>
      <c r="CF305" s="104">
        <f>AVERAGE(BX$6:BX305)</f>
        <v>967.10583268748189</v>
      </c>
      <c r="CG305" s="104">
        <f>AVERAGE(BY$6:BY305)</f>
        <v>3646.9420265646727</v>
      </c>
      <c r="CH305" s="104">
        <f>AVERAGE(BZ$6:BZ305)</f>
        <v>2679.8361938771918</v>
      </c>
      <c r="CI305" s="121"/>
      <c r="CJ305" s="121"/>
      <c r="CK305" s="121"/>
      <c r="CL305" s="121"/>
      <c r="CM305" s="121"/>
      <c r="CN305" s="121"/>
    </row>
    <row r="306" spans="2:92" x14ac:dyDescent="0.2">
      <c r="B306" s="105">
        <v>301</v>
      </c>
      <c r="C306" s="109">
        <v>20.371934077998706</v>
      </c>
      <c r="D306" s="109">
        <v>4</v>
      </c>
      <c r="E306" s="109">
        <v>3.3263698982619596</v>
      </c>
      <c r="F306" s="110">
        <v>171.04874456318194</v>
      </c>
      <c r="G306" s="109">
        <v>19.698303976260664</v>
      </c>
      <c r="H306" s="109">
        <v>19.698303976260664</v>
      </c>
      <c r="I306" s="109">
        <v>0</v>
      </c>
      <c r="J306" s="110">
        <v>761.99786385100185</v>
      </c>
      <c r="K306" s="110">
        <v>3745.6947157269196</v>
      </c>
      <c r="L306" s="110">
        <v>2983.6968518759177</v>
      </c>
      <c r="M306" s="111" t="str">
        <v>No</v>
      </c>
      <c r="O306" s="103">
        <f>AVERAGE(G$6:G306)</f>
        <v>21.583925461727311</v>
      </c>
      <c r="P306" s="103">
        <f>AVERAGE(H$6:H306)</f>
        <v>21.974677928816767</v>
      </c>
      <c r="Q306" s="103">
        <f>AVERAGE(I$6:I306)</f>
        <v>0.39075246708945177</v>
      </c>
      <c r="R306" s="104">
        <f>AVERAGE(J$6:J306)</f>
        <v>867.27164609717772</v>
      </c>
      <c r="S306" s="104">
        <f>AVERAGE(K$6:K306)</f>
        <v>3980.2893073634095</v>
      </c>
      <c r="T306" s="104">
        <f>AVERAGE(L$6:L306)</f>
        <v>3113.0176612662344</v>
      </c>
      <c r="X306" s="105">
        <v>301</v>
      </c>
      <c r="Y306" s="109">
        <v>23.318501362903856</v>
      </c>
      <c r="Z306" s="109">
        <v>5</v>
      </c>
      <c r="AA306" s="109">
        <v>5.677344791408542</v>
      </c>
      <c r="AB306" s="110">
        <v>133.56198908976381</v>
      </c>
      <c r="AC306" s="109">
        <v>23.995846154312396</v>
      </c>
      <c r="AD306" s="109">
        <v>23.995846154312396</v>
      </c>
      <c r="AE306" s="109">
        <v>0</v>
      </c>
      <c r="AF306" s="110">
        <v>853.43737371913562</v>
      </c>
      <c r="AG306" s="110">
        <v>4669.2523077762316</v>
      </c>
      <c r="AH306" s="110">
        <v>3815.8149340570963</v>
      </c>
      <c r="AI306" s="111" t="str">
        <v>No</v>
      </c>
      <c r="AK306" s="103">
        <f>AVERAGE(AC$6:AC306)</f>
        <v>21.534779960646215</v>
      </c>
      <c r="AL306" s="103">
        <f>AVERAGE(AD$6:AD306)</f>
        <v>21.866086915995798</v>
      </c>
      <c r="AM306" s="103">
        <f>AVERAGE(AE$6:AE306)</f>
        <v>0.33130695534958421</v>
      </c>
      <c r="AN306" s="104">
        <f>AVERAGE(AF$6:AF306)</f>
        <v>854.04494425367363</v>
      </c>
      <c r="AO306" s="104">
        <f>AVERAGE(AG$6:AG306)</f>
        <v>4026.7255091953912</v>
      </c>
      <c r="AP306" s="104">
        <f>AVERAGE(AH$6:AH306)</f>
        <v>3172.6805649417156</v>
      </c>
      <c r="AT306" s="105">
        <v>301</v>
      </c>
      <c r="AU306" s="109">
        <v>15.802991726137066</v>
      </c>
      <c r="AV306" s="109">
        <v>3</v>
      </c>
      <c r="AW306" s="109">
        <v>5.2303704173460952</v>
      </c>
      <c r="AX306" s="110">
        <v>180.34006629702179</v>
      </c>
      <c r="AY306" s="109">
        <v>18.03336214348316</v>
      </c>
      <c r="AZ306" s="109">
        <v>18.03336214348316</v>
      </c>
      <c r="BA306" s="109">
        <v>0</v>
      </c>
      <c r="BB306" s="110">
        <v>721.34093060151667</v>
      </c>
      <c r="BC306" s="110">
        <v>2855.0043215224741</v>
      </c>
      <c r="BD306" s="110">
        <v>2133.6633909209577</v>
      </c>
      <c r="BE306" s="111" t="str">
        <v>No</v>
      </c>
      <c r="BG306" s="103">
        <f>AVERAGE(AY$6:AY306)</f>
        <v>23.028151348185311</v>
      </c>
      <c r="BH306" s="103">
        <f>AVERAGE(AZ$6:AZ306)</f>
        <v>23.885102501410362</v>
      </c>
      <c r="BI306" s="103">
        <f>AVERAGE(BA$6:BA306)</f>
        <v>0.85695115322505633</v>
      </c>
      <c r="BJ306" s="104">
        <f>AVERAGE(BB$6:BB306)</f>
        <v>969.99755697050966</v>
      </c>
      <c r="BK306" s="104">
        <f>AVERAGE(BC$6:BC306)</f>
        <v>3613.5250278091921</v>
      </c>
      <c r="BL306" s="104">
        <f>AVERAGE(BD$6:BD306)</f>
        <v>2643.527470838681</v>
      </c>
      <c r="BP306" s="105">
        <v>301</v>
      </c>
      <c r="BQ306" s="109">
        <v>16.691769202359684</v>
      </c>
      <c r="BR306" s="109">
        <v>1</v>
      </c>
      <c r="BS306" s="109">
        <v>4.9263773065586038</v>
      </c>
      <c r="BT306" s="110">
        <v>178.16596688987786</v>
      </c>
      <c r="BU306" s="109">
        <v>20.618146508918286</v>
      </c>
      <c r="BV306" s="109">
        <v>20.618146508918286</v>
      </c>
      <c r="BW306" s="109">
        <v>0</v>
      </c>
      <c r="BX306" s="110">
        <v>796.7103621574264</v>
      </c>
      <c r="BY306" s="110">
        <v>3162.7219763377429</v>
      </c>
      <c r="BZ306" s="110">
        <v>2366.0116141803164</v>
      </c>
      <c r="CA306" s="111" t="str">
        <v>No</v>
      </c>
      <c r="CC306" s="103">
        <f>AVERAGE(BU$6:BU306)</f>
        <v>22.779741527037437</v>
      </c>
      <c r="CD306" s="103">
        <f>AVERAGE(BV$6:BV306)</f>
        <v>23.68412162873425</v>
      </c>
      <c r="CE306" s="103">
        <f>AVERAGE(BW$6:BW306)</f>
        <v>0.90438010169679894</v>
      </c>
      <c r="CF306" s="104">
        <f>AVERAGE(BX$6:BX306)</f>
        <v>966.53973477874422</v>
      </c>
      <c r="CG306" s="104">
        <f>AVERAGE(BY$6:BY306)</f>
        <v>3645.3333220788691</v>
      </c>
      <c r="CH306" s="104">
        <f>AVERAGE(BZ$6:BZ306)</f>
        <v>2678.7935873001256</v>
      </c>
      <c r="CI306" s="121"/>
      <c r="CJ306" s="121"/>
      <c r="CK306" s="121"/>
      <c r="CL306" s="121"/>
      <c r="CM306" s="121"/>
      <c r="CN306" s="121"/>
    </row>
    <row r="307" spans="2:92" x14ac:dyDescent="0.2">
      <c r="B307" s="105">
        <v>302</v>
      </c>
      <c r="C307" s="109">
        <v>22.620112980227638</v>
      </c>
      <c r="D307" s="109">
        <v>1</v>
      </c>
      <c r="E307" s="109">
        <v>3.3830754114967974</v>
      </c>
      <c r="F307" s="110">
        <v>172.40742714133449</v>
      </c>
      <c r="G307" s="109">
        <v>25</v>
      </c>
      <c r="H307" s="109">
        <v>25.003188391724436</v>
      </c>
      <c r="I307" s="109">
        <v>3.1883917244357463E-3</v>
      </c>
      <c r="J307" s="110">
        <v>922.98133765173293</v>
      </c>
      <c r="K307" s="110">
        <v>4550</v>
      </c>
      <c r="L307" s="110">
        <v>3627.0186623482668</v>
      </c>
      <c r="M307" s="111" t="str">
        <v>Yes</v>
      </c>
      <c r="O307" s="103">
        <f>AVERAGE(G$6:G307)</f>
        <v>21.595236966820927</v>
      </c>
      <c r="P307" s="103">
        <f>AVERAGE(H$6:H307)</f>
        <v>21.984706109157521</v>
      </c>
      <c r="Q307" s="103">
        <f>AVERAGE(I$6:I307)</f>
        <v>0.38946914233658747</v>
      </c>
      <c r="R307" s="104">
        <f>AVERAGE(J$6:J307)</f>
        <v>867.45611527451069</v>
      </c>
      <c r="S307" s="104">
        <f>AVERAGE(K$6:K307)</f>
        <v>3982.1757666105505</v>
      </c>
      <c r="T307" s="104">
        <f>AVERAGE(L$6:L307)</f>
        <v>3114.7196513360423</v>
      </c>
      <c r="X307" s="105">
        <v>302</v>
      </c>
      <c r="Y307" s="109">
        <v>23.187723664417184</v>
      </c>
      <c r="Z307" s="109">
        <v>5</v>
      </c>
      <c r="AA307" s="109">
        <v>2.3101079444783346</v>
      </c>
      <c r="AB307" s="110">
        <v>131.30008583906545</v>
      </c>
      <c r="AC307" s="109">
        <v>20.49783160889552</v>
      </c>
      <c r="AD307" s="109">
        <v>20.49783160889552</v>
      </c>
      <c r="AE307" s="109">
        <v>0</v>
      </c>
      <c r="AF307" s="110">
        <v>746.23503410593105</v>
      </c>
      <c r="AG307" s="110">
        <v>4039.6096896011936</v>
      </c>
      <c r="AH307" s="110">
        <v>3293.3746554952627</v>
      </c>
      <c r="AI307" s="111" t="str">
        <v>No</v>
      </c>
      <c r="AK307" s="103">
        <f>AVERAGE(AC$6:AC307)</f>
        <v>21.531346356832472</v>
      </c>
      <c r="AL307" s="103">
        <f>AVERAGE(AD$6:AD307)</f>
        <v>21.861556269283547</v>
      </c>
      <c r="AM307" s="103">
        <f>AVERAGE(AE$6:AE307)</f>
        <v>0.33020991245107567</v>
      </c>
      <c r="AN307" s="104">
        <f>AVERAGE(AF$6:AF307)</f>
        <v>853.68795779623076</v>
      </c>
      <c r="AO307" s="104">
        <f>AVERAGE(AG$6:AG307)</f>
        <v>4026.768172044417</v>
      </c>
      <c r="AP307" s="104">
        <f>AVERAGE(AH$6:AH307)</f>
        <v>3173.0802142481843</v>
      </c>
      <c r="AT307" s="105">
        <v>302</v>
      </c>
      <c r="AU307" s="109">
        <v>16.588241562795847</v>
      </c>
      <c r="AV307" s="109">
        <v>3</v>
      </c>
      <c r="AW307" s="109">
        <v>4.2015599562062622</v>
      </c>
      <c r="AX307" s="110">
        <v>147.29096247164861</v>
      </c>
      <c r="AY307" s="109">
        <v>17.789801519002111</v>
      </c>
      <c r="AZ307" s="109">
        <v>17.789801519002111</v>
      </c>
      <c r="BA307" s="109">
        <v>0</v>
      </c>
      <c r="BB307" s="110">
        <v>680.98500804171192</v>
      </c>
      <c r="BC307" s="110">
        <v>2818.4702278503169</v>
      </c>
      <c r="BD307" s="110">
        <v>2137.4852198086051</v>
      </c>
      <c r="BE307" s="111" t="str">
        <v>No</v>
      </c>
      <c r="BG307" s="103">
        <f>AVERAGE(AY$6:AY307)</f>
        <v>23.010805818949603</v>
      </c>
      <c r="BH307" s="103">
        <f>AVERAGE(AZ$6:AZ307)</f>
        <v>23.864919385574574</v>
      </c>
      <c r="BI307" s="103">
        <f>AVERAGE(BA$6:BA307)</f>
        <v>0.8541135666249734</v>
      </c>
      <c r="BJ307" s="104">
        <f>AVERAGE(BB$6:BB307)</f>
        <v>969.04056177538121</v>
      </c>
      <c r="BK307" s="104">
        <f>AVERAGE(BC$6:BC307)</f>
        <v>3610.8923960212487</v>
      </c>
      <c r="BL307" s="104">
        <f>AVERAGE(BD$6:BD307)</f>
        <v>2641.851834245866</v>
      </c>
      <c r="BP307" s="105">
        <v>302</v>
      </c>
      <c r="BQ307" s="109">
        <v>20.247707379247174</v>
      </c>
      <c r="BR307" s="109">
        <v>2</v>
      </c>
      <c r="BS307" s="109">
        <v>6.664429536224473</v>
      </c>
      <c r="BT307" s="110">
        <v>160.49405409844314</v>
      </c>
      <c r="BU307" s="109">
        <v>24.912136915471649</v>
      </c>
      <c r="BV307" s="109">
        <v>24.912136915471649</v>
      </c>
      <c r="BW307" s="109">
        <v>0</v>
      </c>
      <c r="BX307" s="110">
        <v>907.85816156259261</v>
      </c>
      <c r="BY307" s="110">
        <v>3876.8205373207475</v>
      </c>
      <c r="BZ307" s="110">
        <v>2968.9623757581548</v>
      </c>
      <c r="CA307" s="111" t="str">
        <v>No</v>
      </c>
      <c r="CC307" s="103">
        <f>AVERAGE(BU$6:BU307)</f>
        <v>22.786802438919668</v>
      </c>
      <c r="CD307" s="103">
        <f>AVERAGE(BV$6:BV307)</f>
        <v>23.688187904518148</v>
      </c>
      <c r="CE307" s="103">
        <f>AVERAGE(BW$6:BW307)</f>
        <v>0.90138546559846522</v>
      </c>
      <c r="CF307" s="104">
        <f>AVERAGE(BX$6:BX307)</f>
        <v>966.34542493365757</v>
      </c>
      <c r="CG307" s="104">
        <f>AVERAGE(BY$6:BY307)</f>
        <v>3646.0998360366239</v>
      </c>
      <c r="CH307" s="104">
        <f>AVERAGE(BZ$6:BZ307)</f>
        <v>2679.754411102967</v>
      </c>
      <c r="CI307" s="121"/>
      <c r="CJ307" s="121"/>
      <c r="CK307" s="121"/>
      <c r="CL307" s="121"/>
      <c r="CM307" s="121"/>
      <c r="CN307" s="121"/>
    </row>
    <row r="308" spans="2:92" x14ac:dyDescent="0.2">
      <c r="B308" s="105">
        <v>303</v>
      </c>
      <c r="C308" s="109">
        <v>17.499144784459205</v>
      </c>
      <c r="D308" s="109">
        <v>2</v>
      </c>
      <c r="E308" s="109">
        <v>2.0355749462443646</v>
      </c>
      <c r="F308" s="110">
        <v>121.872271444788</v>
      </c>
      <c r="G308" s="109">
        <v>17.534719730703568</v>
      </c>
      <c r="H308" s="109">
        <v>17.534719730703568</v>
      </c>
      <c r="I308" s="109">
        <v>0</v>
      </c>
      <c r="J308" s="110">
        <v>647.91386336589505</v>
      </c>
      <c r="K308" s="110">
        <v>3256.2495515266423</v>
      </c>
      <c r="L308" s="110">
        <v>2608.3356881607474</v>
      </c>
      <c r="M308" s="111" t="str">
        <v>No</v>
      </c>
      <c r="O308" s="103">
        <f>AVERAGE(G$6:G308)</f>
        <v>21.581835919837044</v>
      </c>
      <c r="P308" s="103">
        <f>AVERAGE(H$6:H308)</f>
        <v>21.970019685466255</v>
      </c>
      <c r="Q308" s="103">
        <f>AVERAGE(I$6:I308)</f>
        <v>0.38818376562920603</v>
      </c>
      <c r="R308" s="104">
        <f>AVERAGE(J$6:J308)</f>
        <v>866.7315533870235</v>
      </c>
      <c r="S308" s="104">
        <f>AVERAGE(K$6:K308)</f>
        <v>3979.7799705211651</v>
      </c>
      <c r="T308" s="104">
        <f>AVERAGE(L$6:L308)</f>
        <v>3113.0484171341436</v>
      </c>
      <c r="X308" s="105">
        <v>303</v>
      </c>
      <c r="Y308" s="109">
        <v>18.651517306479324</v>
      </c>
      <c r="Z308" s="109">
        <v>3</v>
      </c>
      <c r="AA308" s="109">
        <v>4.7146590791697385</v>
      </c>
      <c r="AB308" s="110">
        <v>118.66212490443414</v>
      </c>
      <c r="AC308" s="109">
        <v>20.366176385649062</v>
      </c>
      <c r="AD308" s="109">
        <v>20.366176385649062</v>
      </c>
      <c r="AE308" s="109">
        <v>0</v>
      </c>
      <c r="AF308" s="110">
        <v>729.64741647390599</v>
      </c>
      <c r="AG308" s="110">
        <v>3875.9117494168313</v>
      </c>
      <c r="AH308" s="110">
        <v>3146.2643329429252</v>
      </c>
      <c r="AI308" s="111" t="str">
        <v>No</v>
      </c>
      <c r="AK308" s="103">
        <f>AVERAGE(AC$6:AC308)</f>
        <v>21.527500911383022</v>
      </c>
      <c r="AL308" s="103">
        <f>AVERAGE(AD$6:AD308)</f>
        <v>21.856621022142839</v>
      </c>
      <c r="AM308" s="103">
        <f>AVERAGE(AE$6:AE308)</f>
        <v>0.32912011075981801</v>
      </c>
      <c r="AN308" s="104">
        <f>AVERAGE(AF$6:AF308)</f>
        <v>853.27858307239478</v>
      </c>
      <c r="AO308" s="104">
        <f>AVERAGE(AG$6:AG308)</f>
        <v>4026.2702960621477</v>
      </c>
      <c r="AP308" s="104">
        <f>AVERAGE(AH$6:AH308)</f>
        <v>3172.9917129897508</v>
      </c>
      <c r="AT308" s="105">
        <v>303</v>
      </c>
      <c r="AU308" s="109">
        <v>22.244812100842982</v>
      </c>
      <c r="AV308" s="109">
        <v>2</v>
      </c>
      <c r="AW308" s="109">
        <v>6.9736608200988641</v>
      </c>
      <c r="AX308" s="110">
        <v>160.87773472976752</v>
      </c>
      <c r="AY308" s="109">
        <v>25</v>
      </c>
      <c r="AZ308" s="109">
        <v>27.218472920941846</v>
      </c>
      <c r="BA308" s="109">
        <v>2.2184729209418457</v>
      </c>
      <c r="BB308" s="110">
        <v>1243.6486728710445</v>
      </c>
      <c r="BC308" s="110">
        <v>3850</v>
      </c>
      <c r="BD308" s="110">
        <v>2606.3513271289557</v>
      </c>
      <c r="BE308" s="111" t="str">
        <v>Yes</v>
      </c>
      <c r="BG308" s="103">
        <f>AVERAGE(AY$6:AY308)</f>
        <v>23.0173708162468</v>
      </c>
      <c r="BH308" s="103">
        <f>AVERAGE(AZ$6:AZ308)</f>
        <v>23.87598721902463</v>
      </c>
      <c r="BI308" s="103">
        <f>AVERAGE(BA$6:BA308)</f>
        <v>0.85861640277783435</v>
      </c>
      <c r="BJ308" s="104">
        <f>AVERAGE(BB$6:BB308)</f>
        <v>969.94685917173661</v>
      </c>
      <c r="BK308" s="104">
        <f>AVERAGE(BC$6:BC308)</f>
        <v>3611.6815300277794</v>
      </c>
      <c r="BL308" s="104">
        <f>AVERAGE(BD$6:BD308)</f>
        <v>2641.7346708560412</v>
      </c>
      <c r="BP308" s="105">
        <v>303</v>
      </c>
      <c r="BQ308" s="109">
        <v>20.311028465609127</v>
      </c>
      <c r="BR308" s="109">
        <v>3</v>
      </c>
      <c r="BS308" s="109">
        <v>6.0457210163096136</v>
      </c>
      <c r="BT308" s="110">
        <v>105.63842630268627</v>
      </c>
      <c r="BU308" s="109">
        <v>23.35674948191874</v>
      </c>
      <c r="BV308" s="109">
        <v>23.35674948191874</v>
      </c>
      <c r="BW308" s="109">
        <v>0</v>
      </c>
      <c r="BX308" s="110">
        <v>806.34091076024845</v>
      </c>
      <c r="BY308" s="110">
        <v>3713.5124222878112</v>
      </c>
      <c r="BZ308" s="110">
        <v>2907.1715115275629</v>
      </c>
      <c r="CA308" s="111" t="str">
        <v>No</v>
      </c>
      <c r="CC308" s="103">
        <f>AVERAGE(BU$6:BU308)</f>
        <v>22.788683452262902</v>
      </c>
      <c r="CD308" s="103">
        <f>AVERAGE(BV$6:BV308)</f>
        <v>23.687094048337954</v>
      </c>
      <c r="CE308" s="103">
        <f>AVERAGE(BW$6:BW308)</f>
        <v>0.89841059607503793</v>
      </c>
      <c r="CF308" s="104">
        <f>AVERAGE(BX$6:BX308)</f>
        <v>965.81735723011491</v>
      </c>
      <c r="CG308" s="104">
        <f>AVERAGE(BY$6:BY308)</f>
        <v>3646.322319819631</v>
      </c>
      <c r="CH308" s="104">
        <f>AVERAGE(BZ$6:BZ308)</f>
        <v>2680.5049625895167</v>
      </c>
      <c r="CI308" s="121"/>
      <c r="CJ308" s="121"/>
      <c r="CK308" s="121"/>
      <c r="CL308" s="121"/>
      <c r="CM308" s="121"/>
      <c r="CN308" s="121"/>
    </row>
    <row r="309" spans="2:92" x14ac:dyDescent="0.2">
      <c r="B309" s="105">
        <v>304</v>
      </c>
      <c r="C309" s="109">
        <v>19.429293755939174</v>
      </c>
      <c r="D309" s="109">
        <v>1</v>
      </c>
      <c r="E309" s="109">
        <v>5.7949770696833438</v>
      </c>
      <c r="F309" s="110">
        <v>146.41709769368219</v>
      </c>
      <c r="G309" s="109">
        <v>24.224270825622519</v>
      </c>
      <c r="H309" s="109">
        <v>24.224270825622519</v>
      </c>
      <c r="I309" s="109">
        <v>0</v>
      </c>
      <c r="J309" s="110">
        <v>873.14522246235776</v>
      </c>
      <c r="K309" s="110">
        <v>4410.3687486120534</v>
      </c>
      <c r="L309" s="110">
        <v>3537.2235261496958</v>
      </c>
      <c r="M309" s="111" t="str">
        <v>No</v>
      </c>
      <c r="O309" s="103">
        <f>AVERAGE(G$6:G309)</f>
        <v>21.590528139921865</v>
      </c>
      <c r="P309" s="103">
        <f>AVERAGE(H$6:H309)</f>
        <v>21.977434985269401</v>
      </c>
      <c r="Q309" s="103">
        <f>AVERAGE(I$6:I309)</f>
        <v>0.386906845347531</v>
      </c>
      <c r="R309" s="104">
        <f>AVERAGE(J$6:J309)</f>
        <v>866.75265098266607</v>
      </c>
      <c r="S309" s="104">
        <f>AVERAGE(K$6:K309)</f>
        <v>3981.1963809754111</v>
      </c>
      <c r="T309" s="104">
        <f>AVERAGE(L$6:L309)</f>
        <v>3114.4437299927472</v>
      </c>
      <c r="X309" s="105">
        <v>304</v>
      </c>
      <c r="Y309" s="109">
        <v>19.626821574459683</v>
      </c>
      <c r="Z309" s="109">
        <v>1</v>
      </c>
      <c r="AA309" s="109">
        <v>2.6056168875337411</v>
      </c>
      <c r="AB309" s="110">
        <v>179.34242889651</v>
      </c>
      <c r="AC309" s="109">
        <v>21.232438461993425</v>
      </c>
      <c r="AD309" s="109">
        <v>21.232438461993425</v>
      </c>
      <c r="AE309" s="109">
        <v>0</v>
      </c>
      <c r="AF309" s="110">
        <v>816.31558275631278</v>
      </c>
      <c r="AG309" s="110">
        <v>3891.8389231588167</v>
      </c>
      <c r="AH309" s="110">
        <v>3075.5233404025039</v>
      </c>
      <c r="AI309" s="111" t="str">
        <v>No</v>
      </c>
      <c r="AK309" s="103">
        <f>AVERAGE(AC$6:AC309)</f>
        <v>21.526530311220554</v>
      </c>
      <c r="AL309" s="103">
        <f>AVERAGE(AD$6:AD309)</f>
        <v>21.854567790037084</v>
      </c>
      <c r="AM309" s="103">
        <f>AVERAGE(AE$6:AE309)</f>
        <v>0.32803747881652912</v>
      </c>
      <c r="AN309" s="104">
        <f>AVERAGE(AF$6:AF309)</f>
        <v>853.15699425556556</v>
      </c>
      <c r="AO309" s="104">
        <f>AVERAGE(AG$6:AG309)</f>
        <v>4025.8280875986497</v>
      </c>
      <c r="AP309" s="104">
        <f>AVERAGE(AH$6:AH309)</f>
        <v>3172.6710933430822</v>
      </c>
      <c r="AT309" s="105">
        <v>304</v>
      </c>
      <c r="AU309" s="109">
        <v>17.313924287375773</v>
      </c>
      <c r="AV309" s="109">
        <v>3</v>
      </c>
      <c r="AW309" s="109">
        <v>4.0229905492215821</v>
      </c>
      <c r="AX309" s="110">
        <v>177.01761753393768</v>
      </c>
      <c r="AY309" s="109">
        <v>18.336914836597355</v>
      </c>
      <c r="AZ309" s="109">
        <v>18.336914836597355</v>
      </c>
      <c r="BA309" s="109">
        <v>0</v>
      </c>
      <c r="BB309" s="110">
        <v>727.12506263185833</v>
      </c>
      <c r="BC309" s="110">
        <v>2900.5372254896033</v>
      </c>
      <c r="BD309" s="110">
        <v>2173.412162857745</v>
      </c>
      <c r="BE309" s="111" t="str">
        <v>No</v>
      </c>
      <c r="BG309" s="103">
        <f>AVERAGE(AY$6:AY309)</f>
        <v>23.001974579471636</v>
      </c>
      <c r="BH309" s="103">
        <f>AVERAGE(AZ$6:AZ309)</f>
        <v>23.857766586187697</v>
      </c>
      <c r="BI309" s="103">
        <f>AVERAGE(BA$6:BA309)</f>
        <v>0.85579200671606515</v>
      </c>
      <c r="BJ309" s="104">
        <f>AVERAGE(BB$6:BB309)</f>
        <v>969.14810326206589</v>
      </c>
      <c r="BK309" s="104">
        <f>AVERAGE(BC$6:BC309)</f>
        <v>3609.3422395523244</v>
      </c>
      <c r="BL309" s="104">
        <f>AVERAGE(BD$6:BD309)</f>
        <v>2640.1941362902571</v>
      </c>
      <c r="BP309" s="105">
        <v>304</v>
      </c>
      <c r="BQ309" s="109">
        <v>27.789862756237078</v>
      </c>
      <c r="BR309" s="109">
        <v>1</v>
      </c>
      <c r="BS309" s="109">
        <v>6.9098025340105416</v>
      </c>
      <c r="BT309" s="110">
        <v>148.99133041313974</v>
      </c>
      <c r="BU309" s="109">
        <v>25</v>
      </c>
      <c r="BV309" s="109">
        <v>33.699665290247623</v>
      </c>
      <c r="BW309" s="109">
        <v>8.6996652902476228</v>
      </c>
      <c r="BX309" s="110">
        <v>2203.9411239502833</v>
      </c>
      <c r="BY309" s="110">
        <v>3820</v>
      </c>
      <c r="BZ309" s="110">
        <v>1616.0588760497167</v>
      </c>
      <c r="CA309" s="111" t="str">
        <v>Yes</v>
      </c>
      <c r="CC309" s="103">
        <f>AVERAGE(BU$6:BU309)</f>
        <v>22.795957519854142</v>
      </c>
      <c r="CD309" s="103">
        <f>AVERAGE(BV$6:BV309)</f>
        <v>23.7200301379495</v>
      </c>
      <c r="CE309" s="103">
        <f>AVERAGE(BW$6:BW309)</f>
        <v>0.92407261809534258</v>
      </c>
      <c r="CF309" s="104">
        <f>AVERAGE(BX$6:BX309)</f>
        <v>969.89013277853655</v>
      </c>
      <c r="CG309" s="104">
        <f>AVERAGE(BY$6:BY309)</f>
        <v>3646.8936279781192</v>
      </c>
      <c r="CH309" s="104">
        <f>AVERAGE(BZ$6:BZ309)</f>
        <v>2677.0034951995831</v>
      </c>
      <c r="CI309" s="121"/>
      <c r="CJ309" s="121"/>
      <c r="CK309" s="121"/>
      <c r="CL309" s="121"/>
      <c r="CM309" s="121"/>
      <c r="CN309" s="121"/>
    </row>
    <row r="310" spans="2:92" x14ac:dyDescent="0.2">
      <c r="B310" s="105">
        <v>305</v>
      </c>
      <c r="C310" s="109">
        <v>18.457537917010736</v>
      </c>
      <c r="D310" s="109">
        <v>1</v>
      </c>
      <c r="E310" s="109">
        <v>5.2741686312879903</v>
      </c>
      <c r="F310" s="110">
        <v>180.49390970209402</v>
      </c>
      <c r="G310" s="109">
        <v>22.731706548298725</v>
      </c>
      <c r="H310" s="109">
        <v>22.731706548298725</v>
      </c>
      <c r="I310" s="109">
        <v>0</v>
      </c>
      <c r="J310" s="110">
        <v>862.44510615105571</v>
      </c>
      <c r="K310" s="110">
        <v>4141.7071786937704</v>
      </c>
      <c r="L310" s="110">
        <v>3279.2620725427146</v>
      </c>
      <c r="M310" s="111" t="str">
        <v>No</v>
      </c>
      <c r="O310" s="103">
        <f>AVERAGE(G$6:G310)</f>
        <v>21.59426970847392</v>
      </c>
      <c r="P310" s="103">
        <f>AVERAGE(H$6:H310)</f>
        <v>21.979908006787529</v>
      </c>
      <c r="Q310" s="103">
        <f>AVERAGE(I$6:I310)</f>
        <v>0.38563829831360469</v>
      </c>
      <c r="R310" s="104">
        <f>AVERAGE(J$6:J310)</f>
        <v>866.73852788485738</v>
      </c>
      <c r="S310" s="104">
        <f>AVERAGE(K$6:K310)</f>
        <v>3981.7226458859632</v>
      </c>
      <c r="T310" s="104">
        <f>AVERAGE(L$6:L310)</f>
        <v>3114.9841180011076</v>
      </c>
      <c r="X310" s="105">
        <v>305</v>
      </c>
      <c r="Y310" s="109">
        <v>17.544524561737024</v>
      </c>
      <c r="Z310" s="109">
        <v>2</v>
      </c>
      <c r="AA310" s="109">
        <v>2.1554311493471578</v>
      </c>
      <c r="AB310" s="110">
        <v>183.30146629019131</v>
      </c>
      <c r="AC310" s="109">
        <v>17.699955711084183</v>
      </c>
      <c r="AD310" s="109">
        <v>17.699955711084183</v>
      </c>
      <c r="AE310" s="109">
        <v>0</v>
      </c>
      <c r="AF310" s="110">
        <v>714.30013762271687</v>
      </c>
      <c r="AG310" s="110">
        <v>3325.992027995153</v>
      </c>
      <c r="AH310" s="110">
        <v>2611.6918903724363</v>
      </c>
      <c r="AI310" s="111" t="str">
        <v>No</v>
      </c>
      <c r="AK310" s="103">
        <f>AVERAGE(AC$6:AC310)</f>
        <v>21.5139841649906</v>
      </c>
      <c r="AL310" s="103">
        <f>AVERAGE(AD$6:AD310)</f>
        <v>21.840946111089696</v>
      </c>
      <c r="AM310" s="103">
        <f>AVERAGE(AE$6:AE310)</f>
        <v>0.32696194609909784</v>
      </c>
      <c r="AN310" s="104">
        <f>AVERAGE(AF$6:AF310)</f>
        <v>852.70172587316279</v>
      </c>
      <c r="AO310" s="104">
        <f>AVERAGE(AG$6:AG310)</f>
        <v>4023.5335431409335</v>
      </c>
      <c r="AP310" s="104">
        <f>AVERAGE(AH$6:AH310)</f>
        <v>3170.8318172677687</v>
      </c>
      <c r="AT310" s="105">
        <v>305</v>
      </c>
      <c r="AU310" s="109">
        <v>16.925433648627461</v>
      </c>
      <c r="AV310" s="109">
        <v>4</v>
      </c>
      <c r="AW310" s="109">
        <v>6.0423944639990719</v>
      </c>
      <c r="AX310" s="110">
        <v>137.8266694800177</v>
      </c>
      <c r="AY310" s="109">
        <v>18.967828112626535</v>
      </c>
      <c r="AZ310" s="109">
        <v>18.967828112626535</v>
      </c>
      <c r="BA310" s="109">
        <v>0</v>
      </c>
      <c r="BB310" s="110">
        <v>706.86151285881374</v>
      </c>
      <c r="BC310" s="110">
        <v>3045.17421689398</v>
      </c>
      <c r="BD310" s="110">
        <v>2338.3127040351665</v>
      </c>
      <c r="BE310" s="111" t="str">
        <v>No</v>
      </c>
      <c r="BG310" s="103">
        <f>AVERAGE(AY$6:AY310)</f>
        <v>22.988747869744277</v>
      </c>
      <c r="BH310" s="103">
        <f>AVERAGE(AZ$6:AZ310)</f>
        <v>23.841734001028481</v>
      </c>
      <c r="BI310" s="103">
        <f>AVERAGE(BA$6:BA310)</f>
        <v>0.85298613128420919</v>
      </c>
      <c r="BJ310" s="104">
        <f>AVERAGE(BB$6:BB310)</f>
        <v>968.28814722795698</v>
      </c>
      <c r="BK310" s="104">
        <f>AVERAGE(BC$6:BC310)</f>
        <v>3607.4925083304938</v>
      </c>
      <c r="BL310" s="104">
        <f>AVERAGE(BD$6:BD310)</f>
        <v>2639.2043611025356</v>
      </c>
      <c r="BP310" s="105">
        <v>305</v>
      </c>
      <c r="BQ310" s="109">
        <v>24.594663393478559</v>
      </c>
      <c r="BR310" s="109">
        <v>1</v>
      </c>
      <c r="BS310" s="109">
        <v>6.4873230915369016</v>
      </c>
      <c r="BT310" s="110">
        <v>149.66910316038428</v>
      </c>
      <c r="BU310" s="109">
        <v>25</v>
      </c>
      <c r="BV310" s="109">
        <v>30.081986485015459</v>
      </c>
      <c r="BW310" s="109">
        <v>5.0819864850154595</v>
      </c>
      <c r="BX310" s="110">
        <v>1661.9670759127032</v>
      </c>
      <c r="BY310" s="110">
        <v>3820</v>
      </c>
      <c r="BZ310" s="110">
        <v>2158.032924087297</v>
      </c>
      <c r="CA310" s="111" t="str">
        <v>Yes</v>
      </c>
      <c r="CC310" s="103">
        <f>AVERAGE(BU$6:BU310)</f>
        <v>22.803183888641506</v>
      </c>
      <c r="CD310" s="103">
        <f>AVERAGE(BV$6:BV310)</f>
        <v>23.740889011218567</v>
      </c>
      <c r="CE310" s="103">
        <f>AVERAGE(BW$6:BW310)</f>
        <v>0.93770512257704797</v>
      </c>
      <c r="CF310" s="104">
        <f>AVERAGE(BX$6:BX310)</f>
        <v>972.15923751012394</v>
      </c>
      <c r="CG310" s="104">
        <f>AVERAGE(BY$6:BY310)</f>
        <v>3647.4611898536009</v>
      </c>
      <c r="CH310" s="104">
        <f>AVERAGE(BZ$6:BZ310)</f>
        <v>2675.3019523434773</v>
      </c>
      <c r="CI310" s="121"/>
      <c r="CJ310" s="121"/>
      <c r="CK310" s="121"/>
      <c r="CL310" s="121"/>
      <c r="CM310" s="121"/>
      <c r="CN310" s="121"/>
    </row>
    <row r="311" spans="2:92" x14ac:dyDescent="0.2">
      <c r="B311" s="105">
        <v>306</v>
      </c>
      <c r="C311" s="109">
        <v>21.635477703007648</v>
      </c>
      <c r="D311" s="109">
        <v>2</v>
      </c>
      <c r="E311" s="109">
        <v>5.1755177571086612</v>
      </c>
      <c r="F311" s="110">
        <v>130.21225800883977</v>
      </c>
      <c r="G311" s="109">
        <v>24.81099546011631</v>
      </c>
      <c r="H311" s="109">
        <v>24.81099546011631</v>
      </c>
      <c r="I311" s="109">
        <v>0</v>
      </c>
      <c r="J311" s="110">
        <v>874.54212181232901</v>
      </c>
      <c r="K311" s="110">
        <v>4565.9791828209354</v>
      </c>
      <c r="L311" s="110">
        <v>3691.4370610086062</v>
      </c>
      <c r="M311" s="111" t="str">
        <v>No</v>
      </c>
      <c r="O311" s="103">
        <f>AVERAGE(G$6:G311)</f>
        <v>21.60478188413288</v>
      </c>
      <c r="P311" s="103">
        <f>AVERAGE(H$6:H311)</f>
        <v>21.989159926569648</v>
      </c>
      <c r="Q311" s="103">
        <f>AVERAGE(I$6:I311)</f>
        <v>0.38437804243676282</v>
      </c>
      <c r="R311" s="104">
        <f>AVERAGE(J$6:J311)</f>
        <v>866.76402982579691</v>
      </c>
      <c r="S311" s="104">
        <f>AVERAGE(K$6:K311)</f>
        <v>3983.6319809739862</v>
      </c>
      <c r="T311" s="104">
        <f>AVERAGE(L$6:L311)</f>
        <v>3116.867951148191</v>
      </c>
      <c r="X311" s="105">
        <v>306</v>
      </c>
      <c r="Y311" s="109">
        <v>14.386615088959481</v>
      </c>
      <c r="Z311" s="109">
        <v>5</v>
      </c>
      <c r="AA311" s="109">
        <v>2.930781507895607</v>
      </c>
      <c r="AB311" s="110">
        <v>142.43282233733737</v>
      </c>
      <c r="AC311" s="109">
        <v>12.317396596855087</v>
      </c>
      <c r="AD311" s="109">
        <v>12.317396596855087</v>
      </c>
      <c r="AE311" s="109">
        <v>0</v>
      </c>
      <c r="AF311" s="110">
        <v>511.95472024298999</v>
      </c>
      <c r="AG311" s="110">
        <v>2567.1313874339157</v>
      </c>
      <c r="AH311" s="110">
        <v>2055.1766671909259</v>
      </c>
      <c r="AI311" s="111" t="str">
        <v>No</v>
      </c>
      <c r="AK311" s="103">
        <f>AVERAGE(AC$6:AC311)</f>
        <v>21.483929957251593</v>
      </c>
      <c r="AL311" s="103">
        <f>AVERAGE(AD$6:AD311)</f>
        <v>21.809823400258864</v>
      </c>
      <c r="AM311" s="103">
        <f>AVERAGE(AE$6:AE311)</f>
        <v>0.32589344300727074</v>
      </c>
      <c r="AN311" s="104">
        <f>AVERAGE(AF$6:AF311)</f>
        <v>851.5881735671818</v>
      </c>
      <c r="AO311" s="104">
        <f>AVERAGE(AG$6:AG311)</f>
        <v>4018.7740589719565</v>
      </c>
      <c r="AP311" s="104">
        <f>AVERAGE(AH$6:AH311)</f>
        <v>3167.1858854047728</v>
      </c>
      <c r="AT311" s="105">
        <v>306</v>
      </c>
      <c r="AU311" s="109">
        <v>24.216609209260245</v>
      </c>
      <c r="AV311" s="109">
        <v>4</v>
      </c>
      <c r="AW311" s="109">
        <v>3.0860274738838567</v>
      </c>
      <c r="AX311" s="110">
        <v>109.0504409386743</v>
      </c>
      <c r="AY311" s="109">
        <v>23.302636683144101</v>
      </c>
      <c r="AZ311" s="109">
        <v>23.302636683144101</v>
      </c>
      <c r="BA311" s="109">
        <v>0</v>
      </c>
      <c r="BB311" s="110">
        <v>808.12954143299737</v>
      </c>
      <c r="BC311" s="110">
        <v>3695.3955024716151</v>
      </c>
      <c r="BD311" s="110">
        <v>2887.2659610386177</v>
      </c>
      <c r="BE311" s="111" t="str">
        <v>No</v>
      </c>
      <c r="BG311" s="103">
        <f>AVERAGE(AY$6:AY311)</f>
        <v>22.989773650180222</v>
      </c>
      <c r="BH311" s="103">
        <f>AVERAGE(AZ$6:AZ311)</f>
        <v>23.839972245087683</v>
      </c>
      <c r="BI311" s="103">
        <f>AVERAGE(BA$6:BA311)</f>
        <v>0.85019859490746341</v>
      </c>
      <c r="BJ311" s="104">
        <f>AVERAGE(BB$6:BB311)</f>
        <v>967.7647530913722</v>
      </c>
      <c r="BK311" s="104">
        <f>AVERAGE(BC$6:BC311)</f>
        <v>3607.7797730172297</v>
      </c>
      <c r="BL311" s="104">
        <f>AVERAGE(BD$6:BD311)</f>
        <v>2640.0150199258564</v>
      </c>
      <c r="BP311" s="105">
        <v>306</v>
      </c>
      <c r="BQ311" s="109">
        <v>24.849936297063739</v>
      </c>
      <c r="BR311" s="109">
        <v>4</v>
      </c>
      <c r="BS311" s="109">
        <v>4.8180475186528762</v>
      </c>
      <c r="BT311" s="110">
        <v>139.71546315256296</v>
      </c>
      <c r="BU311" s="109">
        <v>25</v>
      </c>
      <c r="BV311" s="109">
        <v>25.667983815716614</v>
      </c>
      <c r="BW311" s="109">
        <v>0.6679838157166138</v>
      </c>
      <c r="BX311" s="110">
        <v>989.91303551005501</v>
      </c>
      <c r="BY311" s="110">
        <v>4030</v>
      </c>
      <c r="BZ311" s="110">
        <v>3040.0869644899449</v>
      </c>
      <c r="CA311" s="111" t="str">
        <v>Yes</v>
      </c>
      <c r="CC311" s="103">
        <f>AVERAGE(BU$6:BU311)</f>
        <v>22.810363026260323</v>
      </c>
      <c r="CD311" s="103">
        <f>AVERAGE(BV$6:BV311)</f>
        <v>23.747186706658105</v>
      </c>
      <c r="CE311" s="103">
        <f>AVERAGE(BW$6:BW311)</f>
        <v>0.93682368039776553</v>
      </c>
      <c r="CF311" s="104">
        <f>AVERAGE(BX$6:BX311)</f>
        <v>972.21725645783613</v>
      </c>
      <c r="CG311" s="104">
        <f>AVERAGE(BY$6:BY311)</f>
        <v>3648.7113166841445</v>
      </c>
      <c r="CH311" s="104">
        <f>AVERAGE(BZ$6:BZ311)</f>
        <v>2676.4940602263086</v>
      </c>
      <c r="CI311" s="121"/>
      <c r="CJ311" s="121"/>
      <c r="CK311" s="121"/>
      <c r="CL311" s="121"/>
      <c r="CM311" s="121"/>
      <c r="CN311" s="121"/>
    </row>
    <row r="312" spans="2:92" x14ac:dyDescent="0.2">
      <c r="B312" s="105">
        <v>307</v>
      </c>
      <c r="C312" s="109">
        <v>20.115300223771367</v>
      </c>
      <c r="D312" s="109">
        <v>2</v>
      </c>
      <c r="E312" s="109">
        <v>3.5779376052301801</v>
      </c>
      <c r="F312" s="110">
        <v>171.88038773136353</v>
      </c>
      <c r="G312" s="109">
        <v>21.693237829001546</v>
      </c>
      <c r="H312" s="109">
        <v>21.693237829001546</v>
      </c>
      <c r="I312" s="109">
        <v>0</v>
      </c>
      <c r="J312" s="110">
        <v>822.67752260140992</v>
      </c>
      <c r="K312" s="110">
        <v>4004.7828092202785</v>
      </c>
      <c r="L312" s="110">
        <v>3182.1052866188684</v>
      </c>
      <c r="M312" s="111" t="str">
        <v>No</v>
      </c>
      <c r="O312" s="103">
        <f>AVERAGE(G$6:G312)</f>
        <v>21.605070014246458</v>
      </c>
      <c r="P312" s="103">
        <f>AVERAGE(H$6:H312)</f>
        <v>21.988196010942389</v>
      </c>
      <c r="Q312" s="103">
        <f>AVERAGE(I$6:I312)</f>
        <v>0.38312599669592645</v>
      </c>
      <c r="R312" s="104">
        <f>AVERAGE(J$6:J312)</f>
        <v>866.62042556773702</v>
      </c>
      <c r="S312" s="104">
        <f>AVERAGE(K$6:K312)</f>
        <v>3983.7008761799998</v>
      </c>
      <c r="T312" s="104">
        <f>AVERAGE(L$6:L312)</f>
        <v>3117.0804506122649</v>
      </c>
      <c r="X312" s="105">
        <v>307</v>
      </c>
      <c r="Y312" s="109">
        <v>24.431627368780635</v>
      </c>
      <c r="Z312" s="109">
        <v>4</v>
      </c>
      <c r="AA312" s="109">
        <v>2.550530118422432</v>
      </c>
      <c r="AB312" s="110">
        <v>113.08708459012814</v>
      </c>
      <c r="AC312" s="109">
        <v>22.982157487203068</v>
      </c>
      <c r="AD312" s="109">
        <v>22.982157487203068</v>
      </c>
      <c r="AE312" s="109">
        <v>0</v>
      </c>
      <c r="AF312" s="110">
        <v>802.55180920622024</v>
      </c>
      <c r="AG312" s="110">
        <v>4416.7883476965526</v>
      </c>
      <c r="AH312" s="110">
        <v>3614.2365384903324</v>
      </c>
      <c r="AI312" s="111" t="str">
        <v>No</v>
      </c>
      <c r="AK312" s="103">
        <f>AVERAGE(AC$6:AC312)</f>
        <v>21.488810177218863</v>
      </c>
      <c r="AL312" s="103">
        <f>AVERAGE(AD$6:AD312)</f>
        <v>21.813642078066501</v>
      </c>
      <c r="AM312" s="103">
        <f>AVERAGE(AE$6:AE312)</f>
        <v>0.32483190084763797</v>
      </c>
      <c r="AN312" s="104">
        <f>AVERAGE(AF$6:AF312)</f>
        <v>851.42844599597345</v>
      </c>
      <c r="AO312" s="104">
        <f>AVERAGE(AG$6:AG312)</f>
        <v>4020.0705224531443</v>
      </c>
      <c r="AP312" s="104">
        <f>AVERAGE(AH$6:AH312)</f>
        <v>3168.6420764571685</v>
      </c>
      <c r="AT312" s="105">
        <v>307</v>
      </c>
      <c r="AU312" s="109">
        <v>23.671967665585715</v>
      </c>
      <c r="AV312" s="109">
        <v>4</v>
      </c>
      <c r="AW312" s="109">
        <v>4.1657746189640914</v>
      </c>
      <c r="AX312" s="110">
        <v>136.24150164945527</v>
      </c>
      <c r="AY312" s="109">
        <v>23.837742284549805</v>
      </c>
      <c r="AZ312" s="109">
        <v>23.837742284549805</v>
      </c>
      <c r="BA312" s="109">
        <v>0</v>
      </c>
      <c r="BB312" s="110">
        <v>851.37377018594941</v>
      </c>
      <c r="BC312" s="110">
        <v>3775.6613426824706</v>
      </c>
      <c r="BD312" s="110">
        <v>2924.2875724965211</v>
      </c>
      <c r="BE312" s="111" t="str">
        <v>No</v>
      </c>
      <c r="BG312" s="103">
        <f>AVERAGE(AY$6:AY312)</f>
        <v>22.992535762995761</v>
      </c>
      <c r="BH312" s="103">
        <f>AVERAGE(AZ$6:AZ312)</f>
        <v>23.839964981372574</v>
      </c>
      <c r="BI312" s="103">
        <f>AVERAGE(BA$6:BA312)</f>
        <v>0.84742921837682017</v>
      </c>
      <c r="BJ312" s="104">
        <f>AVERAGE(BB$6:BB312)</f>
        <v>967.38562936855305</v>
      </c>
      <c r="BK312" s="104">
        <f>AVERAGE(BC$6:BC312)</f>
        <v>3608.3266185210255</v>
      </c>
      <c r="BL312" s="104">
        <f>AVERAGE(BD$6:BD312)</f>
        <v>2640.940989152471</v>
      </c>
      <c r="BP312" s="105">
        <v>307</v>
      </c>
      <c r="BQ312" s="109">
        <v>21.292587615466747</v>
      </c>
      <c r="BR312" s="109">
        <v>4</v>
      </c>
      <c r="BS312" s="109">
        <v>4.4103086692940483</v>
      </c>
      <c r="BT312" s="110">
        <v>146.8941909936122</v>
      </c>
      <c r="BU312" s="109">
        <v>21.702896284760797</v>
      </c>
      <c r="BV312" s="109">
        <v>21.702896284760797</v>
      </c>
      <c r="BW312" s="109">
        <v>0</v>
      </c>
      <c r="BX312" s="110">
        <v>797.98107953643603</v>
      </c>
      <c r="BY312" s="110">
        <v>3535.4344427141195</v>
      </c>
      <c r="BZ312" s="110">
        <v>2737.4533631776835</v>
      </c>
      <c r="CA312" s="111" t="str">
        <v>No</v>
      </c>
      <c r="CC312" s="103">
        <f>AVERAGE(BU$6:BU312)</f>
        <v>22.806755642737524</v>
      </c>
      <c r="CD312" s="103">
        <f>AVERAGE(BV$6:BV312)</f>
        <v>23.740527780202413</v>
      </c>
      <c r="CE312" s="103">
        <f>AVERAGE(BW$6:BW312)</f>
        <v>0.93377213746487386</v>
      </c>
      <c r="CF312" s="104">
        <f>AVERAGE(BX$6:BX312)</f>
        <v>971.64971190760355</v>
      </c>
      <c r="CG312" s="104">
        <f>AVERAGE(BY$6:BY312)</f>
        <v>3648.3423366386396</v>
      </c>
      <c r="CH312" s="104">
        <f>AVERAGE(BZ$6:BZ312)</f>
        <v>2676.6926247310362</v>
      </c>
      <c r="CI312" s="121"/>
      <c r="CJ312" s="121"/>
      <c r="CK312" s="121"/>
      <c r="CL312" s="121"/>
      <c r="CM312" s="121"/>
      <c r="CN312" s="121"/>
    </row>
    <row r="313" spans="2:92" x14ac:dyDescent="0.2">
      <c r="B313" s="105">
        <v>308</v>
      </c>
      <c r="C313" s="109">
        <v>20.179597932032138</v>
      </c>
      <c r="D313" s="109">
        <v>3</v>
      </c>
      <c r="E313" s="109">
        <v>2.0045344152890348</v>
      </c>
      <c r="F313" s="110">
        <v>125.18080154367988</v>
      </c>
      <c r="G313" s="109">
        <v>19.184132347321174</v>
      </c>
      <c r="H313" s="109">
        <v>19.184132347321174</v>
      </c>
      <c r="I313" s="109">
        <v>0</v>
      </c>
      <c r="J313" s="110">
        <v>700.70477196331512</v>
      </c>
      <c r="K313" s="110">
        <v>3603.1438225178113</v>
      </c>
      <c r="L313" s="110">
        <v>2902.4390505544961</v>
      </c>
      <c r="M313" s="111" t="str">
        <v>No</v>
      </c>
      <c r="O313" s="103">
        <f>AVERAGE(G$6:G313)</f>
        <v>21.597209827016179</v>
      </c>
      <c r="P313" s="103">
        <f>AVERAGE(H$6:H313)</f>
        <v>21.979091908138422</v>
      </c>
      <c r="Q313" s="103">
        <f>AVERAGE(I$6:I313)</f>
        <v>0.38188208112223837</v>
      </c>
      <c r="R313" s="104">
        <f>AVERAGE(J$6:J313)</f>
        <v>866.08173838070957</v>
      </c>
      <c r="S313" s="104">
        <f>AVERAGE(K$6:K313)</f>
        <v>3982.4653013304469</v>
      </c>
      <c r="T313" s="104">
        <f>AVERAGE(L$6:L313)</f>
        <v>3116.3835629497398</v>
      </c>
      <c r="X313" s="105">
        <v>308</v>
      </c>
      <c r="Y313" s="109">
        <v>24.086142307681932</v>
      </c>
      <c r="Z313" s="109">
        <v>1</v>
      </c>
      <c r="AA313" s="109">
        <v>5.348571241052392</v>
      </c>
      <c r="AB313" s="110">
        <v>118.47705127954035</v>
      </c>
      <c r="AC313" s="109">
        <v>25</v>
      </c>
      <c r="AD313" s="109">
        <v>28.434713548734322</v>
      </c>
      <c r="AE313" s="109">
        <v>3.4347135487343223</v>
      </c>
      <c r="AF313" s="110">
        <v>1486.7254900517182</v>
      </c>
      <c r="AG313" s="110">
        <v>4570</v>
      </c>
      <c r="AH313" s="110">
        <v>3083.2745099482818</v>
      </c>
      <c r="AI313" s="111" t="str">
        <v>Yes</v>
      </c>
      <c r="AK313" s="103">
        <f>AVERAGE(AC$6:AC313)</f>
        <v>21.500210144175945</v>
      </c>
      <c r="AL313" s="103">
        <f>AVERAGE(AD$6:AD313)</f>
        <v>21.835139063360877</v>
      </c>
      <c r="AM313" s="103">
        <f>AVERAGE(AE$6:AE313)</f>
        <v>0.33492891918493239</v>
      </c>
      <c r="AN313" s="104">
        <f>AVERAGE(AF$6:AF313)</f>
        <v>853.49109873641419</v>
      </c>
      <c r="AO313" s="104">
        <f>AVERAGE(AG$6:AG313)</f>
        <v>4021.8560077698548</v>
      </c>
      <c r="AP313" s="104">
        <f>AVERAGE(AH$6:AH313)</f>
        <v>3168.3649090334384</v>
      </c>
      <c r="AT313" s="105">
        <v>308</v>
      </c>
      <c r="AU313" s="109">
        <v>21.783121244658702</v>
      </c>
      <c r="AV313" s="109">
        <v>5</v>
      </c>
      <c r="AW313" s="109">
        <v>5.4182912696678667</v>
      </c>
      <c r="AX313" s="110">
        <v>195.17203041936361</v>
      </c>
      <c r="AY313" s="109">
        <v>22.20141251432657</v>
      </c>
      <c r="AZ313" s="109">
        <v>22.20141251432657</v>
      </c>
      <c r="BA313" s="109">
        <v>0</v>
      </c>
      <c r="BB313" s="110">
        <v>861.2144058491607</v>
      </c>
      <c r="BC313" s="110">
        <v>3580.2118771489854</v>
      </c>
      <c r="BD313" s="110">
        <v>2718.9974712998246</v>
      </c>
      <c r="BE313" s="111" t="str">
        <v>No</v>
      </c>
      <c r="BG313" s="103">
        <f>AVERAGE(AY$6:AY313)</f>
        <v>22.989967181019562</v>
      </c>
      <c r="BH313" s="103">
        <f>AVERAGE(AZ$6:AZ313)</f>
        <v>23.834645005830218</v>
      </c>
      <c r="BI313" s="103">
        <f>AVERAGE(BA$6:BA313)</f>
        <v>0.84467782481066167</v>
      </c>
      <c r="BJ313" s="104">
        <f>AVERAGE(BB$6:BB313)</f>
        <v>967.04091760387973</v>
      </c>
      <c r="BK313" s="104">
        <f>AVERAGE(BC$6:BC313)</f>
        <v>3608.2353368931945</v>
      </c>
      <c r="BL313" s="104">
        <f>AVERAGE(BD$6:BD313)</f>
        <v>2641.1944192893134</v>
      </c>
      <c r="BP313" s="105">
        <v>308</v>
      </c>
      <c r="BQ313" s="109">
        <v>24.090722305901572</v>
      </c>
      <c r="BR313" s="109">
        <v>2</v>
      </c>
      <c r="BS313" s="109">
        <v>4.5690680506033541</v>
      </c>
      <c r="BT313" s="110">
        <v>150.14746484385907</v>
      </c>
      <c r="BU313" s="109">
        <v>25</v>
      </c>
      <c r="BV313" s="109">
        <v>26.659790356504928</v>
      </c>
      <c r="BW313" s="109">
        <v>1.6597903565049279</v>
      </c>
      <c r="BX313" s="110">
        <v>1149.1160183195982</v>
      </c>
      <c r="BY313" s="110">
        <v>3890</v>
      </c>
      <c r="BZ313" s="110">
        <v>2740.883981680402</v>
      </c>
      <c r="CA313" s="111" t="str">
        <v>Yes</v>
      </c>
      <c r="CC313" s="103">
        <f>AVERAGE(BU$6:BU313)</f>
        <v>22.813876565975388</v>
      </c>
      <c r="CD313" s="103">
        <f>AVERAGE(BV$6:BV313)</f>
        <v>23.750005905450148</v>
      </c>
      <c r="CE313" s="103">
        <f>AVERAGE(BW$6:BW313)</f>
        <v>0.93612933947474408</v>
      </c>
      <c r="CF313" s="104">
        <f>AVERAGE(BX$6:BX313)</f>
        <v>972.225901214136</v>
      </c>
      <c r="CG313" s="104">
        <f>AVERAGE(BY$6:BY313)</f>
        <v>3649.1269394417609</v>
      </c>
      <c r="CH313" s="104">
        <f>AVERAGE(BZ$6:BZ313)</f>
        <v>2676.9010382276251</v>
      </c>
      <c r="CI313" s="121"/>
      <c r="CJ313" s="121"/>
      <c r="CK313" s="121"/>
      <c r="CL313" s="121"/>
      <c r="CM313" s="121"/>
      <c r="CN313" s="121"/>
    </row>
    <row r="314" spans="2:92" x14ac:dyDescent="0.2">
      <c r="B314" s="105">
        <v>309</v>
      </c>
      <c r="C314" s="109">
        <v>22.408799069074128</v>
      </c>
      <c r="D314" s="109">
        <v>3</v>
      </c>
      <c r="E314" s="109">
        <v>3.1211502184882853</v>
      </c>
      <c r="F314" s="110">
        <v>146.78551323971635</v>
      </c>
      <c r="G314" s="109">
        <v>22.529949287562413</v>
      </c>
      <c r="H314" s="109">
        <v>22.529949287562413</v>
      </c>
      <c r="I314" s="109">
        <v>0</v>
      </c>
      <c r="J314" s="110">
        <v>822.68399186658871</v>
      </c>
      <c r="K314" s="110">
        <v>4205.3908717612339</v>
      </c>
      <c r="L314" s="110">
        <v>3382.7068798946452</v>
      </c>
      <c r="M314" s="111" t="str">
        <v>No</v>
      </c>
      <c r="O314" s="103">
        <f>AVERAGE(G$6:G314)</f>
        <v>21.600228401322152</v>
      </c>
      <c r="P314" s="103">
        <f>AVERAGE(H$6:H314)</f>
        <v>21.980874618104195</v>
      </c>
      <c r="Q314" s="103">
        <f>AVERAGE(I$6:I314)</f>
        <v>0.38064621678203697</v>
      </c>
      <c r="R314" s="104">
        <f>AVERAGE(J$6:J314)</f>
        <v>865.94129259911051</v>
      </c>
      <c r="S314" s="104">
        <f>AVERAGE(K$6:K314)</f>
        <v>3983.186743305951</v>
      </c>
      <c r="T314" s="104">
        <f>AVERAGE(L$6:L314)</f>
        <v>3117.2454507068428</v>
      </c>
      <c r="X314" s="105">
        <v>309</v>
      </c>
      <c r="Y314" s="109">
        <v>15.721335386900618</v>
      </c>
      <c r="Z314" s="109">
        <v>4</v>
      </c>
      <c r="AA314" s="109">
        <v>4.6160039951841219</v>
      </c>
      <c r="AB314" s="110">
        <v>159.04264492842117</v>
      </c>
      <c r="AC314" s="109">
        <v>16.337339382084739</v>
      </c>
      <c r="AD314" s="109">
        <v>16.337339382084739</v>
      </c>
      <c r="AE314" s="109">
        <v>0</v>
      </c>
      <c r="AF314" s="110">
        <v>649.16282639096335</v>
      </c>
      <c r="AG314" s="110">
        <v>3220.7210887752531</v>
      </c>
      <c r="AH314" s="110">
        <v>2571.5582623842897</v>
      </c>
      <c r="AI314" s="111" t="str">
        <v>No</v>
      </c>
      <c r="AK314" s="103">
        <f>AVERAGE(AC$6:AC314)</f>
        <v>21.483501824557528</v>
      </c>
      <c r="AL314" s="103">
        <f>AVERAGE(AD$6:AD314)</f>
        <v>21.817346831382636</v>
      </c>
      <c r="AM314" s="103">
        <f>AVERAGE(AE$6:AE314)</f>
        <v>0.33384500682511059</v>
      </c>
      <c r="AN314" s="104">
        <f>AVERAGE(AF$6:AF314)</f>
        <v>852.82984219160676</v>
      </c>
      <c r="AO314" s="104">
        <f>AVERAGE(AG$6:AG314)</f>
        <v>4019.2633381290957</v>
      </c>
      <c r="AP314" s="104">
        <f>AVERAGE(AH$6:AH314)</f>
        <v>3166.4334959374864</v>
      </c>
      <c r="AT314" s="105">
        <v>309</v>
      </c>
      <c r="AU314" s="109">
        <v>19.154669470388683</v>
      </c>
      <c r="AV314" s="109">
        <v>6</v>
      </c>
      <c r="AW314" s="109">
        <v>5.446819480602942</v>
      </c>
      <c r="AX314" s="110">
        <v>187.01676392871727</v>
      </c>
      <c r="AY314" s="109">
        <v>18.601488950991623</v>
      </c>
      <c r="AZ314" s="109">
        <v>18.601488950991623</v>
      </c>
      <c r="BA314" s="109">
        <v>0</v>
      </c>
      <c r="BB314" s="110">
        <v>745.06143245846602</v>
      </c>
      <c r="BC314" s="110">
        <v>3090.2233426487433</v>
      </c>
      <c r="BD314" s="110">
        <v>2345.161910190277</v>
      </c>
      <c r="BE314" s="111" t="str">
        <v>No</v>
      </c>
      <c r="BG314" s="103">
        <f>AVERAGE(AY$6:AY314)</f>
        <v>22.975764986100376</v>
      </c>
      <c r="BH314" s="103">
        <f>AVERAGE(AZ$6:AZ314)</f>
        <v>23.817709225717472</v>
      </c>
      <c r="BI314" s="103">
        <f>AVERAGE(BA$6:BA314)</f>
        <v>0.84194423961709974</v>
      </c>
      <c r="BJ314" s="104">
        <f>AVERAGE(BB$6:BB314)</f>
        <v>966.32253739305315</v>
      </c>
      <c r="BK314" s="104">
        <f>AVERAGE(BC$6:BC314)</f>
        <v>3606.5589226723382</v>
      </c>
      <c r="BL314" s="104">
        <f>AVERAGE(BD$6:BD314)</f>
        <v>2640.2363852792837</v>
      </c>
      <c r="BP314" s="105">
        <v>309</v>
      </c>
      <c r="BQ314" s="109">
        <v>18.854349931341325</v>
      </c>
      <c r="BR314" s="109">
        <v>4</v>
      </c>
      <c r="BS314" s="109">
        <v>4.7493092117902052</v>
      </c>
      <c r="BT314" s="110">
        <v>162.55234304404829</v>
      </c>
      <c r="BU314" s="109">
        <v>19.60365914313153</v>
      </c>
      <c r="BV314" s="109">
        <v>19.60365914313153</v>
      </c>
      <c r="BW314" s="109">
        <v>0</v>
      </c>
      <c r="BX314" s="110">
        <v>750.66211733799412</v>
      </c>
      <c r="BY314" s="110">
        <v>3220.5488714697294</v>
      </c>
      <c r="BZ314" s="110">
        <v>2469.8867541317354</v>
      </c>
      <c r="CA314" s="111" t="str">
        <v>No</v>
      </c>
      <c r="CC314" s="103">
        <f>AVERAGE(BU$6:BU314)</f>
        <v>22.803487512827026</v>
      </c>
      <c r="CD314" s="103">
        <f>AVERAGE(BV$6:BV314)</f>
        <v>23.736587307513844</v>
      </c>
      <c r="CE314" s="103">
        <f>AVERAGE(BW$6:BW314)</f>
        <v>0.93309979468679993</v>
      </c>
      <c r="CF314" s="104">
        <f>AVERAGE(BX$6:BX314)</f>
        <v>971.50886631486048</v>
      </c>
      <c r="CG314" s="104">
        <f>AVERAGE(BY$6:BY314)</f>
        <v>3647.7399554030162</v>
      </c>
      <c r="CH314" s="104">
        <f>AVERAGE(BZ$6:BZ314)</f>
        <v>2676.2310890881563</v>
      </c>
      <c r="CI314" s="121"/>
      <c r="CJ314" s="121"/>
      <c r="CK314" s="121"/>
      <c r="CL314" s="121"/>
      <c r="CM314" s="121"/>
      <c r="CN314" s="121"/>
    </row>
    <row r="315" spans="2:92" x14ac:dyDescent="0.2">
      <c r="B315" s="105">
        <v>310</v>
      </c>
      <c r="C315" s="109">
        <v>20.982574980943443</v>
      </c>
      <c r="D315" s="109">
        <v>4</v>
      </c>
      <c r="E315" s="109">
        <v>3.551534558869911</v>
      </c>
      <c r="F315" s="110">
        <v>165.87646589314858</v>
      </c>
      <c r="G315" s="109">
        <v>20.534109539813354</v>
      </c>
      <c r="H315" s="109">
        <v>20.534109539813354</v>
      </c>
      <c r="I315" s="109">
        <v>0</v>
      </c>
      <c r="J315" s="110">
        <v>781.89975208754913</v>
      </c>
      <c r="K315" s="110">
        <v>3896.1397171664039</v>
      </c>
      <c r="L315" s="110">
        <v>3114.2399650788548</v>
      </c>
      <c r="M315" s="111" t="str">
        <v>No</v>
      </c>
      <c r="O315" s="103">
        <f>AVERAGE(G$6:G315)</f>
        <v>21.596789308220512</v>
      </c>
      <c r="P315" s="103">
        <f>AVERAGE(H$6:H315)</f>
        <v>21.976207633980678</v>
      </c>
      <c r="Q315" s="103">
        <f>AVERAGE(I$6:I315)</f>
        <v>0.37941832576015944</v>
      </c>
      <c r="R315" s="104">
        <f>AVERAGE(J$6:J315)</f>
        <v>865.67019085552477</v>
      </c>
      <c r="S315" s="104">
        <f>AVERAGE(K$6:K315)</f>
        <v>3982.9059464474358</v>
      </c>
      <c r="T315" s="104">
        <f>AVERAGE(L$6:L315)</f>
        <v>3117.2357555919139</v>
      </c>
      <c r="X315" s="105">
        <v>310</v>
      </c>
      <c r="Y315" s="109">
        <v>16.457579696662684</v>
      </c>
      <c r="Z315" s="109">
        <v>4</v>
      </c>
      <c r="AA315" s="109">
        <v>3.5477060791407142</v>
      </c>
      <c r="AB315" s="110">
        <v>134.07378672041452</v>
      </c>
      <c r="AC315" s="109">
        <v>16.005285775803397</v>
      </c>
      <c r="AD315" s="109">
        <v>16.005285775803397</v>
      </c>
      <c r="AE315" s="109">
        <v>0</v>
      </c>
      <c r="AF315" s="110">
        <v>614.2323599945164</v>
      </c>
      <c r="AG315" s="110">
        <v>3160.9514396446116</v>
      </c>
      <c r="AH315" s="110">
        <v>2546.7190796500954</v>
      </c>
      <c r="AI315" s="111" t="str">
        <v>No</v>
      </c>
      <c r="AK315" s="103">
        <f>AVERAGE(AC$6:AC315)</f>
        <v>21.465830159884128</v>
      </c>
      <c r="AL315" s="103">
        <f>AVERAGE(AD$6:AD315)</f>
        <v>21.798598247332382</v>
      </c>
      <c r="AM315" s="103">
        <f>AVERAGE(AE$6:AE315)</f>
        <v>0.33276808744825537</v>
      </c>
      <c r="AN315" s="104">
        <f>AVERAGE(AF$6:AF315)</f>
        <v>852.06017289419674</v>
      </c>
      <c r="AO315" s="104">
        <f>AVERAGE(AG$6:AG315)</f>
        <v>4016.4945900694684</v>
      </c>
      <c r="AP315" s="104">
        <f>AVERAGE(AH$6:AH315)</f>
        <v>3164.4344171752691</v>
      </c>
      <c r="AT315" s="105">
        <v>310</v>
      </c>
      <c r="AU315" s="109">
        <v>24.091279809876163</v>
      </c>
      <c r="AV315" s="109">
        <v>3</v>
      </c>
      <c r="AW315" s="109">
        <v>5.1466025804582376</v>
      </c>
      <c r="AX315" s="110">
        <v>147.46750534023286</v>
      </c>
      <c r="AY315" s="109">
        <v>25</v>
      </c>
      <c r="AZ315" s="109">
        <v>26.237882390334399</v>
      </c>
      <c r="BA315" s="109">
        <v>1.2378823903343985</v>
      </c>
      <c r="BB315" s="110">
        <v>1083.1498638903927</v>
      </c>
      <c r="BC315" s="110">
        <v>3900</v>
      </c>
      <c r="BD315" s="110">
        <v>2816.8501361096073</v>
      </c>
      <c r="BE315" s="111" t="str">
        <v>Yes</v>
      </c>
      <c r="BG315" s="103">
        <f>AVERAGE(AY$6:AY315)</f>
        <v>22.982294776467796</v>
      </c>
      <c r="BH315" s="103">
        <f>AVERAGE(AZ$6:AZ315)</f>
        <v>23.825516235925914</v>
      </c>
      <c r="BI315" s="103">
        <f>AVERAGE(BA$6:BA315)</f>
        <v>0.84322145945812321</v>
      </c>
      <c r="BJ315" s="104">
        <f>AVERAGE(BB$6:BB315)</f>
        <v>966.69939973659291</v>
      </c>
      <c r="BK315" s="104">
        <f>AVERAGE(BC$6:BC315)</f>
        <v>3607.5055067927501</v>
      </c>
      <c r="BL315" s="104">
        <f>AVERAGE(BD$6:BD315)</f>
        <v>2640.8061070561557</v>
      </c>
      <c r="BP315" s="105">
        <v>310</v>
      </c>
      <c r="BQ315" s="109">
        <v>23.183290525829303</v>
      </c>
      <c r="BR315" s="109">
        <v>5</v>
      </c>
      <c r="BS315" s="109">
        <v>6.9836767358532157</v>
      </c>
      <c r="BT315" s="110">
        <v>122.57024558053789</v>
      </c>
      <c r="BU315" s="109">
        <v>25</v>
      </c>
      <c r="BV315" s="109">
        <v>25.166967261682519</v>
      </c>
      <c r="BW315" s="109">
        <v>0.16696726168251885</v>
      </c>
      <c r="BX315" s="110">
        <v>897.61533483291566</v>
      </c>
      <c r="BY315" s="110">
        <v>4100</v>
      </c>
      <c r="BZ315" s="110">
        <v>3202.3846651670842</v>
      </c>
      <c r="CA315" s="111" t="str">
        <v>Yes</v>
      </c>
      <c r="CC315" s="103">
        <f>AVERAGE(BU$6:BU315)</f>
        <v>22.810573036979196</v>
      </c>
      <c r="CD315" s="103">
        <f>AVERAGE(BV$6:BV315)</f>
        <v>23.741201436398256</v>
      </c>
      <c r="CE315" s="103">
        <f>AVERAGE(BW$6:BW315)</f>
        <v>0.93062839941904429</v>
      </c>
      <c r="CF315" s="104">
        <f>AVERAGE(BX$6:BX315)</f>
        <v>971.27050008427352</v>
      </c>
      <c r="CG315" s="104">
        <f>AVERAGE(BY$6:BY315)</f>
        <v>3649.1988587726837</v>
      </c>
      <c r="CH315" s="104">
        <f>AVERAGE(BZ$6:BZ315)</f>
        <v>2677.9283586884108</v>
      </c>
      <c r="CI315" s="121"/>
      <c r="CJ315" s="121"/>
      <c r="CK315" s="121"/>
      <c r="CL315" s="121"/>
      <c r="CM315" s="121"/>
      <c r="CN315" s="121"/>
    </row>
    <row r="316" spans="2:92" x14ac:dyDescent="0.2">
      <c r="B316" s="105">
        <v>311</v>
      </c>
      <c r="C316" s="109">
        <v>19.046346825424045</v>
      </c>
      <c r="D316" s="109">
        <v>1</v>
      </c>
      <c r="E316" s="109">
        <v>4.7615535420836581</v>
      </c>
      <c r="F316" s="110">
        <v>146.0127810763961</v>
      </c>
      <c r="G316" s="109">
        <v>22.807900367507703</v>
      </c>
      <c r="H316" s="109">
        <v>22.807900367507703</v>
      </c>
      <c r="I316" s="109">
        <v>0</v>
      </c>
      <c r="J316" s="110">
        <v>830.24979210162712</v>
      </c>
      <c r="K316" s="110">
        <v>4155.4220661513864</v>
      </c>
      <c r="L316" s="110">
        <v>3325.1722740497594</v>
      </c>
      <c r="M316" s="111" t="str">
        <v>No</v>
      </c>
      <c r="O316" s="103">
        <f>AVERAGE(G$6:G316)</f>
        <v>21.60068355599957</v>
      </c>
      <c r="P316" s="103">
        <f>AVERAGE(H$6:H316)</f>
        <v>21.978881887143142</v>
      </c>
      <c r="Q316" s="103">
        <f>AVERAGE(I$6:I316)</f>
        <v>0.37819833114356727</v>
      </c>
      <c r="R316" s="104">
        <f>AVERAGE(J$6:J316)</f>
        <v>865.55629889811678</v>
      </c>
      <c r="S316" s="104">
        <f>AVERAGE(K$6:K316)</f>
        <v>3983.4606606587026</v>
      </c>
      <c r="T316" s="104">
        <f>AVERAGE(L$6:L316)</f>
        <v>3117.9043617605885</v>
      </c>
      <c r="X316" s="105">
        <v>311</v>
      </c>
      <c r="Y316" s="109">
        <v>21.121281321004865</v>
      </c>
      <c r="Z316" s="109">
        <v>3</v>
      </c>
      <c r="AA316" s="109">
        <v>4.6657216137955615</v>
      </c>
      <c r="AB316" s="110">
        <v>120.68009380649598</v>
      </c>
      <c r="AC316" s="109">
        <v>22.787002934800427</v>
      </c>
      <c r="AD316" s="109">
        <v>22.787002934800427</v>
      </c>
      <c r="AE316" s="109">
        <v>0</v>
      </c>
      <c r="AF316" s="110">
        <v>804.29018185050882</v>
      </c>
      <c r="AG316" s="110">
        <v>4311.6605282640767</v>
      </c>
      <c r="AH316" s="110">
        <v>3507.3703464135679</v>
      </c>
      <c r="AI316" s="111" t="str">
        <v>No</v>
      </c>
      <c r="AK316" s="103">
        <f>AVERAGE(AC$6:AC316)</f>
        <v>21.470078303854919</v>
      </c>
      <c r="AL316" s="103">
        <f>AVERAGE(AD$6:AD316)</f>
        <v>21.801776397452858</v>
      </c>
      <c r="AM316" s="103">
        <f>AVERAGE(AE$6:AE316)</f>
        <v>0.33169809359793945</v>
      </c>
      <c r="AN316" s="104">
        <f>AVERAGE(AF$6:AF316)</f>
        <v>851.90657163682147</v>
      </c>
      <c r="AO316" s="104">
        <f>AVERAGE(AG$6:AG316)</f>
        <v>4017.4436766874574</v>
      </c>
      <c r="AP316" s="104">
        <f>AVERAGE(AH$6:AH316)</f>
        <v>3165.5371050506333</v>
      </c>
      <c r="AT316" s="105">
        <v>311</v>
      </c>
      <c r="AU316" s="109">
        <v>25.31346491957876</v>
      </c>
      <c r="AV316" s="109">
        <v>3</v>
      </c>
      <c r="AW316" s="109">
        <v>4.3211790402393362</v>
      </c>
      <c r="AX316" s="110">
        <v>129.91136309331381</v>
      </c>
      <c r="AY316" s="109">
        <v>25</v>
      </c>
      <c r="AZ316" s="109">
        <v>26.634643959818096</v>
      </c>
      <c r="BA316" s="109">
        <v>1.6346439598180957</v>
      </c>
      <c r="BB316" s="110">
        <v>1125.1079570660281</v>
      </c>
      <c r="BC316" s="110">
        <v>3900</v>
      </c>
      <c r="BD316" s="110">
        <v>2774.8920429339719</v>
      </c>
      <c r="BE316" s="111" t="str">
        <v>Yes</v>
      </c>
      <c r="BG316" s="103">
        <f>AVERAGE(AY$6:AY316)</f>
        <v>22.988782574614202</v>
      </c>
      <c r="BH316" s="103">
        <f>AVERAGE(AZ$6:AZ316)</f>
        <v>23.834548800954508</v>
      </c>
      <c r="BI316" s="103">
        <f>AVERAGE(BA$6:BA316)</f>
        <v>0.84576622634030962</v>
      </c>
      <c r="BJ316" s="104">
        <f>AVERAGE(BB$6:BB316)</f>
        <v>967.20875201096408</v>
      </c>
      <c r="BK316" s="104">
        <f>AVERAGE(BC$6:BC316)</f>
        <v>3608.4460035554744</v>
      </c>
      <c r="BL316" s="104">
        <f>AVERAGE(BD$6:BD316)</f>
        <v>2641.237251544509</v>
      </c>
      <c r="BP316" s="105">
        <v>311</v>
      </c>
      <c r="BQ316" s="109">
        <v>20.726522835767685</v>
      </c>
      <c r="BR316" s="109">
        <v>8</v>
      </c>
      <c r="BS316" s="109">
        <v>4.4803534082145084</v>
      </c>
      <c r="BT316" s="110">
        <v>144.31556298486947</v>
      </c>
      <c r="BU316" s="109">
        <v>17.206876243982194</v>
      </c>
      <c r="BV316" s="109">
        <v>17.206876243982194</v>
      </c>
      <c r="BW316" s="109">
        <v>0</v>
      </c>
      <c r="BX316" s="110">
        <v>660.5218503043352</v>
      </c>
      <c r="BY316" s="110">
        <v>3141.031436597329</v>
      </c>
      <c r="BZ316" s="110">
        <v>2480.5095862929938</v>
      </c>
      <c r="CA316" s="111" t="str">
        <v>No</v>
      </c>
      <c r="CC316" s="103">
        <f>AVERAGE(BU$6:BU316)</f>
        <v>22.792554719316826</v>
      </c>
      <c r="CD316" s="103">
        <f>AVERAGE(BV$6:BV316)</f>
        <v>23.720190744461227</v>
      </c>
      <c r="CE316" s="103">
        <f>AVERAGE(BW$6:BW316)</f>
        <v>0.92763602514438492</v>
      </c>
      <c r="CF316" s="104">
        <f>AVERAGE(BX$6:BX316)</f>
        <v>970.27130828433803</v>
      </c>
      <c r="CG316" s="104">
        <f>AVERAGE(BY$6:BY316)</f>
        <v>3647.5648799232449</v>
      </c>
      <c r="CH316" s="104">
        <f>AVERAGE(BZ$6:BZ316)</f>
        <v>2677.2935716389079</v>
      </c>
      <c r="CI316" s="121"/>
      <c r="CJ316" s="121"/>
      <c r="CK316" s="121"/>
      <c r="CL316" s="121"/>
      <c r="CM316" s="121"/>
      <c r="CN316" s="121"/>
    </row>
    <row r="317" spans="2:92" x14ac:dyDescent="0.2">
      <c r="B317" s="105">
        <v>312</v>
      </c>
      <c r="C317" s="109">
        <v>23.783092976147181</v>
      </c>
      <c r="D317" s="109">
        <v>1</v>
      </c>
      <c r="E317" s="109">
        <v>3.6971973086211087</v>
      </c>
      <c r="F317" s="110">
        <v>167.4099703474553</v>
      </c>
      <c r="G317" s="109">
        <v>25</v>
      </c>
      <c r="H317" s="109">
        <v>26.480290284768291</v>
      </c>
      <c r="I317" s="109">
        <v>1.4802902847682908</v>
      </c>
      <c r="J317" s="110">
        <v>1183.8622216057477</v>
      </c>
      <c r="K317" s="110">
        <v>4550</v>
      </c>
      <c r="L317" s="110">
        <v>3366.1377783942526</v>
      </c>
      <c r="M317" s="111" t="str">
        <v>Yes</v>
      </c>
      <c r="O317" s="103">
        <f>AVERAGE(G$6:G317)</f>
        <v>21.611578801012392</v>
      </c>
      <c r="P317" s="103">
        <f>AVERAGE(H$6:H317)</f>
        <v>21.993309478161173</v>
      </c>
      <c r="Q317" s="103">
        <f>AVERAGE(I$6:I317)</f>
        <v>0.38173067714877473</v>
      </c>
      <c r="R317" s="104">
        <f>AVERAGE(J$6:J317)</f>
        <v>866.57651018884621</v>
      </c>
      <c r="S317" s="104">
        <f>AVERAGE(K$6:K317)</f>
        <v>3985.2764918745402</v>
      </c>
      <c r="T317" s="104">
        <f>AVERAGE(L$6:L317)</f>
        <v>3118.6999816856965</v>
      </c>
      <c r="X317" s="105">
        <v>312</v>
      </c>
      <c r="Y317" s="109">
        <v>14.429300897968568</v>
      </c>
      <c r="Z317" s="109">
        <v>2</v>
      </c>
      <c r="AA317" s="109">
        <v>5.2545913072943673</v>
      </c>
      <c r="AB317" s="110">
        <v>135.79441918123126</v>
      </c>
      <c r="AC317" s="109">
        <v>17.683892205262936</v>
      </c>
      <c r="AD317" s="109">
        <v>17.683892205262936</v>
      </c>
      <c r="AE317" s="109">
        <v>0</v>
      </c>
      <c r="AF317" s="110">
        <v>666.31118533911922</v>
      </c>
      <c r="AG317" s="110">
        <v>3323.1005969473285</v>
      </c>
      <c r="AH317" s="110">
        <v>2656.7894116082093</v>
      </c>
      <c r="AI317" s="111" t="str">
        <v>No</v>
      </c>
      <c r="AK317" s="103">
        <f>AVERAGE(AC$6:AC317)</f>
        <v>21.457943092000459</v>
      </c>
      <c r="AL317" s="103">
        <f>AVERAGE(AD$6:AD317)</f>
        <v>21.788578050683018</v>
      </c>
      <c r="AM317" s="103">
        <f>AVERAGE(AE$6:AE317)</f>
        <v>0.33063495868256143</v>
      </c>
      <c r="AN317" s="104">
        <f>AVERAGE(AF$6:AF317)</f>
        <v>851.31171462945701</v>
      </c>
      <c r="AO317" s="104">
        <f>AVERAGE(AG$6:AG317)</f>
        <v>4015.2182180985469</v>
      </c>
      <c r="AP317" s="104">
        <f>AVERAGE(AH$6:AH317)</f>
        <v>3163.9065034690875</v>
      </c>
      <c r="AT317" s="105">
        <v>312</v>
      </c>
      <c r="AU317" s="109">
        <v>21.20495901451951</v>
      </c>
      <c r="AV317" s="109">
        <v>3</v>
      </c>
      <c r="AW317" s="109">
        <v>4.6117797120976167</v>
      </c>
      <c r="AX317" s="110">
        <v>179.18045732364646</v>
      </c>
      <c r="AY317" s="109">
        <v>22.816738726617125</v>
      </c>
      <c r="AZ317" s="109">
        <v>22.816738726617125</v>
      </c>
      <c r="BA317" s="109">
        <v>0</v>
      </c>
      <c r="BB317" s="110">
        <v>863.68261912216019</v>
      </c>
      <c r="BC317" s="110">
        <v>3572.5108089925689</v>
      </c>
      <c r="BD317" s="110">
        <v>2708.8281898704086</v>
      </c>
      <c r="BE317" s="111" t="str">
        <v>No</v>
      </c>
      <c r="BG317" s="103">
        <f>AVERAGE(AY$6:AY317)</f>
        <v>22.988231152024465</v>
      </c>
      <c r="BH317" s="103">
        <f>AVERAGE(AZ$6:AZ317)</f>
        <v>23.831286589177783</v>
      </c>
      <c r="BI317" s="103">
        <f>AVERAGE(BA$6:BA317)</f>
        <v>0.84305543715332143</v>
      </c>
      <c r="BJ317" s="104">
        <f>AVERAGE(BB$6:BB317)</f>
        <v>966.87693748247432</v>
      </c>
      <c r="BK317" s="104">
        <f>AVERAGE(BC$6:BC317)</f>
        <v>3608.3308266498243</v>
      </c>
      <c r="BL317" s="104">
        <f>AVERAGE(BD$6:BD317)</f>
        <v>2641.4538891673487</v>
      </c>
      <c r="BP317" s="105">
        <v>312</v>
      </c>
      <c r="BQ317" s="109">
        <v>20.010303452991391</v>
      </c>
      <c r="BR317" s="109">
        <v>1</v>
      </c>
      <c r="BS317" s="109">
        <v>6.3375272327223522</v>
      </c>
      <c r="BT317" s="110">
        <v>145.51967040814645</v>
      </c>
      <c r="BU317" s="109">
        <v>25</v>
      </c>
      <c r="BV317" s="109">
        <v>25.347830685713742</v>
      </c>
      <c r="BW317" s="109">
        <v>0.34783068571374187</v>
      </c>
      <c r="BX317" s="110">
        <v>947.6942732652077</v>
      </c>
      <c r="BY317" s="110">
        <v>3820</v>
      </c>
      <c r="BZ317" s="110">
        <v>2872.3057267347922</v>
      </c>
      <c r="CA317" s="111" t="str">
        <v>Yes</v>
      </c>
      <c r="CC317" s="103">
        <f>AVERAGE(BU$6:BU317)</f>
        <v>22.799629864447223</v>
      </c>
      <c r="CD317" s="103">
        <f>AVERAGE(BV$6:BV317)</f>
        <v>23.725407539144733</v>
      </c>
      <c r="CE317" s="103">
        <f>AVERAGE(BW$6:BW317)</f>
        <v>0.92577767469749184</v>
      </c>
      <c r="CF317" s="104">
        <f>AVERAGE(BX$6:BX317)</f>
        <v>970.19894599260999</v>
      </c>
      <c r="CG317" s="104">
        <f>AVERAGE(BY$6:BY317)</f>
        <v>3648.1175565901576</v>
      </c>
      <c r="CH317" s="104">
        <f>AVERAGE(BZ$6:BZ317)</f>
        <v>2677.9186105975486</v>
      </c>
      <c r="CI317" s="121"/>
      <c r="CJ317" s="121"/>
      <c r="CK317" s="121"/>
      <c r="CL317" s="121"/>
      <c r="CM317" s="121"/>
      <c r="CN317" s="121"/>
    </row>
    <row r="318" spans="2:92" x14ac:dyDescent="0.2">
      <c r="B318" s="105">
        <v>313</v>
      </c>
      <c r="C318" s="109">
        <v>18.655703757671706</v>
      </c>
      <c r="D318" s="109">
        <v>1</v>
      </c>
      <c r="E318" s="109">
        <v>5.4194790110545217</v>
      </c>
      <c r="F318" s="110">
        <v>151.2554827997352</v>
      </c>
      <c r="G318" s="109">
        <v>23.075182768726229</v>
      </c>
      <c r="H318" s="109">
        <v>23.075182768726229</v>
      </c>
      <c r="I318" s="109">
        <v>0</v>
      </c>
      <c r="J318" s="110">
        <v>843.5109658615221</v>
      </c>
      <c r="K318" s="110">
        <v>4203.5328983707213</v>
      </c>
      <c r="L318" s="110">
        <v>3360.0219325091994</v>
      </c>
      <c r="M318" s="111" t="str">
        <v>No</v>
      </c>
      <c r="O318" s="103">
        <f>AVERAGE(G$6:G318)</f>
        <v>21.616254852027453</v>
      </c>
      <c r="P318" s="103">
        <f>AVERAGE(H$6:H318)</f>
        <v>21.996765942348283</v>
      </c>
      <c r="Q318" s="103">
        <f>AVERAGE(I$6:I318)</f>
        <v>0.38051109032082336</v>
      </c>
      <c r="R318" s="104">
        <f>AVERAGE(J$6:J318)</f>
        <v>866.50281835393457</v>
      </c>
      <c r="S318" s="104">
        <f>AVERAGE(K$6:K318)</f>
        <v>3985.9737966876269</v>
      </c>
      <c r="T318" s="104">
        <f>AVERAGE(L$6:L318)</f>
        <v>3119.4709783336948</v>
      </c>
      <c r="X318" s="105">
        <v>313</v>
      </c>
      <c r="Y318" s="109">
        <v>22.092557613787537</v>
      </c>
      <c r="Z318" s="109">
        <v>1</v>
      </c>
      <c r="AA318" s="109">
        <v>4.7812713056438154</v>
      </c>
      <c r="AB318" s="110">
        <v>157.38874837504449</v>
      </c>
      <c r="AC318" s="109">
        <v>25</v>
      </c>
      <c r="AD318" s="109">
        <v>25.873828919431354</v>
      </c>
      <c r="AE318" s="109">
        <v>0.87382891943135377</v>
      </c>
      <c r="AF318" s="110">
        <v>1064.6779538726882</v>
      </c>
      <c r="AG318" s="110">
        <v>4570</v>
      </c>
      <c r="AH318" s="110">
        <v>3505.3220461273118</v>
      </c>
      <c r="AI318" s="111" t="str">
        <v>Yes</v>
      </c>
      <c r="AK318" s="103">
        <f>AVERAGE(AC$6:AC318)</f>
        <v>21.469259567744867</v>
      </c>
      <c r="AL318" s="103">
        <f>AVERAGE(AD$6:AD318)</f>
        <v>21.801629970391481</v>
      </c>
      <c r="AM318" s="103">
        <f>AVERAGE(AE$6:AE318)</f>
        <v>0.3323704026466151</v>
      </c>
      <c r="AN318" s="104">
        <f>AVERAGE(AF$6:AF318)</f>
        <v>851.9933959049946</v>
      </c>
      <c r="AO318" s="104">
        <f>AVERAGE(AG$6:AG318)</f>
        <v>4016.9906838554207</v>
      </c>
      <c r="AP318" s="104">
        <f>AVERAGE(AH$6:AH318)</f>
        <v>3164.9972879504235</v>
      </c>
      <c r="AT318" s="105">
        <v>313</v>
      </c>
      <c r="AU318" s="109">
        <v>21.43175411415141</v>
      </c>
      <c r="AV318" s="109">
        <v>3</v>
      </c>
      <c r="AW318" s="109">
        <v>4.801032496054277</v>
      </c>
      <c r="AX318" s="110">
        <v>173.26638456479026</v>
      </c>
      <c r="AY318" s="109">
        <v>23.232786610205686</v>
      </c>
      <c r="AZ318" s="109">
        <v>23.232786610205686</v>
      </c>
      <c r="BA318" s="109">
        <v>0</v>
      </c>
      <c r="BB318" s="110">
        <v>870.24998287096082</v>
      </c>
      <c r="BC318" s="110">
        <v>3634.9179915308528</v>
      </c>
      <c r="BD318" s="110">
        <v>2764.6680086598917</v>
      </c>
      <c r="BE318" s="111" t="str">
        <v>No</v>
      </c>
      <c r="BG318" s="103">
        <f>AVERAGE(AY$6:AY318)</f>
        <v>22.989012479366899</v>
      </c>
      <c r="BH318" s="103">
        <f>AVERAGE(AZ$6:AZ318)</f>
        <v>23.829374448669888</v>
      </c>
      <c r="BI318" s="103">
        <f>AVERAGE(BA$6:BA318)</f>
        <v>0.84036196930299134</v>
      </c>
      <c r="BJ318" s="104">
        <f>AVERAGE(BB$6:BB318)</f>
        <v>966.56822516742147</v>
      </c>
      <c r="BK318" s="104">
        <f>AVERAGE(BC$6:BC318)</f>
        <v>3608.4157696686134</v>
      </c>
      <c r="BL318" s="104">
        <f>AVERAGE(BD$6:BD318)</f>
        <v>2641.8475445011904</v>
      </c>
      <c r="BP318" s="105">
        <v>313</v>
      </c>
      <c r="BQ318" s="109">
        <v>19.036592781566661</v>
      </c>
      <c r="BR318" s="109">
        <v>3</v>
      </c>
      <c r="BS318" s="109">
        <v>4.8141953830502615</v>
      </c>
      <c r="BT318" s="110">
        <v>137.66485285640263</v>
      </c>
      <c r="BU318" s="109">
        <v>20.850788164616922</v>
      </c>
      <c r="BV318" s="109">
        <v>20.850788164616922</v>
      </c>
      <c r="BW318" s="109">
        <v>0</v>
      </c>
      <c r="BX318" s="110">
        <v>763.18849779491029</v>
      </c>
      <c r="BY318" s="110">
        <v>3337.6182246925382</v>
      </c>
      <c r="BZ318" s="110">
        <v>2574.4297268976279</v>
      </c>
      <c r="CA318" s="111" t="str">
        <v>No</v>
      </c>
      <c r="CC318" s="103">
        <f>AVERAGE(BU$6:BU318)</f>
        <v>22.793403533137862</v>
      </c>
      <c r="CD318" s="103">
        <f>AVERAGE(BV$6:BV318)</f>
        <v>23.716223451686179</v>
      </c>
      <c r="CE318" s="103">
        <f>AVERAGE(BW$6:BW318)</f>
        <v>0.92281991854829859</v>
      </c>
      <c r="CF318" s="104">
        <f>AVERAGE(BX$6:BX318)</f>
        <v>969.5375707587516</v>
      </c>
      <c r="CG318" s="104">
        <f>AVERAGE(BY$6:BY318)</f>
        <v>3647.1255459451177</v>
      </c>
      <c r="CH318" s="104">
        <f>AVERAGE(BZ$6:BZ318)</f>
        <v>2677.5879751863667</v>
      </c>
      <c r="CI318" s="121"/>
      <c r="CJ318" s="121"/>
      <c r="CK318" s="121"/>
      <c r="CL318" s="121"/>
      <c r="CM318" s="121"/>
      <c r="CN318" s="121"/>
    </row>
    <row r="319" spans="2:92" x14ac:dyDescent="0.2">
      <c r="B319" s="105">
        <v>314</v>
      </c>
      <c r="C319" s="109">
        <v>25.909862961546459</v>
      </c>
      <c r="D319" s="109">
        <v>1</v>
      </c>
      <c r="E319" s="109">
        <v>4.1658542969326433</v>
      </c>
      <c r="F319" s="110">
        <v>159.07743498107999</v>
      </c>
      <c r="G319" s="109">
        <v>25</v>
      </c>
      <c r="H319" s="109">
        <v>29.075717258479102</v>
      </c>
      <c r="I319" s="109">
        <v>4.0757172584791022</v>
      </c>
      <c r="J319" s="110">
        <v>1642.7065415073184</v>
      </c>
      <c r="K319" s="110">
        <v>4550</v>
      </c>
      <c r="L319" s="110">
        <v>2907.2934584926816</v>
      </c>
      <c r="M319" s="111" t="str">
        <v>Yes</v>
      </c>
      <c r="O319" s="103">
        <f>AVERAGE(G$6:G319)</f>
        <v>21.627031110460486</v>
      </c>
      <c r="P319" s="103">
        <f>AVERAGE(H$6:H319)</f>
        <v>22.019310373291372</v>
      </c>
      <c r="Q319" s="103">
        <f>AVERAGE(I$6:I319)</f>
        <v>0.39227926283088155</v>
      </c>
      <c r="R319" s="104">
        <f>AVERAGE(J$6:J319)</f>
        <v>868.97480473340397</v>
      </c>
      <c r="S319" s="104">
        <f>AVERAGE(K$6:K319)</f>
        <v>3987.7700584816153</v>
      </c>
      <c r="T319" s="104">
        <f>AVERAGE(L$6:L319)</f>
        <v>3118.7952537482138</v>
      </c>
      <c r="X319" s="105">
        <v>314</v>
      </c>
      <c r="Y319" s="109">
        <v>12.32501555064143</v>
      </c>
      <c r="Z319" s="109">
        <v>1</v>
      </c>
      <c r="AA319" s="109">
        <v>2.4069775889746223</v>
      </c>
      <c r="AB319" s="110">
        <v>175.12629237806658</v>
      </c>
      <c r="AC319" s="109">
        <v>13.731993139616051</v>
      </c>
      <c r="AD319" s="109">
        <v>13.731993139616051</v>
      </c>
      <c r="AE319" s="109">
        <v>0</v>
      </c>
      <c r="AF319" s="110">
        <v>587.08608656654815</v>
      </c>
      <c r="AG319" s="110">
        <v>2541.7587651308891</v>
      </c>
      <c r="AH319" s="110">
        <v>1954.6726785643409</v>
      </c>
      <c r="AI319" s="111" t="str">
        <v>No</v>
      </c>
      <c r="AK319" s="103">
        <f>AVERAGE(AC$6:AC319)</f>
        <v>21.444618591859104</v>
      </c>
      <c r="AL319" s="103">
        <f>AVERAGE(AD$6:AD319)</f>
        <v>21.775930490038693</v>
      </c>
      <c r="AM319" s="103">
        <f>AVERAGE(AE$6:AE319)</f>
        <v>0.33131189817958767</v>
      </c>
      <c r="AN319" s="104">
        <f>AVERAGE(AF$6:AF319)</f>
        <v>851.14974205359829</v>
      </c>
      <c r="AO319" s="104">
        <f>AVERAGE(AG$6:AG319)</f>
        <v>4012.2924930314575</v>
      </c>
      <c r="AP319" s="104">
        <f>AVERAGE(AH$6:AH319)</f>
        <v>3161.1427509778564</v>
      </c>
      <c r="AT319" s="105">
        <v>314</v>
      </c>
      <c r="AU319" s="109">
        <v>24.286345063422271</v>
      </c>
      <c r="AV319" s="109">
        <v>7</v>
      </c>
      <c r="AW319" s="109">
        <v>3.7218229845370603</v>
      </c>
      <c r="AX319" s="110">
        <v>156.01664722846576</v>
      </c>
      <c r="AY319" s="109">
        <v>21.00816804795933</v>
      </c>
      <c r="AZ319" s="109">
        <v>21.00816804795933</v>
      </c>
      <c r="BA319" s="109">
        <v>0</v>
      </c>
      <c r="BB319" s="110">
        <v>786.26168866724572</v>
      </c>
      <c r="BC319" s="110">
        <v>3501.2252071938997</v>
      </c>
      <c r="BD319" s="110">
        <v>2714.9635185266538</v>
      </c>
      <c r="BE319" s="111" t="str">
        <v>No</v>
      </c>
      <c r="BG319" s="103">
        <f>AVERAGE(AY$6:AY319)</f>
        <v>22.982704057610825</v>
      </c>
      <c r="BH319" s="103">
        <f>AVERAGE(AZ$6:AZ319)</f>
        <v>23.820389714909663</v>
      </c>
      <c r="BI319" s="103">
        <f>AVERAGE(BA$6:BA319)</f>
        <v>0.8376856572988417</v>
      </c>
      <c r="BJ319" s="104">
        <f>AVERAGE(BB$6:BB319)</f>
        <v>965.99400052888586</v>
      </c>
      <c r="BK319" s="104">
        <f>AVERAGE(BC$6:BC319)</f>
        <v>3608.0743984505416</v>
      </c>
      <c r="BL319" s="104">
        <f>AVERAGE(BD$6:BD319)</f>
        <v>2642.0803979216535</v>
      </c>
      <c r="BP319" s="105">
        <v>314</v>
      </c>
      <c r="BQ319" s="109">
        <v>21.738655447646764</v>
      </c>
      <c r="BR319" s="109">
        <v>4</v>
      </c>
      <c r="BS319" s="109">
        <v>4.0882375084198843</v>
      </c>
      <c r="BT319" s="110">
        <v>143.75494440195794</v>
      </c>
      <c r="BU319" s="109">
        <v>21.826892956066647</v>
      </c>
      <c r="BV319" s="109">
        <v>21.826892956066647</v>
      </c>
      <c r="BW319" s="109">
        <v>0</v>
      </c>
      <c r="BX319" s="110">
        <v>798.56173308395728</v>
      </c>
      <c r="BY319" s="110">
        <v>3554.0339434099969</v>
      </c>
      <c r="BZ319" s="110">
        <v>2755.4722103260397</v>
      </c>
      <c r="CA319" s="111" t="str">
        <v>No</v>
      </c>
      <c r="CC319" s="103">
        <f>AVERAGE(BU$6:BU319)</f>
        <v>22.790325473975212</v>
      </c>
      <c r="CD319" s="103">
        <f>AVERAGE(BV$6:BV319)</f>
        <v>23.710206475585476</v>
      </c>
      <c r="CE319" s="103">
        <f>AVERAGE(BW$6:BW319)</f>
        <v>0.91988100161024666</v>
      </c>
      <c r="CF319" s="104">
        <f>AVERAGE(BX$6:BX319)</f>
        <v>968.99306172157071</v>
      </c>
      <c r="CG319" s="104">
        <f>AVERAGE(BY$6:BY319)</f>
        <v>3646.8290758733497</v>
      </c>
      <c r="CH319" s="104">
        <f>AVERAGE(BZ$6:BZ319)</f>
        <v>2677.8360141517796</v>
      </c>
      <c r="CI319" s="121"/>
      <c r="CJ319" s="121"/>
      <c r="CK319" s="121"/>
      <c r="CL319" s="121"/>
      <c r="CM319" s="121"/>
      <c r="CN319" s="121"/>
    </row>
    <row r="320" spans="2:92" x14ac:dyDescent="0.2">
      <c r="B320" s="105">
        <v>315</v>
      </c>
      <c r="C320" s="109">
        <v>23.628596540457586</v>
      </c>
      <c r="D320" s="109">
        <v>5</v>
      </c>
      <c r="E320" s="109">
        <v>2.5700058598098634</v>
      </c>
      <c r="F320" s="110">
        <v>153.79755766105473</v>
      </c>
      <c r="G320" s="109">
        <v>21.19860240026745</v>
      </c>
      <c r="H320" s="109">
        <v>21.19860240026745</v>
      </c>
      <c r="I320" s="109">
        <v>0</v>
      </c>
      <c r="J320" s="110">
        <v>789.75562966907819</v>
      </c>
      <c r="K320" s="110">
        <v>4065.7484320481412</v>
      </c>
      <c r="L320" s="110">
        <v>3275.9928023790631</v>
      </c>
      <c r="M320" s="111" t="str">
        <v>No</v>
      </c>
      <c r="O320" s="103">
        <f>AVERAGE(G$6:G320)</f>
        <v>21.625671019317014</v>
      </c>
      <c r="P320" s="103">
        <f>AVERAGE(H$6:H320)</f>
        <v>22.016704951154789</v>
      </c>
      <c r="Q320" s="103">
        <f>AVERAGE(I$6:I320)</f>
        <v>0.39103393183776763</v>
      </c>
      <c r="R320" s="104">
        <f>AVERAGE(J$6:J320)</f>
        <v>868.72331528875532</v>
      </c>
      <c r="S320" s="104">
        <f>AVERAGE(K$6:K320)</f>
        <v>3988.0176088738899</v>
      </c>
      <c r="T320" s="104">
        <f>AVERAGE(L$6:L320)</f>
        <v>3119.2942935851374</v>
      </c>
      <c r="X320" s="105">
        <v>315</v>
      </c>
      <c r="Y320" s="109">
        <v>19.010861452002199</v>
      </c>
      <c r="Z320" s="109">
        <v>0</v>
      </c>
      <c r="AA320" s="109">
        <v>4.854420328288195</v>
      </c>
      <c r="AB320" s="110">
        <v>125.06448762358532</v>
      </c>
      <c r="AC320" s="109">
        <v>23.865281780290395</v>
      </c>
      <c r="AD320" s="109">
        <v>23.865281780290395</v>
      </c>
      <c r="AE320" s="109">
        <v>0</v>
      </c>
      <c r="AF320" s="110">
        <v>841.02294103229724</v>
      </c>
      <c r="AG320" s="110">
        <v>4295.7507204522708</v>
      </c>
      <c r="AH320" s="110">
        <v>3454.7277794199736</v>
      </c>
      <c r="AI320" s="111" t="str">
        <v>No</v>
      </c>
      <c r="AK320" s="103">
        <f>AVERAGE(AC$6:AC320)</f>
        <v>21.452303236901745</v>
      </c>
      <c r="AL320" s="103">
        <f>AVERAGE(AD$6:AD320)</f>
        <v>21.782563351277584</v>
      </c>
      <c r="AM320" s="103">
        <f>AVERAGE(AE$6:AE320)</f>
        <v>0.33026011437584296</v>
      </c>
      <c r="AN320" s="104">
        <f>AVERAGE(AF$6:AF320)</f>
        <v>851.11759347892757</v>
      </c>
      <c r="AO320" s="104">
        <f>AVERAGE(AG$6:AG320)</f>
        <v>4013.1923604200947</v>
      </c>
      <c r="AP320" s="104">
        <f>AVERAGE(AH$6:AH320)</f>
        <v>3162.0747669411644</v>
      </c>
      <c r="AT320" s="105">
        <v>315</v>
      </c>
      <c r="AU320" s="109">
        <v>19.112254241888166</v>
      </c>
      <c r="AV320" s="109">
        <v>2</v>
      </c>
      <c r="AW320" s="109">
        <v>6.0843961240250852</v>
      </c>
      <c r="AX320" s="110">
        <v>184.43881816969139</v>
      </c>
      <c r="AY320" s="109">
        <v>23.19665036591325</v>
      </c>
      <c r="AZ320" s="109">
        <v>23.19665036591325</v>
      </c>
      <c r="BA320" s="109">
        <v>0</v>
      </c>
      <c r="BB320" s="110">
        <v>880.33832914708887</v>
      </c>
      <c r="BC320" s="110">
        <v>3579.4975548869875</v>
      </c>
      <c r="BD320" s="110">
        <v>2699.1592257398988</v>
      </c>
      <c r="BE320" s="111" t="str">
        <v>No</v>
      </c>
      <c r="BG320" s="103">
        <f>AVERAGE(AY$6:AY320)</f>
        <v>22.983383252240355</v>
      </c>
      <c r="BH320" s="103">
        <f>AVERAGE(AZ$6:AZ320)</f>
        <v>23.818409589992214</v>
      </c>
      <c r="BI320" s="103">
        <f>AVERAGE(BA$6:BA320)</f>
        <v>0.8350263377518613</v>
      </c>
      <c r="BJ320" s="104">
        <f>AVERAGE(BB$6:BB320)</f>
        <v>965.72207776259438</v>
      </c>
      <c r="BK320" s="104">
        <f>AVERAGE(BC$6:BC320)</f>
        <v>3607.983678312245</v>
      </c>
      <c r="BL320" s="104">
        <f>AVERAGE(BD$6:BD320)</f>
        <v>2642.2616005496479</v>
      </c>
      <c r="BP320" s="105">
        <v>315</v>
      </c>
      <c r="BQ320" s="109">
        <v>25.896324217809763</v>
      </c>
      <c r="BR320" s="109">
        <v>6</v>
      </c>
      <c r="BS320" s="109">
        <v>4.0770890147495926</v>
      </c>
      <c r="BT320" s="110">
        <v>145.03991594546929</v>
      </c>
      <c r="BU320" s="109">
        <v>23.973413232559356</v>
      </c>
      <c r="BV320" s="109">
        <v>23.973413232559356</v>
      </c>
      <c r="BW320" s="109">
        <v>0</v>
      </c>
      <c r="BX320" s="110">
        <v>864.24231292224988</v>
      </c>
      <c r="BY320" s="110">
        <v>4016.0119848839036</v>
      </c>
      <c r="BZ320" s="110">
        <v>3151.7696719616538</v>
      </c>
      <c r="CA320" s="111" t="str">
        <v>No</v>
      </c>
      <c r="CC320" s="103">
        <f>AVERAGE(BU$6:BU320)</f>
        <v>22.794081308129449</v>
      </c>
      <c r="CD320" s="103">
        <f>AVERAGE(BV$6:BV320)</f>
        <v>23.711042052591743</v>
      </c>
      <c r="CE320" s="103">
        <f>AVERAGE(BW$6:BW320)</f>
        <v>0.91696074446227771</v>
      </c>
      <c r="CF320" s="104">
        <f>AVERAGE(BX$6:BX320)</f>
        <v>968.66051966189036</v>
      </c>
      <c r="CG320" s="104">
        <f>AVERAGE(BY$6:BY320)</f>
        <v>3648.0010851083034</v>
      </c>
      <c r="CH320" s="104">
        <f>AVERAGE(BZ$6:BZ320)</f>
        <v>2679.3405654464141</v>
      </c>
      <c r="CI320" s="121"/>
      <c r="CJ320" s="121"/>
      <c r="CK320" s="121"/>
      <c r="CL320" s="121"/>
      <c r="CM320" s="121"/>
      <c r="CN320" s="121"/>
    </row>
    <row r="321" spans="2:92" x14ac:dyDescent="0.2">
      <c r="B321" s="105">
        <v>316</v>
      </c>
      <c r="C321" s="109">
        <v>18.560934203624669</v>
      </c>
      <c r="D321" s="109">
        <v>3</v>
      </c>
      <c r="E321" s="109">
        <v>5.2486524357778226</v>
      </c>
      <c r="F321" s="110">
        <v>121.06811267741789</v>
      </c>
      <c r="G321" s="109">
        <v>20.80958663940249</v>
      </c>
      <c r="H321" s="109">
        <v>20.80958663940249</v>
      </c>
      <c r="I321" s="109">
        <v>0</v>
      </c>
      <c r="J321" s="110">
        <v>745.35571185949254</v>
      </c>
      <c r="K321" s="110">
        <v>3895.7255950924482</v>
      </c>
      <c r="L321" s="110">
        <v>3150.3698832329555</v>
      </c>
      <c r="M321" s="111" t="str">
        <v>No</v>
      </c>
      <c r="O321" s="103">
        <f>AVERAGE(G$6:G321)</f>
        <v>21.623088473810956</v>
      </c>
      <c r="P321" s="103">
        <f>AVERAGE(H$6:H321)</f>
        <v>22.012884956497345</v>
      </c>
      <c r="Q321" s="103">
        <f>AVERAGE(I$6:I321)</f>
        <v>0.38979648268638234</v>
      </c>
      <c r="R321" s="104">
        <f>AVERAGE(J$6:J321)</f>
        <v>868.33291148043475</v>
      </c>
      <c r="S321" s="104">
        <f>AVERAGE(K$6:K321)</f>
        <v>3987.7255455391382</v>
      </c>
      <c r="T321" s="104">
        <f>AVERAGE(L$6:L321)</f>
        <v>3119.3926340587063</v>
      </c>
      <c r="X321" s="105">
        <v>316</v>
      </c>
      <c r="Y321" s="109">
        <v>23.795090417182983</v>
      </c>
      <c r="Z321" s="109">
        <v>2</v>
      </c>
      <c r="AA321" s="109">
        <v>2.2794588980854584</v>
      </c>
      <c r="AB321" s="110">
        <v>165.9903378483485</v>
      </c>
      <c r="AC321" s="109">
        <v>24.074549315268442</v>
      </c>
      <c r="AD321" s="109">
        <v>24.074549315268442</v>
      </c>
      <c r="AE321" s="109">
        <v>0</v>
      </c>
      <c r="AF321" s="110">
        <v>888.22681730640181</v>
      </c>
      <c r="AG321" s="110">
        <v>4473.4188767483192</v>
      </c>
      <c r="AH321" s="110">
        <v>3585.1920594419175</v>
      </c>
      <c r="AI321" s="111" t="str">
        <v>No</v>
      </c>
      <c r="AK321" s="103">
        <f>AVERAGE(AC$6:AC321)</f>
        <v>21.460601483985183</v>
      </c>
      <c r="AL321" s="103">
        <f>AVERAGE(AD$6:AD321)</f>
        <v>21.789816471416795</v>
      </c>
      <c r="AM321" s="103">
        <f>AVERAGE(AE$6:AE321)</f>
        <v>0.32921498743161559</v>
      </c>
      <c r="AN321" s="104">
        <f>AVERAGE(AF$6:AF321)</f>
        <v>851.23502773154621</v>
      </c>
      <c r="AO321" s="104">
        <f>AVERAGE(AG$6:AG321)</f>
        <v>4014.6487734464499</v>
      </c>
      <c r="AP321" s="104">
        <f>AVERAGE(AH$6:AH321)</f>
        <v>3163.4137457149013</v>
      </c>
      <c r="AT321" s="105">
        <v>316</v>
      </c>
      <c r="AU321" s="109">
        <v>22.307602545017282</v>
      </c>
      <c r="AV321" s="109">
        <v>5</v>
      </c>
      <c r="AW321" s="109">
        <v>6.4555007038035992</v>
      </c>
      <c r="AX321" s="110">
        <v>142.29512184677091</v>
      </c>
      <c r="AY321" s="109">
        <v>23.763103248820883</v>
      </c>
      <c r="AZ321" s="109">
        <v>23.763103248820883</v>
      </c>
      <c r="BA321" s="109">
        <v>0</v>
      </c>
      <c r="BB321" s="110">
        <v>855.18821931139746</v>
      </c>
      <c r="BC321" s="110">
        <v>3814.4654873231325</v>
      </c>
      <c r="BD321" s="110">
        <v>2959.277268011735</v>
      </c>
      <c r="BE321" s="111" t="str">
        <v>No</v>
      </c>
      <c r="BG321" s="103">
        <f>AVERAGE(AY$6:AY321)</f>
        <v>22.985850720583965</v>
      </c>
      <c r="BH321" s="103">
        <f>AVERAGE(AZ$6:AZ321)</f>
        <v>23.818234569925217</v>
      </c>
      <c r="BI321" s="103">
        <f>AVERAGE(BA$6:BA321)</f>
        <v>0.83238384934125409</v>
      </c>
      <c r="BJ321" s="104">
        <f>AVERAGE(BB$6:BB321)</f>
        <v>965.37228707129327</v>
      </c>
      <c r="BK321" s="104">
        <f>AVERAGE(BC$6:BC321)</f>
        <v>3608.637101758482</v>
      </c>
      <c r="BL321" s="104">
        <f>AVERAGE(BD$6:BD321)</f>
        <v>2643.2648146871861</v>
      </c>
      <c r="BP321" s="105">
        <v>316</v>
      </c>
      <c r="BQ321" s="109">
        <v>15.879492075162307</v>
      </c>
      <c r="BR321" s="109">
        <v>4</v>
      </c>
      <c r="BS321" s="109">
        <v>6.9704093656134729</v>
      </c>
      <c r="BT321" s="110">
        <v>105.36298787540908</v>
      </c>
      <c r="BU321" s="109">
        <v>18.849901440775781</v>
      </c>
      <c r="BV321" s="109">
        <v>18.849901440775781</v>
      </c>
      <c r="BW321" s="109">
        <v>0</v>
      </c>
      <c r="BX321" s="110">
        <v>670.8600310986825</v>
      </c>
      <c r="BY321" s="110">
        <v>3107.4852161163672</v>
      </c>
      <c r="BZ321" s="110">
        <v>2436.6251850176845</v>
      </c>
      <c r="CA321" s="111" t="str">
        <v>No</v>
      </c>
      <c r="CC321" s="103">
        <f>AVERAGE(BU$6:BU321)</f>
        <v>22.781599726270734</v>
      </c>
      <c r="CD321" s="103">
        <f>AVERAGE(BV$6:BV321)</f>
        <v>23.695658696225237</v>
      </c>
      <c r="CE321" s="103">
        <f>AVERAGE(BW$6:BW321)</f>
        <v>0.91405896995448566</v>
      </c>
      <c r="CF321" s="104">
        <f>AVERAGE(BX$6:BX321)</f>
        <v>967.71811305251322</v>
      </c>
      <c r="CG321" s="104">
        <f>AVERAGE(BY$6:BY321)</f>
        <v>3646.2905918519996</v>
      </c>
      <c r="CH321" s="104">
        <f>AVERAGE(BZ$6:BZ321)</f>
        <v>2678.5724787994882</v>
      </c>
      <c r="CI321" s="121"/>
      <c r="CJ321" s="121"/>
      <c r="CK321" s="121"/>
      <c r="CL321" s="121"/>
      <c r="CM321" s="121"/>
      <c r="CN321" s="121"/>
    </row>
    <row r="322" spans="2:92" x14ac:dyDescent="0.2">
      <c r="B322" s="105">
        <v>317</v>
      </c>
      <c r="C322" s="109">
        <v>24.344232771653758</v>
      </c>
      <c r="D322" s="109">
        <v>0</v>
      </c>
      <c r="E322" s="109">
        <v>2.8345862668321447</v>
      </c>
      <c r="F322" s="110">
        <v>124.14101568094611</v>
      </c>
      <c r="G322" s="109">
        <v>25</v>
      </c>
      <c r="H322" s="109">
        <v>27.178819038485901</v>
      </c>
      <c r="I322" s="109">
        <v>2.1788190384859014</v>
      </c>
      <c r="J322" s="110">
        <v>1266.3284426084083</v>
      </c>
      <c r="K322" s="110">
        <v>4500</v>
      </c>
      <c r="L322" s="110">
        <v>3233.6715573915917</v>
      </c>
      <c r="M322" s="111" t="str">
        <v>Yes</v>
      </c>
      <c r="O322" s="103">
        <f>AVERAGE(G$6:G322)</f>
        <v>21.633741191559185</v>
      </c>
      <c r="P322" s="103">
        <f>AVERAGE(H$6:H322)</f>
        <v>22.029181278522547</v>
      </c>
      <c r="Q322" s="103">
        <f>AVERAGE(I$6:I322)</f>
        <v>0.39544008696335242</v>
      </c>
      <c r="R322" s="104">
        <f>AVERAGE(J$6:J322)</f>
        <v>869.58841788777852</v>
      </c>
      <c r="S322" s="104">
        <f>AVERAGE(K$6:K322)</f>
        <v>3989.3415532819172</v>
      </c>
      <c r="T322" s="104">
        <f>AVERAGE(L$6:L322)</f>
        <v>3119.7531353941417</v>
      </c>
      <c r="X322" s="105">
        <v>317</v>
      </c>
      <c r="Y322" s="109">
        <v>17.998405680674662</v>
      </c>
      <c r="Z322" s="109">
        <v>2</v>
      </c>
      <c r="AA322" s="109">
        <v>3.2810371134091851</v>
      </c>
      <c r="AB322" s="110">
        <v>160.97045218113561</v>
      </c>
      <c r="AC322" s="109">
        <v>19.279442794083845</v>
      </c>
      <c r="AD322" s="109">
        <v>19.279442794083845</v>
      </c>
      <c r="AE322" s="109">
        <v>0</v>
      </c>
      <c r="AF322" s="110">
        <v>739.35373600365097</v>
      </c>
      <c r="AG322" s="110">
        <v>3610.2997029350922</v>
      </c>
      <c r="AH322" s="110">
        <v>2870.945966931441</v>
      </c>
      <c r="AI322" s="111" t="str">
        <v>No</v>
      </c>
      <c r="AK322" s="103">
        <f>AVERAGE(AC$6:AC322)</f>
        <v>21.453720857203159</v>
      </c>
      <c r="AL322" s="103">
        <f>AVERAGE(AD$6:AD322)</f>
        <v>21.781897311551393</v>
      </c>
      <c r="AM322" s="103">
        <f>AVERAGE(AE$6:AE322)</f>
        <v>0.32817645434823511</v>
      </c>
      <c r="AN322" s="104">
        <f>AVERAGE(AF$6:AF322)</f>
        <v>850.88208990275155</v>
      </c>
      <c r="AO322" s="104">
        <f>AVERAGE(AG$6:AG322)</f>
        <v>4013.3732243281179</v>
      </c>
      <c r="AP322" s="104">
        <f>AVERAGE(AH$6:AH322)</f>
        <v>3162.4911344253633</v>
      </c>
      <c r="AT322" s="105">
        <v>317</v>
      </c>
      <c r="AU322" s="109">
        <v>17.894971703349853</v>
      </c>
      <c r="AV322" s="109">
        <v>3</v>
      </c>
      <c r="AW322" s="109">
        <v>6.839240102848696</v>
      </c>
      <c r="AX322" s="110">
        <v>123.60858007138893</v>
      </c>
      <c r="AY322" s="109">
        <v>21.734211806198548</v>
      </c>
      <c r="AZ322" s="109">
        <v>21.734211806198548</v>
      </c>
      <c r="BA322" s="109">
        <v>0</v>
      </c>
      <c r="BB322" s="110">
        <v>775.63493425734532</v>
      </c>
      <c r="BC322" s="110">
        <v>3410.1317709297823</v>
      </c>
      <c r="BD322" s="110">
        <v>2634.496836672437</v>
      </c>
      <c r="BE322" s="111" t="str">
        <v>No</v>
      </c>
      <c r="BG322" s="103">
        <f>AVERAGE(AY$6:AY322)</f>
        <v>22.981902332841425</v>
      </c>
      <c r="BH322" s="103">
        <f>AVERAGE(AZ$6:AZ322)</f>
        <v>23.81166036562324</v>
      </c>
      <c r="BI322" s="103">
        <f>AVERAGE(BA$6:BA322)</f>
        <v>0.82975803278181803</v>
      </c>
      <c r="BJ322" s="104">
        <f>AVERAGE(BB$6:BB322)</f>
        <v>964.77374652613889</v>
      </c>
      <c r="BK322" s="104">
        <f>AVERAGE(BC$6:BC322)</f>
        <v>3608.0109019766883</v>
      </c>
      <c r="BL322" s="104">
        <f>AVERAGE(BD$6:BD322)</f>
        <v>2643.2371554505467</v>
      </c>
      <c r="BP322" s="105">
        <v>317</v>
      </c>
      <c r="BQ322" s="109">
        <v>23.857434001062977</v>
      </c>
      <c r="BR322" s="109">
        <v>3</v>
      </c>
      <c r="BS322" s="109">
        <v>6.3109919964650629</v>
      </c>
      <c r="BT322" s="110">
        <v>147.38843960452851</v>
      </c>
      <c r="BU322" s="109">
        <v>25</v>
      </c>
      <c r="BV322" s="109">
        <v>27.16842599752804</v>
      </c>
      <c r="BW322" s="109">
        <v>2.1684259975280398</v>
      </c>
      <c r="BX322" s="110">
        <v>1222.6523392337344</v>
      </c>
      <c r="BY322" s="110">
        <v>3960</v>
      </c>
      <c r="BZ322" s="110">
        <v>2737.3476607662656</v>
      </c>
      <c r="CA322" s="111" t="str">
        <v>Yes</v>
      </c>
      <c r="CC322" s="103">
        <f>AVERAGE(BU$6:BU322)</f>
        <v>22.788597834389755</v>
      </c>
      <c r="CD322" s="103">
        <f>AVERAGE(BV$6:BV322)</f>
        <v>23.706613798122092</v>
      </c>
      <c r="CE322" s="103">
        <f>AVERAGE(BW$6:BW322)</f>
        <v>0.91801596373232031</v>
      </c>
      <c r="CF322" s="104">
        <f>AVERAGE(BX$6:BX322)</f>
        <v>968.52232196791135</v>
      </c>
      <c r="CG322" s="104">
        <f>AVERAGE(BY$6:BY322)</f>
        <v>3647.2802114360629</v>
      </c>
      <c r="CH322" s="104">
        <f>AVERAGE(BZ$6:BZ322)</f>
        <v>2678.7578894681528</v>
      </c>
      <c r="CI322" s="121"/>
      <c r="CJ322" s="121"/>
      <c r="CK322" s="121"/>
      <c r="CL322" s="121"/>
      <c r="CM322" s="121"/>
      <c r="CN322" s="121"/>
    </row>
    <row r="323" spans="2:92" x14ac:dyDescent="0.2">
      <c r="B323" s="105">
        <v>318</v>
      </c>
      <c r="C323" s="109">
        <v>22.529222170624038</v>
      </c>
      <c r="D323" s="109">
        <v>4</v>
      </c>
      <c r="E323" s="109">
        <v>5.8145908195148364</v>
      </c>
      <c r="F323" s="110">
        <v>134.31012012368365</v>
      </c>
      <c r="G323" s="109">
        <v>24.343812990138876</v>
      </c>
      <c r="H323" s="109">
        <v>24.343812990138876</v>
      </c>
      <c r="I323" s="109">
        <v>0</v>
      </c>
      <c r="J323" s="110">
        <v>864.62450982784992</v>
      </c>
      <c r="K323" s="110">
        <v>4581.8863382249974</v>
      </c>
      <c r="L323" s="110">
        <v>3717.2618283971474</v>
      </c>
      <c r="M323" s="111" t="str">
        <v>No</v>
      </c>
      <c r="O323" s="103">
        <f>AVERAGE(G$6:G323)</f>
        <v>21.642263429919499</v>
      </c>
      <c r="P323" s="103">
        <f>AVERAGE(H$6:H323)</f>
        <v>22.036459994596811</v>
      </c>
      <c r="Q323" s="103">
        <f>AVERAGE(I$6:I323)</f>
        <v>0.39419656467730413</v>
      </c>
      <c r="R323" s="104">
        <f>AVERAGE(J$6:J323)</f>
        <v>869.57280811400528</v>
      </c>
      <c r="S323" s="104">
        <f>AVERAGE(K$6:K323)</f>
        <v>3991.2049016622414</v>
      </c>
      <c r="T323" s="104">
        <f>AVERAGE(L$6:L323)</f>
        <v>3121.632093548239</v>
      </c>
      <c r="X323" s="105">
        <v>318</v>
      </c>
      <c r="Y323" s="109">
        <v>18.35324128111721</v>
      </c>
      <c r="Z323" s="109">
        <v>2</v>
      </c>
      <c r="AA323" s="109">
        <v>4.3928054730153212</v>
      </c>
      <c r="AB323" s="110">
        <v>156.70899381757749</v>
      </c>
      <c r="AC323" s="109">
        <v>20.746046754132532</v>
      </c>
      <c r="AD323" s="109">
        <v>20.746046754132532</v>
      </c>
      <c r="AE323" s="109">
        <v>0</v>
      </c>
      <c r="AF323" s="110">
        <v>779.09039644155348</v>
      </c>
      <c r="AG323" s="110">
        <v>3874.2884157438557</v>
      </c>
      <c r="AH323" s="110">
        <v>3095.1980193023023</v>
      </c>
      <c r="AI323" s="111" t="str">
        <v>No</v>
      </c>
      <c r="AK323" s="103">
        <f>AVERAGE(AC$6:AC323)</f>
        <v>21.451495466941928</v>
      </c>
      <c r="AL323" s="103">
        <f>AVERAGE(AD$6:AD323)</f>
        <v>21.778639919861394</v>
      </c>
      <c r="AM323" s="103">
        <f>AVERAGE(AE$6:AE323)</f>
        <v>0.32714445291946709</v>
      </c>
      <c r="AN323" s="104">
        <f>AVERAGE(AF$6:AF323)</f>
        <v>850.65632986042078</v>
      </c>
      <c r="AO323" s="104">
        <f>AVERAGE(AG$6:AG323)</f>
        <v>4012.9358507162178</v>
      </c>
      <c r="AP323" s="104">
        <f>AVERAGE(AH$6:AH323)</f>
        <v>3162.2795208557941</v>
      </c>
      <c r="AT323" s="105">
        <v>318</v>
      </c>
      <c r="AU323" s="109">
        <v>27.289730754413959</v>
      </c>
      <c r="AV323" s="109">
        <v>2</v>
      </c>
      <c r="AW323" s="109">
        <v>4.5508108086074213</v>
      </c>
      <c r="AX323" s="110">
        <v>164.5286659552952</v>
      </c>
      <c r="AY323" s="109">
        <v>25</v>
      </c>
      <c r="AZ323" s="109">
        <v>29.840541563021382</v>
      </c>
      <c r="BA323" s="109">
        <v>4.8405415630213824</v>
      </c>
      <c r="BB323" s="110">
        <v>1640.6099004085027</v>
      </c>
      <c r="BC323" s="110">
        <v>3850</v>
      </c>
      <c r="BD323" s="110">
        <v>2209.3900995914973</v>
      </c>
      <c r="BE323" s="111" t="str">
        <v>Yes</v>
      </c>
      <c r="BG323" s="103">
        <f>AVERAGE(AY$6:AY323)</f>
        <v>22.988248551920538</v>
      </c>
      <c r="BH323" s="103">
        <f>AVERAGE(AZ$6:AZ323)</f>
        <v>23.830619111527007</v>
      </c>
      <c r="BI323" s="103">
        <f>AVERAGE(BA$6:BA323)</f>
        <v>0.84237055960647067</v>
      </c>
      <c r="BJ323" s="104">
        <f>AVERAGE(BB$6:BB323)</f>
        <v>966.89901745029715</v>
      </c>
      <c r="BK323" s="104">
        <f>AVERAGE(BC$6:BC323)</f>
        <v>3608.7718739830507</v>
      </c>
      <c r="BL323" s="104">
        <f>AVERAGE(BD$6:BD323)</f>
        <v>2641.8728565327506</v>
      </c>
      <c r="BP323" s="105">
        <v>318</v>
      </c>
      <c r="BQ323" s="109">
        <v>21.915547951572336</v>
      </c>
      <c r="BR323" s="109">
        <v>2</v>
      </c>
      <c r="BS323" s="109">
        <v>6.7145580225572594</v>
      </c>
      <c r="BT323" s="110">
        <v>187.850831624016</v>
      </c>
      <c r="BU323" s="109">
        <v>25</v>
      </c>
      <c r="BV323" s="109">
        <v>26.630105974129595</v>
      </c>
      <c r="BW323" s="109">
        <v>1.6301059741295951</v>
      </c>
      <c r="BX323" s="110">
        <v>1182.3667277434552</v>
      </c>
      <c r="BY323" s="110">
        <v>3890</v>
      </c>
      <c r="BZ323" s="110">
        <v>2707.6332722565448</v>
      </c>
      <c r="CA323" s="111" t="str">
        <v>Yes</v>
      </c>
      <c r="CC323" s="103">
        <f>AVERAGE(BU$6:BU323)</f>
        <v>22.795551929250163</v>
      </c>
      <c r="CD323" s="103">
        <f>AVERAGE(BV$6:BV323)</f>
        <v>23.71580716974476</v>
      </c>
      <c r="CE323" s="103">
        <f>AVERAGE(BW$6:BW323)</f>
        <v>0.92025524049457585</v>
      </c>
      <c r="CF323" s="104">
        <f>AVERAGE(BX$6:BX323)</f>
        <v>969.19478865274016</v>
      </c>
      <c r="CG323" s="104">
        <f>AVERAGE(BY$6:BY323)</f>
        <v>3648.0434812114213</v>
      </c>
      <c r="CH323" s="104">
        <f>AVERAGE(BZ$6:BZ323)</f>
        <v>2678.8486925586822</v>
      </c>
      <c r="CI323" s="121"/>
      <c r="CJ323" s="121"/>
      <c r="CK323" s="121"/>
      <c r="CL323" s="121"/>
      <c r="CM323" s="121"/>
      <c r="CN323" s="121"/>
    </row>
    <row r="324" spans="2:92" x14ac:dyDescent="0.2">
      <c r="B324" s="105">
        <v>319</v>
      </c>
      <c r="C324" s="109">
        <v>23.733827362371624</v>
      </c>
      <c r="D324" s="109">
        <v>3</v>
      </c>
      <c r="E324" s="109">
        <v>2.0708001202857389</v>
      </c>
      <c r="F324" s="110">
        <v>136.9288574270135</v>
      </c>
      <c r="G324" s="109">
        <v>22.804627482657363</v>
      </c>
      <c r="H324" s="109">
        <v>22.804627482657363</v>
      </c>
      <c r="I324" s="109">
        <v>0</v>
      </c>
      <c r="J324" s="110">
        <v>821.06768190673438</v>
      </c>
      <c r="K324" s="110">
        <v>4254.8329468783249</v>
      </c>
      <c r="L324" s="110">
        <v>3433.7652649715906</v>
      </c>
      <c r="M324" s="111" t="str">
        <v>No</v>
      </c>
      <c r="O324" s="103">
        <f>AVERAGE(G$6:G324)</f>
        <v>21.645907204379494</v>
      </c>
      <c r="P324" s="103">
        <f>AVERAGE(H$6:H324)</f>
        <v>22.038868043148724</v>
      </c>
      <c r="Q324" s="103">
        <f>AVERAGE(I$6:I324)</f>
        <v>0.39296083876922477</v>
      </c>
      <c r="R324" s="104">
        <f>AVERAGE(J$6:J324)</f>
        <v>869.42075442683517</v>
      </c>
      <c r="S324" s="104">
        <f>AVERAGE(K$6:K324)</f>
        <v>3992.0313218666806</v>
      </c>
      <c r="T324" s="104">
        <f>AVERAGE(L$6:L324)</f>
        <v>3122.6105674398486</v>
      </c>
      <c r="X324" s="105">
        <v>319</v>
      </c>
      <c r="Y324" s="109">
        <v>20.172928998870248</v>
      </c>
      <c r="Z324" s="109">
        <v>3</v>
      </c>
      <c r="AA324" s="109">
        <v>4.1888373982774052</v>
      </c>
      <c r="AB324" s="110">
        <v>163.97875430622065</v>
      </c>
      <c r="AC324" s="109">
        <v>21.361766397147655</v>
      </c>
      <c r="AD324" s="109">
        <v>21.361766397147655</v>
      </c>
      <c r="AE324" s="109">
        <v>0</v>
      </c>
      <c r="AF324" s="110">
        <v>804.8317462206503</v>
      </c>
      <c r="AG324" s="110">
        <v>4055.117951486578</v>
      </c>
      <c r="AH324" s="110">
        <v>3250.2862052659275</v>
      </c>
      <c r="AI324" s="111" t="str">
        <v>No</v>
      </c>
      <c r="AK324" s="103">
        <f>AVERAGE(AC$6:AC324)</f>
        <v>21.451214184591475</v>
      </c>
      <c r="AL324" s="103">
        <f>AVERAGE(AD$6:AD324)</f>
        <v>21.777333106310568</v>
      </c>
      <c r="AM324" s="103">
        <f>AVERAGE(AE$6:AE324)</f>
        <v>0.32611892171909257</v>
      </c>
      <c r="AN324" s="104">
        <f>AVERAGE(AF$6:AF324)</f>
        <v>850.51267912800768</v>
      </c>
      <c r="AO324" s="104">
        <f>AVERAGE(AG$6:AG324)</f>
        <v>4013.0680830070337</v>
      </c>
      <c r="AP324" s="104">
        <f>AVERAGE(AH$6:AH324)</f>
        <v>3162.5554038790233</v>
      </c>
      <c r="AT324" s="105">
        <v>319</v>
      </c>
      <c r="AU324" s="109">
        <v>19.574177617984397</v>
      </c>
      <c r="AV324" s="109">
        <v>3</v>
      </c>
      <c r="AW324" s="109">
        <v>6.017057908671787</v>
      </c>
      <c r="AX324" s="110">
        <v>141.48617515947382</v>
      </c>
      <c r="AY324" s="109">
        <v>22.591235526656185</v>
      </c>
      <c r="AZ324" s="109">
        <v>22.591235526656185</v>
      </c>
      <c r="BA324" s="109">
        <v>0</v>
      </c>
      <c r="BB324" s="110">
        <v>819.22324095915928</v>
      </c>
      <c r="BC324" s="110">
        <v>3538.6853289984278</v>
      </c>
      <c r="BD324" s="110">
        <v>2719.4620880392686</v>
      </c>
      <c r="BE324" s="111" t="str">
        <v>No</v>
      </c>
      <c r="BG324" s="103">
        <f>AVERAGE(AY$6:AY324)</f>
        <v>22.987003996982409</v>
      </c>
      <c r="BH324" s="103">
        <f>AVERAGE(AZ$6:AZ324)</f>
        <v>23.826733896527415</v>
      </c>
      <c r="BI324" s="103">
        <f>AVERAGE(BA$6:BA324)</f>
        <v>0.83972989954500832</v>
      </c>
      <c r="BJ324" s="104">
        <f>AVERAGE(BB$6:BB324)</f>
        <v>966.43608398167294</v>
      </c>
      <c r="BK324" s="104">
        <f>AVERAGE(BC$6:BC324)</f>
        <v>3608.5521669454811</v>
      </c>
      <c r="BL324" s="104">
        <f>AVERAGE(BD$6:BD324)</f>
        <v>2642.1160829638056</v>
      </c>
      <c r="BP324" s="105">
        <v>319</v>
      </c>
      <c r="BQ324" s="109">
        <v>23.500975552700748</v>
      </c>
      <c r="BR324" s="109">
        <v>3</v>
      </c>
      <c r="BS324" s="109">
        <v>6.4386317268733801</v>
      </c>
      <c r="BT324" s="110">
        <v>124.27013321721378</v>
      </c>
      <c r="BU324" s="109">
        <v>25</v>
      </c>
      <c r="BV324" s="109">
        <v>26.939607279574126</v>
      </c>
      <c r="BW324" s="109">
        <v>1.9396072795741262</v>
      </c>
      <c r="BX324" s="110">
        <v>1165.2112251533326</v>
      </c>
      <c r="BY324" s="110">
        <v>3960</v>
      </c>
      <c r="BZ324" s="110">
        <v>2794.7887748466674</v>
      </c>
      <c r="CA324" s="111" t="str">
        <v>Yes</v>
      </c>
      <c r="CC324" s="103">
        <f>AVERAGE(BU$6:BU324)</f>
        <v>22.802462424769757</v>
      </c>
      <c r="CD324" s="103">
        <f>AVERAGE(BV$6:BV324)</f>
        <v>23.725913126201906</v>
      </c>
      <c r="CE324" s="103">
        <f>AVERAGE(BW$6:BW324)</f>
        <v>0.92345070143212937</v>
      </c>
      <c r="CF324" s="104">
        <f>AVERAGE(BX$6:BX324)</f>
        <v>969.80926024051644</v>
      </c>
      <c r="CG324" s="104">
        <f>AVERAGE(BY$6:BY324)</f>
        <v>3649.0214013330155</v>
      </c>
      <c r="CH324" s="104">
        <f>AVERAGE(BZ$6:BZ324)</f>
        <v>2679.2121410925006</v>
      </c>
      <c r="CI324" s="121"/>
      <c r="CJ324" s="121"/>
      <c r="CK324" s="121"/>
      <c r="CL324" s="121"/>
      <c r="CM324" s="121"/>
      <c r="CN324" s="121"/>
    </row>
    <row r="325" spans="2:92" x14ac:dyDescent="0.2">
      <c r="B325" s="105">
        <v>320</v>
      </c>
      <c r="C325" s="109">
        <v>22.549150482226437</v>
      </c>
      <c r="D325" s="109">
        <v>2</v>
      </c>
      <c r="E325" s="109">
        <v>4.3424440968684515</v>
      </c>
      <c r="F325" s="110">
        <v>137.14045215296156</v>
      </c>
      <c r="G325" s="109">
        <v>24.891594579094889</v>
      </c>
      <c r="H325" s="109">
        <v>24.891594579094889</v>
      </c>
      <c r="I325" s="109">
        <v>0</v>
      </c>
      <c r="J325" s="110">
        <v>883.8882895258082</v>
      </c>
      <c r="K325" s="110">
        <v>4580.4870242370798</v>
      </c>
      <c r="L325" s="110">
        <v>3696.5987347112714</v>
      </c>
      <c r="M325" s="111" t="str">
        <v>No</v>
      </c>
      <c r="O325" s="103">
        <f>AVERAGE(G$6:G325)</f>
        <v>21.656049977425479</v>
      </c>
      <c r="P325" s="103">
        <f>AVERAGE(H$6:H325)</f>
        <v>22.047782813573555</v>
      </c>
      <c r="Q325" s="103">
        <f>AVERAGE(I$6:I325)</f>
        <v>0.39173283614807097</v>
      </c>
      <c r="R325" s="104">
        <f>AVERAGE(J$6:J325)</f>
        <v>869.46596547401953</v>
      </c>
      <c r="S325" s="104">
        <f>AVERAGE(K$6:K325)</f>
        <v>3993.8702459365886</v>
      </c>
      <c r="T325" s="104">
        <f>AVERAGE(L$6:L325)</f>
        <v>3124.4042804625719</v>
      </c>
      <c r="X325" s="105">
        <v>320</v>
      </c>
      <c r="Y325" s="109">
        <v>19.839048332141584</v>
      </c>
      <c r="Z325" s="109">
        <v>3</v>
      </c>
      <c r="AA325" s="109">
        <v>3.1513141592184946</v>
      </c>
      <c r="AB325" s="110">
        <v>155.4332604492389</v>
      </c>
      <c r="AC325" s="109">
        <v>19.990362491360077</v>
      </c>
      <c r="AD325" s="109">
        <v>19.990362491360077</v>
      </c>
      <c r="AE325" s="109">
        <v>0</v>
      </c>
      <c r="AF325" s="110">
        <v>755.1441351900412</v>
      </c>
      <c r="AG325" s="110">
        <v>3808.265248444814</v>
      </c>
      <c r="AH325" s="110">
        <v>3053.1211132547728</v>
      </c>
      <c r="AI325" s="111" t="str">
        <v>No</v>
      </c>
      <c r="AK325" s="103">
        <f>AVERAGE(AC$6:AC325)</f>
        <v>21.446649023050128</v>
      </c>
      <c r="AL325" s="103">
        <f>AVERAGE(AD$6:AD325)</f>
        <v>21.771748823138847</v>
      </c>
      <c r="AM325" s="103">
        <f>AVERAGE(AE$6:AE325)</f>
        <v>0.32509980008872041</v>
      </c>
      <c r="AN325" s="104">
        <f>AVERAGE(AF$6:AF325)</f>
        <v>850.21465242820159</v>
      </c>
      <c r="AO325" s="104">
        <f>AVERAGE(AG$6:AG325)</f>
        <v>4012.428074149027</v>
      </c>
      <c r="AP325" s="104">
        <f>AVERAGE(AH$6:AH325)</f>
        <v>3162.2134217208227</v>
      </c>
      <c r="AT325" s="105">
        <v>320</v>
      </c>
      <c r="AU325" s="109">
        <v>19.465663406428494</v>
      </c>
      <c r="AV325" s="109">
        <v>5</v>
      </c>
      <c r="AW325" s="109">
        <v>4.319575346367623</v>
      </c>
      <c r="AX325" s="110">
        <v>121.17719648471058</v>
      </c>
      <c r="AY325" s="109">
        <v>18.785238752796118</v>
      </c>
      <c r="AZ325" s="109">
        <v>18.785238752796118</v>
      </c>
      <c r="BA325" s="109">
        <v>0</v>
      </c>
      <c r="BB325" s="110">
        <v>684.73435906859413</v>
      </c>
      <c r="BC325" s="110">
        <v>3067.7858129194178</v>
      </c>
      <c r="BD325" s="110">
        <v>2383.0514538508237</v>
      </c>
      <c r="BE325" s="111" t="str">
        <v>No</v>
      </c>
      <c r="BG325" s="103">
        <f>AVERAGE(AY$6:AY325)</f>
        <v>22.973873480594328</v>
      </c>
      <c r="BH325" s="103">
        <f>AVERAGE(AZ$6:AZ325)</f>
        <v>23.810979224203255</v>
      </c>
      <c r="BI325" s="103">
        <f>AVERAGE(BA$6:BA325)</f>
        <v>0.8371057436089302</v>
      </c>
      <c r="BJ325" s="104">
        <f>AVERAGE(BB$6:BB325)</f>
        <v>965.5557660913197</v>
      </c>
      <c r="BK325" s="104">
        <f>AVERAGE(BC$6:BC325)</f>
        <v>3606.8622720891499</v>
      </c>
      <c r="BL325" s="104">
        <f>AVERAGE(BD$6:BD325)</f>
        <v>2641.3065059978276</v>
      </c>
      <c r="BP325" s="105">
        <v>320</v>
      </c>
      <c r="BQ325" s="109">
        <v>18.031784802172176</v>
      </c>
      <c r="BR325" s="109">
        <v>2</v>
      </c>
      <c r="BS325" s="109">
        <v>3.4352531158305171</v>
      </c>
      <c r="BT325" s="110">
        <v>185.0432287100603</v>
      </c>
      <c r="BU325" s="109">
        <v>19.467037918002692</v>
      </c>
      <c r="BV325" s="109">
        <v>19.467037918002692</v>
      </c>
      <c r="BW325" s="109">
        <v>0</v>
      </c>
      <c r="BX325" s="110">
        <v>769.05436625014113</v>
      </c>
      <c r="BY325" s="110">
        <v>3060.0556877004037</v>
      </c>
      <c r="BZ325" s="110">
        <v>2291.0013214502624</v>
      </c>
      <c r="CA325" s="111" t="str">
        <v>No</v>
      </c>
      <c r="CC325" s="103">
        <f>AVERAGE(BU$6:BU325)</f>
        <v>22.792039223186109</v>
      </c>
      <c r="CD325" s="103">
        <f>AVERAGE(BV$6:BV325)</f>
        <v>23.712604141176282</v>
      </c>
      <c r="CE325" s="103">
        <f>AVERAGE(BW$6:BW325)</f>
        <v>0.92056491799015405</v>
      </c>
      <c r="CF325" s="104">
        <f>AVERAGE(BX$6:BX325)</f>
        <v>969.18190119679639</v>
      </c>
      <c r="CG325" s="104">
        <f>AVERAGE(BY$6:BY325)</f>
        <v>3647.1808834779135</v>
      </c>
      <c r="CH325" s="104">
        <f>AVERAGE(BZ$6:BZ325)</f>
        <v>2677.9989822811185</v>
      </c>
      <c r="CI325" s="121"/>
      <c r="CJ325" s="121"/>
      <c r="CK325" s="121"/>
      <c r="CL325" s="121"/>
      <c r="CM325" s="121"/>
      <c r="CN325" s="121"/>
    </row>
    <row r="326" spans="2:92" x14ac:dyDescent="0.2">
      <c r="B326" s="105">
        <v>321</v>
      </c>
      <c r="C326" s="109">
        <v>25.712428138341473</v>
      </c>
      <c r="D326" s="109">
        <v>1</v>
      </c>
      <c r="E326" s="109">
        <v>4.8758403693882064</v>
      </c>
      <c r="F326" s="110">
        <v>159.00051901908799</v>
      </c>
      <c r="G326" s="109">
        <v>25</v>
      </c>
      <c r="H326" s="109">
        <v>29.58826850772968</v>
      </c>
      <c r="I326" s="109">
        <v>4.5882685077296799</v>
      </c>
      <c r="J326" s="110">
        <v>1734.8888504104305</v>
      </c>
      <c r="K326" s="110">
        <v>4550</v>
      </c>
      <c r="L326" s="110">
        <v>2815.1111495895693</v>
      </c>
      <c r="M326" s="111" t="str">
        <v>Yes</v>
      </c>
      <c r="O326" s="103">
        <f>AVERAGE(G$6:G326)</f>
        <v>21.666467267215431</v>
      </c>
      <c r="P326" s="103">
        <f>AVERAGE(H$6:H326)</f>
        <v>22.07127342321267</v>
      </c>
      <c r="Q326" s="103">
        <f>AVERAGE(I$6:I326)</f>
        <v>0.40480615599723485</v>
      </c>
      <c r="R326" s="104">
        <f>AVERAGE(J$6:J326)</f>
        <v>872.16198692241949</v>
      </c>
      <c r="S326" s="104">
        <f>AVERAGE(K$6:K326)</f>
        <v>3995.602737382269</v>
      </c>
      <c r="T326" s="104">
        <f>AVERAGE(L$6:L326)</f>
        <v>3123.4407504598521</v>
      </c>
      <c r="X326" s="105">
        <v>321</v>
      </c>
      <c r="Y326" s="109">
        <v>20.490803465719825</v>
      </c>
      <c r="Z326" s="109">
        <v>2</v>
      </c>
      <c r="AA326" s="109">
        <v>5.0362173525597553</v>
      </c>
      <c r="AB326" s="110">
        <v>118.23542482235133</v>
      </c>
      <c r="AC326" s="109">
        <v>23.527020818279581</v>
      </c>
      <c r="AD326" s="109">
        <v>23.527020818279581</v>
      </c>
      <c r="AE326" s="109">
        <v>0</v>
      </c>
      <c r="AF326" s="110">
        <v>824.04604937073873</v>
      </c>
      <c r="AG326" s="110">
        <v>4374.8637472903247</v>
      </c>
      <c r="AH326" s="110">
        <v>3550.817697919586</v>
      </c>
      <c r="AI326" s="111" t="str">
        <v>No</v>
      </c>
      <c r="AK326" s="103">
        <f>AVERAGE(AC$6:AC326)</f>
        <v>21.453129932069533</v>
      </c>
      <c r="AL326" s="103">
        <f>AVERAGE(AD$6:AD326)</f>
        <v>21.777216960195361</v>
      </c>
      <c r="AM326" s="103">
        <f>AVERAGE(AE$6:AE326)</f>
        <v>0.32408702812582718</v>
      </c>
      <c r="AN326" s="104">
        <f>AVERAGE(AF$6:AF326)</f>
        <v>850.13313030029667</v>
      </c>
      <c r="AO326" s="104">
        <f>AVERAGE(AG$6:AG326)</f>
        <v>4013.5571572429253</v>
      </c>
      <c r="AP326" s="104">
        <f>AVERAGE(AH$6:AH326)</f>
        <v>3163.4240269426255</v>
      </c>
      <c r="AT326" s="105">
        <v>321</v>
      </c>
      <c r="AU326" s="109">
        <v>19.903388948628418</v>
      </c>
      <c r="AV326" s="109">
        <v>4</v>
      </c>
      <c r="AW326" s="109">
        <v>5.182839087123293</v>
      </c>
      <c r="AX326" s="110">
        <v>125.67311253975784</v>
      </c>
      <c r="AY326" s="109">
        <v>21.086228035751709</v>
      </c>
      <c r="AZ326" s="109">
        <v>21.086228035751709</v>
      </c>
      <c r="BA326" s="109">
        <v>0</v>
      </c>
      <c r="BB326" s="110">
        <v>758.25995361230912</v>
      </c>
      <c r="BC326" s="110">
        <v>3362.9342053627565</v>
      </c>
      <c r="BD326" s="110">
        <v>2604.6742517504472</v>
      </c>
      <c r="BE326" s="111" t="str">
        <v>No</v>
      </c>
      <c r="BG326" s="103">
        <f>AVERAGE(AY$6:AY326)</f>
        <v>22.967992965189833</v>
      </c>
      <c r="BH326" s="103">
        <f>AVERAGE(AZ$6:AZ326)</f>
        <v>23.802490902743902</v>
      </c>
      <c r="BI326" s="103">
        <f>AVERAGE(BA$6:BA326)</f>
        <v>0.83449793755407375</v>
      </c>
      <c r="BJ326" s="104">
        <f>AVERAGE(BB$6:BB326)</f>
        <v>964.90998474403295</v>
      </c>
      <c r="BK326" s="104">
        <f>AVERAGE(BC$6:BC326)</f>
        <v>3606.1023715697534</v>
      </c>
      <c r="BL326" s="104">
        <f>AVERAGE(BD$6:BD326)</f>
        <v>2641.1923868257172</v>
      </c>
      <c r="BP326" s="105">
        <v>321</v>
      </c>
      <c r="BQ326" s="109">
        <v>20.103523608970921</v>
      </c>
      <c r="BR326" s="109">
        <v>6</v>
      </c>
      <c r="BS326" s="109">
        <v>6.3293812835624532</v>
      </c>
      <c r="BT326" s="110">
        <v>139.05358359103585</v>
      </c>
      <c r="BU326" s="109">
        <v>20.432904892533372</v>
      </c>
      <c r="BV326" s="109">
        <v>20.432904892533372</v>
      </c>
      <c r="BW326" s="109">
        <v>0</v>
      </c>
      <c r="BX326" s="110">
        <v>752.04073036703699</v>
      </c>
      <c r="BY326" s="110">
        <v>3484.935733880006</v>
      </c>
      <c r="BZ326" s="110">
        <v>2732.8950035129692</v>
      </c>
      <c r="CA326" s="111" t="str">
        <v>No</v>
      </c>
      <c r="CC326" s="103">
        <f>AVERAGE(BU$6:BU326)</f>
        <v>22.784689895053237</v>
      </c>
      <c r="CD326" s="103">
        <f>AVERAGE(BV$6:BV326)</f>
        <v>23.702387009560574</v>
      </c>
      <c r="CE326" s="103">
        <f>AVERAGE(BW$6:BW326)</f>
        <v>0.91769711450731861</v>
      </c>
      <c r="CF326" s="104">
        <f>AVERAGE(BX$6:BX326)</f>
        <v>968.50544895122096</v>
      </c>
      <c r="CG326" s="104">
        <f>AVERAGE(BY$6:BY326)</f>
        <v>3646.6754468748045</v>
      </c>
      <c r="CH326" s="104">
        <f>AVERAGE(BZ$6:BZ326)</f>
        <v>2678.1699979235855</v>
      </c>
      <c r="CI326" s="121"/>
      <c r="CJ326" s="121"/>
      <c r="CK326" s="121"/>
      <c r="CL326" s="121"/>
      <c r="CM326" s="121"/>
      <c r="CN326" s="121"/>
    </row>
    <row r="327" spans="2:92" x14ac:dyDescent="0.2">
      <c r="B327" s="105">
        <v>322</v>
      </c>
      <c r="C327" s="109">
        <v>20.653497569024736</v>
      </c>
      <c r="D327" s="109">
        <v>1</v>
      </c>
      <c r="E327" s="109">
        <v>5.7017570032270184</v>
      </c>
      <c r="F327" s="110">
        <v>157.17732699164281</v>
      </c>
      <c r="G327" s="109">
        <v>25</v>
      </c>
      <c r="H327" s="109">
        <v>25.355254572251756</v>
      </c>
      <c r="I327" s="109">
        <v>0.35525457225175572</v>
      </c>
      <c r="J327" s="110">
        <v>971.12314999695877</v>
      </c>
      <c r="K327" s="110">
        <v>4550</v>
      </c>
      <c r="L327" s="110">
        <v>3578.876850003041</v>
      </c>
      <c r="M327" s="111" t="str">
        <v>Yes</v>
      </c>
      <c r="O327" s="103">
        <f>AVERAGE(G$6:G327)</f>
        <v>21.676819853342092</v>
      </c>
      <c r="P327" s="103">
        <f>AVERAGE(H$6:H327)</f>
        <v>22.08147212243329</v>
      </c>
      <c r="Q327" s="103">
        <f>AVERAGE(I$6:I327)</f>
        <v>0.40465226909119306</v>
      </c>
      <c r="R327" s="104">
        <f>AVERAGE(J$6:J327)</f>
        <v>872.46931972699883</v>
      </c>
      <c r="S327" s="104">
        <f>AVERAGE(K$6:K327)</f>
        <v>3997.3244680115167</v>
      </c>
      <c r="T327" s="104">
        <f>AVERAGE(L$6:L327)</f>
        <v>3124.8551482845205</v>
      </c>
      <c r="X327" s="105">
        <v>322</v>
      </c>
      <c r="Y327" s="109">
        <v>24.917923095403104</v>
      </c>
      <c r="Z327" s="109">
        <v>2</v>
      </c>
      <c r="AA327" s="109">
        <v>2.6086375397259203</v>
      </c>
      <c r="AB327" s="110">
        <v>150.31458688834675</v>
      </c>
      <c r="AC327" s="109">
        <v>25</v>
      </c>
      <c r="AD327" s="109">
        <v>25.526560635129023</v>
      </c>
      <c r="AE327" s="109">
        <v>0.52656063512902307</v>
      </c>
      <c r="AF327" s="110">
        <v>995.09550121157088</v>
      </c>
      <c r="AG327" s="110">
        <v>4640</v>
      </c>
      <c r="AH327" s="110">
        <v>3644.904498788429</v>
      </c>
      <c r="AI327" s="111" t="str">
        <v>Yes</v>
      </c>
      <c r="AK327" s="103">
        <f>AVERAGE(AC$6:AC327)</f>
        <v>21.464145056504101</v>
      </c>
      <c r="AL327" s="103">
        <f>AVERAGE(AD$6:AD327)</f>
        <v>21.788860884651672</v>
      </c>
      <c r="AM327" s="103">
        <f>AVERAGE(AE$6:AE327)</f>
        <v>0.32471582814757621</v>
      </c>
      <c r="AN327" s="104">
        <f>AVERAGE(AF$6:AF327)</f>
        <v>850.58332399877895</v>
      </c>
      <c r="AO327" s="104">
        <f>AVERAGE(AG$6:AG327)</f>
        <v>4015.5026319098729</v>
      </c>
      <c r="AP327" s="104">
        <f>AVERAGE(AH$6:AH327)</f>
        <v>3164.9193079110905</v>
      </c>
      <c r="AT327" s="105">
        <v>322</v>
      </c>
      <c r="AU327" s="109">
        <v>22.142224475014757</v>
      </c>
      <c r="AV327" s="109">
        <v>7</v>
      </c>
      <c r="AW327" s="109">
        <v>4.1010365420955015</v>
      </c>
      <c r="AX327" s="110">
        <v>149.89904876391316</v>
      </c>
      <c r="AY327" s="109">
        <v>19.243261017110257</v>
      </c>
      <c r="AZ327" s="109">
        <v>19.243261017110257</v>
      </c>
      <c r="BA327" s="109">
        <v>0</v>
      </c>
      <c r="BB327" s="110">
        <v>727.19687927722077</v>
      </c>
      <c r="BC327" s="110">
        <v>3236.4891525665385</v>
      </c>
      <c r="BD327" s="110">
        <v>2509.2922732893176</v>
      </c>
      <c r="BE327" s="111" t="str">
        <v>No</v>
      </c>
      <c r="BG327" s="103">
        <f>AVERAGE(AY$6:AY327)</f>
        <v>22.956425474667846</v>
      </c>
      <c r="BH327" s="103">
        <f>AVERAGE(AZ$6:AZ327)</f>
        <v>23.788331803720194</v>
      </c>
      <c r="BI327" s="103">
        <f>AVERAGE(BA$6:BA327)</f>
        <v>0.83190632905235296</v>
      </c>
      <c r="BJ327" s="104">
        <f>AVERAGE(BB$6:BB327)</f>
        <v>964.17174528606154</v>
      </c>
      <c r="BK327" s="104">
        <f>AVERAGE(BC$6:BC327)</f>
        <v>3604.9545044299916</v>
      </c>
      <c r="BL327" s="104">
        <f>AVERAGE(BD$6:BD327)</f>
        <v>2640.7827591439273</v>
      </c>
      <c r="BP327" s="105">
        <v>322</v>
      </c>
      <c r="BQ327" s="109">
        <v>22.645597822384882</v>
      </c>
      <c r="BR327" s="109">
        <v>2</v>
      </c>
      <c r="BS327" s="109">
        <v>5.5394868219959505</v>
      </c>
      <c r="BT327" s="110">
        <v>146.73165449077953</v>
      </c>
      <c r="BU327" s="109">
        <v>25</v>
      </c>
      <c r="BV327" s="109">
        <v>26.185084644380833</v>
      </c>
      <c r="BW327" s="109">
        <v>1.1850846443808329</v>
      </c>
      <c r="BX327" s="110">
        <v>1074.4943511479046</v>
      </c>
      <c r="BY327" s="110">
        <v>3890</v>
      </c>
      <c r="BZ327" s="110">
        <v>2815.5056488520954</v>
      </c>
      <c r="CA327" s="111" t="str">
        <v>Yes</v>
      </c>
      <c r="CC327" s="103">
        <f>AVERAGE(BU$6:BU327)</f>
        <v>22.791569740099654</v>
      </c>
      <c r="CD327" s="103">
        <f>AVERAGE(BV$6:BV327)</f>
        <v>23.7100972506625</v>
      </c>
      <c r="CE327" s="103">
        <f>AVERAGE(BW$6:BW327)</f>
        <v>0.91852751056282644</v>
      </c>
      <c r="CF327" s="104">
        <f>AVERAGE(BX$6:BX327)</f>
        <v>968.83460703257708</v>
      </c>
      <c r="CG327" s="104">
        <f>AVERAGE(BY$6:BY327)</f>
        <v>3647.431113188858</v>
      </c>
      <c r="CH327" s="104">
        <f>AVERAGE(BZ$6:BZ327)</f>
        <v>2678.5965061562824</v>
      </c>
      <c r="CI327" s="121"/>
      <c r="CJ327" s="121"/>
      <c r="CK327" s="121"/>
      <c r="CL327" s="121"/>
      <c r="CM327" s="121"/>
      <c r="CN327" s="121"/>
    </row>
    <row r="328" spans="2:92" x14ac:dyDescent="0.2">
      <c r="B328" s="105">
        <v>323</v>
      </c>
      <c r="C328" s="109">
        <v>13.489670451371383</v>
      </c>
      <c r="D328" s="109">
        <v>1</v>
      </c>
      <c r="E328" s="109">
        <v>2.2788006967339354</v>
      </c>
      <c r="F328" s="110">
        <v>162.34883235522824</v>
      </c>
      <c r="G328" s="109">
        <v>14.768471148105318</v>
      </c>
      <c r="H328" s="109">
        <v>14.768471148105318</v>
      </c>
      <c r="I328" s="109">
        <v>0</v>
      </c>
      <c r="J328" s="110">
        <v>605.40296679838775</v>
      </c>
      <c r="K328" s="110">
        <v>2708.3248066589572</v>
      </c>
      <c r="L328" s="110">
        <v>2102.9218398605694</v>
      </c>
      <c r="M328" s="111" t="str">
        <v>No</v>
      </c>
      <c r="O328" s="103">
        <f>AVERAGE(G$6:G328)</f>
        <v>21.655431776855291</v>
      </c>
      <c r="P328" s="103">
        <f>AVERAGE(H$6:H328)</f>
        <v>22.05883125254373</v>
      </c>
      <c r="Q328" s="103">
        <f>AVERAGE(I$6:I328)</f>
        <v>0.40339947568843393</v>
      </c>
      <c r="R328" s="104">
        <f>AVERAGE(J$6:J328)</f>
        <v>871.64248891297837</v>
      </c>
      <c r="S328" s="104">
        <f>AVERAGE(K$6:K328)</f>
        <v>3993.3337569856576</v>
      </c>
      <c r="T328" s="104">
        <f>AVERAGE(L$6:L328)</f>
        <v>3121.6912680726819</v>
      </c>
      <c r="X328" s="105">
        <v>323</v>
      </c>
      <c r="Y328" s="109">
        <v>18.530706692049687</v>
      </c>
      <c r="Z328" s="109">
        <v>3</v>
      </c>
      <c r="AA328" s="109">
        <v>3.2230172427078387</v>
      </c>
      <c r="AB328" s="110">
        <v>178.00243856606241</v>
      </c>
      <c r="AC328" s="109">
        <v>18.753723934757527</v>
      </c>
      <c r="AD328" s="109">
        <v>18.753723934757527</v>
      </c>
      <c r="AE328" s="109">
        <v>0</v>
      </c>
      <c r="AF328" s="110">
        <v>740.61415660878822</v>
      </c>
      <c r="AG328" s="110">
        <v>3585.6703082563549</v>
      </c>
      <c r="AH328" s="110">
        <v>2845.0561516475668</v>
      </c>
      <c r="AI328" s="111" t="str">
        <v>No</v>
      </c>
      <c r="AK328" s="103">
        <f>AVERAGE(AC$6:AC328)</f>
        <v>21.455753659842344</v>
      </c>
      <c r="AL328" s="103">
        <f>AVERAGE(AD$6:AD328)</f>
        <v>21.779464175828473</v>
      </c>
      <c r="AM328" s="103">
        <f>AVERAGE(AE$6:AE328)</f>
        <v>0.32371051598612866</v>
      </c>
      <c r="AN328" s="104">
        <f>AVERAGE(AF$6:AF328)</f>
        <v>850.24286218023394</v>
      </c>
      <c r="AO328" s="104">
        <f>AVERAGE(AG$6:AG328)</f>
        <v>4014.1718816818429</v>
      </c>
      <c r="AP328" s="104">
        <f>AVERAGE(AH$6:AH328)</f>
        <v>3163.929019501606</v>
      </c>
      <c r="AT328" s="105">
        <v>323</v>
      </c>
      <c r="AU328" s="109">
        <v>23.279562566748268</v>
      </c>
      <c r="AV328" s="109">
        <v>5</v>
      </c>
      <c r="AW328" s="109">
        <v>3.8679140152638785</v>
      </c>
      <c r="AX328" s="110">
        <v>149.00750118462162</v>
      </c>
      <c r="AY328" s="109">
        <v>22.147476582012146</v>
      </c>
      <c r="AZ328" s="109">
        <v>22.147476582012146</v>
      </c>
      <c r="BA328" s="109">
        <v>0</v>
      </c>
      <c r="BB328" s="110">
        <v>813.43179864498597</v>
      </c>
      <c r="BC328" s="110">
        <v>3572.1214873018221</v>
      </c>
      <c r="BD328" s="110">
        <v>2758.6896886568361</v>
      </c>
      <c r="BE328" s="111" t="str">
        <v>No</v>
      </c>
      <c r="BG328" s="103">
        <f>AVERAGE(AY$6:AY328)</f>
        <v>22.953920988932069</v>
      </c>
      <c r="BH328" s="103">
        <f>AVERAGE(AZ$6:AZ328)</f>
        <v>23.783251756594165</v>
      </c>
      <c r="BI328" s="103">
        <f>AVERAGE(BA$6:BA328)</f>
        <v>0.82933076766209801</v>
      </c>
      <c r="BJ328" s="104">
        <f>AVERAGE(BB$6:BB328)</f>
        <v>963.70505814475803</v>
      </c>
      <c r="BK328" s="104">
        <f>AVERAGE(BC$6:BC328)</f>
        <v>3604.8528542221643</v>
      </c>
      <c r="BL328" s="104">
        <f>AVERAGE(BD$6:BD328)</f>
        <v>2641.1477960774037</v>
      </c>
      <c r="BP328" s="105">
        <v>323</v>
      </c>
      <c r="BQ328" s="109">
        <v>22.297288590359159</v>
      </c>
      <c r="BR328" s="109">
        <v>3</v>
      </c>
      <c r="BS328" s="109">
        <v>3.0165226100257425</v>
      </c>
      <c r="BT328" s="110">
        <v>137.01724938502284</v>
      </c>
      <c r="BU328" s="109">
        <v>22.313811200384901</v>
      </c>
      <c r="BV328" s="109">
        <v>22.313811200384901</v>
      </c>
      <c r="BW328" s="109">
        <v>0</v>
      </c>
      <c r="BX328" s="110">
        <v>806.43158539656986</v>
      </c>
      <c r="BY328" s="110">
        <v>3557.0716800577352</v>
      </c>
      <c r="BZ328" s="110">
        <v>2750.6400946611652</v>
      </c>
      <c r="CA328" s="111" t="str">
        <v>No</v>
      </c>
      <c r="CC328" s="103">
        <f>AVERAGE(BU$6:BU328)</f>
        <v>22.790090611493728</v>
      </c>
      <c r="CD328" s="103">
        <f>AVERAGE(BV$6:BV328)</f>
        <v>23.705774383633781</v>
      </c>
      <c r="CE328" s="103">
        <f>AVERAGE(BW$6:BW328)</f>
        <v>0.91568377214003127</v>
      </c>
      <c r="CF328" s="104">
        <f>AVERAGE(BX$6:BX328)</f>
        <v>968.33181129995785</v>
      </c>
      <c r="CG328" s="104">
        <f>AVERAGE(BY$6:BY328)</f>
        <v>3647.1513626218884</v>
      </c>
      <c r="CH328" s="104">
        <f>AVERAGE(BZ$6:BZ328)</f>
        <v>2678.8195513219325</v>
      </c>
      <c r="CI328" s="121"/>
      <c r="CJ328" s="121"/>
      <c r="CK328" s="121"/>
      <c r="CL328" s="121"/>
      <c r="CM328" s="121"/>
      <c r="CN328" s="121"/>
    </row>
    <row r="329" spans="2:92" x14ac:dyDescent="0.2">
      <c r="B329" s="105">
        <v>324</v>
      </c>
      <c r="C329" s="109">
        <v>19.884238550196308</v>
      </c>
      <c r="D329" s="109">
        <v>0</v>
      </c>
      <c r="E329" s="109">
        <v>4.9499320756158181</v>
      </c>
      <c r="F329" s="110">
        <v>151.6140017290187</v>
      </c>
      <c r="G329" s="109">
        <v>24.834170625812128</v>
      </c>
      <c r="H329" s="109">
        <v>24.834170625812128</v>
      </c>
      <c r="I329" s="109">
        <v>0</v>
      </c>
      <c r="J329" s="110">
        <v>896.63912050338251</v>
      </c>
      <c r="K329" s="110">
        <v>4470.1507126461829</v>
      </c>
      <c r="L329" s="110">
        <v>3573.5115921428005</v>
      </c>
      <c r="M329" s="111" t="str">
        <v>No</v>
      </c>
      <c r="O329" s="103">
        <f>AVERAGE(G$6:G329)</f>
        <v>21.665242699228614</v>
      </c>
      <c r="P329" s="103">
        <f>AVERAGE(H$6:H329)</f>
        <v>22.067397114806901</v>
      </c>
      <c r="Q329" s="103">
        <f>AVERAGE(I$6:I329)</f>
        <v>0.40215441557828446</v>
      </c>
      <c r="R329" s="104">
        <f>AVERAGE(J$6:J329)</f>
        <v>871.71963901047968</v>
      </c>
      <c r="S329" s="104">
        <f>AVERAGE(K$6:K329)</f>
        <v>3994.8054142562141</v>
      </c>
      <c r="T329" s="104">
        <f>AVERAGE(L$6:L329)</f>
        <v>3123.0857752457373</v>
      </c>
      <c r="X329" s="105">
        <v>324</v>
      </c>
      <c r="Y329" s="109">
        <v>19.24218595591045</v>
      </c>
      <c r="Z329" s="109">
        <v>3</v>
      </c>
      <c r="AA329" s="109">
        <v>3.3727007005514875</v>
      </c>
      <c r="AB329" s="110">
        <v>145.11165457900711</v>
      </c>
      <c r="AC329" s="109">
        <v>19.614886656461938</v>
      </c>
      <c r="AD329" s="109">
        <v>19.614886656461938</v>
      </c>
      <c r="AE329" s="109">
        <v>0</v>
      </c>
      <c r="AF329" s="110">
        <v>733.55825427286527</v>
      </c>
      <c r="AG329" s="110">
        <v>3740.679598163149</v>
      </c>
      <c r="AH329" s="110">
        <v>3007.1213438902837</v>
      </c>
      <c r="AI329" s="111" t="str">
        <v>No</v>
      </c>
      <c r="AK329" s="103">
        <f>AVERAGE(AC$6:AC329)</f>
        <v>21.450071971560305</v>
      </c>
      <c r="AL329" s="103">
        <f>AVERAGE(AD$6:AD329)</f>
        <v>21.772783381015611</v>
      </c>
      <c r="AM329" s="103">
        <f>AVERAGE(AE$6:AE329)</f>
        <v>0.32271140945530724</v>
      </c>
      <c r="AN329" s="104">
        <f>AVERAGE(AF$6:AF329)</f>
        <v>849.88272450150748</v>
      </c>
      <c r="AO329" s="104">
        <f>AVERAGE(AG$6:AG329)</f>
        <v>4013.3277696956743</v>
      </c>
      <c r="AP329" s="104">
        <f>AVERAGE(AH$6:AH329)</f>
        <v>3163.4450451941639</v>
      </c>
      <c r="AT329" s="105">
        <v>324</v>
      </c>
      <c r="AU329" s="109">
        <v>22.59522633252897</v>
      </c>
      <c r="AV329" s="109">
        <v>2</v>
      </c>
      <c r="AW329" s="109">
        <v>5.3852552656220496</v>
      </c>
      <c r="AX329" s="110">
        <v>150.63926593678008</v>
      </c>
      <c r="AY329" s="109">
        <v>25</v>
      </c>
      <c r="AZ329" s="109">
        <v>25.98048159815102</v>
      </c>
      <c r="BA329" s="109">
        <v>0.98048159815101954</v>
      </c>
      <c r="BB329" s="110">
        <v>1047.711505659433</v>
      </c>
      <c r="BC329" s="110">
        <v>3850</v>
      </c>
      <c r="BD329" s="110">
        <v>2802.288494340567</v>
      </c>
      <c r="BE329" s="111" t="str">
        <v>Yes</v>
      </c>
      <c r="BG329" s="103">
        <f>AVERAGE(AY$6:AY329)</f>
        <v>22.960236047608205</v>
      </c>
      <c r="BH329" s="103">
        <f>AVERAGE(AZ$6:AZ329)</f>
        <v>23.790033330179213</v>
      </c>
      <c r="BI329" s="103">
        <f>AVERAGE(BA$6:BA329)</f>
        <v>0.82979728257101448</v>
      </c>
      <c r="BJ329" s="104">
        <f>AVERAGE(BB$6:BB329)</f>
        <v>963.96433730375395</v>
      </c>
      <c r="BK329" s="104">
        <f>AVERAGE(BC$6:BC329)</f>
        <v>3605.609481215306</v>
      </c>
      <c r="BL329" s="104">
        <f>AVERAGE(BD$6:BD329)</f>
        <v>2641.6451439115494</v>
      </c>
      <c r="BP329" s="105">
        <v>324</v>
      </c>
      <c r="BQ329" s="109">
        <v>23.166959516885139</v>
      </c>
      <c r="BR329" s="109">
        <v>4</v>
      </c>
      <c r="BS329" s="109">
        <v>5.6122193315926241</v>
      </c>
      <c r="BT329" s="110">
        <v>116.75371269241045</v>
      </c>
      <c r="BU329" s="109">
        <v>24.779178848477763</v>
      </c>
      <c r="BV329" s="109">
        <v>24.779178848477763</v>
      </c>
      <c r="BW329" s="109">
        <v>0</v>
      </c>
      <c r="BX329" s="110">
        <v>860.12907814674327</v>
      </c>
      <c r="BY329" s="110">
        <v>3996.8768272716643</v>
      </c>
      <c r="BZ329" s="110">
        <v>3136.747749124921</v>
      </c>
      <c r="CA329" s="111" t="str">
        <v>No</v>
      </c>
      <c r="CC329" s="103">
        <f>AVERAGE(BU$6:BU329)</f>
        <v>22.796229772718984</v>
      </c>
      <c r="CD329" s="103">
        <f>AVERAGE(BV$6:BV329)</f>
        <v>23.709087360377126</v>
      </c>
      <c r="CE329" s="103">
        <f>AVERAGE(BW$6:BW329)</f>
        <v>0.91285758765811764</v>
      </c>
      <c r="CF329" s="104">
        <f>AVERAGE(BX$6:BX329)</f>
        <v>967.997852247016</v>
      </c>
      <c r="CG329" s="104">
        <f>AVERAGE(BY$6:BY329)</f>
        <v>3648.2307622041408</v>
      </c>
      <c r="CH329" s="104">
        <f>AVERAGE(BZ$6:BZ329)</f>
        <v>2680.2329099571266</v>
      </c>
      <c r="CI329" s="121"/>
      <c r="CJ329" s="121"/>
      <c r="CK329" s="121"/>
      <c r="CL329" s="121"/>
      <c r="CM329" s="121"/>
      <c r="CN329" s="121"/>
    </row>
    <row r="330" spans="2:92" x14ac:dyDescent="0.2">
      <c r="B330" s="105">
        <v>325</v>
      </c>
      <c r="C330" s="109">
        <v>23.217062187976744</v>
      </c>
      <c r="D330" s="109">
        <v>3</v>
      </c>
      <c r="E330" s="109">
        <v>4.5345165992668583</v>
      </c>
      <c r="F330" s="110">
        <v>168.79877413380467</v>
      </c>
      <c r="G330" s="109">
        <v>24.751578787243602</v>
      </c>
      <c r="H330" s="109">
        <v>24.751578787243602</v>
      </c>
      <c r="I330" s="109">
        <v>0</v>
      </c>
      <c r="J330" s="110">
        <v>911.34613775111279</v>
      </c>
      <c r="K330" s="110">
        <v>4605.2841817038479</v>
      </c>
      <c r="L330" s="110">
        <v>3693.9380439527349</v>
      </c>
      <c r="M330" s="111" t="str">
        <v>No</v>
      </c>
      <c r="O330" s="103">
        <f>AVERAGE(G$6:G330)</f>
        <v>21.674739117960968</v>
      </c>
      <c r="P330" s="103">
        <f>AVERAGE(H$6:H330)</f>
        <v>22.075656135337479</v>
      </c>
      <c r="Q330" s="103">
        <f>AVERAGE(I$6:I330)</f>
        <v>0.40091701737650509</v>
      </c>
      <c r="R330" s="104">
        <f>AVERAGE(J$6:J330)</f>
        <v>871.8415666989124</v>
      </c>
      <c r="S330" s="104">
        <f>AVERAGE(K$6:K330)</f>
        <v>3996.6838104637454</v>
      </c>
      <c r="T330" s="104">
        <f>AVERAGE(L$6:L330)</f>
        <v>3124.8422437648355</v>
      </c>
      <c r="X330" s="105">
        <v>325</v>
      </c>
      <c r="Y330" s="109">
        <v>20.966245708557153</v>
      </c>
      <c r="Z330" s="109">
        <v>4</v>
      </c>
      <c r="AA330" s="109">
        <v>2.7538427733590449</v>
      </c>
      <c r="AB330" s="110">
        <v>175.16378016296753</v>
      </c>
      <c r="AC330" s="109">
        <v>19.7200884819162</v>
      </c>
      <c r="AD330" s="109">
        <v>19.7200884819162</v>
      </c>
      <c r="AE330" s="109">
        <v>0</v>
      </c>
      <c r="AF330" s="110">
        <v>766.76643462045354</v>
      </c>
      <c r="AG330" s="110">
        <v>3829.6159267449161</v>
      </c>
      <c r="AH330" s="110">
        <v>3062.8494921244628</v>
      </c>
      <c r="AI330" s="111" t="str">
        <v>No</v>
      </c>
      <c r="AK330" s="103">
        <f>AVERAGE(AC$6:AC330)</f>
        <v>21.444748945438324</v>
      </c>
      <c r="AL330" s="103">
        <f>AVERAGE(AD$6:AD330)</f>
        <v>21.766467396710688</v>
      </c>
      <c r="AM330" s="103">
        <f>AVERAGE(AE$6:AE330)</f>
        <v>0.32171845127236787</v>
      </c>
      <c r="AN330" s="104">
        <f>AVERAGE(AF$6:AF330)</f>
        <v>849.62698207110418</v>
      </c>
      <c r="AO330" s="104">
        <f>AVERAGE(AG$6:AG330)</f>
        <v>4012.7625024865947</v>
      </c>
      <c r="AP330" s="104">
        <f>AVERAGE(AH$6:AH330)</f>
        <v>3163.1355204154879</v>
      </c>
      <c r="AT330" s="105">
        <v>325</v>
      </c>
      <c r="AU330" s="109">
        <v>22.919001559460025</v>
      </c>
      <c r="AV330" s="109">
        <v>2</v>
      </c>
      <c r="AW330" s="109">
        <v>6.7350126665548773</v>
      </c>
      <c r="AX330" s="110">
        <v>154.89072256299997</v>
      </c>
      <c r="AY330" s="109">
        <v>25</v>
      </c>
      <c r="AZ330" s="109">
        <v>27.654014226014901</v>
      </c>
      <c r="BA330" s="109">
        <v>2.6540142260149011</v>
      </c>
      <c r="BB330" s="110">
        <v>1302.9928564652353</v>
      </c>
      <c r="BC330" s="110">
        <v>3850</v>
      </c>
      <c r="BD330" s="110">
        <v>2547.0071435347645</v>
      </c>
      <c r="BE330" s="111" t="str">
        <v>Yes</v>
      </c>
      <c r="BG330" s="103">
        <f>AVERAGE(AY$6:AY330)</f>
        <v>22.966512244384795</v>
      </c>
      <c r="BH330" s="103">
        <f>AVERAGE(AZ$6:AZ330)</f>
        <v>23.801922502166398</v>
      </c>
      <c r="BI330" s="103">
        <f>AVERAGE(BA$6:BA330)</f>
        <v>0.83541025778161104</v>
      </c>
      <c r="BJ330" s="104">
        <f>AVERAGE(BB$6:BB330)</f>
        <v>965.00750197809691</v>
      </c>
      <c r="BK330" s="104">
        <f>AVERAGE(BC$6:BC330)</f>
        <v>3606.3614520423357</v>
      </c>
      <c r="BL330" s="104">
        <f>AVERAGE(BD$6:BD330)</f>
        <v>2641.353950064236</v>
      </c>
      <c r="BP330" s="105">
        <v>325</v>
      </c>
      <c r="BQ330" s="109">
        <v>24.377966207600259</v>
      </c>
      <c r="BR330" s="109">
        <v>3</v>
      </c>
      <c r="BS330" s="109">
        <v>5.8272083531618684</v>
      </c>
      <c r="BT330" s="110">
        <v>150.96781435891239</v>
      </c>
      <c r="BU330" s="109">
        <v>25</v>
      </c>
      <c r="BV330" s="109">
        <v>27.205174560762128</v>
      </c>
      <c r="BW330" s="109">
        <v>2.2051745607621278</v>
      </c>
      <c r="BX330" s="110">
        <v>1231.7439984732316</v>
      </c>
      <c r="BY330" s="110">
        <v>3960</v>
      </c>
      <c r="BZ330" s="110">
        <v>2728.2560015267682</v>
      </c>
      <c r="CA330" s="111" t="str">
        <v>Yes</v>
      </c>
      <c r="CC330" s="103">
        <f>AVERAGE(BU$6:BU330)</f>
        <v>22.803010604187541</v>
      </c>
      <c r="CD330" s="103">
        <f>AVERAGE(BV$6:BV330)</f>
        <v>23.719844551762925</v>
      </c>
      <c r="CE330" s="103">
        <f>AVERAGE(BW$6:BW330)</f>
        <v>0.91683394757536074</v>
      </c>
      <c r="CF330" s="104">
        <f>AVERAGE(BX$6:BX330)</f>
        <v>968.8093788507889</v>
      </c>
      <c r="CG330" s="104">
        <f>AVERAGE(BY$6:BY330)</f>
        <v>3649.1900521665898</v>
      </c>
      <c r="CH330" s="104">
        <f>AVERAGE(BZ$6:BZ330)</f>
        <v>2680.3806733158021</v>
      </c>
      <c r="CI330" s="121"/>
      <c r="CJ330" s="121"/>
      <c r="CK330" s="121"/>
      <c r="CL330" s="121"/>
      <c r="CM330" s="121"/>
      <c r="CN330" s="121"/>
    </row>
    <row r="331" spans="2:92" x14ac:dyDescent="0.2">
      <c r="B331" s="105">
        <v>326</v>
      </c>
      <c r="C331" s="109">
        <v>25.699959102477191</v>
      </c>
      <c r="D331" s="109">
        <v>5</v>
      </c>
      <c r="E331" s="109">
        <v>3.8806520158888</v>
      </c>
      <c r="F331" s="110">
        <v>128.21024966191092</v>
      </c>
      <c r="G331" s="109">
        <v>24.58061111836599</v>
      </c>
      <c r="H331" s="109">
        <v>24.58061111836599</v>
      </c>
      <c r="I331" s="109">
        <v>0</v>
      </c>
      <c r="J331" s="110">
        <v>865.62858321289059</v>
      </c>
      <c r="K331" s="110">
        <v>4674.5100013058782</v>
      </c>
      <c r="L331" s="110">
        <v>3808.8814180929876</v>
      </c>
      <c r="M331" s="111" t="str">
        <v>No</v>
      </c>
      <c r="O331" s="103">
        <f>AVERAGE(G$6:G331)</f>
        <v>21.68365283575362</v>
      </c>
      <c r="P331" s="103">
        <f>AVERAGE(H$6:H331)</f>
        <v>22.08334004632836</v>
      </c>
      <c r="Q331" s="103">
        <f>AVERAGE(I$6:I331)</f>
        <v>0.39968721057473666</v>
      </c>
      <c r="R331" s="104">
        <f>AVERAGE(J$6:J331)</f>
        <v>871.82250846736031</v>
      </c>
      <c r="S331" s="104">
        <f>AVERAGE(K$6:K331)</f>
        <v>3998.7630319080467</v>
      </c>
      <c r="T331" s="104">
        <f>AVERAGE(L$6:L331)</f>
        <v>3126.940523440689</v>
      </c>
      <c r="X331" s="105">
        <v>326</v>
      </c>
      <c r="Y331" s="109">
        <v>26.282845557013793</v>
      </c>
      <c r="Z331" s="109">
        <v>1</v>
      </c>
      <c r="AA331" s="109">
        <v>4.0716152965911849</v>
      </c>
      <c r="AB331" s="110">
        <v>131.51809360519101</v>
      </c>
      <c r="AC331" s="109">
        <v>25</v>
      </c>
      <c r="AD331" s="109">
        <v>29.354460853604976</v>
      </c>
      <c r="AE331" s="109">
        <v>4.3544608536049765</v>
      </c>
      <c r="AF331" s="110">
        <v>1665.3210472540868</v>
      </c>
      <c r="AG331" s="110">
        <v>4570</v>
      </c>
      <c r="AH331" s="110">
        <v>2904.6789527459132</v>
      </c>
      <c r="AI331" s="111" t="str">
        <v>Yes</v>
      </c>
      <c r="AK331" s="103">
        <f>AVERAGE(AC$6:AC331)</f>
        <v>21.455654623519802</v>
      </c>
      <c r="AL331" s="103">
        <f>AVERAGE(AD$6:AD331)</f>
        <v>21.789743450259444</v>
      </c>
      <c r="AM331" s="103">
        <f>AVERAGE(AE$6:AE331)</f>
        <v>0.33408882673964579</v>
      </c>
      <c r="AN331" s="104">
        <f>AVERAGE(AF$6:AF331)</f>
        <v>852.12911110540779</v>
      </c>
      <c r="AO331" s="104">
        <f>AVERAGE(AG$6:AG331)</f>
        <v>4014.4718199636295</v>
      </c>
      <c r="AP331" s="104">
        <f>AVERAGE(AH$6:AH331)</f>
        <v>3162.3427088582193</v>
      </c>
      <c r="AT331" s="105">
        <v>326</v>
      </c>
      <c r="AU331" s="109">
        <v>22.49909530014061</v>
      </c>
      <c r="AV331" s="109">
        <v>4</v>
      </c>
      <c r="AW331" s="109">
        <v>4.1282418233653591</v>
      </c>
      <c r="AX331" s="110">
        <v>174.47605541477495</v>
      </c>
      <c r="AY331" s="109">
        <v>22.627337123505967</v>
      </c>
      <c r="AZ331" s="109">
        <v>22.627337123505967</v>
      </c>
      <c r="BA331" s="109">
        <v>0</v>
      </c>
      <c r="BB331" s="110">
        <v>853.2961691199539</v>
      </c>
      <c r="BC331" s="110">
        <v>3594.1005685258951</v>
      </c>
      <c r="BD331" s="110">
        <v>2740.8043994059412</v>
      </c>
      <c r="BE331" s="111" t="str">
        <v>No</v>
      </c>
      <c r="BG331" s="103">
        <f>AVERAGE(AY$6:AY331)</f>
        <v>22.965471829903571</v>
      </c>
      <c r="BH331" s="103">
        <f>AVERAGE(AZ$6:AZ331)</f>
        <v>23.79831947953247</v>
      </c>
      <c r="BI331" s="103">
        <f>AVERAGE(BA$6:BA331)</f>
        <v>0.83284764962890667</v>
      </c>
      <c r="BJ331" s="104">
        <f>AVERAGE(BB$6:BB331)</f>
        <v>964.66482917791848</v>
      </c>
      <c r="BK331" s="104">
        <f>AVERAGE(BC$6:BC331)</f>
        <v>3606.3238419701997</v>
      </c>
      <c r="BL331" s="104">
        <f>AVERAGE(BD$6:BD331)</f>
        <v>2641.6590127922782</v>
      </c>
      <c r="BP331" s="105">
        <v>326</v>
      </c>
      <c r="BQ331" s="109">
        <v>19.797477762295532</v>
      </c>
      <c r="BR331" s="109">
        <v>2</v>
      </c>
      <c r="BS331" s="109">
        <v>4.1219938697121972</v>
      </c>
      <c r="BT331" s="110">
        <v>170.04741736307068</v>
      </c>
      <c r="BU331" s="109">
        <v>21.919471632007728</v>
      </c>
      <c r="BV331" s="109">
        <v>21.919471632007728</v>
      </c>
      <c r="BW331" s="109">
        <v>0</v>
      </c>
      <c r="BX331" s="110">
        <v>827.63156632330242</v>
      </c>
      <c r="BY331" s="110">
        <v>3427.9207448011593</v>
      </c>
      <c r="BZ331" s="110">
        <v>2600.2891784778567</v>
      </c>
      <c r="CA331" s="111" t="str">
        <v>No</v>
      </c>
      <c r="CC331" s="103">
        <f>AVERAGE(BU$6:BU331)</f>
        <v>22.800300361941591</v>
      </c>
      <c r="CD331" s="103">
        <f>AVERAGE(BV$6:BV331)</f>
        <v>23.714321935444659</v>
      </c>
      <c r="CE331" s="103">
        <f>AVERAGE(BW$6:BW331)</f>
        <v>0.91402157350304369</v>
      </c>
      <c r="CF331" s="104">
        <f>AVERAGE(BX$6:BX331)</f>
        <v>968.37631807616458</v>
      </c>
      <c r="CG331" s="104">
        <f>AVERAGE(BY$6:BY331)</f>
        <v>3648.5113119599473</v>
      </c>
      <c r="CH331" s="104">
        <f>AVERAGE(BZ$6:BZ331)</f>
        <v>2680.1349938837839</v>
      </c>
      <c r="CI331" s="121"/>
      <c r="CJ331" s="121"/>
      <c r="CK331" s="121"/>
      <c r="CL331" s="121"/>
      <c r="CM331" s="121"/>
      <c r="CN331" s="121"/>
    </row>
    <row r="332" spans="2:92" x14ac:dyDescent="0.2">
      <c r="B332" s="105">
        <v>327</v>
      </c>
      <c r="C332" s="109">
        <v>18.980341655861469</v>
      </c>
      <c r="D332" s="109">
        <v>3</v>
      </c>
      <c r="E332" s="109">
        <v>4.6068549470168252</v>
      </c>
      <c r="F332" s="110">
        <v>118.53476863478745</v>
      </c>
      <c r="G332" s="109">
        <v>20.587196602878294</v>
      </c>
      <c r="H332" s="109">
        <v>20.587196602878294</v>
      </c>
      <c r="I332" s="109">
        <v>0</v>
      </c>
      <c r="J332" s="110">
        <v>736.1506667211363</v>
      </c>
      <c r="K332" s="110">
        <v>3855.6953885180928</v>
      </c>
      <c r="L332" s="110">
        <v>3119.5447217969568</v>
      </c>
      <c r="M332" s="111" t="str">
        <v>No</v>
      </c>
      <c r="O332" s="103">
        <f>AVERAGE(G$6:G332)</f>
        <v>21.680299758588863</v>
      </c>
      <c r="P332" s="103">
        <f>AVERAGE(H$6:H332)</f>
        <v>22.078764684115974</v>
      </c>
      <c r="Q332" s="103">
        <f>AVERAGE(I$6:I332)</f>
        <v>0.39846492552710749</v>
      </c>
      <c r="R332" s="104">
        <f>AVERAGE(J$6:J332)</f>
        <v>871.40760986874807</v>
      </c>
      <c r="S332" s="104">
        <f>AVERAGE(K$6:K332)</f>
        <v>3998.3255161790253</v>
      </c>
      <c r="T332" s="104">
        <f>AVERAGE(L$6:L332)</f>
        <v>3126.9179063102802</v>
      </c>
      <c r="X332" s="105">
        <v>327</v>
      </c>
      <c r="Y332" s="109">
        <v>18.304220090372272</v>
      </c>
      <c r="Z332" s="109">
        <v>1</v>
      </c>
      <c r="AA332" s="109">
        <v>3.0188704070102235</v>
      </c>
      <c r="AB332" s="110">
        <v>192.65256227759602</v>
      </c>
      <c r="AC332" s="109">
        <v>20.323090497382495</v>
      </c>
      <c r="AD332" s="109">
        <v>20.323090497382495</v>
      </c>
      <c r="AE332" s="109">
        <v>0</v>
      </c>
      <c r="AF332" s="110">
        <v>802.34527719907078</v>
      </c>
      <c r="AG332" s="110">
        <v>3728.1562895288489</v>
      </c>
      <c r="AH332" s="110">
        <v>2925.8110123297784</v>
      </c>
      <c r="AI332" s="111" t="str">
        <v>No</v>
      </c>
      <c r="AK332" s="103">
        <f>AVERAGE(AC$6:AC332)</f>
        <v>21.452191124663113</v>
      </c>
      <c r="AL332" s="103">
        <f>AVERAGE(AD$6:AD332)</f>
        <v>21.78525827303352</v>
      </c>
      <c r="AM332" s="103">
        <f>AVERAGE(AE$6:AE332)</f>
        <v>0.3330671483704114</v>
      </c>
      <c r="AN332" s="104">
        <f>AVERAGE(AF$6:AF332)</f>
        <v>851.97686696502137</v>
      </c>
      <c r="AO332" s="104">
        <f>AVERAGE(AG$6:AG332)</f>
        <v>4013.5962373017496</v>
      </c>
      <c r="AP332" s="104">
        <f>AVERAGE(AH$6:AH332)</f>
        <v>3161.6193703367253</v>
      </c>
      <c r="AT332" s="105">
        <v>327</v>
      </c>
      <c r="AU332" s="109">
        <v>24.224956709978461</v>
      </c>
      <c r="AV332" s="109">
        <v>2</v>
      </c>
      <c r="AW332" s="109">
        <v>4.6155225088741005</v>
      </c>
      <c r="AX332" s="110">
        <v>152.80683316500324</v>
      </c>
      <c r="AY332" s="109">
        <v>25</v>
      </c>
      <c r="AZ332" s="109">
        <v>26.840479218852561</v>
      </c>
      <c r="BA332" s="109">
        <v>1.8404792188525612</v>
      </c>
      <c r="BB332" s="110">
        <v>1178.8787159928875</v>
      </c>
      <c r="BC332" s="110">
        <v>3850</v>
      </c>
      <c r="BD332" s="110">
        <v>2671.1212840071125</v>
      </c>
      <c r="BE332" s="111" t="str">
        <v>Yes</v>
      </c>
      <c r="BG332" s="103">
        <f>AVERAGE(AY$6:AY332)</f>
        <v>22.971693628588881</v>
      </c>
      <c r="BH332" s="103">
        <f>AVERAGE(AZ$6:AZ332)</f>
        <v>23.807622720325497</v>
      </c>
      <c r="BI332" s="103">
        <f>AVERAGE(BA$6:BA332)</f>
        <v>0.83592909173662433</v>
      </c>
      <c r="BJ332" s="104">
        <f>AVERAGE(BB$6:BB332)</f>
        <v>965.31991751680232</v>
      </c>
      <c r="BK332" s="104">
        <f>AVERAGE(BC$6:BC332)</f>
        <v>3607.0690289978138</v>
      </c>
      <c r="BL332" s="104">
        <f>AVERAGE(BD$6:BD332)</f>
        <v>2641.7491114810086</v>
      </c>
      <c r="BP332" s="105">
        <v>327</v>
      </c>
      <c r="BQ332" s="109">
        <v>29.844138891001545</v>
      </c>
      <c r="BR332" s="109">
        <v>1</v>
      </c>
      <c r="BS332" s="109">
        <v>5.4480985242932922</v>
      </c>
      <c r="BT332" s="110">
        <v>160.58490249124782</v>
      </c>
      <c r="BU332" s="109">
        <v>25</v>
      </c>
      <c r="BV332" s="109">
        <v>34.292237415294835</v>
      </c>
      <c r="BW332" s="109">
        <v>9.292237415294835</v>
      </c>
      <c r="BX332" s="110">
        <v>2304.4205147854727</v>
      </c>
      <c r="BY332" s="110">
        <v>3820</v>
      </c>
      <c r="BZ332" s="110">
        <v>1515.5794852145273</v>
      </c>
      <c r="CA332" s="111" t="str">
        <v>Yes</v>
      </c>
      <c r="CC332" s="103">
        <f>AVERAGE(BU$6:BU332)</f>
        <v>22.807027272149721</v>
      </c>
      <c r="CD332" s="103">
        <f>AVERAGE(BV$6:BV332)</f>
        <v>23.746670300826462</v>
      </c>
      <c r="CE332" s="103">
        <f>AVERAGE(BW$6:BW332)</f>
        <v>0.93964302867671889</v>
      </c>
      <c r="CF332" s="104">
        <f>AVERAGE(BX$6:BX332)</f>
        <v>972.46208014561194</v>
      </c>
      <c r="CG332" s="104">
        <f>AVERAGE(BY$6:BY332)</f>
        <v>3649.0357421986018</v>
      </c>
      <c r="CH332" s="104">
        <f>AVERAGE(BZ$6:BZ332)</f>
        <v>2676.573662052991</v>
      </c>
      <c r="CI332" s="121"/>
      <c r="CJ332" s="121"/>
      <c r="CK332" s="121"/>
      <c r="CL332" s="121"/>
      <c r="CM332" s="121"/>
      <c r="CN332" s="121"/>
    </row>
    <row r="333" spans="2:92" x14ac:dyDescent="0.2">
      <c r="B333" s="105">
        <v>328</v>
      </c>
      <c r="C333" s="109">
        <v>21.089468609370218</v>
      </c>
      <c r="D333" s="109">
        <v>2</v>
      </c>
      <c r="E333" s="109">
        <v>4.35062644742899</v>
      </c>
      <c r="F333" s="110">
        <v>159.17623981226939</v>
      </c>
      <c r="G333" s="109">
        <v>23.440095056799208</v>
      </c>
      <c r="H333" s="109">
        <v>23.440095056799208</v>
      </c>
      <c r="I333" s="109">
        <v>0</v>
      </c>
      <c r="J333" s="110">
        <v>862.37909151624558</v>
      </c>
      <c r="K333" s="110">
        <v>4319.2171102238572</v>
      </c>
      <c r="L333" s="110">
        <v>3456.8380187076118</v>
      </c>
      <c r="M333" s="111" t="str">
        <v>No</v>
      </c>
      <c r="O333" s="103">
        <f>AVERAGE(G$6:G333)</f>
        <v>21.685664988156574</v>
      </c>
      <c r="P333" s="103">
        <f>AVERAGE(H$6:H333)</f>
        <v>22.082915081593665</v>
      </c>
      <c r="Q333" s="103">
        <f>AVERAGE(I$6:I333)</f>
        <v>0.39725009343708584</v>
      </c>
      <c r="R333" s="104">
        <f>AVERAGE(J$6:J333)</f>
        <v>871.38008389816116</v>
      </c>
      <c r="S333" s="104">
        <f>AVERAGE(K$6:K333)</f>
        <v>3999.3038442096495</v>
      </c>
      <c r="T333" s="104">
        <f>AVERAGE(L$6:L333)</f>
        <v>3127.9237603114912</v>
      </c>
      <c r="X333" s="105">
        <v>328</v>
      </c>
      <c r="Y333" s="109">
        <v>21.449112679771076</v>
      </c>
      <c r="Z333" s="109">
        <v>3</v>
      </c>
      <c r="AA333" s="109">
        <v>4.7226618731559684</v>
      </c>
      <c r="AB333" s="110">
        <v>182.57551707430082</v>
      </c>
      <c r="AC333" s="109">
        <v>23.171774552927044</v>
      </c>
      <c r="AD333" s="109">
        <v>23.171774552927044</v>
      </c>
      <c r="AE333" s="109">
        <v>0</v>
      </c>
      <c r="AF333" s="110">
        <v>877.72875366211213</v>
      </c>
      <c r="AG333" s="110">
        <v>4380.9194195268683</v>
      </c>
      <c r="AH333" s="110">
        <v>3503.1906658647563</v>
      </c>
      <c r="AI333" s="111" t="str">
        <v>No</v>
      </c>
      <c r="AK333" s="103">
        <f>AVERAGE(AC$6:AC333)</f>
        <v>21.457433757066354</v>
      </c>
      <c r="AL333" s="103">
        <f>AVERAGE(AD$6:AD333)</f>
        <v>21.789485456813683</v>
      </c>
      <c r="AM333" s="103">
        <f>AVERAGE(AE$6:AE333)</f>
        <v>0.33205169974733084</v>
      </c>
      <c r="AN333" s="104">
        <f>AVERAGE(AF$6:AF333)</f>
        <v>852.05537881470752</v>
      </c>
      <c r="AO333" s="104">
        <f>AVERAGE(AG$6:AG333)</f>
        <v>4014.7161250524359</v>
      </c>
      <c r="AP333" s="104">
        <f>AVERAGE(AH$6:AH333)</f>
        <v>3162.6607462377256</v>
      </c>
      <c r="AT333" s="105">
        <v>328</v>
      </c>
      <c r="AU333" s="109">
        <v>19.779703276549405</v>
      </c>
      <c r="AV333" s="109">
        <v>0</v>
      </c>
      <c r="AW333" s="109">
        <v>3.3914227937994101</v>
      </c>
      <c r="AX333" s="110">
        <v>109.02114592035134</v>
      </c>
      <c r="AY333" s="109">
        <v>23.171126070348816</v>
      </c>
      <c r="AZ333" s="109">
        <v>23.171126070348816</v>
      </c>
      <c r="BA333" s="109">
        <v>0</v>
      </c>
      <c r="BB333" s="110">
        <v>804.15492803081588</v>
      </c>
      <c r="BC333" s="110">
        <v>3475.6689105523224</v>
      </c>
      <c r="BD333" s="110">
        <v>2671.5139825215065</v>
      </c>
      <c r="BE333" s="111" t="str">
        <v>No</v>
      </c>
      <c r="BG333" s="103">
        <f>AVERAGE(AY$6:AY333)</f>
        <v>22.972301654325953</v>
      </c>
      <c r="BH333" s="103">
        <f>AVERAGE(AZ$6:AZ333)</f>
        <v>23.805682181758495</v>
      </c>
      <c r="BI333" s="103">
        <f>AVERAGE(BA$6:BA333)</f>
        <v>0.83338052743254931</v>
      </c>
      <c r="BJ333" s="104">
        <f>AVERAGE(BB$6:BB333)</f>
        <v>964.82856084154002</v>
      </c>
      <c r="BK333" s="104">
        <f>AVERAGE(BC$6:BC333)</f>
        <v>3606.6684188806016</v>
      </c>
      <c r="BL333" s="104">
        <f>AVERAGE(BD$6:BD333)</f>
        <v>2641.8398580390585</v>
      </c>
      <c r="BP333" s="105">
        <v>328</v>
      </c>
      <c r="BQ333" s="109">
        <v>22.616285592020944</v>
      </c>
      <c r="BR333" s="109">
        <v>2</v>
      </c>
      <c r="BS333" s="109">
        <v>6.831498587148948</v>
      </c>
      <c r="BT333" s="110">
        <v>141.33913007709242</v>
      </c>
      <c r="BU333" s="109">
        <v>25</v>
      </c>
      <c r="BV333" s="109">
        <v>27.447784179169894</v>
      </c>
      <c r="BW333" s="109">
        <v>2.4477841791698935</v>
      </c>
      <c r="BX333" s="110">
        <v>1258.5067569525766</v>
      </c>
      <c r="BY333" s="110">
        <v>3890</v>
      </c>
      <c r="BZ333" s="110">
        <v>2631.4932430474237</v>
      </c>
      <c r="CA333" s="111" t="str">
        <v>Yes</v>
      </c>
      <c r="CC333" s="103">
        <f>AVERAGE(BU$6:BU333)</f>
        <v>22.813713164612679</v>
      </c>
      <c r="CD333" s="103">
        <f>AVERAGE(BV$6:BV333)</f>
        <v>23.7579541846019</v>
      </c>
      <c r="CE333" s="103">
        <f>AVERAGE(BW$6:BW333)</f>
        <v>0.94424101998919818</v>
      </c>
      <c r="CF333" s="104">
        <f>AVERAGE(BX$6:BX333)</f>
        <v>973.33416757490147</v>
      </c>
      <c r="CG333" s="104">
        <f>AVERAGE(BY$6:BY333)</f>
        <v>3649.7703893260455</v>
      </c>
      <c r="CH333" s="104">
        <f>AVERAGE(BZ$6:BZ333)</f>
        <v>2676.4362217511448</v>
      </c>
      <c r="CI333" s="121"/>
      <c r="CJ333" s="121"/>
      <c r="CK333" s="121"/>
      <c r="CL333" s="121"/>
      <c r="CM333" s="121"/>
      <c r="CN333" s="121"/>
    </row>
    <row r="334" spans="2:92" x14ac:dyDescent="0.2">
      <c r="B334" s="105">
        <v>329</v>
      </c>
      <c r="C334" s="109">
        <v>20.650599970358218</v>
      </c>
      <c r="D334" s="109">
        <v>3</v>
      </c>
      <c r="E334" s="109">
        <v>4.1621607132590484</v>
      </c>
      <c r="F334" s="110">
        <v>166.37074227363431</v>
      </c>
      <c r="G334" s="109">
        <v>21.812760683617267</v>
      </c>
      <c r="H334" s="109">
        <v>21.812760683617267</v>
      </c>
      <c r="I334" s="109">
        <v>0</v>
      </c>
      <c r="J334" s="110">
        <v>820.75356278215224</v>
      </c>
      <c r="K334" s="110">
        <v>4076.296923051108</v>
      </c>
      <c r="L334" s="110">
        <v>3255.5433602689559</v>
      </c>
      <c r="M334" s="111" t="str">
        <v>No</v>
      </c>
      <c r="O334" s="103">
        <f>AVERAGE(G$6:G334)</f>
        <v>21.686051297261319</v>
      </c>
      <c r="P334" s="103">
        <f>AVERAGE(H$6:H334)</f>
        <v>22.082093943605894</v>
      </c>
      <c r="Q334" s="103">
        <f>AVERAGE(I$6:I334)</f>
        <v>0.39604264634457192</v>
      </c>
      <c r="R334" s="104">
        <f>AVERAGE(J$6:J334)</f>
        <v>871.22620389476901</v>
      </c>
      <c r="S334" s="104">
        <f>AVERAGE(K$6:K334)</f>
        <v>3999.5378657258852</v>
      </c>
      <c r="T334" s="104">
        <f>AVERAGE(L$6:L334)</f>
        <v>3128.3116618311187</v>
      </c>
      <c r="X334" s="105">
        <v>329</v>
      </c>
      <c r="Y334" s="109">
        <v>17.4469589434587</v>
      </c>
      <c r="Z334" s="109">
        <v>3</v>
      </c>
      <c r="AA334" s="109">
        <v>2.0055889151580941</v>
      </c>
      <c r="AB334" s="110">
        <v>142.19085473991001</v>
      </c>
      <c r="AC334" s="109">
        <v>16.452547858616793</v>
      </c>
      <c r="AD334" s="109">
        <v>16.452547858616793</v>
      </c>
      <c r="AE334" s="109">
        <v>0</v>
      </c>
      <c r="AF334" s="110">
        <v>635.76729049841379</v>
      </c>
      <c r="AG334" s="110">
        <v>3171.4586145510225</v>
      </c>
      <c r="AH334" s="110">
        <v>2535.6913240526087</v>
      </c>
      <c r="AI334" s="111" t="str">
        <v>No</v>
      </c>
      <c r="AK334" s="103">
        <f>AVERAGE(AC$6:AC334)</f>
        <v>21.442221337922131</v>
      </c>
      <c r="AL334" s="103">
        <f>AVERAGE(AD$6:AD334)</f>
        <v>21.773263761986335</v>
      </c>
      <c r="AM334" s="103">
        <f>AVERAGE(AE$6:AE334)</f>
        <v>0.33104242406420831</v>
      </c>
      <c r="AN334" s="104">
        <f>AVERAGE(AF$6:AF334)</f>
        <v>851.39796821192249</v>
      </c>
      <c r="AO334" s="104">
        <f>AVERAGE(AG$6:AG334)</f>
        <v>4012.1530323153493</v>
      </c>
      <c r="AP334" s="104">
        <f>AVERAGE(AH$6:AH334)</f>
        <v>3160.7550641034245</v>
      </c>
      <c r="AT334" s="105">
        <v>329</v>
      </c>
      <c r="AU334" s="109">
        <v>14.789914982779312</v>
      </c>
      <c r="AV334" s="109">
        <v>4</v>
      </c>
      <c r="AW334" s="109">
        <v>5.9427156716797676</v>
      </c>
      <c r="AX334" s="110">
        <v>112.92268924101629</v>
      </c>
      <c r="AY334" s="109">
        <v>16.732630654459079</v>
      </c>
      <c r="AZ334" s="109">
        <v>16.732630654459079</v>
      </c>
      <c r="BA334" s="109">
        <v>0</v>
      </c>
      <c r="BB334" s="110">
        <v>614.90160887478862</v>
      </c>
      <c r="BC334" s="110">
        <v>2709.8945981688621</v>
      </c>
      <c r="BD334" s="110">
        <v>2094.9929892940736</v>
      </c>
      <c r="BE334" s="111" t="str">
        <v>No</v>
      </c>
      <c r="BG334" s="103">
        <f>AVERAGE(AY$6:AY334)</f>
        <v>22.953336088976812</v>
      </c>
      <c r="BH334" s="103">
        <f>AVERAGE(AZ$6:AZ334)</f>
        <v>23.784183544897402</v>
      </c>
      <c r="BI334" s="103">
        <f>AVERAGE(BA$6:BA334)</f>
        <v>0.83084745592059628</v>
      </c>
      <c r="BJ334" s="104">
        <f>AVERAGE(BB$6:BB334)</f>
        <v>963.76495308480219</v>
      </c>
      <c r="BK334" s="104">
        <f>AVERAGE(BC$6:BC334)</f>
        <v>3603.9426625866449</v>
      </c>
      <c r="BL334" s="104">
        <f>AVERAGE(BD$6:BD334)</f>
        <v>2640.1777095018401</v>
      </c>
      <c r="BP334" s="105">
        <v>329</v>
      </c>
      <c r="BQ334" s="109">
        <v>17.88291623485641</v>
      </c>
      <c r="BR334" s="109">
        <v>3</v>
      </c>
      <c r="BS334" s="109">
        <v>3.0565990795367504</v>
      </c>
      <c r="BT334" s="110">
        <v>127.83511411967315</v>
      </c>
      <c r="BU334" s="109">
        <v>17.939515314393159</v>
      </c>
      <c r="BV334" s="109">
        <v>17.939515314393159</v>
      </c>
      <c r="BW334" s="109">
        <v>0</v>
      </c>
      <c r="BX334" s="110">
        <v>666.02057355146792</v>
      </c>
      <c r="BY334" s="110">
        <v>2900.9272971589739</v>
      </c>
      <c r="BZ334" s="110">
        <v>2234.9067236075061</v>
      </c>
      <c r="CA334" s="111" t="str">
        <v>No</v>
      </c>
      <c r="CC334" s="103">
        <f>AVERAGE(BU$6:BU334)</f>
        <v>22.79889797357858</v>
      </c>
      <c r="CD334" s="103">
        <f>AVERAGE(BV$6:BV334)</f>
        <v>23.740268960072388</v>
      </c>
      <c r="CE334" s="103">
        <f>AVERAGE(BW$6:BW334)</f>
        <v>0.94137098649379025</v>
      </c>
      <c r="CF334" s="104">
        <f>AVERAGE(BX$6:BX334)</f>
        <v>972.40008370248984</v>
      </c>
      <c r="CG334" s="104">
        <f>AVERAGE(BY$6:BY334)</f>
        <v>3647.4942705048684</v>
      </c>
      <c r="CH334" s="104">
        <f>AVERAGE(BZ$6:BZ334)</f>
        <v>2675.0941868023797</v>
      </c>
      <c r="CI334" s="121"/>
      <c r="CJ334" s="121"/>
      <c r="CK334" s="121"/>
      <c r="CL334" s="121"/>
      <c r="CM334" s="121"/>
      <c r="CN334" s="121"/>
    </row>
    <row r="335" spans="2:92" x14ac:dyDescent="0.2">
      <c r="B335" s="105">
        <v>330</v>
      </c>
      <c r="C335" s="109">
        <v>14.543735290040601</v>
      </c>
      <c r="D335" s="109">
        <v>1</v>
      </c>
      <c r="E335" s="109">
        <v>2.283726823555984</v>
      </c>
      <c r="F335" s="110">
        <v>158.57898026041829</v>
      </c>
      <c r="G335" s="109">
        <v>15.827462113596585</v>
      </c>
      <c r="H335" s="109">
        <v>15.827462113596585</v>
      </c>
      <c r="I335" s="109">
        <v>0</v>
      </c>
      <c r="J335" s="110">
        <v>633.40284366831588</v>
      </c>
      <c r="K335" s="110">
        <v>2898.9431804473852</v>
      </c>
      <c r="L335" s="110">
        <v>2265.5403367790695</v>
      </c>
      <c r="M335" s="111" t="str">
        <v>No</v>
      </c>
      <c r="O335" s="103">
        <f>AVERAGE(G$6:G335)</f>
        <v>21.668297996704759</v>
      </c>
      <c r="P335" s="103">
        <f>AVERAGE(H$6:H335)</f>
        <v>22.063140513817988</v>
      </c>
      <c r="Q335" s="103">
        <f>AVERAGE(I$6:I335)</f>
        <v>0.39484251711322471</v>
      </c>
      <c r="R335" s="104">
        <f>AVERAGE(J$6:J335)</f>
        <v>870.50552704559789</v>
      </c>
      <c r="S335" s="104">
        <f>AVERAGE(K$6:K335)</f>
        <v>3996.2027303159507</v>
      </c>
      <c r="T335" s="104">
        <f>AVERAGE(L$6:L335)</f>
        <v>3125.6972032703552</v>
      </c>
      <c r="X335" s="105">
        <v>330</v>
      </c>
      <c r="Y335" s="109">
        <v>17.631389159483771</v>
      </c>
      <c r="Z335" s="109">
        <v>2</v>
      </c>
      <c r="AA335" s="109">
        <v>4.6922860092788383</v>
      </c>
      <c r="AB335" s="110">
        <v>172.93403910347371</v>
      </c>
      <c r="AC335" s="109">
        <v>20.323675168762609</v>
      </c>
      <c r="AD335" s="109">
        <v>20.323675168762609</v>
      </c>
      <c r="AE335" s="109">
        <v>0</v>
      </c>
      <c r="AF335" s="110">
        <v>782.64429416635198</v>
      </c>
      <c r="AG335" s="110">
        <v>3798.2615303772695</v>
      </c>
      <c r="AH335" s="110">
        <v>3015.6172362109173</v>
      </c>
      <c r="AI335" s="111" t="str">
        <v>No</v>
      </c>
      <c r="AK335" s="103">
        <f>AVERAGE(AC$6:AC335)</f>
        <v>21.438831804076194</v>
      </c>
      <c r="AL335" s="103">
        <f>AVERAGE(AD$6:AD335)</f>
        <v>21.768871069279598</v>
      </c>
      <c r="AM335" s="103">
        <f>AVERAGE(AE$6:AE335)</f>
        <v>0.33003926520340765</v>
      </c>
      <c r="AN335" s="104">
        <f>AVERAGE(AF$6:AF335)</f>
        <v>851.18962374511773</v>
      </c>
      <c r="AO335" s="104">
        <f>AVERAGE(AG$6:AG335)</f>
        <v>4011.50487624887</v>
      </c>
      <c r="AP335" s="104">
        <f>AVERAGE(AH$6:AH335)</f>
        <v>3160.3152525037503</v>
      </c>
      <c r="AT335" s="105">
        <v>330</v>
      </c>
      <c r="AU335" s="109">
        <v>23.196933554383829</v>
      </c>
      <c r="AV335" s="109">
        <v>3</v>
      </c>
      <c r="AW335" s="109">
        <v>6.3561561649423588</v>
      </c>
      <c r="AX335" s="110">
        <v>168.68473799589853</v>
      </c>
      <c r="AY335" s="109">
        <v>25</v>
      </c>
      <c r="AZ335" s="109">
        <v>26.553089719326188</v>
      </c>
      <c r="BA335" s="109">
        <v>1.5530897193261879</v>
      </c>
      <c r="BB335" s="110">
        <v>1151.6481958948268</v>
      </c>
      <c r="BC335" s="110">
        <v>3900</v>
      </c>
      <c r="BD335" s="110">
        <v>2748.351804105173</v>
      </c>
      <c r="BE335" s="111" t="str">
        <v>Yes</v>
      </c>
      <c r="BG335" s="103">
        <f>AVERAGE(AY$6:AY335)</f>
        <v>22.9595381008284</v>
      </c>
      <c r="BH335" s="103">
        <f>AVERAGE(AZ$6:AZ335)</f>
        <v>23.792574169668402</v>
      </c>
      <c r="BI335" s="103">
        <f>AVERAGE(BA$6:BA335)</f>
        <v>0.83303606884000714</v>
      </c>
      <c r="BJ335" s="104">
        <f>AVERAGE(BB$6:BB335)</f>
        <v>964.33429624483267</v>
      </c>
      <c r="BK335" s="104">
        <f>AVERAGE(BC$6:BC335)</f>
        <v>3604.839806033352</v>
      </c>
      <c r="BL335" s="104">
        <f>AVERAGE(BD$6:BD335)</f>
        <v>2640.505509788517</v>
      </c>
      <c r="BP335" s="105">
        <v>330</v>
      </c>
      <c r="BQ335" s="109">
        <v>25.617884172529934</v>
      </c>
      <c r="BR335" s="109">
        <v>3</v>
      </c>
      <c r="BS335" s="109">
        <v>6.3356822936707955</v>
      </c>
      <c r="BT335" s="110">
        <v>133.02490229581571</v>
      </c>
      <c r="BU335" s="109">
        <v>25</v>
      </c>
      <c r="BV335" s="109">
        <v>28.95356646620073</v>
      </c>
      <c r="BW335" s="109">
        <v>3.9535664662007299</v>
      </c>
      <c r="BX335" s="110">
        <v>1476.0598722259253</v>
      </c>
      <c r="BY335" s="110">
        <v>3960</v>
      </c>
      <c r="BZ335" s="110">
        <v>2483.9401277740744</v>
      </c>
      <c r="CA335" s="111" t="str">
        <v>Yes</v>
      </c>
      <c r="CC335" s="103">
        <f>AVERAGE(BU$6:BU335)</f>
        <v>22.80556797971925</v>
      </c>
      <c r="CD335" s="103">
        <f>AVERAGE(BV$6:BV335)</f>
        <v>23.75606683130308</v>
      </c>
      <c r="CE335" s="103">
        <f>AVERAGE(BW$6:BW335)</f>
        <v>0.95049885158381131</v>
      </c>
      <c r="CF335" s="104">
        <f>AVERAGE(BX$6:BX335)</f>
        <v>973.92632548589415</v>
      </c>
      <c r="CG335" s="104">
        <f>AVERAGE(BY$6:BY335)</f>
        <v>3648.4412575639444</v>
      </c>
      <c r="CH335" s="104">
        <f>AVERAGE(BZ$6:BZ335)</f>
        <v>2674.5149320780515</v>
      </c>
      <c r="CI335" s="121"/>
      <c r="CJ335" s="121"/>
      <c r="CK335" s="121"/>
      <c r="CL335" s="121"/>
      <c r="CM335" s="121"/>
      <c r="CN335" s="121"/>
    </row>
    <row r="336" spans="2:92" x14ac:dyDescent="0.2">
      <c r="B336" s="105">
        <v>331</v>
      </c>
      <c r="C336" s="109">
        <v>24.489901664909894</v>
      </c>
      <c r="D336" s="109">
        <v>3</v>
      </c>
      <c r="E336" s="109">
        <v>3.6889733531801916</v>
      </c>
      <c r="F336" s="110">
        <v>135.20061461159753</v>
      </c>
      <c r="G336" s="109">
        <v>25</v>
      </c>
      <c r="H336" s="109">
        <v>25.178875018090086</v>
      </c>
      <c r="I336" s="109">
        <v>0.17887501809008555</v>
      </c>
      <c r="J336" s="110">
        <v>917.39811786781297</v>
      </c>
      <c r="K336" s="110">
        <v>4650</v>
      </c>
      <c r="L336" s="110">
        <v>3732.6018821321868</v>
      </c>
      <c r="M336" s="111" t="str">
        <v>Yes</v>
      </c>
      <c r="O336" s="103">
        <f>AVERAGE(G$6:G336)</f>
        <v>21.6783635616694</v>
      </c>
      <c r="P336" s="103">
        <f>AVERAGE(H$6:H336)</f>
        <v>22.072553608997058</v>
      </c>
      <c r="Q336" s="103">
        <f>AVERAGE(I$6:I336)</f>
        <v>0.39419004732765633</v>
      </c>
      <c r="R336" s="104">
        <f>AVERAGE(J$6:J336)</f>
        <v>870.64719650427526</v>
      </c>
      <c r="S336" s="104">
        <f>AVERAGE(K$6:K336)</f>
        <v>3998.1779486533646</v>
      </c>
      <c r="T336" s="104">
        <f>AVERAGE(L$6:L336)</f>
        <v>3127.5307521490918</v>
      </c>
      <c r="X336" s="105">
        <v>331</v>
      </c>
      <c r="Y336" s="109">
        <v>17.211232269583444</v>
      </c>
      <c r="Z336" s="109">
        <v>4</v>
      </c>
      <c r="AA336" s="109">
        <v>3.6180132875493851</v>
      </c>
      <c r="AB336" s="110">
        <v>188.97097587817737</v>
      </c>
      <c r="AC336" s="109">
        <v>16.829245557132829</v>
      </c>
      <c r="AD336" s="109">
        <v>16.829245557132829</v>
      </c>
      <c r="AE336" s="109">
        <v>0</v>
      </c>
      <c r="AF336" s="110">
        <v>693.84834259216223</v>
      </c>
      <c r="AG336" s="110">
        <v>3309.2642002839093</v>
      </c>
      <c r="AH336" s="110">
        <v>2615.4158576917471</v>
      </c>
      <c r="AI336" s="111" t="str">
        <v>No</v>
      </c>
      <c r="AK336" s="103">
        <f>AVERAGE(AC$6:AC336)</f>
        <v>21.424905561638298</v>
      </c>
      <c r="AL336" s="103">
        <f>AVERAGE(AD$6:AD336)</f>
        <v>21.753947729363748</v>
      </c>
      <c r="AM336" s="103">
        <f>AVERAGE(AE$6:AE336)</f>
        <v>0.32904216772545175</v>
      </c>
      <c r="AN336" s="104">
        <f>AVERAGE(AF$6:AF336)</f>
        <v>850.71427244254096</v>
      </c>
      <c r="AO336" s="104">
        <f>AVERAGE(AG$6:AG336)</f>
        <v>4009.3833032097009</v>
      </c>
      <c r="AP336" s="104">
        <f>AVERAGE(AH$6:AH336)</f>
        <v>3158.6690307671583</v>
      </c>
      <c r="AT336" s="105">
        <v>331</v>
      </c>
      <c r="AU336" s="109">
        <v>22.605330889439486</v>
      </c>
      <c r="AV336" s="109">
        <v>5</v>
      </c>
      <c r="AW336" s="109">
        <v>3.970905810539259</v>
      </c>
      <c r="AX336" s="110">
        <v>129.37171423741191</v>
      </c>
      <c r="AY336" s="109">
        <v>21.576236699978743</v>
      </c>
      <c r="AZ336" s="109">
        <v>21.576236699978743</v>
      </c>
      <c r="BA336" s="109">
        <v>0</v>
      </c>
      <c r="BB336" s="110">
        <v>776.65881523677422</v>
      </c>
      <c r="BC336" s="110">
        <v>3486.4355049968117</v>
      </c>
      <c r="BD336" s="110">
        <v>2709.7766897600377</v>
      </c>
      <c r="BE336" s="111" t="str">
        <v>No</v>
      </c>
      <c r="BG336" s="103">
        <f>AVERAGE(AY$6:AY336)</f>
        <v>22.955358942517673</v>
      </c>
      <c r="BH336" s="103">
        <f>AVERAGE(AZ$6:AZ336)</f>
        <v>23.785878286074173</v>
      </c>
      <c r="BI336" s="103">
        <f>AVERAGE(BA$6:BA336)</f>
        <v>0.83051934355650259</v>
      </c>
      <c r="BJ336" s="104">
        <f>AVERAGE(BB$6:BB336)</f>
        <v>963.76730083393215</v>
      </c>
      <c r="BK336" s="104">
        <f>AVERAGE(BC$6:BC336)</f>
        <v>3604.482089111792</v>
      </c>
      <c r="BL336" s="104">
        <f>AVERAGE(BD$6:BD336)</f>
        <v>2640.7147882778568</v>
      </c>
      <c r="BP336" s="105">
        <v>331</v>
      </c>
      <c r="BQ336" s="109">
        <v>14.208150508562341</v>
      </c>
      <c r="BR336" s="109">
        <v>3</v>
      </c>
      <c r="BS336" s="109">
        <v>3.6431473837177437</v>
      </c>
      <c r="BT336" s="110">
        <v>114.84147450363717</v>
      </c>
      <c r="BU336" s="109">
        <v>14.851297892280083</v>
      </c>
      <c r="BV336" s="109">
        <v>14.851297892280083</v>
      </c>
      <c r="BW336" s="109">
        <v>0</v>
      </c>
      <c r="BX336" s="110">
        <v>560.38041127203962</v>
      </c>
      <c r="BY336" s="110">
        <v>2437.6946838420126</v>
      </c>
      <c r="BZ336" s="110">
        <v>1877.3142725699731</v>
      </c>
      <c r="CA336" s="111" t="str">
        <v>No</v>
      </c>
      <c r="CC336" s="103">
        <f>AVERAGE(BU$6:BU336)</f>
        <v>22.781536952264752</v>
      </c>
      <c r="CD336" s="103">
        <f>AVERAGE(BV$6:BV336)</f>
        <v>23.729164206109658</v>
      </c>
      <c r="CE336" s="103">
        <f>AVERAGE(BW$6:BW336)</f>
        <v>0.94762725384488744</v>
      </c>
      <c r="CF336" s="104">
        <f>AVERAGE(BX$6:BX336)</f>
        <v>972.67694205926625</v>
      </c>
      <c r="CG336" s="104">
        <f>AVERAGE(BY$6:BY336)</f>
        <v>3644.7834129303437</v>
      </c>
      <c r="CH336" s="104">
        <f>AVERAGE(BZ$6:BZ336)</f>
        <v>2672.1064708710783</v>
      </c>
      <c r="CI336" s="121"/>
      <c r="CJ336" s="121"/>
      <c r="CK336" s="121"/>
      <c r="CL336" s="121"/>
      <c r="CM336" s="121"/>
      <c r="CN336" s="121"/>
    </row>
    <row r="337" spans="2:92" x14ac:dyDescent="0.2">
      <c r="B337" s="105">
        <v>332</v>
      </c>
      <c r="C337" s="109">
        <v>22.878249694024252</v>
      </c>
      <c r="D337" s="109">
        <v>1</v>
      </c>
      <c r="E337" s="109">
        <v>3.8245180028736279</v>
      </c>
      <c r="F337" s="110">
        <v>147.47051917328668</v>
      </c>
      <c r="G337" s="109">
        <v>25</v>
      </c>
      <c r="H337" s="109">
        <v>25.70276769689788</v>
      </c>
      <c r="I337" s="109">
        <v>0.70276769689787955</v>
      </c>
      <c r="J337" s="110">
        <v>1023.9687046149049</v>
      </c>
      <c r="K337" s="110">
        <v>4550</v>
      </c>
      <c r="L337" s="110">
        <v>3526.0312953850953</v>
      </c>
      <c r="M337" s="111" t="str">
        <v>Yes</v>
      </c>
      <c r="O337" s="103">
        <f>AVERAGE(G$6:G337)</f>
        <v>21.688368490700515</v>
      </c>
      <c r="P337" s="103">
        <f>AVERAGE(H$6:H337)</f>
        <v>22.083487988779893</v>
      </c>
      <c r="Q337" s="103">
        <f>AVERAGE(I$6:I337)</f>
        <v>0.3951194980793738</v>
      </c>
      <c r="R337" s="104">
        <f>AVERAGE(J$6:J337)</f>
        <v>871.10900827569287</v>
      </c>
      <c r="S337" s="104">
        <f>AVERAGE(K$6:K337)</f>
        <v>3999.8400632658545</v>
      </c>
      <c r="T337" s="104">
        <f>AVERAGE(L$6:L337)</f>
        <v>3128.731054990164</v>
      </c>
      <c r="X337" s="105">
        <v>332</v>
      </c>
      <c r="Y337" s="109">
        <v>20.681412674768968</v>
      </c>
      <c r="Z337" s="109">
        <v>1</v>
      </c>
      <c r="AA337" s="109">
        <v>5.8872294282394169</v>
      </c>
      <c r="AB337" s="110">
        <v>158.67845119890774</v>
      </c>
      <c r="AC337" s="109">
        <v>25</v>
      </c>
      <c r="AD337" s="109">
        <v>25.568642103008386</v>
      </c>
      <c r="AE337" s="109">
        <v>0.56864210300838636</v>
      </c>
      <c r="AF337" s="110">
        <v>1011.0340297404173</v>
      </c>
      <c r="AG337" s="110">
        <v>4570</v>
      </c>
      <c r="AH337" s="110">
        <v>3558.9659702595827</v>
      </c>
      <c r="AI337" s="111" t="str">
        <v>Yes</v>
      </c>
      <c r="AK337" s="103">
        <f>AVERAGE(AC$6:AC337)</f>
        <v>21.435673918380349</v>
      </c>
      <c r="AL337" s="103">
        <f>AVERAGE(AD$6:AD337)</f>
        <v>21.765437772657858</v>
      </c>
      <c r="AM337" s="103">
        <f>AVERAGE(AE$6:AE337)</f>
        <v>0.32976385427750876</v>
      </c>
      <c r="AN337" s="104">
        <f>AVERAGE(AF$6:AF337)</f>
        <v>851.19716327777553</v>
      </c>
      <c r="AO337" s="104">
        <f>AVERAGE(AG$6:AG337)</f>
        <v>4011.0719077181056</v>
      </c>
      <c r="AP337" s="104">
        <f>AVERAGE(AH$6:AH337)</f>
        <v>3159.874744440328</v>
      </c>
      <c r="AT337" s="105">
        <v>332</v>
      </c>
      <c r="AU337" s="109">
        <v>22.651940142851096</v>
      </c>
      <c r="AV337" s="109">
        <v>3</v>
      </c>
      <c r="AW337" s="109">
        <v>5.2330258702664709</v>
      </c>
      <c r="AX337" s="110">
        <v>138.2670953734837</v>
      </c>
      <c r="AY337" s="109">
        <v>24.884966013117566</v>
      </c>
      <c r="AZ337" s="109">
        <v>24.884966013117566</v>
      </c>
      <c r="BA337" s="109">
        <v>0</v>
      </c>
      <c r="BB337" s="110">
        <v>884.81607576701072</v>
      </c>
      <c r="BC337" s="110">
        <v>3882.7449019676351</v>
      </c>
      <c r="BD337" s="110">
        <v>2997.9288262006244</v>
      </c>
      <c r="BE337" s="111" t="str">
        <v>No</v>
      </c>
      <c r="BG337" s="103">
        <f>AVERAGE(AY$6:AY337)</f>
        <v>22.961171012007433</v>
      </c>
      <c r="BH337" s="103">
        <f>AVERAGE(AZ$6:AZ337)</f>
        <v>23.789188791276111</v>
      </c>
      <c r="BI337" s="103">
        <f>AVERAGE(BA$6:BA337)</f>
        <v>0.82801777926868181</v>
      </c>
      <c r="BJ337" s="104">
        <f>AVERAGE(BB$6:BB337)</f>
        <v>963.52949593915218</v>
      </c>
      <c r="BK337" s="104">
        <f>AVERAGE(BC$6:BC337)</f>
        <v>3605.3202301143697</v>
      </c>
      <c r="BL337" s="104">
        <f>AVERAGE(BD$6:BD337)</f>
        <v>2641.7907341752148</v>
      </c>
      <c r="BP337" s="105">
        <v>332</v>
      </c>
      <c r="BQ337" s="109">
        <v>29.770372515658025</v>
      </c>
      <c r="BR337" s="109">
        <v>4</v>
      </c>
      <c r="BS337" s="109">
        <v>3.1319279871435972</v>
      </c>
      <c r="BT337" s="110">
        <v>180.81567235277623</v>
      </c>
      <c r="BU337" s="109">
        <v>25</v>
      </c>
      <c r="BV337" s="109">
        <v>28.902300502801623</v>
      </c>
      <c r="BW337" s="109">
        <v>3.9023005028016229</v>
      </c>
      <c r="BX337" s="110">
        <v>1516.1607477730199</v>
      </c>
      <c r="BY337" s="110">
        <v>4030</v>
      </c>
      <c r="BZ337" s="110">
        <v>2513.8392522269801</v>
      </c>
      <c r="CA337" s="111" t="str">
        <v>Yes</v>
      </c>
      <c r="CC337" s="103">
        <f>AVERAGE(BU$6:BU337)</f>
        <v>22.788219069878412</v>
      </c>
      <c r="CD337" s="103">
        <f>AVERAGE(BV$6:BV337)</f>
        <v>23.744745941943069</v>
      </c>
      <c r="CE337" s="103">
        <f>AVERAGE(BW$6:BW337)</f>
        <v>0.9565268720646366</v>
      </c>
      <c r="CF337" s="104">
        <f>AVERAGE(BX$6:BX337)</f>
        <v>974.31394147406672</v>
      </c>
      <c r="CG337" s="104">
        <f>AVERAGE(BY$6:BY337)</f>
        <v>3645.9437038552524</v>
      </c>
      <c r="CH337" s="104">
        <f>AVERAGE(BZ$6:BZ337)</f>
        <v>2671.6297623811865</v>
      </c>
      <c r="CI337" s="121"/>
      <c r="CJ337" s="121"/>
      <c r="CK337" s="121"/>
      <c r="CL337" s="121"/>
      <c r="CM337" s="121"/>
      <c r="CN337" s="121"/>
    </row>
    <row r="338" spans="2:92" x14ac:dyDescent="0.2">
      <c r="B338" s="105">
        <v>333</v>
      </c>
      <c r="C338" s="109">
        <v>20.230760610904465</v>
      </c>
      <c r="D338" s="109">
        <v>5</v>
      </c>
      <c r="E338" s="109">
        <v>4.9347429703490429</v>
      </c>
      <c r="F338" s="110">
        <v>138.09580162372046</v>
      </c>
      <c r="G338" s="109">
        <v>20.165503581253507</v>
      </c>
      <c r="H338" s="109">
        <v>20.165503581253507</v>
      </c>
      <c r="I338" s="109">
        <v>0</v>
      </c>
      <c r="J338" s="110">
        <v>743.06090906132567</v>
      </c>
      <c r="K338" s="110">
        <v>3879.7906446256311</v>
      </c>
      <c r="L338" s="110">
        <v>3136.7297355643054</v>
      </c>
      <c r="M338" s="111" t="str">
        <v>No</v>
      </c>
      <c r="O338" s="103">
        <f>AVERAGE(G$6:G338)</f>
        <v>21.683795322804279</v>
      </c>
      <c r="P338" s="103">
        <f>AVERAGE(H$6:H338)</f>
        <v>22.077728275844379</v>
      </c>
      <c r="Q338" s="103">
        <f>AVERAGE(I$6:I338)</f>
        <v>0.3939329530400964</v>
      </c>
      <c r="R338" s="104">
        <f>AVERAGE(J$6:J338)</f>
        <v>870.72447944922328</v>
      </c>
      <c r="S338" s="104">
        <f>AVERAGE(K$6:K338)</f>
        <v>3999.4795545011693</v>
      </c>
      <c r="T338" s="104">
        <f>AVERAGE(L$6:L338)</f>
        <v>3128.7550750519486</v>
      </c>
      <c r="X338" s="105">
        <v>333</v>
      </c>
      <c r="Y338" s="109">
        <v>18.916182854719466</v>
      </c>
      <c r="Z338" s="109">
        <v>5</v>
      </c>
      <c r="AA338" s="109">
        <v>3.1736954676324847</v>
      </c>
      <c r="AB338" s="110">
        <v>176.38343562883122</v>
      </c>
      <c r="AC338" s="109">
        <v>17.08987832235195</v>
      </c>
      <c r="AD338" s="109">
        <v>17.08987832235195</v>
      </c>
      <c r="AE338" s="109">
        <v>0</v>
      </c>
      <c r="AF338" s="110">
        <v>689.07978529938964</v>
      </c>
      <c r="AG338" s="110">
        <v>3426.1780980233511</v>
      </c>
      <c r="AH338" s="110">
        <v>2737.0983127239615</v>
      </c>
      <c r="AI338" s="111" t="str">
        <v>No</v>
      </c>
      <c r="AK338" s="103">
        <f>AVERAGE(AC$6:AC338)</f>
        <v>21.422623481155039</v>
      </c>
      <c r="AL338" s="103">
        <f>AVERAGE(AD$6:AD338)</f>
        <v>21.751397053587869</v>
      </c>
      <c r="AM338" s="103">
        <f>AVERAGE(AE$6:AE338)</f>
        <v>0.32877357243283156</v>
      </c>
      <c r="AN338" s="104">
        <f>AVERAGE(AF$6:AF338)</f>
        <v>850.71032430486741</v>
      </c>
      <c r="AO338" s="104">
        <f>AVERAGE(AG$6:AG338)</f>
        <v>4009.3154698511544</v>
      </c>
      <c r="AP338" s="104">
        <f>AVERAGE(AH$6:AH338)</f>
        <v>3158.6051455462848</v>
      </c>
      <c r="AT338" s="105">
        <v>333</v>
      </c>
      <c r="AU338" s="109">
        <v>26.015821108576695</v>
      </c>
      <c r="AV338" s="109">
        <v>1</v>
      </c>
      <c r="AW338" s="109">
        <v>4.7489393309671097</v>
      </c>
      <c r="AX338" s="110">
        <v>155.84346874154201</v>
      </c>
      <c r="AY338" s="109">
        <v>25</v>
      </c>
      <c r="AZ338" s="109">
        <v>29.764760439543807</v>
      </c>
      <c r="BA338" s="109">
        <v>4.7647604395438066</v>
      </c>
      <c r="BB338" s="110">
        <v>1620.557534673113</v>
      </c>
      <c r="BC338" s="110">
        <v>3800</v>
      </c>
      <c r="BD338" s="110">
        <v>2179.442465326887</v>
      </c>
      <c r="BE338" s="111" t="str">
        <v>Yes</v>
      </c>
      <c r="BG338" s="103">
        <f>AVERAGE(AY$6:AY338)</f>
        <v>22.967293621580986</v>
      </c>
      <c r="BH338" s="103">
        <f>AVERAGE(AZ$6:AZ338)</f>
        <v>23.807133450880517</v>
      </c>
      <c r="BI338" s="103">
        <f>AVERAGE(BA$6:BA338)</f>
        <v>0.83983982929953804</v>
      </c>
      <c r="BJ338" s="104">
        <f>AVERAGE(BB$6:BB338)</f>
        <v>965.50255311252749</v>
      </c>
      <c r="BK338" s="104">
        <f>AVERAGE(BC$6:BC338)</f>
        <v>3605.9048540479603</v>
      </c>
      <c r="BL338" s="104">
        <f>AVERAGE(BD$6:BD338)</f>
        <v>2640.40230093543</v>
      </c>
      <c r="BP338" s="105">
        <v>333</v>
      </c>
      <c r="BQ338" s="109">
        <v>20.031163198727764</v>
      </c>
      <c r="BR338" s="109">
        <v>2</v>
      </c>
      <c r="BS338" s="109">
        <v>4.7197993904866848</v>
      </c>
      <c r="BT338" s="110">
        <v>125.27330770586151</v>
      </c>
      <c r="BU338" s="109">
        <v>22.750962589214449</v>
      </c>
      <c r="BV338" s="109">
        <v>22.750962589214449</v>
      </c>
      <c r="BW338" s="109">
        <v>0</v>
      </c>
      <c r="BX338" s="110">
        <v>807.80218538229497</v>
      </c>
      <c r="BY338" s="110">
        <v>3552.6443883821676</v>
      </c>
      <c r="BZ338" s="110">
        <v>2744.8422029998728</v>
      </c>
      <c r="CA338" s="111" t="str">
        <v>No</v>
      </c>
      <c r="CC338" s="103">
        <f>AVERAGE(BU$6:BU338)</f>
        <v>22.788107188555095</v>
      </c>
      <c r="CD338" s="103">
        <f>AVERAGE(BV$6:BV338)</f>
        <v>23.74176160755049</v>
      </c>
      <c r="CE338" s="103">
        <f>AVERAGE(BW$6:BW338)</f>
        <v>0.9536544189953734</v>
      </c>
      <c r="CF338" s="104">
        <f>AVERAGE(BX$6:BX338)</f>
        <v>973.81390617048771</v>
      </c>
      <c r="CG338" s="104">
        <f>AVERAGE(BY$6:BY338)</f>
        <v>3645.6635257307084</v>
      </c>
      <c r="CH338" s="104">
        <f>AVERAGE(BZ$6:BZ338)</f>
        <v>2671.8496195602215</v>
      </c>
      <c r="CI338" s="121"/>
      <c r="CJ338" s="121"/>
      <c r="CK338" s="121"/>
      <c r="CL338" s="121"/>
      <c r="CM338" s="121"/>
      <c r="CN338" s="121"/>
    </row>
    <row r="339" spans="2:92" x14ac:dyDescent="0.2">
      <c r="B339" s="105">
        <v>334</v>
      </c>
      <c r="C339" s="109">
        <v>19.870144085077953</v>
      </c>
      <c r="D339" s="109">
        <v>3</v>
      </c>
      <c r="E339" s="109">
        <v>2.2314284091294678</v>
      </c>
      <c r="F339" s="110">
        <v>147.44012804995731</v>
      </c>
      <c r="G339" s="109">
        <v>19.101572494207421</v>
      </c>
      <c r="H339" s="109">
        <v>19.101572494207421</v>
      </c>
      <c r="I339" s="109">
        <v>0</v>
      </c>
      <c r="J339" s="110">
        <v>720.48730287617991</v>
      </c>
      <c r="K339" s="110">
        <v>3588.2830489573357</v>
      </c>
      <c r="L339" s="110">
        <v>2867.7957460811558</v>
      </c>
      <c r="M339" s="111" t="str">
        <v>No</v>
      </c>
      <c r="O339" s="103">
        <f>AVERAGE(G$6:G339)</f>
        <v>21.676064116730632</v>
      </c>
      <c r="P339" s="103">
        <f>AVERAGE(H$6:H339)</f>
        <v>22.068817629791575</v>
      </c>
      <c r="Q339" s="103">
        <f>AVERAGE(I$6:I339)</f>
        <v>0.39275351306093442</v>
      </c>
      <c r="R339" s="104">
        <f>AVERAGE(J$6:J339)</f>
        <v>870.27466754331601</v>
      </c>
      <c r="S339" s="104">
        <f>AVERAGE(K$6:K339)</f>
        <v>3998.248427239062</v>
      </c>
      <c r="T339" s="104">
        <f>AVERAGE(L$6:L339)</f>
        <v>3127.9737596957484</v>
      </c>
      <c r="X339" s="105">
        <v>334</v>
      </c>
      <c r="Y339" s="109">
        <v>22.655562427312475</v>
      </c>
      <c r="Z339" s="109">
        <v>3</v>
      </c>
      <c r="AA339" s="109">
        <v>4.055000538350586</v>
      </c>
      <c r="AB339" s="110">
        <v>178.33559010415726</v>
      </c>
      <c r="AC339" s="109">
        <v>23.710562965663062</v>
      </c>
      <c r="AD339" s="109">
        <v>23.710562965663062</v>
      </c>
      <c r="AE339" s="109">
        <v>0</v>
      </c>
      <c r="AF339" s="110">
        <v>889.6524790740491</v>
      </c>
      <c r="AG339" s="110">
        <v>4477.9013338193508</v>
      </c>
      <c r="AH339" s="110">
        <v>3588.2488547453017</v>
      </c>
      <c r="AI339" s="111" t="str">
        <v>No</v>
      </c>
      <c r="AK339" s="103">
        <f>AVERAGE(AC$6:AC339)</f>
        <v>21.42947359937213</v>
      </c>
      <c r="AL339" s="103">
        <f>AVERAGE(AD$6:AD339)</f>
        <v>21.757262819791688</v>
      </c>
      <c r="AM339" s="103">
        <f>AVERAGE(AE$6:AE339)</f>
        <v>0.3277892204195596</v>
      </c>
      <c r="AN339" s="104">
        <f>AVERAGE(AF$6:AF339)</f>
        <v>850.82691758261933</v>
      </c>
      <c r="AO339" s="104">
        <f>AVERAGE(AG$6:AG339)</f>
        <v>4010.7184215396819</v>
      </c>
      <c r="AP339" s="104">
        <f>AVERAGE(AH$6:AH339)</f>
        <v>3159.8915039570606</v>
      </c>
      <c r="AT339" s="105">
        <v>334</v>
      </c>
      <c r="AU339" s="109">
        <v>19.473132404551652</v>
      </c>
      <c r="AV339" s="109">
        <v>2</v>
      </c>
      <c r="AW339" s="109">
        <v>3.0062189900449918</v>
      </c>
      <c r="AX339" s="110">
        <v>117.84169433068264</v>
      </c>
      <c r="AY339" s="109">
        <v>20.479351394596645</v>
      </c>
      <c r="AZ339" s="109">
        <v>20.479351394596645</v>
      </c>
      <c r="BA339" s="109">
        <v>0</v>
      </c>
      <c r="BB339" s="110">
        <v>732.22223616858207</v>
      </c>
      <c r="BC339" s="110">
        <v>3171.9027091894968</v>
      </c>
      <c r="BD339" s="110">
        <v>2439.6804730209146</v>
      </c>
      <c r="BE339" s="111" t="str">
        <v>No</v>
      </c>
      <c r="BG339" s="103">
        <f>AVERAGE(AY$6:AY339)</f>
        <v>22.959844692757677</v>
      </c>
      <c r="BH339" s="103">
        <f>AVERAGE(AZ$6:AZ339)</f>
        <v>23.797170031550326</v>
      </c>
      <c r="BI339" s="103">
        <f>AVERAGE(BA$6:BA339)</f>
        <v>0.83732533879265314</v>
      </c>
      <c r="BJ339" s="104">
        <f>AVERAGE(BB$6:BB339)</f>
        <v>964.80410904982102</v>
      </c>
      <c r="BK339" s="104">
        <f>AVERAGE(BC$6:BC339)</f>
        <v>3604.605446428624</v>
      </c>
      <c r="BL339" s="104">
        <f>AVERAGE(BD$6:BD339)</f>
        <v>2639.8013373787994</v>
      </c>
      <c r="BP339" s="105">
        <v>334</v>
      </c>
      <c r="BQ339" s="109">
        <v>21.152162254803951</v>
      </c>
      <c r="BR339" s="109">
        <v>2</v>
      </c>
      <c r="BS339" s="109">
        <v>5.7746914951638431</v>
      </c>
      <c r="BT339" s="110">
        <v>177.56819973312435</v>
      </c>
      <c r="BU339" s="109">
        <v>24.926853749967794</v>
      </c>
      <c r="BV339" s="109">
        <v>24.926853749967794</v>
      </c>
      <c r="BW339" s="109">
        <v>0</v>
      </c>
      <c r="BX339" s="110">
        <v>925.37381223215812</v>
      </c>
      <c r="BY339" s="110">
        <v>3879.0280624951693</v>
      </c>
      <c r="BZ339" s="110">
        <v>2953.6542502630109</v>
      </c>
      <c r="CA339" s="111" t="str">
        <v>No</v>
      </c>
      <c r="CC339" s="103">
        <f>AVERAGE(BU$6:BU339)</f>
        <v>22.794510621373696</v>
      </c>
      <c r="CD339" s="103">
        <f>AVERAGE(BV$6:BV339)</f>
        <v>23.745309787617607</v>
      </c>
      <c r="CE339" s="103">
        <f>AVERAGE(BW$6:BW339)</f>
        <v>0.95079916624389027</v>
      </c>
      <c r="CF339" s="104">
        <f>AVERAGE(BX$6:BX339)</f>
        <v>973.66887594911555</v>
      </c>
      <c r="CG339" s="104">
        <f>AVERAGE(BY$6:BY339)</f>
        <v>3646.362221948566</v>
      </c>
      <c r="CH339" s="104">
        <f>AVERAGE(BZ$6:BZ339)</f>
        <v>2672.6933459994516</v>
      </c>
      <c r="CI339" s="121"/>
      <c r="CJ339" s="121"/>
      <c r="CK339" s="121"/>
      <c r="CL339" s="121"/>
      <c r="CM339" s="121"/>
      <c r="CN339" s="121"/>
    </row>
    <row r="340" spans="2:92" x14ac:dyDescent="0.2">
      <c r="B340" s="105">
        <v>335</v>
      </c>
      <c r="C340" s="109">
        <v>19.722202151857356</v>
      </c>
      <c r="D340" s="109">
        <v>2</v>
      </c>
      <c r="E340" s="109">
        <v>4.5991871929415709</v>
      </c>
      <c r="F340" s="110">
        <v>143.47468796596036</v>
      </c>
      <c r="G340" s="109">
        <v>22.321389344798927</v>
      </c>
      <c r="H340" s="109">
        <v>22.321389344798927</v>
      </c>
      <c r="I340" s="109">
        <v>0</v>
      </c>
      <c r="J340" s="110">
        <v>813.11636830992813</v>
      </c>
      <c r="K340" s="110">
        <v>4117.8500820638073</v>
      </c>
      <c r="L340" s="110">
        <v>3304.7337137538793</v>
      </c>
      <c r="M340" s="111" t="str">
        <v>No</v>
      </c>
      <c r="O340" s="103">
        <f>AVERAGE(G$6:G340)</f>
        <v>21.677990460695018</v>
      </c>
      <c r="P340" s="103">
        <f>AVERAGE(H$6:H340)</f>
        <v>22.069571575209508</v>
      </c>
      <c r="Q340" s="103">
        <f>AVERAGE(I$6:I340)</f>
        <v>0.39158111451448391</v>
      </c>
      <c r="R340" s="104">
        <f>AVERAGE(J$6:J340)</f>
        <v>870.10404575455971</v>
      </c>
      <c r="S340" s="104">
        <f>AVERAGE(K$6:K340)</f>
        <v>3998.6054471042103</v>
      </c>
      <c r="T340" s="104">
        <f>AVERAGE(L$6:L340)</f>
        <v>3128.5014013496534</v>
      </c>
      <c r="X340" s="105">
        <v>335</v>
      </c>
      <c r="Y340" s="109">
        <v>16.55882879987967</v>
      </c>
      <c r="Z340" s="109">
        <v>2</v>
      </c>
      <c r="AA340" s="109">
        <v>4.7713732814456344</v>
      </c>
      <c r="AB340" s="110">
        <v>190.31253515283387</v>
      </c>
      <c r="AC340" s="109">
        <v>19.330202081325304</v>
      </c>
      <c r="AD340" s="109">
        <v>19.330202081325304</v>
      </c>
      <c r="AE340" s="109">
        <v>0</v>
      </c>
      <c r="AF340" s="110">
        <v>770.21859759259303</v>
      </c>
      <c r="AG340" s="110">
        <v>3619.4363746385548</v>
      </c>
      <c r="AH340" s="110">
        <v>2849.2177770459616</v>
      </c>
      <c r="AI340" s="111" t="str">
        <v>No</v>
      </c>
      <c r="AK340" s="103">
        <f>AVERAGE(AC$6:AC340)</f>
        <v>21.423207117228706</v>
      </c>
      <c r="AL340" s="103">
        <f>AVERAGE(AD$6:AD340)</f>
        <v>21.750017862363432</v>
      </c>
      <c r="AM340" s="103">
        <f>AVERAGE(AE$6:AE340)</f>
        <v>0.32681074513472513</v>
      </c>
      <c r="AN340" s="104">
        <f>AVERAGE(AF$6:AF340)</f>
        <v>850.58629573190296</v>
      </c>
      <c r="AO340" s="104">
        <f>AVERAGE(AG$6:AG340)</f>
        <v>4009.550415429529</v>
      </c>
      <c r="AP340" s="104">
        <f>AVERAGE(AH$6:AH340)</f>
        <v>3158.964119697624</v>
      </c>
      <c r="AT340" s="105">
        <v>335</v>
      </c>
      <c r="AU340" s="109">
        <v>21.886087189198115</v>
      </c>
      <c r="AV340" s="109">
        <v>6</v>
      </c>
      <c r="AW340" s="109">
        <v>6.0505810834384981</v>
      </c>
      <c r="AX340" s="110">
        <v>160.48979507318168</v>
      </c>
      <c r="AY340" s="109">
        <v>21.936668272636613</v>
      </c>
      <c r="AZ340" s="109">
        <v>21.936668272636613</v>
      </c>
      <c r="BA340" s="109">
        <v>0</v>
      </c>
      <c r="BB340" s="110">
        <v>818.58984325228005</v>
      </c>
      <c r="BC340" s="110">
        <v>3590.500240895492</v>
      </c>
      <c r="BD340" s="110">
        <v>2771.910397643212</v>
      </c>
      <c r="BE340" s="111" t="str">
        <v>No</v>
      </c>
      <c r="BG340" s="103">
        <f>AVERAGE(AY$6:AY340)</f>
        <v>22.95679043478717</v>
      </c>
      <c r="BH340" s="103">
        <f>AVERAGE(AZ$6:AZ340)</f>
        <v>23.791616294956555</v>
      </c>
      <c r="BI340" s="103">
        <f>AVERAGE(BA$6:BA340)</f>
        <v>0.83482586016939153</v>
      </c>
      <c r="BJ340" s="104">
        <f>AVERAGE(BB$6:BB340)</f>
        <v>964.36764855490298</v>
      </c>
      <c r="BK340" s="104">
        <f>AVERAGE(BC$6:BC340)</f>
        <v>3604.5633413374799</v>
      </c>
      <c r="BL340" s="104">
        <f>AVERAGE(BD$6:BD340)</f>
        <v>2640.195692782574</v>
      </c>
      <c r="BP340" s="105">
        <v>335</v>
      </c>
      <c r="BQ340" s="109">
        <v>21.381507562189732</v>
      </c>
      <c r="BR340" s="109">
        <v>2</v>
      </c>
      <c r="BS340" s="109">
        <v>4.8497756956109068</v>
      </c>
      <c r="BT340" s="110">
        <v>141.50664674476729</v>
      </c>
      <c r="BU340" s="109">
        <v>24.231283257800641</v>
      </c>
      <c r="BV340" s="109">
        <v>24.231283257800641</v>
      </c>
      <c r="BW340" s="109">
        <v>0</v>
      </c>
      <c r="BX340" s="110">
        <v>868.44514447878646</v>
      </c>
      <c r="BY340" s="110">
        <v>3774.6924886700963</v>
      </c>
      <c r="BZ340" s="110">
        <v>2906.2473441913098</v>
      </c>
      <c r="CA340" s="111" t="str">
        <v>No</v>
      </c>
      <c r="CC340" s="103">
        <f>AVERAGE(BU$6:BU340)</f>
        <v>22.798799494915269</v>
      </c>
      <c r="CD340" s="103">
        <f>AVERAGE(BV$6:BV340)</f>
        <v>23.746760454692783</v>
      </c>
      <c r="CE340" s="103">
        <f>AVERAGE(BW$6:BW340)</f>
        <v>0.94796095977749062</v>
      </c>
      <c r="CF340" s="104">
        <f>AVERAGE(BX$6:BX340)</f>
        <v>973.35477525815941</v>
      </c>
      <c r="CG340" s="104">
        <f>AVERAGE(BY$6:BY340)</f>
        <v>3646.7452973716154</v>
      </c>
      <c r="CH340" s="104">
        <f>AVERAGE(BZ$6:BZ340)</f>
        <v>2673.3905221134569</v>
      </c>
      <c r="CI340" s="121"/>
      <c r="CJ340" s="121"/>
      <c r="CK340" s="121"/>
      <c r="CL340" s="121"/>
      <c r="CM340" s="121"/>
      <c r="CN340" s="121"/>
    </row>
    <row r="341" spans="2:92" x14ac:dyDescent="0.2">
      <c r="B341" s="105">
        <v>336</v>
      </c>
      <c r="C341" s="109">
        <v>19.205061093749599</v>
      </c>
      <c r="D341" s="109">
        <v>5</v>
      </c>
      <c r="E341" s="109">
        <v>5.7715735901717622</v>
      </c>
      <c r="F341" s="110">
        <v>135.81379365777877</v>
      </c>
      <c r="G341" s="109">
        <v>19.976634683921361</v>
      </c>
      <c r="H341" s="109">
        <v>19.976634683921361</v>
      </c>
      <c r="I341" s="109">
        <v>0</v>
      </c>
      <c r="J341" s="110">
        <v>735.11283417541961</v>
      </c>
      <c r="K341" s="110">
        <v>3845.794243105845</v>
      </c>
      <c r="L341" s="110">
        <v>3110.6814089304253</v>
      </c>
      <c r="M341" s="111" t="str">
        <v>No</v>
      </c>
      <c r="O341" s="103">
        <f>AVERAGE(G$6:G341)</f>
        <v>21.672926901835574</v>
      </c>
      <c r="P341" s="103">
        <f>AVERAGE(H$6:H341)</f>
        <v>22.06334259636639</v>
      </c>
      <c r="Q341" s="103">
        <f>AVERAGE(I$6:I341)</f>
        <v>0.39041569453080982</v>
      </c>
      <c r="R341" s="104">
        <f>AVERAGE(J$6:J341)</f>
        <v>869.70228619628847</v>
      </c>
      <c r="S341" s="104">
        <f>AVERAGE(K$6:K341)</f>
        <v>3998.1506518542155</v>
      </c>
      <c r="T341" s="104">
        <f>AVERAGE(L$6:L341)</f>
        <v>3128.4483656579291</v>
      </c>
      <c r="X341" s="105">
        <v>336</v>
      </c>
      <c r="Y341" s="109">
        <v>21.756064828491049</v>
      </c>
      <c r="Z341" s="109">
        <v>1</v>
      </c>
      <c r="AA341" s="109">
        <v>3.7981959930358626</v>
      </c>
      <c r="AB341" s="110">
        <v>134.93861260440707</v>
      </c>
      <c r="AC341" s="109">
        <v>24.55426082152691</v>
      </c>
      <c r="AD341" s="109">
        <v>24.55426082152691</v>
      </c>
      <c r="AE341" s="109">
        <v>0</v>
      </c>
      <c r="AF341" s="110">
        <v>871.56643725021445</v>
      </c>
      <c r="AG341" s="110">
        <v>4489.7669478748439</v>
      </c>
      <c r="AH341" s="110">
        <v>3618.2005106246297</v>
      </c>
      <c r="AI341" s="111" t="str">
        <v>No</v>
      </c>
      <c r="AK341" s="103">
        <f>AVERAGE(AC$6:AC341)</f>
        <v>21.432525729443881</v>
      </c>
      <c r="AL341" s="103">
        <f>AVERAGE(AD$6:AD341)</f>
        <v>21.75836382355142</v>
      </c>
      <c r="AM341" s="103">
        <f>AVERAGE(AE$6:AE341)</f>
        <v>0.32583809410753845</v>
      </c>
      <c r="AN341" s="104">
        <f>AVERAGE(AF$6:AF341)</f>
        <v>850.64873662927891</v>
      </c>
      <c r="AO341" s="104">
        <f>AVERAGE(AG$6:AG341)</f>
        <v>4010.9796312999019</v>
      </c>
      <c r="AP341" s="104">
        <f>AVERAGE(AH$6:AH341)</f>
        <v>3160.3308946706211</v>
      </c>
      <c r="AT341" s="105">
        <v>336</v>
      </c>
      <c r="AU341" s="109">
        <v>21.700085409495593</v>
      </c>
      <c r="AV341" s="109">
        <v>1</v>
      </c>
      <c r="AW341" s="109">
        <v>4.0430509207604581</v>
      </c>
      <c r="AX341" s="110">
        <v>129.75102753966232</v>
      </c>
      <c r="AY341" s="109">
        <v>24.74313633025605</v>
      </c>
      <c r="AZ341" s="109">
        <v>24.74313633025605</v>
      </c>
      <c r="BA341" s="109">
        <v>0</v>
      </c>
      <c r="BB341" s="110">
        <v>872.04511744734384</v>
      </c>
      <c r="BC341" s="110">
        <v>3761.4704495384076</v>
      </c>
      <c r="BD341" s="110">
        <v>2889.4253320910639</v>
      </c>
      <c r="BE341" s="111" t="str">
        <v>No</v>
      </c>
      <c r="BG341" s="103">
        <f>AVERAGE(AY$6:AY341)</f>
        <v>22.962106940428445</v>
      </c>
      <c r="BH341" s="103">
        <f>AVERAGE(AZ$6:AZ341)</f>
        <v>23.794448199823517</v>
      </c>
      <c r="BI341" s="103">
        <f>AVERAGE(BA$6:BA341)</f>
        <v>0.83234125939507786</v>
      </c>
      <c r="BJ341" s="104">
        <f>AVERAGE(BB$6:BB341)</f>
        <v>964.09287911708282</v>
      </c>
      <c r="BK341" s="104">
        <f>AVERAGE(BC$6:BC341)</f>
        <v>3605.0303267785544</v>
      </c>
      <c r="BL341" s="104">
        <f>AVERAGE(BD$6:BD341)</f>
        <v>2640.937447661468</v>
      </c>
      <c r="BP341" s="105">
        <v>336</v>
      </c>
      <c r="BQ341" s="109">
        <v>23.587914248186763</v>
      </c>
      <c r="BR341" s="109">
        <v>4</v>
      </c>
      <c r="BS341" s="109">
        <v>6.1321954816133672</v>
      </c>
      <c r="BT341" s="110">
        <v>117.77358383525294</v>
      </c>
      <c r="BU341" s="109">
        <v>25</v>
      </c>
      <c r="BV341" s="109">
        <v>25.720109729800129</v>
      </c>
      <c r="BW341" s="109">
        <v>0.72010972980012866</v>
      </c>
      <c r="BX341" s="110">
        <v>975.79004330527221</v>
      </c>
      <c r="BY341" s="110">
        <v>4030</v>
      </c>
      <c r="BZ341" s="110">
        <v>3054.2099566947277</v>
      </c>
      <c r="CA341" s="111" t="str">
        <v>Yes</v>
      </c>
      <c r="CC341" s="103">
        <f>AVERAGE(BU$6:BU341)</f>
        <v>22.805350686894688</v>
      </c>
      <c r="CD341" s="103">
        <f>AVERAGE(BV$6:BV341)</f>
        <v>23.752633518011553</v>
      </c>
      <c r="CE341" s="103">
        <f>AVERAGE(BW$6:BW341)</f>
        <v>0.94728283111684364</v>
      </c>
      <c r="CF341" s="104">
        <f>AVERAGE(BX$6:BX341)</f>
        <v>973.36202307972815</v>
      </c>
      <c r="CG341" s="104">
        <f>AVERAGE(BY$6:BY341)</f>
        <v>3647.8859363675333</v>
      </c>
      <c r="CH341" s="104">
        <f>AVERAGE(BZ$6:BZ341)</f>
        <v>2674.523913287806</v>
      </c>
      <c r="CI341" s="121"/>
      <c r="CJ341" s="121"/>
      <c r="CK341" s="121"/>
      <c r="CL341" s="121"/>
      <c r="CM341" s="121"/>
      <c r="CN341" s="121"/>
    </row>
    <row r="342" spans="2:92" x14ac:dyDescent="0.2">
      <c r="B342" s="105">
        <v>337</v>
      </c>
      <c r="C342" s="109">
        <v>23.075768881992726</v>
      </c>
      <c r="D342" s="109">
        <v>1</v>
      </c>
      <c r="E342" s="109">
        <v>2.1949732768740184</v>
      </c>
      <c r="F342" s="110">
        <v>153.69132631328739</v>
      </c>
      <c r="G342" s="109">
        <v>24.270742158866746</v>
      </c>
      <c r="H342" s="109">
        <v>24.270742158866746</v>
      </c>
      <c r="I342" s="109">
        <v>0</v>
      </c>
      <c r="J342" s="110">
        <v>881.81359107928972</v>
      </c>
      <c r="K342" s="110">
        <v>4418.7335885960147</v>
      </c>
      <c r="L342" s="110">
        <v>3536.9199975167248</v>
      </c>
      <c r="M342" s="111" t="str">
        <v>No</v>
      </c>
      <c r="O342" s="103">
        <f>AVERAGE(G$6:G342)</f>
        <v>21.680635552449907</v>
      </c>
      <c r="P342" s="103">
        <f>AVERAGE(H$6:H342)</f>
        <v>22.069892743436121</v>
      </c>
      <c r="Q342" s="103">
        <f>AVERAGE(I$6:I342)</f>
        <v>0.38925719098620803</v>
      </c>
      <c r="R342" s="104">
        <f>AVERAGE(J$6:J342)</f>
        <v>869.73822478644558</v>
      </c>
      <c r="S342" s="104">
        <f>AVERAGE(K$6:K342)</f>
        <v>3999.3986724380193</v>
      </c>
      <c r="T342" s="104">
        <f>AVERAGE(L$6:L342)</f>
        <v>3129.6604476515759</v>
      </c>
      <c r="X342" s="105">
        <v>337</v>
      </c>
      <c r="Y342" s="109">
        <v>21.329126038911422</v>
      </c>
      <c r="Z342" s="109">
        <v>6</v>
      </c>
      <c r="AA342" s="109">
        <v>4.0970032335316766</v>
      </c>
      <c r="AB342" s="110">
        <v>175.1056075380466</v>
      </c>
      <c r="AC342" s="109">
        <v>19.426129272443099</v>
      </c>
      <c r="AD342" s="109">
        <v>19.426129272443099</v>
      </c>
      <c r="AE342" s="109">
        <v>0</v>
      </c>
      <c r="AF342" s="110">
        <v>757.88948571133949</v>
      </c>
      <c r="AG342" s="110">
        <v>3916.7032690397577</v>
      </c>
      <c r="AH342" s="110">
        <v>3158.8137833284181</v>
      </c>
      <c r="AI342" s="111" t="str">
        <v>No</v>
      </c>
      <c r="AK342" s="103">
        <f>AVERAGE(AC$6:AC342)</f>
        <v>21.426572030758422</v>
      </c>
      <c r="AL342" s="103">
        <f>AVERAGE(AD$6:AD342)</f>
        <v>21.751443246248428</v>
      </c>
      <c r="AM342" s="103">
        <f>AVERAGE(AE$6:AE342)</f>
        <v>0.32487121549000864</v>
      </c>
      <c r="AN342" s="104">
        <f>AVERAGE(AF$6:AF342)</f>
        <v>850.37348662655506</v>
      </c>
      <c r="AO342" s="104">
        <f>AVERAGE(AG$6:AG342)</f>
        <v>4010.6998794831065</v>
      </c>
      <c r="AP342" s="104">
        <f>AVERAGE(AH$6:AH342)</f>
        <v>3160.3263928565493</v>
      </c>
      <c r="AT342" s="105">
        <v>337</v>
      </c>
      <c r="AU342" s="109">
        <v>22.59170003114852</v>
      </c>
      <c r="AV342" s="109">
        <v>6</v>
      </c>
      <c r="AW342" s="109">
        <v>6.3510943952228311</v>
      </c>
      <c r="AX342" s="110">
        <v>156.06016161201796</v>
      </c>
      <c r="AY342" s="109">
        <v>22.94279442637135</v>
      </c>
      <c r="AZ342" s="109">
        <v>22.94279442637135</v>
      </c>
      <c r="BA342" s="109">
        <v>0</v>
      </c>
      <c r="BB342" s="110">
        <v>844.34399440315849</v>
      </c>
      <c r="BC342" s="110">
        <v>3741.4191639557025</v>
      </c>
      <c r="BD342" s="110">
        <v>2897.0751695525441</v>
      </c>
      <c r="BE342" s="111" t="str">
        <v>No</v>
      </c>
      <c r="BG342" s="103">
        <f>AVERAGE(AY$6:AY342)</f>
        <v>22.962049633265071</v>
      </c>
      <c r="BH342" s="103">
        <f>AVERAGE(AZ$6:AZ342)</f>
        <v>23.791921037291019</v>
      </c>
      <c r="BI342" s="103">
        <f>AVERAGE(BA$6:BA342)</f>
        <v>0.82987140402595294</v>
      </c>
      <c r="BJ342" s="104">
        <f>AVERAGE(BB$6:BB342)</f>
        <v>963.73754118024613</v>
      </c>
      <c r="BK342" s="104">
        <f>AVERAGE(BC$6:BC342)</f>
        <v>3605.4350414289311</v>
      </c>
      <c r="BL342" s="104">
        <f>AVERAGE(BD$6:BD342)</f>
        <v>2641.697500248682</v>
      </c>
      <c r="BP342" s="105">
        <v>337</v>
      </c>
      <c r="BQ342" s="109">
        <v>22.750956042369651</v>
      </c>
      <c r="BR342" s="109">
        <v>6</v>
      </c>
      <c r="BS342" s="109">
        <v>5.7175641352057944</v>
      </c>
      <c r="BT342" s="110">
        <v>106.25276034321097</v>
      </c>
      <c r="BU342" s="109">
        <v>22.468520177575446</v>
      </c>
      <c r="BV342" s="109">
        <v>22.468520177575446</v>
      </c>
      <c r="BW342" s="109">
        <v>0</v>
      </c>
      <c r="BX342" s="110">
        <v>780.30836567047436</v>
      </c>
      <c r="BY342" s="110">
        <v>3790.278026636317</v>
      </c>
      <c r="BZ342" s="110">
        <v>3009.9696609658426</v>
      </c>
      <c r="CA342" s="111" t="str">
        <v>No</v>
      </c>
      <c r="CC342" s="103">
        <f>AVERAGE(BU$6:BU342)</f>
        <v>22.804351189834392</v>
      </c>
      <c r="CD342" s="103">
        <f>AVERAGE(BV$6:BV342)</f>
        <v>23.748823092669014</v>
      </c>
      <c r="CE342" s="103">
        <f>AVERAGE(BW$6:BW342)</f>
        <v>0.94447190283459781</v>
      </c>
      <c r="CF342" s="104">
        <f>AVERAGE(BX$6:BX342)</f>
        <v>972.78916356219338</v>
      </c>
      <c r="CG342" s="104">
        <f>AVERAGE(BY$6:BY342)</f>
        <v>3648.3084648253039</v>
      </c>
      <c r="CH342" s="104">
        <f>AVERAGE(BZ$6:BZ342)</f>
        <v>2675.5193012631116</v>
      </c>
      <c r="CI342" s="121"/>
      <c r="CJ342" s="121"/>
      <c r="CK342" s="121"/>
      <c r="CL342" s="121"/>
      <c r="CM342" s="121"/>
      <c r="CN342" s="121"/>
    </row>
    <row r="343" spans="2:92" x14ac:dyDescent="0.2">
      <c r="B343" s="105">
        <v>338</v>
      </c>
      <c r="C343" s="109">
        <v>28.096696032093661</v>
      </c>
      <c r="D343" s="109">
        <v>3</v>
      </c>
      <c r="E343" s="109">
        <v>3.5807397993072994</v>
      </c>
      <c r="F343" s="110">
        <v>157.97508717499872</v>
      </c>
      <c r="G343" s="109">
        <v>25</v>
      </c>
      <c r="H343" s="109">
        <v>28.67743583140096</v>
      </c>
      <c r="I343" s="109">
        <v>3.6774358314009596</v>
      </c>
      <c r="J343" s="110">
        <v>1569.9135368271714</v>
      </c>
      <c r="K343" s="110">
        <v>4650</v>
      </c>
      <c r="L343" s="110">
        <v>3080.0864631728286</v>
      </c>
      <c r="M343" s="111" t="str">
        <v>Yes</v>
      </c>
      <c r="O343" s="103">
        <f>AVERAGE(G$6:G343)</f>
        <v>21.690456157324316</v>
      </c>
      <c r="P343" s="103">
        <f>AVERAGE(H$6:H343)</f>
        <v>22.089441687483355</v>
      </c>
      <c r="Q343" s="103">
        <f>AVERAGE(I$6:I343)</f>
        <v>0.39898553015903276</v>
      </c>
      <c r="R343" s="104">
        <f>AVERAGE(J$6:J343)</f>
        <v>871.80974937828216</v>
      </c>
      <c r="S343" s="104">
        <f>AVERAGE(K$6:K343)</f>
        <v>4001.3235284367233</v>
      </c>
      <c r="T343" s="104">
        <f>AVERAGE(L$6:L343)</f>
        <v>3129.5137790584436</v>
      </c>
      <c r="X343" s="105">
        <v>338</v>
      </c>
      <c r="Y343" s="109">
        <v>18.798303890034923</v>
      </c>
      <c r="Z343" s="109">
        <v>1</v>
      </c>
      <c r="AA343" s="109">
        <v>4.0901966379676438</v>
      </c>
      <c r="AB343" s="110">
        <v>186.75156195460417</v>
      </c>
      <c r="AC343" s="109">
        <v>21.888500528002567</v>
      </c>
      <c r="AD343" s="109">
        <v>21.888500528002567</v>
      </c>
      <c r="AE343" s="109">
        <v>0</v>
      </c>
      <c r="AF343" s="110">
        <v>843.4065777946812</v>
      </c>
      <c r="AG343" s="110">
        <v>4009.9300950404622</v>
      </c>
      <c r="AH343" s="110">
        <v>3166.523517245781</v>
      </c>
      <c r="AI343" s="111" t="str">
        <v>No</v>
      </c>
      <c r="AK343" s="103">
        <f>AVERAGE(AC$6:AC343)</f>
        <v>21.42793868311713</v>
      </c>
      <c r="AL343" s="103">
        <f>AVERAGE(AD$6:AD343)</f>
        <v>21.75184874116486</v>
      </c>
      <c r="AM343" s="103">
        <f>AVERAGE(AE$6:AE343)</f>
        <v>0.32391005804773049</v>
      </c>
      <c r="AN343" s="104">
        <f>AVERAGE(AF$6:AF343)</f>
        <v>850.3528744702478</v>
      </c>
      <c r="AO343" s="104">
        <f>AVERAGE(AG$6:AG343)</f>
        <v>4010.6976020143411</v>
      </c>
      <c r="AP343" s="104">
        <f>AVERAGE(AH$6:AH343)</f>
        <v>3160.3447275440922</v>
      </c>
      <c r="AT343" s="105">
        <v>338</v>
      </c>
      <c r="AU343" s="109">
        <v>25.579297232689012</v>
      </c>
      <c r="AV343" s="109">
        <v>5</v>
      </c>
      <c r="AW343" s="109">
        <v>5.0436926656022223</v>
      </c>
      <c r="AX343" s="110">
        <v>161.55594405589147</v>
      </c>
      <c r="AY343" s="109">
        <v>25</v>
      </c>
      <c r="AZ343" s="109">
        <v>25.622989898291234</v>
      </c>
      <c r="BA343" s="109">
        <v>0.62298989829123386</v>
      </c>
      <c r="BB343" s="110">
        <v>1005.0044287995765</v>
      </c>
      <c r="BC343" s="110">
        <v>4000</v>
      </c>
      <c r="BD343" s="110">
        <v>2994.9955712004235</v>
      </c>
      <c r="BE343" s="111" t="str">
        <v>Yes</v>
      </c>
      <c r="BG343" s="103">
        <f>AVERAGE(AY$6:AY343)</f>
        <v>22.968079072219908</v>
      </c>
      <c r="BH343" s="103">
        <f>AVERAGE(AZ$6:AZ343)</f>
        <v>23.797338400785101</v>
      </c>
      <c r="BI343" s="103">
        <f>AVERAGE(BA$6:BA343)</f>
        <v>0.82925932856519935</v>
      </c>
      <c r="BJ343" s="104">
        <f>AVERAGE(BB$6:BB343)</f>
        <v>963.8596325637352</v>
      </c>
      <c r="BK343" s="104">
        <f>AVERAGE(BC$6:BC343)</f>
        <v>3606.6023933773663</v>
      </c>
      <c r="BL343" s="104">
        <f>AVERAGE(BD$6:BD343)</f>
        <v>2642.7427608136281</v>
      </c>
      <c r="BP343" s="105">
        <v>338</v>
      </c>
      <c r="BQ343" s="109">
        <v>24.078674814425717</v>
      </c>
      <c r="BR343" s="109">
        <v>5</v>
      </c>
      <c r="BS343" s="109">
        <v>5.8971005000864416</v>
      </c>
      <c r="BT343" s="110">
        <v>155.23691603249748</v>
      </c>
      <c r="BU343" s="109">
        <v>24.975775314512159</v>
      </c>
      <c r="BV343" s="109">
        <v>24.975775314512159</v>
      </c>
      <c r="BW343" s="109">
        <v>0</v>
      </c>
      <c r="BX343" s="110">
        <v>904.51017546786227</v>
      </c>
      <c r="BY343" s="110">
        <v>4096.3662971768244</v>
      </c>
      <c r="BZ343" s="110">
        <v>3191.8561217089623</v>
      </c>
      <c r="CA343" s="111" t="str">
        <v>No</v>
      </c>
      <c r="CC343" s="103">
        <f>AVERAGE(BU$6:BU343)</f>
        <v>22.81077552156421</v>
      </c>
      <c r="CD343" s="103">
        <f>AVERAGE(BV$6:BV343)</f>
        <v>23.752453128828314</v>
      </c>
      <c r="CE343" s="103">
        <f>AVERAGE(BW$6:BW343)</f>
        <v>0.94167760726408134</v>
      </c>
      <c r="CF343" s="104">
        <f>AVERAGE(BX$6:BX343)</f>
        <v>972.58715472167762</v>
      </c>
      <c r="CG343" s="104">
        <f>AVERAGE(BY$6:BY343)</f>
        <v>3649.6340797139178</v>
      </c>
      <c r="CH343" s="104">
        <f>AVERAGE(BZ$6:BZ343)</f>
        <v>2677.0469249922417</v>
      </c>
      <c r="CI343" s="121"/>
      <c r="CJ343" s="121"/>
      <c r="CK343" s="121"/>
      <c r="CL343" s="121"/>
      <c r="CM343" s="121"/>
      <c r="CN343" s="121"/>
    </row>
    <row r="344" spans="2:92" x14ac:dyDescent="0.2">
      <c r="B344" s="105">
        <v>339</v>
      </c>
      <c r="C344" s="109">
        <v>21.816818286631086</v>
      </c>
      <c r="D344" s="109">
        <v>1</v>
      </c>
      <c r="E344" s="109">
        <v>4.8326634330999587</v>
      </c>
      <c r="F344" s="110">
        <v>130.95367882532241</v>
      </c>
      <c r="G344" s="109">
        <v>25</v>
      </c>
      <c r="H344" s="109">
        <v>25.649481719731046</v>
      </c>
      <c r="I344" s="109">
        <v>0.64948171973104607</v>
      </c>
      <c r="J344" s="110">
        <v>997.86038837691069</v>
      </c>
      <c r="K344" s="110">
        <v>4550</v>
      </c>
      <c r="L344" s="110">
        <v>3552.1396116230894</v>
      </c>
      <c r="M344" s="111" t="str">
        <v>Yes</v>
      </c>
      <c r="O344" s="103">
        <f>AVERAGE(G$6:G344)</f>
        <v>21.7002188235269</v>
      </c>
      <c r="P344" s="103">
        <f>AVERAGE(H$6:H344)</f>
        <v>22.099943280498834</v>
      </c>
      <c r="Q344" s="103">
        <f>AVERAGE(I$6:I344)</f>
        <v>0.3997244569719296</v>
      </c>
      <c r="R344" s="104">
        <f>AVERAGE(J$6:J344)</f>
        <v>872.18158017178848</v>
      </c>
      <c r="S344" s="104">
        <f>AVERAGE(K$6:K344)</f>
        <v>4002.9420431021017</v>
      </c>
      <c r="T344" s="104">
        <f>AVERAGE(L$6:L344)</f>
        <v>3130.7604629303155</v>
      </c>
      <c r="X344" s="105">
        <v>339</v>
      </c>
      <c r="Y344" s="109">
        <v>21.21846252215872</v>
      </c>
      <c r="Z344" s="109">
        <v>0</v>
      </c>
      <c r="AA344" s="109">
        <v>3.8162246360550429</v>
      </c>
      <c r="AB344" s="110">
        <v>157.53899205329319</v>
      </c>
      <c r="AC344" s="109">
        <v>25</v>
      </c>
      <c r="AD344" s="109">
        <v>25.034687158213764</v>
      </c>
      <c r="AE344" s="109">
        <v>3.468715821376378E-2</v>
      </c>
      <c r="AF344" s="110">
        <v>913.78268053177067</v>
      </c>
      <c r="AG344" s="110">
        <v>4500</v>
      </c>
      <c r="AH344" s="110">
        <v>3586.2173194682291</v>
      </c>
      <c r="AI344" s="111" t="str">
        <v>Yes</v>
      </c>
      <c r="AK344" s="103">
        <f>AVERAGE(AC$6:AC344)</f>
        <v>21.438475737149233</v>
      </c>
      <c r="AL344" s="103">
        <f>AVERAGE(AD$6:AD344)</f>
        <v>21.7615326303007</v>
      </c>
      <c r="AM344" s="103">
        <f>AVERAGE(AE$6:AE344)</f>
        <v>0.32305689315146513</v>
      </c>
      <c r="AN344" s="104">
        <f>AVERAGE(AF$6:AF344)</f>
        <v>850.53998304270078</v>
      </c>
      <c r="AO344" s="104">
        <f>AVERAGE(AG$6:AG344)</f>
        <v>4012.1409719199037</v>
      </c>
      <c r="AP344" s="104">
        <f>AVERAGE(AH$6:AH344)</f>
        <v>3161.6009888772014</v>
      </c>
      <c r="AT344" s="105">
        <v>339</v>
      </c>
      <c r="AU344" s="109">
        <v>25.356968414671712</v>
      </c>
      <c r="AV344" s="109">
        <v>2</v>
      </c>
      <c r="AW344" s="109">
        <v>5.9269773605634004</v>
      </c>
      <c r="AX344" s="110">
        <v>165.75162220029023</v>
      </c>
      <c r="AY344" s="109">
        <v>25</v>
      </c>
      <c r="AZ344" s="109">
        <v>29.283945775235111</v>
      </c>
      <c r="BA344" s="109">
        <v>4.2839457752351109</v>
      </c>
      <c r="BB344" s="110">
        <v>1558.3434884855569</v>
      </c>
      <c r="BC344" s="110">
        <v>3850</v>
      </c>
      <c r="BD344" s="110">
        <v>2291.6565115144431</v>
      </c>
      <c r="BE344" s="111" t="str">
        <v>Yes</v>
      </c>
      <c r="BG344" s="103">
        <f>AVERAGE(AY$6:AY344)</f>
        <v>22.974072939263507</v>
      </c>
      <c r="BH344" s="103">
        <f>AVERAGE(AZ$6:AZ344)</f>
        <v>23.813523083305601</v>
      </c>
      <c r="BI344" s="103">
        <f>AVERAGE(BA$6:BA344)</f>
        <v>0.83945014404210172</v>
      </c>
      <c r="BJ344" s="104">
        <f>AVERAGE(BB$6:BB344)</f>
        <v>965.61327225671994</v>
      </c>
      <c r="BK344" s="104">
        <f>AVERAGE(BC$6:BC344)</f>
        <v>3607.320380417551</v>
      </c>
      <c r="BL344" s="104">
        <f>AVERAGE(BD$6:BD344)</f>
        <v>2641.7071081608278</v>
      </c>
      <c r="BP344" s="105">
        <v>339</v>
      </c>
      <c r="BQ344" s="109">
        <v>14.351809888390674</v>
      </c>
      <c r="BR344" s="109">
        <v>3</v>
      </c>
      <c r="BS344" s="109">
        <v>6.10059213701554</v>
      </c>
      <c r="BT344" s="110">
        <v>172.40555430864876</v>
      </c>
      <c r="BU344" s="109">
        <v>17.452402025406215</v>
      </c>
      <c r="BV344" s="109">
        <v>17.452402025406215</v>
      </c>
      <c r="BW344" s="109">
        <v>0</v>
      </c>
      <c r="BX344" s="110">
        <v>695.97761507083521</v>
      </c>
      <c r="BY344" s="110">
        <v>2827.8603038109322</v>
      </c>
      <c r="BZ344" s="110">
        <v>2131.8826887400969</v>
      </c>
      <c r="CA344" s="111" t="str">
        <v>No</v>
      </c>
      <c r="CC344" s="103">
        <f>AVERAGE(BU$6:BU344)</f>
        <v>22.794969110071118</v>
      </c>
      <c r="CD344" s="103">
        <f>AVERAGE(BV$6:BV344)</f>
        <v>23.733868907284297</v>
      </c>
      <c r="CE344" s="103">
        <f>AVERAGE(BW$6:BW344)</f>
        <v>0.93889979721315475</v>
      </c>
      <c r="CF344" s="104">
        <f>AVERAGE(BX$6:BX344)</f>
        <v>971.77119737757482</v>
      </c>
      <c r="CG344" s="104">
        <f>AVERAGE(BY$6:BY344)</f>
        <v>3647.209968280576</v>
      </c>
      <c r="CH344" s="104">
        <f>AVERAGE(BZ$6:BZ344)</f>
        <v>2675.4387709030025</v>
      </c>
      <c r="CI344" s="121"/>
      <c r="CJ344" s="121"/>
      <c r="CK344" s="121"/>
      <c r="CL344" s="121"/>
      <c r="CM344" s="121"/>
      <c r="CN344" s="121"/>
    </row>
    <row r="345" spans="2:92" x14ac:dyDescent="0.2">
      <c r="B345" s="105">
        <v>340</v>
      </c>
      <c r="C345" s="109">
        <v>17.613130673537214</v>
      </c>
      <c r="D345" s="109">
        <v>4</v>
      </c>
      <c r="E345" s="109">
        <v>5.8939419840763243</v>
      </c>
      <c r="F345" s="110">
        <v>143.86868534207881</v>
      </c>
      <c r="G345" s="109">
        <v>19.507072657613538</v>
      </c>
      <c r="H345" s="109">
        <v>19.507072657613538</v>
      </c>
      <c r="I345" s="109">
        <v>0</v>
      </c>
      <c r="J345" s="110">
        <v>729.08086507048495</v>
      </c>
      <c r="K345" s="110">
        <v>3711.2730783704369</v>
      </c>
      <c r="L345" s="110">
        <v>2982.1922132999521</v>
      </c>
      <c r="M345" s="111" t="str">
        <v>No</v>
      </c>
      <c r="O345" s="103">
        <f>AVERAGE(G$6:G345)</f>
        <v>21.693768393627153</v>
      </c>
      <c r="P345" s="103">
        <f>AVERAGE(H$6:H345)</f>
        <v>22.092317190431523</v>
      </c>
      <c r="Q345" s="103">
        <f>AVERAGE(I$6:I345)</f>
        <v>0.39854879680436511</v>
      </c>
      <c r="R345" s="104">
        <f>AVERAGE(J$6:J345)</f>
        <v>871.76069571560811</v>
      </c>
      <c r="S345" s="104">
        <f>AVERAGE(K$6:K345)</f>
        <v>4002.084193205832</v>
      </c>
      <c r="T345" s="104">
        <f>AVERAGE(L$6:L345)</f>
        <v>3130.3234974902261</v>
      </c>
      <c r="X345" s="105">
        <v>340</v>
      </c>
      <c r="Y345" s="109">
        <v>21.922288638184135</v>
      </c>
      <c r="Z345" s="109">
        <v>1</v>
      </c>
      <c r="AA345" s="109">
        <v>2.1300902360169447</v>
      </c>
      <c r="AB345" s="110">
        <v>175.32908459175579</v>
      </c>
      <c r="AC345" s="109">
        <v>23.052378874201079</v>
      </c>
      <c r="AD345" s="109">
        <v>23.052378874201079</v>
      </c>
      <c r="AE345" s="109">
        <v>0</v>
      </c>
      <c r="AF345" s="110">
        <v>866.90045081778817</v>
      </c>
      <c r="AG345" s="110">
        <v>4219.4281973561938</v>
      </c>
      <c r="AH345" s="110">
        <v>3352.5277465384056</v>
      </c>
      <c r="AI345" s="111" t="str">
        <v>No</v>
      </c>
      <c r="AK345" s="103">
        <f>AVERAGE(AC$6:AC345)</f>
        <v>21.443222511081739</v>
      </c>
      <c r="AL345" s="103">
        <f>AVERAGE(AD$6:AD345)</f>
        <v>21.765329236900406</v>
      </c>
      <c r="AM345" s="103">
        <f>AVERAGE(AE$6:AE345)</f>
        <v>0.32210672581866673</v>
      </c>
      <c r="AN345" s="104">
        <f>AVERAGE(AF$6:AF345)</f>
        <v>850.58810206556859</v>
      </c>
      <c r="AO345" s="104">
        <f>AVERAGE(AG$6:AG345)</f>
        <v>4012.75064023001</v>
      </c>
      <c r="AP345" s="104">
        <f>AVERAGE(AH$6:AH345)</f>
        <v>3162.1625381644403</v>
      </c>
      <c r="AT345" s="105">
        <v>340</v>
      </c>
      <c r="AU345" s="109">
        <v>22.866773946948722</v>
      </c>
      <c r="AV345" s="109">
        <v>4</v>
      </c>
      <c r="AW345" s="109">
        <v>4.1414135853834466</v>
      </c>
      <c r="AX345" s="110">
        <v>180.71858499555015</v>
      </c>
      <c r="AY345" s="109">
        <v>23.008187532332169</v>
      </c>
      <c r="AZ345" s="109">
        <v>23.008187532332169</v>
      </c>
      <c r="BA345" s="109">
        <v>0</v>
      </c>
      <c r="BB345" s="110">
        <v>870.96421096551524</v>
      </c>
      <c r="BC345" s="110">
        <v>3651.2281298498256</v>
      </c>
      <c r="BD345" s="110">
        <v>2780.2639188843104</v>
      </c>
      <c r="BE345" s="111" t="str">
        <v>No</v>
      </c>
      <c r="BG345" s="103">
        <f>AVERAGE(AY$6:AY345)</f>
        <v>22.974173276301944</v>
      </c>
      <c r="BH345" s="103">
        <f>AVERAGE(AZ$6:AZ345)</f>
        <v>23.81115444933215</v>
      </c>
      <c r="BI345" s="103">
        <f>AVERAGE(BA$6:BA345)</f>
        <v>0.83698117303021324</v>
      </c>
      <c r="BJ345" s="104">
        <f>AVERAGE(BB$6:BB345)</f>
        <v>965.334892664687</v>
      </c>
      <c r="BK345" s="104">
        <f>AVERAGE(BC$6:BC345)</f>
        <v>3607.4495208570575</v>
      </c>
      <c r="BL345" s="104">
        <f>AVERAGE(BD$6:BD345)</f>
        <v>2642.1146281923679</v>
      </c>
      <c r="BP345" s="105">
        <v>340</v>
      </c>
      <c r="BQ345" s="109">
        <v>19.410639581631116</v>
      </c>
      <c r="BR345" s="109">
        <v>3</v>
      </c>
      <c r="BS345" s="109">
        <v>4.5420970096803481</v>
      </c>
      <c r="BT345" s="110">
        <v>152.59845763784455</v>
      </c>
      <c r="BU345" s="109">
        <v>20.952736591311464</v>
      </c>
      <c r="BV345" s="109">
        <v>20.952736591311464</v>
      </c>
      <c r="BW345" s="109">
        <v>0</v>
      </c>
      <c r="BX345" s="110">
        <v>781.18055537718851</v>
      </c>
      <c r="BY345" s="110">
        <v>3352.9104886967198</v>
      </c>
      <c r="BZ345" s="110">
        <v>2571.7299333195315</v>
      </c>
      <c r="CA345" s="111" t="str">
        <v>No</v>
      </c>
      <c r="CC345" s="103">
        <f>AVERAGE(BU$6:BU345)</f>
        <v>22.789550779133592</v>
      </c>
      <c r="CD345" s="103">
        <f>AVERAGE(BV$6:BV345)</f>
        <v>23.725689106354967</v>
      </c>
      <c r="CE345" s="103">
        <f>AVERAGE(BW$6:BW345)</f>
        <v>0.93613832722135137</v>
      </c>
      <c r="CF345" s="104">
        <f>AVERAGE(BX$6:BX345)</f>
        <v>971.21063666580903</v>
      </c>
      <c r="CG345" s="104">
        <f>AVERAGE(BY$6:BY345)</f>
        <v>3646.3443815759179</v>
      </c>
      <c r="CH345" s="104">
        <f>AVERAGE(BZ$6:BZ345)</f>
        <v>2675.1337449101097</v>
      </c>
      <c r="CI345" s="121"/>
      <c r="CJ345" s="121"/>
      <c r="CK345" s="121"/>
      <c r="CL345" s="121"/>
      <c r="CM345" s="121"/>
      <c r="CN345" s="121"/>
    </row>
    <row r="346" spans="2:92" x14ac:dyDescent="0.2">
      <c r="B346" s="105">
        <v>341</v>
      </c>
      <c r="C346" s="109">
        <v>20.821913763783286</v>
      </c>
      <c r="D346" s="109">
        <v>5</v>
      </c>
      <c r="E346" s="109">
        <v>4.3581151916336154</v>
      </c>
      <c r="F346" s="110">
        <v>116.54857365383391</v>
      </c>
      <c r="G346" s="109">
        <v>20.180028955416901</v>
      </c>
      <c r="H346" s="109">
        <v>20.180028955416901</v>
      </c>
      <c r="I346" s="109">
        <v>0</v>
      </c>
      <c r="J346" s="110">
        <v>721.94944231634099</v>
      </c>
      <c r="K346" s="110">
        <v>3882.4052119750422</v>
      </c>
      <c r="L346" s="110">
        <v>3160.4557696587012</v>
      </c>
      <c r="M346" s="111" t="str">
        <v>No</v>
      </c>
      <c r="O346" s="103">
        <f>AVERAGE(G$6:G346)</f>
        <v>21.689329275040027</v>
      </c>
      <c r="P346" s="103">
        <f>AVERAGE(H$6:H346)</f>
        <v>22.086709307044384</v>
      </c>
      <c r="Q346" s="103">
        <f>AVERAGE(I$6:I346)</f>
        <v>0.39738003200435229</v>
      </c>
      <c r="R346" s="104">
        <f>AVERAGE(J$6:J346)</f>
        <v>871.32136652675388</v>
      </c>
      <c r="S346" s="104">
        <f>AVERAGE(K$6:K346)</f>
        <v>4001.7332284514896</v>
      </c>
      <c r="T346" s="104">
        <f>AVERAGE(L$6:L346)</f>
        <v>3130.4118619247379</v>
      </c>
      <c r="X346" s="105">
        <v>341</v>
      </c>
      <c r="Y346" s="109">
        <v>16.639070252872948</v>
      </c>
      <c r="Z346" s="109">
        <v>2</v>
      </c>
      <c r="AA346" s="109">
        <v>2.1849951079066749</v>
      </c>
      <c r="AB346" s="110">
        <v>144.66548288301075</v>
      </c>
      <c r="AC346" s="109">
        <v>16.824065360779624</v>
      </c>
      <c r="AD346" s="109">
        <v>16.824065360779624</v>
      </c>
      <c r="AE346" s="109">
        <v>0</v>
      </c>
      <c r="AF346" s="110">
        <v>649.38744370639949</v>
      </c>
      <c r="AG346" s="110">
        <v>3168.3317649403325</v>
      </c>
      <c r="AH346" s="110">
        <v>2518.9443212339329</v>
      </c>
      <c r="AI346" s="111" t="str">
        <v>No</v>
      </c>
      <c r="AK346" s="103">
        <f>AVERAGE(AC$6:AC346)</f>
        <v>21.42967659568496</v>
      </c>
      <c r="AL346" s="103">
        <f>AVERAGE(AD$6:AD346)</f>
        <v>21.75083872699976</v>
      </c>
      <c r="AM346" s="103">
        <f>AVERAGE(AE$6:AE346)</f>
        <v>0.32116213131479965</v>
      </c>
      <c r="AN346" s="104">
        <f>AVERAGE(AF$6:AF346)</f>
        <v>849.99807080938331</v>
      </c>
      <c r="AO346" s="104">
        <f>AVERAGE(AG$6:AG346)</f>
        <v>4010.274338542944</v>
      </c>
      <c r="AP346" s="104">
        <f>AVERAGE(AH$6:AH346)</f>
        <v>3160.2762677335595</v>
      </c>
      <c r="AT346" s="105">
        <v>341</v>
      </c>
      <c r="AU346" s="109">
        <v>20.116939505900866</v>
      </c>
      <c r="AV346" s="109">
        <v>6</v>
      </c>
      <c r="AW346" s="109">
        <v>4.9327357211837057</v>
      </c>
      <c r="AX346" s="110">
        <v>171.55809661844054</v>
      </c>
      <c r="AY346" s="109">
        <v>19.04967522708457</v>
      </c>
      <c r="AZ346" s="109">
        <v>19.04967522708457</v>
      </c>
      <c r="BA346" s="109">
        <v>0</v>
      </c>
      <c r="BB346" s="110">
        <v>743.04835343097773</v>
      </c>
      <c r="BC346" s="110">
        <v>3157.4512840626858</v>
      </c>
      <c r="BD346" s="110">
        <v>2414.4029306317079</v>
      </c>
      <c r="BE346" s="111" t="str">
        <v>No</v>
      </c>
      <c r="BG346" s="103">
        <f>AVERAGE(AY$6:AY346)</f>
        <v>22.962664484368755</v>
      </c>
      <c r="BH346" s="103">
        <f>AVERAGE(AZ$6:AZ346)</f>
        <v>23.797191167155471</v>
      </c>
      <c r="BI346" s="103">
        <f>AVERAGE(BA$6:BA346)</f>
        <v>0.83452668278672282</v>
      </c>
      <c r="BJ346" s="104">
        <f>AVERAGE(BB$6:BB346)</f>
        <v>964.68302598071716</v>
      </c>
      <c r="BK346" s="104">
        <f>AVERAGE(BC$6:BC346)</f>
        <v>3606.1298779339068</v>
      </c>
      <c r="BL346" s="104">
        <f>AVERAGE(BD$6:BD346)</f>
        <v>2641.446851953187</v>
      </c>
      <c r="BP346" s="105">
        <v>341</v>
      </c>
      <c r="BQ346" s="109">
        <v>23.279676372548991</v>
      </c>
      <c r="BR346" s="109">
        <v>3</v>
      </c>
      <c r="BS346" s="109">
        <v>3.2419586567310135</v>
      </c>
      <c r="BT346" s="110">
        <v>139.29144726175031</v>
      </c>
      <c r="BU346" s="109">
        <v>23.521635029280006</v>
      </c>
      <c r="BV346" s="109">
        <v>23.521635029280006</v>
      </c>
      <c r="BW346" s="109">
        <v>0</v>
      </c>
      <c r="BX346" s="110">
        <v>844.94049814015057</v>
      </c>
      <c r="BY346" s="110">
        <v>3738.2452543920008</v>
      </c>
      <c r="BZ346" s="110">
        <v>2893.3047562518504</v>
      </c>
      <c r="CA346" s="111" t="str">
        <v>No</v>
      </c>
      <c r="CC346" s="103">
        <f>AVERAGE(BU$6:BU346)</f>
        <v>22.791697653767454</v>
      </c>
      <c r="CD346" s="103">
        <f>AVERAGE(BV$6:BV346)</f>
        <v>23.725090707301959</v>
      </c>
      <c r="CE346" s="103">
        <f>AVERAGE(BW$6:BW346)</f>
        <v>0.93339305353448532</v>
      </c>
      <c r="CF346" s="104">
        <f>AVERAGE(BX$6:BX346)</f>
        <v>970.84034300444353</v>
      </c>
      <c r="CG346" s="104">
        <f>AVERAGE(BY$6:BY346)</f>
        <v>3646.6138856017715</v>
      </c>
      <c r="CH346" s="104">
        <f>AVERAGE(BZ$6:BZ346)</f>
        <v>2675.7735425973292</v>
      </c>
      <c r="CI346" s="121"/>
      <c r="CJ346" s="121"/>
      <c r="CK346" s="121"/>
      <c r="CL346" s="121"/>
      <c r="CM346" s="121"/>
      <c r="CN346" s="121"/>
    </row>
    <row r="347" spans="2:92" x14ac:dyDescent="0.2">
      <c r="B347" s="105">
        <v>342</v>
      </c>
      <c r="C347" s="109">
        <v>19.849847926579482</v>
      </c>
      <c r="D347" s="109">
        <v>0</v>
      </c>
      <c r="E347" s="109">
        <v>4.1210101367179259</v>
      </c>
      <c r="F347" s="110">
        <v>158.32300681155118</v>
      </c>
      <c r="G347" s="109">
        <v>23.970858063297406</v>
      </c>
      <c r="H347" s="109">
        <v>23.970858063297406</v>
      </c>
      <c r="I347" s="109">
        <v>0</v>
      </c>
      <c r="J347" s="110">
        <v>877.44874871047341</v>
      </c>
      <c r="K347" s="110">
        <v>4314.7544513935327</v>
      </c>
      <c r="L347" s="110">
        <v>3437.3057026830593</v>
      </c>
      <c r="M347" s="111" t="str">
        <v>No</v>
      </c>
      <c r="O347" s="103">
        <f>AVERAGE(G$6:G347)</f>
        <v>21.696000411847798</v>
      </c>
      <c r="P347" s="103">
        <f>AVERAGE(H$6:H347)</f>
        <v>22.092218513934011</v>
      </c>
      <c r="Q347" s="103">
        <f>AVERAGE(I$6:I347)</f>
        <v>0.39621810208621089</v>
      </c>
      <c r="R347" s="104">
        <f>AVERAGE(J$6:J347)</f>
        <v>871.33928284892841</v>
      </c>
      <c r="S347" s="104">
        <f>AVERAGE(K$6:K347)</f>
        <v>4002.6484951852385</v>
      </c>
      <c r="T347" s="104">
        <f>AVERAGE(L$6:L347)</f>
        <v>3131.3092123363122</v>
      </c>
      <c r="X347" s="105">
        <v>342</v>
      </c>
      <c r="Y347" s="109">
        <v>14.860098903889284</v>
      </c>
      <c r="Z347" s="109">
        <v>2</v>
      </c>
      <c r="AA347" s="109">
        <v>5.6876215438859514</v>
      </c>
      <c r="AB347" s="110">
        <v>183.53914805644413</v>
      </c>
      <c r="AC347" s="109">
        <v>18.547720447775234</v>
      </c>
      <c r="AD347" s="109">
        <v>18.547720447775234</v>
      </c>
      <c r="AE347" s="109">
        <v>0</v>
      </c>
      <c r="AF347" s="110">
        <v>739.97076148970109</v>
      </c>
      <c r="AG347" s="110">
        <v>3478.5896805995421</v>
      </c>
      <c r="AH347" s="110">
        <v>2738.618919109841</v>
      </c>
      <c r="AI347" s="111" t="str">
        <v>No</v>
      </c>
      <c r="AK347" s="103">
        <f>AVERAGE(AC$6:AC347)</f>
        <v>21.421249823322654</v>
      </c>
      <c r="AL347" s="103">
        <f>AVERAGE(AD$6:AD347)</f>
        <v>21.741472884078053</v>
      </c>
      <c r="AM347" s="103">
        <f>AVERAGE(AE$6:AE347)</f>
        <v>0.32022306075539964</v>
      </c>
      <c r="AN347" s="104">
        <f>AVERAGE(AF$6:AF347)</f>
        <v>849.67635353067078</v>
      </c>
      <c r="AO347" s="104">
        <f>AVERAGE(AG$6:AG347)</f>
        <v>4008.7197050401855</v>
      </c>
      <c r="AP347" s="104">
        <f>AVERAGE(AH$6:AH347)</f>
        <v>3159.0433515095137</v>
      </c>
      <c r="AT347" s="105">
        <v>342</v>
      </c>
      <c r="AU347" s="109">
        <v>21.586444937778907</v>
      </c>
      <c r="AV347" s="109">
        <v>4</v>
      </c>
      <c r="AW347" s="109">
        <v>3.7069268312239259</v>
      </c>
      <c r="AX347" s="110">
        <v>142.01423056406554</v>
      </c>
      <c r="AY347" s="109">
        <v>21.293371769002832</v>
      </c>
      <c r="AZ347" s="109">
        <v>21.293371769002832</v>
      </c>
      <c r="BA347" s="109">
        <v>0</v>
      </c>
      <c r="BB347" s="110">
        <v>780.81538363415052</v>
      </c>
      <c r="BC347" s="110">
        <v>3394.0057653504246</v>
      </c>
      <c r="BD347" s="110">
        <v>2613.1903817162738</v>
      </c>
      <c r="BE347" s="111" t="str">
        <v>No</v>
      </c>
      <c r="BG347" s="103">
        <f>AVERAGE(AY$6:AY347)</f>
        <v>22.957783511516809</v>
      </c>
      <c r="BH347" s="103">
        <f>AVERAGE(AZ$6:AZ347)</f>
        <v>23.789870057804148</v>
      </c>
      <c r="BI347" s="103">
        <f>AVERAGE(BA$6:BA347)</f>
        <v>0.83208654628734646</v>
      </c>
      <c r="BJ347" s="104">
        <f>AVERAGE(BB$6:BB347)</f>
        <v>964.14540129549323</v>
      </c>
      <c r="BK347" s="104">
        <f>AVERAGE(BC$6:BC347)</f>
        <v>3605.5096319906806</v>
      </c>
      <c r="BL347" s="104">
        <f>AVERAGE(BD$6:BD347)</f>
        <v>2641.3642306951838</v>
      </c>
      <c r="BP347" s="105">
        <v>342</v>
      </c>
      <c r="BQ347" s="109">
        <v>22.728611983001539</v>
      </c>
      <c r="BR347" s="109">
        <v>1</v>
      </c>
      <c r="BS347" s="109">
        <v>4.266941987162328</v>
      </c>
      <c r="BT347" s="110">
        <v>193.27541439724678</v>
      </c>
      <c r="BU347" s="109">
        <v>25</v>
      </c>
      <c r="BV347" s="109">
        <v>25.995553970163868</v>
      </c>
      <c r="BW347" s="109">
        <v>0.99555397016386848</v>
      </c>
      <c r="BX347" s="110">
        <v>1092.6085099218271</v>
      </c>
      <c r="BY347" s="110">
        <v>3820</v>
      </c>
      <c r="BZ347" s="110">
        <v>2727.3914900781729</v>
      </c>
      <c r="CA347" s="111" t="str">
        <v>Yes</v>
      </c>
      <c r="CC347" s="103">
        <f>AVERAGE(BU$6:BU347)</f>
        <v>22.798154678171642</v>
      </c>
      <c r="CD347" s="103">
        <f>AVERAGE(BV$6:BV347)</f>
        <v>23.731729488772316</v>
      </c>
      <c r="CE347" s="103">
        <f>AVERAGE(BW$6:BW347)</f>
        <v>0.93357481060065306</v>
      </c>
      <c r="CF347" s="104">
        <f>AVERAGE(BX$6:BX347)</f>
        <v>971.19639027613175</v>
      </c>
      <c r="CG347" s="104">
        <f>AVERAGE(BY$6:BY347)</f>
        <v>3647.1208625444565</v>
      </c>
      <c r="CH347" s="104">
        <f>AVERAGE(BZ$6:BZ347)</f>
        <v>2675.9244722683256</v>
      </c>
      <c r="CI347" s="121"/>
      <c r="CJ347" s="121"/>
      <c r="CK347" s="121"/>
      <c r="CL347" s="121"/>
      <c r="CM347" s="121"/>
      <c r="CN347" s="121"/>
    </row>
    <row r="348" spans="2:92" x14ac:dyDescent="0.2">
      <c r="B348" s="105">
        <v>343</v>
      </c>
      <c r="C348" s="109">
        <v>18.33122830998817</v>
      </c>
      <c r="D348" s="109">
        <v>1</v>
      </c>
      <c r="E348" s="109">
        <v>5.6668720190421045</v>
      </c>
      <c r="F348" s="110">
        <v>123.56161259928129</v>
      </c>
      <c r="G348" s="109">
        <v>22.998100329030272</v>
      </c>
      <c r="H348" s="109">
        <v>22.998100329030272</v>
      </c>
      <c r="I348" s="109">
        <v>0</v>
      </c>
      <c r="J348" s="110">
        <v>813.50462247018947</v>
      </c>
      <c r="K348" s="110">
        <v>4189.6580592254486</v>
      </c>
      <c r="L348" s="110">
        <v>3376.153436755259</v>
      </c>
      <c r="M348" s="111" t="str">
        <v>No</v>
      </c>
      <c r="O348" s="103">
        <f>AVERAGE(G$6:G348)</f>
        <v>21.699796621518885</v>
      </c>
      <c r="P348" s="103">
        <f>AVERAGE(H$6:H348)</f>
        <v>22.094859568788522</v>
      </c>
      <c r="Q348" s="103">
        <f>AVERAGE(I$6:I348)</f>
        <v>0.39506294726963304</v>
      </c>
      <c r="R348" s="104">
        <f>AVERAGE(J$6:J348)</f>
        <v>871.17066867872802</v>
      </c>
      <c r="S348" s="104">
        <f>AVERAGE(K$6:K348)</f>
        <v>4003.193712573111</v>
      </c>
      <c r="T348" s="104">
        <f>AVERAGE(L$6:L348)</f>
        <v>3132.023043894385</v>
      </c>
      <c r="X348" s="105">
        <v>343</v>
      </c>
      <c r="Y348" s="109">
        <v>23.067607537796629</v>
      </c>
      <c r="Z348" s="109">
        <v>1</v>
      </c>
      <c r="AA348" s="109">
        <v>5.8087920858848276</v>
      </c>
      <c r="AB348" s="110">
        <v>148.503860537614</v>
      </c>
      <c r="AC348" s="109">
        <v>25</v>
      </c>
      <c r="AD348" s="109">
        <v>27.876399623681458</v>
      </c>
      <c r="AE348" s="109">
        <v>2.8763996236814577</v>
      </c>
      <c r="AF348" s="110">
        <v>1416.2557928002764</v>
      </c>
      <c r="AG348" s="110">
        <v>4570</v>
      </c>
      <c r="AH348" s="110">
        <v>3153.7442071997239</v>
      </c>
      <c r="AI348" s="111" t="str">
        <v>Yes</v>
      </c>
      <c r="AK348" s="103">
        <f>AVERAGE(AC$6:AC348)</f>
        <v>21.431683497307134</v>
      </c>
      <c r="AL348" s="103">
        <f>AVERAGE(AD$6:AD348)</f>
        <v>21.759358967866984</v>
      </c>
      <c r="AM348" s="103">
        <f>AVERAGE(AE$6:AE348)</f>
        <v>0.3276754705598488</v>
      </c>
      <c r="AN348" s="104">
        <f>AVERAGE(AF$6:AF348)</f>
        <v>851.32818863058219</v>
      </c>
      <c r="AO348" s="104">
        <f>AVERAGE(AG$6:AG348)</f>
        <v>4010.3560907397768</v>
      </c>
      <c r="AP348" s="104">
        <f>AVERAGE(AH$6:AH348)</f>
        <v>3159.0279021091933</v>
      </c>
      <c r="AT348" s="105">
        <v>343</v>
      </c>
      <c r="AU348" s="109">
        <v>18.842586996991233</v>
      </c>
      <c r="AV348" s="109">
        <v>1</v>
      </c>
      <c r="AW348" s="109">
        <v>4.7065519006868719</v>
      </c>
      <c r="AX348" s="110">
        <v>184.59686744359479</v>
      </c>
      <c r="AY348" s="109">
        <v>22.549138897678105</v>
      </c>
      <c r="AZ348" s="109">
        <v>22.549138897678105</v>
      </c>
      <c r="BA348" s="109">
        <v>0</v>
      </c>
      <c r="BB348" s="110">
        <v>861.07103437393789</v>
      </c>
      <c r="BC348" s="110">
        <v>3432.370834651716</v>
      </c>
      <c r="BD348" s="110">
        <v>2571.2998002777781</v>
      </c>
      <c r="BE348" s="111" t="str">
        <v>No</v>
      </c>
      <c r="BG348" s="103">
        <f>AVERAGE(AY$6:AY348)</f>
        <v>22.956592127802992</v>
      </c>
      <c r="BH348" s="103">
        <f>AVERAGE(AZ$6:AZ348)</f>
        <v>23.786252765792121</v>
      </c>
      <c r="BI348" s="103">
        <f>AVERAGE(BA$6:BA348)</f>
        <v>0.82966063798913259</v>
      </c>
      <c r="BJ348" s="104">
        <f>AVERAGE(BB$6:BB348)</f>
        <v>963.84489293712136</v>
      </c>
      <c r="BK348" s="104">
        <f>AVERAGE(BC$6:BC348)</f>
        <v>3605.0048541558726</v>
      </c>
      <c r="BL348" s="104">
        <f>AVERAGE(BD$6:BD348)</f>
        <v>2641.1599612187483</v>
      </c>
      <c r="BP348" s="105">
        <v>343</v>
      </c>
      <c r="BQ348" s="109">
        <v>24.47139298401008</v>
      </c>
      <c r="BR348" s="109">
        <v>5</v>
      </c>
      <c r="BS348" s="109">
        <v>3.8769481031394317</v>
      </c>
      <c r="BT348" s="110">
        <v>128.96607844545375</v>
      </c>
      <c r="BU348" s="109">
        <v>23.348341087149514</v>
      </c>
      <c r="BV348" s="109">
        <v>23.348341087149514</v>
      </c>
      <c r="BW348" s="109">
        <v>0</v>
      </c>
      <c r="BX348" s="110">
        <v>829.41631105993918</v>
      </c>
      <c r="BY348" s="110">
        <v>3852.2511630724271</v>
      </c>
      <c r="BZ348" s="110">
        <v>3022.8348520124878</v>
      </c>
      <c r="CA348" s="111" t="str">
        <v>No</v>
      </c>
      <c r="CC348" s="103">
        <f>AVERAGE(BU$6:BU348)</f>
        <v>22.799758720180325</v>
      </c>
      <c r="CD348" s="103">
        <f>AVERAGE(BV$6:BV348)</f>
        <v>23.730611738330268</v>
      </c>
      <c r="CE348" s="103">
        <f>AVERAGE(BW$6:BW348)</f>
        <v>0.93085301814992238</v>
      </c>
      <c r="CF348" s="104">
        <f>AVERAGE(BX$6:BX348)</f>
        <v>970.78303727550156</v>
      </c>
      <c r="CG348" s="104">
        <f>AVERAGE(BY$6:BY348)</f>
        <v>3647.7189100678615</v>
      </c>
      <c r="CH348" s="104">
        <f>AVERAGE(BZ$6:BZ348)</f>
        <v>2676.9358727923609</v>
      </c>
      <c r="CI348" s="121"/>
      <c r="CJ348" s="121"/>
      <c r="CK348" s="121"/>
      <c r="CL348" s="121"/>
      <c r="CM348" s="121"/>
      <c r="CN348" s="121"/>
    </row>
    <row r="349" spans="2:92" x14ac:dyDescent="0.2">
      <c r="B349" s="105">
        <v>344</v>
      </c>
      <c r="C349" s="109">
        <v>19.336891326816023</v>
      </c>
      <c r="D349" s="109">
        <v>1</v>
      </c>
      <c r="E349" s="109">
        <v>2.6551725594946389</v>
      </c>
      <c r="F349" s="110">
        <v>162.82596162794175</v>
      </c>
      <c r="G349" s="109">
        <v>20.99206388631066</v>
      </c>
      <c r="H349" s="109">
        <v>20.99206388631066</v>
      </c>
      <c r="I349" s="109">
        <v>0</v>
      </c>
      <c r="J349" s="110">
        <v>792.5878782172615</v>
      </c>
      <c r="K349" s="110">
        <v>3828.571499535919</v>
      </c>
      <c r="L349" s="110">
        <v>3035.9836213186572</v>
      </c>
      <c r="M349" s="111" t="str">
        <v>No</v>
      </c>
      <c r="O349" s="103">
        <f>AVERAGE(G$6:G349)</f>
        <v>21.697739258916535</v>
      </c>
      <c r="P349" s="103">
        <f>AVERAGE(H$6:H349)</f>
        <v>22.091653767385967</v>
      </c>
      <c r="Q349" s="103">
        <f>AVERAGE(I$6:I349)</f>
        <v>0.3939145084694306</v>
      </c>
      <c r="R349" s="104">
        <f>AVERAGE(J$6:J349)</f>
        <v>870.94223033436333</v>
      </c>
      <c r="S349" s="104">
        <f>AVERAGE(K$6:K349)</f>
        <v>4002.6860898607933</v>
      </c>
      <c r="T349" s="104">
        <f>AVERAGE(L$6:L349)</f>
        <v>3131.7438595264321</v>
      </c>
      <c r="X349" s="105">
        <v>344</v>
      </c>
      <c r="Y349" s="109">
        <v>23.309675551933182</v>
      </c>
      <c r="Z349" s="109">
        <v>2</v>
      </c>
      <c r="AA349" s="109">
        <v>3.372910558116518</v>
      </c>
      <c r="AB349" s="110">
        <v>178.89517135769276</v>
      </c>
      <c r="AC349" s="109">
        <v>24.682586110049701</v>
      </c>
      <c r="AD349" s="109">
        <v>24.682586110049701</v>
      </c>
      <c r="AE349" s="109">
        <v>0</v>
      </c>
      <c r="AF349" s="110">
        <v>919.37275465918378</v>
      </c>
      <c r="AG349" s="110">
        <v>4582.865499808946</v>
      </c>
      <c r="AH349" s="110">
        <v>3663.4927451497624</v>
      </c>
      <c r="AI349" s="111" t="str">
        <v>No</v>
      </c>
      <c r="AK349" s="103">
        <f>AVERAGE(AC$6:AC349)</f>
        <v>21.441133795599992</v>
      </c>
      <c r="AL349" s="103">
        <f>AVERAGE(AD$6:AD349)</f>
        <v>21.767856721187282</v>
      </c>
      <c r="AM349" s="103">
        <f>AVERAGE(AE$6:AE349)</f>
        <v>0.3267229255872911</v>
      </c>
      <c r="AN349" s="104">
        <f>AVERAGE(AF$6:AF349)</f>
        <v>851.5259926015957</v>
      </c>
      <c r="AO349" s="104">
        <f>AVERAGE(AG$6:AG349)</f>
        <v>4012.0203622777685</v>
      </c>
      <c r="AP349" s="104">
        <f>AVERAGE(AH$6:AH349)</f>
        <v>3160.4943696761716</v>
      </c>
      <c r="AT349" s="105">
        <v>344</v>
      </c>
      <c r="AU349" s="109">
        <v>24.37285385606744</v>
      </c>
      <c r="AV349" s="109">
        <v>4</v>
      </c>
      <c r="AW349" s="109">
        <v>6.8391383855493091</v>
      </c>
      <c r="AX349" s="110">
        <v>159.70542213569357</v>
      </c>
      <c r="AY349" s="109">
        <v>25</v>
      </c>
      <c r="AZ349" s="109">
        <v>27.211992241616748</v>
      </c>
      <c r="BA349" s="109">
        <v>2.2119922416167483</v>
      </c>
      <c r="BB349" s="110">
        <v>1241.5042583782058</v>
      </c>
      <c r="BC349" s="110">
        <v>3950</v>
      </c>
      <c r="BD349" s="110">
        <v>2708.495741621794</v>
      </c>
      <c r="BE349" s="111" t="str">
        <v>Yes</v>
      </c>
      <c r="BG349" s="103">
        <f>AVERAGE(AY$6:AY349)</f>
        <v>22.962532266966356</v>
      </c>
      <c r="BH349" s="103">
        <f>AVERAGE(AZ$6:AZ349)</f>
        <v>23.796211310779981</v>
      </c>
      <c r="BI349" s="103">
        <f>AVERAGE(BA$6:BA349)</f>
        <v>0.83367904381363156</v>
      </c>
      <c r="BJ349" s="104">
        <f>AVERAGE(BB$6:BB349)</f>
        <v>964.65204225526406</v>
      </c>
      <c r="BK349" s="104">
        <f>AVERAGE(BC$6:BC349)</f>
        <v>3606.0077470216988</v>
      </c>
      <c r="BL349" s="104">
        <f>AVERAGE(BD$6:BD349)</f>
        <v>2641.3557047664317</v>
      </c>
      <c r="BP349" s="105">
        <v>344</v>
      </c>
      <c r="BQ349" s="109">
        <v>20.583178251781309</v>
      </c>
      <c r="BR349" s="109">
        <v>2</v>
      </c>
      <c r="BS349" s="109">
        <v>6.1006692446178787</v>
      </c>
      <c r="BT349" s="110">
        <v>173.27019012470785</v>
      </c>
      <c r="BU349" s="109">
        <v>24.683847496399189</v>
      </c>
      <c r="BV349" s="109">
        <v>24.683847496399189</v>
      </c>
      <c r="BW349" s="109">
        <v>0</v>
      </c>
      <c r="BX349" s="110">
        <v>913.78561501668344</v>
      </c>
      <c r="BY349" s="110">
        <v>3842.5771244598782</v>
      </c>
      <c r="BZ349" s="110">
        <v>2928.7915094431946</v>
      </c>
      <c r="CA349" s="111" t="str">
        <v>No</v>
      </c>
      <c r="CC349" s="103">
        <f>AVERAGE(BU$6:BU349)</f>
        <v>22.805235722436773</v>
      </c>
      <c r="CD349" s="103">
        <f>AVERAGE(BV$6:BV349)</f>
        <v>23.733382772510701</v>
      </c>
      <c r="CE349" s="103">
        <f>AVERAGE(BW$6:BW349)</f>
        <v>0.92814705007390508</v>
      </c>
      <c r="CF349" s="104">
        <f>AVERAGE(BX$6:BX349)</f>
        <v>970.61734709451662</v>
      </c>
      <c r="CG349" s="104">
        <f>AVERAGE(BY$6:BY349)</f>
        <v>3648.2853583655128</v>
      </c>
      <c r="CH349" s="104">
        <f>AVERAGE(BZ$6:BZ349)</f>
        <v>2677.6680112709973</v>
      </c>
      <c r="CI349" s="121"/>
      <c r="CJ349" s="121"/>
      <c r="CK349" s="121"/>
      <c r="CL349" s="121"/>
      <c r="CM349" s="121"/>
      <c r="CN349" s="121"/>
    </row>
    <row r="350" spans="2:92" x14ac:dyDescent="0.2">
      <c r="B350" s="105">
        <v>345</v>
      </c>
      <c r="C350" s="109">
        <v>24.680194545913885</v>
      </c>
      <c r="D350" s="109">
        <v>3</v>
      </c>
      <c r="E350" s="109">
        <v>3.6744181876277402</v>
      </c>
      <c r="F350" s="110">
        <v>149.815964357176</v>
      </c>
      <c r="G350" s="109">
        <v>25</v>
      </c>
      <c r="H350" s="109">
        <v>25.354612733541625</v>
      </c>
      <c r="I350" s="109">
        <v>0.35461273354162515</v>
      </c>
      <c r="J350" s="110">
        <v>963.64625639466851</v>
      </c>
      <c r="K350" s="110">
        <v>4650</v>
      </c>
      <c r="L350" s="110">
        <v>3686.3537436053316</v>
      </c>
      <c r="M350" s="111" t="str">
        <v>Yes</v>
      </c>
      <c r="O350" s="103">
        <f>AVERAGE(G$6:G350)</f>
        <v>21.707311029180545</v>
      </c>
      <c r="P350" s="103">
        <f>AVERAGE(H$6:H350)</f>
        <v>22.101111619461779</v>
      </c>
      <c r="Q350" s="103">
        <f>AVERAGE(I$6:I350)</f>
        <v>0.39380059028123404</v>
      </c>
      <c r="R350" s="104">
        <f>AVERAGE(J$6:J350)</f>
        <v>871.21093765627722</v>
      </c>
      <c r="S350" s="104">
        <f>AVERAGE(K$6:K350)</f>
        <v>4004.5623620640954</v>
      </c>
      <c r="T350" s="104">
        <f>AVERAGE(L$6:L350)</f>
        <v>3133.3514244078201</v>
      </c>
      <c r="X350" s="105">
        <v>345</v>
      </c>
      <c r="Y350" s="109">
        <v>20.334592719336978</v>
      </c>
      <c r="Z350" s="109">
        <v>3</v>
      </c>
      <c r="AA350" s="109">
        <v>3.2414344738269323</v>
      </c>
      <c r="AB350" s="110">
        <v>139.51193199002876</v>
      </c>
      <c r="AC350" s="109">
        <v>20.57602719316391</v>
      </c>
      <c r="AD350" s="109">
        <v>20.57602719316391</v>
      </c>
      <c r="AE350" s="109">
        <v>0</v>
      </c>
      <c r="AF350" s="110">
        <v>756.79274778494607</v>
      </c>
      <c r="AG350" s="110">
        <v>3913.6848947695039</v>
      </c>
      <c r="AH350" s="110">
        <v>3156.8921469845577</v>
      </c>
      <c r="AI350" s="111" t="str">
        <v>No</v>
      </c>
      <c r="AK350" s="103">
        <f>AVERAGE(AC$6:AC350)</f>
        <v>21.438626240230612</v>
      </c>
      <c r="AL350" s="103">
        <f>AVERAGE(AD$6:AD350)</f>
        <v>21.764402142845185</v>
      </c>
      <c r="AM350" s="103">
        <f>AVERAGE(AE$6:AE350)</f>
        <v>0.32577590261457434</v>
      </c>
      <c r="AN350" s="104">
        <f>AVERAGE(AF$6:AF350)</f>
        <v>851.25140348618504</v>
      </c>
      <c r="AO350" s="104">
        <f>AVERAGE(AG$6:AG350)</f>
        <v>4011.7353319371646</v>
      </c>
      <c r="AP350" s="104">
        <f>AVERAGE(AH$6:AH350)</f>
        <v>3160.4839284509785</v>
      </c>
      <c r="AT350" s="105">
        <v>345</v>
      </c>
      <c r="AU350" s="109">
        <v>20.2038172365408</v>
      </c>
      <c r="AV350" s="109">
        <v>4</v>
      </c>
      <c r="AW350" s="109">
        <v>4.6496092095322759</v>
      </c>
      <c r="AX350" s="110">
        <v>166.61199244974196</v>
      </c>
      <c r="AY350" s="109">
        <v>20.853426446073076</v>
      </c>
      <c r="AZ350" s="109">
        <v>20.853426446073076</v>
      </c>
      <c r="BA350" s="109">
        <v>0</v>
      </c>
      <c r="BB350" s="110">
        <v>792.21478583193425</v>
      </c>
      <c r="BC350" s="110">
        <v>3328.0139669109612</v>
      </c>
      <c r="BD350" s="110">
        <v>2535.7991810790272</v>
      </c>
      <c r="BE350" s="111" t="str">
        <v>No</v>
      </c>
      <c r="BG350" s="103">
        <f>AVERAGE(AY$6:AY350)</f>
        <v>22.956418916760867</v>
      </c>
      <c r="BH350" s="103">
        <f>AVERAGE(AZ$6:AZ350)</f>
        <v>23.787681499577932</v>
      </c>
      <c r="BI350" s="103">
        <f>AVERAGE(BA$6:BA350)</f>
        <v>0.83126258281707033</v>
      </c>
      <c r="BJ350" s="104">
        <f>AVERAGE(BB$6:BB350)</f>
        <v>964.15222412070375</v>
      </c>
      <c r="BK350" s="104">
        <f>AVERAGE(BC$6:BC350)</f>
        <v>3605.201967948914</v>
      </c>
      <c r="BL350" s="104">
        <f>AVERAGE(BD$6:BD350)</f>
        <v>2641.0497438282073</v>
      </c>
      <c r="BP350" s="105">
        <v>345</v>
      </c>
      <c r="BQ350" s="109">
        <v>25.818363209760939</v>
      </c>
      <c r="BR350" s="109">
        <v>3</v>
      </c>
      <c r="BS350" s="109">
        <v>4.8655984839304924</v>
      </c>
      <c r="BT350" s="110">
        <v>150.68017247198907</v>
      </c>
      <c r="BU350" s="109">
        <v>25</v>
      </c>
      <c r="BV350" s="109">
        <v>27.68396169369143</v>
      </c>
      <c r="BW350" s="109">
        <v>2.6839616936914297</v>
      </c>
      <c r="BX350" s="110">
        <v>1303.2744265257033</v>
      </c>
      <c r="BY350" s="110">
        <v>3960</v>
      </c>
      <c r="BZ350" s="110">
        <v>2656.7255734742967</v>
      </c>
      <c r="CA350" s="111" t="str">
        <v>Yes</v>
      </c>
      <c r="CC350" s="103">
        <f>AVERAGE(BU$6:BU350)</f>
        <v>22.811597358023914</v>
      </c>
      <c r="CD350" s="103">
        <f>AVERAGE(BV$6:BV350)</f>
        <v>23.744833725905426</v>
      </c>
      <c r="CE350" s="103">
        <f>AVERAGE(BW$6:BW350)</f>
        <v>0.93323636788149211</v>
      </c>
      <c r="CF350" s="104">
        <f>AVERAGE(BX$6:BX350)</f>
        <v>971.58157051315777</v>
      </c>
      <c r="CG350" s="104">
        <f>AVERAGE(BY$6:BY350)</f>
        <v>3649.1888790659027</v>
      </c>
      <c r="CH350" s="104">
        <f>AVERAGE(BZ$6:BZ350)</f>
        <v>2677.607308552746</v>
      </c>
      <c r="CI350" s="121"/>
      <c r="CJ350" s="121"/>
      <c r="CK350" s="121"/>
      <c r="CL350" s="121"/>
      <c r="CM350" s="121"/>
      <c r="CN350" s="121"/>
    </row>
    <row r="351" spans="2:92" x14ac:dyDescent="0.2">
      <c r="B351" s="105">
        <v>346</v>
      </c>
      <c r="C351" s="109">
        <v>13.65642530811018</v>
      </c>
      <c r="D351" s="109">
        <v>2</v>
      </c>
      <c r="E351" s="109">
        <v>4.957650008108514</v>
      </c>
      <c r="F351" s="110">
        <v>116.0996127884424</v>
      </c>
      <c r="G351" s="109">
        <v>16.614075316218695</v>
      </c>
      <c r="H351" s="109">
        <v>16.614075316218695</v>
      </c>
      <c r="I351" s="109">
        <v>0</v>
      </c>
      <c r="J351" s="110">
        <v>614.52187227500326</v>
      </c>
      <c r="K351" s="110">
        <v>3090.5335569193653</v>
      </c>
      <c r="L351" s="110">
        <v>2476.011684644362</v>
      </c>
      <c r="M351" s="111" t="str">
        <v>No</v>
      </c>
      <c r="O351" s="103">
        <f>AVERAGE(G$6:G351)</f>
        <v>21.69259069475002</v>
      </c>
      <c r="P351" s="103">
        <f>AVERAGE(H$6:H351)</f>
        <v>22.085253133036222</v>
      </c>
      <c r="Q351" s="103">
        <f>AVERAGE(I$6:I351)</f>
        <v>0.39266243828620156</v>
      </c>
      <c r="R351" s="104">
        <f>AVERAGE(J$6:J351)</f>
        <v>870.46906174477067</v>
      </c>
      <c r="S351" s="104">
        <f>AVERAGE(K$6:K351)</f>
        <v>4001.9206603151219</v>
      </c>
      <c r="T351" s="104">
        <f>AVERAGE(L$6:L351)</f>
        <v>3131.4515985703529</v>
      </c>
      <c r="X351" s="105">
        <v>346</v>
      </c>
      <c r="Y351" s="109">
        <v>18.317195175786651</v>
      </c>
      <c r="Z351" s="109">
        <v>2</v>
      </c>
      <c r="AA351" s="109">
        <v>2.126942833431861</v>
      </c>
      <c r="AB351" s="110">
        <v>165.7904310966905</v>
      </c>
      <c r="AC351" s="109">
        <v>18.444138009218513</v>
      </c>
      <c r="AD351" s="109">
        <v>18.444138009218513</v>
      </c>
      <c r="AE351" s="109">
        <v>0</v>
      </c>
      <c r="AF351" s="110">
        <v>719.11457137324578</v>
      </c>
      <c r="AG351" s="110">
        <v>3459.9448416593323</v>
      </c>
      <c r="AH351" s="110">
        <v>2740.8302702860865</v>
      </c>
      <c r="AI351" s="111" t="str">
        <v>No</v>
      </c>
      <c r="AK351" s="103">
        <f>AVERAGE(AC$6:AC351)</f>
        <v>21.42997164996757</v>
      </c>
      <c r="AL351" s="103">
        <f>AVERAGE(AD$6:AD351)</f>
        <v>21.754806003730657</v>
      </c>
      <c r="AM351" s="103">
        <f>AVERAGE(AE$6:AE351)</f>
        <v>0.32483435376308711</v>
      </c>
      <c r="AN351" s="104">
        <f>AVERAGE(AF$6:AF351)</f>
        <v>850.86950512747717</v>
      </c>
      <c r="AO351" s="104">
        <f>AVERAGE(AG$6:AG351)</f>
        <v>4010.1405617340497</v>
      </c>
      <c r="AP351" s="104">
        <f>AVERAGE(AH$6:AH351)</f>
        <v>3159.2710566065716</v>
      </c>
      <c r="AT351" s="105">
        <v>346</v>
      </c>
      <c r="AU351" s="109">
        <v>23.285528500087938</v>
      </c>
      <c r="AV351" s="109">
        <v>0</v>
      </c>
      <c r="AW351" s="109">
        <v>5.4665024444389445</v>
      </c>
      <c r="AX351" s="110">
        <v>152.67514965609874</v>
      </c>
      <c r="AY351" s="109">
        <v>25</v>
      </c>
      <c r="AZ351" s="109">
        <v>28.752030944526883</v>
      </c>
      <c r="BA351" s="109">
        <v>3.7520309445268829</v>
      </c>
      <c r="BB351" s="110">
        <v>1465.4797913351313</v>
      </c>
      <c r="BC351" s="110">
        <v>3750</v>
      </c>
      <c r="BD351" s="110">
        <v>2284.5202086648687</v>
      </c>
      <c r="BE351" s="111" t="str">
        <v>Yes</v>
      </c>
      <c r="BG351" s="103">
        <f>AVERAGE(AY$6:AY351)</f>
        <v>22.962325220469651</v>
      </c>
      <c r="BH351" s="103">
        <f>AVERAGE(AZ$6:AZ351)</f>
        <v>23.802029330343679</v>
      </c>
      <c r="BI351" s="103">
        <f>AVERAGE(BA$6:BA351)</f>
        <v>0.8397041098740351</v>
      </c>
      <c r="BJ351" s="104">
        <f>AVERAGE(BB$6:BB351)</f>
        <v>965.60114772536963</v>
      </c>
      <c r="BK351" s="104">
        <f>AVERAGE(BC$6:BC351)</f>
        <v>3605.6204593710272</v>
      </c>
      <c r="BL351" s="104">
        <f>AVERAGE(BD$6:BD351)</f>
        <v>2640.0193116456544</v>
      </c>
      <c r="BP351" s="105">
        <v>346</v>
      </c>
      <c r="BQ351" s="109">
        <v>20.549040573969485</v>
      </c>
      <c r="BR351" s="109">
        <v>4</v>
      </c>
      <c r="BS351" s="109">
        <v>6.5450984736522733</v>
      </c>
      <c r="BT351" s="110">
        <v>120.27365153221628</v>
      </c>
      <c r="BU351" s="109">
        <v>23.094139047621759</v>
      </c>
      <c r="BV351" s="109">
        <v>23.094139047621759</v>
      </c>
      <c r="BW351" s="109">
        <v>0</v>
      </c>
      <c r="BX351" s="110">
        <v>813.09782296086905</v>
      </c>
      <c r="BY351" s="110">
        <v>3744.1208571432639</v>
      </c>
      <c r="BZ351" s="110">
        <v>2931.0230341823949</v>
      </c>
      <c r="CA351" s="111" t="str">
        <v>No</v>
      </c>
      <c r="CC351" s="103">
        <f>AVERAGE(BU$6:BU351)</f>
        <v>22.812413952502521</v>
      </c>
      <c r="CD351" s="103">
        <f>AVERAGE(BV$6:BV351)</f>
        <v>23.742953105447956</v>
      </c>
      <c r="CE351" s="103">
        <f>AVERAGE(BW$6:BW351)</f>
        <v>0.93053915294541834</v>
      </c>
      <c r="CF351" s="104">
        <f>AVERAGE(BX$6:BX351)</f>
        <v>971.12352500000088</v>
      </c>
      <c r="CG351" s="104">
        <f>AVERAGE(BY$6:BY351)</f>
        <v>3649.463248944739</v>
      </c>
      <c r="CH351" s="104">
        <f>AVERAGE(BZ$6:BZ351)</f>
        <v>2678.339723944739</v>
      </c>
      <c r="CI351" s="121"/>
      <c r="CJ351" s="121"/>
      <c r="CK351" s="121"/>
      <c r="CL351" s="121"/>
      <c r="CM351" s="121"/>
      <c r="CN351" s="121"/>
    </row>
    <row r="352" spans="2:92" x14ac:dyDescent="0.2">
      <c r="B352" s="105">
        <v>347</v>
      </c>
      <c r="C352" s="109">
        <v>21.152718988174829</v>
      </c>
      <c r="D352" s="109">
        <v>2</v>
      </c>
      <c r="E352" s="109">
        <v>4.3441334065925954</v>
      </c>
      <c r="F352" s="110">
        <v>153.22811836476714</v>
      </c>
      <c r="G352" s="109">
        <v>23.496852394767423</v>
      </c>
      <c r="H352" s="109">
        <v>23.496852394767423</v>
      </c>
      <c r="I352" s="109">
        <v>0</v>
      </c>
      <c r="J352" s="110">
        <v>858.13369020778987</v>
      </c>
      <c r="K352" s="110">
        <v>4329.4334310581362</v>
      </c>
      <c r="L352" s="110">
        <v>3471.2997408503461</v>
      </c>
      <c r="M352" s="111" t="str">
        <v>No</v>
      </c>
      <c r="O352" s="103">
        <f>AVERAGE(G$6:G352)</f>
        <v>21.697790296190991</v>
      </c>
      <c r="P352" s="103">
        <f>AVERAGE(H$6:H352)</f>
        <v>22.089321142436024</v>
      </c>
      <c r="Q352" s="103">
        <f>AVERAGE(I$6:I352)</f>
        <v>0.39153084624503098</v>
      </c>
      <c r="R352" s="104">
        <f>AVERAGE(J$6:J352)</f>
        <v>870.43351312362665</v>
      </c>
      <c r="S352" s="104">
        <f>AVERAGE(K$6:K352)</f>
        <v>4002.8645011529979</v>
      </c>
      <c r="T352" s="104">
        <f>AVERAGE(L$6:L352)</f>
        <v>3132.4309880293736</v>
      </c>
      <c r="X352" s="105">
        <v>347</v>
      </c>
      <c r="Y352" s="109">
        <v>19.988784473627149</v>
      </c>
      <c r="Z352" s="109">
        <v>2</v>
      </c>
      <c r="AA352" s="109">
        <v>3.9899304261791793</v>
      </c>
      <c r="AB352" s="110">
        <v>155.74819373268718</v>
      </c>
      <c r="AC352" s="109">
        <v>21.978714899806327</v>
      </c>
      <c r="AD352" s="109">
        <v>21.978714899806327</v>
      </c>
      <c r="AE352" s="109">
        <v>0</v>
      </c>
      <c r="AF352" s="110">
        <v>815.10964072687693</v>
      </c>
      <c r="AG352" s="110">
        <v>4096.1686819651386</v>
      </c>
      <c r="AH352" s="110">
        <v>3281.0590412382617</v>
      </c>
      <c r="AI352" s="111" t="str">
        <v>No</v>
      </c>
      <c r="AK352" s="103">
        <f>AVERAGE(AC$6:AC352)</f>
        <v>21.431553042618404</v>
      </c>
      <c r="AL352" s="103">
        <f>AVERAGE(AD$6:AD352)</f>
        <v>21.755451274324535</v>
      </c>
      <c r="AM352" s="103">
        <f>AVERAGE(AE$6:AE352)</f>
        <v>0.32389823170613297</v>
      </c>
      <c r="AN352" s="104">
        <f>AVERAGE(AF$6:AF352)</f>
        <v>850.7664507632104</v>
      </c>
      <c r="AO352" s="104">
        <f>AVERAGE(AG$6:AG352)</f>
        <v>4010.3884813888944</v>
      </c>
      <c r="AP352" s="104">
        <f>AVERAGE(AH$6:AH352)</f>
        <v>3159.6220306256828</v>
      </c>
      <c r="AT352" s="105">
        <v>347</v>
      </c>
      <c r="AU352" s="109">
        <v>19.659121569269868</v>
      </c>
      <c r="AV352" s="109">
        <v>3</v>
      </c>
      <c r="AW352" s="109">
        <v>3.9339119319645519</v>
      </c>
      <c r="AX352" s="110">
        <v>119.25202995510327</v>
      </c>
      <c r="AY352" s="109">
        <v>20.593033501234419</v>
      </c>
      <c r="AZ352" s="109">
        <v>20.593033501234419</v>
      </c>
      <c r="BA352" s="109">
        <v>0</v>
      </c>
      <c r="BB352" s="110">
        <v>737.04303499213586</v>
      </c>
      <c r="BC352" s="110">
        <v>3238.9550251851629</v>
      </c>
      <c r="BD352" s="110">
        <v>2501.9119901930271</v>
      </c>
      <c r="BE352" s="111" t="str">
        <v>No</v>
      </c>
      <c r="BG352" s="103">
        <f>AVERAGE(AY$6:AY352)</f>
        <v>22.955497290443038</v>
      </c>
      <c r="BH352" s="103">
        <f>AVERAGE(AZ$6:AZ352)</f>
        <v>23.79278150374682</v>
      </c>
      <c r="BI352" s="103">
        <f>AVERAGE(BA$6:BA352)</f>
        <v>0.83728421330379299</v>
      </c>
      <c r="BJ352" s="104">
        <f>AVERAGE(BB$6:BB352)</f>
        <v>964.94247881259378</v>
      </c>
      <c r="BK352" s="104">
        <f>AVERAGE(BC$6:BC352)</f>
        <v>3604.5637866500301</v>
      </c>
      <c r="BL352" s="104">
        <f>AVERAGE(BD$6:BD352)</f>
        <v>2639.6213078374335</v>
      </c>
      <c r="BP352" s="105">
        <v>347</v>
      </c>
      <c r="BQ352" s="109">
        <v>22.411677348279618</v>
      </c>
      <c r="BR352" s="109">
        <v>5</v>
      </c>
      <c r="BS352" s="109">
        <v>5.0595915209684934</v>
      </c>
      <c r="BT352" s="110">
        <v>160.28074702744368</v>
      </c>
      <c r="BU352" s="109">
        <v>22.47126886924811</v>
      </c>
      <c r="BV352" s="109">
        <v>22.47126886924811</v>
      </c>
      <c r="BW352" s="109">
        <v>0</v>
      </c>
      <c r="BX352" s="110">
        <v>834.41881310488702</v>
      </c>
      <c r="BY352" s="110">
        <v>3720.6903303872164</v>
      </c>
      <c r="BZ352" s="110">
        <v>2886.2715172823291</v>
      </c>
      <c r="CA352" s="111" t="str">
        <v>No</v>
      </c>
      <c r="CC352" s="103">
        <f>AVERAGE(BU$6:BU352)</f>
        <v>22.811430825461439</v>
      </c>
      <c r="CD352" s="103">
        <f>AVERAGE(BV$6:BV352)</f>
        <v>23.739288309378221</v>
      </c>
      <c r="CE352" s="103">
        <f>AVERAGE(BW$6:BW352)</f>
        <v>0.92785748391675726</v>
      </c>
      <c r="CF352" s="104">
        <f>AVERAGE(BX$6:BX352)</f>
        <v>970.72956329425131</v>
      </c>
      <c r="CG352" s="104">
        <f>AVERAGE(BY$6:BY352)</f>
        <v>3649.6685143091267</v>
      </c>
      <c r="CH352" s="104">
        <f>AVERAGE(BZ$6:BZ352)</f>
        <v>2678.9389510148762</v>
      </c>
      <c r="CI352" s="121"/>
      <c r="CJ352" s="121"/>
      <c r="CK352" s="121"/>
      <c r="CL352" s="121"/>
      <c r="CM352" s="121"/>
      <c r="CN352" s="121"/>
    </row>
    <row r="353" spans="2:92" x14ac:dyDescent="0.2">
      <c r="B353" s="105">
        <v>348</v>
      </c>
      <c r="C353" s="109">
        <v>22.898153671525158</v>
      </c>
      <c r="D353" s="109">
        <v>1</v>
      </c>
      <c r="E353" s="109">
        <v>4.7323577580487211</v>
      </c>
      <c r="F353" s="110">
        <v>124.62196097429687</v>
      </c>
      <c r="G353" s="109">
        <v>25</v>
      </c>
      <c r="H353" s="109">
        <v>26.630511429573879</v>
      </c>
      <c r="I353" s="109">
        <v>1.630511429573879</v>
      </c>
      <c r="J353" s="110">
        <v>1168.1140182975951</v>
      </c>
      <c r="K353" s="110">
        <v>4550</v>
      </c>
      <c r="L353" s="110">
        <v>3381.8859817024049</v>
      </c>
      <c r="M353" s="111" t="str">
        <v>Yes</v>
      </c>
      <c r="O353" s="103">
        <f>AVERAGE(G$6:G353)</f>
        <v>21.707279404535271</v>
      </c>
      <c r="P353" s="103">
        <f>AVERAGE(H$6:H353)</f>
        <v>22.102370539812856</v>
      </c>
      <c r="Q353" s="103">
        <f>AVERAGE(I$6:I353)</f>
        <v>0.39509113527758516</v>
      </c>
      <c r="R353" s="104">
        <f>AVERAGE(J$6:J353)</f>
        <v>871.28891687412647</v>
      </c>
      <c r="S353" s="104">
        <f>AVERAGE(K$6:K353)</f>
        <v>4004.4367295979609</v>
      </c>
      <c r="T353" s="104">
        <f>AVERAGE(L$6:L353)</f>
        <v>3133.1478127238365</v>
      </c>
      <c r="X353" s="105">
        <v>348</v>
      </c>
      <c r="Y353" s="109">
        <v>18.187000426226987</v>
      </c>
      <c r="Z353" s="109">
        <v>0</v>
      </c>
      <c r="AA353" s="109">
        <v>5.0191420917627427</v>
      </c>
      <c r="AB353" s="110">
        <v>167.19947078552522</v>
      </c>
      <c r="AC353" s="109">
        <v>23.206142517989729</v>
      </c>
      <c r="AD353" s="109">
        <v>23.206142517989729</v>
      </c>
      <c r="AE353" s="109">
        <v>0</v>
      </c>
      <c r="AF353" s="110">
        <v>863.38374632521709</v>
      </c>
      <c r="AG353" s="110">
        <v>4177.1056532381508</v>
      </c>
      <c r="AH353" s="110">
        <v>3313.7219069129337</v>
      </c>
      <c r="AI353" s="111" t="str">
        <v>No</v>
      </c>
      <c r="AK353" s="103">
        <f>AVERAGE(AC$6:AC353)</f>
        <v>21.436652437662573</v>
      </c>
      <c r="AL353" s="103">
        <f>AVERAGE(AD$6:AD353)</f>
        <v>21.759619927323573</v>
      </c>
      <c r="AM353" s="103">
        <f>AVERAGE(AE$6:AE353)</f>
        <v>0.32296748966100042</v>
      </c>
      <c r="AN353" s="104">
        <f>AVERAGE(AF$6:AF353)</f>
        <v>850.80270735965291</v>
      </c>
      <c r="AO353" s="104">
        <f>AVERAGE(AG$6:AG353)</f>
        <v>4010.867553721795</v>
      </c>
      <c r="AP353" s="104">
        <f>AVERAGE(AH$6:AH353)</f>
        <v>3160.0648463621405</v>
      </c>
      <c r="AT353" s="105">
        <v>348</v>
      </c>
      <c r="AU353" s="109">
        <v>22.950608359221043</v>
      </c>
      <c r="AV353" s="109">
        <v>2</v>
      </c>
      <c r="AW353" s="109">
        <v>5.4098326563739523</v>
      </c>
      <c r="AX353" s="110">
        <v>171.17130881994854</v>
      </c>
      <c r="AY353" s="109">
        <v>25</v>
      </c>
      <c r="AZ353" s="109">
        <v>26.360441015594994</v>
      </c>
      <c r="BA353" s="109">
        <v>1.3604410155949935</v>
      </c>
      <c r="BB353" s="110">
        <v>1125.2374611591977</v>
      </c>
      <c r="BC353" s="110">
        <v>3850</v>
      </c>
      <c r="BD353" s="110">
        <v>2724.7625388408023</v>
      </c>
      <c r="BE353" s="111" t="str">
        <v>Yes</v>
      </c>
      <c r="BG353" s="103">
        <f>AVERAGE(AY$6:AY353)</f>
        <v>22.961372298229122</v>
      </c>
      <c r="BH353" s="103">
        <f>AVERAGE(AZ$6:AZ353)</f>
        <v>23.80015983567742</v>
      </c>
      <c r="BI353" s="103">
        <f>AVERAGE(BA$6:BA353)</f>
        <v>0.83878753744830781</v>
      </c>
      <c r="BJ353" s="104">
        <f>AVERAGE(BB$6:BB353)</f>
        <v>965.40309657795751</v>
      </c>
      <c r="BK353" s="104">
        <f>AVERAGE(BC$6:BC353)</f>
        <v>3605.2690631251739</v>
      </c>
      <c r="BL353" s="104">
        <f>AVERAGE(BD$6:BD353)</f>
        <v>2639.8659665472132</v>
      </c>
      <c r="BP353" s="105">
        <v>348</v>
      </c>
      <c r="BQ353" s="109">
        <v>20.722313336281704</v>
      </c>
      <c r="BR353" s="109">
        <v>5</v>
      </c>
      <c r="BS353" s="109">
        <v>4.1820286718919117</v>
      </c>
      <c r="BT353" s="110">
        <v>163.59489728186719</v>
      </c>
      <c r="BU353" s="109">
        <v>19.904342008173614</v>
      </c>
      <c r="BV353" s="109">
        <v>19.904342008173614</v>
      </c>
      <c r="BW353" s="109">
        <v>0</v>
      </c>
      <c r="BX353" s="110">
        <v>760.72515752707568</v>
      </c>
      <c r="BY353" s="110">
        <v>3335.6513012260421</v>
      </c>
      <c r="BZ353" s="110">
        <v>2574.9261436989664</v>
      </c>
      <c r="CA353" s="111" t="str">
        <v>No</v>
      </c>
      <c r="CC353" s="103">
        <f>AVERAGE(BU$6:BU353)</f>
        <v>22.803077121963486</v>
      </c>
      <c r="CD353" s="103">
        <f>AVERAGE(BV$6:BV353)</f>
        <v>23.728268348742578</v>
      </c>
      <c r="CE353" s="103">
        <f>AVERAGE(BW$6:BW353)</f>
        <v>0.9251912267790654</v>
      </c>
      <c r="CF353" s="104">
        <f>AVERAGE(BX$6:BX353)</f>
        <v>970.12610235813872</v>
      </c>
      <c r="CG353" s="104">
        <f>AVERAGE(BY$6:BY353)</f>
        <v>3648.7661659956698</v>
      </c>
      <c r="CH353" s="104">
        <f>AVERAGE(BZ$6:BZ353)</f>
        <v>2678.6400636375315</v>
      </c>
      <c r="CI353" s="121"/>
      <c r="CJ353" s="121"/>
      <c r="CK353" s="121"/>
      <c r="CL353" s="121"/>
      <c r="CM353" s="121"/>
      <c r="CN353" s="121"/>
    </row>
    <row r="354" spans="2:92" x14ac:dyDescent="0.2">
      <c r="B354" s="105">
        <v>349</v>
      </c>
      <c r="C354" s="109">
        <v>18.560704549637119</v>
      </c>
      <c r="D354" s="109">
        <v>0</v>
      </c>
      <c r="E354" s="109">
        <v>5.1810085291119936</v>
      </c>
      <c r="F354" s="110">
        <v>147.00398140372423</v>
      </c>
      <c r="G354" s="109">
        <v>23.741713078749115</v>
      </c>
      <c r="H354" s="109">
        <v>23.741713078749115</v>
      </c>
      <c r="I354" s="109">
        <v>0</v>
      </c>
      <c r="J354" s="110">
        <v>859.25537376619764</v>
      </c>
      <c r="K354" s="110">
        <v>4273.5083541748409</v>
      </c>
      <c r="L354" s="110">
        <v>3414.2529804086435</v>
      </c>
      <c r="M354" s="111" t="str">
        <v>No</v>
      </c>
      <c r="O354" s="103">
        <f>AVERAGE(G$6:G354)</f>
        <v>21.713108727384018</v>
      </c>
      <c r="P354" s="103">
        <f>AVERAGE(H$6:H354)</f>
        <v>22.107067796371414</v>
      </c>
      <c r="Q354" s="103">
        <f>AVERAGE(I$6:I354)</f>
        <v>0.39395906898739147</v>
      </c>
      <c r="R354" s="104">
        <f>AVERAGE(J$6:J354)</f>
        <v>871.25443680791454</v>
      </c>
      <c r="S354" s="104">
        <f>AVERAGE(K$6:K354)</f>
        <v>4005.2077084649436</v>
      </c>
      <c r="T354" s="104">
        <f>AVERAGE(L$6:L354)</f>
        <v>3133.9532716570311</v>
      </c>
      <c r="X354" s="105">
        <v>349</v>
      </c>
      <c r="Y354" s="109">
        <v>15.261124974089096</v>
      </c>
      <c r="Z354" s="109">
        <v>5</v>
      </c>
      <c r="AA354" s="109">
        <v>2.2659241761798921</v>
      </c>
      <c r="AB354" s="110">
        <v>145.58252270722946</v>
      </c>
      <c r="AC354" s="109">
        <v>12.527049150268986</v>
      </c>
      <c r="AD354" s="109">
        <v>12.527049150268986</v>
      </c>
      <c r="AE354" s="109">
        <v>0</v>
      </c>
      <c r="AF354" s="110">
        <v>521.39399721529901</v>
      </c>
      <c r="AG354" s="110">
        <v>2604.8688470484176</v>
      </c>
      <c r="AH354" s="110">
        <v>2083.4748498331187</v>
      </c>
      <c r="AI354" s="111" t="str">
        <v>No</v>
      </c>
      <c r="AK354" s="103">
        <f>AVERAGE(AC$6:AC354)</f>
        <v>21.411123488415029</v>
      </c>
      <c r="AL354" s="103">
        <f>AVERAGE(AD$6:AD354)</f>
        <v>21.733165569796196</v>
      </c>
      <c r="AM354" s="103">
        <f>AVERAGE(AE$6:AE354)</f>
        <v>0.32204208138116946</v>
      </c>
      <c r="AN354" s="104">
        <f>AVERAGE(AF$6:AF354)</f>
        <v>849.85884286067198</v>
      </c>
      <c r="AO354" s="104">
        <f>AVERAGE(AG$6:AG354)</f>
        <v>4006.8389041324726</v>
      </c>
      <c r="AP354" s="104">
        <f>AVERAGE(AH$6:AH354)</f>
        <v>3156.9800612717995</v>
      </c>
      <c r="AT354" s="105">
        <v>349</v>
      </c>
      <c r="AU354" s="109">
        <v>18.841179945235925</v>
      </c>
      <c r="AV354" s="109">
        <v>3</v>
      </c>
      <c r="AW354" s="109">
        <v>4.533908816092028</v>
      </c>
      <c r="AX354" s="110">
        <v>137.13125795569312</v>
      </c>
      <c r="AY354" s="109">
        <v>20.375088761327952</v>
      </c>
      <c r="AZ354" s="109">
        <v>20.375088761327952</v>
      </c>
      <c r="BA354" s="109">
        <v>0</v>
      </c>
      <c r="BB354" s="110">
        <v>748.38392079553159</v>
      </c>
      <c r="BC354" s="110">
        <v>3206.2633141991928</v>
      </c>
      <c r="BD354" s="110">
        <v>2457.8793934036612</v>
      </c>
      <c r="BE354" s="111" t="str">
        <v>No</v>
      </c>
      <c r="BG354" s="103">
        <f>AVERAGE(AY$6:AY354)</f>
        <v>22.953961743682125</v>
      </c>
      <c r="BH354" s="103">
        <f>AVERAGE(AZ$6:AZ354)</f>
        <v>23.790345878444324</v>
      </c>
      <c r="BI354" s="103">
        <f>AVERAGE(BA$6:BA354)</f>
        <v>0.83638413476220952</v>
      </c>
      <c r="BJ354" s="104">
        <f>AVERAGE(BB$6:BB354)</f>
        <v>964.78126512872416</v>
      </c>
      <c r="BK354" s="104">
        <f>AVERAGE(BC$6:BC354)</f>
        <v>3604.1257801769616</v>
      </c>
      <c r="BL354" s="104">
        <f>AVERAGE(BD$6:BD354)</f>
        <v>2639.3445150482348</v>
      </c>
      <c r="BP354" s="105">
        <v>349</v>
      </c>
      <c r="BQ354" s="109">
        <v>22.647792828580197</v>
      </c>
      <c r="BR354" s="109">
        <v>2</v>
      </c>
      <c r="BS354" s="109">
        <v>4.9816585562274396</v>
      </c>
      <c r="BT354" s="110">
        <v>156.58033406065542</v>
      </c>
      <c r="BU354" s="109">
        <v>25</v>
      </c>
      <c r="BV354" s="109">
        <v>25.629451384807638</v>
      </c>
      <c r="BW354" s="109">
        <v>0.62945138480763774</v>
      </c>
      <c r="BX354" s="110">
        <v>1000.9980417818011</v>
      </c>
      <c r="BY354" s="110">
        <v>3890</v>
      </c>
      <c r="BZ354" s="110">
        <v>2889.001958218199</v>
      </c>
      <c r="CA354" s="111" t="str">
        <v>Yes</v>
      </c>
      <c r="CC354" s="103">
        <f>AVERAGE(BU$6:BU354)</f>
        <v>22.809372029923477</v>
      </c>
      <c r="CD354" s="103">
        <f>AVERAGE(BV$6:BV354)</f>
        <v>23.733715864605227</v>
      </c>
      <c r="CE354" s="103">
        <f>AVERAGE(BW$6:BW354)</f>
        <v>0.92434383468172598</v>
      </c>
      <c r="CF354" s="104">
        <f>AVERAGE(BX$6:BX354)</f>
        <v>970.21456063728976</v>
      </c>
      <c r="CG354" s="104">
        <f>AVERAGE(BY$6:BY354)</f>
        <v>3649.4573804197512</v>
      </c>
      <c r="CH354" s="104">
        <f>AVERAGE(BZ$6:BZ354)</f>
        <v>2679.242819782462</v>
      </c>
      <c r="CI354" s="121"/>
      <c r="CJ354" s="121"/>
      <c r="CK354" s="121"/>
      <c r="CL354" s="121"/>
      <c r="CM354" s="121"/>
      <c r="CN354" s="121"/>
    </row>
    <row r="355" spans="2:92" x14ac:dyDescent="0.2">
      <c r="B355" s="105">
        <v>350</v>
      </c>
      <c r="C355" s="109">
        <v>17.468255390300108</v>
      </c>
      <c r="D355" s="109">
        <v>0</v>
      </c>
      <c r="E355" s="109">
        <v>2.1771372587460678</v>
      </c>
      <c r="F355" s="110">
        <v>138.58470743237854</v>
      </c>
      <c r="G355" s="109">
        <v>19.645392649046176</v>
      </c>
      <c r="H355" s="109">
        <v>19.645392649046176</v>
      </c>
      <c r="I355" s="109">
        <v>0</v>
      </c>
      <c r="J355" s="110">
        <v>727.9464869037638</v>
      </c>
      <c r="K355" s="110">
        <v>3536.1706768283116</v>
      </c>
      <c r="L355" s="110">
        <v>2808.2241899245478</v>
      </c>
      <c r="M355" s="111" t="str">
        <v>No</v>
      </c>
      <c r="O355" s="103">
        <f>AVERAGE(G$6:G355)</f>
        <v>21.707200967160198</v>
      </c>
      <c r="P355" s="103">
        <f>AVERAGE(H$6:H355)</f>
        <v>22.100034438807626</v>
      </c>
      <c r="Q355" s="103">
        <f>AVERAGE(I$6:I355)</f>
        <v>0.39283347164742755</v>
      </c>
      <c r="R355" s="104">
        <f>AVERAGE(J$6:J355)</f>
        <v>870.84498552247419</v>
      </c>
      <c r="S355" s="104">
        <f>AVERAGE(K$6:K355)</f>
        <v>4003.8676026602675</v>
      </c>
      <c r="T355" s="104">
        <f>AVERAGE(L$6:L355)</f>
        <v>3133.0226171377954</v>
      </c>
      <c r="X355" s="105">
        <v>350</v>
      </c>
      <c r="Y355" s="109">
        <v>18.55772315592364</v>
      </c>
      <c r="Z355" s="109">
        <v>1</v>
      </c>
      <c r="AA355" s="109">
        <v>2.1697752192384026</v>
      </c>
      <c r="AB355" s="110">
        <v>156.57707898322565</v>
      </c>
      <c r="AC355" s="109">
        <v>19.727498375162043</v>
      </c>
      <c r="AD355" s="109">
        <v>19.727498375162043</v>
      </c>
      <c r="AE355" s="109">
        <v>0</v>
      </c>
      <c r="AF355" s="110">
        <v>748.40203023808692</v>
      </c>
      <c r="AG355" s="110">
        <v>3620.9497075291674</v>
      </c>
      <c r="AH355" s="110">
        <v>2872.5476772910806</v>
      </c>
      <c r="AI355" s="111" t="str">
        <v>No</v>
      </c>
      <c r="AK355" s="103">
        <f>AVERAGE(AC$6:AC355)</f>
        <v>21.40631313094859</v>
      </c>
      <c r="AL355" s="103">
        <f>AVERAGE(AD$6:AD355)</f>
        <v>21.727435092097242</v>
      </c>
      <c r="AM355" s="103">
        <f>AVERAGE(AE$6:AE355)</f>
        <v>0.32112196114865182</v>
      </c>
      <c r="AN355" s="104">
        <f>AVERAGE(AF$6:AF355)</f>
        <v>849.56896625317881</v>
      </c>
      <c r="AO355" s="104">
        <f>AVERAGE(AG$6:AG355)</f>
        <v>4005.7363635707493</v>
      </c>
      <c r="AP355" s="104">
        <f>AVERAGE(AH$6:AH355)</f>
        <v>3156.1673973175689</v>
      </c>
      <c r="AT355" s="105">
        <v>350</v>
      </c>
      <c r="AU355" s="109">
        <v>27.651768146466416</v>
      </c>
      <c r="AV355" s="109">
        <v>2</v>
      </c>
      <c r="AW355" s="109">
        <v>4.4744892118289048</v>
      </c>
      <c r="AX355" s="110">
        <v>164.06260338423067</v>
      </c>
      <c r="AY355" s="109">
        <v>25</v>
      </c>
      <c r="AZ355" s="109">
        <v>30.126257358295319</v>
      </c>
      <c r="BA355" s="109">
        <v>5.1262573582953195</v>
      </c>
      <c r="BB355" s="110">
        <v>1683.0012071285284</v>
      </c>
      <c r="BC355" s="110">
        <v>3850</v>
      </c>
      <c r="BD355" s="110">
        <v>2166.9987928714718</v>
      </c>
      <c r="BE355" s="111" t="str">
        <v>Yes</v>
      </c>
      <c r="BG355" s="103">
        <f>AVERAGE(AY$6:AY355)</f>
        <v>22.959807567271607</v>
      </c>
      <c r="BH355" s="103">
        <f>AVERAGE(AZ$6:AZ355)</f>
        <v>23.808448482672471</v>
      </c>
      <c r="BI355" s="103">
        <f>AVERAGE(BA$6:BA355)</f>
        <v>0.84864091540087561</v>
      </c>
      <c r="BJ355" s="104">
        <f>AVERAGE(BB$6:BB355)</f>
        <v>966.83332210586639</v>
      </c>
      <c r="BK355" s="104">
        <f>AVERAGE(BC$6:BC355)</f>
        <v>3604.8282779478845</v>
      </c>
      <c r="BL355" s="104">
        <f>AVERAGE(BD$6:BD355)</f>
        <v>2637.9949558420153</v>
      </c>
      <c r="BP355" s="105">
        <v>350</v>
      </c>
      <c r="BQ355" s="109">
        <v>24.986302032491604</v>
      </c>
      <c r="BR355" s="109">
        <v>4</v>
      </c>
      <c r="BS355" s="109">
        <v>5.1441743711299699</v>
      </c>
      <c r="BT355" s="110">
        <v>143.77551137241028</v>
      </c>
      <c r="BU355" s="109">
        <v>25</v>
      </c>
      <c r="BV355" s="109">
        <v>26.130476403621575</v>
      </c>
      <c r="BW355" s="109">
        <v>1.1304764036215751</v>
      </c>
      <c r="BX355" s="110">
        <v>1063.3469719156465</v>
      </c>
      <c r="BY355" s="110">
        <v>4030</v>
      </c>
      <c r="BZ355" s="110">
        <v>2966.6530280843535</v>
      </c>
      <c r="CA355" s="111" t="str">
        <v>Yes</v>
      </c>
      <c r="CC355" s="103">
        <f>AVERAGE(BU$6:BU355)</f>
        <v>22.815630966980837</v>
      </c>
      <c r="CD355" s="103">
        <f>AVERAGE(BV$6:BV355)</f>
        <v>23.740563751859558</v>
      </c>
      <c r="CE355" s="103">
        <f>AVERAGE(BW$6:BW355)</f>
        <v>0.92493278487869701</v>
      </c>
      <c r="CF355" s="104">
        <f>AVERAGE(BX$6:BX355)</f>
        <v>970.48065324094216</v>
      </c>
      <c r="CG355" s="104">
        <f>AVERAGE(BY$6:BY355)</f>
        <v>3650.5446450471231</v>
      </c>
      <c r="CH355" s="104">
        <f>AVERAGE(BZ$6:BZ355)</f>
        <v>2680.0639918061815</v>
      </c>
      <c r="CI355" s="121"/>
      <c r="CJ355" s="121"/>
      <c r="CK355" s="121"/>
      <c r="CL355" s="121"/>
      <c r="CM355" s="121"/>
      <c r="CN355" s="121"/>
    </row>
    <row r="356" spans="2:92" x14ac:dyDescent="0.2">
      <c r="B356" s="105">
        <v>351</v>
      </c>
      <c r="C356" s="109">
        <v>21.00635032275386</v>
      </c>
      <c r="D356" s="109">
        <v>3</v>
      </c>
      <c r="E356" s="109">
        <v>4.8715135802185179</v>
      </c>
      <c r="F356" s="110">
        <v>182.78392026086428</v>
      </c>
      <c r="G356" s="109">
        <v>22.877863902972379</v>
      </c>
      <c r="H356" s="109">
        <v>22.877863902972379</v>
      </c>
      <c r="I356" s="109">
        <v>0</v>
      </c>
      <c r="J356" s="110">
        <v>869.11983735003571</v>
      </c>
      <c r="K356" s="110">
        <v>4268.0155025350286</v>
      </c>
      <c r="L356" s="110">
        <v>3398.895665184993</v>
      </c>
      <c r="M356" s="111" t="str">
        <v>No</v>
      </c>
      <c r="O356" s="103">
        <f>AVERAGE(G$6:G356)</f>
        <v>21.710536189199548</v>
      </c>
      <c r="P356" s="103">
        <f>AVERAGE(H$6:H356)</f>
        <v>22.102250477167068</v>
      </c>
      <c r="Q356" s="103">
        <f>AVERAGE(I$6:I356)</f>
        <v>0.39171428796752034</v>
      </c>
      <c r="R356" s="104">
        <f>AVERAGE(J$6:J356)</f>
        <v>870.84007057041595</v>
      </c>
      <c r="S356" s="104">
        <f>AVERAGE(K$6:K356)</f>
        <v>4004.6201607795688</v>
      </c>
      <c r="T356" s="104">
        <f>AVERAGE(L$6:L356)</f>
        <v>3133.7800902091549</v>
      </c>
      <c r="X356" s="105">
        <v>351</v>
      </c>
      <c r="Y356" s="109">
        <v>17.369124454100596</v>
      </c>
      <c r="Z356" s="109">
        <v>2</v>
      </c>
      <c r="AA356" s="109">
        <v>3.4561672148141644</v>
      </c>
      <c r="AB356" s="110">
        <v>151.90503716244288</v>
      </c>
      <c r="AC356" s="109">
        <v>18.825291668914762</v>
      </c>
      <c r="AD356" s="109">
        <v>18.825291668914762</v>
      </c>
      <c r="AE356" s="109">
        <v>0</v>
      </c>
      <c r="AF356" s="110">
        <v>716.66378722988577</v>
      </c>
      <c r="AG356" s="110">
        <v>3528.5525004046572</v>
      </c>
      <c r="AH356" s="110">
        <v>2811.8887131747715</v>
      </c>
      <c r="AI356" s="111" t="str">
        <v>No</v>
      </c>
      <c r="AK356" s="103">
        <f>AVERAGE(AC$6:AC356)</f>
        <v>21.398959793449919</v>
      </c>
      <c r="AL356" s="103">
        <f>AVERAGE(AD$6:AD356)</f>
        <v>21.719166877216377</v>
      </c>
      <c r="AM356" s="103">
        <f>AVERAGE(AE$6:AE356)</f>
        <v>0.32020708376646195</v>
      </c>
      <c r="AN356" s="104">
        <f>AVERAGE(AF$6:AF356)</f>
        <v>849.19031901949415</v>
      </c>
      <c r="AO356" s="104">
        <f>AVERAGE(AG$6:AG356)</f>
        <v>4004.3768653850912</v>
      </c>
      <c r="AP356" s="104">
        <f>AVERAGE(AH$6:AH356)</f>
        <v>3155.1865463655949</v>
      </c>
      <c r="AT356" s="105">
        <v>351</v>
      </c>
      <c r="AU356" s="109">
        <v>15.810557559650803</v>
      </c>
      <c r="AV356" s="109">
        <v>1</v>
      </c>
      <c r="AW356" s="109">
        <v>3.0741555440285371</v>
      </c>
      <c r="AX356" s="110">
        <v>176.82880643631032</v>
      </c>
      <c r="AY356" s="109">
        <v>17.884713103679339</v>
      </c>
      <c r="AZ356" s="109">
        <v>17.884713103679339</v>
      </c>
      <c r="BA356" s="109">
        <v>0</v>
      </c>
      <c r="BB356" s="110">
        <v>713.3701995466904</v>
      </c>
      <c r="BC356" s="110">
        <v>2732.7069655519008</v>
      </c>
      <c r="BD356" s="110">
        <v>2019.3367660052104</v>
      </c>
      <c r="BE356" s="111" t="str">
        <v>No</v>
      </c>
      <c r="BG356" s="103">
        <f>AVERAGE(AY$6:AY356)</f>
        <v>22.945348608685872</v>
      </c>
      <c r="BH356" s="103">
        <f>AVERAGE(AZ$6:AZ356)</f>
        <v>23.791571743700981</v>
      </c>
      <c r="BI356" s="103">
        <f>AVERAGE(BA$6:BA356)</f>
        <v>0.84622313501511814</v>
      </c>
      <c r="BJ356" s="104">
        <f>AVERAGE(BB$6:BB356)</f>
        <v>966.11120494757813</v>
      </c>
      <c r="BK356" s="104">
        <f>AVERAGE(BC$6:BC356)</f>
        <v>3602.3436018441926</v>
      </c>
      <c r="BL356" s="104">
        <f>AVERAGE(BD$6:BD356)</f>
        <v>2636.2323968966116</v>
      </c>
      <c r="BP356" s="105">
        <v>351</v>
      </c>
      <c r="BQ356" s="109">
        <v>16.831286536441489</v>
      </c>
      <c r="BR356" s="109">
        <v>4</v>
      </c>
      <c r="BS356" s="109">
        <v>6.553513217497672</v>
      </c>
      <c r="BT356" s="110">
        <v>150.40606507578696</v>
      </c>
      <c r="BU356" s="109">
        <v>19.384799753939163</v>
      </c>
      <c r="BV356" s="109">
        <v>19.384799753939163</v>
      </c>
      <c r="BW356" s="109">
        <v>0</v>
      </c>
      <c r="BX356" s="110">
        <v>731.95005769396187</v>
      </c>
      <c r="BY356" s="110">
        <v>3187.7199630908744</v>
      </c>
      <c r="BZ356" s="110">
        <v>2455.7699053969127</v>
      </c>
      <c r="CA356" s="111" t="str">
        <v>No</v>
      </c>
      <c r="CC356" s="103">
        <f>AVERAGE(BU$6:BU356)</f>
        <v>22.805856519080432</v>
      </c>
      <c r="CD356" s="103">
        <f>AVERAGE(BV$6:BV356)</f>
        <v>23.728154167819902</v>
      </c>
      <c r="CE356" s="103">
        <f>AVERAGE(BW$6:BW356)</f>
        <v>0.92229764873944142</v>
      </c>
      <c r="CF356" s="104">
        <f>AVERAGE(BX$6:BX356)</f>
        <v>969.80107889465455</v>
      </c>
      <c r="CG356" s="104">
        <f>AVERAGE(BY$6:BY356)</f>
        <v>3649.2260562096412</v>
      </c>
      <c r="CH356" s="104">
        <f>AVERAGE(BZ$6:BZ356)</f>
        <v>2679.4249773149872</v>
      </c>
      <c r="CI356" s="121"/>
      <c r="CJ356" s="121"/>
      <c r="CK356" s="121"/>
      <c r="CL356" s="121"/>
      <c r="CM356" s="121"/>
      <c r="CN356" s="121"/>
    </row>
    <row r="357" spans="2:92" x14ac:dyDescent="0.2">
      <c r="B357" s="105">
        <v>352</v>
      </c>
      <c r="C357" s="109">
        <v>19.168635832015049</v>
      </c>
      <c r="D357" s="109">
        <v>3</v>
      </c>
      <c r="E357" s="109">
        <v>3.6794076330572238</v>
      </c>
      <c r="F357" s="110">
        <v>168.06575798220348</v>
      </c>
      <c r="G357" s="109">
        <v>19.848043465072273</v>
      </c>
      <c r="H357" s="109">
        <v>19.848043465072273</v>
      </c>
      <c r="I357" s="109">
        <v>0</v>
      </c>
      <c r="J357" s="110">
        <v>763.50706193437168</v>
      </c>
      <c r="K357" s="110">
        <v>3722.6478237130091</v>
      </c>
      <c r="L357" s="110">
        <v>2959.1407617786372</v>
      </c>
      <c r="M357" s="111" t="str">
        <v>No</v>
      </c>
      <c r="O357" s="103">
        <f>AVERAGE(G$6:G357)</f>
        <v>21.705245016687822</v>
      </c>
      <c r="P357" s="103">
        <f>AVERAGE(H$6:H357)</f>
        <v>22.095846479973616</v>
      </c>
      <c r="Q357" s="103">
        <f>AVERAGE(I$6:I357)</f>
        <v>0.39060146328579443</v>
      </c>
      <c r="R357" s="104">
        <f>AVERAGE(J$6:J357)</f>
        <v>870.53514725042726</v>
      </c>
      <c r="S357" s="104">
        <f>AVERAGE(K$6:K357)</f>
        <v>4003.8191030038115</v>
      </c>
      <c r="T357" s="104">
        <f>AVERAGE(L$6:L357)</f>
        <v>3133.2839557533866</v>
      </c>
      <c r="X357" s="105">
        <v>352</v>
      </c>
      <c r="Y357" s="109">
        <v>23.76962594760948</v>
      </c>
      <c r="Z357" s="109">
        <v>2</v>
      </c>
      <c r="AA357" s="109">
        <v>2.4958975254384099</v>
      </c>
      <c r="AB357" s="110">
        <v>146.42613194177818</v>
      </c>
      <c r="AC357" s="109">
        <v>24.265523473047889</v>
      </c>
      <c r="AD357" s="109">
        <v>24.265523473047889</v>
      </c>
      <c r="AE357" s="109">
        <v>0</v>
      </c>
      <c r="AF357" s="110">
        <v>874.39183613321484</v>
      </c>
      <c r="AG357" s="110">
        <v>4507.7942251486202</v>
      </c>
      <c r="AH357" s="110">
        <v>3633.4023890154053</v>
      </c>
      <c r="AI357" s="111" t="str">
        <v>No</v>
      </c>
      <c r="AK357" s="103">
        <f>AVERAGE(AC$6:AC357)</f>
        <v>21.407103440266958</v>
      </c>
      <c r="AL357" s="103">
        <f>AVERAGE(AD$6:AD357)</f>
        <v>21.726400844818173</v>
      </c>
      <c r="AM357" s="103">
        <f>AVERAGE(AE$6:AE357)</f>
        <v>0.3192974045512163</v>
      </c>
      <c r="AN357" s="104">
        <f>AVERAGE(AF$6:AF357)</f>
        <v>849.26191423856721</v>
      </c>
      <c r="AO357" s="104">
        <f>AVERAGE(AG$6:AG357)</f>
        <v>4005.8070283389648</v>
      </c>
      <c r="AP357" s="104">
        <f>AVERAGE(AH$6:AH357)</f>
        <v>3156.5451141003955</v>
      </c>
      <c r="AT357" s="105">
        <v>352</v>
      </c>
      <c r="AU357" s="109">
        <v>21.710655894159501</v>
      </c>
      <c r="AV357" s="109">
        <v>4</v>
      </c>
      <c r="AW357" s="109">
        <v>3.1701555501939236</v>
      </c>
      <c r="AX357" s="110">
        <v>143.42349988756385</v>
      </c>
      <c r="AY357" s="109">
        <v>20.880811444353427</v>
      </c>
      <c r="AZ357" s="109">
        <v>20.880811444353427</v>
      </c>
      <c r="BA357" s="109">
        <v>0</v>
      </c>
      <c r="BB357" s="110">
        <v>769.84784321816664</v>
      </c>
      <c r="BC357" s="110">
        <v>3332.1217166530141</v>
      </c>
      <c r="BD357" s="110">
        <v>2562.2738734348477</v>
      </c>
      <c r="BE357" s="111" t="str">
        <v>No</v>
      </c>
      <c r="BG357" s="103">
        <f>AVERAGE(AY$6:AY357)</f>
        <v>22.939483446287202</v>
      </c>
      <c r="BH357" s="103">
        <f>AVERAGE(AZ$6:AZ357)</f>
        <v>23.783302538305108</v>
      </c>
      <c r="BI357" s="103">
        <f>AVERAGE(BA$6:BA357)</f>
        <v>0.84381909201791605</v>
      </c>
      <c r="BJ357" s="104">
        <f>AVERAGE(BB$6:BB357)</f>
        <v>965.55363857902876</v>
      </c>
      <c r="BK357" s="104">
        <f>AVERAGE(BC$6:BC357)</f>
        <v>3601.5759260339905</v>
      </c>
      <c r="BL357" s="104">
        <f>AVERAGE(BD$6:BD357)</f>
        <v>2636.0222874549586</v>
      </c>
      <c r="BP357" s="105">
        <v>352</v>
      </c>
      <c r="BQ357" s="109">
        <v>24.61323647330909</v>
      </c>
      <c r="BR357" s="109">
        <v>3</v>
      </c>
      <c r="BS357" s="109">
        <v>3.6130694175817477</v>
      </c>
      <c r="BT357" s="110">
        <v>183.24432100835864</v>
      </c>
      <c r="BU357" s="109">
        <v>25</v>
      </c>
      <c r="BV357" s="109">
        <v>25.226305890890838</v>
      </c>
      <c r="BW357" s="109">
        <v>0.22630589089083841</v>
      </c>
      <c r="BX357" s="110">
        <v>967.19020464198434</v>
      </c>
      <c r="BY357" s="110">
        <v>3960</v>
      </c>
      <c r="BZ357" s="110">
        <v>2992.8097953580154</v>
      </c>
      <c r="CA357" s="111" t="str">
        <v>Yes</v>
      </c>
      <c r="CC357" s="103">
        <f>AVERAGE(BU$6:BU357)</f>
        <v>22.812089881242137</v>
      </c>
      <c r="CD357" s="103">
        <f>AVERAGE(BV$6:BV357)</f>
        <v>23.732410280669534</v>
      </c>
      <c r="CE357" s="103">
        <f>AVERAGE(BW$6:BW357)</f>
        <v>0.92032039942737154</v>
      </c>
      <c r="CF357" s="104">
        <f>AVERAGE(BX$6:BX357)</f>
        <v>969.79366163825478</v>
      </c>
      <c r="CG357" s="104">
        <f>AVERAGE(BY$6:BY357)</f>
        <v>3650.1089367317732</v>
      </c>
      <c r="CH357" s="104">
        <f>AVERAGE(BZ$6:BZ357)</f>
        <v>2680.3152750935183</v>
      </c>
      <c r="CI357" s="121"/>
      <c r="CJ357" s="121"/>
      <c r="CK357" s="121"/>
      <c r="CL357" s="121"/>
      <c r="CM357" s="121"/>
      <c r="CN357" s="121"/>
    </row>
    <row r="358" spans="2:92" x14ac:dyDescent="0.2">
      <c r="B358" s="105">
        <v>353</v>
      </c>
      <c r="C358" s="109">
        <v>28.206803647142291</v>
      </c>
      <c r="D358" s="109">
        <v>5</v>
      </c>
      <c r="E358" s="109">
        <v>5.3675869287581044</v>
      </c>
      <c r="F358" s="110">
        <v>141.57723024536051</v>
      </c>
      <c r="G358" s="109">
        <v>25</v>
      </c>
      <c r="H358" s="109">
        <v>28.574390575900395</v>
      </c>
      <c r="I358" s="109">
        <v>3.5743905759003951</v>
      </c>
      <c r="J358" s="110">
        <v>1534.9675339074315</v>
      </c>
      <c r="K358" s="110">
        <v>4750</v>
      </c>
      <c r="L358" s="110">
        <v>3215.0324660925685</v>
      </c>
      <c r="M358" s="111" t="str">
        <v>Yes</v>
      </c>
      <c r="O358" s="103">
        <f>AVERAGE(G$6:G358)</f>
        <v>21.714578600209951</v>
      </c>
      <c r="P358" s="103">
        <f>AVERAGE(H$6:H358)</f>
        <v>22.114199296109387</v>
      </c>
      <c r="Q358" s="103">
        <f>AVERAGE(I$6:I358)</f>
        <v>0.3996206958994335</v>
      </c>
      <c r="R358" s="104">
        <f>AVERAGE(J$6:J358)</f>
        <v>872.41739197183517</v>
      </c>
      <c r="S358" s="104">
        <f>AVERAGE(K$6:K358)</f>
        <v>4005.9329299074834</v>
      </c>
      <c r="T358" s="104">
        <f>AVERAGE(L$6:L358)</f>
        <v>3133.5155379356506</v>
      </c>
      <c r="X358" s="105">
        <v>353</v>
      </c>
      <c r="Y358" s="109">
        <v>19.191094088907562</v>
      </c>
      <c r="Z358" s="109">
        <v>0</v>
      </c>
      <c r="AA358" s="109">
        <v>2.0988070670454224</v>
      </c>
      <c r="AB358" s="110">
        <v>111.78968126379914</v>
      </c>
      <c r="AC358" s="109">
        <v>21.289901155952982</v>
      </c>
      <c r="AD358" s="109">
        <v>21.289901155952982</v>
      </c>
      <c r="AE358" s="109">
        <v>0</v>
      </c>
      <c r="AF358" s="110">
        <v>750.48671594238863</v>
      </c>
      <c r="AG358" s="110">
        <v>3832.1822080715369</v>
      </c>
      <c r="AH358" s="110">
        <v>3081.6954921291481</v>
      </c>
      <c r="AI358" s="111" t="str">
        <v>No</v>
      </c>
      <c r="AK358" s="103">
        <f>AVERAGE(AC$6:AC358)</f>
        <v>21.40677142246437</v>
      </c>
      <c r="AL358" s="103">
        <f>AVERAGE(AD$6:AD358)</f>
        <v>21.725164301790226</v>
      </c>
      <c r="AM358" s="103">
        <f>AVERAGE(AE$6:AE358)</f>
        <v>0.31839287932585875</v>
      </c>
      <c r="AN358" s="104">
        <f>AVERAGE(AF$6:AF358)</f>
        <v>848.982097812799</v>
      </c>
      <c r="AO358" s="104">
        <f>AVERAGE(AG$6:AG358)</f>
        <v>4005.3151733240425</v>
      </c>
      <c r="AP358" s="104">
        <f>AVERAGE(AH$6:AH358)</f>
        <v>3156.3330755112415</v>
      </c>
      <c r="AT358" s="105">
        <v>353</v>
      </c>
      <c r="AU358" s="109">
        <v>22.862205077007076</v>
      </c>
      <c r="AV358" s="109">
        <v>2</v>
      </c>
      <c r="AW358" s="109">
        <v>6.594277830774665</v>
      </c>
      <c r="AX358" s="110">
        <v>172.83722635900369</v>
      </c>
      <c r="AY358" s="109">
        <v>25</v>
      </c>
      <c r="AZ358" s="109">
        <v>27.456482907781741</v>
      </c>
      <c r="BA358" s="109">
        <v>2.4564829077817407</v>
      </c>
      <c r="BB358" s="110">
        <v>1291.3096625262647</v>
      </c>
      <c r="BC358" s="110">
        <v>3850</v>
      </c>
      <c r="BD358" s="110">
        <v>2558.6903374737353</v>
      </c>
      <c r="BE358" s="111" t="str">
        <v>Yes</v>
      </c>
      <c r="BG358" s="103">
        <f>AVERAGE(AY$6:AY358)</f>
        <v>22.945320603663159</v>
      </c>
      <c r="BH358" s="103">
        <f>AVERAGE(AZ$6:AZ358)</f>
        <v>23.79370814841694</v>
      </c>
      <c r="BI358" s="103">
        <f>AVERAGE(BA$6:BA358)</f>
        <v>0.84838754475379086</v>
      </c>
      <c r="BJ358" s="104">
        <f>AVERAGE(BB$6:BB358)</f>
        <v>966.47646017661293</v>
      </c>
      <c r="BK358" s="104">
        <f>AVERAGE(BC$6:BC358)</f>
        <v>3602.2796769517408</v>
      </c>
      <c r="BL358" s="104">
        <f>AVERAGE(BD$6:BD358)</f>
        <v>2635.8032167751253</v>
      </c>
      <c r="BP358" s="105">
        <v>353</v>
      </c>
      <c r="BQ358" s="109">
        <v>27.060612115926752</v>
      </c>
      <c r="BR358" s="109">
        <v>1</v>
      </c>
      <c r="BS358" s="109">
        <v>6.7927474326743091</v>
      </c>
      <c r="BT358" s="110">
        <v>127.51384257249052</v>
      </c>
      <c r="BU358" s="109">
        <v>25</v>
      </c>
      <c r="BV358" s="109">
        <v>32.853359548601063</v>
      </c>
      <c r="BW358" s="109">
        <v>7.8533595486010626</v>
      </c>
      <c r="BX358" s="110">
        <v>2055.5177748626497</v>
      </c>
      <c r="BY358" s="110">
        <v>3820</v>
      </c>
      <c r="BZ358" s="110">
        <v>1764.4822251373503</v>
      </c>
      <c r="CA358" s="111" t="str">
        <v>Yes</v>
      </c>
      <c r="CC358" s="103">
        <f>AVERAGE(BU$6:BU358)</f>
        <v>22.81828792690434</v>
      </c>
      <c r="CD358" s="103">
        <f>AVERAGE(BV$6:BV358)</f>
        <v>23.758248663864805</v>
      </c>
      <c r="CE358" s="103">
        <f>AVERAGE(BW$6:BW358)</f>
        <v>0.93996073696044158</v>
      </c>
      <c r="CF358" s="104">
        <f>AVERAGE(BX$6:BX358)</f>
        <v>972.86936734144001</v>
      </c>
      <c r="CG358" s="104">
        <f>AVERAGE(BY$6:BY358)</f>
        <v>3650.5902145313999</v>
      </c>
      <c r="CH358" s="104">
        <f>AVERAGE(BZ$6:BZ358)</f>
        <v>2677.7208471899598</v>
      </c>
      <c r="CI358" s="121"/>
      <c r="CJ358" s="121"/>
      <c r="CK358" s="121"/>
      <c r="CL358" s="121"/>
      <c r="CM358" s="121"/>
      <c r="CN358" s="121"/>
    </row>
    <row r="359" spans="2:92" x14ac:dyDescent="0.2">
      <c r="B359" s="105">
        <v>354</v>
      </c>
      <c r="C359" s="109">
        <v>21.327509795539164</v>
      </c>
      <c r="D359" s="109">
        <v>5</v>
      </c>
      <c r="E359" s="109">
        <v>5.5450278218304998</v>
      </c>
      <c r="F359" s="110">
        <v>110.91364433343229</v>
      </c>
      <c r="G359" s="109">
        <v>21.872537617369666</v>
      </c>
      <c r="H359" s="109">
        <v>21.872537617369666</v>
      </c>
      <c r="I359" s="109">
        <v>0</v>
      </c>
      <c r="J359" s="110">
        <v>767.08977285452227</v>
      </c>
      <c r="K359" s="110">
        <v>4187.0567711265394</v>
      </c>
      <c r="L359" s="110">
        <v>3419.966998272017</v>
      </c>
      <c r="M359" s="111" t="str">
        <v>No</v>
      </c>
      <c r="O359" s="103">
        <f>AVERAGE(G$6:G359)</f>
        <v>21.715024812122831</v>
      </c>
      <c r="P359" s="103">
        <f>AVERAGE(H$6:H359)</f>
        <v>22.113516635999954</v>
      </c>
      <c r="Q359" s="103">
        <f>AVERAGE(I$6:I359)</f>
        <v>0.39849182387711873</v>
      </c>
      <c r="R359" s="104">
        <f>AVERAGE(J$6:J359)</f>
        <v>872.11985632461119</v>
      </c>
      <c r="S359" s="104">
        <f>AVERAGE(K$6:K359)</f>
        <v>4006.4445791764638</v>
      </c>
      <c r="T359" s="104">
        <f>AVERAGE(L$6:L359)</f>
        <v>3134.3247228518553</v>
      </c>
      <c r="X359" s="105">
        <v>354</v>
      </c>
      <c r="Y359" s="109">
        <v>17.20241496821177</v>
      </c>
      <c r="Z359" s="109">
        <v>4</v>
      </c>
      <c r="AA359" s="109">
        <v>3.5181703135716593</v>
      </c>
      <c r="AB359" s="110">
        <v>149.29982563044669</v>
      </c>
      <c r="AC359" s="109">
        <v>16.720585281783428</v>
      </c>
      <c r="AD359" s="109">
        <v>16.720585281783428</v>
      </c>
      <c r="AE359" s="109">
        <v>0</v>
      </c>
      <c r="AF359" s="110">
        <v>650.91738408394951</v>
      </c>
      <c r="AG359" s="110">
        <v>3289.7053507210171</v>
      </c>
      <c r="AH359" s="110">
        <v>2638.7879666370677</v>
      </c>
      <c r="AI359" s="111" t="str">
        <v>No</v>
      </c>
      <c r="AK359" s="103">
        <f>AVERAGE(AC$6:AC359)</f>
        <v>21.393533608507642</v>
      </c>
      <c r="AL359" s="103">
        <f>AVERAGE(AD$6:AD359)</f>
        <v>21.71102707292015</v>
      </c>
      <c r="AM359" s="103">
        <f>AVERAGE(AE$6:AE359)</f>
        <v>0.31749346441250886</v>
      </c>
      <c r="AN359" s="104">
        <f>AVERAGE(AF$6:AF359)</f>
        <v>848.42259297175713</v>
      </c>
      <c r="AO359" s="104">
        <f>AVERAGE(AG$6:AG359)</f>
        <v>4003.2936766500229</v>
      </c>
      <c r="AP359" s="104">
        <f>AVERAGE(AH$6:AH359)</f>
        <v>3154.8710836782639</v>
      </c>
      <c r="AT359" s="105">
        <v>354</v>
      </c>
      <c r="AU359" s="109">
        <v>22.03951025631191</v>
      </c>
      <c r="AV359" s="109">
        <v>6</v>
      </c>
      <c r="AW359" s="109">
        <v>5.0992105347150698</v>
      </c>
      <c r="AX359" s="110">
        <v>122.1791694177638</v>
      </c>
      <c r="AY359" s="109">
        <v>21.13872079102698</v>
      </c>
      <c r="AZ359" s="109">
        <v>21.13872079102698</v>
      </c>
      <c r="BA359" s="109">
        <v>0</v>
      </c>
      <c r="BB359" s="110">
        <v>756.3407931485732</v>
      </c>
      <c r="BC359" s="110">
        <v>3470.8081186540471</v>
      </c>
      <c r="BD359" s="110">
        <v>2714.467325505474</v>
      </c>
      <c r="BE359" s="111" t="str">
        <v>No</v>
      </c>
      <c r="BG359" s="103">
        <f>AVERAGE(AY$6:AY359)</f>
        <v>22.940217214361926</v>
      </c>
      <c r="BH359" s="103">
        <f>AVERAGE(AZ$6:AZ359)</f>
        <v>23.786208184130526</v>
      </c>
      <c r="BI359" s="103">
        <f>AVERAGE(BA$6:BA359)</f>
        <v>0.84599096976861066</v>
      </c>
      <c r="BJ359" s="104">
        <f>AVERAGE(BB$6:BB359)</f>
        <v>965.88285659743758</v>
      </c>
      <c r="BK359" s="104">
        <f>AVERAGE(BC$6:BC359)</f>
        <v>3601.9082883689789</v>
      </c>
      <c r="BL359" s="104">
        <f>AVERAGE(BD$6:BD359)</f>
        <v>2636.0254317715389</v>
      </c>
      <c r="BP359" s="105">
        <v>354</v>
      </c>
      <c r="BQ359" s="109">
        <v>23.910084582771489</v>
      </c>
      <c r="BR359" s="109">
        <v>2</v>
      </c>
      <c r="BS359" s="109">
        <v>3.6229250457870945</v>
      </c>
      <c r="BT359" s="110">
        <v>138.86016935799609</v>
      </c>
      <c r="BU359" s="109">
        <v>25</v>
      </c>
      <c r="BV359" s="109">
        <v>25.533009628558585</v>
      </c>
      <c r="BW359" s="109">
        <v>0.53300962855858458</v>
      </c>
      <c r="BX359" s="110">
        <v>968.81161364178365</v>
      </c>
      <c r="BY359" s="110">
        <v>3890</v>
      </c>
      <c r="BZ359" s="110">
        <v>2921.1883863582161</v>
      </c>
      <c r="CA359" s="111" t="str">
        <v>Yes</v>
      </c>
      <c r="CC359" s="103">
        <f>AVERAGE(BU$6:BU359)</f>
        <v>22.824450955359413</v>
      </c>
      <c r="CD359" s="103">
        <f>AVERAGE(BV$6:BV359)</f>
        <v>23.763262112917609</v>
      </c>
      <c r="CE359" s="103">
        <f>AVERAGE(BW$6:BW359)</f>
        <v>0.93881115755817646</v>
      </c>
      <c r="CF359" s="104">
        <f>AVERAGE(BX$6:BX359)</f>
        <v>972.85790476036766</v>
      </c>
      <c r="CG359" s="104">
        <f>AVERAGE(BY$6:BY359)</f>
        <v>3651.2665133604069</v>
      </c>
      <c r="CH359" s="104">
        <f>AVERAGE(BZ$6:BZ359)</f>
        <v>2678.4086086000393</v>
      </c>
      <c r="CI359" s="121"/>
      <c r="CJ359" s="121"/>
      <c r="CK359" s="121"/>
      <c r="CL359" s="121"/>
      <c r="CM359" s="121"/>
      <c r="CN359" s="121"/>
    </row>
    <row r="360" spans="2:92" x14ac:dyDescent="0.2">
      <c r="B360" s="105">
        <v>355</v>
      </c>
      <c r="C360" s="109">
        <v>18.531581678894018</v>
      </c>
      <c r="D360" s="109">
        <v>1</v>
      </c>
      <c r="E360" s="109">
        <v>3.1589012705093196</v>
      </c>
      <c r="F360" s="110">
        <v>159.07115480038314</v>
      </c>
      <c r="G360" s="109">
        <v>20.690482949403336</v>
      </c>
      <c r="H360" s="109">
        <v>20.690482949403336</v>
      </c>
      <c r="I360" s="109">
        <v>0</v>
      </c>
      <c r="J360" s="110">
        <v>779.78564328248319</v>
      </c>
      <c r="K360" s="110">
        <v>3774.2869308926006</v>
      </c>
      <c r="L360" s="110">
        <v>2994.5012876101173</v>
      </c>
      <c r="M360" s="111" t="str">
        <v>No</v>
      </c>
      <c r="O360" s="103">
        <f>AVERAGE(G$6:G360)</f>
        <v>21.71213877870672</v>
      </c>
      <c r="P360" s="103">
        <f>AVERAGE(H$6:H360)</f>
        <v>22.109508090403907</v>
      </c>
      <c r="Q360" s="103">
        <f>AVERAGE(I$6:I360)</f>
        <v>0.3973693116971832</v>
      </c>
      <c r="R360" s="104">
        <f>AVERAGE(J$6:J360)</f>
        <v>871.8597599498446</v>
      </c>
      <c r="S360" s="104">
        <f>AVERAGE(K$6:K360)</f>
        <v>4005.7906139700308</v>
      </c>
      <c r="T360" s="104">
        <f>AVERAGE(L$6:L360)</f>
        <v>3133.9308540201882</v>
      </c>
      <c r="X360" s="105">
        <v>355</v>
      </c>
      <c r="Y360" s="109">
        <v>20.76739848822892</v>
      </c>
      <c r="Z360" s="109">
        <v>2</v>
      </c>
      <c r="AA360" s="109">
        <v>5.8390758198444326</v>
      </c>
      <c r="AB360" s="110">
        <v>124.29515835062479</v>
      </c>
      <c r="AC360" s="109">
        <v>24.606474308073352</v>
      </c>
      <c r="AD360" s="109">
        <v>24.606474308073352</v>
      </c>
      <c r="AE360" s="109">
        <v>0</v>
      </c>
      <c r="AF360" s="110">
        <v>862.48938759282532</v>
      </c>
      <c r="AG360" s="110">
        <v>4569.1653754532035</v>
      </c>
      <c r="AH360" s="110">
        <v>3706.675987860378</v>
      </c>
      <c r="AI360" s="111" t="str">
        <v>No</v>
      </c>
      <c r="AK360" s="103">
        <f>AVERAGE(AC$6:AC360)</f>
        <v>21.40258414568952</v>
      </c>
      <c r="AL360" s="103">
        <f>AVERAGE(AD$6:AD360)</f>
        <v>21.719183262314949</v>
      </c>
      <c r="AM360" s="103">
        <f>AVERAGE(AE$6:AE360)</f>
        <v>0.31659911662543139</v>
      </c>
      <c r="AN360" s="104">
        <f>AVERAGE(AF$6:AF360)</f>
        <v>848.46221774533751</v>
      </c>
      <c r="AO360" s="104">
        <f>AVERAGE(AG$6:AG360)</f>
        <v>4004.8876814353839</v>
      </c>
      <c r="AP360" s="104">
        <f>AVERAGE(AH$6:AH360)</f>
        <v>3156.4254636900446</v>
      </c>
      <c r="AT360" s="105">
        <v>355</v>
      </c>
      <c r="AU360" s="109">
        <v>19.620957696275823</v>
      </c>
      <c r="AV360" s="109">
        <v>0</v>
      </c>
      <c r="AW360" s="109">
        <v>3.8866878109844154</v>
      </c>
      <c r="AX360" s="110">
        <v>163.31909066620216</v>
      </c>
      <c r="AY360" s="109">
        <v>23.507645507260239</v>
      </c>
      <c r="AZ360" s="109">
        <v>23.507645507260239</v>
      </c>
      <c r="BA360" s="109">
        <v>0</v>
      </c>
      <c r="BB360" s="110">
        <v>868.5484558840094</v>
      </c>
      <c r="BC360" s="110">
        <v>3526.146826089036</v>
      </c>
      <c r="BD360" s="110">
        <v>2657.5983702050266</v>
      </c>
      <c r="BE360" s="111" t="str">
        <v>No</v>
      </c>
      <c r="BG360" s="103">
        <f>AVERAGE(AY$6:AY360)</f>
        <v>22.941815603919384</v>
      </c>
      <c r="BH360" s="103">
        <f>AVERAGE(AZ$6:AZ360)</f>
        <v>23.785423500533707</v>
      </c>
      <c r="BI360" s="103">
        <f>AVERAGE(BA$6:BA360)</f>
        <v>0.84360789661433289</v>
      </c>
      <c r="BJ360" s="104">
        <f>AVERAGE(BB$6:BB360)</f>
        <v>965.60867518697717</v>
      </c>
      <c r="BK360" s="104">
        <f>AVERAGE(BC$6:BC360)</f>
        <v>3601.6948757991763</v>
      </c>
      <c r="BL360" s="104">
        <f>AVERAGE(BD$6:BD360)</f>
        <v>2636.0862006121965</v>
      </c>
      <c r="BP360" s="105">
        <v>355</v>
      </c>
      <c r="BQ360" s="109">
        <v>19.655174435923357</v>
      </c>
      <c r="BR360" s="109">
        <v>6</v>
      </c>
      <c r="BS360" s="109">
        <v>3.7780506602102459</v>
      </c>
      <c r="BT360" s="110">
        <v>105.48944940408329</v>
      </c>
      <c r="BU360" s="109">
        <v>17.433225096133604</v>
      </c>
      <c r="BV360" s="109">
        <v>17.433225096133604</v>
      </c>
      <c r="BW360" s="109">
        <v>0</v>
      </c>
      <c r="BX360" s="110">
        <v>628.48620228809148</v>
      </c>
      <c r="BY360" s="110">
        <v>3034.9837644200406</v>
      </c>
      <c r="BZ360" s="110">
        <v>2406.4975621319491</v>
      </c>
      <c r="CA360" s="111" t="str">
        <v>No</v>
      </c>
      <c r="CC360" s="103">
        <f>AVERAGE(BU$6:BU360)</f>
        <v>22.809264403643283</v>
      </c>
      <c r="CD360" s="103">
        <f>AVERAGE(BV$6:BV360)</f>
        <v>23.745431022729488</v>
      </c>
      <c r="CE360" s="103">
        <f>AVERAGE(BW$6:BW360)</f>
        <v>0.9361666190861816</v>
      </c>
      <c r="CF360" s="104">
        <f>AVERAGE(BX$6:BX360)</f>
        <v>971.88784362664285</v>
      </c>
      <c r="CG360" s="104">
        <f>AVERAGE(BY$6:BY360)</f>
        <v>3649.5305056169132</v>
      </c>
      <c r="CH360" s="104">
        <f>AVERAGE(BZ$6:BZ360)</f>
        <v>2677.6426619902704</v>
      </c>
      <c r="CI360" s="121"/>
      <c r="CJ360" s="121"/>
      <c r="CK360" s="121"/>
      <c r="CL360" s="121"/>
      <c r="CM360" s="121"/>
      <c r="CN360" s="121"/>
    </row>
    <row r="361" spans="2:92" x14ac:dyDescent="0.2">
      <c r="B361" s="105">
        <v>356</v>
      </c>
      <c r="C361" s="109">
        <v>20.020203708737082</v>
      </c>
      <c r="D361" s="109">
        <v>3</v>
      </c>
      <c r="E361" s="109">
        <v>5.2757308612347682</v>
      </c>
      <c r="F361" s="110">
        <v>140.0174065124146</v>
      </c>
      <c r="G361" s="109">
        <v>22.295934569971848</v>
      </c>
      <c r="H361" s="109">
        <v>22.295934569971848</v>
      </c>
      <c r="I361" s="109">
        <v>0</v>
      </c>
      <c r="J361" s="110">
        <v>808.89544361157004</v>
      </c>
      <c r="K361" s="110">
        <v>4163.2682225949329</v>
      </c>
      <c r="L361" s="110">
        <v>3354.3727789833629</v>
      </c>
      <c r="M361" s="111" t="str">
        <v>No</v>
      </c>
      <c r="O361" s="103">
        <f>AVERAGE(G$6:G361)</f>
        <v>21.71377865452488</v>
      </c>
      <c r="P361" s="103">
        <f>AVERAGE(H$6:H361)</f>
        <v>22.110031760290333</v>
      </c>
      <c r="Q361" s="103">
        <f>AVERAGE(I$6:I361)</f>
        <v>0.39625310576544953</v>
      </c>
      <c r="R361" s="104">
        <f>AVERAGE(J$6:J361)</f>
        <v>871.68289389271445</v>
      </c>
      <c r="S361" s="104">
        <f>AVERAGE(K$6:K361)</f>
        <v>4006.2329668032467</v>
      </c>
      <c r="T361" s="104">
        <f>AVERAGE(L$6:L361)</f>
        <v>3134.5500729105343</v>
      </c>
      <c r="X361" s="105">
        <v>356</v>
      </c>
      <c r="Y361" s="109">
        <v>18.26274599325912</v>
      </c>
      <c r="Z361" s="109">
        <v>2</v>
      </c>
      <c r="AA361" s="109">
        <v>3.849118590955066</v>
      </c>
      <c r="AB361" s="110">
        <v>143.98588321467531</v>
      </c>
      <c r="AC361" s="109">
        <v>20.111864584214185</v>
      </c>
      <c r="AD361" s="109">
        <v>20.111864584214185</v>
      </c>
      <c r="AE361" s="109">
        <v>0</v>
      </c>
      <c r="AF361" s="110">
        <v>747.34182074110095</v>
      </c>
      <c r="AG361" s="110">
        <v>3760.1356251585535</v>
      </c>
      <c r="AH361" s="110">
        <v>3012.7938044174525</v>
      </c>
      <c r="AI361" s="111" t="str">
        <v>No</v>
      </c>
      <c r="AK361" s="103">
        <f>AVERAGE(AC$6:AC361)</f>
        <v>21.398958528943801</v>
      </c>
      <c r="AL361" s="103">
        <f>AVERAGE(AD$6:AD361)</f>
        <v>21.714668322207924</v>
      </c>
      <c r="AM361" s="103">
        <f>AVERAGE(AE$6:AE361)</f>
        <v>0.31570979326412402</v>
      </c>
      <c r="AN361" s="104">
        <f>AVERAGE(AF$6:AF361)</f>
        <v>848.17817168633678</v>
      </c>
      <c r="AO361" s="104">
        <f>AVERAGE(AG$6:AG361)</f>
        <v>4004.2001756593254</v>
      </c>
      <c r="AP361" s="104">
        <f>AVERAGE(AH$6:AH361)</f>
        <v>3156.0220039729866</v>
      </c>
      <c r="AT361" s="105">
        <v>356</v>
      </c>
      <c r="AU361" s="109">
        <v>17.686421799507531</v>
      </c>
      <c r="AV361" s="109">
        <v>4</v>
      </c>
      <c r="AW361" s="109">
        <v>3.7882202620982435</v>
      </c>
      <c r="AX361" s="110">
        <v>131.20787648116647</v>
      </c>
      <c r="AY361" s="109">
        <v>17.474642061605774</v>
      </c>
      <c r="AZ361" s="109">
        <v>17.474642061605774</v>
      </c>
      <c r="BA361" s="109">
        <v>0</v>
      </c>
      <c r="BB361" s="110">
        <v>655.44713832933962</v>
      </c>
      <c r="BC361" s="110">
        <v>2821.196309240866</v>
      </c>
      <c r="BD361" s="110">
        <v>2165.7491709115266</v>
      </c>
      <c r="BE361" s="111" t="str">
        <v>No</v>
      </c>
      <c r="BG361" s="103">
        <f>AVERAGE(AY$6:AY361)</f>
        <v>22.926458374867941</v>
      </c>
      <c r="BH361" s="103">
        <f>AVERAGE(AZ$6:AZ361)</f>
        <v>23.767696586379419</v>
      </c>
      <c r="BI361" s="103">
        <f>AVERAGE(BA$6:BA361)</f>
        <v>0.84123821151148359</v>
      </c>
      <c r="BJ361" s="104">
        <f>AVERAGE(BB$6:BB361)</f>
        <v>964.73743491490507</v>
      </c>
      <c r="BK361" s="104">
        <f>AVERAGE(BC$6:BC361)</f>
        <v>3599.5024640953607</v>
      </c>
      <c r="BL361" s="104">
        <f>AVERAGE(BD$6:BD361)</f>
        <v>2634.765029180453</v>
      </c>
      <c r="BP361" s="105">
        <v>356</v>
      </c>
      <c r="BQ361" s="109">
        <v>20.088609909242439</v>
      </c>
      <c r="BR361" s="109">
        <v>3</v>
      </c>
      <c r="BS361" s="109">
        <v>6.6134528196804778</v>
      </c>
      <c r="BT361" s="110">
        <v>149.57628531041945</v>
      </c>
      <c r="BU361" s="109">
        <v>23.702062728922918</v>
      </c>
      <c r="BV361" s="109">
        <v>23.702062728922918</v>
      </c>
      <c r="BW361" s="109">
        <v>0</v>
      </c>
      <c r="BX361" s="110">
        <v>860.6381671781071</v>
      </c>
      <c r="BY361" s="110">
        <v>3765.3094093384379</v>
      </c>
      <c r="BZ361" s="110">
        <v>2904.6712421603306</v>
      </c>
      <c r="CA361" s="111" t="str">
        <v>No</v>
      </c>
      <c r="CC361" s="103">
        <f>AVERAGE(BU$6:BU361)</f>
        <v>22.811772264107553</v>
      </c>
      <c r="CD361" s="103">
        <f>AVERAGE(BV$6:BV361)</f>
        <v>23.745309201679468</v>
      </c>
      <c r="CE361" s="103">
        <f>AVERAGE(BW$6:BW361)</f>
        <v>0.9335369375718946</v>
      </c>
      <c r="CF361" s="104">
        <f>AVERAGE(BX$6:BX361)</f>
        <v>971.57534453549522</v>
      </c>
      <c r="CG361" s="104">
        <f>AVERAGE(BY$6:BY361)</f>
        <v>3649.8557272565804</v>
      </c>
      <c r="CH361" s="104">
        <f>AVERAGE(BZ$6:BZ361)</f>
        <v>2678.2803827210851</v>
      </c>
      <c r="CI361" s="121"/>
      <c r="CJ361" s="121"/>
      <c r="CK361" s="121"/>
      <c r="CL361" s="121"/>
      <c r="CM361" s="121"/>
      <c r="CN361" s="121"/>
    </row>
    <row r="362" spans="2:92" x14ac:dyDescent="0.2">
      <c r="B362" s="105">
        <v>357</v>
      </c>
      <c r="C362" s="109">
        <v>21.150103781307898</v>
      </c>
      <c r="D362" s="109">
        <v>4</v>
      </c>
      <c r="E362" s="109">
        <v>4.4224382451186415</v>
      </c>
      <c r="F362" s="110">
        <v>185.70058228175418</v>
      </c>
      <c r="G362" s="109">
        <v>21.57254202642654</v>
      </c>
      <c r="H362" s="109">
        <v>21.57254202642654</v>
      </c>
      <c r="I362" s="109">
        <v>0</v>
      </c>
      <c r="J362" s="110">
        <v>832.87684307455038</v>
      </c>
      <c r="K362" s="110">
        <v>4083.0575647567771</v>
      </c>
      <c r="L362" s="110">
        <v>3250.1807216822267</v>
      </c>
      <c r="M362" s="111" t="str">
        <v>No</v>
      </c>
      <c r="O362" s="103">
        <f>AVERAGE(G$6:G362)</f>
        <v>21.713383033717882</v>
      </c>
      <c r="P362" s="103">
        <f>AVERAGE(H$6:H362)</f>
        <v>22.10852618680612</v>
      </c>
      <c r="Q362" s="103">
        <f>AVERAGE(I$6:I362)</f>
        <v>0.39514315308823539</v>
      </c>
      <c r="R362" s="104">
        <f>AVERAGE(J$6:J362)</f>
        <v>871.57419347025473</v>
      </c>
      <c r="S362" s="104">
        <f>AVERAGE(K$6:K362)</f>
        <v>4006.4481617554975</v>
      </c>
      <c r="T362" s="104">
        <f>AVERAGE(L$6:L362)</f>
        <v>3134.8739682852452</v>
      </c>
      <c r="X362" s="105">
        <v>357</v>
      </c>
      <c r="Y362" s="109">
        <v>20.307678743579689</v>
      </c>
      <c r="Z362" s="109">
        <v>1</v>
      </c>
      <c r="AA362" s="109">
        <v>5.3844090115857641</v>
      </c>
      <c r="AB362" s="110">
        <v>147.73791109441152</v>
      </c>
      <c r="AC362" s="109">
        <v>24.692087755165453</v>
      </c>
      <c r="AD362" s="109">
        <v>24.692087755165453</v>
      </c>
      <c r="AE362" s="109">
        <v>0</v>
      </c>
      <c r="AF362" s="110">
        <v>888.50054374937508</v>
      </c>
      <c r="AG362" s="110">
        <v>4514.5757959297816</v>
      </c>
      <c r="AH362" s="110">
        <v>3626.0752521804066</v>
      </c>
      <c r="AI362" s="111" t="str">
        <v>No</v>
      </c>
      <c r="AK362" s="103">
        <f>AVERAGE(AC$6:AC362)</f>
        <v>21.408182980557868</v>
      </c>
      <c r="AL362" s="103">
        <f>AVERAGE(AD$6:AD362)</f>
        <v>21.72300843266439</v>
      </c>
      <c r="AM362" s="103">
        <f>AVERAGE(AE$6:AE362)</f>
        <v>0.31482545210652141</v>
      </c>
      <c r="AN362" s="104">
        <f>AVERAGE(AF$6:AF362)</f>
        <v>848.29111950724166</v>
      </c>
      <c r="AO362" s="104">
        <f>AVERAGE(AG$6:AG362)</f>
        <v>4005.6297992455175</v>
      </c>
      <c r="AP362" s="104">
        <f>AVERAGE(AH$6:AH362)</f>
        <v>3157.3386797382736</v>
      </c>
      <c r="AT362" s="105">
        <v>357</v>
      </c>
      <c r="AU362" s="109">
        <v>17.052336375553857</v>
      </c>
      <c r="AV362" s="109">
        <v>1</v>
      </c>
      <c r="AW362" s="109">
        <v>6.0069171435572155</v>
      </c>
      <c r="AX362" s="110">
        <v>164.00536693033547</v>
      </c>
      <c r="AY362" s="109">
        <v>22.059253519111074</v>
      </c>
      <c r="AZ362" s="109">
        <v>22.059253519111074</v>
      </c>
      <c r="BA362" s="109">
        <v>0</v>
      </c>
      <c r="BB362" s="110">
        <v>825.78297250366768</v>
      </c>
      <c r="BC362" s="110">
        <v>3358.8880278666611</v>
      </c>
      <c r="BD362" s="110">
        <v>2533.1050553629934</v>
      </c>
      <c r="BE362" s="111" t="str">
        <v>No</v>
      </c>
      <c r="BG362" s="103">
        <f>AVERAGE(AY$6:AY362)</f>
        <v>22.924029229613719</v>
      </c>
      <c r="BH362" s="103">
        <f>AVERAGE(AZ$6:AZ362)</f>
        <v>23.762911031569143</v>
      </c>
      <c r="BI362" s="103">
        <f>AVERAGE(BA$6:BA362)</f>
        <v>0.83888180195542905</v>
      </c>
      <c r="BJ362" s="104">
        <f>AVERAGE(BB$6:BB362)</f>
        <v>964.34820672887929</v>
      </c>
      <c r="BK362" s="104">
        <f>AVERAGE(BC$6:BC362)</f>
        <v>3598.8284740779131</v>
      </c>
      <c r="BL362" s="104">
        <f>AVERAGE(BD$6:BD362)</f>
        <v>2634.4802673490317</v>
      </c>
      <c r="BP362" s="105">
        <v>357</v>
      </c>
      <c r="BQ362" s="109">
        <v>28.386331865175766</v>
      </c>
      <c r="BR362" s="109">
        <v>3</v>
      </c>
      <c r="BS362" s="109">
        <v>4.1719847558721437</v>
      </c>
      <c r="BT362" s="110">
        <v>152.02490794278475</v>
      </c>
      <c r="BU362" s="109">
        <v>25</v>
      </c>
      <c r="BV362" s="109">
        <v>29.558316621047908</v>
      </c>
      <c r="BW362" s="109">
        <v>4.5583166210479078</v>
      </c>
      <c r="BX362" s="110">
        <v>1585.7724010999709</v>
      </c>
      <c r="BY362" s="110">
        <v>3960</v>
      </c>
      <c r="BZ362" s="110">
        <v>2374.2275989000291</v>
      </c>
      <c r="CA362" s="111" t="str">
        <v>Yes</v>
      </c>
      <c r="CC362" s="103">
        <f>AVERAGE(BU$6:BU362)</f>
        <v>22.817901753563834</v>
      </c>
      <c r="CD362" s="103">
        <f>AVERAGE(BV$6:BV362)</f>
        <v>23.761592135627275</v>
      </c>
      <c r="CE362" s="103">
        <f>AVERAGE(BW$6:BW362)</f>
        <v>0.94369038206342393</v>
      </c>
      <c r="CF362" s="104">
        <f>AVERAGE(BX$6:BX362)</f>
        <v>973.29578446984942</v>
      </c>
      <c r="CG362" s="104">
        <f>AVERAGE(BY$6:BY362)</f>
        <v>3650.7244787208479</v>
      </c>
      <c r="CH362" s="104">
        <f>AVERAGE(BZ$6:BZ362)</f>
        <v>2677.428694250998</v>
      </c>
      <c r="CI362" s="121"/>
      <c r="CJ362" s="121"/>
      <c r="CK362" s="121"/>
      <c r="CL362" s="121"/>
      <c r="CM362" s="121"/>
      <c r="CN362" s="121"/>
    </row>
    <row r="363" spans="2:92" x14ac:dyDescent="0.2">
      <c r="B363" s="105">
        <v>358</v>
      </c>
      <c r="C363" s="109">
        <v>18.130206345883526</v>
      </c>
      <c r="D363" s="109">
        <v>1</v>
      </c>
      <c r="E363" s="109">
        <v>2.8146577296775788</v>
      </c>
      <c r="F363" s="110">
        <v>114.14763682473279</v>
      </c>
      <c r="G363" s="109">
        <v>19.944864075561103</v>
      </c>
      <c r="H363" s="109">
        <v>19.944864075561103</v>
      </c>
      <c r="I363" s="109">
        <v>0</v>
      </c>
      <c r="J363" s="110">
        <v>712.49355909156588</v>
      </c>
      <c r="K363" s="110">
        <v>3640.0755336009984</v>
      </c>
      <c r="L363" s="110">
        <v>2927.5819745094323</v>
      </c>
      <c r="M363" s="111" t="str">
        <v>No</v>
      </c>
      <c r="O363" s="103">
        <f>AVERAGE(G$6:G363)</f>
        <v>21.708443036628058</v>
      </c>
      <c r="P363" s="103">
        <f>AVERAGE(H$6:H363)</f>
        <v>22.102482437892025</v>
      </c>
      <c r="Q363" s="103">
        <f>AVERAGE(I$6:I363)</f>
        <v>0.39403940126396658</v>
      </c>
      <c r="R363" s="104">
        <f>AVERAGE(J$6:J363)</f>
        <v>871.12983415634778</v>
      </c>
      <c r="S363" s="104">
        <f>AVERAGE(K$6:K363)</f>
        <v>4005.4247745260154</v>
      </c>
      <c r="T363" s="104">
        <f>AVERAGE(L$6:L363)</f>
        <v>3134.2949403696698</v>
      </c>
      <c r="X363" s="105">
        <v>358</v>
      </c>
      <c r="Y363" s="109">
        <v>22.38180526675896</v>
      </c>
      <c r="Z363" s="109">
        <v>2</v>
      </c>
      <c r="AA363" s="109">
        <v>4.5920466952451688</v>
      </c>
      <c r="AB363" s="110">
        <v>140.64496934192337</v>
      </c>
      <c r="AC363" s="109">
        <v>24.973851962004129</v>
      </c>
      <c r="AD363" s="109">
        <v>24.973851962004129</v>
      </c>
      <c r="AE363" s="109">
        <v>0</v>
      </c>
      <c r="AF363" s="110">
        <v>889.86052820204725</v>
      </c>
      <c r="AG363" s="110">
        <v>4635.2933531607432</v>
      </c>
      <c r="AH363" s="110">
        <v>3745.4328249586961</v>
      </c>
      <c r="AI363" s="111" t="str">
        <v>No</v>
      </c>
      <c r="AK363" s="103">
        <f>AVERAGE(AC$6:AC363)</f>
        <v>21.418142949779785</v>
      </c>
      <c r="AL363" s="103">
        <f>AVERAGE(AD$6:AD363)</f>
        <v>21.732089001182096</v>
      </c>
      <c r="AM363" s="103">
        <f>AVERAGE(AE$6:AE363)</f>
        <v>0.31394605140231324</v>
      </c>
      <c r="AN363" s="104">
        <f>AVERAGE(AF$6:AF363)</f>
        <v>848.40723517398692</v>
      </c>
      <c r="AO363" s="104">
        <f>AVERAGE(AG$6:AG363)</f>
        <v>4007.3886359882977</v>
      </c>
      <c r="AP363" s="104">
        <f>AVERAGE(AH$6:AH363)</f>
        <v>3158.981400814308</v>
      </c>
      <c r="AT363" s="105">
        <v>358</v>
      </c>
      <c r="AU363" s="109">
        <v>17.672481236732143</v>
      </c>
      <c r="AV363" s="109">
        <v>3</v>
      </c>
      <c r="AW363" s="109">
        <v>6.7335636588993264</v>
      </c>
      <c r="AX363" s="110">
        <v>136.5511384374704</v>
      </c>
      <c r="AY363" s="109">
        <v>21.406044895631467</v>
      </c>
      <c r="AZ363" s="109">
        <v>21.406044895631467</v>
      </c>
      <c r="BA363" s="109">
        <v>0</v>
      </c>
      <c r="BB363" s="110">
        <v>778.73248530641445</v>
      </c>
      <c r="BC363" s="110">
        <v>3360.90673434472</v>
      </c>
      <c r="BD363" s="110">
        <v>2582.1742490383058</v>
      </c>
      <c r="BE363" s="111" t="str">
        <v>No</v>
      </c>
      <c r="BG363" s="103">
        <f>AVERAGE(AY$6:AY363)</f>
        <v>22.919789049909856</v>
      </c>
      <c r="BH363" s="103">
        <f>AVERAGE(AZ$6:AZ363)</f>
        <v>23.756327606608426</v>
      </c>
      <c r="BI363" s="103">
        <f>AVERAGE(BA$6:BA363)</f>
        <v>0.83653855669857036</v>
      </c>
      <c r="BJ363" s="104">
        <f>AVERAGE(BB$6:BB363)</f>
        <v>963.82972706010139</v>
      </c>
      <c r="BK363" s="104">
        <f>AVERAGE(BC$6:BC363)</f>
        <v>3598.1638882127368</v>
      </c>
      <c r="BL363" s="104">
        <f>AVERAGE(BD$6:BD363)</f>
        <v>2634.334161152633</v>
      </c>
      <c r="BP363" s="105">
        <v>358</v>
      </c>
      <c r="BQ363" s="109">
        <v>22.020273032208767</v>
      </c>
      <c r="BR363" s="109">
        <v>4</v>
      </c>
      <c r="BS363" s="109">
        <v>5.4374156842597134</v>
      </c>
      <c r="BT363" s="110">
        <v>153.5060774168706</v>
      </c>
      <c r="BU363" s="109">
        <v>23.457688716468482</v>
      </c>
      <c r="BV363" s="109">
        <v>23.457688716468482</v>
      </c>
      <c r="BW363" s="109">
        <v>0</v>
      </c>
      <c r="BX363" s="110">
        <v>857.23673891092494</v>
      </c>
      <c r="BY363" s="110">
        <v>3798.6533074702725</v>
      </c>
      <c r="BZ363" s="110">
        <v>2941.4165685593475</v>
      </c>
      <c r="CA363" s="111" t="str">
        <v>No</v>
      </c>
      <c r="CC363" s="103">
        <f>AVERAGE(BU$6:BU363)</f>
        <v>22.819688867985356</v>
      </c>
      <c r="CD363" s="103">
        <f>AVERAGE(BV$6:BV363)</f>
        <v>23.760743243394987</v>
      </c>
      <c r="CE363" s="103">
        <f>AVERAGE(BW$6:BW363)</f>
        <v>0.94105437540961556</v>
      </c>
      <c r="CF363" s="104">
        <f>AVERAGE(BX$6:BX363)</f>
        <v>972.97159719175181</v>
      </c>
      <c r="CG363" s="104">
        <f>AVERAGE(BY$6:BY363)</f>
        <v>3651.1376877397011</v>
      </c>
      <c r="CH363" s="104">
        <f>AVERAGE(BZ$6:BZ363)</f>
        <v>2678.1660905479489</v>
      </c>
      <c r="CI363" s="121"/>
      <c r="CJ363" s="121"/>
      <c r="CK363" s="121"/>
      <c r="CL363" s="121"/>
      <c r="CM363" s="121"/>
      <c r="CN363" s="121"/>
    </row>
    <row r="364" spans="2:92" x14ac:dyDescent="0.2">
      <c r="B364" s="105">
        <v>359</v>
      </c>
      <c r="C364" s="109">
        <v>25.44871716107269</v>
      </c>
      <c r="D364" s="109">
        <v>1</v>
      </c>
      <c r="E364" s="109">
        <v>4.815327365701485</v>
      </c>
      <c r="F364" s="110">
        <v>155.32700209419772</v>
      </c>
      <c r="G364" s="109">
        <v>25</v>
      </c>
      <c r="H364" s="109">
        <v>29.264044526774175</v>
      </c>
      <c r="I364" s="109">
        <v>4.2640445267741747</v>
      </c>
      <c r="J364" s="110">
        <v>1672.8550169135492</v>
      </c>
      <c r="K364" s="110">
        <v>4550</v>
      </c>
      <c r="L364" s="110">
        <v>2877.1449830864508</v>
      </c>
      <c r="M364" s="111" t="str">
        <v>Yes</v>
      </c>
      <c r="O364" s="103">
        <f>AVERAGE(G$6:G364)</f>
        <v>21.717611718977285</v>
      </c>
      <c r="P364" s="103">
        <f>AVERAGE(H$6:H364)</f>
        <v>22.122431078808134</v>
      </c>
      <c r="Q364" s="103">
        <f>AVERAGE(I$6:I364)</f>
        <v>0.40481935983084733</v>
      </c>
      <c r="R364" s="104">
        <f>AVERAGE(J$6:J364)</f>
        <v>873.36305193561577</v>
      </c>
      <c r="S364" s="104">
        <f>AVERAGE(K$6:K364)</f>
        <v>4006.9416971596479</v>
      </c>
      <c r="T364" s="104">
        <f>AVERAGE(L$6:L364)</f>
        <v>3133.5786452240345</v>
      </c>
      <c r="X364" s="105">
        <v>359</v>
      </c>
      <c r="Y364" s="109">
        <v>16.760804960703254</v>
      </c>
      <c r="Z364" s="109">
        <v>2</v>
      </c>
      <c r="AA364" s="109">
        <v>4.3176825948427036</v>
      </c>
      <c r="AB364" s="110">
        <v>150.87012582533279</v>
      </c>
      <c r="AC364" s="109">
        <v>19.078487555545959</v>
      </c>
      <c r="AD364" s="109">
        <v>19.078487555545959</v>
      </c>
      <c r="AE364" s="109">
        <v>0</v>
      </c>
      <c r="AF364" s="110">
        <v>723.22475249171157</v>
      </c>
      <c r="AG364" s="110">
        <v>3574.1277599982727</v>
      </c>
      <c r="AH364" s="110">
        <v>2850.9030075065612</v>
      </c>
      <c r="AI364" s="111" t="str">
        <v>No</v>
      </c>
      <c r="AK364" s="103">
        <f>AVERAGE(AC$6:AC364)</f>
        <v>21.411625803834845</v>
      </c>
      <c r="AL364" s="103">
        <f>AVERAGE(AD$6:AD364)</f>
        <v>21.724697353701217</v>
      </c>
      <c r="AM364" s="103">
        <f>AVERAGE(AE$6:AE364)</f>
        <v>0.31307154986637364</v>
      </c>
      <c r="AN364" s="104">
        <f>AVERAGE(AF$6:AF364)</f>
        <v>848.0585374506378</v>
      </c>
      <c r="AO364" s="104">
        <f>AVERAGE(AG$6:AG364)</f>
        <v>4006.1817811805258</v>
      </c>
      <c r="AP364" s="104">
        <f>AVERAGE(AH$6:AH364)</f>
        <v>3158.1232437298854</v>
      </c>
      <c r="AT364" s="105">
        <v>359</v>
      </c>
      <c r="AU364" s="109">
        <v>25.411357587096404</v>
      </c>
      <c r="AV364" s="109">
        <v>4</v>
      </c>
      <c r="AW364" s="109">
        <v>5.1140186939859609</v>
      </c>
      <c r="AX364" s="110">
        <v>128.01734365012288</v>
      </c>
      <c r="AY364" s="109">
        <v>25</v>
      </c>
      <c r="AZ364" s="109">
        <v>26.525376281082366</v>
      </c>
      <c r="BA364" s="109">
        <v>1.5253762810823659</v>
      </c>
      <c r="BB364" s="110">
        <v>1106.8237858124778</v>
      </c>
      <c r="BC364" s="110">
        <v>3950</v>
      </c>
      <c r="BD364" s="110">
        <v>2843.1762141875224</v>
      </c>
      <c r="BE364" s="111" t="str">
        <v>Yes</v>
      </c>
      <c r="BG364" s="103">
        <f>AVERAGE(AY$6:AY364)</f>
        <v>22.925583509380861</v>
      </c>
      <c r="BH364" s="103">
        <f>AVERAGE(AZ$6:AZ364)</f>
        <v>23.764040834113924</v>
      </c>
      <c r="BI364" s="103">
        <f>AVERAGE(BA$6:BA364)</f>
        <v>0.83845732473306556</v>
      </c>
      <c r="BJ364" s="104">
        <f>AVERAGE(BB$6:BB364)</f>
        <v>964.22803920147294</v>
      </c>
      <c r="BK364" s="104">
        <f>AVERAGE(BC$6:BC364)</f>
        <v>3599.1439330923672</v>
      </c>
      <c r="BL364" s="104">
        <f>AVERAGE(BD$6:BD364)</f>
        <v>2634.9158938908918</v>
      </c>
      <c r="BP364" s="105">
        <v>359</v>
      </c>
      <c r="BQ364" s="109">
        <v>23.382572990912575</v>
      </c>
      <c r="BR364" s="109">
        <v>3</v>
      </c>
      <c r="BS364" s="109">
        <v>6.7852213153749812</v>
      </c>
      <c r="BT364" s="110">
        <v>148.50049645684211</v>
      </c>
      <c r="BU364" s="109">
        <v>25</v>
      </c>
      <c r="BV364" s="109">
        <v>27.167794306287554</v>
      </c>
      <c r="BW364" s="109">
        <v>2.1677943062875542</v>
      </c>
      <c r="BX364" s="110">
        <v>1223.6696423999751</v>
      </c>
      <c r="BY364" s="110">
        <v>3960</v>
      </c>
      <c r="BZ364" s="110">
        <v>2736.3303576000249</v>
      </c>
      <c r="CA364" s="111" t="str">
        <v>Yes</v>
      </c>
      <c r="CC364" s="103">
        <f>AVERAGE(BU$6:BU364)</f>
        <v>22.825762158046679</v>
      </c>
      <c r="CD364" s="103">
        <f>AVERAGE(BV$6:BV364)</f>
        <v>23.770233636327834</v>
      </c>
      <c r="CE364" s="103">
        <f>AVERAGE(BW$6:BW364)</f>
        <v>0.94447147828114175</v>
      </c>
      <c r="CF364" s="104">
        <f>AVERAGE(BX$6:BX364)</f>
        <v>973.66992043745722</v>
      </c>
      <c r="CG364" s="104">
        <f>AVERAGE(BY$6:BY364)</f>
        <v>3651.9980284423759</v>
      </c>
      <c r="CH364" s="104">
        <f>AVERAGE(BZ$6:BZ364)</f>
        <v>2678.3281080049182</v>
      </c>
      <c r="CI364" s="121"/>
      <c r="CJ364" s="121"/>
      <c r="CK364" s="121"/>
      <c r="CL364" s="121"/>
      <c r="CM364" s="121"/>
      <c r="CN364" s="121"/>
    </row>
    <row r="365" spans="2:92" x14ac:dyDescent="0.2">
      <c r="B365" s="105">
        <v>360</v>
      </c>
      <c r="C365" s="109">
        <v>20.434985599840438</v>
      </c>
      <c r="D365" s="109">
        <v>0</v>
      </c>
      <c r="E365" s="109">
        <v>3.8262536846233881</v>
      </c>
      <c r="F365" s="110">
        <v>139.77987253747494</v>
      </c>
      <c r="G365" s="109">
        <v>24.261239284463826</v>
      </c>
      <c r="H365" s="109">
        <v>24.261239284463826</v>
      </c>
      <c r="I365" s="109">
        <v>0</v>
      </c>
      <c r="J365" s="110">
        <v>867.61705107138971</v>
      </c>
      <c r="K365" s="110">
        <v>4367.0230712034891</v>
      </c>
      <c r="L365" s="110">
        <v>3499.4060201320995</v>
      </c>
      <c r="M365" s="111" t="str">
        <v>No</v>
      </c>
      <c r="O365" s="103">
        <f>AVERAGE(G$6:G365)</f>
        <v>21.724677351103637</v>
      </c>
      <c r="P365" s="103">
        <f>AVERAGE(H$6:H365)</f>
        <v>22.128372212712733</v>
      </c>
      <c r="Q365" s="103">
        <f>AVERAGE(I$6:I365)</f>
        <v>0.40369486160909501</v>
      </c>
      <c r="R365" s="104">
        <f>AVERAGE(J$6:J365)</f>
        <v>873.34709082210406</v>
      </c>
      <c r="S365" s="104">
        <f>AVERAGE(K$6:K365)</f>
        <v>4007.9419231986581</v>
      </c>
      <c r="T365" s="104">
        <f>AVERAGE(L$6:L365)</f>
        <v>3134.594832376557</v>
      </c>
      <c r="X365" s="105">
        <v>360</v>
      </c>
      <c r="Y365" s="109">
        <v>21.652169424235176</v>
      </c>
      <c r="Z365" s="109">
        <v>1</v>
      </c>
      <c r="AA365" s="109">
        <v>4.0975169269144907</v>
      </c>
      <c r="AB365" s="110">
        <v>151.59379705482601</v>
      </c>
      <c r="AC365" s="109">
        <v>24.749686351149666</v>
      </c>
      <c r="AD365" s="109">
        <v>24.749686351149666</v>
      </c>
      <c r="AE365" s="109">
        <v>0</v>
      </c>
      <c r="AF365" s="110">
        <v>894.08438758931607</v>
      </c>
      <c r="AG365" s="110">
        <v>4524.9435432069404</v>
      </c>
      <c r="AH365" s="110">
        <v>3630.8591556176243</v>
      </c>
      <c r="AI365" s="111" t="str">
        <v>No</v>
      </c>
      <c r="AK365" s="103">
        <f>AVERAGE(AC$6:AC365)</f>
        <v>21.42089819424405</v>
      </c>
      <c r="AL365" s="103">
        <f>AVERAGE(AD$6:AD365)</f>
        <v>21.733100100916349</v>
      </c>
      <c r="AM365" s="103">
        <f>AVERAGE(AE$6:AE365)</f>
        <v>0.31220190667230041</v>
      </c>
      <c r="AN365" s="104">
        <f>AVERAGE(AF$6:AF365)</f>
        <v>848.18638703435636</v>
      </c>
      <c r="AO365" s="104">
        <f>AVERAGE(AG$6:AG365)</f>
        <v>4007.6227860750437</v>
      </c>
      <c r="AP365" s="104">
        <f>AVERAGE(AH$6:AH365)</f>
        <v>3159.436399040685</v>
      </c>
      <c r="AT365" s="105">
        <v>360</v>
      </c>
      <c r="AU365" s="109">
        <v>23.795978694868705</v>
      </c>
      <c r="AV365" s="109">
        <v>1</v>
      </c>
      <c r="AW365" s="109">
        <v>6.6385652673249922</v>
      </c>
      <c r="AX365" s="110">
        <v>128.97462098700188</v>
      </c>
      <c r="AY365" s="109">
        <v>25</v>
      </c>
      <c r="AZ365" s="109">
        <v>29.434543962193697</v>
      </c>
      <c r="BA365" s="109">
        <v>4.4345439621936968</v>
      </c>
      <c r="BB365" s="110">
        <v>1544.1562153160562</v>
      </c>
      <c r="BC365" s="110">
        <v>3800</v>
      </c>
      <c r="BD365" s="110">
        <v>2255.8437846839438</v>
      </c>
      <c r="BE365" s="111" t="str">
        <v>Yes</v>
      </c>
      <c r="BG365" s="103">
        <f>AVERAGE(AY$6:AY365)</f>
        <v>22.931345777410357</v>
      </c>
      <c r="BH365" s="103">
        <f>AVERAGE(AZ$6:AZ365)</f>
        <v>23.779792231691925</v>
      </c>
      <c r="BI365" s="103">
        <f>AVERAGE(BA$6:BA365)</f>
        <v>0.84844645428156729</v>
      </c>
      <c r="BJ365" s="104">
        <f>AVERAGE(BB$6:BB365)</f>
        <v>965.83895080179116</v>
      </c>
      <c r="BK365" s="104">
        <f>AVERAGE(BC$6:BC365)</f>
        <v>3599.701866611555</v>
      </c>
      <c r="BL365" s="104">
        <f>AVERAGE(BD$6:BD365)</f>
        <v>2633.8629158097615</v>
      </c>
      <c r="BP365" s="105">
        <v>360</v>
      </c>
      <c r="BQ365" s="109">
        <v>26.548097529462261</v>
      </c>
      <c r="BR365" s="109">
        <v>3</v>
      </c>
      <c r="BS365" s="109">
        <v>3.3856448807445743</v>
      </c>
      <c r="BT365" s="110">
        <v>157.79090520959861</v>
      </c>
      <c r="BU365" s="109">
        <v>25</v>
      </c>
      <c r="BV365" s="109">
        <v>26.933742410206836</v>
      </c>
      <c r="BW365" s="109">
        <v>1.9337424102068361</v>
      </c>
      <c r="BX365" s="110">
        <v>1197.8522667406239</v>
      </c>
      <c r="BY365" s="110">
        <v>3960</v>
      </c>
      <c r="BZ365" s="110">
        <v>2762.1477332593759</v>
      </c>
      <c r="CA365" s="111" t="str">
        <v>Yes</v>
      </c>
      <c r="CC365" s="103">
        <f>AVERAGE(BU$6:BU365)</f>
        <v>22.83180170760766</v>
      </c>
      <c r="CD365" s="103">
        <f>AVERAGE(BV$6:BV365)</f>
        <v>23.77902116069972</v>
      </c>
      <c r="CE365" s="103">
        <f>AVERAGE(BW$6:BW365)</f>
        <v>0.94721945309204647</v>
      </c>
      <c r="CF365" s="104">
        <f>AVERAGE(BX$6:BX365)</f>
        <v>974.29264917718831</v>
      </c>
      <c r="CG365" s="104">
        <f>AVERAGE(BY$6:BY365)</f>
        <v>3652.8535894744805</v>
      </c>
      <c r="CH365" s="104">
        <f>AVERAGE(BZ$6:BZ365)</f>
        <v>2678.5609402972918</v>
      </c>
      <c r="CI365" s="121"/>
      <c r="CJ365" s="121"/>
      <c r="CK365" s="121"/>
      <c r="CL365" s="121"/>
      <c r="CM365" s="121"/>
      <c r="CN365" s="121"/>
    </row>
    <row r="366" spans="2:92" x14ac:dyDescent="0.2">
      <c r="B366" s="105">
        <v>361</v>
      </c>
      <c r="C366" s="109">
        <v>15.43264890882314</v>
      </c>
      <c r="D366" s="109">
        <v>4</v>
      </c>
      <c r="E366" s="109">
        <v>5.5751128894025213</v>
      </c>
      <c r="F366" s="110">
        <v>133.21746908432624</v>
      </c>
      <c r="G366" s="109">
        <v>17.007761798225662</v>
      </c>
      <c r="H366" s="109">
        <v>17.007761798225662</v>
      </c>
      <c r="I366" s="109">
        <v>0</v>
      </c>
      <c r="J366" s="110">
        <v>643.4503230310961</v>
      </c>
      <c r="K366" s="110">
        <v>3261.3971236806192</v>
      </c>
      <c r="L366" s="110">
        <v>2617.9468006495231</v>
      </c>
      <c r="M366" s="111" t="str">
        <v>No</v>
      </c>
      <c r="O366" s="103">
        <f>AVERAGE(G$6:G366)</f>
        <v>21.711611103034723</v>
      </c>
      <c r="P366" s="103">
        <f>AVERAGE(H$6:H366)</f>
        <v>22.114187696329111</v>
      </c>
      <c r="Q366" s="103">
        <f>AVERAGE(I$6:I366)</f>
        <v>0.40257659329438839</v>
      </c>
      <c r="R366" s="104">
        <f>AVERAGE(J$6:J366)</f>
        <v>872.71025767032836</v>
      </c>
      <c r="S366" s="104">
        <f>AVERAGE(K$6:K366)</f>
        <v>4005.8739320642594</v>
      </c>
      <c r="T366" s="104">
        <f>AVERAGE(L$6:L366)</f>
        <v>3133.1636743939339</v>
      </c>
      <c r="X366" s="105">
        <v>361</v>
      </c>
      <c r="Y366" s="109">
        <v>17.877496702160574</v>
      </c>
      <c r="Z366" s="109">
        <v>4</v>
      </c>
      <c r="AA366" s="109">
        <v>5.2743647659182731</v>
      </c>
      <c r="AB366" s="110">
        <v>126.3870089327347</v>
      </c>
      <c r="AC366" s="109">
        <v>19.151861468078849</v>
      </c>
      <c r="AD366" s="109">
        <v>19.151861468078849</v>
      </c>
      <c r="AE366" s="109">
        <v>0</v>
      </c>
      <c r="AF366" s="110">
        <v>700.94285297510021</v>
      </c>
      <c r="AG366" s="110">
        <v>3727.3350642541927</v>
      </c>
      <c r="AH366" s="110">
        <v>3026.3922112790924</v>
      </c>
      <c r="AI366" s="111" t="str">
        <v>No</v>
      </c>
      <c r="AK366" s="103">
        <f>AVERAGE(AC$6:AC366)</f>
        <v>21.414612773949965</v>
      </c>
      <c r="AL366" s="103">
        <f>AVERAGE(AD$6:AD366)</f>
        <v>21.725949855396024</v>
      </c>
      <c r="AM366" s="103">
        <f>AVERAGE(AE$6:AE366)</f>
        <v>0.31133708144606137</v>
      </c>
      <c r="AN366" s="104">
        <f>AVERAGE(AF$6:AF366)</f>
        <v>847.77851020870742</v>
      </c>
      <c r="AO366" s="104">
        <f>AVERAGE(AG$6:AG366)</f>
        <v>4006.8463657929915</v>
      </c>
      <c r="AP366" s="104">
        <f>AVERAGE(AH$6:AH366)</f>
        <v>3159.0678555842815</v>
      </c>
      <c r="AT366" s="105">
        <v>361</v>
      </c>
      <c r="AU366" s="109">
        <v>21.106433062049238</v>
      </c>
      <c r="AV366" s="109">
        <v>3</v>
      </c>
      <c r="AW366" s="109">
        <v>5.3732619230006691</v>
      </c>
      <c r="AX366" s="110">
        <v>158.94278175706043</v>
      </c>
      <c r="AY366" s="109">
        <v>23.479694985049907</v>
      </c>
      <c r="AZ366" s="109">
        <v>23.479694985049907</v>
      </c>
      <c r="BA366" s="109">
        <v>0</v>
      </c>
      <c r="BB366" s="110">
        <v>863.33363130855764</v>
      </c>
      <c r="BC366" s="110">
        <v>3671.954247757486</v>
      </c>
      <c r="BD366" s="110">
        <v>2808.6206164489286</v>
      </c>
      <c r="BE366" s="111" t="str">
        <v>No</v>
      </c>
      <c r="BG366" s="103">
        <f>AVERAGE(AY$6:AY366)</f>
        <v>22.932864750284704</v>
      </c>
      <c r="BH366" s="103">
        <f>AVERAGE(AZ$6:AZ366)</f>
        <v>23.778960937379896</v>
      </c>
      <c r="BI366" s="103">
        <f>AVERAGE(BA$6:BA366)</f>
        <v>0.84609618709519174</v>
      </c>
      <c r="BJ366" s="104">
        <f>AVERAGE(BB$6:BB366)</f>
        <v>965.55500254834726</v>
      </c>
      <c r="BK366" s="104">
        <f>AVERAGE(BC$6:BC366)</f>
        <v>3599.9020117116825</v>
      </c>
      <c r="BL366" s="104">
        <f>AVERAGE(BD$6:BD366)</f>
        <v>2634.3470091633326</v>
      </c>
      <c r="BP366" s="105">
        <v>361</v>
      </c>
      <c r="BQ366" s="109">
        <v>13.614317607914348</v>
      </c>
      <c r="BR366" s="109">
        <v>3</v>
      </c>
      <c r="BS366" s="109">
        <v>4.1211695221892946</v>
      </c>
      <c r="BT366" s="110">
        <v>111.37202157833704</v>
      </c>
      <c r="BU366" s="109">
        <v>14.735487130103643</v>
      </c>
      <c r="BV366" s="109">
        <v>14.735487130103643</v>
      </c>
      <c r="BW366" s="109">
        <v>0</v>
      </c>
      <c r="BX366" s="110">
        <v>553.43663548144627</v>
      </c>
      <c r="BY366" s="110">
        <v>2420.3230695155462</v>
      </c>
      <c r="BZ366" s="110">
        <v>1866.8864340340999</v>
      </c>
      <c r="CA366" s="111" t="str">
        <v>No</v>
      </c>
      <c r="CC366" s="103">
        <f>AVERAGE(BU$6:BU366)</f>
        <v>22.809374243404047</v>
      </c>
      <c r="CD366" s="103">
        <f>AVERAGE(BV$6:BV366)</f>
        <v>23.753969819894746</v>
      </c>
      <c r="CE366" s="103">
        <f>AVERAGE(BW$6:BW366)</f>
        <v>0.94459557649068349</v>
      </c>
      <c r="CF366" s="104">
        <f>AVERAGE(BX$6:BX366)</f>
        <v>973.12684304506706</v>
      </c>
      <c r="CG366" s="104">
        <f>AVERAGE(BY$6:BY366)</f>
        <v>3649.4393775078352</v>
      </c>
      <c r="CH366" s="104">
        <f>AVERAGE(BZ$6:BZ366)</f>
        <v>2676.3125344627674</v>
      </c>
      <c r="CI366" s="121"/>
      <c r="CJ366" s="121"/>
      <c r="CK366" s="121"/>
      <c r="CL366" s="121"/>
      <c r="CM366" s="121"/>
      <c r="CN366" s="121"/>
    </row>
    <row r="367" spans="2:92" x14ac:dyDescent="0.2">
      <c r="B367" s="105">
        <v>362</v>
      </c>
      <c r="C367" s="109">
        <v>24.237550923998235</v>
      </c>
      <c r="D367" s="109">
        <v>1</v>
      </c>
      <c r="E367" s="109">
        <v>4.0739050393861449</v>
      </c>
      <c r="F367" s="110">
        <v>149.92655539618235</v>
      </c>
      <c r="G367" s="109">
        <v>25</v>
      </c>
      <c r="H367" s="109">
        <v>27.311455963384379</v>
      </c>
      <c r="I367" s="109">
        <v>2.311455963384379</v>
      </c>
      <c r="J367" s="110">
        <v>1315.9886288053704</v>
      </c>
      <c r="K367" s="110">
        <v>4550</v>
      </c>
      <c r="L367" s="110">
        <v>3234.0113711946296</v>
      </c>
      <c r="M367" s="111" t="str">
        <v>Yes</v>
      </c>
      <c r="O367" s="103">
        <f>AVERAGE(G$6:G367)</f>
        <v>21.72069505026391</v>
      </c>
      <c r="P367" s="103">
        <f>AVERAGE(H$6:H367)</f>
        <v>22.128544790989487</v>
      </c>
      <c r="Q367" s="103">
        <f>AVERAGE(I$6:I367)</f>
        <v>0.40784974072557623</v>
      </c>
      <c r="R367" s="104">
        <f>AVERAGE(J$6:J367)</f>
        <v>873.93478355744185</v>
      </c>
      <c r="S367" s="104">
        <f>AVERAGE(K$6:K367)</f>
        <v>4007.3770427491645</v>
      </c>
      <c r="T367" s="104">
        <f>AVERAGE(L$6:L367)</f>
        <v>3133.442259191726</v>
      </c>
      <c r="X367" s="105">
        <v>362</v>
      </c>
      <c r="Y367" s="109">
        <v>19.026452635526706</v>
      </c>
      <c r="Z367" s="109">
        <v>0</v>
      </c>
      <c r="AA367" s="109">
        <v>5.6128570670877336</v>
      </c>
      <c r="AB367" s="110">
        <v>149.22657028863495</v>
      </c>
      <c r="AC367" s="109">
        <v>24.63930970261444</v>
      </c>
      <c r="AD367" s="109">
        <v>24.63930970261444</v>
      </c>
      <c r="AE367" s="109">
        <v>0</v>
      </c>
      <c r="AF367" s="110">
        <v>888.40586136706816</v>
      </c>
      <c r="AG367" s="110">
        <v>4435.0757464705994</v>
      </c>
      <c r="AH367" s="110">
        <v>3546.6698851035312</v>
      </c>
      <c r="AI367" s="111" t="str">
        <v>No</v>
      </c>
      <c r="AK367" s="103">
        <f>AVERAGE(AC$6:AC367)</f>
        <v>21.423520776515339</v>
      </c>
      <c r="AL367" s="103">
        <f>AVERAGE(AD$6:AD367)</f>
        <v>21.733997810775083</v>
      </c>
      <c r="AM367" s="103">
        <f>AVERAGE(AE$6:AE367)</f>
        <v>0.31047703425974627</v>
      </c>
      <c r="AN367" s="104">
        <f>AVERAGE(AF$6:AF367)</f>
        <v>847.8907404605261</v>
      </c>
      <c r="AO367" s="104">
        <f>AVERAGE(AG$6:AG367)</f>
        <v>4008.029319883261</v>
      </c>
      <c r="AP367" s="104">
        <f>AVERAGE(AH$6:AH367)</f>
        <v>3160.1385794227326</v>
      </c>
      <c r="AT367" s="105">
        <v>362</v>
      </c>
      <c r="AU367" s="109">
        <v>27.04609467949993</v>
      </c>
      <c r="AV367" s="109">
        <v>3</v>
      </c>
      <c r="AW367" s="109">
        <v>4.2008169691109867</v>
      </c>
      <c r="AX367" s="110">
        <v>161.97818050447779</v>
      </c>
      <c r="AY367" s="109">
        <v>25</v>
      </c>
      <c r="AZ367" s="109">
        <v>28.246911648610919</v>
      </c>
      <c r="BA367" s="109">
        <v>3.2469116486109186</v>
      </c>
      <c r="BB367" s="110">
        <v>1399.0149277961154</v>
      </c>
      <c r="BC367" s="110">
        <v>3900</v>
      </c>
      <c r="BD367" s="110">
        <v>2500.9850722038846</v>
      </c>
      <c r="BE367" s="111" t="str">
        <v>Yes</v>
      </c>
      <c r="BG367" s="103">
        <f>AVERAGE(AY$6:AY367)</f>
        <v>22.938575068654085</v>
      </c>
      <c r="BH367" s="103">
        <f>AVERAGE(AZ$6:AZ367)</f>
        <v>23.791303342659543</v>
      </c>
      <c r="BI367" s="103">
        <f>AVERAGE(BA$6:BA367)</f>
        <v>0.85272827400545614</v>
      </c>
      <c r="BJ367" s="104">
        <f>AVERAGE(BB$6:BB367)</f>
        <v>966.75240565676643</v>
      </c>
      <c r="BK367" s="104">
        <f>AVERAGE(BC$6:BC367)</f>
        <v>3600.7310116793296</v>
      </c>
      <c r="BL367" s="104">
        <f>AVERAGE(BD$6:BD367)</f>
        <v>2633.9786060225606</v>
      </c>
      <c r="BP367" s="105">
        <v>362</v>
      </c>
      <c r="BQ367" s="109">
        <v>20.895158813101354</v>
      </c>
      <c r="BR367" s="109">
        <v>7</v>
      </c>
      <c r="BS367" s="109">
        <v>5.2193158414267939</v>
      </c>
      <c r="BT367" s="110">
        <v>146.04970421444989</v>
      </c>
      <c r="BU367" s="109">
        <v>19.114474654528149</v>
      </c>
      <c r="BV367" s="109">
        <v>19.114474654528149</v>
      </c>
      <c r="BW367" s="109">
        <v>0</v>
      </c>
      <c r="BX367" s="110">
        <v>719.48394385029439</v>
      </c>
      <c r="BY367" s="110">
        <v>3357.1711981792223</v>
      </c>
      <c r="BZ367" s="110">
        <v>2637.6872543289278</v>
      </c>
      <c r="CA367" s="111" t="str">
        <v>No</v>
      </c>
      <c r="CC367" s="103">
        <f>AVERAGE(BU$6:BU367)</f>
        <v>22.799167338462404</v>
      </c>
      <c r="CD367" s="103">
        <f>AVERAGE(BV$6:BV367)</f>
        <v>23.741153534907546</v>
      </c>
      <c r="CE367" s="103">
        <f>AVERAGE(BW$6:BW367)</f>
        <v>0.94198619644512904</v>
      </c>
      <c r="CF367" s="104">
        <f>AVERAGE(BX$6:BX367)</f>
        <v>972.42617205281624</v>
      </c>
      <c r="CG367" s="104">
        <f>AVERAGE(BY$6:BY367)</f>
        <v>3648.6320068467066</v>
      </c>
      <c r="CH367" s="104">
        <f>AVERAGE(BZ$6:BZ367)</f>
        <v>2676.2058347938896</v>
      </c>
      <c r="CI367" s="121"/>
      <c r="CJ367" s="121"/>
      <c r="CK367" s="121"/>
      <c r="CL367" s="121"/>
      <c r="CM367" s="121"/>
      <c r="CN367" s="121"/>
    </row>
    <row r="368" spans="2:92" x14ac:dyDescent="0.2">
      <c r="B368" s="105">
        <v>363</v>
      </c>
      <c r="C368" s="109">
        <v>19.196357853427891</v>
      </c>
      <c r="D368" s="109">
        <v>0</v>
      </c>
      <c r="E368" s="109">
        <v>4.8849601439040118</v>
      </c>
      <c r="F368" s="110">
        <v>150.67192130689892</v>
      </c>
      <c r="G368" s="109">
        <v>24.081317997331901</v>
      </c>
      <c r="H368" s="109">
        <v>24.081317997331901</v>
      </c>
      <c r="I368" s="109">
        <v>0</v>
      </c>
      <c r="J368" s="110">
        <v>873.11146122685591</v>
      </c>
      <c r="K368" s="110">
        <v>4334.6372395197423</v>
      </c>
      <c r="L368" s="110">
        <v>3461.5257782928866</v>
      </c>
      <c r="M368" s="111" t="str">
        <v>No</v>
      </c>
      <c r="O368" s="103">
        <f>AVERAGE(G$6:G368)</f>
        <v>21.727198143782001</v>
      </c>
      <c r="P368" s="103">
        <f>AVERAGE(H$6:H368)</f>
        <v>22.133924331502826</v>
      </c>
      <c r="Q368" s="103">
        <f>AVERAGE(I$6:I368)</f>
        <v>0.40672618772082259</v>
      </c>
      <c r="R368" s="104">
        <f>AVERAGE(J$6:J368)</f>
        <v>873.93251545184785</v>
      </c>
      <c r="S368" s="104">
        <f>AVERAGE(K$6:K368)</f>
        <v>4008.2785859909568</v>
      </c>
      <c r="T368" s="104">
        <f>AVERAGE(L$6:L368)</f>
        <v>3134.3460705391121</v>
      </c>
      <c r="X368" s="105">
        <v>363</v>
      </c>
      <c r="Y368" s="109">
        <v>23.741310620524629</v>
      </c>
      <c r="Z368" s="109">
        <v>1</v>
      </c>
      <c r="AA368" s="109">
        <v>4.8390265972294255</v>
      </c>
      <c r="AB368" s="110">
        <v>158.81589353921942</v>
      </c>
      <c r="AC368" s="109">
        <v>25</v>
      </c>
      <c r="AD368" s="109">
        <v>27.580337217754057</v>
      </c>
      <c r="AE368" s="109">
        <v>2.5803372177540567</v>
      </c>
      <c r="AF368" s="110">
        <v>1373.2765927349496</v>
      </c>
      <c r="AG368" s="110">
        <v>4570</v>
      </c>
      <c r="AH368" s="110">
        <v>3196.7234072650504</v>
      </c>
      <c r="AI368" s="111" t="str">
        <v>Yes</v>
      </c>
      <c r="AK368" s="103">
        <f>AVERAGE(AC$6:AC368)</f>
        <v>21.433373336359647</v>
      </c>
      <c r="AL368" s="103">
        <f>AVERAGE(AD$6:AD368)</f>
        <v>21.750103428976129</v>
      </c>
      <c r="AM368" s="103">
        <f>AVERAGE(AE$6:AE368)</f>
        <v>0.31673009261647989</v>
      </c>
      <c r="AN368" s="104">
        <f>AVERAGE(AF$6:AF368)</f>
        <v>849.33808440618577</v>
      </c>
      <c r="AO368" s="104">
        <f>AVERAGE(AG$6:AG368)</f>
        <v>4009.5774484786239</v>
      </c>
      <c r="AP368" s="104">
        <f>AVERAGE(AH$6:AH368)</f>
        <v>3160.2393640724363</v>
      </c>
      <c r="AT368" s="105">
        <v>363</v>
      </c>
      <c r="AU368" s="109">
        <v>15.900090674095795</v>
      </c>
      <c r="AV368" s="109">
        <v>2</v>
      </c>
      <c r="AW368" s="109">
        <v>4.6185370680604994</v>
      </c>
      <c r="AX368" s="110">
        <v>144.959757888816</v>
      </c>
      <c r="AY368" s="109">
        <v>18.518627742156294</v>
      </c>
      <c r="AZ368" s="109">
        <v>18.518627742156294</v>
      </c>
      <c r="BA368" s="109">
        <v>0</v>
      </c>
      <c r="BB368" s="110">
        <v>700.51859015350487</v>
      </c>
      <c r="BC368" s="110">
        <v>2877.7941613234443</v>
      </c>
      <c r="BD368" s="110">
        <v>2177.2755711699392</v>
      </c>
      <c r="BE368" s="111" t="str">
        <v>No</v>
      </c>
      <c r="BG368" s="103">
        <f>AVERAGE(AY$6:AY368)</f>
        <v>22.926398905220207</v>
      </c>
      <c r="BH368" s="103">
        <f>AVERAGE(AZ$6:AZ368)</f>
        <v>23.776778065523168</v>
      </c>
      <c r="BI368" s="103">
        <f>AVERAGE(BA$6:BA368)</f>
        <v>0.85037916030296179</v>
      </c>
      <c r="BJ368" s="104">
        <f>AVERAGE(BB$6:BB368)</f>
        <v>966.01897916777671</v>
      </c>
      <c r="BK368" s="104">
        <f>AVERAGE(BC$6:BC368)</f>
        <v>3598.7394501081017</v>
      </c>
      <c r="BL368" s="104">
        <f>AVERAGE(BD$6:BD368)</f>
        <v>2632.7204709403218</v>
      </c>
      <c r="BP368" s="105">
        <v>363</v>
      </c>
      <c r="BQ368" s="109">
        <v>21.903439813837355</v>
      </c>
      <c r="BR368" s="109">
        <v>3</v>
      </c>
      <c r="BS368" s="109">
        <v>4.3844415923973248</v>
      </c>
      <c r="BT368" s="110">
        <v>155.92896654419891</v>
      </c>
      <c r="BU368" s="109">
        <v>23.287881406234682</v>
      </c>
      <c r="BV368" s="109">
        <v>23.287881406234682</v>
      </c>
      <c r="BW368" s="109">
        <v>0</v>
      </c>
      <c r="BX368" s="110">
        <v>854.56540873123936</v>
      </c>
      <c r="BY368" s="110">
        <v>3703.1822109352024</v>
      </c>
      <c r="BZ368" s="110">
        <v>2848.6168022039628</v>
      </c>
      <c r="CA368" s="111" t="str">
        <v>No</v>
      </c>
      <c r="CC368" s="103">
        <f>AVERAGE(BU$6:BU368)</f>
        <v>22.800513658208335</v>
      </c>
      <c r="CD368" s="103">
        <f>AVERAGE(BV$6:BV368)</f>
        <v>23.739904851357483</v>
      </c>
      <c r="CE368" s="103">
        <f>AVERAGE(BW$6:BW368)</f>
        <v>0.93939119314913699</v>
      </c>
      <c r="CF368" s="104">
        <f>AVERAGE(BX$6:BX368)</f>
        <v>972.10148675440962</v>
      </c>
      <c r="CG368" s="104">
        <f>AVERAGE(BY$6:BY368)</f>
        <v>3648.782282891028</v>
      </c>
      <c r="CH368" s="104">
        <f>AVERAGE(BZ$6:BZ368)</f>
        <v>2676.6807961366171</v>
      </c>
      <c r="CI368" s="121"/>
      <c r="CJ368" s="121"/>
      <c r="CK368" s="121"/>
      <c r="CL368" s="121"/>
      <c r="CM368" s="121"/>
      <c r="CN368" s="121"/>
    </row>
    <row r="369" spans="2:92" x14ac:dyDescent="0.2">
      <c r="B369" s="105">
        <v>364</v>
      </c>
      <c r="C369" s="109">
        <v>18.664195555830364</v>
      </c>
      <c r="D369" s="109">
        <v>1</v>
      </c>
      <c r="E369" s="109">
        <v>5.2493759253241485</v>
      </c>
      <c r="F369" s="110">
        <v>135.55202995396365</v>
      </c>
      <c r="G369" s="109">
        <v>22.913571481154513</v>
      </c>
      <c r="H369" s="109">
        <v>22.913571481154513</v>
      </c>
      <c r="I369" s="109">
        <v>0</v>
      </c>
      <c r="J369" s="110">
        <v>822.95917438859897</v>
      </c>
      <c r="K369" s="110">
        <v>4174.442866607812</v>
      </c>
      <c r="L369" s="110">
        <v>3351.483692219213</v>
      </c>
      <c r="M369" s="111" t="str">
        <v>No</v>
      </c>
      <c r="O369" s="103">
        <f>AVERAGE(G$6:G369)</f>
        <v>21.730457411192365</v>
      </c>
      <c r="P369" s="103">
        <f>AVERAGE(H$6:H369)</f>
        <v>22.136066219276593</v>
      </c>
      <c r="Q369" s="103">
        <f>AVERAGE(I$6:I369)</f>
        <v>0.40560880808422689</v>
      </c>
      <c r="R369" s="104">
        <f>AVERAGE(J$6:J369)</f>
        <v>873.79247880057517</v>
      </c>
      <c r="S369" s="104">
        <f>AVERAGE(K$6:K369)</f>
        <v>4008.7350812673767</v>
      </c>
      <c r="T369" s="104">
        <f>AVERAGE(L$6:L369)</f>
        <v>3134.9426024668046</v>
      </c>
      <c r="X369" s="105">
        <v>364</v>
      </c>
      <c r="Y369" s="109">
        <v>15.342558806900211</v>
      </c>
      <c r="Z369" s="109">
        <v>1</v>
      </c>
      <c r="AA369" s="109">
        <v>5.0477888283195398</v>
      </c>
      <c r="AB369" s="110">
        <v>184.98329689678724</v>
      </c>
      <c r="AC369" s="109">
        <v>19.390347635219751</v>
      </c>
      <c r="AD369" s="109">
        <v>19.390347635219751</v>
      </c>
      <c r="AE369" s="109">
        <v>0</v>
      </c>
      <c r="AF369" s="110">
        <v>766.69372595337973</v>
      </c>
      <c r="AG369" s="110">
        <v>3560.2625743395552</v>
      </c>
      <c r="AH369" s="110">
        <v>2793.5688483861754</v>
      </c>
      <c r="AI369" s="111" t="str">
        <v>No</v>
      </c>
      <c r="AK369" s="103">
        <f>AVERAGE(AC$6:AC369)</f>
        <v>21.427760628389482</v>
      </c>
      <c r="AL369" s="103">
        <f>AVERAGE(AD$6:AD369)</f>
        <v>21.743620583388886</v>
      </c>
      <c r="AM369" s="103">
        <f>AVERAGE(AE$6:AE369)</f>
        <v>0.31585995499940162</v>
      </c>
      <c r="AN369" s="104">
        <f>AVERAGE(AF$6:AF369)</f>
        <v>849.1110394653814</v>
      </c>
      <c r="AO369" s="104">
        <f>AVERAGE(AG$6:AG369)</f>
        <v>4008.343066956264</v>
      </c>
      <c r="AP369" s="104">
        <f>AVERAGE(AH$6:AH369)</f>
        <v>3159.2320274908802</v>
      </c>
      <c r="AT369" s="105">
        <v>364</v>
      </c>
      <c r="AU369" s="109">
        <v>19.666581747608156</v>
      </c>
      <c r="AV369" s="109">
        <v>3</v>
      </c>
      <c r="AW369" s="109">
        <v>3.3593959551151578</v>
      </c>
      <c r="AX369" s="110">
        <v>124.7109278659885</v>
      </c>
      <c r="AY369" s="109">
        <v>20.025977702723313</v>
      </c>
      <c r="AZ369" s="109">
        <v>20.025977702723313</v>
      </c>
      <c r="BA369" s="109">
        <v>0</v>
      </c>
      <c r="BB369" s="110">
        <v>725.49025894768795</v>
      </c>
      <c r="BC369" s="110">
        <v>3153.8966554084968</v>
      </c>
      <c r="BD369" s="110">
        <v>2428.406396460809</v>
      </c>
      <c r="BE369" s="111" t="str">
        <v>No</v>
      </c>
      <c r="BG369" s="103">
        <f>AVERAGE(AY$6:AY369)</f>
        <v>22.918430715103458</v>
      </c>
      <c r="BH369" s="103">
        <f>AVERAGE(AZ$6:AZ369)</f>
        <v>23.766473668922071</v>
      </c>
      <c r="BI369" s="103">
        <f>AVERAGE(BA$6:BA369)</f>
        <v>0.84804295381861305</v>
      </c>
      <c r="BJ369" s="104">
        <f>AVERAGE(BB$6:BB369)</f>
        <v>965.35818598035894</v>
      </c>
      <c r="BK369" s="104">
        <f>AVERAGE(BC$6:BC369)</f>
        <v>3597.5173545182674</v>
      </c>
      <c r="BL369" s="104">
        <f>AVERAGE(BD$6:BD369)</f>
        <v>2632.1591685379058</v>
      </c>
      <c r="BP369" s="105">
        <v>364</v>
      </c>
      <c r="BQ369" s="109">
        <v>19.543848654801554</v>
      </c>
      <c r="BR369" s="109">
        <v>3</v>
      </c>
      <c r="BS369" s="109">
        <v>6.1940613754466076</v>
      </c>
      <c r="BT369" s="110">
        <v>181.97294794720571</v>
      </c>
      <c r="BU369" s="109">
        <v>22.737910030248162</v>
      </c>
      <c r="BV369" s="109">
        <v>22.737910030248162</v>
      </c>
      <c r="BW369" s="109">
        <v>0</v>
      </c>
      <c r="BX369" s="110">
        <v>864.11024885465065</v>
      </c>
      <c r="BY369" s="110">
        <v>3620.6865045372242</v>
      </c>
      <c r="BZ369" s="110">
        <v>2756.5762556825734</v>
      </c>
      <c r="CA369" s="111" t="str">
        <v>No</v>
      </c>
      <c r="CC369" s="103">
        <f>AVERAGE(BU$6:BU369)</f>
        <v>22.800341670219431</v>
      </c>
      <c r="CD369" s="103">
        <f>AVERAGE(BV$6:BV369)</f>
        <v>23.737152118332457</v>
      </c>
      <c r="CE369" s="103">
        <f>AVERAGE(BW$6:BW369)</f>
        <v>0.93681044811301295</v>
      </c>
      <c r="CF369" s="104">
        <f>AVERAGE(BX$6:BX369)</f>
        <v>971.80480752941037</v>
      </c>
      <c r="CG369" s="104">
        <f>AVERAGE(BY$6:BY369)</f>
        <v>3648.7050966867591</v>
      </c>
      <c r="CH369" s="104">
        <f>AVERAGE(BZ$6:BZ369)</f>
        <v>2676.9002891573477</v>
      </c>
      <c r="CI369" s="121"/>
      <c r="CJ369" s="121"/>
      <c r="CK369" s="121"/>
      <c r="CL369" s="121"/>
      <c r="CM369" s="121"/>
      <c r="CN369" s="121"/>
    </row>
    <row r="370" spans="2:92" x14ac:dyDescent="0.2">
      <c r="B370" s="105">
        <v>365</v>
      </c>
      <c r="C370" s="109">
        <v>21.749107119726531</v>
      </c>
      <c r="D370" s="109">
        <v>0</v>
      </c>
      <c r="E370" s="109">
        <v>3.1871650357928618</v>
      </c>
      <c r="F370" s="110">
        <v>180.3836181536295</v>
      </c>
      <c r="G370" s="109">
        <v>24.936272155519394</v>
      </c>
      <c r="H370" s="109">
        <v>24.936272155519394</v>
      </c>
      <c r="I370" s="109">
        <v>0</v>
      </c>
      <c r="J370" s="110">
        <v>928.47178281921128</v>
      </c>
      <c r="K370" s="110">
        <v>4488.5289879934908</v>
      </c>
      <c r="L370" s="110">
        <v>3560.0572051742793</v>
      </c>
      <c r="M370" s="111" t="str">
        <v>No</v>
      </c>
      <c r="O370" s="103">
        <f>AVERAGE(G$6:G370)</f>
        <v>21.739240465286411</v>
      </c>
      <c r="P370" s="103">
        <f>AVERAGE(H$6:H370)</f>
        <v>22.143738016362189</v>
      </c>
      <c r="Q370" s="103">
        <f>AVERAGE(I$6:I370)</f>
        <v>0.40449755107577695</v>
      </c>
      <c r="R370" s="104">
        <f>AVERAGE(J$6:J370)</f>
        <v>873.94228511295501</v>
      </c>
      <c r="S370" s="104">
        <f>AVERAGE(K$6:K370)</f>
        <v>4010.0495851214209</v>
      </c>
      <c r="T370" s="104">
        <f>AVERAGE(L$6:L370)</f>
        <v>3136.1073000084693</v>
      </c>
      <c r="X370" s="105">
        <v>365</v>
      </c>
      <c r="Y370" s="109">
        <v>21.866984725036268</v>
      </c>
      <c r="Z370" s="109">
        <v>3</v>
      </c>
      <c r="AA370" s="109">
        <v>4.8063790310163093</v>
      </c>
      <c r="AB370" s="110">
        <v>140.94999697340333</v>
      </c>
      <c r="AC370" s="109">
        <v>23.673363756052577</v>
      </c>
      <c r="AD370" s="109">
        <v>23.673363756052577</v>
      </c>
      <c r="AE370" s="109">
        <v>0</v>
      </c>
      <c r="AF370" s="110">
        <v>851.15090965498064</v>
      </c>
      <c r="AG370" s="110">
        <v>4471.2054760894634</v>
      </c>
      <c r="AH370" s="110">
        <v>3620.0545664344827</v>
      </c>
      <c r="AI370" s="111" t="str">
        <v>No</v>
      </c>
      <c r="AK370" s="103">
        <f>AVERAGE(AC$6:AC370)</f>
        <v>21.433912965725547</v>
      </c>
      <c r="AL370" s="103">
        <f>AVERAGE(AD$6:AD370)</f>
        <v>21.748907550985223</v>
      </c>
      <c r="AM370" s="103">
        <f>AVERAGE(AE$6:AE370)</f>
        <v>0.31499458525967727</v>
      </c>
      <c r="AN370" s="104">
        <f>AVERAGE(AF$6:AF370)</f>
        <v>849.1166281508323</v>
      </c>
      <c r="AO370" s="104">
        <f>AVERAGE(AG$6:AG370)</f>
        <v>4009.6111831456697</v>
      </c>
      <c r="AP370" s="104">
        <f>AVERAGE(AH$6:AH370)</f>
        <v>3160.4945549948357</v>
      </c>
      <c r="AT370" s="105">
        <v>365</v>
      </c>
      <c r="AU370" s="109">
        <v>23.243621492036329</v>
      </c>
      <c r="AV370" s="109">
        <v>5</v>
      </c>
      <c r="AW370" s="109">
        <v>3.9360908553769938</v>
      </c>
      <c r="AX370" s="110">
        <v>127.11830924985298</v>
      </c>
      <c r="AY370" s="109">
        <v>22.179712347413322</v>
      </c>
      <c r="AZ370" s="109">
        <v>22.179712347413322</v>
      </c>
      <c r="BA370" s="109">
        <v>0</v>
      </c>
      <c r="BB370" s="110">
        <v>792.50967967225256</v>
      </c>
      <c r="BC370" s="110">
        <v>3576.9568521119982</v>
      </c>
      <c r="BD370" s="110">
        <v>2784.4471724397454</v>
      </c>
      <c r="BE370" s="111" t="str">
        <v>No</v>
      </c>
      <c r="BG370" s="103">
        <f>AVERAGE(AY$6:AY370)</f>
        <v>22.916406829164583</v>
      </c>
      <c r="BH370" s="103">
        <f>AVERAGE(AZ$6:AZ370)</f>
        <v>23.762126377630267</v>
      </c>
      <c r="BI370" s="103">
        <f>AVERAGE(BA$6:BA370)</f>
        <v>0.84571954846568531</v>
      </c>
      <c r="BJ370" s="104">
        <f>AVERAGE(BB$6:BB370)</f>
        <v>964.88462842882996</v>
      </c>
      <c r="BK370" s="104">
        <f>AVERAGE(BC$6:BC370)</f>
        <v>3597.4610243746883</v>
      </c>
      <c r="BL370" s="104">
        <f>AVERAGE(BD$6:BD370)</f>
        <v>2632.5763959458559</v>
      </c>
      <c r="BP370" s="105">
        <v>365</v>
      </c>
      <c r="BQ370" s="109">
        <v>19.688294989612036</v>
      </c>
      <c r="BR370" s="109">
        <v>3</v>
      </c>
      <c r="BS370" s="109">
        <v>5.5494938873517006</v>
      </c>
      <c r="BT370" s="110">
        <v>152.66598250387483</v>
      </c>
      <c r="BU370" s="109">
        <v>22.237788876963737</v>
      </c>
      <c r="BV370" s="109">
        <v>22.237788876963737</v>
      </c>
      <c r="BW370" s="109">
        <v>0</v>
      </c>
      <c r="BX370" s="110">
        <v>819.79964881278693</v>
      </c>
      <c r="BY370" s="110">
        <v>3545.6683315445607</v>
      </c>
      <c r="BZ370" s="110">
        <v>2725.8686827317738</v>
      </c>
      <c r="CA370" s="111" t="str">
        <v>No</v>
      </c>
      <c r="CC370" s="103">
        <f>AVERAGE(BU$6:BU370)</f>
        <v>22.798800429689965</v>
      </c>
      <c r="CD370" s="103">
        <f>AVERAGE(BV$6:BV370)</f>
        <v>23.73304427383556</v>
      </c>
      <c r="CE370" s="103">
        <f>AVERAGE(BW$6:BW370)</f>
        <v>0.93424384414558004</v>
      </c>
      <c r="CF370" s="104">
        <f>AVERAGE(BX$6:BX370)</f>
        <v>971.38835503977577</v>
      </c>
      <c r="CG370" s="104">
        <f>AVERAGE(BY$6:BY370)</f>
        <v>3648.4228041795204</v>
      </c>
      <c r="CH370" s="104">
        <f>AVERAGE(BZ$6:BZ370)</f>
        <v>2677.0344491397436</v>
      </c>
      <c r="CI370" s="121"/>
      <c r="CJ370" s="121"/>
      <c r="CK370" s="121"/>
      <c r="CL370" s="121"/>
      <c r="CM370" s="121"/>
      <c r="CN370" s="121"/>
    </row>
    <row r="371" spans="2:92" x14ac:dyDescent="0.2">
      <c r="B371" s="105">
        <v>366</v>
      </c>
      <c r="C371" s="109">
        <v>21.736943942160185</v>
      </c>
      <c r="D371" s="109">
        <v>3</v>
      </c>
      <c r="E371" s="109">
        <v>3.7911188621519289</v>
      </c>
      <c r="F371" s="110">
        <v>120.92968012562119</v>
      </c>
      <c r="G371" s="109">
        <v>22.528062804312114</v>
      </c>
      <c r="H371" s="109">
        <v>22.528062804312114</v>
      </c>
      <c r="I371" s="109">
        <v>0</v>
      </c>
      <c r="J371" s="110">
        <v>796.77156425498458</v>
      </c>
      <c r="K371" s="110">
        <v>4205.0513047761806</v>
      </c>
      <c r="L371" s="110">
        <v>3408.2797405211959</v>
      </c>
      <c r="M371" s="111" t="str">
        <v>No</v>
      </c>
      <c r="O371" s="103">
        <f>AVERAGE(G$6:G371)</f>
        <v>21.741395717578833</v>
      </c>
      <c r="P371" s="103">
        <f>AVERAGE(H$6:H371)</f>
        <v>22.14478808408883</v>
      </c>
      <c r="Q371" s="103">
        <f>AVERAGE(I$6:I371)</f>
        <v>0.40339236650999616</v>
      </c>
      <c r="R371" s="104">
        <f>AVERAGE(J$6:J371)</f>
        <v>873.73143614886226</v>
      </c>
      <c r="S371" s="104">
        <f>AVERAGE(K$6:K371)</f>
        <v>4010.5823767051775</v>
      </c>
      <c r="T371" s="104">
        <f>AVERAGE(L$6:L371)</f>
        <v>3136.8509405563182</v>
      </c>
      <c r="X371" s="105">
        <v>366</v>
      </c>
      <c r="Y371" s="109">
        <v>21.885015224052403</v>
      </c>
      <c r="Z371" s="109">
        <v>2</v>
      </c>
      <c r="AA371" s="109">
        <v>2.7174489419333696</v>
      </c>
      <c r="AB371" s="110">
        <v>127.46297286607965</v>
      </c>
      <c r="AC371" s="109">
        <v>22.602464165985772</v>
      </c>
      <c r="AD371" s="109">
        <v>22.602464165985772</v>
      </c>
      <c r="AE371" s="109">
        <v>0</v>
      </c>
      <c r="AF371" s="110">
        <v>805.53689784565279</v>
      </c>
      <c r="AG371" s="110">
        <v>4208.4435498774392</v>
      </c>
      <c r="AH371" s="110">
        <v>3402.9066520317865</v>
      </c>
      <c r="AI371" s="111" t="str">
        <v>No</v>
      </c>
      <c r="AK371" s="103">
        <f>AVERAGE(AC$6:AC371)</f>
        <v>21.43710572856779</v>
      </c>
      <c r="AL371" s="103">
        <f>AVERAGE(AD$6:AD371)</f>
        <v>21.751239672884132</v>
      </c>
      <c r="AM371" s="103">
        <f>AVERAGE(AE$6:AE371)</f>
        <v>0.31413394431634478</v>
      </c>
      <c r="AN371" s="104">
        <f>AVERAGE(AF$6:AF371)</f>
        <v>848.99755784945194</v>
      </c>
      <c r="AO371" s="104">
        <f>AVERAGE(AG$6:AG371)</f>
        <v>4010.1544409782705</v>
      </c>
      <c r="AP371" s="104">
        <f>AVERAGE(AH$6:AH371)</f>
        <v>3161.1568831288164</v>
      </c>
      <c r="AT371" s="105">
        <v>366</v>
      </c>
      <c r="AU371" s="109">
        <v>21.599153958187159</v>
      </c>
      <c r="AV371" s="109">
        <v>3</v>
      </c>
      <c r="AW371" s="109">
        <v>4.4026126256627762</v>
      </c>
      <c r="AX371" s="110">
        <v>169.08497757623994</v>
      </c>
      <c r="AY371" s="109">
        <v>23.001766583849935</v>
      </c>
      <c r="AZ371" s="109">
        <v>23.001766583849935</v>
      </c>
      <c r="BA371" s="109">
        <v>0</v>
      </c>
      <c r="BB371" s="110">
        <v>859.13797509173799</v>
      </c>
      <c r="BC371" s="110">
        <v>3600.2649875774905</v>
      </c>
      <c r="BD371" s="110">
        <v>2741.1270124857524</v>
      </c>
      <c r="BE371" s="111" t="str">
        <v>No</v>
      </c>
      <c r="BG371" s="103">
        <f>AVERAGE(AY$6:AY371)</f>
        <v>22.916640052538039</v>
      </c>
      <c r="BH371" s="103">
        <f>AVERAGE(AZ$6:AZ371)</f>
        <v>23.760048891854911</v>
      </c>
      <c r="BI371" s="103">
        <f>AVERAGE(BA$6:BA371)</f>
        <v>0.84340883931687194</v>
      </c>
      <c r="BJ371" s="104">
        <f>AVERAGE(BB$6:BB371)</f>
        <v>964.59570314648818</v>
      </c>
      <c r="BK371" s="104">
        <f>AVERAGE(BC$6:BC371)</f>
        <v>3597.4686854763354</v>
      </c>
      <c r="BL371" s="104">
        <f>AVERAGE(BD$6:BD371)</f>
        <v>2632.8729823298449</v>
      </c>
      <c r="BP371" s="105">
        <v>366</v>
      </c>
      <c r="BQ371" s="109">
        <v>19.618248619895045</v>
      </c>
      <c r="BR371" s="109">
        <v>2</v>
      </c>
      <c r="BS371" s="109">
        <v>5.439305044545236</v>
      </c>
      <c r="BT371" s="110">
        <v>149.49827845192604</v>
      </c>
      <c r="BU371" s="109">
        <v>23.057553664440281</v>
      </c>
      <c r="BV371" s="109">
        <v>23.057553664440281</v>
      </c>
      <c r="BW371" s="109">
        <v>0</v>
      </c>
      <c r="BX371" s="110">
        <v>841.22488838513448</v>
      </c>
      <c r="BY371" s="110">
        <v>3598.6330496660421</v>
      </c>
      <c r="BZ371" s="110">
        <v>2757.4081612809077</v>
      </c>
      <c r="CA371" s="111" t="str">
        <v>No</v>
      </c>
      <c r="CC371" s="103">
        <f>AVERAGE(BU$6:BU371)</f>
        <v>22.799507405741195</v>
      </c>
      <c r="CD371" s="103">
        <f>AVERAGE(BV$6:BV371)</f>
        <v>23.731198671077649</v>
      </c>
      <c r="CE371" s="103">
        <f>AVERAGE(BW$6:BW371)</f>
        <v>0.93169126533643909</v>
      </c>
      <c r="CF371" s="104">
        <f>AVERAGE(BX$6:BX371)</f>
        <v>971.03271715274138</v>
      </c>
      <c r="CG371" s="104">
        <f>AVERAGE(BY$6:BY371)</f>
        <v>3648.286766598882</v>
      </c>
      <c r="CH371" s="104">
        <f>AVERAGE(BZ$6:BZ371)</f>
        <v>2677.25404944614</v>
      </c>
      <c r="CI371" s="121"/>
      <c r="CJ371" s="121"/>
      <c r="CK371" s="121"/>
      <c r="CL371" s="121"/>
      <c r="CM371" s="121"/>
      <c r="CN371" s="121"/>
    </row>
    <row r="372" spans="2:92" x14ac:dyDescent="0.2">
      <c r="B372" s="105">
        <v>367</v>
      </c>
      <c r="C372" s="109">
        <v>19.723583143566085</v>
      </c>
      <c r="D372" s="109">
        <v>3</v>
      </c>
      <c r="E372" s="109">
        <v>2.4736012876373143</v>
      </c>
      <c r="F372" s="110">
        <v>138.77244720260023</v>
      </c>
      <c r="G372" s="109">
        <v>19.1971844312034</v>
      </c>
      <c r="H372" s="109">
        <v>19.1971844312034</v>
      </c>
      <c r="I372" s="109">
        <v>0</v>
      </c>
      <c r="J372" s="110">
        <v>714.68798013870219</v>
      </c>
      <c r="K372" s="110">
        <v>3605.4931976166122</v>
      </c>
      <c r="L372" s="110">
        <v>2890.80521747791</v>
      </c>
      <c r="M372" s="111" t="str">
        <v>No</v>
      </c>
      <c r="O372" s="103">
        <f>AVERAGE(G$6:G372)</f>
        <v>21.734463261757647</v>
      </c>
      <c r="P372" s="103">
        <f>AVERAGE(H$6:H372)</f>
        <v>22.136756466506036</v>
      </c>
      <c r="Q372" s="103">
        <f>AVERAGE(I$6:I372)</f>
        <v>0.40229320474838853</v>
      </c>
      <c r="R372" s="104">
        <f>AVERAGE(J$6:J372)</f>
        <v>873.29807523330317</v>
      </c>
      <c r="S372" s="104">
        <f>AVERAGE(K$6:K372)</f>
        <v>4009.4785914760532</v>
      </c>
      <c r="T372" s="104">
        <f>AVERAGE(L$6:L372)</f>
        <v>3136.1805162427531</v>
      </c>
      <c r="X372" s="105">
        <v>367</v>
      </c>
      <c r="Y372" s="109">
        <v>21.485472808644111</v>
      </c>
      <c r="Z372" s="109">
        <v>4</v>
      </c>
      <c r="AA372" s="109">
        <v>5.8039286839119679</v>
      </c>
      <c r="AB372" s="110">
        <v>180.61599745753014</v>
      </c>
      <c r="AC372" s="109">
        <v>23.289401492556081</v>
      </c>
      <c r="AD372" s="109">
        <v>23.289401492556081</v>
      </c>
      <c r="AE372" s="109">
        <v>0</v>
      </c>
      <c r="AF372" s="110">
        <v>879.29804223421263</v>
      </c>
      <c r="AG372" s="110">
        <v>4472.0922686600943</v>
      </c>
      <c r="AH372" s="110">
        <v>3592.7942264258818</v>
      </c>
      <c r="AI372" s="111" t="str">
        <v>No</v>
      </c>
      <c r="AK372" s="103">
        <f>AVERAGE(AC$6:AC372)</f>
        <v>21.442152855990098</v>
      </c>
      <c r="AL372" s="103">
        <f>AVERAGE(AD$6:AD372)</f>
        <v>21.755430849504492</v>
      </c>
      <c r="AM372" s="103">
        <f>AVERAGE(AE$6:AE372)</f>
        <v>0.31327799351439289</v>
      </c>
      <c r="AN372" s="104">
        <f>AVERAGE(AF$6:AF372)</f>
        <v>849.08012047720331</v>
      </c>
      <c r="AO372" s="104">
        <f>AVERAGE(AG$6:AG372)</f>
        <v>4011.4131271572401</v>
      </c>
      <c r="AP372" s="104">
        <f>AVERAGE(AH$6:AH372)</f>
        <v>3162.3330066800345</v>
      </c>
      <c r="AT372" s="105">
        <v>367</v>
      </c>
      <c r="AU372" s="109">
        <v>18.832528787189826</v>
      </c>
      <c r="AV372" s="109">
        <v>2</v>
      </c>
      <c r="AW372" s="109">
        <v>4.3248726026394388</v>
      </c>
      <c r="AX372" s="110">
        <v>174.74119297842313</v>
      </c>
      <c r="AY372" s="109">
        <v>21.157401389829264</v>
      </c>
      <c r="AZ372" s="109">
        <v>21.157401389829264</v>
      </c>
      <c r="BA372" s="109">
        <v>0</v>
      </c>
      <c r="BB372" s="110">
        <v>809.46323467330103</v>
      </c>
      <c r="BC372" s="110">
        <v>3273.6102084743898</v>
      </c>
      <c r="BD372" s="110">
        <v>2464.1469738010887</v>
      </c>
      <c r="BE372" s="111" t="str">
        <v>No</v>
      </c>
      <c r="BG372" s="103">
        <f>AVERAGE(AY$6:AY372)</f>
        <v>22.911846486699595</v>
      </c>
      <c r="BH372" s="103">
        <f>AVERAGE(AZ$6:AZ372)</f>
        <v>23.752957209288084</v>
      </c>
      <c r="BI372" s="103">
        <f>AVERAGE(BA$6:BA372)</f>
        <v>0.84111072258848807</v>
      </c>
      <c r="BJ372" s="104">
        <f>AVERAGE(BB$6:BB372)</f>
        <v>964.17299887271929</v>
      </c>
      <c r="BK372" s="104">
        <f>AVERAGE(BC$6:BC372)</f>
        <v>3596.5862373101172</v>
      </c>
      <c r="BL372" s="104">
        <f>AVERAGE(BD$6:BD372)</f>
        <v>2632.4132384373956</v>
      </c>
      <c r="BP372" s="105">
        <v>367</v>
      </c>
      <c r="BQ372" s="109">
        <v>19.943261900504332</v>
      </c>
      <c r="BR372" s="109">
        <v>3</v>
      </c>
      <c r="BS372" s="109">
        <v>6.7490344898592767</v>
      </c>
      <c r="BT372" s="110">
        <v>147.86575025845374</v>
      </c>
      <c r="BU372" s="109">
        <v>23.692296390363609</v>
      </c>
      <c r="BV372" s="109">
        <v>23.692296390363609</v>
      </c>
      <c r="BW372" s="109">
        <v>0</v>
      </c>
      <c r="BX372" s="110">
        <v>858.63464196936206</v>
      </c>
      <c r="BY372" s="110">
        <v>3763.8444585545412</v>
      </c>
      <c r="BZ372" s="110">
        <v>2905.2098165851794</v>
      </c>
      <c r="CA372" s="111" t="str">
        <v>No</v>
      </c>
      <c r="CC372" s="103">
        <f>AVERAGE(BU$6:BU372)</f>
        <v>22.801940073274228</v>
      </c>
      <c r="CD372" s="103">
        <f>AVERAGE(BV$6:BV372)</f>
        <v>23.731092670312762</v>
      </c>
      <c r="CE372" s="103">
        <f>AVERAGE(BW$6:BW372)</f>
        <v>0.92915259703851971</v>
      </c>
      <c r="CF372" s="104">
        <f>AVERAGE(BX$6:BX372)</f>
        <v>970.72645536750053</v>
      </c>
      <c r="CG372" s="104">
        <f>AVERAGE(BY$6:BY372)</f>
        <v>3648.6016376941293</v>
      </c>
      <c r="CH372" s="104">
        <f>AVERAGE(BZ$6:BZ372)</f>
        <v>2677.875182326628</v>
      </c>
      <c r="CI372" s="121"/>
      <c r="CJ372" s="121"/>
      <c r="CK372" s="121"/>
      <c r="CL372" s="121"/>
      <c r="CM372" s="121"/>
      <c r="CN372" s="121"/>
    </row>
    <row r="373" spans="2:92" x14ac:dyDescent="0.2">
      <c r="B373" s="105">
        <v>368</v>
      </c>
      <c r="C373" s="109">
        <v>18.684468290100007</v>
      </c>
      <c r="D373" s="109">
        <v>3</v>
      </c>
      <c r="E373" s="109">
        <v>5.4991469823291013</v>
      </c>
      <c r="F373" s="110">
        <v>137.34136609308342</v>
      </c>
      <c r="G373" s="109">
        <v>21.183615272429108</v>
      </c>
      <c r="H373" s="109">
        <v>21.183615272429108</v>
      </c>
      <c r="I373" s="109">
        <v>0</v>
      </c>
      <c r="J373" s="110">
        <v>772.84982426595661</v>
      </c>
      <c r="K373" s="110">
        <v>3963.0507490372393</v>
      </c>
      <c r="L373" s="110">
        <v>3190.2009247712826</v>
      </c>
      <c r="M373" s="111" t="str">
        <v>No</v>
      </c>
      <c r="O373" s="103">
        <f>AVERAGE(G$6:G373)</f>
        <v>21.732966392221428</v>
      </c>
      <c r="P373" s="103">
        <f>AVERAGE(H$6:H373)</f>
        <v>22.134166408913437</v>
      </c>
      <c r="Q373" s="103">
        <f>AVERAGE(I$6:I373)</f>
        <v>0.40120001669200706</v>
      </c>
      <c r="R373" s="104">
        <f>AVERAGE(J$6:J373)</f>
        <v>873.02511802958759</v>
      </c>
      <c r="S373" s="104">
        <f>AVERAGE(K$6:K373)</f>
        <v>4009.35242886073</v>
      </c>
      <c r="T373" s="104">
        <f>AVERAGE(L$6:L373)</f>
        <v>3136.3273108311464</v>
      </c>
      <c r="X373" s="105">
        <v>368</v>
      </c>
      <c r="Y373" s="109">
        <v>19.307170314395357</v>
      </c>
      <c r="Z373" s="109">
        <v>1</v>
      </c>
      <c r="AA373" s="109">
        <v>2.334327089810349</v>
      </c>
      <c r="AB373" s="110">
        <v>132.36328172229094</v>
      </c>
      <c r="AC373" s="109">
        <v>20.641497404205705</v>
      </c>
      <c r="AD373" s="109">
        <v>20.641497404205705</v>
      </c>
      <c r="AE373" s="109">
        <v>0</v>
      </c>
      <c r="AF373" s="110">
        <v>751.60820384846204</v>
      </c>
      <c r="AG373" s="110">
        <v>3785.4695327570266</v>
      </c>
      <c r="AH373" s="110">
        <v>3033.8613289085647</v>
      </c>
      <c r="AI373" s="111" t="str">
        <v>No</v>
      </c>
      <c r="AK373" s="103">
        <f>AVERAGE(AC$6:AC373)</f>
        <v>21.439977161827642</v>
      </c>
      <c r="AL373" s="103">
        <f>AVERAGE(AD$6:AD373)</f>
        <v>21.752403856446616</v>
      </c>
      <c r="AM373" s="103">
        <f>AVERAGE(AE$6:AE373)</f>
        <v>0.31242669461897338</v>
      </c>
      <c r="AN373" s="104">
        <f>AVERAGE(AF$6:AF373)</f>
        <v>848.81525113853831</v>
      </c>
      <c r="AO373" s="104">
        <f>AVERAGE(AG$6:AG373)</f>
        <v>4010.7991499985442</v>
      </c>
      <c r="AP373" s="104">
        <f>AVERAGE(AH$6:AH373)</f>
        <v>3161.9838988600031</v>
      </c>
      <c r="AT373" s="105">
        <v>368</v>
      </c>
      <c r="AU373" s="109">
        <v>19.869858787821741</v>
      </c>
      <c r="AV373" s="109">
        <v>1</v>
      </c>
      <c r="AW373" s="109">
        <v>4.541385381697042</v>
      </c>
      <c r="AX373" s="110">
        <v>161.33537486832637</v>
      </c>
      <c r="AY373" s="109">
        <v>23.411244169518781</v>
      </c>
      <c r="AZ373" s="109">
        <v>23.411244169518781</v>
      </c>
      <c r="BA373" s="109">
        <v>0</v>
      </c>
      <c r="BB373" s="110">
        <v>863.67269995388983</v>
      </c>
      <c r="BC373" s="110">
        <v>3561.686625427817</v>
      </c>
      <c r="BD373" s="110">
        <v>2698.013925473927</v>
      </c>
      <c r="BE373" s="111" t="str">
        <v>No</v>
      </c>
      <c r="BG373" s="103">
        <f>AVERAGE(AY$6:AY373)</f>
        <v>22.913203545620298</v>
      </c>
      <c r="BH373" s="103">
        <f>AVERAGE(AZ$6:AZ373)</f>
        <v>23.752028641245232</v>
      </c>
      <c r="BI373" s="103">
        <f>AVERAGE(BA$6:BA373)</f>
        <v>0.83882509562493246</v>
      </c>
      <c r="BJ373" s="104">
        <f>AVERAGE(BB$6:BB373)</f>
        <v>963.89990023435291</v>
      </c>
      <c r="BK373" s="104">
        <f>AVERAGE(BC$6:BC373)</f>
        <v>3596.4914014082633</v>
      </c>
      <c r="BL373" s="104">
        <f>AVERAGE(BD$6:BD373)</f>
        <v>2632.591501173908</v>
      </c>
      <c r="BP373" s="105">
        <v>368</v>
      </c>
      <c r="BQ373" s="109">
        <v>22.536357791479141</v>
      </c>
      <c r="BR373" s="109">
        <v>4</v>
      </c>
      <c r="BS373" s="109">
        <v>6.0416609143687534</v>
      </c>
      <c r="BT373" s="110">
        <v>158.04624767431017</v>
      </c>
      <c r="BU373" s="109">
        <v>24.578018705847896</v>
      </c>
      <c r="BV373" s="109">
        <v>24.578018705847896</v>
      </c>
      <c r="BW373" s="109">
        <v>0</v>
      </c>
      <c r="BX373" s="110">
        <v>895.38680884974701</v>
      </c>
      <c r="BY373" s="110">
        <v>3966.7028058771843</v>
      </c>
      <c r="BZ373" s="110">
        <v>3071.3159970274373</v>
      </c>
      <c r="CA373" s="111" t="str">
        <v>No</v>
      </c>
      <c r="CC373" s="103">
        <f>AVERAGE(BU$6:BU373)</f>
        <v>22.806766373906221</v>
      </c>
      <c r="CD373" s="103">
        <f>AVERAGE(BV$6:BV373)</f>
        <v>23.733394099757152</v>
      </c>
      <c r="CE373" s="103">
        <f>AVERAGE(BW$6:BW373)</f>
        <v>0.92662772585091502</v>
      </c>
      <c r="CF373" s="104">
        <f>AVERAGE(BX$6:BX373)</f>
        <v>970.52172806718056</v>
      </c>
      <c r="CG373" s="104">
        <f>AVERAGE(BY$6:BY373)</f>
        <v>3649.4660430424528</v>
      </c>
      <c r="CH373" s="104">
        <f>AVERAGE(BZ$6:BZ373)</f>
        <v>2678.9443149752715</v>
      </c>
      <c r="CI373" s="121"/>
      <c r="CJ373" s="121"/>
      <c r="CK373" s="121"/>
      <c r="CL373" s="121"/>
      <c r="CM373" s="121"/>
      <c r="CN373" s="121"/>
    </row>
    <row r="374" spans="2:92" x14ac:dyDescent="0.2">
      <c r="B374" s="105">
        <v>369</v>
      </c>
      <c r="C374" s="109">
        <v>18.812660408325179</v>
      </c>
      <c r="D374" s="109">
        <v>0</v>
      </c>
      <c r="E374" s="109">
        <v>2.2291461145008826</v>
      </c>
      <c r="F374" s="110">
        <v>142.55961697413608</v>
      </c>
      <c r="G374" s="109">
        <v>21.041806522826061</v>
      </c>
      <c r="H374" s="109">
        <v>21.041806522826061</v>
      </c>
      <c r="I374" s="109">
        <v>0</v>
      </c>
      <c r="J374" s="110">
        <v>773.81381265891787</v>
      </c>
      <c r="K374" s="110">
        <v>3787.5251741086909</v>
      </c>
      <c r="L374" s="110">
        <v>3013.711361449773</v>
      </c>
      <c r="M374" s="111" t="str">
        <v>No</v>
      </c>
      <c r="O374" s="103">
        <f>AVERAGE(G$6:G374)</f>
        <v>21.731093330244747</v>
      </c>
      <c r="P374" s="103">
        <f>AVERAGE(H$6:H374)</f>
        <v>22.131206084018888</v>
      </c>
      <c r="Q374" s="103">
        <f>AVERAGE(I$6:I374)</f>
        <v>0.40011275377414252</v>
      </c>
      <c r="R374" s="104">
        <f>AVERAGE(J$6:J374)</f>
        <v>872.7562527033798</v>
      </c>
      <c r="S374" s="104">
        <f>AVERAGE(K$6:K374)</f>
        <v>4008.7512709887737</v>
      </c>
      <c r="T374" s="104">
        <f>AVERAGE(L$6:L374)</f>
        <v>3135.9950182853968</v>
      </c>
      <c r="X374" s="105">
        <v>369</v>
      </c>
      <c r="Y374" s="109">
        <v>20.099368431137464</v>
      </c>
      <c r="Z374" s="109">
        <v>3</v>
      </c>
      <c r="AA374" s="109">
        <v>4.271464489269178</v>
      </c>
      <c r="AB374" s="110">
        <v>144.70648730146223</v>
      </c>
      <c r="AC374" s="109">
        <v>21.370832920406642</v>
      </c>
      <c r="AD374" s="109">
        <v>21.370832920406642</v>
      </c>
      <c r="AE374" s="109">
        <v>0</v>
      </c>
      <c r="AF374" s="110">
        <v>785.8314749136614</v>
      </c>
      <c r="AG374" s="110">
        <v>4056.7499256731953</v>
      </c>
      <c r="AH374" s="110">
        <v>3270.9184507595337</v>
      </c>
      <c r="AI374" s="111" t="str">
        <v>No</v>
      </c>
      <c r="AK374" s="103">
        <f>AVERAGE(AC$6:AC374)</f>
        <v>21.439789779059563</v>
      </c>
      <c r="AL374" s="103">
        <f>AVERAGE(AD$6:AD374)</f>
        <v>21.751369788869269</v>
      </c>
      <c r="AM374" s="103">
        <f>AVERAGE(AE$6:AE374)</f>
        <v>0.31158000980970785</v>
      </c>
      <c r="AN374" s="104">
        <f>AVERAGE(AF$6:AF374)</f>
        <v>848.64456339809146</v>
      </c>
      <c r="AO374" s="104">
        <f>AVERAGE(AG$6:AG374)</f>
        <v>4010.9236778459008</v>
      </c>
      <c r="AP374" s="104">
        <f>AVERAGE(AH$6:AH374)</f>
        <v>3162.2791144478065</v>
      </c>
      <c r="AT374" s="105">
        <v>369</v>
      </c>
      <c r="AU374" s="109">
        <v>22.610680078452038</v>
      </c>
      <c r="AV374" s="109">
        <v>3</v>
      </c>
      <c r="AW374" s="109">
        <v>6.488081441202989</v>
      </c>
      <c r="AX374" s="110">
        <v>113.35455079150459</v>
      </c>
      <c r="AY374" s="109">
        <v>25</v>
      </c>
      <c r="AZ374" s="109">
        <v>26.098761519655028</v>
      </c>
      <c r="BA374" s="109">
        <v>1.098761519655028</v>
      </c>
      <c r="BB374" s="110">
        <v>1028.1687787397589</v>
      </c>
      <c r="BC374" s="110">
        <v>3900</v>
      </c>
      <c r="BD374" s="110">
        <v>2871.8312212602414</v>
      </c>
      <c r="BE374" s="111" t="str">
        <v>Yes</v>
      </c>
      <c r="BG374" s="103">
        <f>AVERAGE(AY$6:AY374)</f>
        <v>22.918858820564417</v>
      </c>
      <c r="BH374" s="103">
        <f>AVERAGE(AZ$6:AZ374)</f>
        <v>23.75838835094282</v>
      </c>
      <c r="BI374" s="103">
        <f>AVERAGE(BA$6:BA374)</f>
        <v>0.8395295303784015</v>
      </c>
      <c r="BJ374" s="104">
        <f>AVERAGE(BB$6:BB374)</f>
        <v>964.0740706368066</v>
      </c>
      <c r="BK374" s="104">
        <f>AVERAGE(BC$6:BC374)</f>
        <v>3597.3139179356122</v>
      </c>
      <c r="BL374" s="104">
        <f>AVERAGE(BD$6:BD374)</f>
        <v>2633.2398472988034</v>
      </c>
      <c r="BP374" s="105">
        <v>369</v>
      </c>
      <c r="BQ374" s="109">
        <v>19.721692862296884</v>
      </c>
      <c r="BR374" s="109">
        <v>0</v>
      </c>
      <c r="BS374" s="109">
        <v>5.9647700572803846</v>
      </c>
      <c r="BT374" s="110">
        <v>168.49517609987893</v>
      </c>
      <c r="BU374" s="109">
        <v>25</v>
      </c>
      <c r="BV374" s="109">
        <v>25.686462919577266</v>
      </c>
      <c r="BW374" s="109">
        <v>0.68646291957726646</v>
      </c>
      <c r="BX374" s="110">
        <v>1021.4646140364689</v>
      </c>
      <c r="BY374" s="110">
        <v>3750</v>
      </c>
      <c r="BZ374" s="110">
        <v>2728.5353859635311</v>
      </c>
      <c r="CA374" s="111" t="str">
        <v>Yes</v>
      </c>
      <c r="CC374" s="103">
        <f>AVERAGE(BU$6:BU374)</f>
        <v>22.812710096470163</v>
      </c>
      <c r="CD374" s="103">
        <f>AVERAGE(BV$6:BV374)</f>
        <v>23.738686969187558</v>
      </c>
      <c r="CE374" s="103">
        <f>AVERAGE(BW$6:BW374)</f>
        <v>0.92597687271738205</v>
      </c>
      <c r="CF374" s="104">
        <f>AVERAGE(BX$6:BX374)</f>
        <v>970.65978466872343</v>
      </c>
      <c r="CG374" s="104">
        <f>AVERAGE(BY$6:BY374)</f>
        <v>3649.7384927903054</v>
      </c>
      <c r="CH374" s="104">
        <f>AVERAGE(BZ$6:BZ374)</f>
        <v>2679.0787081215813</v>
      </c>
      <c r="CI374" s="121"/>
      <c r="CJ374" s="121"/>
      <c r="CK374" s="121"/>
      <c r="CL374" s="121"/>
      <c r="CM374" s="121"/>
      <c r="CN374" s="121"/>
    </row>
    <row r="375" spans="2:92" x14ac:dyDescent="0.2">
      <c r="B375" s="105">
        <v>370</v>
      </c>
      <c r="C375" s="109">
        <v>20.946493780306461</v>
      </c>
      <c r="D375" s="109">
        <v>2</v>
      </c>
      <c r="E375" s="109">
        <v>5.7987068142989528</v>
      </c>
      <c r="F375" s="110">
        <v>150.55287683156993</v>
      </c>
      <c r="G375" s="109">
        <v>24.745200594605414</v>
      </c>
      <c r="H375" s="109">
        <v>24.745200594605414</v>
      </c>
      <c r="I375" s="109">
        <v>0</v>
      </c>
      <c r="J375" s="110">
        <v>892.90889466973238</v>
      </c>
      <c r="K375" s="110">
        <v>4554.1361070289749</v>
      </c>
      <c r="L375" s="110">
        <v>3661.2272123592425</v>
      </c>
      <c r="M375" s="111" t="str">
        <v>No</v>
      </c>
      <c r="O375" s="103">
        <f>AVERAGE(G$6:G375)</f>
        <v>21.739239566094369</v>
      </c>
      <c r="P375" s="103">
        <f>AVERAGE(H$6:H375)</f>
        <v>22.138270934047501</v>
      </c>
      <c r="Q375" s="103">
        <f>AVERAGE(I$6:I375)</f>
        <v>0.39903136795313132</v>
      </c>
      <c r="R375" s="104">
        <f>AVERAGE(J$6:J375)</f>
        <v>872.81071930328881</v>
      </c>
      <c r="S375" s="104">
        <f>AVERAGE(K$6:K375)</f>
        <v>4010.2252840591527</v>
      </c>
      <c r="T375" s="104">
        <f>AVERAGE(L$6:L375)</f>
        <v>3137.4145647558666</v>
      </c>
      <c r="X375" s="105">
        <v>370</v>
      </c>
      <c r="Y375" s="109">
        <v>21.840171081691267</v>
      </c>
      <c r="Z375" s="109">
        <v>1</v>
      </c>
      <c r="AA375" s="109">
        <v>5.5786619980360301</v>
      </c>
      <c r="AB375" s="110">
        <v>158.13585617228031</v>
      </c>
      <c r="AC375" s="109">
        <v>25</v>
      </c>
      <c r="AD375" s="109">
        <v>26.418833079727296</v>
      </c>
      <c r="AE375" s="109">
        <v>1.4188330797272961</v>
      </c>
      <c r="AF375" s="110">
        <v>1163.5258105231935</v>
      </c>
      <c r="AG375" s="110">
        <v>4570</v>
      </c>
      <c r="AH375" s="110">
        <v>3406.4741894768067</v>
      </c>
      <c r="AI375" s="111" t="str">
        <v>Yes</v>
      </c>
      <c r="AK375" s="103">
        <f>AVERAGE(AC$6:AC375)</f>
        <v>21.449411968845887</v>
      </c>
      <c r="AL375" s="103">
        <f>AVERAGE(AD$6:AD375)</f>
        <v>21.763984554520235</v>
      </c>
      <c r="AM375" s="103">
        <f>AVERAGE(AE$6:AE375)</f>
        <v>0.31457258567434998</v>
      </c>
      <c r="AN375" s="104">
        <f>AVERAGE(AF$6:AF375)</f>
        <v>849.49559379572679</v>
      </c>
      <c r="AO375" s="104">
        <f>AVERAGE(AG$6:AG375)</f>
        <v>4012.4346949328037</v>
      </c>
      <c r="AP375" s="104">
        <f>AVERAGE(AH$6:AH375)</f>
        <v>3162.9391011370744</v>
      </c>
      <c r="AT375" s="105">
        <v>370</v>
      </c>
      <c r="AU375" s="109">
        <v>18.923283004273799</v>
      </c>
      <c r="AV375" s="109">
        <v>3</v>
      </c>
      <c r="AW375" s="109">
        <v>4.7400849724576997</v>
      </c>
      <c r="AX375" s="110">
        <v>140.45591230556997</v>
      </c>
      <c r="AY375" s="109">
        <v>20.6633679767315</v>
      </c>
      <c r="AZ375" s="109">
        <v>20.6633679767315</v>
      </c>
      <c r="BA375" s="109">
        <v>0</v>
      </c>
      <c r="BB375" s="110">
        <v>760.35695160751504</v>
      </c>
      <c r="BC375" s="110">
        <v>3249.505196509725</v>
      </c>
      <c r="BD375" s="110">
        <v>2489.1482449022101</v>
      </c>
      <c r="BE375" s="111" t="str">
        <v>No</v>
      </c>
      <c r="BG375" s="103">
        <f>AVERAGE(AY$6:AY375)</f>
        <v>22.912762899364868</v>
      </c>
      <c r="BH375" s="103">
        <f>AVERAGE(AZ$6:AZ375)</f>
        <v>23.750023431012519</v>
      </c>
      <c r="BI375" s="103">
        <f>AVERAGE(BA$6:BA375)</f>
        <v>0.83726053164764902</v>
      </c>
      <c r="BJ375" s="104">
        <f>AVERAGE(BB$6:BB375)</f>
        <v>963.52348382861931</v>
      </c>
      <c r="BK375" s="104">
        <f>AVERAGE(BC$6:BC375)</f>
        <v>3596.3738943641906</v>
      </c>
      <c r="BL375" s="104">
        <f>AVERAGE(BD$6:BD375)</f>
        <v>2632.8504105355696</v>
      </c>
      <c r="BP375" s="105">
        <v>370</v>
      </c>
      <c r="BQ375" s="109">
        <v>19.76070971699534</v>
      </c>
      <c r="BR375" s="109">
        <v>6</v>
      </c>
      <c r="BS375" s="109">
        <v>3.6887911557111495</v>
      </c>
      <c r="BT375" s="110">
        <v>158.50820678553248</v>
      </c>
      <c r="BU375" s="109">
        <v>17.449500872706491</v>
      </c>
      <c r="BV375" s="109">
        <v>17.449500872706491</v>
      </c>
      <c r="BW375" s="109">
        <v>0</v>
      </c>
      <c r="BX375" s="110">
        <v>681.99323296672719</v>
      </c>
      <c r="BY375" s="110">
        <v>3037.4251309059737</v>
      </c>
      <c r="BZ375" s="110">
        <v>2355.4318979392465</v>
      </c>
      <c r="CA375" s="111" t="str">
        <v>No</v>
      </c>
      <c r="CC375" s="103">
        <f>AVERAGE(BU$6:BU375)</f>
        <v>22.798214936405934</v>
      </c>
      <c r="CD375" s="103">
        <f>AVERAGE(BV$6:BV375)</f>
        <v>23.721689168926797</v>
      </c>
      <c r="CE375" s="103">
        <f>AVERAGE(BW$6:BW375)</f>
        <v>0.92347423252084859</v>
      </c>
      <c r="CF375" s="104">
        <f>AVERAGE(BX$6:BX375)</f>
        <v>969.87960479925857</v>
      </c>
      <c r="CG375" s="104">
        <f>AVERAGE(BY$6:BY375)</f>
        <v>3648.0835918122398</v>
      </c>
      <c r="CH375" s="104">
        <f>AVERAGE(BZ$6:BZ375)</f>
        <v>2678.2039870129802</v>
      </c>
      <c r="CI375" s="121"/>
      <c r="CJ375" s="121"/>
      <c r="CK375" s="121"/>
      <c r="CL375" s="121"/>
      <c r="CM375" s="121"/>
      <c r="CN375" s="121"/>
    </row>
    <row r="376" spans="2:92" x14ac:dyDescent="0.2">
      <c r="B376" s="105">
        <v>371</v>
      </c>
      <c r="C376" s="109">
        <v>22.824811328843701</v>
      </c>
      <c r="D376" s="109">
        <v>1</v>
      </c>
      <c r="E376" s="109">
        <v>3.461262516687837</v>
      </c>
      <c r="F376" s="110">
        <v>107.54209394190438</v>
      </c>
      <c r="G376" s="109">
        <v>25</v>
      </c>
      <c r="H376" s="109">
        <v>25.28607384553154</v>
      </c>
      <c r="I376" s="109">
        <v>0.28607384553153992</v>
      </c>
      <c r="J376" s="110">
        <v>909.03538613758155</v>
      </c>
      <c r="K376" s="110">
        <v>4550</v>
      </c>
      <c r="L376" s="110">
        <v>3640.9646138624184</v>
      </c>
      <c r="M376" s="111" t="str">
        <v>Yes</v>
      </c>
      <c r="O376" s="103">
        <f>AVERAGE(G$6:G376)</f>
        <v>21.748028677776055</v>
      </c>
      <c r="P376" s="103">
        <f>AVERAGE(H$6:H376)</f>
        <v>22.146755578013764</v>
      </c>
      <c r="Q376" s="103">
        <f>AVERAGE(I$6:I376)</f>
        <v>0.39872690023770924</v>
      </c>
      <c r="R376" s="104">
        <f>AVERAGE(J$6:J376)</f>
        <v>872.90835991470215</v>
      </c>
      <c r="S376" s="104">
        <f>AVERAGE(K$6:K376)</f>
        <v>4011.6802024309609</v>
      </c>
      <c r="T376" s="104">
        <f>AVERAGE(L$6:L376)</f>
        <v>3138.7718425162616</v>
      </c>
      <c r="X376" s="105">
        <v>371</v>
      </c>
      <c r="Y376" s="109">
        <v>21.171794711653991</v>
      </c>
      <c r="Z376" s="109">
        <v>2</v>
      </c>
      <c r="AA376" s="109">
        <v>5.604971447766669</v>
      </c>
      <c r="AB376" s="110">
        <v>163.27117141347952</v>
      </c>
      <c r="AC376" s="109">
        <v>24.77676615942066</v>
      </c>
      <c r="AD376" s="109">
        <v>24.77676615942066</v>
      </c>
      <c r="AE376" s="109">
        <v>0</v>
      </c>
      <c r="AF376" s="110">
        <v>906.57415619609924</v>
      </c>
      <c r="AG376" s="110">
        <v>4599.8179086957189</v>
      </c>
      <c r="AH376" s="110">
        <v>3693.2437524996194</v>
      </c>
      <c r="AI376" s="111" t="str">
        <v>No</v>
      </c>
      <c r="AK376" s="103">
        <f>AVERAGE(AC$6:AC376)</f>
        <v>21.458380578523986</v>
      </c>
      <c r="AL376" s="103">
        <f>AVERAGE(AD$6:AD376)</f>
        <v>21.77210525965474</v>
      </c>
      <c r="AM376" s="103">
        <f>AVERAGE(AE$6:AE376)</f>
        <v>0.31372468113075336</v>
      </c>
      <c r="AN376" s="104">
        <f>AVERAGE(AF$6:AF376)</f>
        <v>849.64944436823453</v>
      </c>
      <c r="AO376" s="104">
        <f>AVERAGE(AG$6:AG376)</f>
        <v>4014.0179380965851</v>
      </c>
      <c r="AP376" s="104">
        <f>AVERAGE(AH$6:AH376)</f>
        <v>3164.3684937283479</v>
      </c>
      <c r="AT376" s="105">
        <v>371</v>
      </c>
      <c r="AU376" s="109">
        <v>21.7879539288787</v>
      </c>
      <c r="AV376" s="109">
        <v>7</v>
      </c>
      <c r="AW376" s="109">
        <v>4.5244073410202112</v>
      </c>
      <c r="AX376" s="110">
        <v>109.5455223734906</v>
      </c>
      <c r="AY376" s="109">
        <v>19.312361269898911</v>
      </c>
      <c r="AZ376" s="109">
        <v>19.312361269898911</v>
      </c>
      <c r="BA376" s="109">
        <v>0</v>
      </c>
      <c r="BB376" s="110">
        <v>688.9163604704579</v>
      </c>
      <c r="BC376" s="110">
        <v>3246.8541904848366</v>
      </c>
      <c r="BD376" s="110">
        <v>2557.937830014379</v>
      </c>
      <c r="BE376" s="111" t="str">
        <v>No</v>
      </c>
      <c r="BG376" s="103">
        <f>AVERAGE(AY$6:AY376)</f>
        <v>22.903058312762532</v>
      </c>
      <c r="BH376" s="103">
        <f>AVERAGE(AZ$6:AZ376)</f>
        <v>23.738062077478517</v>
      </c>
      <c r="BI376" s="103">
        <f>AVERAGE(BA$6:BA376)</f>
        <v>0.83500376471598425</v>
      </c>
      <c r="BJ376" s="104">
        <f>AVERAGE(BB$6:BB376)</f>
        <v>962.78330290312567</v>
      </c>
      <c r="BK376" s="104">
        <f>AVERAGE(BC$6:BC376)</f>
        <v>3595.4317927364832</v>
      </c>
      <c r="BL376" s="104">
        <f>AVERAGE(BD$6:BD376)</f>
        <v>2632.6484898333561</v>
      </c>
      <c r="BP376" s="105">
        <v>371</v>
      </c>
      <c r="BQ376" s="109">
        <v>19.012185608557594</v>
      </c>
      <c r="BR376" s="109">
        <v>2</v>
      </c>
      <c r="BS376" s="109">
        <v>3.1825250956295768</v>
      </c>
      <c r="BT376" s="110">
        <v>145.0240049692859</v>
      </c>
      <c r="BU376" s="109">
        <v>20.19471070418717</v>
      </c>
      <c r="BV376" s="109">
        <v>20.19471070418717</v>
      </c>
      <c r="BW376" s="109">
        <v>0</v>
      </c>
      <c r="BX376" s="110">
        <v>750.86532609490098</v>
      </c>
      <c r="BY376" s="110">
        <v>3169.2066056280755</v>
      </c>
      <c r="BZ376" s="110">
        <v>2418.3412795331747</v>
      </c>
      <c r="CA376" s="111" t="str">
        <v>No</v>
      </c>
      <c r="CC376" s="103">
        <f>AVERAGE(BU$6:BU376)</f>
        <v>22.791197404782704</v>
      </c>
      <c r="CD376" s="103">
        <f>AVERAGE(BV$6:BV376)</f>
        <v>23.712182488428844</v>
      </c>
      <c r="CE376" s="103">
        <f>AVERAGE(BW$6:BW376)</f>
        <v>0.9209850836461293</v>
      </c>
      <c r="CF376" s="104">
        <f>AVERAGE(BX$6:BX376)</f>
        <v>969.28926981622794</v>
      </c>
      <c r="CG376" s="104">
        <f>AVERAGE(BY$6:BY376)</f>
        <v>3646.7928182645737</v>
      </c>
      <c r="CH376" s="104">
        <f>AVERAGE(BZ$6:BZ376)</f>
        <v>2677.5035484483451</v>
      </c>
      <c r="CI376" s="121"/>
      <c r="CJ376" s="121"/>
      <c r="CK376" s="121"/>
      <c r="CL376" s="121"/>
      <c r="CM376" s="121"/>
      <c r="CN376" s="121"/>
    </row>
    <row r="377" spans="2:92" x14ac:dyDescent="0.2">
      <c r="B377" s="105">
        <v>372</v>
      </c>
      <c r="C377" s="109">
        <v>22.289546594196278</v>
      </c>
      <c r="D377" s="109">
        <v>5</v>
      </c>
      <c r="E377" s="109">
        <v>2.6884641273767875</v>
      </c>
      <c r="F377" s="110">
        <v>162.85767634354207</v>
      </c>
      <c r="G377" s="109">
        <v>19.978010721573064</v>
      </c>
      <c r="H377" s="109">
        <v>19.978010721573064</v>
      </c>
      <c r="I377" s="109">
        <v>0</v>
      </c>
      <c r="J377" s="110">
        <v>762.19799799073394</v>
      </c>
      <c r="K377" s="110">
        <v>3846.0419298831516</v>
      </c>
      <c r="L377" s="110">
        <v>3083.8439318924175</v>
      </c>
      <c r="M377" s="111" t="str">
        <v>No</v>
      </c>
      <c r="O377" s="103">
        <f>AVERAGE(G$6:G377)</f>
        <v>21.743270564990564</v>
      </c>
      <c r="P377" s="103">
        <f>AVERAGE(H$6:H377)</f>
        <v>22.14092561872226</v>
      </c>
      <c r="Q377" s="103">
        <f>AVERAGE(I$6:I377)</f>
        <v>0.39765505373169391</v>
      </c>
      <c r="R377" s="104">
        <f>AVERAGE(J$6:J377)</f>
        <v>872.61075141490653</v>
      </c>
      <c r="S377" s="104">
        <f>AVERAGE(K$6:K377)</f>
        <v>4011.2349382574453</v>
      </c>
      <c r="T377" s="104">
        <f>AVERAGE(L$6:L377)</f>
        <v>3138.6241868425413</v>
      </c>
      <c r="X377" s="105">
        <v>372</v>
      </c>
      <c r="Y377" s="109">
        <v>15.877239427766042</v>
      </c>
      <c r="Z377" s="109">
        <v>2</v>
      </c>
      <c r="AA377" s="109">
        <v>4.7861308689304352</v>
      </c>
      <c r="AB377" s="110">
        <v>119.21225375593066</v>
      </c>
      <c r="AC377" s="109">
        <v>18.663370296696478</v>
      </c>
      <c r="AD377" s="109">
        <v>18.663370296696478</v>
      </c>
      <c r="AE377" s="109">
        <v>0</v>
      </c>
      <c r="AF377" s="110">
        <v>679.11336265682496</v>
      </c>
      <c r="AG377" s="110">
        <v>3499.4066534053659</v>
      </c>
      <c r="AH377" s="110">
        <v>2820.293290748541</v>
      </c>
      <c r="AI377" s="111" t="str">
        <v>No</v>
      </c>
      <c r="AK377" s="103">
        <f>AVERAGE(AC$6:AC377)</f>
        <v>21.450867110024451</v>
      </c>
      <c r="AL377" s="103">
        <f>AVERAGE(AD$6:AD377)</f>
        <v>21.763748445238186</v>
      </c>
      <c r="AM377" s="103">
        <f>AVERAGE(AE$6:AE377)</f>
        <v>0.31288133521373518</v>
      </c>
      <c r="AN377" s="104">
        <f>AVERAGE(AF$6:AF377)</f>
        <v>849.19101404105345</v>
      </c>
      <c r="AO377" s="104">
        <f>AVERAGE(AG$6:AG377)</f>
        <v>4012.6345744280607</v>
      </c>
      <c r="AP377" s="104">
        <f>AVERAGE(AH$6:AH377)</f>
        <v>3163.4435603870043</v>
      </c>
      <c r="AT377" s="105">
        <v>372</v>
      </c>
      <c r="AU377" s="109">
        <v>26.764991365380062</v>
      </c>
      <c r="AV377" s="109">
        <v>2</v>
      </c>
      <c r="AW377" s="109">
        <v>3.3154275341929695</v>
      </c>
      <c r="AX377" s="110">
        <v>129.91875944868289</v>
      </c>
      <c r="AY377" s="109">
        <v>25</v>
      </c>
      <c r="AZ377" s="109">
        <v>28.080418899573033</v>
      </c>
      <c r="BA377" s="109">
        <v>3.0804188995730328</v>
      </c>
      <c r="BB377" s="110">
        <v>1341.9815943846379</v>
      </c>
      <c r="BC377" s="110">
        <v>3850</v>
      </c>
      <c r="BD377" s="110">
        <v>2508.0184056153621</v>
      </c>
      <c r="BE377" s="111" t="str">
        <v>Yes</v>
      </c>
      <c r="BG377" s="103">
        <f>AVERAGE(AY$6:AY377)</f>
        <v>22.908695252781985</v>
      </c>
      <c r="BH377" s="103">
        <f>AVERAGE(AZ$6:AZ377)</f>
        <v>23.749735079688449</v>
      </c>
      <c r="BI377" s="103">
        <f>AVERAGE(BA$6:BA377)</f>
        <v>0.84103982690646018</v>
      </c>
      <c r="BJ377" s="104">
        <f>AVERAGE(BB$6:BB377)</f>
        <v>963.80265314904364</v>
      </c>
      <c r="BK377" s="104">
        <f>AVERAGE(BC$6:BC377)</f>
        <v>3596.1161158742884</v>
      </c>
      <c r="BL377" s="104">
        <f>AVERAGE(BD$6:BD377)</f>
        <v>2632.313462725243</v>
      </c>
      <c r="BP377" s="105">
        <v>372</v>
      </c>
      <c r="BQ377" s="109">
        <v>22.686227879220223</v>
      </c>
      <c r="BR377" s="109">
        <v>9</v>
      </c>
      <c r="BS377" s="109">
        <v>5.9840545881044136</v>
      </c>
      <c r="BT377" s="110">
        <v>148.89859183809409</v>
      </c>
      <c r="BU377" s="109">
        <v>19.670282467324636</v>
      </c>
      <c r="BV377" s="109">
        <v>19.670282467324636</v>
      </c>
      <c r="BW377" s="109">
        <v>0</v>
      </c>
      <c r="BX377" s="110">
        <v>739.00706585783314</v>
      </c>
      <c r="BY377" s="110">
        <v>3580.5423700986953</v>
      </c>
      <c r="BZ377" s="110">
        <v>2841.5353042408624</v>
      </c>
      <c r="CA377" s="111" t="str">
        <v>No</v>
      </c>
      <c r="CC377" s="103">
        <f>AVERAGE(BU$6:BU377)</f>
        <v>22.782807848499214</v>
      </c>
      <c r="CD377" s="103">
        <f>AVERAGE(BV$6:BV377)</f>
        <v>23.701317165791469</v>
      </c>
      <c r="CE377" s="103">
        <f>AVERAGE(BW$6:BW377)</f>
        <v>0.91850931729224183</v>
      </c>
      <c r="CF377" s="104">
        <f>AVERAGE(BX$6:BX377)</f>
        <v>968.67023163354406</v>
      </c>
      <c r="CG377" s="104">
        <f>AVERAGE(BY$6:BY377)</f>
        <v>3646.6147256619774</v>
      </c>
      <c r="CH377" s="104">
        <f>AVERAGE(BZ$6:BZ377)</f>
        <v>2677.9444940284325</v>
      </c>
      <c r="CI377" s="121"/>
      <c r="CJ377" s="121"/>
      <c r="CK377" s="121"/>
      <c r="CL377" s="121"/>
      <c r="CM377" s="121"/>
      <c r="CN377" s="121"/>
    </row>
    <row r="378" spans="2:92" x14ac:dyDescent="0.2">
      <c r="B378" s="105">
        <v>373</v>
      </c>
      <c r="C378" s="109">
        <v>15.070913603780633</v>
      </c>
      <c r="D378" s="109">
        <v>2</v>
      </c>
      <c r="E378" s="109">
        <v>2.3961099567876456</v>
      </c>
      <c r="F378" s="110">
        <v>130.05150628615038</v>
      </c>
      <c r="G378" s="109">
        <v>15.467023560568279</v>
      </c>
      <c r="H378" s="109">
        <v>15.467023560568279</v>
      </c>
      <c r="I378" s="109">
        <v>0</v>
      </c>
      <c r="J378" s="110">
        <v>594.0622131031987</v>
      </c>
      <c r="K378" s="110">
        <v>2884.0642409022903</v>
      </c>
      <c r="L378" s="110">
        <v>2290.0020277990916</v>
      </c>
      <c r="M378" s="111" t="str">
        <v>No</v>
      </c>
      <c r="O378" s="103">
        <f>AVERAGE(G$6:G378)</f>
        <v>21.726444165514899</v>
      </c>
      <c r="P378" s="103">
        <f>AVERAGE(H$6:H378)</f>
        <v>22.123033119906832</v>
      </c>
      <c r="Q378" s="103">
        <f>AVERAGE(I$6:I378)</f>
        <v>0.39658895439193065</v>
      </c>
      <c r="R378" s="104">
        <f>AVERAGE(J$6:J378)</f>
        <v>871.8639724918188</v>
      </c>
      <c r="S378" s="104">
        <f>AVERAGE(K$6:K378)</f>
        <v>4008.2130329026054</v>
      </c>
      <c r="T378" s="104">
        <f>AVERAGE(L$6:L378)</f>
        <v>3136.3490604107897</v>
      </c>
      <c r="X378" s="105">
        <v>373</v>
      </c>
      <c r="Y378" s="109">
        <v>21.55347263635452</v>
      </c>
      <c r="Z378" s="109">
        <v>1</v>
      </c>
      <c r="AA378" s="109">
        <v>2.8704517226000736</v>
      </c>
      <c r="AB378" s="110">
        <v>121.46004523370117</v>
      </c>
      <c r="AC378" s="109">
        <v>23.423924358954594</v>
      </c>
      <c r="AD378" s="109">
        <v>23.423924358954594</v>
      </c>
      <c r="AE378" s="109">
        <v>0</v>
      </c>
      <c r="AF378" s="110">
        <v>824.17777600233899</v>
      </c>
      <c r="AG378" s="110">
        <v>4286.3063846118266</v>
      </c>
      <c r="AH378" s="110">
        <v>3462.1286086094879</v>
      </c>
      <c r="AI378" s="111" t="str">
        <v>No</v>
      </c>
      <c r="AK378" s="103">
        <f>AVERAGE(AC$6:AC378)</f>
        <v>21.456156807742762</v>
      </c>
      <c r="AL378" s="103">
        <f>AVERAGE(AD$6:AD378)</f>
        <v>21.7681993190015</v>
      </c>
      <c r="AM378" s="103">
        <f>AVERAGE(AE$6:AE378)</f>
        <v>0.31204251125873855</v>
      </c>
      <c r="AN378" s="104">
        <f>AVERAGE(AF$6:AF378)</f>
        <v>849.12395442164666</v>
      </c>
      <c r="AO378" s="104">
        <f>AVERAGE(AG$6:AG378)</f>
        <v>4013.3682790130038</v>
      </c>
      <c r="AP378" s="104">
        <f>AVERAGE(AH$6:AH378)</f>
        <v>3164.2443245913541</v>
      </c>
      <c r="AT378" s="105">
        <v>373</v>
      </c>
      <c r="AU378" s="109">
        <v>18.088928764873863</v>
      </c>
      <c r="AV378" s="109">
        <v>0</v>
      </c>
      <c r="AW378" s="109">
        <v>3.1779553406213745</v>
      </c>
      <c r="AX378" s="110">
        <v>144.65862481235399</v>
      </c>
      <c r="AY378" s="109">
        <v>21.266884105495237</v>
      </c>
      <c r="AZ378" s="109">
        <v>21.266884105495237</v>
      </c>
      <c r="BA378" s="109">
        <v>0</v>
      </c>
      <c r="BB378" s="110">
        <v>782.66514797721106</v>
      </c>
      <c r="BC378" s="110">
        <v>3190.0326158242856</v>
      </c>
      <c r="BD378" s="110">
        <v>2407.3674678470743</v>
      </c>
      <c r="BE378" s="111" t="str">
        <v>No</v>
      </c>
      <c r="BG378" s="103">
        <f>AVERAGE(AY$6:AY378)</f>
        <v>22.90429361431741</v>
      </c>
      <c r="BH378" s="103">
        <f>AVERAGE(AZ$6:AZ378)</f>
        <v>23.743078642760317</v>
      </c>
      <c r="BI378" s="103">
        <f>AVERAGE(BA$6:BA378)</f>
        <v>0.83878502844290392</v>
      </c>
      <c r="BJ378" s="104">
        <f>AVERAGE(BB$6:BB378)</f>
        <v>963.31702981078138</v>
      </c>
      <c r="BK378" s="104">
        <f>AVERAGE(BC$6:BC378)</f>
        <v>3595.0274201636989</v>
      </c>
      <c r="BL378" s="104">
        <f>AVERAGE(BD$6:BD378)</f>
        <v>2631.7103903529155</v>
      </c>
      <c r="BP378" s="105">
        <v>373</v>
      </c>
      <c r="BQ378" s="109">
        <v>25.965246926252572</v>
      </c>
      <c r="BR378" s="109">
        <v>2</v>
      </c>
      <c r="BS378" s="109">
        <v>6.9253377593883982</v>
      </c>
      <c r="BT378" s="110">
        <v>154.20320579998494</v>
      </c>
      <c r="BU378" s="109">
        <v>25</v>
      </c>
      <c r="BV378" s="109">
        <v>30.890584685640974</v>
      </c>
      <c r="BW378" s="109">
        <v>5.8905846856409738</v>
      </c>
      <c r="BX378" s="110">
        <v>1787.7909086461309</v>
      </c>
      <c r="BY378" s="110">
        <v>3890</v>
      </c>
      <c r="BZ378" s="110">
        <v>2102.2090913538691</v>
      </c>
      <c r="CA378" s="111" t="str">
        <v>Yes</v>
      </c>
      <c r="CC378" s="103">
        <f>AVERAGE(BU$6:BU378)</f>
        <v>22.788752063382592</v>
      </c>
      <c r="CD378" s="103">
        <f>AVERAGE(BV$6:BV378)</f>
        <v>23.720591341447903</v>
      </c>
      <c r="CE378" s="103">
        <f>AVERAGE(BW$6:BW378)</f>
        <v>0.93183927806529476</v>
      </c>
      <c r="CF378" s="104">
        <f>AVERAGE(BX$6:BX378)</f>
        <v>970.86626562017295</v>
      </c>
      <c r="CG378" s="104">
        <f>AVERAGE(BY$6:BY378)</f>
        <v>3647.2672330998807</v>
      </c>
      <c r="CH378" s="104">
        <f>AVERAGE(BZ$6:BZ378)</f>
        <v>2676.4009674797067</v>
      </c>
      <c r="CI378" s="121"/>
      <c r="CJ378" s="121"/>
      <c r="CK378" s="121"/>
      <c r="CL378" s="121"/>
      <c r="CM378" s="121"/>
      <c r="CN378" s="121"/>
    </row>
    <row r="379" spans="2:92" x14ac:dyDescent="0.2">
      <c r="B379" s="105">
        <v>374</v>
      </c>
      <c r="C379" s="109">
        <v>21.3534310733369</v>
      </c>
      <c r="D379" s="109">
        <v>3</v>
      </c>
      <c r="E379" s="109">
        <v>3.6702980982333524</v>
      </c>
      <c r="F379" s="110">
        <v>178.66217567711405</v>
      </c>
      <c r="G379" s="109">
        <v>22.023729171570253</v>
      </c>
      <c r="H379" s="109">
        <v>22.023729171570253</v>
      </c>
      <c r="I379" s="109">
        <v>0</v>
      </c>
      <c r="J379" s="110">
        <v>839.37405082422163</v>
      </c>
      <c r="K379" s="110">
        <v>4114.2712508826453</v>
      </c>
      <c r="L379" s="110">
        <v>3274.8972000584236</v>
      </c>
      <c r="M379" s="111" t="str">
        <v>No</v>
      </c>
      <c r="O379" s="103">
        <f>AVERAGE(G$6:G379)</f>
        <v>21.727239045210233</v>
      </c>
      <c r="P379" s="103">
        <f>AVERAGE(H$6:H379)</f>
        <v>22.122767601328391</v>
      </c>
      <c r="Q379" s="103">
        <f>AVERAGE(I$6:I379)</f>
        <v>0.39552855611815546</v>
      </c>
      <c r="R379" s="104">
        <f>AVERAGE(J$6:J379)</f>
        <v>871.77710104350967</v>
      </c>
      <c r="S379" s="104">
        <f>AVERAGE(K$6:K379)</f>
        <v>4008.4966110255468</v>
      </c>
      <c r="T379" s="104">
        <f>AVERAGE(L$6:L379)</f>
        <v>3136.7195099820401</v>
      </c>
      <c r="X379" s="105">
        <v>374</v>
      </c>
      <c r="Y379" s="109">
        <v>17.918497261640233</v>
      </c>
      <c r="Z379" s="109">
        <v>1</v>
      </c>
      <c r="AA379" s="109">
        <v>3.5590225843512737</v>
      </c>
      <c r="AB379" s="110">
        <v>154.44744084084647</v>
      </c>
      <c r="AC379" s="109">
        <v>20.477519845991509</v>
      </c>
      <c r="AD379" s="109">
        <v>20.477519845991509</v>
      </c>
      <c r="AE379" s="109">
        <v>0</v>
      </c>
      <c r="AF379" s="110">
        <v>768.77303622059162</v>
      </c>
      <c r="AG379" s="110">
        <v>3755.9535722784717</v>
      </c>
      <c r="AH379" s="110">
        <v>2987.1805360578801</v>
      </c>
      <c r="AI379" s="111" t="str">
        <v>No</v>
      </c>
      <c r="AK379" s="103">
        <f>AVERAGE(AC$6:AC379)</f>
        <v>21.453540131374442</v>
      </c>
      <c r="AL379" s="103">
        <f>AVERAGE(AD$6:AD379)</f>
        <v>21.764748304367782</v>
      </c>
      <c r="AM379" s="103">
        <f>AVERAGE(AE$6:AE379)</f>
        <v>0.31120817299334086</v>
      </c>
      <c r="AN379" s="104">
        <f>AVERAGE(AF$6:AF379)</f>
        <v>848.90911239437105</v>
      </c>
      <c r="AO379" s="104">
        <f>AVERAGE(AG$6:AG379)</f>
        <v>4012.6800043960661</v>
      </c>
      <c r="AP379" s="104">
        <f>AVERAGE(AH$6:AH379)</f>
        <v>3163.7708920016921</v>
      </c>
      <c r="AT379" s="105">
        <v>374</v>
      </c>
      <c r="AU379" s="109">
        <v>21.275217126417559</v>
      </c>
      <c r="AV379" s="109">
        <v>1</v>
      </c>
      <c r="AW379" s="109">
        <v>5.6516931629951719</v>
      </c>
      <c r="AX379" s="110">
        <v>135.86925556952349</v>
      </c>
      <c r="AY379" s="109">
        <v>25</v>
      </c>
      <c r="AZ379" s="109">
        <v>25.926910289412731</v>
      </c>
      <c r="BA379" s="109">
        <v>0.92691028941273146</v>
      </c>
      <c r="BB379" s="110">
        <v>1024.9057989814332</v>
      </c>
      <c r="BC379" s="110">
        <v>3800</v>
      </c>
      <c r="BD379" s="110">
        <v>2775.0942010185668</v>
      </c>
      <c r="BE379" s="111" t="str">
        <v>Yes</v>
      </c>
      <c r="BG379" s="103">
        <f>AVERAGE(AY$6:AY379)</f>
        <v>22.909897107327254</v>
      </c>
      <c r="BH379" s="103">
        <f>AVERAGE(AZ$6:AZ379)</f>
        <v>23.748917764810187</v>
      </c>
      <c r="BI379" s="103">
        <f>AVERAGE(BA$6:BA379)</f>
        <v>0.8390206574829302</v>
      </c>
      <c r="BJ379" s="104">
        <f>AVERAGE(BB$6:BB379)</f>
        <v>963.48170566417878</v>
      </c>
      <c r="BK379" s="104">
        <f>AVERAGE(BC$6:BC379)</f>
        <v>3595.575475189999</v>
      </c>
      <c r="BL379" s="104">
        <f>AVERAGE(BD$6:BD379)</f>
        <v>2632.0937695258185</v>
      </c>
      <c r="BP379" s="105">
        <v>374</v>
      </c>
      <c r="BQ379" s="109">
        <v>24.228745948560558</v>
      </c>
      <c r="BR379" s="109">
        <v>6</v>
      </c>
      <c r="BS379" s="109">
        <v>3.2254487765188533</v>
      </c>
      <c r="BT379" s="110">
        <v>130.8149148103947</v>
      </c>
      <c r="BU379" s="109">
        <v>21.454194725079411</v>
      </c>
      <c r="BV379" s="109">
        <v>21.454194725079411</v>
      </c>
      <c r="BW379" s="109">
        <v>0</v>
      </c>
      <c r="BX379" s="110">
        <v>774.4407565627771</v>
      </c>
      <c r="BY379" s="110">
        <v>3638.1292087619117</v>
      </c>
      <c r="BZ379" s="110">
        <v>2863.6884521991346</v>
      </c>
      <c r="CA379" s="111" t="str">
        <v>No</v>
      </c>
      <c r="CC379" s="103">
        <f>AVERAGE(BU$6:BU379)</f>
        <v>22.785183728253443</v>
      </c>
      <c r="CD379" s="103">
        <f>AVERAGE(BV$6:BV379)</f>
        <v>23.71453145744692</v>
      </c>
      <c r="CE379" s="103">
        <f>AVERAGE(BW$6:BW379)</f>
        <v>0.92934772919346242</v>
      </c>
      <c r="CF379" s="104">
        <f>AVERAGE(BX$6:BX379)</f>
        <v>970.34106372429756</v>
      </c>
      <c r="CG379" s="104">
        <f>AVERAGE(BY$6:BY379)</f>
        <v>3647.2427998797261</v>
      </c>
      <c r="CH379" s="104">
        <f>AVERAGE(BZ$6:BZ379)</f>
        <v>2676.901736155427</v>
      </c>
      <c r="CI379" s="121"/>
      <c r="CJ379" s="121"/>
      <c r="CK379" s="121"/>
      <c r="CL379" s="121"/>
      <c r="CM379" s="121"/>
      <c r="CN379" s="121"/>
    </row>
    <row r="380" spans="2:92" x14ac:dyDescent="0.2">
      <c r="B380" s="105">
        <v>375</v>
      </c>
      <c r="C380" s="109">
        <v>16.610433422287564</v>
      </c>
      <c r="D380" s="109">
        <v>3</v>
      </c>
      <c r="E380" s="109">
        <v>4.0788133426617561</v>
      </c>
      <c r="F380" s="110">
        <v>137.43860122518811</v>
      </c>
      <c r="G380" s="109">
        <v>17.689246764949321</v>
      </c>
      <c r="H380" s="109">
        <v>17.689246764949321</v>
      </c>
      <c r="I380" s="109">
        <v>0</v>
      </c>
      <c r="J380" s="110">
        <v>668.11600417366776</v>
      </c>
      <c r="K380" s="110">
        <v>3334.0644176908777</v>
      </c>
      <c r="L380" s="110">
        <v>2665.9484135172097</v>
      </c>
      <c r="M380" s="111" t="str">
        <v>No</v>
      </c>
      <c r="O380" s="103">
        <f>AVERAGE(G$6:G380)</f>
        <v>21.716471065796206</v>
      </c>
      <c r="P380" s="103">
        <f>AVERAGE(H$6:H380)</f>
        <v>22.110944879098042</v>
      </c>
      <c r="Q380" s="103">
        <f>AVERAGE(I$6:I380)</f>
        <v>0.39447381330184034</v>
      </c>
      <c r="R380" s="104">
        <f>AVERAGE(J$6:J380)</f>
        <v>871.23400478519</v>
      </c>
      <c r="S380" s="104">
        <f>AVERAGE(K$6:K380)</f>
        <v>4006.6981251766547</v>
      </c>
      <c r="T380" s="104">
        <f>AVERAGE(L$6:L380)</f>
        <v>3135.4641203914671</v>
      </c>
      <c r="X380" s="105">
        <v>375</v>
      </c>
      <c r="Y380" s="109">
        <v>19.139659169906061</v>
      </c>
      <c r="Z380" s="109">
        <v>0</v>
      </c>
      <c r="AA380" s="109">
        <v>2.1974080759376884</v>
      </c>
      <c r="AB380" s="110">
        <v>110.25930061269726</v>
      </c>
      <c r="AC380" s="109">
        <v>21.337067245843748</v>
      </c>
      <c r="AD380" s="109">
        <v>21.337067245843748</v>
      </c>
      <c r="AE380" s="109">
        <v>0</v>
      </c>
      <c r="AF380" s="110">
        <v>750.37131798800976</v>
      </c>
      <c r="AG380" s="110">
        <v>3840.6721042518748</v>
      </c>
      <c r="AH380" s="110">
        <v>3090.3007862638651</v>
      </c>
      <c r="AI380" s="111" t="str">
        <v>No</v>
      </c>
      <c r="AK380" s="103">
        <f>AVERAGE(AC$6:AC380)</f>
        <v>21.453229537013026</v>
      </c>
      <c r="AL380" s="103">
        <f>AVERAGE(AD$6:AD380)</f>
        <v>21.763607821545051</v>
      </c>
      <c r="AM380" s="103">
        <f>AVERAGE(AE$6:AE380)</f>
        <v>0.31037828453202532</v>
      </c>
      <c r="AN380" s="104">
        <f>AVERAGE(AF$6:AF380)</f>
        <v>848.64634494262077</v>
      </c>
      <c r="AO380" s="104">
        <f>AVERAGE(AG$6:AG380)</f>
        <v>4012.2213166623483</v>
      </c>
      <c r="AP380" s="104">
        <f>AVERAGE(AH$6:AH380)</f>
        <v>3163.5749717197245</v>
      </c>
      <c r="AT380" s="105">
        <v>375</v>
      </c>
      <c r="AU380" s="109">
        <v>20.638535867017822</v>
      </c>
      <c r="AV380" s="109">
        <v>5</v>
      </c>
      <c r="AW380" s="109">
        <v>6.625689244918604</v>
      </c>
      <c r="AX380" s="110">
        <v>128.32868455795114</v>
      </c>
      <c r="AY380" s="109">
        <v>22.264225111936426</v>
      </c>
      <c r="AZ380" s="109">
        <v>22.264225111936426</v>
      </c>
      <c r="BA380" s="109">
        <v>0</v>
      </c>
      <c r="BB380" s="110">
        <v>796.255437916044</v>
      </c>
      <c r="BC380" s="110">
        <v>3589.6337667904641</v>
      </c>
      <c r="BD380" s="110">
        <v>2793.3783288744198</v>
      </c>
      <c r="BE380" s="111" t="str">
        <v>No</v>
      </c>
      <c r="BG380" s="103">
        <f>AVERAGE(AY$6:AY380)</f>
        <v>22.908175315339545</v>
      </c>
      <c r="BH380" s="103">
        <f>AVERAGE(AZ$6:AZ380)</f>
        <v>23.744958584402521</v>
      </c>
      <c r="BI380" s="103">
        <f>AVERAGE(BA$6:BA380)</f>
        <v>0.83678326906297573</v>
      </c>
      <c r="BJ380" s="104">
        <f>AVERAGE(BB$6:BB380)</f>
        <v>963.03576895018375</v>
      </c>
      <c r="BK380" s="104">
        <f>AVERAGE(BC$6:BC380)</f>
        <v>3595.5596306342668</v>
      </c>
      <c r="BL380" s="104">
        <f>AVERAGE(BD$6:BD380)</f>
        <v>2632.5238616840816</v>
      </c>
      <c r="BP380" s="105">
        <v>375</v>
      </c>
      <c r="BQ380" s="109">
        <v>25.327705223381372</v>
      </c>
      <c r="BR380" s="109">
        <v>3</v>
      </c>
      <c r="BS380" s="109">
        <v>3.9043457439465405</v>
      </c>
      <c r="BT380" s="110">
        <v>155.92556451012734</v>
      </c>
      <c r="BU380" s="109">
        <v>25</v>
      </c>
      <c r="BV380" s="109">
        <v>26.232050967327911</v>
      </c>
      <c r="BW380" s="109">
        <v>1.2320509673279112</v>
      </c>
      <c r="BX380" s="110">
        <v>1090.7332096093139</v>
      </c>
      <c r="BY380" s="110">
        <v>3960</v>
      </c>
      <c r="BZ380" s="110">
        <v>2869.2667903906859</v>
      </c>
      <c r="CA380" s="111" t="str">
        <v>Yes</v>
      </c>
      <c r="CC380" s="103">
        <f>AVERAGE(BU$6:BU380)</f>
        <v>22.791089904978101</v>
      </c>
      <c r="CD380" s="103">
        <f>AVERAGE(BV$6:BV380)</f>
        <v>23.721244842806602</v>
      </c>
      <c r="CE380" s="103">
        <f>AVERAGE(BW$6:BW380)</f>
        <v>0.93015493782848757</v>
      </c>
      <c r="CF380" s="104">
        <f>AVERAGE(BX$6:BX380)</f>
        <v>970.6621094466575</v>
      </c>
      <c r="CG380" s="104">
        <f>AVERAGE(BY$6:BY380)</f>
        <v>3648.0768190800468</v>
      </c>
      <c r="CH380" s="104">
        <f>AVERAGE(BZ$6:BZ380)</f>
        <v>2677.4147096333882</v>
      </c>
      <c r="CI380" s="121"/>
      <c r="CJ380" s="121"/>
      <c r="CK380" s="121"/>
      <c r="CL380" s="121"/>
      <c r="CM380" s="121"/>
      <c r="CN380" s="121"/>
    </row>
    <row r="381" spans="2:92" x14ac:dyDescent="0.2">
      <c r="B381" s="105">
        <v>376</v>
      </c>
      <c r="C381" s="109">
        <v>20.933754527384774</v>
      </c>
      <c r="D381" s="109">
        <v>1</v>
      </c>
      <c r="E381" s="109">
        <v>3.646312505608003</v>
      </c>
      <c r="F381" s="110">
        <v>103.56184853147266</v>
      </c>
      <c r="G381" s="109">
        <v>23.580067032992776</v>
      </c>
      <c r="H381" s="109">
        <v>23.580067032992776</v>
      </c>
      <c r="I381" s="109">
        <v>0</v>
      </c>
      <c r="J381" s="110">
        <v>810.96385952125593</v>
      </c>
      <c r="K381" s="110">
        <v>4294.4120659386999</v>
      </c>
      <c r="L381" s="110">
        <v>3483.448206417444</v>
      </c>
      <c r="M381" s="111" t="str">
        <v>No</v>
      </c>
      <c r="O381" s="103">
        <f>AVERAGE(G$6:G381)</f>
        <v>21.721427438049389</v>
      </c>
      <c r="P381" s="103">
        <f>AVERAGE(H$6:H381)</f>
        <v>22.114852118869042</v>
      </c>
      <c r="Q381" s="103">
        <f>AVERAGE(I$6:I381)</f>
        <v>0.39342468081965459</v>
      </c>
      <c r="R381" s="104">
        <f>AVERAGE(J$6:J381)</f>
        <v>871.07371184565829</v>
      </c>
      <c r="S381" s="104">
        <f>AVERAGE(K$6:K381)</f>
        <v>4007.4633218276176</v>
      </c>
      <c r="T381" s="104">
        <f>AVERAGE(L$6:L381)</f>
        <v>3136.3896099819617</v>
      </c>
      <c r="X381" s="105">
        <v>376</v>
      </c>
      <c r="Y381" s="109">
        <v>18.296780337222078</v>
      </c>
      <c r="Z381" s="109">
        <v>1</v>
      </c>
      <c r="AA381" s="109">
        <v>2.0591850292029283</v>
      </c>
      <c r="AB381" s="110">
        <v>118.18785059984408</v>
      </c>
      <c r="AC381" s="109">
        <v>19.355965366425007</v>
      </c>
      <c r="AD381" s="109">
        <v>19.355965366425007</v>
      </c>
      <c r="AE381" s="109">
        <v>0</v>
      </c>
      <c r="AF381" s="110">
        <v>698.86681159259433</v>
      </c>
      <c r="AG381" s="110">
        <v>3554.0737659565011</v>
      </c>
      <c r="AH381" s="110">
        <v>2855.2069543639068</v>
      </c>
      <c r="AI381" s="111" t="str">
        <v>No</v>
      </c>
      <c r="AK381" s="103">
        <f>AVERAGE(AC$6:AC381)</f>
        <v>21.447651706772103</v>
      </c>
      <c r="AL381" s="103">
        <f>AVERAGE(AD$6:AD381)</f>
        <v>21.757204517143137</v>
      </c>
      <c r="AM381" s="103">
        <f>AVERAGE(AE$6:AE381)</f>
        <v>0.30955281037103588</v>
      </c>
      <c r="AN381" s="104">
        <f>AVERAGE(AF$6:AF381)</f>
        <v>848.24799511988135</v>
      </c>
      <c r="AO381" s="104">
        <f>AVERAGE(AG$6:AG381)</f>
        <v>4011.0028391338756</v>
      </c>
      <c r="AP381" s="104">
        <f>AVERAGE(AH$6:AH381)</f>
        <v>3162.7548440139913</v>
      </c>
      <c r="AT381" s="105">
        <v>376</v>
      </c>
      <c r="AU381" s="109">
        <v>21.650436647567851</v>
      </c>
      <c r="AV381" s="109">
        <v>3</v>
      </c>
      <c r="AW381" s="109">
        <v>5.322865317431198</v>
      </c>
      <c r="AX381" s="110">
        <v>185.53512963364645</v>
      </c>
      <c r="AY381" s="109">
        <v>23.973301964999049</v>
      </c>
      <c r="AZ381" s="109">
        <v>23.973301964999049</v>
      </c>
      <c r="BA381" s="109">
        <v>0</v>
      </c>
      <c r="BB381" s="110">
        <v>904.73418858361788</v>
      </c>
      <c r="BC381" s="110">
        <v>3745.9952947498573</v>
      </c>
      <c r="BD381" s="110">
        <v>2841.2611061662392</v>
      </c>
      <c r="BE381" s="111" t="str">
        <v>No</v>
      </c>
      <c r="BG381" s="103">
        <f>AVERAGE(AY$6:AY381)</f>
        <v>22.911008098982258</v>
      </c>
      <c r="BH381" s="103">
        <f>AVERAGE(AZ$6:AZ381)</f>
        <v>23.745565880627513</v>
      </c>
      <c r="BI381" s="103">
        <f>AVERAGE(BA$6:BA381)</f>
        <v>0.83455778164525507</v>
      </c>
      <c r="BJ381" s="104">
        <f>AVERAGE(BB$6:BB381)</f>
        <v>962.8807115555918</v>
      </c>
      <c r="BK381" s="104">
        <f>AVERAGE(BC$6:BC381)</f>
        <v>3595.9597254856385</v>
      </c>
      <c r="BL381" s="104">
        <f>AVERAGE(BD$6:BD381)</f>
        <v>2633.0790139300448</v>
      </c>
      <c r="BP381" s="105">
        <v>376</v>
      </c>
      <c r="BQ381" s="109">
        <v>12.374555722724077</v>
      </c>
      <c r="BR381" s="109">
        <v>1</v>
      </c>
      <c r="BS381" s="109">
        <v>4.6066440579755188</v>
      </c>
      <c r="BT381" s="110">
        <v>164.23562930589537</v>
      </c>
      <c r="BU381" s="109">
        <v>15.981199780699598</v>
      </c>
      <c r="BV381" s="109">
        <v>15.981199780699598</v>
      </c>
      <c r="BW381" s="109">
        <v>0</v>
      </c>
      <c r="BX381" s="110">
        <v>643.67162272688324</v>
      </c>
      <c r="BY381" s="110">
        <v>2467.1799671049398</v>
      </c>
      <c r="BZ381" s="110">
        <v>1823.5083443780566</v>
      </c>
      <c r="CA381" s="111" t="str">
        <v>No</v>
      </c>
      <c r="CC381" s="103">
        <f>AVERAGE(BU$6:BU381)</f>
        <v>22.772978495073104</v>
      </c>
      <c r="CD381" s="103">
        <f>AVERAGE(BV$6:BV381)</f>
        <v>23.700659616577592</v>
      </c>
      <c r="CE381" s="103">
        <f>AVERAGE(BW$6:BW381)</f>
        <v>0.92768112150447568</v>
      </c>
      <c r="CF381" s="104">
        <f>AVERAGE(BX$6:BX381)</f>
        <v>969.79245389687094</v>
      </c>
      <c r="CG381" s="104">
        <f>AVERAGE(BY$6:BY381)</f>
        <v>3644.9361359630916</v>
      </c>
      <c r="CH381" s="104">
        <f>AVERAGE(BZ$6:BZ381)</f>
        <v>2675.1436820662198</v>
      </c>
      <c r="CI381" s="121"/>
      <c r="CJ381" s="121"/>
      <c r="CK381" s="121"/>
      <c r="CL381" s="121"/>
      <c r="CM381" s="121"/>
      <c r="CN381" s="121"/>
    </row>
    <row r="382" spans="2:92" x14ac:dyDescent="0.2">
      <c r="B382" s="105">
        <v>377</v>
      </c>
      <c r="C382" s="109">
        <v>15.414566790486386</v>
      </c>
      <c r="D382" s="109">
        <v>1</v>
      </c>
      <c r="E382" s="109">
        <v>4.0588702235046128</v>
      </c>
      <c r="F382" s="110">
        <v>122.49951194250492</v>
      </c>
      <c r="G382" s="109">
        <v>18.473437013990999</v>
      </c>
      <c r="H382" s="109">
        <v>18.473437013990999</v>
      </c>
      <c r="I382" s="109">
        <v>0</v>
      </c>
      <c r="J382" s="110">
        <v>676.70262236223493</v>
      </c>
      <c r="K382" s="110">
        <v>3375.2186625183799</v>
      </c>
      <c r="L382" s="110">
        <v>2698.5160401561452</v>
      </c>
      <c r="M382" s="111" t="str">
        <v>No</v>
      </c>
      <c r="O382" s="103">
        <f>AVERAGE(G$6:G382)</f>
        <v>21.712812078834379</v>
      </c>
      <c r="P382" s="103">
        <f>AVERAGE(H$6:H382)</f>
        <v>22.105193192861407</v>
      </c>
      <c r="Q382" s="103">
        <f>AVERAGE(I$6:I382)</f>
        <v>0.39238111402702952</v>
      </c>
      <c r="R382" s="104">
        <f>AVERAGE(J$6:J382)</f>
        <v>870.55813866400467</v>
      </c>
      <c r="S382" s="104">
        <f>AVERAGE(K$6:K382)</f>
        <v>4005.7862802909881</v>
      </c>
      <c r="T382" s="104">
        <f>AVERAGE(L$6:L382)</f>
        <v>3135.2281416269861</v>
      </c>
      <c r="X382" s="105">
        <v>377</v>
      </c>
      <c r="Y382" s="109">
        <v>18.088851455149253</v>
      </c>
      <c r="Z382" s="109">
        <v>1</v>
      </c>
      <c r="AA382" s="109">
        <v>3.2491218573888001</v>
      </c>
      <c r="AB382" s="110">
        <v>140.30893086900545</v>
      </c>
      <c r="AC382" s="109">
        <v>20.337973312538054</v>
      </c>
      <c r="AD382" s="109">
        <v>20.337973312538054</v>
      </c>
      <c r="AE382" s="109">
        <v>0</v>
      </c>
      <c r="AF382" s="110">
        <v>750.44813024514701</v>
      </c>
      <c r="AG382" s="110">
        <v>3730.8351962568495</v>
      </c>
      <c r="AH382" s="110">
        <v>2980.3870660117027</v>
      </c>
      <c r="AI382" s="111" t="str">
        <v>No</v>
      </c>
      <c r="AK382" s="103">
        <f>AVERAGE(AC$6:AC382)</f>
        <v>21.444708262755569</v>
      </c>
      <c r="AL382" s="103">
        <f>AVERAGE(AD$6:AD382)</f>
        <v>21.753439978138879</v>
      </c>
      <c r="AM382" s="103">
        <f>AVERAGE(AE$6:AE382)</f>
        <v>0.30873171538331429</v>
      </c>
      <c r="AN382" s="104">
        <f>AVERAGE(AF$6:AF382)</f>
        <v>847.98857903268049</v>
      </c>
      <c r="AO382" s="104">
        <f>AVERAGE(AG$6:AG382)</f>
        <v>4010.2596888875173</v>
      </c>
      <c r="AP382" s="104">
        <f>AVERAGE(AH$6:AH382)</f>
        <v>3162.2711098548339</v>
      </c>
      <c r="AT382" s="105">
        <v>377</v>
      </c>
      <c r="AU382" s="109">
        <v>17.700947878330943</v>
      </c>
      <c r="AV382" s="109">
        <v>5</v>
      </c>
      <c r="AW382" s="109">
        <v>5.4284880316041724</v>
      </c>
      <c r="AX382" s="110">
        <v>153.91079824566634</v>
      </c>
      <c r="AY382" s="109">
        <v>18.129435909935115</v>
      </c>
      <c r="AZ382" s="109">
        <v>18.129435909935115</v>
      </c>
      <c r="BA382" s="109">
        <v>0</v>
      </c>
      <c r="BB382" s="110">
        <v>697.79387554371976</v>
      </c>
      <c r="BC382" s="110">
        <v>2969.4153864902673</v>
      </c>
      <c r="BD382" s="110">
        <v>2271.6215109465475</v>
      </c>
      <c r="BE382" s="111" t="str">
        <v>No</v>
      </c>
      <c r="BG382" s="103">
        <f>AVERAGE(AY$6:AY382)</f>
        <v>22.898324883626696</v>
      </c>
      <c r="BH382" s="103">
        <f>AVERAGE(AZ$6:AZ382)</f>
        <v>23.730668984153532</v>
      </c>
      <c r="BI382" s="103">
        <f>AVERAGE(BA$6:BA382)</f>
        <v>0.83234410052683261</v>
      </c>
      <c r="BJ382" s="104">
        <f>AVERAGE(BB$6:BB382)</f>
        <v>962.1775634494594</v>
      </c>
      <c r="BK382" s="104">
        <f>AVERAGE(BC$6:BC382)</f>
        <v>3594.2978041620431</v>
      </c>
      <c r="BL382" s="104">
        <f>AVERAGE(BD$6:BD382)</f>
        <v>2632.120240712582</v>
      </c>
      <c r="BP382" s="105">
        <v>377</v>
      </c>
      <c r="BQ382" s="109">
        <v>20.425891254725922</v>
      </c>
      <c r="BR382" s="109">
        <v>4</v>
      </c>
      <c r="BS382" s="109">
        <v>3.2857702705999579</v>
      </c>
      <c r="BT382" s="110">
        <v>142.70014777925391</v>
      </c>
      <c r="BU382" s="109">
        <v>19.71166152532588</v>
      </c>
      <c r="BV382" s="109">
        <v>19.71166152532588</v>
      </c>
      <c r="BW382" s="109">
        <v>0</v>
      </c>
      <c r="BX382" s="110">
        <v>734.04999353903031</v>
      </c>
      <c r="BY382" s="110">
        <v>3236.7492287988821</v>
      </c>
      <c r="BZ382" s="110">
        <v>2502.6992352598518</v>
      </c>
      <c r="CA382" s="111" t="str">
        <v>No</v>
      </c>
      <c r="CC382" s="103">
        <f>AVERAGE(BU$6:BU382)</f>
        <v>22.764858290909316</v>
      </c>
      <c r="CD382" s="103">
        <f>AVERAGE(BV$6:BV382)</f>
        <v>23.69007871978382</v>
      </c>
      <c r="CE382" s="103">
        <f>AVERAGE(BW$6:BW382)</f>
        <v>0.9252204288744903</v>
      </c>
      <c r="CF382" s="104">
        <f>AVERAGE(BX$6:BX382)</f>
        <v>969.16714233093501</v>
      </c>
      <c r="CG382" s="104">
        <f>AVERAGE(BY$6:BY382)</f>
        <v>3643.8534120714089</v>
      </c>
      <c r="CH382" s="104">
        <f>AVERAGE(BZ$6:BZ382)</f>
        <v>2674.6862697404736</v>
      </c>
      <c r="CI382" s="121"/>
      <c r="CJ382" s="121"/>
      <c r="CK382" s="121"/>
      <c r="CL382" s="121"/>
      <c r="CM382" s="121"/>
      <c r="CN382" s="121"/>
    </row>
    <row r="383" spans="2:92" x14ac:dyDescent="0.2">
      <c r="B383" s="105">
        <v>378</v>
      </c>
      <c r="C383" s="109">
        <v>15.83449980510041</v>
      </c>
      <c r="D383" s="109">
        <v>4</v>
      </c>
      <c r="E383" s="109">
        <v>4.0554248366525201</v>
      </c>
      <c r="F383" s="110">
        <v>174.51373221152849</v>
      </c>
      <c r="G383" s="109">
        <v>15.889924641752931</v>
      </c>
      <c r="H383" s="109">
        <v>15.889924641752931</v>
      </c>
      <c r="I383" s="109">
        <v>0</v>
      </c>
      <c r="J383" s="110">
        <v>651.21147146411636</v>
      </c>
      <c r="K383" s="110">
        <v>3060.1864355155276</v>
      </c>
      <c r="L383" s="110">
        <v>2408.974964051411</v>
      </c>
      <c r="M383" s="111" t="str">
        <v>No</v>
      </c>
      <c r="O383" s="103">
        <f>AVERAGE(G$6:G383)</f>
        <v>21.697407614715114</v>
      </c>
      <c r="P383" s="103">
        <f>AVERAGE(H$6:H383)</f>
        <v>22.088750683466941</v>
      </c>
      <c r="Q383" s="103">
        <f>AVERAGE(I$6:I383)</f>
        <v>0.39134306875182573</v>
      </c>
      <c r="R383" s="104">
        <f>AVERAGE(J$6:J383)</f>
        <v>869.97785647564524</v>
      </c>
      <c r="S383" s="104">
        <f>AVERAGE(K$6:K383)</f>
        <v>4003.2846934000477</v>
      </c>
      <c r="T383" s="104">
        <f>AVERAGE(L$6:L383)</f>
        <v>3133.3068369244056</v>
      </c>
      <c r="X383" s="105">
        <v>378</v>
      </c>
      <c r="Y383" s="109">
        <v>15.635416571835737</v>
      </c>
      <c r="Z383" s="109">
        <v>3</v>
      </c>
      <c r="AA383" s="109">
        <v>5.2976094023380913</v>
      </c>
      <c r="AB383" s="110">
        <v>163.44868465564247</v>
      </c>
      <c r="AC383" s="109">
        <v>17.93302597417383</v>
      </c>
      <c r="AD383" s="109">
        <v>17.93302597417383</v>
      </c>
      <c r="AE383" s="109">
        <v>0</v>
      </c>
      <c r="AF383" s="110">
        <v>701.43946388085737</v>
      </c>
      <c r="AG383" s="110">
        <v>3437.9446753512893</v>
      </c>
      <c r="AH383" s="110">
        <v>2736.5052114704322</v>
      </c>
      <c r="AI383" s="111" t="str">
        <v>No</v>
      </c>
      <c r="AK383" s="103">
        <f>AVERAGE(AC$6:AC383)</f>
        <v>21.43541809797096</v>
      </c>
      <c r="AL383" s="103">
        <f>AVERAGE(AD$6:AD383)</f>
        <v>21.743333062784476</v>
      </c>
      <c r="AM383" s="103">
        <f>AVERAGE(AE$6:AE383)</f>
        <v>0.30791496481351716</v>
      </c>
      <c r="AN383" s="104">
        <f>AVERAGE(AF$6:AF383)</f>
        <v>847.60088296085019</v>
      </c>
      <c r="AO383" s="104">
        <f>AVERAGE(AG$6:AG383)</f>
        <v>4008.745628005146</v>
      </c>
      <c r="AP383" s="104">
        <f>AVERAGE(AH$6:AH383)</f>
        <v>3161.1447450442934</v>
      </c>
      <c r="AT383" s="105">
        <v>378</v>
      </c>
      <c r="AU383" s="109">
        <v>20.087231899184296</v>
      </c>
      <c r="AV383" s="109">
        <v>2</v>
      </c>
      <c r="AW383" s="109">
        <v>3.4394298844276134</v>
      </c>
      <c r="AX383" s="110">
        <v>128.53448785507487</v>
      </c>
      <c r="AY383" s="109">
        <v>21.52666178361191</v>
      </c>
      <c r="AZ383" s="109">
        <v>21.52666178361191</v>
      </c>
      <c r="BA383" s="109">
        <v>0</v>
      </c>
      <c r="BB383" s="110">
        <v>774.33434136343215</v>
      </c>
      <c r="BC383" s="110">
        <v>3328.9992675417866</v>
      </c>
      <c r="BD383" s="110">
        <v>2554.6649261783546</v>
      </c>
      <c r="BE383" s="111" t="str">
        <v>No</v>
      </c>
      <c r="BG383" s="103">
        <f>AVERAGE(AY$6:AY383)</f>
        <v>22.894696145266867</v>
      </c>
      <c r="BH383" s="103">
        <f>AVERAGE(AZ$6:AZ383)</f>
        <v>23.72483827727379</v>
      </c>
      <c r="BI383" s="103">
        <f>AVERAGE(BA$6:BA383)</f>
        <v>0.83014213200692033</v>
      </c>
      <c r="BJ383" s="104">
        <f>AVERAGE(BB$6:BB383)</f>
        <v>961.68062370849123</v>
      </c>
      <c r="BK383" s="104">
        <f>AVERAGE(BC$6:BC383)</f>
        <v>3593.5959561815666</v>
      </c>
      <c r="BL383" s="104">
        <f>AVERAGE(BD$6:BD383)</f>
        <v>2631.9153324730737</v>
      </c>
      <c r="BP383" s="105">
        <v>378</v>
      </c>
      <c r="BQ383" s="109">
        <v>18.023937303182663</v>
      </c>
      <c r="BR383" s="109">
        <v>3</v>
      </c>
      <c r="BS383" s="109">
        <v>5.1517695739992178</v>
      </c>
      <c r="BT383" s="110">
        <v>165.40619523188704</v>
      </c>
      <c r="BU383" s="109">
        <v>20.175706877181881</v>
      </c>
      <c r="BV383" s="109">
        <v>20.175706877181881</v>
      </c>
      <c r="BW383" s="109">
        <v>0</v>
      </c>
      <c r="BX383" s="110">
        <v>770.67740154734349</v>
      </c>
      <c r="BY383" s="110">
        <v>3236.356031577282</v>
      </c>
      <c r="BZ383" s="110">
        <v>2465.6786300299386</v>
      </c>
      <c r="CA383" s="111" t="str">
        <v>No</v>
      </c>
      <c r="CC383" s="103">
        <f>AVERAGE(BU$6:BU383)</f>
        <v>22.758008683994692</v>
      </c>
      <c r="CD383" s="103">
        <f>AVERAGE(BV$6:BV383)</f>
        <v>23.68078143977694</v>
      </c>
      <c r="CE383" s="103">
        <f>AVERAGE(BW$6:BW383)</f>
        <v>0.92277275578222973</v>
      </c>
      <c r="CF383" s="104">
        <f>AVERAGE(BX$6:BX383)</f>
        <v>968.6420371965869</v>
      </c>
      <c r="CG383" s="104">
        <f>AVERAGE(BY$6:BY383)</f>
        <v>3642.7753766732767</v>
      </c>
      <c r="CH383" s="104">
        <f>AVERAGE(BZ$6:BZ383)</f>
        <v>2674.1333394766889</v>
      </c>
      <c r="CI383" s="121"/>
      <c r="CJ383" s="121"/>
      <c r="CK383" s="121"/>
      <c r="CL383" s="121"/>
      <c r="CM383" s="121"/>
      <c r="CN383" s="121"/>
    </row>
    <row r="384" spans="2:92" x14ac:dyDescent="0.2">
      <c r="B384" s="105">
        <v>379</v>
      </c>
      <c r="C384" s="109">
        <v>18.39149560048029</v>
      </c>
      <c r="D384" s="109">
        <v>2</v>
      </c>
      <c r="E384" s="109">
        <v>4.5002493446420431</v>
      </c>
      <c r="F384" s="110">
        <v>147.84972840284422</v>
      </c>
      <c r="G384" s="109">
        <v>20.891744945122333</v>
      </c>
      <c r="H384" s="109">
        <v>20.891744945122333</v>
      </c>
      <c r="I384" s="109">
        <v>0</v>
      </c>
      <c r="J384" s="110">
        <v>774.60207675651418</v>
      </c>
      <c r="K384" s="110">
        <v>3860.5140901220202</v>
      </c>
      <c r="L384" s="110">
        <v>3085.912013365506</v>
      </c>
      <c r="M384" s="111" t="str">
        <v>No</v>
      </c>
      <c r="O384" s="103">
        <f>AVERAGE(G$6:G384)</f>
        <v>21.695281855692443</v>
      </c>
      <c r="P384" s="103">
        <f>AVERAGE(H$6:H384)</f>
        <v>22.085592356980541</v>
      </c>
      <c r="Q384" s="103">
        <f>AVERAGE(I$6:I384)</f>
        <v>0.39031050128810063</v>
      </c>
      <c r="R384" s="104">
        <f>AVERAGE(J$6:J384)</f>
        <v>869.7262053418217</v>
      </c>
      <c r="S384" s="104">
        <f>AVERAGE(K$6:K384)</f>
        <v>4002.9079899613193</v>
      </c>
      <c r="T384" s="104">
        <f>AVERAGE(L$6:L384)</f>
        <v>3133.1817846195004</v>
      </c>
      <c r="X384" s="105">
        <v>379</v>
      </c>
      <c r="Y384" s="109">
        <v>21.763558782378006</v>
      </c>
      <c r="Z384" s="109">
        <v>1</v>
      </c>
      <c r="AA384" s="109">
        <v>3.4197598207688604</v>
      </c>
      <c r="AB384" s="110">
        <v>173.31205483343675</v>
      </c>
      <c r="AC384" s="109">
        <v>24.183318603146866</v>
      </c>
      <c r="AD384" s="109">
        <v>24.183318603146866</v>
      </c>
      <c r="AE384" s="109">
        <v>0</v>
      </c>
      <c r="AF384" s="110">
        <v>898.8116129278427</v>
      </c>
      <c r="AG384" s="110">
        <v>4422.9973485664359</v>
      </c>
      <c r="AH384" s="110">
        <v>3524.1857356385931</v>
      </c>
      <c r="AI384" s="111" t="str">
        <v>No</v>
      </c>
      <c r="AK384" s="103">
        <f>AVERAGE(AC$6:AC384)</f>
        <v>21.442668495082241</v>
      </c>
      <c r="AL384" s="103">
        <f>AVERAGE(AD$6:AD384)</f>
        <v>21.749771019355354</v>
      </c>
      <c r="AM384" s="103">
        <f>AVERAGE(AE$6:AE384)</f>
        <v>0.30710252427311213</v>
      </c>
      <c r="AN384" s="104">
        <f>AVERAGE(AF$6:AF384)</f>
        <v>847.73600362039372</v>
      </c>
      <c r="AO384" s="104">
        <f>AVERAGE(AG$6:AG384)</f>
        <v>4009.8386404604535</v>
      </c>
      <c r="AP384" s="104">
        <f>AVERAGE(AH$6:AH384)</f>
        <v>3162.1026368400562</v>
      </c>
      <c r="AT384" s="105">
        <v>379</v>
      </c>
      <c r="AU384" s="109">
        <v>27.3147824972291</v>
      </c>
      <c r="AV384" s="109">
        <v>4</v>
      </c>
      <c r="AW384" s="109">
        <v>3.3020281946308128</v>
      </c>
      <c r="AX384" s="110">
        <v>177.85343287900096</v>
      </c>
      <c r="AY384" s="109">
        <v>25</v>
      </c>
      <c r="AZ384" s="109">
        <v>26.616810691859911</v>
      </c>
      <c r="BA384" s="109">
        <v>1.6168106918599108</v>
      </c>
      <c r="BB384" s="110">
        <v>1170.3750366579877</v>
      </c>
      <c r="BC384" s="110">
        <v>3950</v>
      </c>
      <c r="BD384" s="110">
        <v>2779.6249633420121</v>
      </c>
      <c r="BE384" s="111" t="str">
        <v>Yes</v>
      </c>
      <c r="BG384" s="103">
        <f>AVERAGE(AY$6:AY384)</f>
        <v>22.900251036704159</v>
      </c>
      <c r="BH384" s="103">
        <f>AVERAGE(AZ$6:AZ384)</f>
        <v>23.732468811349214</v>
      </c>
      <c r="BI384" s="103">
        <f>AVERAGE(BA$6:BA384)</f>
        <v>0.83221777464505475</v>
      </c>
      <c r="BJ384" s="104">
        <f>AVERAGE(BB$6:BB384)</f>
        <v>962.23126859753995</v>
      </c>
      <c r="BK384" s="104">
        <f>AVERAGE(BC$6:BC384)</f>
        <v>3594.5363362444118</v>
      </c>
      <c r="BL384" s="104">
        <f>AVERAGE(BD$6:BD384)</f>
        <v>2632.3050676468702</v>
      </c>
      <c r="BP384" s="105">
        <v>379</v>
      </c>
      <c r="BQ384" s="109">
        <v>27.61791342514756</v>
      </c>
      <c r="BR384" s="109">
        <v>6</v>
      </c>
      <c r="BS384" s="109">
        <v>6.7260518598239152</v>
      </c>
      <c r="BT384" s="110">
        <v>120.67931103008684</v>
      </c>
      <c r="BU384" s="109">
        <v>25</v>
      </c>
      <c r="BV384" s="109">
        <v>28.343965284971475</v>
      </c>
      <c r="BW384" s="109">
        <v>3.3439652849714747</v>
      </c>
      <c r="BX384" s="110">
        <v>1372.274103775808</v>
      </c>
      <c r="BY384" s="110">
        <v>4170</v>
      </c>
      <c r="BZ384" s="110">
        <v>2797.7258962241922</v>
      </c>
      <c r="CA384" s="111" t="str">
        <v>Yes</v>
      </c>
      <c r="CC384" s="103">
        <f>AVERAGE(BU$6:BU384)</f>
        <v>22.7639242283641</v>
      </c>
      <c r="CD384" s="103">
        <f>AVERAGE(BV$6:BV384)</f>
        <v>23.693085354935764</v>
      </c>
      <c r="CE384" s="103">
        <f>AVERAGE(BW$6:BW384)</f>
        <v>0.9291611265716474</v>
      </c>
      <c r="CF384" s="104">
        <f>AVERAGE(BX$6:BX384)</f>
        <v>969.70702945669029</v>
      </c>
      <c r="CG384" s="104">
        <f>AVERAGE(BY$6:BY384)</f>
        <v>3644.1664706662232</v>
      </c>
      <c r="CH384" s="104">
        <f>AVERAGE(BZ$6:BZ384)</f>
        <v>2674.4594412095316</v>
      </c>
      <c r="CI384" s="121"/>
      <c r="CJ384" s="121"/>
      <c r="CK384" s="121"/>
      <c r="CL384" s="121"/>
      <c r="CM384" s="121"/>
      <c r="CN384" s="121"/>
    </row>
    <row r="385" spans="2:92" x14ac:dyDescent="0.2">
      <c r="B385" s="105">
        <v>380</v>
      </c>
      <c r="C385" s="109">
        <v>25.198435736474039</v>
      </c>
      <c r="D385" s="109">
        <v>2</v>
      </c>
      <c r="E385" s="109">
        <v>3.4019843026224268</v>
      </c>
      <c r="F385" s="110">
        <v>186.70464298148968</v>
      </c>
      <c r="G385" s="109">
        <v>25</v>
      </c>
      <c r="H385" s="109">
        <v>26.600420039096466</v>
      </c>
      <c r="I385" s="109">
        <v>1.6004200390964662</v>
      </c>
      <c r="J385" s="110">
        <v>1224.7802500188536</v>
      </c>
      <c r="K385" s="110">
        <v>4600</v>
      </c>
      <c r="L385" s="110">
        <v>3375.2197499811464</v>
      </c>
      <c r="M385" s="111" t="str">
        <v>Yes</v>
      </c>
      <c r="O385" s="103">
        <f>AVERAGE(G$6:G385)</f>
        <v>21.703978482387988</v>
      </c>
      <c r="P385" s="103">
        <f>AVERAGE(H$6:H385)</f>
        <v>22.097473482459794</v>
      </c>
      <c r="Q385" s="103">
        <f>AVERAGE(I$6:I385)</f>
        <v>0.39349500007180682</v>
      </c>
      <c r="R385" s="104">
        <f>AVERAGE(J$6:J385)</f>
        <v>870.66055809097179</v>
      </c>
      <c r="S385" s="104">
        <f>AVERAGE(K$6:K385)</f>
        <v>4004.479284724579</v>
      </c>
      <c r="T385" s="104">
        <f>AVERAGE(L$6:L385)</f>
        <v>3133.8187266336099</v>
      </c>
      <c r="X385" s="105">
        <v>380</v>
      </c>
      <c r="Y385" s="109">
        <v>24.071394687201234</v>
      </c>
      <c r="Z385" s="109">
        <v>0</v>
      </c>
      <c r="AA385" s="109">
        <v>3.2322200603266684</v>
      </c>
      <c r="AB385" s="110">
        <v>115.78605649314076</v>
      </c>
      <c r="AC385" s="109">
        <v>25</v>
      </c>
      <c r="AD385" s="109">
        <v>27.303614747527902</v>
      </c>
      <c r="AE385" s="109">
        <v>2.3036147475279023</v>
      </c>
      <c r="AF385" s="110">
        <v>1280.436711048163</v>
      </c>
      <c r="AG385" s="110">
        <v>4500</v>
      </c>
      <c r="AH385" s="110">
        <v>3219.563288951837</v>
      </c>
      <c r="AI385" s="111" t="str">
        <v>Yes</v>
      </c>
      <c r="AK385" s="103">
        <f>AVERAGE(AC$6:AC385)</f>
        <v>21.452029893779393</v>
      </c>
      <c r="AL385" s="103">
        <f>AVERAGE(AD$6:AD385)</f>
        <v>21.764386397587387</v>
      </c>
      <c r="AM385" s="103">
        <f>AVERAGE(AE$6:AE385)</f>
        <v>0.31235650380799312</v>
      </c>
      <c r="AN385" s="104">
        <f>AVERAGE(AF$6:AF385)</f>
        <v>848.87468969257213</v>
      </c>
      <c r="AO385" s="104">
        <f>AVERAGE(AG$6:AG385)</f>
        <v>4011.1285387750308</v>
      </c>
      <c r="AP385" s="104">
        <f>AVERAGE(AH$6:AH385)</f>
        <v>3162.2538490824554</v>
      </c>
      <c r="AT385" s="105">
        <v>380</v>
      </c>
      <c r="AU385" s="109">
        <v>21.695299410895938</v>
      </c>
      <c r="AV385" s="109">
        <v>1</v>
      </c>
      <c r="AW385" s="109">
        <v>6.4126851743149142</v>
      </c>
      <c r="AX385" s="110">
        <v>126.71739365510881</v>
      </c>
      <c r="AY385" s="109">
        <v>25</v>
      </c>
      <c r="AZ385" s="109">
        <v>27.107984585210851</v>
      </c>
      <c r="BA385" s="109">
        <v>2.1079845852108505</v>
      </c>
      <c r="BB385" s="110">
        <v>1192.9150814367363</v>
      </c>
      <c r="BC385" s="110">
        <v>3800</v>
      </c>
      <c r="BD385" s="110">
        <v>2607.0849185632637</v>
      </c>
      <c r="BE385" s="111" t="str">
        <v>Yes</v>
      </c>
      <c r="BG385" s="103">
        <f>AVERAGE(AY$6:AY385)</f>
        <v>22.905776691870727</v>
      </c>
      <c r="BH385" s="103">
        <f>AVERAGE(AZ$6:AZ385)</f>
        <v>23.741351747596219</v>
      </c>
      <c r="BI385" s="103">
        <f>AVERAGE(BA$6:BA385)</f>
        <v>0.83557505572549107</v>
      </c>
      <c r="BJ385" s="104">
        <f>AVERAGE(BB$6:BB385)</f>
        <v>962.83833126290619</v>
      </c>
      <c r="BK385" s="104">
        <f>AVERAGE(BC$6:BC385)</f>
        <v>3595.0770300964004</v>
      </c>
      <c r="BL385" s="104">
        <f>AVERAGE(BD$6:BD385)</f>
        <v>2632.238698833492</v>
      </c>
      <c r="BP385" s="105">
        <v>380</v>
      </c>
      <c r="BQ385" s="109">
        <v>22.559990625656418</v>
      </c>
      <c r="BR385" s="109">
        <v>5</v>
      </c>
      <c r="BS385" s="109">
        <v>3.3762230637519757</v>
      </c>
      <c r="BT385" s="110">
        <v>188.41036673376877</v>
      </c>
      <c r="BU385" s="109">
        <v>20.936213689408394</v>
      </c>
      <c r="BV385" s="109">
        <v>20.936213689408394</v>
      </c>
      <c r="BW385" s="109">
        <v>0</v>
      </c>
      <c r="BX385" s="110">
        <v>816.49677741602056</v>
      </c>
      <c r="BY385" s="110">
        <v>3490.4320534112589</v>
      </c>
      <c r="BZ385" s="110">
        <v>2673.9352759952385</v>
      </c>
      <c r="CA385" s="111" t="str">
        <v>No</v>
      </c>
      <c r="CC385" s="103">
        <f>AVERAGE(BU$6:BU385)</f>
        <v>22.759114463787903</v>
      </c>
      <c r="CD385" s="103">
        <f>AVERAGE(BV$6:BV385)</f>
        <v>23.685830429500168</v>
      </c>
      <c r="CE385" s="103">
        <f>AVERAGE(BW$6:BW385)</f>
        <v>0.92671596571224824</v>
      </c>
      <c r="CF385" s="104">
        <f>AVERAGE(BX$6:BX385)</f>
        <v>969.30384458289916</v>
      </c>
      <c r="CG385" s="104">
        <f>AVERAGE(BY$6:BY385)</f>
        <v>3643.7619064102887</v>
      </c>
      <c r="CH385" s="104">
        <f>AVERAGE(BZ$6:BZ385)</f>
        <v>2674.458061827389</v>
      </c>
      <c r="CI385" s="121"/>
      <c r="CJ385" s="121"/>
      <c r="CK385" s="121"/>
      <c r="CL385" s="121"/>
      <c r="CM385" s="121"/>
      <c r="CN385" s="121"/>
    </row>
    <row r="386" spans="2:92" x14ac:dyDescent="0.2">
      <c r="B386" s="105">
        <v>381</v>
      </c>
      <c r="C386" s="109">
        <v>21.267446493757681</v>
      </c>
      <c r="D386" s="109">
        <v>2</v>
      </c>
      <c r="E386" s="109">
        <v>3.0508768506277559</v>
      </c>
      <c r="F386" s="110">
        <v>147.83465555056287</v>
      </c>
      <c r="G386" s="109">
        <v>22.318323344385437</v>
      </c>
      <c r="H386" s="109">
        <v>22.318323344385437</v>
      </c>
      <c r="I386" s="109">
        <v>0</v>
      </c>
      <c r="J386" s="110">
        <v>817.38435588212599</v>
      </c>
      <c r="K386" s="110">
        <v>4117.2982019893789</v>
      </c>
      <c r="L386" s="110">
        <v>3299.913846107253</v>
      </c>
      <c r="M386" s="111" t="str">
        <v>No</v>
      </c>
      <c r="O386" s="103">
        <f>AVERAGE(G$6:G386)</f>
        <v>21.705590936094016</v>
      </c>
      <c r="P386" s="103">
        <f>AVERAGE(H$6:H386)</f>
        <v>22.098053140890045</v>
      </c>
      <c r="Q386" s="103">
        <f>AVERAGE(I$6:I386)</f>
        <v>0.39246220479602784</v>
      </c>
      <c r="R386" s="104">
        <f>AVERAGE(J$6:J386)</f>
        <v>870.52072553924256</v>
      </c>
      <c r="S386" s="104">
        <f>AVERAGE(K$6:K386)</f>
        <v>4004.7753973683189</v>
      </c>
      <c r="T386" s="104">
        <f>AVERAGE(L$6:L386)</f>
        <v>3134.2546718290787</v>
      </c>
      <c r="X386" s="105">
        <v>381</v>
      </c>
      <c r="Y386" s="109">
        <v>17.426945601162839</v>
      </c>
      <c r="Z386" s="109">
        <v>0</v>
      </c>
      <c r="AA386" s="109">
        <v>2.3141498945952832</v>
      </c>
      <c r="AB386" s="110">
        <v>158.52900688750566</v>
      </c>
      <c r="AC386" s="109">
        <v>19.74109549575812</v>
      </c>
      <c r="AD386" s="109">
        <v>19.74109549575812</v>
      </c>
      <c r="AE386" s="109">
        <v>0</v>
      </c>
      <c r="AF386" s="110">
        <v>750.76187176024928</v>
      </c>
      <c r="AG386" s="110">
        <v>3553.3971892364616</v>
      </c>
      <c r="AH386" s="110">
        <v>2802.6353174762125</v>
      </c>
      <c r="AI386" s="111" t="str">
        <v>No</v>
      </c>
      <c r="AK386" s="103">
        <f>AVERAGE(AC$6:AC386)</f>
        <v>21.447539252314773</v>
      </c>
      <c r="AL386" s="103">
        <f>AVERAGE(AD$6:AD386)</f>
        <v>21.759075922779438</v>
      </c>
      <c r="AM386" s="103">
        <f>AVERAGE(AE$6:AE386)</f>
        <v>0.31153667046466504</v>
      </c>
      <c r="AN386" s="104">
        <f>AVERAGE(AF$6:AF386)</f>
        <v>848.61717573474448</v>
      </c>
      <c r="AO386" s="104">
        <f>AVERAGE(AG$6:AG386)</f>
        <v>4009.9271441568198</v>
      </c>
      <c r="AP386" s="104">
        <f>AVERAGE(AH$6:AH386)</f>
        <v>3161.3099684220715</v>
      </c>
      <c r="AT386" s="105">
        <v>381</v>
      </c>
      <c r="AU386" s="109">
        <v>21.724797433601548</v>
      </c>
      <c r="AV386" s="109">
        <v>3</v>
      </c>
      <c r="AW386" s="109">
        <v>3.015996084328457</v>
      </c>
      <c r="AX386" s="110">
        <v>168.51330689953477</v>
      </c>
      <c r="AY386" s="109">
        <v>21.740793517930005</v>
      </c>
      <c r="AZ386" s="109">
        <v>21.740793517930005</v>
      </c>
      <c r="BA386" s="109">
        <v>0</v>
      </c>
      <c r="BB386" s="110">
        <v>820.73711243743492</v>
      </c>
      <c r="BC386" s="110">
        <v>3411.1190276895009</v>
      </c>
      <c r="BD386" s="110">
        <v>2590.3819152520659</v>
      </c>
      <c r="BE386" s="111" t="str">
        <v>No</v>
      </c>
      <c r="BG386" s="103">
        <f>AVERAGE(AY$6:AY386)</f>
        <v>22.902718993251462</v>
      </c>
      <c r="BH386" s="103">
        <f>AVERAGE(AZ$6:AZ386)</f>
        <v>23.736100938594472</v>
      </c>
      <c r="BI386" s="103">
        <f>AVERAGE(BA$6:BA386)</f>
        <v>0.83338194534300947</v>
      </c>
      <c r="BJ386" s="104">
        <f>AVERAGE(BB$6:BB386)</f>
        <v>962.46536218462415</v>
      </c>
      <c r="BK386" s="104">
        <f>AVERAGE(BC$6:BC386)</f>
        <v>3594.5942006937576</v>
      </c>
      <c r="BL386" s="104">
        <f>AVERAGE(BD$6:BD386)</f>
        <v>2632.1288385091316</v>
      </c>
      <c r="BP386" s="105">
        <v>381</v>
      </c>
      <c r="BQ386" s="109">
        <v>22.925837215029908</v>
      </c>
      <c r="BR386" s="109">
        <v>3</v>
      </c>
      <c r="BS386" s="109">
        <v>6.84469683346226</v>
      </c>
      <c r="BT386" s="110">
        <v>133.4563262179434</v>
      </c>
      <c r="BU386" s="109">
        <v>25</v>
      </c>
      <c r="BV386" s="109">
        <v>26.770534048492166</v>
      </c>
      <c r="BW386" s="109">
        <v>1.7705340484921663</v>
      </c>
      <c r="BX386" s="110">
        <v>1149.0364334917683</v>
      </c>
      <c r="BY386" s="110">
        <v>3960</v>
      </c>
      <c r="BZ386" s="110">
        <v>2810.9635665082315</v>
      </c>
      <c r="CA386" s="111" t="str">
        <v>Yes</v>
      </c>
      <c r="CC386" s="103">
        <f>AVERAGE(BU$6:BU386)</f>
        <v>22.764996053121791</v>
      </c>
      <c r="CD386" s="103">
        <f>AVERAGE(BV$6:BV386)</f>
        <v>23.693926764458151</v>
      </c>
      <c r="CE386" s="103">
        <f>AVERAGE(BW$6:BW386)</f>
        <v>0.92893071133634253</v>
      </c>
      <c r="CF386" s="104">
        <f>AVERAGE(BX$6:BX386)</f>
        <v>969.77558366139999</v>
      </c>
      <c r="CG386" s="104">
        <f>AVERAGE(BY$6:BY386)</f>
        <v>3644.5919276533064</v>
      </c>
      <c r="CH386" s="104">
        <f>AVERAGE(BZ$6:BZ386)</f>
        <v>2674.8163439919058</v>
      </c>
      <c r="CI386" s="121"/>
      <c r="CJ386" s="121"/>
      <c r="CK386" s="121"/>
      <c r="CL386" s="121"/>
      <c r="CM386" s="121"/>
      <c r="CN386" s="121"/>
    </row>
    <row r="387" spans="2:92" x14ac:dyDescent="0.2">
      <c r="B387" s="105">
        <v>382</v>
      </c>
      <c r="C387" s="109">
        <v>17.580310869381421</v>
      </c>
      <c r="D387" s="109">
        <v>3</v>
      </c>
      <c r="E387" s="109">
        <v>3.1806643803323906</v>
      </c>
      <c r="F387" s="110">
        <v>188.4111720666298</v>
      </c>
      <c r="G387" s="109">
        <v>17.760975249713812</v>
      </c>
      <c r="H387" s="109">
        <v>17.760975249713812</v>
      </c>
      <c r="I387" s="109">
        <v>0</v>
      </c>
      <c r="J387" s="110">
        <v>721.24042955804418</v>
      </c>
      <c r="K387" s="110">
        <v>3346.9755449484865</v>
      </c>
      <c r="L387" s="110">
        <v>2625.7351153904424</v>
      </c>
      <c r="M387" s="111" t="str">
        <v>No</v>
      </c>
      <c r="O387" s="103">
        <f>AVERAGE(G$6:G387)</f>
        <v>21.695264717019722</v>
      </c>
      <c r="P387" s="103">
        <f>AVERAGE(H$6:H387)</f>
        <v>22.086699533845081</v>
      </c>
      <c r="Q387" s="103">
        <f>AVERAGE(I$6:I387)</f>
        <v>0.39143481682535758</v>
      </c>
      <c r="R387" s="104">
        <f>AVERAGE(J$6:J387)</f>
        <v>870.12993942410856</v>
      </c>
      <c r="S387" s="104">
        <f>AVERAGE(K$6:K387)</f>
        <v>4003.0534082258587</v>
      </c>
      <c r="T387" s="104">
        <f>AVERAGE(L$6:L387)</f>
        <v>3132.9234688017523</v>
      </c>
      <c r="X387" s="105">
        <v>382</v>
      </c>
      <c r="Y387" s="109">
        <v>23.214856192555708</v>
      </c>
      <c r="Z387" s="109">
        <v>2</v>
      </c>
      <c r="AA387" s="109">
        <v>5.14901006931726</v>
      </c>
      <c r="AB387" s="110">
        <v>168.57524211940563</v>
      </c>
      <c r="AC387" s="109">
        <v>25</v>
      </c>
      <c r="AD387" s="109">
        <v>26.363866261872968</v>
      </c>
      <c r="AE387" s="109">
        <v>1.3638662618729676</v>
      </c>
      <c r="AF387" s="110">
        <v>1164.0711692565399</v>
      </c>
      <c r="AG387" s="110">
        <v>4640</v>
      </c>
      <c r="AH387" s="110">
        <v>3475.9288307434599</v>
      </c>
      <c r="AI387" s="111" t="str">
        <v>Yes</v>
      </c>
      <c r="AK387" s="103">
        <f>AVERAGE(AC$6:AC387)</f>
        <v>21.456838887779917</v>
      </c>
      <c r="AL387" s="103">
        <f>AVERAGE(AD$6:AD387)</f>
        <v>21.771130347750884</v>
      </c>
      <c r="AM387" s="103">
        <f>AVERAGE(AE$6:AE387)</f>
        <v>0.31429145997096952</v>
      </c>
      <c r="AN387" s="104">
        <f>AVERAGE(AF$6:AF387)</f>
        <v>849.44297152930403</v>
      </c>
      <c r="AO387" s="104">
        <f>AVERAGE(AG$6:AG387)</f>
        <v>4011.5765495386081</v>
      </c>
      <c r="AP387" s="104">
        <f>AVERAGE(AH$6:AH387)</f>
        <v>3162.1335780093004</v>
      </c>
      <c r="AT387" s="105">
        <v>382</v>
      </c>
      <c r="AU387" s="109">
        <v>24.316107086494014</v>
      </c>
      <c r="AV387" s="109">
        <v>5</v>
      </c>
      <c r="AW387" s="109">
        <v>5.0432625072604864</v>
      </c>
      <c r="AX387" s="110">
        <v>115.02518500140728</v>
      </c>
      <c r="AY387" s="109">
        <v>24.359369593754501</v>
      </c>
      <c r="AZ387" s="109">
        <v>24.359369593754501</v>
      </c>
      <c r="BA387" s="109">
        <v>0</v>
      </c>
      <c r="BB387" s="110">
        <v>845.80627281404236</v>
      </c>
      <c r="BC387" s="110">
        <v>3903.905439063175</v>
      </c>
      <c r="BD387" s="110">
        <v>3058.0991662491324</v>
      </c>
      <c r="BE387" s="111" t="str">
        <v>No</v>
      </c>
      <c r="BG387" s="103">
        <f>AVERAGE(AY$6:AY387)</f>
        <v>22.906532214718744</v>
      </c>
      <c r="BH387" s="103">
        <f>AVERAGE(AZ$6:AZ387)</f>
        <v>23.737732531932586</v>
      </c>
      <c r="BI387" s="103">
        <f>AVERAGE(BA$6:BA387)</f>
        <v>0.83120031721383925</v>
      </c>
      <c r="BJ387" s="104">
        <f>AVERAGE(BB$6:BB387)</f>
        <v>962.15997189831376</v>
      </c>
      <c r="BK387" s="104">
        <f>AVERAGE(BC$6:BC387)</f>
        <v>3595.4039159774475</v>
      </c>
      <c r="BL387" s="104">
        <f>AVERAGE(BD$6:BD387)</f>
        <v>2633.2439440791313</v>
      </c>
      <c r="BP387" s="105">
        <v>382</v>
      </c>
      <c r="BQ387" s="109">
        <v>23.552943218700218</v>
      </c>
      <c r="BR387" s="109">
        <v>6</v>
      </c>
      <c r="BS387" s="109">
        <v>3.9517793729441397</v>
      </c>
      <c r="BT387" s="110">
        <v>163.06826004080375</v>
      </c>
      <c r="BU387" s="109">
        <v>21.504722591644359</v>
      </c>
      <c r="BV387" s="109">
        <v>21.504722591644359</v>
      </c>
      <c r="BW387" s="109">
        <v>0</v>
      </c>
      <c r="BX387" s="110">
        <v>808.20993779013452</v>
      </c>
      <c r="BY387" s="110">
        <v>3645.7083887466538</v>
      </c>
      <c r="BZ387" s="110">
        <v>2837.4984509565193</v>
      </c>
      <c r="CA387" s="111" t="str">
        <v>No</v>
      </c>
      <c r="CC387" s="103">
        <f>AVERAGE(BU$6:BU387)</f>
        <v>22.761696907934677</v>
      </c>
      <c r="CD387" s="103">
        <f>AVERAGE(BV$6:BV387)</f>
        <v>23.688195863482196</v>
      </c>
      <c r="CE387" s="103">
        <f>AVERAGE(BW$6:BW387)</f>
        <v>0.92649895554750394</v>
      </c>
      <c r="CF387" s="104">
        <f>AVERAGE(BX$6:BX387)</f>
        <v>969.3526369444595</v>
      </c>
      <c r="CG387" s="104">
        <f>AVERAGE(BY$6:BY387)</f>
        <v>3644.5948503263257</v>
      </c>
      <c r="CH387" s="104">
        <f>AVERAGE(BZ$6:BZ387)</f>
        <v>2675.2422133818654</v>
      </c>
      <c r="CI387" s="121"/>
      <c r="CJ387" s="121"/>
      <c r="CK387" s="121"/>
      <c r="CL387" s="121"/>
      <c r="CM387" s="121"/>
      <c r="CN387" s="121"/>
    </row>
    <row r="388" spans="2:92" x14ac:dyDescent="0.2">
      <c r="B388" s="105">
        <v>383</v>
      </c>
      <c r="C388" s="109">
        <v>18.033655065278086</v>
      </c>
      <c r="D388" s="109">
        <v>2</v>
      </c>
      <c r="E388" s="109">
        <v>3.8008003664653653</v>
      </c>
      <c r="F388" s="110">
        <v>127.05816409452353</v>
      </c>
      <c r="G388" s="109">
        <v>19.83445543174345</v>
      </c>
      <c r="H388" s="109">
        <v>19.83445543174345</v>
      </c>
      <c r="I388" s="109">
        <v>0</v>
      </c>
      <c r="J388" s="110">
        <v>722.09182704682712</v>
      </c>
      <c r="K388" s="110">
        <v>3670.2019777138212</v>
      </c>
      <c r="L388" s="110">
        <v>2948.1101506669938</v>
      </c>
      <c r="M388" s="111" t="str">
        <v>No</v>
      </c>
      <c r="O388" s="103">
        <f>AVERAGE(G$6:G388)</f>
        <v>21.690406207136494</v>
      </c>
      <c r="P388" s="103">
        <f>AVERAGE(H$6:H388)</f>
        <v>22.080819000941418</v>
      </c>
      <c r="Q388" s="103">
        <f>AVERAGE(I$6:I388)</f>
        <v>0.39041279380492583</v>
      </c>
      <c r="R388" s="104">
        <f>AVERAGE(J$6:J388)</f>
        <v>869.74341693748374</v>
      </c>
      <c r="S388" s="104">
        <f>AVERAGE(K$6:K388)</f>
        <v>4002.1843444386209</v>
      </c>
      <c r="T388" s="104">
        <f>AVERAGE(L$6:L388)</f>
        <v>3132.4409275011394</v>
      </c>
      <c r="X388" s="105">
        <v>383</v>
      </c>
      <c r="Y388" s="109">
        <v>20.966298247041049</v>
      </c>
      <c r="Z388" s="109">
        <v>2</v>
      </c>
      <c r="AA388" s="109">
        <v>5.7757222515889293</v>
      </c>
      <c r="AB388" s="110">
        <v>153.83623578516335</v>
      </c>
      <c r="AC388" s="109">
        <v>24.742020498629977</v>
      </c>
      <c r="AD388" s="109">
        <v>24.742020498629977</v>
      </c>
      <c r="AE388" s="109">
        <v>0</v>
      </c>
      <c r="AF388" s="110">
        <v>896.09685074406264</v>
      </c>
      <c r="AG388" s="110">
        <v>4593.5636897533959</v>
      </c>
      <c r="AH388" s="110">
        <v>3697.4668390093334</v>
      </c>
      <c r="AI388" s="111" t="str">
        <v>No</v>
      </c>
      <c r="AK388" s="103">
        <f>AVERAGE(AC$6:AC388)</f>
        <v>21.465416385458376</v>
      </c>
      <c r="AL388" s="103">
        <f>AVERAGE(AD$6:AD388)</f>
        <v>21.778887241095216</v>
      </c>
      <c r="AM388" s="103">
        <f>AVERAGE(AE$6:AE388)</f>
        <v>0.31347085563684168</v>
      </c>
      <c r="AN388" s="104">
        <f>AVERAGE(AF$6:AF388)</f>
        <v>849.5647832243817</v>
      </c>
      <c r="AO388" s="104">
        <f>AVERAGE(AG$6:AG388)</f>
        <v>4013.0960982075762</v>
      </c>
      <c r="AP388" s="104">
        <f>AVERAGE(AH$6:AH388)</f>
        <v>3163.5313149831914</v>
      </c>
      <c r="AT388" s="105">
        <v>383</v>
      </c>
      <c r="AU388" s="109">
        <v>22.293958733773355</v>
      </c>
      <c r="AV388" s="109">
        <v>6</v>
      </c>
      <c r="AW388" s="109">
        <v>5.6809948316833134</v>
      </c>
      <c r="AX388" s="110">
        <v>158.03493212278474</v>
      </c>
      <c r="AY388" s="109">
        <v>21.974953565456669</v>
      </c>
      <c r="AZ388" s="109">
        <v>21.974953565456669</v>
      </c>
      <c r="BA388" s="109">
        <v>0</v>
      </c>
      <c r="BB388" s="110">
        <v>817.28353908648489</v>
      </c>
      <c r="BC388" s="110">
        <v>3596.2430348185003</v>
      </c>
      <c r="BD388" s="110">
        <v>2778.9594957320155</v>
      </c>
      <c r="BE388" s="111" t="str">
        <v>No</v>
      </c>
      <c r="BG388" s="103">
        <f>AVERAGE(AY$6:AY388)</f>
        <v>22.904099894485686</v>
      </c>
      <c r="BH388" s="103">
        <f>AVERAGE(AZ$6:AZ388)</f>
        <v>23.733129975884349</v>
      </c>
      <c r="BI388" s="103">
        <f>AVERAGE(BA$6:BA388)</f>
        <v>0.82903008139865952</v>
      </c>
      <c r="BJ388" s="104">
        <f>AVERAGE(BB$6:BB388)</f>
        <v>961.78170444971886</v>
      </c>
      <c r="BK388" s="104">
        <f>AVERAGE(BC$6:BC388)</f>
        <v>3595.4061068882593</v>
      </c>
      <c r="BL388" s="104">
        <f>AVERAGE(BD$6:BD388)</f>
        <v>2633.6244024385383</v>
      </c>
      <c r="BP388" s="105">
        <v>383</v>
      </c>
      <c r="BQ388" s="109">
        <v>24.808457047870199</v>
      </c>
      <c r="BR388" s="109">
        <v>4</v>
      </c>
      <c r="BS388" s="109">
        <v>6.4057605427887063</v>
      </c>
      <c r="BT388" s="110">
        <v>162.0948196165389</v>
      </c>
      <c r="BU388" s="109">
        <v>25</v>
      </c>
      <c r="BV388" s="109">
        <v>27.214217590658905</v>
      </c>
      <c r="BW388" s="109">
        <v>2.2142175906589046</v>
      </c>
      <c r="BX388" s="110">
        <v>1244.2274582153746</v>
      </c>
      <c r="BY388" s="110">
        <v>4030</v>
      </c>
      <c r="BZ388" s="110">
        <v>2785.7725417846254</v>
      </c>
      <c r="CA388" s="111" t="str">
        <v>Yes</v>
      </c>
      <c r="CC388" s="103">
        <f>AVERAGE(BU$6:BU388)</f>
        <v>22.767541041334326</v>
      </c>
      <c r="CD388" s="103">
        <f>AVERAGE(BV$6:BV388)</f>
        <v>23.697402186529658</v>
      </c>
      <c r="CE388" s="103">
        <f>AVERAGE(BW$6:BW388)</f>
        <v>0.92986114519531438</v>
      </c>
      <c r="CF388" s="104">
        <f>AVERAGE(BX$6:BX388)</f>
        <v>970.07032577284303</v>
      </c>
      <c r="CG388" s="104">
        <f>AVERAGE(BY$6:BY388)</f>
        <v>3645.6011300904865</v>
      </c>
      <c r="CH388" s="104">
        <f>AVERAGE(BZ$6:BZ388)</f>
        <v>2675.5308043176428</v>
      </c>
      <c r="CI388" s="121"/>
      <c r="CJ388" s="121"/>
      <c r="CK388" s="121"/>
      <c r="CL388" s="121"/>
      <c r="CM388" s="121"/>
      <c r="CN388" s="121"/>
    </row>
    <row r="389" spans="2:92" x14ac:dyDescent="0.2">
      <c r="B389" s="105">
        <v>384</v>
      </c>
      <c r="C389" s="109">
        <v>16.735247444511089</v>
      </c>
      <c r="D389" s="109">
        <v>2</v>
      </c>
      <c r="E389" s="109">
        <v>5.8077183404998918</v>
      </c>
      <c r="F389" s="110">
        <v>184.51929827619156</v>
      </c>
      <c r="G389" s="109">
        <v>20.542965785010981</v>
      </c>
      <c r="H389" s="109">
        <v>20.542965785010981</v>
      </c>
      <c r="I389" s="109">
        <v>0</v>
      </c>
      <c r="J389" s="110">
        <v>800.80827182652092</v>
      </c>
      <c r="K389" s="110">
        <v>3797.7338413019766</v>
      </c>
      <c r="L389" s="110">
        <v>2996.9255694754556</v>
      </c>
      <c r="M389" s="111" t="str">
        <v>No</v>
      </c>
      <c r="O389" s="103">
        <f>AVERAGE(G$6:G389)</f>
        <v>21.687418081037208</v>
      </c>
      <c r="P389" s="103">
        <f>AVERAGE(H$6:H389)</f>
        <v>22.076814174858267</v>
      </c>
      <c r="Q389" s="103">
        <f>AVERAGE(I$6:I389)</f>
        <v>0.38939609382105883</v>
      </c>
      <c r="R389" s="104">
        <f>AVERAGE(J$6:J389)</f>
        <v>869.56389833042397</v>
      </c>
      <c r="S389" s="104">
        <f>AVERAGE(K$6:K389)</f>
        <v>4001.651921253369</v>
      </c>
      <c r="T389" s="104">
        <f>AVERAGE(L$6:L389)</f>
        <v>3132.0880229229474</v>
      </c>
      <c r="X389" s="105">
        <v>384</v>
      </c>
      <c r="Y389" s="109">
        <v>14.371008750853495</v>
      </c>
      <c r="Z389" s="109">
        <v>2</v>
      </c>
      <c r="AA389" s="109">
        <v>5.9206391956709794</v>
      </c>
      <c r="AB389" s="110">
        <v>194.20839202548754</v>
      </c>
      <c r="AC389" s="109">
        <v>18.291647946524474</v>
      </c>
      <c r="AD389" s="109">
        <v>18.291647946524474</v>
      </c>
      <c r="AE389" s="109">
        <v>0</v>
      </c>
      <c r="AF389" s="110">
        <v>742.95783042122184</v>
      </c>
      <c r="AG389" s="110">
        <v>3432.4966303744054</v>
      </c>
      <c r="AH389" s="110">
        <v>2689.5387999531836</v>
      </c>
      <c r="AI389" s="111" t="str">
        <v>No</v>
      </c>
      <c r="AK389" s="103">
        <f>AVERAGE(AC$6:AC389)</f>
        <v>21.457151363481984</v>
      </c>
      <c r="AL389" s="103">
        <f>AVERAGE(AD$6:AD389)</f>
        <v>21.769805888765603</v>
      </c>
      <c r="AM389" s="103">
        <f>AVERAGE(AE$6:AE389)</f>
        <v>0.31265452528362075</v>
      </c>
      <c r="AN389" s="104">
        <f>AVERAGE(AF$6:AF389)</f>
        <v>849.28716095145683</v>
      </c>
      <c r="AO389" s="104">
        <f>AVERAGE(AG$6:AG389)</f>
        <v>4011.5841204267604</v>
      </c>
      <c r="AP389" s="104">
        <f>AVERAGE(AH$6:AH389)</f>
        <v>3162.2969594753008</v>
      </c>
      <c r="AT389" s="105">
        <v>384</v>
      </c>
      <c r="AU389" s="109">
        <v>22.17585765998874</v>
      </c>
      <c r="AV389" s="109">
        <v>5</v>
      </c>
      <c r="AW389" s="109">
        <v>4.9585614703288119</v>
      </c>
      <c r="AX389" s="110">
        <v>135.49446082836204</v>
      </c>
      <c r="AY389" s="109">
        <v>22.134419130317553</v>
      </c>
      <c r="AZ389" s="109">
        <v>22.134419130317553</v>
      </c>
      <c r="BA389" s="109">
        <v>0</v>
      </c>
      <c r="BB389" s="110">
        <v>799.5270347378887</v>
      </c>
      <c r="BC389" s="110">
        <v>3570.1628695476329</v>
      </c>
      <c r="BD389" s="110">
        <v>2770.6358348097442</v>
      </c>
      <c r="BE389" s="111" t="str">
        <v>No</v>
      </c>
      <c r="BG389" s="103">
        <f>AVERAGE(AY$6:AY389)</f>
        <v>22.902095517495667</v>
      </c>
      <c r="BH389" s="103">
        <f>AVERAGE(AZ$6:AZ389)</f>
        <v>23.728966666390686</v>
      </c>
      <c r="BI389" s="103">
        <f>AVERAGE(BA$6:BA389)</f>
        <v>0.82687114889501723</v>
      </c>
      <c r="BJ389" s="104">
        <f>AVERAGE(BB$6:BB389)</f>
        <v>961.35916624734421</v>
      </c>
      <c r="BK389" s="104">
        <f>AVERAGE(BC$6:BC389)</f>
        <v>3595.3403692910183</v>
      </c>
      <c r="BL389" s="104">
        <f>AVERAGE(BD$6:BD389)</f>
        <v>2633.9812030436719</v>
      </c>
      <c r="BP389" s="105">
        <v>384</v>
      </c>
      <c r="BQ389" s="109">
        <v>18.743290050022701</v>
      </c>
      <c r="BR389" s="109">
        <v>3</v>
      </c>
      <c r="BS389" s="109">
        <v>6.9758098712594165</v>
      </c>
      <c r="BT389" s="110">
        <v>143.361100626367</v>
      </c>
      <c r="BU389" s="109">
        <v>22.719099921282115</v>
      </c>
      <c r="BV389" s="109">
        <v>22.719099921282115</v>
      </c>
      <c r="BW389" s="109">
        <v>0</v>
      </c>
      <c r="BX389" s="110">
        <v>824.93409826483048</v>
      </c>
      <c r="BY389" s="110">
        <v>3617.8649881923175</v>
      </c>
      <c r="BZ389" s="110">
        <v>2792.930889927487</v>
      </c>
      <c r="CA389" s="111" t="str">
        <v>No</v>
      </c>
      <c r="CC389" s="103">
        <f>AVERAGE(BU$6:BU389)</f>
        <v>22.767414892584188</v>
      </c>
      <c r="CD389" s="103">
        <f>AVERAGE(BV$6:BV389)</f>
        <v>23.694854524380574</v>
      </c>
      <c r="CE389" s="103">
        <f>AVERAGE(BW$6:BW389)</f>
        <v>0.92743963179636824</v>
      </c>
      <c r="CF389" s="104">
        <f>AVERAGE(BX$6:BX389)</f>
        <v>969.69236684704094</v>
      </c>
      <c r="CG389" s="104">
        <f>AVERAGE(BY$6:BY389)</f>
        <v>3645.5289005542932</v>
      </c>
      <c r="CH389" s="104">
        <f>AVERAGE(BZ$6:BZ389)</f>
        <v>2675.8365337072519</v>
      </c>
      <c r="CI389" s="121"/>
      <c r="CJ389" s="121"/>
      <c r="CK389" s="121"/>
      <c r="CL389" s="121"/>
      <c r="CM389" s="121"/>
      <c r="CN389" s="121"/>
    </row>
    <row r="390" spans="2:92" x14ac:dyDescent="0.2">
      <c r="B390" s="105">
        <v>385</v>
      </c>
      <c r="C390" s="109">
        <v>21.142924110602141</v>
      </c>
      <c r="D390" s="109">
        <v>3</v>
      </c>
      <c r="E390" s="109">
        <v>3.7991637232602566</v>
      </c>
      <c r="F390" s="110">
        <v>150.69912128094023</v>
      </c>
      <c r="G390" s="109">
        <v>21.942087833862399</v>
      </c>
      <c r="H390" s="109">
        <v>21.942087833862399</v>
      </c>
      <c r="I390" s="109">
        <v>0</v>
      </c>
      <c r="J390" s="110">
        <v>808.96175629681215</v>
      </c>
      <c r="K390" s="110">
        <v>4099.5758100952316</v>
      </c>
      <c r="L390" s="110">
        <v>3290.6140537984193</v>
      </c>
      <c r="M390" s="111" t="str">
        <v>No</v>
      </c>
      <c r="O390" s="103">
        <f>AVERAGE(G$6:G390)</f>
        <v>21.688079560914677</v>
      </c>
      <c r="P390" s="103">
        <f>AVERAGE(H$6:H390)</f>
        <v>22.076464236310226</v>
      </c>
      <c r="Q390" s="103">
        <f>AVERAGE(I$6:I390)</f>
        <v>0.38838467539554961</v>
      </c>
      <c r="R390" s="104">
        <f>AVERAGE(J$6:J390)</f>
        <v>869.40649016929774</v>
      </c>
      <c r="S390" s="104">
        <f>AVERAGE(K$6:K390)</f>
        <v>4001.9062690165947</v>
      </c>
      <c r="T390" s="104">
        <f>AVERAGE(L$6:L390)</f>
        <v>3132.4997788472988</v>
      </c>
      <c r="X390" s="105">
        <v>385</v>
      </c>
      <c r="Y390" s="109">
        <v>19.255006577170946</v>
      </c>
      <c r="Z390" s="109">
        <v>5</v>
      </c>
      <c r="AA390" s="109">
        <v>5.4174593739547348</v>
      </c>
      <c r="AB390" s="110">
        <v>186.63545050885432</v>
      </c>
      <c r="AC390" s="109">
        <v>19.67246595112568</v>
      </c>
      <c r="AD390" s="109">
        <v>19.67246595112568</v>
      </c>
      <c r="AE390" s="109">
        <v>0</v>
      </c>
      <c r="AF390" s="110">
        <v>776.80942904262474</v>
      </c>
      <c r="AG390" s="110">
        <v>3891.0438712026225</v>
      </c>
      <c r="AH390" s="110">
        <v>3114.2344421599978</v>
      </c>
      <c r="AI390" s="111" t="str">
        <v>No</v>
      </c>
      <c r="AK390" s="103">
        <f>AVERAGE(AC$6:AC390)</f>
        <v>21.452515816956382</v>
      </c>
      <c r="AL390" s="103">
        <f>AVERAGE(AD$6:AD390)</f>
        <v>21.764358252563941</v>
      </c>
      <c r="AM390" s="103">
        <f>AVERAGE(AE$6:AE390)</f>
        <v>0.31184243560755937</v>
      </c>
      <c r="AN390" s="104">
        <f>AVERAGE(AF$6:AF390)</f>
        <v>849.09890710234299</v>
      </c>
      <c r="AO390" s="104">
        <f>AVERAGE(AG$6:AG390)</f>
        <v>4011.2710288703347</v>
      </c>
      <c r="AP390" s="104">
        <f>AVERAGE(AH$6:AH390)</f>
        <v>3162.1721217679883</v>
      </c>
      <c r="AT390" s="105">
        <v>385</v>
      </c>
      <c r="AU390" s="109">
        <v>21.046114358945196</v>
      </c>
      <c r="AV390" s="109">
        <v>1</v>
      </c>
      <c r="AW390" s="109">
        <v>6.149638752692308</v>
      </c>
      <c r="AX390" s="110">
        <v>139.04624660162233</v>
      </c>
      <c r="AY390" s="109">
        <v>25</v>
      </c>
      <c r="AZ390" s="109">
        <v>26.195753111637504</v>
      </c>
      <c r="BA390" s="109">
        <v>1.1957531116375044</v>
      </c>
      <c r="BB390" s="110">
        <v>1068.4092133472482</v>
      </c>
      <c r="BC390" s="110">
        <v>3800</v>
      </c>
      <c r="BD390" s="110">
        <v>2731.5907866527518</v>
      </c>
      <c r="BE390" s="111" t="str">
        <v>Yes</v>
      </c>
      <c r="BG390" s="103">
        <f>AVERAGE(AY$6:AY390)</f>
        <v>22.907544620047627</v>
      </c>
      <c r="BH390" s="103">
        <f>AVERAGE(AZ$6:AZ390)</f>
        <v>23.735373903910805</v>
      </c>
      <c r="BI390" s="103">
        <f>AVERAGE(BA$6:BA390)</f>
        <v>0.82782928386317944</v>
      </c>
      <c r="BJ390" s="104">
        <f>AVERAGE(BB$6:BB390)</f>
        <v>961.63721831773364</v>
      </c>
      <c r="BK390" s="104">
        <f>AVERAGE(BC$6:BC390)</f>
        <v>3595.8719527474054</v>
      </c>
      <c r="BL390" s="104">
        <f>AVERAGE(BD$6:BD390)</f>
        <v>2634.2347344296695</v>
      </c>
      <c r="BP390" s="105">
        <v>385</v>
      </c>
      <c r="BQ390" s="109">
        <v>21.152255048829364</v>
      </c>
      <c r="BR390" s="109">
        <v>2</v>
      </c>
      <c r="BS390" s="109">
        <v>5.2750853031293383</v>
      </c>
      <c r="BT390" s="110">
        <v>162.58952316400743</v>
      </c>
      <c r="BU390" s="109">
        <v>24.427340351958701</v>
      </c>
      <c r="BV390" s="109">
        <v>24.427340351958701</v>
      </c>
      <c r="BW390" s="109">
        <v>0</v>
      </c>
      <c r="BX390" s="110">
        <v>895.40973372276846</v>
      </c>
      <c r="BY390" s="110">
        <v>3804.1010527938051</v>
      </c>
      <c r="BZ390" s="110">
        <v>2908.6913190710366</v>
      </c>
      <c r="CA390" s="111" t="str">
        <v>No</v>
      </c>
      <c r="CC390" s="103">
        <f>AVERAGE(BU$6:BU390)</f>
        <v>22.771726387283863</v>
      </c>
      <c r="CD390" s="103">
        <f>AVERAGE(BV$6:BV390)</f>
        <v>23.696757084971686</v>
      </c>
      <c r="CE390" s="103">
        <f>AVERAGE(BW$6:BW390)</f>
        <v>0.92503069768780621</v>
      </c>
      <c r="CF390" s="104">
        <f>AVERAGE(BX$6:BX390)</f>
        <v>969.49942494282197</v>
      </c>
      <c r="CG390" s="104">
        <f>AVERAGE(BY$6:BY390)</f>
        <v>3645.9407762743963</v>
      </c>
      <c r="CH390" s="104">
        <f>AVERAGE(BZ$6:BZ390)</f>
        <v>2676.4413513315731</v>
      </c>
      <c r="CI390" s="121"/>
      <c r="CJ390" s="121"/>
      <c r="CK390" s="121"/>
      <c r="CL390" s="121"/>
      <c r="CM390" s="121"/>
      <c r="CN390" s="121"/>
    </row>
    <row r="391" spans="2:92" x14ac:dyDescent="0.2">
      <c r="B391" s="105">
        <v>386</v>
      </c>
      <c r="C391" s="109">
        <v>23.537480525567133</v>
      </c>
      <c r="D391" s="109">
        <v>3</v>
      </c>
      <c r="E391" s="109">
        <v>2.4301442259025636</v>
      </c>
      <c r="F391" s="110">
        <v>152.96700602239429</v>
      </c>
      <c r="G391" s="109">
        <v>22.967624751469696</v>
      </c>
      <c r="H391" s="109">
        <v>22.967624751469696</v>
      </c>
      <c r="I391" s="109">
        <v>0</v>
      </c>
      <c r="J391" s="110">
        <v>841.99574856648519</v>
      </c>
      <c r="K391" s="110">
        <v>4284.1724552645455</v>
      </c>
      <c r="L391" s="110">
        <v>3442.1767066980601</v>
      </c>
      <c r="M391" s="111" t="str">
        <v>No</v>
      </c>
      <c r="O391" s="103">
        <f>AVERAGE(G$6:G391)</f>
        <v>21.691394444828028</v>
      </c>
      <c r="P391" s="103">
        <f>AVERAGE(H$6:H391)</f>
        <v>22.078772942308046</v>
      </c>
      <c r="Q391" s="103">
        <f>AVERAGE(I$6:I391)</f>
        <v>0.38737849748001707</v>
      </c>
      <c r="R391" s="104">
        <f>AVERAGE(J$6:J391)</f>
        <v>869.33547788535259</v>
      </c>
      <c r="S391" s="104">
        <f>AVERAGE(K$6:K391)</f>
        <v>4002.6375285664594</v>
      </c>
      <c r="T391" s="104">
        <f>AVERAGE(L$6:L391)</f>
        <v>3133.302050681109</v>
      </c>
      <c r="X391" s="105">
        <v>386</v>
      </c>
      <c r="Y391" s="109">
        <v>18.902577981797865</v>
      </c>
      <c r="Z391" s="109">
        <v>2</v>
      </c>
      <c r="AA391" s="109">
        <v>4.0289841052293127</v>
      </c>
      <c r="AB391" s="110">
        <v>144.42115074991105</v>
      </c>
      <c r="AC391" s="109">
        <v>20.931562087027178</v>
      </c>
      <c r="AD391" s="109">
        <v>20.931562087027178</v>
      </c>
      <c r="AE391" s="109">
        <v>0</v>
      </c>
      <c r="AF391" s="110">
        <v>772.36801336072631</v>
      </c>
      <c r="AG391" s="110">
        <v>3907.6811756648922</v>
      </c>
      <c r="AH391" s="110">
        <v>3135.3131623041659</v>
      </c>
      <c r="AI391" s="111" t="str">
        <v>No</v>
      </c>
      <c r="AK391" s="103">
        <f>AVERAGE(AC$6:AC391)</f>
        <v>21.451166195894391</v>
      </c>
      <c r="AL391" s="103">
        <f>AVERAGE(AD$6:AD391)</f>
        <v>21.762200749544416</v>
      </c>
      <c r="AM391" s="103">
        <f>AVERAGE(AE$6:AE391)</f>
        <v>0.31103455365002686</v>
      </c>
      <c r="AN391" s="104">
        <f>AVERAGE(AF$6:AF391)</f>
        <v>848.90012240353042</v>
      </c>
      <c r="AO391" s="104">
        <f>AVERAGE(AG$6:AG391)</f>
        <v>4011.0026613749837</v>
      </c>
      <c r="AP391" s="104">
        <f>AVERAGE(AH$6:AH391)</f>
        <v>3162.10253897145</v>
      </c>
      <c r="AT391" s="105">
        <v>386</v>
      </c>
      <c r="AU391" s="109">
        <v>23.309955025425118</v>
      </c>
      <c r="AV391" s="109">
        <v>3</v>
      </c>
      <c r="AW391" s="109">
        <v>3.9365248401850597</v>
      </c>
      <c r="AX391" s="110">
        <v>156.66333623085666</v>
      </c>
      <c r="AY391" s="109">
        <v>24.246479865610176</v>
      </c>
      <c r="AZ391" s="109">
        <v>24.246479865610176</v>
      </c>
      <c r="BA391" s="109">
        <v>0</v>
      </c>
      <c r="BB391" s="110">
        <v>884.05773219916193</v>
      </c>
      <c r="BC391" s="110">
        <v>3786.9719798415263</v>
      </c>
      <c r="BD391" s="110">
        <v>2902.9142476423644</v>
      </c>
      <c r="BE391" s="111" t="str">
        <v>No</v>
      </c>
      <c r="BG391" s="103">
        <f>AVERAGE(AY$6:AY391)</f>
        <v>22.911013364207118</v>
      </c>
      <c r="BH391" s="103">
        <f>AVERAGE(AZ$6:AZ391)</f>
        <v>23.736698012619872</v>
      </c>
      <c r="BI391" s="103">
        <f>AVERAGE(BA$6:BA391)</f>
        <v>0.82568464841275668</v>
      </c>
      <c r="BJ391" s="104">
        <f>AVERAGE(BB$6:BB391)</f>
        <v>961.43623519307403</v>
      </c>
      <c r="BK391" s="104">
        <f>AVERAGE(BC$6:BC391)</f>
        <v>3596.367030537805</v>
      </c>
      <c r="BL391" s="104">
        <f>AVERAGE(BD$6:BD391)</f>
        <v>2634.9307953447283</v>
      </c>
      <c r="BP391" s="105">
        <v>386</v>
      </c>
      <c r="BQ391" s="109">
        <v>23.561777042385518</v>
      </c>
      <c r="BR391" s="109">
        <v>2</v>
      </c>
      <c r="BS391" s="109">
        <v>5.5138769340901383</v>
      </c>
      <c r="BT391" s="110">
        <v>143.56579447736033</v>
      </c>
      <c r="BU391" s="109">
        <v>25</v>
      </c>
      <c r="BV391" s="109">
        <v>27.075653976475657</v>
      </c>
      <c r="BW391" s="109">
        <v>2.0756539764756567</v>
      </c>
      <c r="BX391" s="110">
        <v>1204.9138909487087</v>
      </c>
      <c r="BY391" s="110">
        <v>3890</v>
      </c>
      <c r="BZ391" s="110">
        <v>2685.0861090512913</v>
      </c>
      <c r="CA391" s="111" t="str">
        <v>Yes</v>
      </c>
      <c r="CC391" s="103">
        <f>AVERAGE(BU$6:BU391)</f>
        <v>22.777499116850485</v>
      </c>
      <c r="CD391" s="103">
        <f>AVERAGE(BV$6:BV391)</f>
        <v>23.705510703861592</v>
      </c>
      <c r="CE391" s="103">
        <f>AVERAGE(BW$6:BW391)</f>
        <v>0.92801158701109088</v>
      </c>
      <c r="CF391" s="104">
        <f>AVERAGE(BX$6:BX391)</f>
        <v>970.10930697910669</v>
      </c>
      <c r="CG391" s="104">
        <f>AVERAGE(BY$6:BY391)</f>
        <v>3646.5730540560689</v>
      </c>
      <c r="CH391" s="104">
        <f>AVERAGE(BZ$6:BZ391)</f>
        <v>2676.4637470769612</v>
      </c>
      <c r="CI391" s="121"/>
      <c r="CJ391" s="121"/>
      <c r="CK391" s="121"/>
      <c r="CL391" s="121"/>
      <c r="CM391" s="121"/>
      <c r="CN391" s="121"/>
    </row>
    <row r="392" spans="2:92" x14ac:dyDescent="0.2">
      <c r="B392" s="105">
        <v>387</v>
      </c>
      <c r="C392" s="109">
        <v>18.247515021800343</v>
      </c>
      <c r="D392" s="109">
        <v>1</v>
      </c>
      <c r="E392" s="109">
        <v>5.4250808249745406</v>
      </c>
      <c r="F392" s="110">
        <v>157.12753328119268</v>
      </c>
      <c r="G392" s="109">
        <v>22.672595846774882</v>
      </c>
      <c r="H392" s="109">
        <v>22.672595846774882</v>
      </c>
      <c r="I392" s="109">
        <v>0</v>
      </c>
      <c r="J392" s="110">
        <v>837.30540868443916</v>
      </c>
      <c r="K392" s="110">
        <v>4131.0672524194788</v>
      </c>
      <c r="L392" s="110">
        <v>3293.7618437350397</v>
      </c>
      <c r="M392" s="111" t="str">
        <v>No</v>
      </c>
      <c r="O392" s="103">
        <f>AVERAGE(G$6:G392)</f>
        <v>21.693929848967425</v>
      </c>
      <c r="P392" s="103">
        <f>AVERAGE(H$6:H392)</f>
        <v>22.080307368417778</v>
      </c>
      <c r="Q392" s="103">
        <f>AVERAGE(I$6:I392)</f>
        <v>0.38637751945035298</v>
      </c>
      <c r="R392" s="104">
        <f>AVERAGE(J$6:J392)</f>
        <v>869.25271284865767</v>
      </c>
      <c r="S392" s="104">
        <f>AVERAGE(K$6:K392)</f>
        <v>4002.9693883180175</v>
      </c>
      <c r="T392" s="104">
        <f>AVERAGE(L$6:L392)</f>
        <v>3133.7166754693626</v>
      </c>
      <c r="X392" s="105">
        <v>387</v>
      </c>
      <c r="Y392" s="109">
        <v>21.802824352028988</v>
      </c>
      <c r="Z392" s="109">
        <v>4</v>
      </c>
      <c r="AA392" s="109">
        <v>5.1315414016841281</v>
      </c>
      <c r="AB392" s="110">
        <v>136.41831710560709</v>
      </c>
      <c r="AC392" s="109">
        <v>22.934365753713116</v>
      </c>
      <c r="AD392" s="109">
        <v>22.934365753713116</v>
      </c>
      <c r="AE392" s="109">
        <v>0</v>
      </c>
      <c r="AF392" s="110">
        <v>824.44928971700062</v>
      </c>
      <c r="AG392" s="110">
        <v>4408.1858356683606</v>
      </c>
      <c r="AH392" s="110">
        <v>3583.7365459513599</v>
      </c>
      <c r="AI392" s="111" t="str">
        <v>No</v>
      </c>
      <c r="AK392" s="103">
        <f>AVERAGE(AC$6:AC392)</f>
        <v>21.454998752891338</v>
      </c>
      <c r="AL392" s="103">
        <f>AVERAGE(AD$6:AD392)</f>
        <v>21.765229599684389</v>
      </c>
      <c r="AM392" s="103">
        <f>AVERAGE(AE$6:AE392)</f>
        <v>0.31023084679305002</v>
      </c>
      <c r="AN392" s="104">
        <f>AVERAGE(AF$6:AF392)</f>
        <v>848.83694195731209</v>
      </c>
      <c r="AO392" s="104">
        <f>AVERAGE(AG$6:AG392)</f>
        <v>4012.0289744868533</v>
      </c>
      <c r="AP392" s="104">
        <f>AVERAGE(AH$6:AH392)</f>
        <v>3163.1920325295373</v>
      </c>
      <c r="AT392" s="105">
        <v>387</v>
      </c>
      <c r="AU392" s="109">
        <v>23.081562512651963</v>
      </c>
      <c r="AV392" s="109">
        <v>4</v>
      </c>
      <c r="AW392" s="109">
        <v>6.1892980812761786</v>
      </c>
      <c r="AX392" s="110">
        <v>142.39389145084471</v>
      </c>
      <c r="AY392" s="109">
        <v>25</v>
      </c>
      <c r="AZ392" s="109">
        <v>25.270860593928141</v>
      </c>
      <c r="BA392" s="109">
        <v>0.27086059392814121</v>
      </c>
      <c r="BB392" s="110">
        <v>933.02298054006587</v>
      </c>
      <c r="BC392" s="110">
        <v>3950</v>
      </c>
      <c r="BD392" s="110">
        <v>3016.9770194599341</v>
      </c>
      <c r="BE392" s="111" t="str">
        <v>Yes</v>
      </c>
      <c r="BG392" s="103">
        <f>AVERAGE(AY$6:AY392)</f>
        <v>22.916411262490819</v>
      </c>
      <c r="BH392" s="103">
        <f>AVERAGE(AZ$6:AZ392)</f>
        <v>23.740662257016016</v>
      </c>
      <c r="BI392" s="103">
        <f>AVERAGE(BA$6:BA392)</f>
        <v>0.82425099452519957</v>
      </c>
      <c r="BJ392" s="104">
        <f>AVERAGE(BB$6:BB392)</f>
        <v>961.36281593040474</v>
      </c>
      <c r="BK392" s="104">
        <f>AVERAGE(BC$6:BC392)</f>
        <v>3597.2808108206527</v>
      </c>
      <c r="BL392" s="104">
        <f>AVERAGE(BD$6:BD392)</f>
        <v>2635.9179948902456</v>
      </c>
      <c r="BP392" s="105">
        <v>387</v>
      </c>
      <c r="BQ392" s="109">
        <v>20.487951207459624</v>
      </c>
      <c r="BR392" s="109">
        <v>3</v>
      </c>
      <c r="BS392" s="109">
        <v>3.2580181933617847</v>
      </c>
      <c r="BT392" s="110">
        <v>147.3127964467418</v>
      </c>
      <c r="BU392" s="109">
        <v>20.745969400821409</v>
      </c>
      <c r="BV392" s="109">
        <v>20.745969400821409</v>
      </c>
      <c r="BW392" s="109">
        <v>0</v>
      </c>
      <c r="BX392" s="110">
        <v>769.69187847138403</v>
      </c>
      <c r="BY392" s="110">
        <v>3321.8954101232111</v>
      </c>
      <c r="BZ392" s="110">
        <v>2552.2035316518272</v>
      </c>
      <c r="CA392" s="111" t="str">
        <v>No</v>
      </c>
      <c r="CC392" s="103">
        <f>AVERAGE(BU$6:BU392)</f>
        <v>22.772249686059713</v>
      </c>
      <c r="CD392" s="103">
        <f>AVERAGE(BV$6:BV392)</f>
        <v>23.697863310313682</v>
      </c>
      <c r="CE392" s="103">
        <f>AVERAGE(BW$6:BW392)</f>
        <v>0.92561362425395632</v>
      </c>
      <c r="CF392" s="104">
        <f>AVERAGE(BX$6:BX392)</f>
        <v>969.5914324868387</v>
      </c>
      <c r="CG392" s="104">
        <f>AVERAGE(BY$6:BY392)</f>
        <v>3645.734093735829</v>
      </c>
      <c r="CH392" s="104">
        <f>AVERAGE(BZ$6:BZ392)</f>
        <v>2676.142661248989</v>
      </c>
      <c r="CI392" s="121"/>
      <c r="CJ392" s="121"/>
      <c r="CK392" s="121"/>
      <c r="CL392" s="121"/>
      <c r="CM392" s="121"/>
      <c r="CN392" s="121"/>
    </row>
    <row r="393" spans="2:92" x14ac:dyDescent="0.2">
      <c r="B393" s="105">
        <v>388</v>
      </c>
      <c r="C393" s="109">
        <v>20.903087138443247</v>
      </c>
      <c r="D393" s="109">
        <v>2</v>
      </c>
      <c r="E393" s="109">
        <v>3.4379298713902386</v>
      </c>
      <c r="F393" s="110">
        <v>146.57171005783965</v>
      </c>
      <c r="G393" s="109">
        <v>22.341017009833486</v>
      </c>
      <c r="H393" s="109">
        <v>22.341017009833486</v>
      </c>
      <c r="I393" s="109">
        <v>0</v>
      </c>
      <c r="J393" s="110">
        <v>816.80222035284419</v>
      </c>
      <c r="K393" s="110">
        <v>4121.3830617700278</v>
      </c>
      <c r="L393" s="110">
        <v>3304.5808414171834</v>
      </c>
      <c r="M393" s="111" t="str">
        <v>No</v>
      </c>
      <c r="O393" s="103">
        <f>AVERAGE(G$6:G393)</f>
        <v>21.69559759938203</v>
      </c>
      <c r="P393" s="103">
        <f>AVERAGE(H$6:H393)</f>
        <v>22.080979300483282</v>
      </c>
      <c r="Q393" s="103">
        <f>AVERAGE(I$6:I393)</f>
        <v>0.38538170110125414</v>
      </c>
      <c r="R393" s="104">
        <f>AVERAGE(J$6:J393)</f>
        <v>869.11753116696741</v>
      </c>
      <c r="S393" s="104">
        <f>AVERAGE(K$6:K393)</f>
        <v>4003.2745781980489</v>
      </c>
      <c r="T393" s="104">
        <f>AVERAGE(L$6:L393)</f>
        <v>3134.1570470310835</v>
      </c>
      <c r="X393" s="105">
        <v>388</v>
      </c>
      <c r="Y393" s="109">
        <v>20.773120117660646</v>
      </c>
      <c r="Z393" s="109">
        <v>0</v>
      </c>
      <c r="AA393" s="109">
        <v>3.7422080906939117</v>
      </c>
      <c r="AB393" s="110">
        <v>149.18635474057464</v>
      </c>
      <c r="AC393" s="109">
        <v>24.515328208354557</v>
      </c>
      <c r="AD393" s="109">
        <v>24.515328208354557</v>
      </c>
      <c r="AE393" s="109">
        <v>0</v>
      </c>
      <c r="AF393" s="110">
        <v>884.64620099121134</v>
      </c>
      <c r="AG393" s="110">
        <v>4412.7590775038207</v>
      </c>
      <c r="AH393" s="110">
        <v>3528.1128765126095</v>
      </c>
      <c r="AI393" s="111" t="str">
        <v>No</v>
      </c>
      <c r="AK393" s="103">
        <f>AVERAGE(AC$6:AC393)</f>
        <v>21.462886199941501</v>
      </c>
      <c r="AL393" s="103">
        <f>AVERAGE(AD$6:AD393)</f>
        <v>21.772317482696423</v>
      </c>
      <c r="AM393" s="103">
        <f>AVERAGE(AE$6:AE393)</f>
        <v>0.3094312827549236</v>
      </c>
      <c r="AN393" s="104">
        <f>AVERAGE(AF$6:AF393)</f>
        <v>848.9292338620387</v>
      </c>
      <c r="AO393" s="104">
        <f>AVERAGE(AG$6:AG393)</f>
        <v>4013.0617840307114</v>
      </c>
      <c r="AP393" s="104">
        <f>AVERAGE(AH$6:AH393)</f>
        <v>3164.1325501686692</v>
      </c>
      <c r="AT393" s="105">
        <v>388</v>
      </c>
      <c r="AU393" s="109">
        <v>21.003058877182156</v>
      </c>
      <c r="AV393" s="109">
        <v>4</v>
      </c>
      <c r="AW393" s="109">
        <v>5.4873222909022399</v>
      </c>
      <c r="AX393" s="110">
        <v>161.81405872684488</v>
      </c>
      <c r="AY393" s="109">
        <v>22.490381168084397</v>
      </c>
      <c r="AZ393" s="109">
        <v>22.490381168084397</v>
      </c>
      <c r="BA393" s="109">
        <v>0</v>
      </c>
      <c r="BB393" s="110">
        <v>836.52549376937679</v>
      </c>
      <c r="BC393" s="110">
        <v>3573.5571752126598</v>
      </c>
      <c r="BD393" s="110">
        <v>2737.0316814432831</v>
      </c>
      <c r="BE393" s="111" t="str">
        <v>No</v>
      </c>
      <c r="BG393" s="103">
        <f>AVERAGE(AY$6:AY393)</f>
        <v>22.915313246783587</v>
      </c>
      <c r="BH393" s="103">
        <f>AVERAGE(AZ$6:AZ393)</f>
        <v>23.737439883075474</v>
      </c>
      <c r="BI393" s="103">
        <f>AVERAGE(BA$6:BA393)</f>
        <v>0.8221266362918872</v>
      </c>
      <c r="BJ393" s="104">
        <f>AVERAGE(BB$6:BB393)</f>
        <v>961.04107025473206</v>
      </c>
      <c r="BK393" s="104">
        <f>AVERAGE(BC$6:BC393)</f>
        <v>3597.2196674299112</v>
      </c>
      <c r="BL393" s="104">
        <f>AVERAGE(BD$6:BD393)</f>
        <v>2636.178597175176</v>
      </c>
      <c r="BP393" s="105">
        <v>388</v>
      </c>
      <c r="BQ393" s="109">
        <v>19.564457425508735</v>
      </c>
      <c r="BR393" s="109">
        <v>8</v>
      </c>
      <c r="BS393" s="109">
        <v>3.6102178113216232</v>
      </c>
      <c r="BT393" s="110">
        <v>129.01891724611892</v>
      </c>
      <c r="BU393" s="109">
        <v>15.174675236830357</v>
      </c>
      <c r="BV393" s="109">
        <v>15.174675236830357</v>
      </c>
      <c r="BW393" s="109">
        <v>0</v>
      </c>
      <c r="BX393" s="110">
        <v>584.25917435102963</v>
      </c>
      <c r="BY393" s="110">
        <v>2836.2012855245534</v>
      </c>
      <c r="BZ393" s="110">
        <v>2251.9421111735237</v>
      </c>
      <c r="CA393" s="111" t="str">
        <v>No</v>
      </c>
      <c r="CC393" s="103">
        <f>AVERAGE(BU$6:BU393)</f>
        <v>22.752668308613245</v>
      </c>
      <c r="CD393" s="103">
        <f>AVERAGE(BV$6:BV393)</f>
        <v>23.675896330742852</v>
      </c>
      <c r="CE393" s="103">
        <f>AVERAGE(BW$6:BW393)</f>
        <v>0.92322802212959043</v>
      </c>
      <c r="CF393" s="104">
        <f>AVERAGE(BX$6:BX393)</f>
        <v>968.59830811020015</v>
      </c>
      <c r="CG393" s="104">
        <f>AVERAGE(BY$6:BY393)</f>
        <v>3643.6476689723977</v>
      </c>
      <c r="CH393" s="104">
        <f>AVERAGE(BZ$6:BZ393)</f>
        <v>2675.0493608621969</v>
      </c>
      <c r="CI393" s="121"/>
      <c r="CJ393" s="121"/>
      <c r="CK393" s="121"/>
      <c r="CL393" s="121"/>
      <c r="CM393" s="121"/>
      <c r="CN393" s="121"/>
    </row>
    <row r="394" spans="2:92" x14ac:dyDescent="0.2">
      <c r="B394" s="105">
        <v>389</v>
      </c>
      <c r="C394" s="109">
        <v>16.766809764708555</v>
      </c>
      <c r="D394" s="109">
        <v>2</v>
      </c>
      <c r="E394" s="109">
        <v>5.5486867204452324</v>
      </c>
      <c r="F394" s="110">
        <v>152.59803806201751</v>
      </c>
      <c r="G394" s="109">
        <v>20.315496485153787</v>
      </c>
      <c r="H394" s="109">
        <v>20.315496485153787</v>
      </c>
      <c r="I394" s="109">
        <v>0</v>
      </c>
      <c r="J394" s="110">
        <v>762.06293261663109</v>
      </c>
      <c r="K394" s="110">
        <v>3756.7893673276817</v>
      </c>
      <c r="L394" s="110">
        <v>2994.7264347110504</v>
      </c>
      <c r="M394" s="111" t="str">
        <v>No</v>
      </c>
      <c r="O394" s="103">
        <f>AVERAGE(G$6:G394)</f>
        <v>21.692049781607665</v>
      </c>
      <c r="P394" s="103">
        <f>AVERAGE(H$6:H394)</f>
        <v>22.076440784248504</v>
      </c>
      <c r="Q394" s="103">
        <f>AVERAGE(I$6:I394)</f>
        <v>0.38439100264083959</v>
      </c>
      <c r="R394" s="104">
        <f>AVERAGE(J$6:J394)</f>
        <v>868.84232654344476</v>
      </c>
      <c r="S394" s="104">
        <f>AVERAGE(K$6:K394)</f>
        <v>4002.640940123832</v>
      </c>
      <c r="T394" s="104">
        <f>AVERAGE(L$6:L394)</f>
        <v>3133.7986135803899</v>
      </c>
      <c r="X394" s="105">
        <v>389</v>
      </c>
      <c r="Y394" s="109">
        <v>20.681050384873256</v>
      </c>
      <c r="Z394" s="109">
        <v>3</v>
      </c>
      <c r="AA394" s="109">
        <v>3.6522062410090652</v>
      </c>
      <c r="AB394" s="110">
        <v>111.23152006369261</v>
      </c>
      <c r="AC394" s="109">
        <v>21.333256625882321</v>
      </c>
      <c r="AD394" s="109">
        <v>21.333256625882321</v>
      </c>
      <c r="AE394" s="109">
        <v>0</v>
      </c>
      <c r="AF394" s="110">
        <v>751.22921884016228</v>
      </c>
      <c r="AG394" s="110">
        <v>4049.9861926588178</v>
      </c>
      <c r="AH394" s="110">
        <v>3298.7569738186558</v>
      </c>
      <c r="AI394" s="111" t="str">
        <v>No</v>
      </c>
      <c r="AK394" s="103">
        <f>AVERAGE(AC$6:AC394)</f>
        <v>21.462552961961915</v>
      </c>
      <c r="AL394" s="103">
        <f>AVERAGE(AD$6:AD394)</f>
        <v>21.771188791547804</v>
      </c>
      <c r="AM394" s="103">
        <f>AVERAGE(AE$6:AE394)</f>
        <v>0.30863582958588781</v>
      </c>
      <c r="AN394" s="104">
        <f>AVERAGE(AF$6:AF394)</f>
        <v>848.67807701108256</v>
      </c>
      <c r="AO394" s="104">
        <f>AVERAGE(AG$6:AG394)</f>
        <v>4013.1567053896524</v>
      </c>
      <c r="AP394" s="104">
        <f>AVERAGE(AH$6:AH394)</f>
        <v>3164.4786283785661</v>
      </c>
      <c r="AT394" s="105">
        <v>389</v>
      </c>
      <c r="AU394" s="109">
        <v>21.399324730576986</v>
      </c>
      <c r="AV394" s="109">
        <v>3</v>
      </c>
      <c r="AW394" s="109">
        <v>4.2596833544083363</v>
      </c>
      <c r="AX394" s="110">
        <v>141.53649323335802</v>
      </c>
      <c r="AY394" s="109">
        <v>22.659008084985324</v>
      </c>
      <c r="AZ394" s="109">
        <v>22.659008084985324</v>
      </c>
      <c r="BA394" s="109">
        <v>0</v>
      </c>
      <c r="BB394" s="110">
        <v>821.30673578291771</v>
      </c>
      <c r="BC394" s="110">
        <v>3548.8512127477984</v>
      </c>
      <c r="BD394" s="110">
        <v>2727.5444769648807</v>
      </c>
      <c r="BE394" s="111" t="str">
        <v>No</v>
      </c>
      <c r="BG394" s="103">
        <f>AVERAGE(AY$6:AY394)</f>
        <v>22.914654364619583</v>
      </c>
      <c r="BH394" s="103">
        <f>AVERAGE(AZ$6:AZ394)</f>
        <v>23.734667564828456</v>
      </c>
      <c r="BI394" s="103">
        <f>AVERAGE(BA$6:BA394)</f>
        <v>0.82001320020887469</v>
      </c>
      <c r="BJ394" s="104">
        <f>AVERAGE(BB$6:BB394)</f>
        <v>960.68185602729807</v>
      </c>
      <c r="BK394" s="104">
        <f>AVERAGE(BC$6:BC394)</f>
        <v>3597.0953269294428</v>
      </c>
      <c r="BL394" s="104">
        <f>AVERAGE(BD$6:BD394)</f>
        <v>2636.4134709021419</v>
      </c>
      <c r="BP394" s="105">
        <v>389</v>
      </c>
      <c r="BQ394" s="109">
        <v>24.495363903618703</v>
      </c>
      <c r="BR394" s="109">
        <v>2</v>
      </c>
      <c r="BS394" s="109">
        <v>3.3155930323403031</v>
      </c>
      <c r="BT394" s="110">
        <v>150.13906466304869</v>
      </c>
      <c r="BU394" s="109">
        <v>25</v>
      </c>
      <c r="BV394" s="109">
        <v>25.810956935959005</v>
      </c>
      <c r="BW394" s="109">
        <v>0.81095693595900542</v>
      </c>
      <c r="BX394" s="110">
        <v>1021.7826050568995</v>
      </c>
      <c r="BY394" s="110">
        <v>3890</v>
      </c>
      <c r="BZ394" s="110">
        <v>2868.2173949431008</v>
      </c>
      <c r="CA394" s="111" t="str">
        <v>Yes</v>
      </c>
      <c r="CC394" s="103">
        <f>AVERAGE(BU$6:BU394)</f>
        <v>22.758445510904728</v>
      </c>
      <c r="CD394" s="103">
        <f>AVERAGE(BV$6:BV394)</f>
        <v>23.681384918416928</v>
      </c>
      <c r="CE394" s="103">
        <f>AVERAGE(BW$6:BW394)</f>
        <v>0.92293940751218528</v>
      </c>
      <c r="CF394" s="104">
        <f>AVERAGE(BX$6:BX394)</f>
        <v>968.73502866790363</v>
      </c>
      <c r="CG394" s="104">
        <f>AVERAGE(BY$6:BY394)</f>
        <v>3644.2809654531884</v>
      </c>
      <c r="CH394" s="104">
        <f>AVERAGE(BZ$6:BZ394)</f>
        <v>2675.5459367852841</v>
      </c>
      <c r="CI394" s="121"/>
      <c r="CJ394" s="121"/>
      <c r="CK394" s="121"/>
      <c r="CL394" s="121"/>
      <c r="CM394" s="121"/>
      <c r="CN394" s="121"/>
    </row>
    <row r="395" spans="2:92" x14ac:dyDescent="0.2">
      <c r="B395" s="105">
        <v>390</v>
      </c>
      <c r="C395" s="109">
        <v>17.696991890518081</v>
      </c>
      <c r="D395" s="109">
        <v>2</v>
      </c>
      <c r="E395" s="109">
        <v>3.3505736343008636</v>
      </c>
      <c r="F395" s="110">
        <v>172.87829209965943</v>
      </c>
      <c r="G395" s="109">
        <v>19.047565524818946</v>
      </c>
      <c r="H395" s="109">
        <v>19.047565524818946</v>
      </c>
      <c r="I395" s="109">
        <v>0</v>
      </c>
      <c r="J395" s="110">
        <v>744.30525784422787</v>
      </c>
      <c r="K395" s="110">
        <v>3528.5617944674104</v>
      </c>
      <c r="L395" s="110">
        <v>2784.2565366231825</v>
      </c>
      <c r="M395" s="111" t="str">
        <v>No</v>
      </c>
      <c r="O395" s="103">
        <f>AVERAGE(G$6:G395)</f>
        <v>21.685269052744108</v>
      </c>
      <c r="P395" s="103">
        <f>AVERAGE(H$6:H395)</f>
        <v>22.068674437429454</v>
      </c>
      <c r="Q395" s="103">
        <f>AVERAGE(I$6:I395)</f>
        <v>0.38340538468535024</v>
      </c>
      <c r="R395" s="104">
        <f>AVERAGE(J$6:J395)</f>
        <v>868.52300072626724</v>
      </c>
      <c r="S395" s="104">
        <f>AVERAGE(K$6:K395)</f>
        <v>4001.4253525708673</v>
      </c>
      <c r="T395" s="104">
        <f>AVERAGE(L$6:L395)</f>
        <v>3132.902351844602</v>
      </c>
      <c r="X395" s="105">
        <v>390</v>
      </c>
      <c r="Y395" s="109">
        <v>23.636217676517159</v>
      </c>
      <c r="Z395" s="109">
        <v>1</v>
      </c>
      <c r="AA395" s="109">
        <v>3.0025926855413387</v>
      </c>
      <c r="AB395" s="110">
        <v>188.15011458277414</v>
      </c>
      <c r="AC395" s="109">
        <v>25</v>
      </c>
      <c r="AD395" s="109">
        <v>25.638810362058496</v>
      </c>
      <c r="AE395" s="109">
        <v>0.63881036205849639</v>
      </c>
      <c r="AF395" s="110">
        <v>1053.1359797533034</v>
      </c>
      <c r="AG395" s="110">
        <v>4570</v>
      </c>
      <c r="AH395" s="110">
        <v>3516.8640202466968</v>
      </c>
      <c r="AI395" s="111" t="str">
        <v>Yes</v>
      </c>
      <c r="AK395" s="103">
        <f>AVERAGE(AC$6:AC395)</f>
        <v>21.471623338982528</v>
      </c>
      <c r="AL395" s="103">
        <f>AVERAGE(AD$6:AD395)</f>
        <v>21.781105769933731</v>
      </c>
      <c r="AM395" s="103">
        <f>AVERAGE(AE$6:AE395)</f>
        <v>0.3094824309512022</v>
      </c>
      <c r="AN395" s="104">
        <f>AVERAGE(AF$6:AF395)</f>
        <v>849.20232804375496</v>
      </c>
      <c r="AO395" s="104">
        <f>AVERAGE(AG$6:AG395)</f>
        <v>4014.5845087091661</v>
      </c>
      <c r="AP395" s="104">
        <f>AVERAGE(AH$6:AH395)</f>
        <v>3165.3821806654078</v>
      </c>
      <c r="AT395" s="105">
        <v>390</v>
      </c>
      <c r="AU395" s="109">
        <v>19.497873966099597</v>
      </c>
      <c r="AV395" s="109">
        <v>5</v>
      </c>
      <c r="AW395" s="109">
        <v>6.6730299191028557</v>
      </c>
      <c r="AX395" s="110">
        <v>164.16551279026291</v>
      </c>
      <c r="AY395" s="109">
        <v>21.170903885202453</v>
      </c>
      <c r="AZ395" s="109">
        <v>21.170903885202453</v>
      </c>
      <c r="BA395" s="109">
        <v>0</v>
      </c>
      <c r="BB395" s="110">
        <v>799.29262934633653</v>
      </c>
      <c r="BC395" s="110">
        <v>3425.6355827803677</v>
      </c>
      <c r="BD395" s="110">
        <v>2626.3429534340312</v>
      </c>
      <c r="BE395" s="111" t="str">
        <v>No</v>
      </c>
      <c r="BG395" s="103">
        <f>AVERAGE(AY$6:AY395)</f>
        <v>22.910183209544154</v>
      </c>
      <c r="BH395" s="103">
        <f>AVERAGE(AZ$6:AZ395)</f>
        <v>23.728093811803774</v>
      </c>
      <c r="BI395" s="103">
        <f>AVERAGE(BA$6:BA395)</f>
        <v>0.81791060225962109</v>
      </c>
      <c r="BJ395" s="104">
        <f>AVERAGE(BB$6:BB395)</f>
        <v>960.26803749734688</v>
      </c>
      <c r="BK395" s="104">
        <f>AVERAGE(BC$6:BC395)</f>
        <v>3596.65568655983</v>
      </c>
      <c r="BL395" s="104">
        <f>AVERAGE(BD$6:BD395)</f>
        <v>2636.3876490624802</v>
      </c>
      <c r="BP395" s="105">
        <v>390</v>
      </c>
      <c r="BQ395" s="109">
        <v>26.967860714069655</v>
      </c>
      <c r="BR395" s="109">
        <v>2</v>
      </c>
      <c r="BS395" s="109">
        <v>5.7919435915887458</v>
      </c>
      <c r="BT395" s="110">
        <v>161.78983159483576</v>
      </c>
      <c r="BU395" s="109">
        <v>25</v>
      </c>
      <c r="BV395" s="109">
        <v>30.759804305658399</v>
      </c>
      <c r="BW395" s="109">
        <v>5.759804305658399</v>
      </c>
      <c r="BX395" s="110">
        <v>1775.7604774435956</v>
      </c>
      <c r="BY395" s="110">
        <v>3890</v>
      </c>
      <c r="BZ395" s="110">
        <v>2114.2395225564042</v>
      </c>
      <c r="CA395" s="111" t="str">
        <v>Yes</v>
      </c>
      <c r="CC395" s="103">
        <f>AVERAGE(BU$6:BU395)</f>
        <v>22.764193086517793</v>
      </c>
      <c r="CD395" s="103">
        <f>AVERAGE(BV$6:BV395)</f>
        <v>23.699534711717547</v>
      </c>
      <c r="CE395" s="103">
        <f>AVERAGE(BW$6:BW395)</f>
        <v>0.93534162519973962</v>
      </c>
      <c r="CF395" s="104">
        <f>AVERAGE(BX$6:BX395)</f>
        <v>970.80432469040534</v>
      </c>
      <c r="CG395" s="104">
        <f>AVERAGE(BY$6:BY395)</f>
        <v>3644.9110142597187</v>
      </c>
      <c r="CH395" s="104">
        <f>AVERAGE(BZ$6:BZ395)</f>
        <v>2674.1066895693125</v>
      </c>
      <c r="CI395" s="121"/>
      <c r="CJ395" s="121"/>
      <c r="CK395" s="121"/>
      <c r="CL395" s="121"/>
      <c r="CM395" s="121"/>
      <c r="CN395" s="121"/>
    </row>
    <row r="396" spans="2:92" x14ac:dyDescent="0.2">
      <c r="B396" s="105">
        <v>391</v>
      </c>
      <c r="C396" s="109">
        <v>21.392097695425129</v>
      </c>
      <c r="D396" s="109">
        <v>0</v>
      </c>
      <c r="E396" s="109">
        <v>5.2070734648988317</v>
      </c>
      <c r="F396" s="110">
        <v>146.71956645679205</v>
      </c>
      <c r="G396" s="109">
        <v>25</v>
      </c>
      <c r="H396" s="109">
        <v>26.599171160323962</v>
      </c>
      <c r="I396" s="109">
        <v>1.5991711603239622</v>
      </c>
      <c r="J396" s="110">
        <v>1184.5703753151054</v>
      </c>
      <c r="K396" s="110">
        <v>4500</v>
      </c>
      <c r="L396" s="110">
        <v>3315.4296246848944</v>
      </c>
      <c r="M396" s="111" t="str">
        <v>Yes</v>
      </c>
      <c r="O396" s="103">
        <f>AVERAGE(G$6:G396)</f>
        <v>21.693746625499237</v>
      </c>
      <c r="P396" s="103">
        <f>AVERAGE(H$6:H396)</f>
        <v>22.080261385569852</v>
      </c>
      <c r="Q396" s="103">
        <f>AVERAGE(I$6:I396)</f>
        <v>0.3865147600706153</v>
      </c>
      <c r="R396" s="104">
        <f>AVERAGE(J$6:J396)</f>
        <v>869.33130603212101</v>
      </c>
      <c r="S396" s="104">
        <f>AVERAGE(K$6:K396)</f>
        <v>4002.700479546389</v>
      </c>
      <c r="T396" s="104">
        <f>AVERAGE(L$6:L396)</f>
        <v>3133.3691735142702</v>
      </c>
      <c r="X396" s="105">
        <v>391</v>
      </c>
      <c r="Y396" s="109">
        <v>20.429799419710108</v>
      </c>
      <c r="Z396" s="109">
        <v>1</v>
      </c>
      <c r="AA396" s="109">
        <v>4.6445102233322118</v>
      </c>
      <c r="AB396" s="110">
        <v>156.23334719205235</v>
      </c>
      <c r="AC396" s="109">
        <v>24.074309643042319</v>
      </c>
      <c r="AD396" s="109">
        <v>24.074309643042319</v>
      </c>
      <c r="AE396" s="109">
        <v>0</v>
      </c>
      <c r="AF396" s="110">
        <v>878.46263648332183</v>
      </c>
      <c r="AG396" s="110">
        <v>4403.3757357476179</v>
      </c>
      <c r="AH396" s="110">
        <v>3524.9130992642959</v>
      </c>
      <c r="AI396" s="111" t="str">
        <v>No</v>
      </c>
      <c r="AK396" s="103">
        <f>AVERAGE(AC$6:AC396)</f>
        <v>21.478279825693676</v>
      </c>
      <c r="AL396" s="103">
        <f>AVERAGE(AD$6:AD396)</f>
        <v>21.786970741476207</v>
      </c>
      <c r="AM396" s="103">
        <f>AVERAGE(AE$6:AE396)</f>
        <v>0.30869091578252905</v>
      </c>
      <c r="AN396" s="104">
        <f>AVERAGE(AF$6:AF396)</f>
        <v>849.27716259219369</v>
      </c>
      <c r="AO396" s="104">
        <f>AVERAGE(AG$6:AG396)</f>
        <v>4015.5788596734587</v>
      </c>
      <c r="AP396" s="104">
        <f>AVERAGE(AH$6:AH396)</f>
        <v>3166.3016970812614</v>
      </c>
      <c r="AT396" s="105">
        <v>391</v>
      </c>
      <c r="AU396" s="109">
        <v>18.706651820359298</v>
      </c>
      <c r="AV396" s="109">
        <v>3</v>
      </c>
      <c r="AW396" s="109">
        <v>3.8931437210533661</v>
      </c>
      <c r="AX396" s="110">
        <v>155.71504901013196</v>
      </c>
      <c r="AY396" s="109">
        <v>19.599795541412664</v>
      </c>
      <c r="AZ396" s="109">
        <v>19.599795541412664</v>
      </c>
      <c r="BA396" s="109">
        <v>0</v>
      </c>
      <c r="BB396" s="110">
        <v>743.70891525251182</v>
      </c>
      <c r="BC396" s="110">
        <v>3089.9693312118998</v>
      </c>
      <c r="BD396" s="110">
        <v>2346.260415959388</v>
      </c>
      <c r="BE396" s="111" t="str">
        <v>No</v>
      </c>
      <c r="BG396" s="103">
        <f>AVERAGE(AY$6:AY396)</f>
        <v>22.901716744919778</v>
      </c>
      <c r="BH396" s="103">
        <f>AVERAGE(AZ$6:AZ396)</f>
        <v>23.717535504206868</v>
      </c>
      <c r="BI396" s="103">
        <f>AVERAGE(BA$6:BA396)</f>
        <v>0.81581875928709013</v>
      </c>
      <c r="BJ396" s="104">
        <f>AVERAGE(BB$6:BB396)</f>
        <v>959.71417784966195</v>
      </c>
      <c r="BK396" s="104">
        <f>AVERAGE(BC$6:BC396)</f>
        <v>3595.3598135282496</v>
      </c>
      <c r="BL396" s="104">
        <f>AVERAGE(BD$6:BD396)</f>
        <v>2635.6456356785848</v>
      </c>
      <c r="BP396" s="105">
        <v>391</v>
      </c>
      <c r="BQ396" s="109">
        <v>20.285381069474152</v>
      </c>
      <c r="BR396" s="109">
        <v>4</v>
      </c>
      <c r="BS396" s="109">
        <v>6.8598167922148026</v>
      </c>
      <c r="BT396" s="110">
        <v>124.71108402928772</v>
      </c>
      <c r="BU396" s="109">
        <v>23.145197861688956</v>
      </c>
      <c r="BV396" s="109">
        <v>23.145197861688956</v>
      </c>
      <c r="BW396" s="109">
        <v>0</v>
      </c>
      <c r="BX396" s="110">
        <v>819.06701987995632</v>
      </c>
      <c r="BY396" s="110">
        <v>3751.7796792533436</v>
      </c>
      <c r="BZ396" s="110">
        <v>2932.7126593733874</v>
      </c>
      <c r="CA396" s="111" t="str">
        <v>No</v>
      </c>
      <c r="CC396" s="103">
        <f>AVERAGE(BU$6:BU396)</f>
        <v>22.765167523282937</v>
      </c>
      <c r="CD396" s="103">
        <f>AVERAGE(BV$6:BV396)</f>
        <v>23.698116970413128</v>
      </c>
      <c r="CE396" s="103">
        <f>AVERAGE(BW$6:BW396)</f>
        <v>0.93294944713017514</v>
      </c>
      <c r="CF396" s="104">
        <f>AVERAGE(BX$6:BX396)</f>
        <v>970.41624974204103</v>
      </c>
      <c r="CG396" s="104">
        <f>AVERAGE(BY$6:BY396)</f>
        <v>3645.1843356535642</v>
      </c>
      <c r="CH396" s="104">
        <f>AVERAGE(BZ$6:BZ396)</f>
        <v>2674.7680859115226</v>
      </c>
      <c r="CI396" s="121"/>
      <c r="CJ396" s="121"/>
      <c r="CK396" s="121"/>
      <c r="CL396" s="121"/>
      <c r="CM396" s="121"/>
      <c r="CN396" s="121"/>
    </row>
    <row r="397" spans="2:92" x14ac:dyDescent="0.2">
      <c r="B397" s="105">
        <v>392</v>
      </c>
      <c r="C397" s="109">
        <v>21.899439731377708</v>
      </c>
      <c r="D397" s="109">
        <v>0</v>
      </c>
      <c r="E397" s="109">
        <v>3.297416079609226</v>
      </c>
      <c r="F397" s="110">
        <v>133.85396977377798</v>
      </c>
      <c r="G397" s="109">
        <v>25</v>
      </c>
      <c r="H397" s="109">
        <v>25.196855810986932</v>
      </c>
      <c r="I397" s="109">
        <v>0.19685581098693206</v>
      </c>
      <c r="J397" s="110">
        <v>919.28801575142575</v>
      </c>
      <c r="K397" s="110">
        <v>4500</v>
      </c>
      <c r="L397" s="110">
        <v>3580.7119842485745</v>
      </c>
      <c r="M397" s="111" t="str">
        <v>Yes</v>
      </c>
      <c r="O397" s="103">
        <f>AVERAGE(G$6:G397)</f>
        <v>21.702180945332145</v>
      </c>
      <c r="P397" s="103">
        <f>AVERAGE(H$6:H397)</f>
        <v>22.088211881553057</v>
      </c>
      <c r="Q397" s="103">
        <f>AVERAGE(I$6:I397)</f>
        <v>0.386030936220912</v>
      </c>
      <c r="R397" s="104">
        <f>AVERAGE(J$6:J397)</f>
        <v>869.45874661813957</v>
      </c>
      <c r="S397" s="104">
        <f>AVERAGE(K$6:K397)</f>
        <v>4003.9691007720362</v>
      </c>
      <c r="T397" s="104">
        <f>AVERAGE(L$6:L397)</f>
        <v>3134.5103541538988</v>
      </c>
      <c r="X397" s="105">
        <v>392</v>
      </c>
      <c r="Y397" s="109">
        <v>19.878830576811591</v>
      </c>
      <c r="Z397" s="109">
        <v>2</v>
      </c>
      <c r="AA397" s="109">
        <v>2.3583158662218939</v>
      </c>
      <c r="AB397" s="110">
        <v>136.55434098644849</v>
      </c>
      <c r="AC397" s="109">
        <v>20.237146443033485</v>
      </c>
      <c r="AD397" s="109">
        <v>20.237146443033485</v>
      </c>
      <c r="AE397" s="109">
        <v>0</v>
      </c>
      <c r="AF397" s="110">
        <v>743.66873427745304</v>
      </c>
      <c r="AG397" s="110">
        <v>3782.6863597460274</v>
      </c>
      <c r="AH397" s="110">
        <v>3039.0176254685744</v>
      </c>
      <c r="AI397" s="111" t="str">
        <v>No</v>
      </c>
      <c r="AK397" s="103">
        <f>AVERAGE(AC$6:AC397)</f>
        <v>21.475113669105259</v>
      </c>
      <c r="AL397" s="103">
        <f>AVERAGE(AD$6:AD397)</f>
        <v>21.783017108061813</v>
      </c>
      <c r="AM397" s="103">
        <f>AVERAGE(AE$6:AE397)</f>
        <v>0.3079034389565532</v>
      </c>
      <c r="AN397" s="104">
        <f>AVERAGE(AF$6:AF397)</f>
        <v>849.0077533362886</v>
      </c>
      <c r="AO397" s="104">
        <f>AVERAGE(AG$6:AG397)</f>
        <v>4014.9847461532354</v>
      </c>
      <c r="AP397" s="104">
        <f>AVERAGE(AH$6:AH397)</f>
        <v>3165.9769928169435</v>
      </c>
      <c r="AT397" s="105">
        <v>392</v>
      </c>
      <c r="AU397" s="109">
        <v>19.991665604063357</v>
      </c>
      <c r="AV397" s="109">
        <v>1</v>
      </c>
      <c r="AW397" s="109">
        <v>5.7103129558308225</v>
      </c>
      <c r="AX397" s="110">
        <v>141.00248480912708</v>
      </c>
      <c r="AY397" s="109">
        <v>24.701978559894179</v>
      </c>
      <c r="AZ397" s="109">
        <v>24.701978559894179</v>
      </c>
      <c r="BA397" s="109">
        <v>0</v>
      </c>
      <c r="BB397" s="110">
        <v>882.0618416059524</v>
      </c>
      <c r="BC397" s="110">
        <v>3755.2967839841267</v>
      </c>
      <c r="BD397" s="110">
        <v>2873.2349423781743</v>
      </c>
      <c r="BE397" s="111" t="str">
        <v>No</v>
      </c>
      <c r="BG397" s="103">
        <f>AVERAGE(AY$6:AY397)</f>
        <v>22.906309249549818</v>
      </c>
      <c r="BH397" s="103">
        <f>AVERAGE(AZ$6:AZ397)</f>
        <v>23.720046838532603</v>
      </c>
      <c r="BI397" s="103">
        <f>AVERAGE(BA$6:BA397)</f>
        <v>0.81373758898278636</v>
      </c>
      <c r="BJ397" s="104">
        <f>AVERAGE(BB$6:BB397)</f>
        <v>959.51608515516261</v>
      </c>
      <c r="BK397" s="104">
        <f>AVERAGE(BC$6:BC397)</f>
        <v>3595.7678160039027</v>
      </c>
      <c r="BL397" s="104">
        <f>AVERAGE(BD$6:BD397)</f>
        <v>2636.2517308487368</v>
      </c>
      <c r="BP397" s="105">
        <v>392</v>
      </c>
      <c r="BQ397" s="109">
        <v>18.020755237386446</v>
      </c>
      <c r="BR397" s="109">
        <v>2</v>
      </c>
      <c r="BS397" s="109">
        <v>3.4436222876064972</v>
      </c>
      <c r="BT397" s="110">
        <v>114.52407223839184</v>
      </c>
      <c r="BU397" s="109">
        <v>19.464377524992944</v>
      </c>
      <c r="BV397" s="109">
        <v>19.464377524992944</v>
      </c>
      <c r="BW397" s="109">
        <v>0</v>
      </c>
      <c r="BX397" s="110">
        <v>698.45539798818015</v>
      </c>
      <c r="BY397" s="110">
        <v>3059.6566287489418</v>
      </c>
      <c r="BZ397" s="110">
        <v>2361.2012307607615</v>
      </c>
      <c r="CA397" s="111" t="str">
        <v>No</v>
      </c>
      <c r="CC397" s="103">
        <f>AVERAGE(BU$6:BU397)</f>
        <v>22.756747140634239</v>
      </c>
      <c r="CD397" s="103">
        <f>AVERAGE(BV$6:BV397)</f>
        <v>23.687316614685017</v>
      </c>
      <c r="CE397" s="103">
        <f>AVERAGE(BW$6:BW397)</f>
        <v>0.9305694740507614</v>
      </c>
      <c r="CF397" s="104">
        <f>AVERAGE(BX$6:BX397)</f>
        <v>969.72247205899555</v>
      </c>
      <c r="CG397" s="104">
        <f>AVERAGE(BY$6:BY397)</f>
        <v>3643.6906425237053</v>
      </c>
      <c r="CH397" s="104">
        <f>AVERAGE(BZ$6:BZ397)</f>
        <v>2673.9681704647096</v>
      </c>
      <c r="CI397" s="121"/>
      <c r="CJ397" s="121"/>
      <c r="CK397" s="121"/>
      <c r="CL397" s="121"/>
      <c r="CM397" s="121"/>
      <c r="CN397" s="121"/>
    </row>
    <row r="398" spans="2:92" x14ac:dyDescent="0.2">
      <c r="B398" s="105">
        <v>393</v>
      </c>
      <c r="C398" s="109">
        <v>19.265124143737452</v>
      </c>
      <c r="D398" s="109">
        <v>1</v>
      </c>
      <c r="E398" s="109">
        <v>4.0736257305155501</v>
      </c>
      <c r="F398" s="110">
        <v>157.55707618209948</v>
      </c>
      <c r="G398" s="109">
        <v>22.338749874253004</v>
      </c>
      <c r="H398" s="109">
        <v>22.338749874253004</v>
      </c>
      <c r="I398" s="109">
        <v>0</v>
      </c>
      <c r="J398" s="110">
        <v>827.71957240968959</v>
      </c>
      <c r="K398" s="110">
        <v>4070.9749773655408</v>
      </c>
      <c r="L398" s="110">
        <v>3243.2554049558512</v>
      </c>
      <c r="M398" s="111" t="str">
        <v>No</v>
      </c>
      <c r="O398" s="103">
        <f>AVERAGE(G$6:G398)</f>
        <v>21.703800713599119</v>
      </c>
      <c r="P398" s="103">
        <f>AVERAGE(H$6:H398)</f>
        <v>22.088849382806746</v>
      </c>
      <c r="Q398" s="103">
        <f>AVERAGE(I$6:I398)</f>
        <v>0.38504866920762726</v>
      </c>
      <c r="R398" s="104">
        <f>AVERAGE(J$6:J398)</f>
        <v>869.35254006799084</v>
      </c>
      <c r="S398" s="104">
        <f>AVERAGE(K$6:K398)</f>
        <v>4004.1395991857598</v>
      </c>
      <c r="T398" s="104">
        <f>AVERAGE(L$6:L398)</f>
        <v>3134.7870591177716</v>
      </c>
      <c r="X398" s="105">
        <v>393</v>
      </c>
      <c r="Y398" s="109">
        <v>20.330476981619888</v>
      </c>
      <c r="Z398" s="109">
        <v>2</v>
      </c>
      <c r="AA398" s="109">
        <v>4.668986836652679</v>
      </c>
      <c r="AB398" s="110">
        <v>138.67714888360757</v>
      </c>
      <c r="AC398" s="109">
        <v>22.999463818272567</v>
      </c>
      <c r="AD398" s="109">
        <v>22.999463818272567</v>
      </c>
      <c r="AE398" s="109">
        <v>0</v>
      </c>
      <c r="AF398" s="110">
        <v>828.66106343178467</v>
      </c>
      <c r="AG398" s="110">
        <v>4279.9034872890616</v>
      </c>
      <c r="AH398" s="110">
        <v>3451.2424238572767</v>
      </c>
      <c r="AI398" s="111" t="str">
        <v>No</v>
      </c>
      <c r="AK398" s="103">
        <f>AVERAGE(AC$6:AC398)</f>
        <v>21.478992422665481</v>
      </c>
      <c r="AL398" s="103">
        <f>AVERAGE(AD$6:AD398)</f>
        <v>21.786112392311711</v>
      </c>
      <c r="AM398" s="103">
        <f>AVERAGE(AE$6:AE398)</f>
        <v>0.30711996964623117</v>
      </c>
      <c r="AN398" s="104">
        <f>AVERAGE(AF$6:AF398)</f>
        <v>848.95598058843996</v>
      </c>
      <c r="AO398" s="104">
        <f>AVERAGE(AG$6:AG398)</f>
        <v>4015.6588396421307</v>
      </c>
      <c r="AP398" s="104">
        <f>AVERAGE(AH$6:AH398)</f>
        <v>3166.7028590536875</v>
      </c>
      <c r="AT398" s="105">
        <v>393</v>
      </c>
      <c r="AU398" s="109">
        <v>21.885322830156522</v>
      </c>
      <c r="AV398" s="109">
        <v>2</v>
      </c>
      <c r="AW398" s="109">
        <v>5.6786247807693329</v>
      </c>
      <c r="AX398" s="110">
        <v>147.87358187464591</v>
      </c>
      <c r="AY398" s="109">
        <v>25</v>
      </c>
      <c r="AZ398" s="109">
        <v>25.563947610925855</v>
      </c>
      <c r="BA398" s="109">
        <v>0.56394761092585455</v>
      </c>
      <c r="BB398" s="110">
        <v>982.46572351352404</v>
      </c>
      <c r="BC398" s="110">
        <v>3850</v>
      </c>
      <c r="BD398" s="110">
        <v>2867.5342764864758</v>
      </c>
      <c r="BE398" s="111" t="str">
        <v>Yes</v>
      </c>
      <c r="BG398" s="103">
        <f>AVERAGE(AY$6:AY398)</f>
        <v>22.911636706930096</v>
      </c>
      <c r="BH398" s="103">
        <f>AVERAGE(AZ$6:AZ398)</f>
        <v>23.724738698004341</v>
      </c>
      <c r="BI398" s="103">
        <f>AVERAGE(BA$6:BA398)</f>
        <v>0.81310199107424452</v>
      </c>
      <c r="BJ398" s="104">
        <f>AVERAGE(BB$6:BB398)</f>
        <v>959.57448118151967</v>
      </c>
      <c r="BK398" s="104">
        <f>AVERAGE(BC$6:BC398)</f>
        <v>3596.4147172354446</v>
      </c>
      <c r="BL398" s="104">
        <f>AVERAGE(BD$6:BD398)</f>
        <v>2636.8402360539217</v>
      </c>
      <c r="BP398" s="105">
        <v>393</v>
      </c>
      <c r="BQ398" s="109">
        <v>23.252404851289157</v>
      </c>
      <c r="BR398" s="109">
        <v>1</v>
      </c>
      <c r="BS398" s="109">
        <v>6.8291924851361099</v>
      </c>
      <c r="BT398" s="110">
        <v>167.07805857339588</v>
      </c>
      <c r="BU398" s="109">
        <v>25</v>
      </c>
      <c r="BV398" s="109">
        <v>29.081597336425268</v>
      </c>
      <c r="BW398" s="109">
        <v>4.0815973364252685</v>
      </c>
      <c r="BX398" s="110">
        <v>1529.3176590371863</v>
      </c>
      <c r="BY398" s="110">
        <v>3820</v>
      </c>
      <c r="BZ398" s="110">
        <v>2290.6823409628137</v>
      </c>
      <c r="CA398" s="111" t="str">
        <v>Yes</v>
      </c>
      <c r="CC398" s="103">
        <f>AVERAGE(BU$6:BU398)</f>
        <v>22.762455163177155</v>
      </c>
      <c r="CD398" s="103">
        <f>AVERAGE(BV$6:BV398)</f>
        <v>23.701042519829393</v>
      </c>
      <c r="CE398" s="103">
        <f>AVERAGE(BW$6:BW398)</f>
        <v>0.93858735665222326</v>
      </c>
      <c r="CF398" s="104">
        <f>AVERAGE(BX$6:BX398)</f>
        <v>971.14637838718431</v>
      </c>
      <c r="CG398" s="104">
        <f>AVERAGE(BY$6:BY398)</f>
        <v>3644.1392668429835</v>
      </c>
      <c r="CH398" s="104">
        <f>AVERAGE(BZ$6:BZ398)</f>
        <v>2672.9928884557989</v>
      </c>
      <c r="CI398" s="121"/>
      <c r="CJ398" s="121"/>
      <c r="CK398" s="121"/>
      <c r="CL398" s="121"/>
      <c r="CM398" s="121"/>
      <c r="CN398" s="121"/>
    </row>
    <row r="399" spans="2:92" x14ac:dyDescent="0.2">
      <c r="B399" s="105">
        <v>394</v>
      </c>
      <c r="C399" s="109">
        <v>14.683490394595932</v>
      </c>
      <c r="D399" s="109">
        <v>2</v>
      </c>
      <c r="E399" s="109">
        <v>5.7427990731791159</v>
      </c>
      <c r="F399" s="110">
        <v>167.55574127942188</v>
      </c>
      <c r="G399" s="109">
        <v>18.42628946777505</v>
      </c>
      <c r="H399" s="109">
        <v>18.42628946777505</v>
      </c>
      <c r="I399" s="109">
        <v>0</v>
      </c>
      <c r="J399" s="110">
        <v>720.34442531267337</v>
      </c>
      <c r="K399" s="110">
        <v>3416.7321041995087</v>
      </c>
      <c r="L399" s="110">
        <v>2696.3876788868356</v>
      </c>
      <c r="M399" s="111" t="str">
        <v>No</v>
      </c>
      <c r="O399" s="103">
        <f>AVERAGE(G$6:G399)</f>
        <v>21.69548215713764</v>
      </c>
      <c r="P399" s="103">
        <f>AVERAGE(H$6:H399)</f>
        <v>22.079553545458953</v>
      </c>
      <c r="Q399" s="103">
        <f>AVERAGE(I$6:I399)</f>
        <v>0.38407138832131349</v>
      </c>
      <c r="R399" s="104">
        <f>AVERAGE(J$6:J399)</f>
        <v>868.9743468833326</v>
      </c>
      <c r="S399" s="104">
        <f>AVERAGE(K$6:K399)</f>
        <v>4002.6487172187894</v>
      </c>
      <c r="T399" s="104">
        <f>AVERAGE(L$6:L399)</f>
        <v>3133.6743703354591</v>
      </c>
      <c r="X399" s="105">
        <v>394</v>
      </c>
      <c r="Y399" s="109">
        <v>19.084276292168099</v>
      </c>
      <c r="Z399" s="109">
        <v>3</v>
      </c>
      <c r="AA399" s="109">
        <v>5.7373055609160488</v>
      </c>
      <c r="AB399" s="110">
        <v>181.39720240372691</v>
      </c>
      <c r="AC399" s="109">
        <v>21.821581853084147</v>
      </c>
      <c r="AD399" s="109">
        <v>21.821581853084147</v>
      </c>
      <c r="AE399" s="109">
        <v>0</v>
      </c>
      <c r="AF399" s="110">
        <v>836.04465799625132</v>
      </c>
      <c r="AG399" s="110">
        <v>4137.8847335551463</v>
      </c>
      <c r="AH399" s="110">
        <v>3301.840075558895</v>
      </c>
      <c r="AI399" s="111" t="str">
        <v>No</v>
      </c>
      <c r="AK399" s="103">
        <f>AVERAGE(AC$6:AC399)</f>
        <v>21.479861938986343</v>
      </c>
      <c r="AL399" s="103">
        <f>AVERAGE(AD$6:AD399)</f>
        <v>21.786202416323825</v>
      </c>
      <c r="AM399" s="103">
        <f>AVERAGE(AE$6:AE399)</f>
        <v>0.30634047733748443</v>
      </c>
      <c r="AN399" s="104">
        <f>AVERAGE(AF$6:AF399)</f>
        <v>848.92321073414519</v>
      </c>
      <c r="AO399" s="104">
        <f>AVERAGE(AG$6:AG399)</f>
        <v>4015.9690576469861</v>
      </c>
      <c r="AP399" s="104">
        <f>AVERAGE(AH$6:AH399)</f>
        <v>3167.045846912838</v>
      </c>
      <c r="AT399" s="105">
        <v>394</v>
      </c>
      <c r="AU399" s="109">
        <v>25.966596839678402</v>
      </c>
      <c r="AV399" s="109">
        <v>5</v>
      </c>
      <c r="AW399" s="109">
        <v>4.0812177351472876</v>
      </c>
      <c r="AX399" s="110">
        <v>159.91604394328607</v>
      </c>
      <c r="AY399" s="109">
        <v>25</v>
      </c>
      <c r="AZ399" s="109">
        <v>25.04781457482569</v>
      </c>
      <c r="BA399" s="109">
        <v>4.7814574825689959E-2</v>
      </c>
      <c r="BB399" s="110">
        <v>917.0882301671395</v>
      </c>
      <c r="BC399" s="110">
        <v>4000</v>
      </c>
      <c r="BD399" s="110">
        <v>3082.9117698328605</v>
      </c>
      <c r="BE399" s="111" t="str">
        <v>Yes</v>
      </c>
      <c r="BG399" s="103">
        <f>AVERAGE(AY$6:AY399)</f>
        <v>22.916937121379512</v>
      </c>
      <c r="BH399" s="103">
        <f>AVERAGE(AZ$6:AZ399)</f>
        <v>23.72809675860541</v>
      </c>
      <c r="BI399" s="103">
        <f>AVERAGE(BA$6:BA399)</f>
        <v>0.81115963722589801</v>
      </c>
      <c r="BJ399" s="104">
        <f>AVERAGE(BB$6:BB399)</f>
        <v>959.46664805711782</v>
      </c>
      <c r="BK399" s="104">
        <f>AVERAGE(BC$6:BC399)</f>
        <v>3597.4390453642891</v>
      </c>
      <c r="BL399" s="104">
        <f>AVERAGE(BD$6:BD399)</f>
        <v>2637.9723973071677</v>
      </c>
      <c r="BP399" s="105">
        <v>394</v>
      </c>
      <c r="BQ399" s="109">
        <v>22.869115292317847</v>
      </c>
      <c r="BR399" s="109">
        <v>3</v>
      </c>
      <c r="BS399" s="109">
        <v>3.3383263178665414</v>
      </c>
      <c r="BT399" s="110">
        <v>172.00960318072987</v>
      </c>
      <c r="BU399" s="109">
        <v>23.207441610184389</v>
      </c>
      <c r="BV399" s="109">
        <v>23.207441610184389</v>
      </c>
      <c r="BW399" s="109">
        <v>0</v>
      </c>
      <c r="BX399" s="110">
        <v>868.23285148626155</v>
      </c>
      <c r="BY399" s="110">
        <v>3691.1162415276585</v>
      </c>
      <c r="BZ399" s="110">
        <v>2822.883390041397</v>
      </c>
      <c r="CA399" s="111" t="str">
        <v>No</v>
      </c>
      <c r="CC399" s="103">
        <f>AVERAGE(BU$6:BU399)</f>
        <v>22.763584570403061</v>
      </c>
      <c r="CD399" s="103">
        <f>AVERAGE(BV$6:BV399)</f>
        <v>23.699789725642479</v>
      </c>
      <c r="CE399" s="103">
        <f>AVERAGE(BW$6:BW399)</f>
        <v>0.93620515523940029</v>
      </c>
      <c r="CF399" s="104">
        <f>AVERAGE(BX$6:BX399)</f>
        <v>970.88517654225802</v>
      </c>
      <c r="CG399" s="104">
        <f>AVERAGE(BY$6:BY399)</f>
        <v>3644.2584977431984</v>
      </c>
      <c r="CH399" s="104">
        <f>AVERAGE(BZ$6:BZ399)</f>
        <v>2673.3733212009397</v>
      </c>
      <c r="CI399" s="121"/>
      <c r="CJ399" s="121"/>
      <c r="CK399" s="121"/>
      <c r="CL399" s="121"/>
      <c r="CM399" s="121"/>
      <c r="CN399" s="121"/>
    </row>
    <row r="400" spans="2:92" x14ac:dyDescent="0.2">
      <c r="B400" s="105">
        <v>395</v>
      </c>
      <c r="C400" s="109">
        <v>23.517047474841949</v>
      </c>
      <c r="D400" s="109">
        <v>2</v>
      </c>
      <c r="E400" s="109">
        <v>3.076710758082847</v>
      </c>
      <c r="F400" s="110">
        <v>170.40474803931616</v>
      </c>
      <c r="G400" s="109">
        <v>24.593758232924795</v>
      </c>
      <c r="H400" s="109">
        <v>24.593758232924795</v>
      </c>
      <c r="I400" s="109">
        <v>0</v>
      </c>
      <c r="J400" s="110">
        <v>908.21749502705995</v>
      </c>
      <c r="K400" s="110">
        <v>4526.8764819264634</v>
      </c>
      <c r="L400" s="110">
        <v>3618.6589868994033</v>
      </c>
      <c r="M400" s="111" t="str">
        <v>No</v>
      </c>
      <c r="O400" s="103">
        <f>AVERAGE(G$6:G400)</f>
        <v>21.70281956492444</v>
      </c>
      <c r="P400" s="103">
        <f>AVERAGE(H$6:H400)</f>
        <v>22.085918620617093</v>
      </c>
      <c r="Q400" s="103">
        <f>AVERAGE(I$6:I400)</f>
        <v>0.3830990556926519</v>
      </c>
      <c r="R400" s="104">
        <f>AVERAGE(J$6:J400)</f>
        <v>869.07369662546864</v>
      </c>
      <c r="S400" s="104">
        <f>AVERAGE(K$6:K400)</f>
        <v>4003.9758761167836</v>
      </c>
      <c r="T400" s="104">
        <f>AVERAGE(L$6:L400)</f>
        <v>3134.9021794913174</v>
      </c>
      <c r="X400" s="105">
        <v>395</v>
      </c>
      <c r="Y400" s="109">
        <v>22.246533744632391</v>
      </c>
      <c r="Z400" s="109">
        <v>0</v>
      </c>
      <c r="AA400" s="109">
        <v>2.618784777311622</v>
      </c>
      <c r="AB400" s="110">
        <v>129.5167401073426</v>
      </c>
      <c r="AC400" s="109">
        <v>24.865318521944012</v>
      </c>
      <c r="AD400" s="109">
        <v>24.865318521944012</v>
      </c>
      <c r="AE400" s="109">
        <v>0</v>
      </c>
      <c r="AF400" s="110">
        <v>875.47629576566294</v>
      </c>
      <c r="AG400" s="110">
        <v>4475.7573339499222</v>
      </c>
      <c r="AH400" s="110">
        <v>3600.2810381842592</v>
      </c>
      <c r="AI400" s="111" t="str">
        <v>No</v>
      </c>
      <c r="AK400" s="103">
        <f>AVERAGE(AC$6:AC400)</f>
        <v>21.488432715145731</v>
      </c>
      <c r="AL400" s="103">
        <f>AVERAGE(AD$6:AD400)</f>
        <v>21.793997646970968</v>
      </c>
      <c r="AM400" s="103">
        <f>AVERAGE(AE$6:AE400)</f>
        <v>0.30556493182523758</v>
      </c>
      <c r="AN400" s="104">
        <f>AVERAGE(AF$6:AF400)</f>
        <v>848.99043373422489</v>
      </c>
      <c r="AO400" s="104">
        <f>AVERAGE(AG$6:AG400)</f>
        <v>4017.1330785996515</v>
      </c>
      <c r="AP400" s="104">
        <f>AVERAGE(AH$6:AH400)</f>
        <v>3168.1426448654238</v>
      </c>
      <c r="AT400" s="105">
        <v>395</v>
      </c>
      <c r="AU400" s="109">
        <v>23.417452059575947</v>
      </c>
      <c r="AV400" s="109">
        <v>6</v>
      </c>
      <c r="AW400" s="109">
        <v>5.3474298752529412</v>
      </c>
      <c r="AX400" s="110">
        <v>177.86512467143291</v>
      </c>
      <c r="AY400" s="109">
        <v>22.764881934828889</v>
      </c>
      <c r="AZ400" s="109">
        <v>22.764881934828889</v>
      </c>
      <c r="BA400" s="109">
        <v>0</v>
      </c>
      <c r="BB400" s="110">
        <v>860.81158271629954</v>
      </c>
      <c r="BC400" s="110">
        <v>3714.7322902243332</v>
      </c>
      <c r="BD400" s="110">
        <v>2853.9207075080335</v>
      </c>
      <c r="BE400" s="111" t="str">
        <v>No</v>
      </c>
      <c r="BG400" s="103">
        <f>AVERAGE(AY$6:AY400)</f>
        <v>22.916552171540143</v>
      </c>
      <c r="BH400" s="103">
        <f>AVERAGE(AZ$6:AZ400)</f>
        <v>23.725658240064206</v>
      </c>
      <c r="BI400" s="103">
        <f>AVERAGE(BA$6:BA400)</f>
        <v>0.8091060685240602</v>
      </c>
      <c r="BJ400" s="104">
        <f>AVERAGE(BB$6:BB400)</f>
        <v>959.21688839802709</v>
      </c>
      <c r="BK400" s="104">
        <f>AVERAGE(BC$6:BC400)</f>
        <v>3597.7359902879853</v>
      </c>
      <c r="BL400" s="104">
        <f>AVERAGE(BD$6:BD400)</f>
        <v>2638.5191018899545</v>
      </c>
      <c r="BP400" s="105">
        <v>395</v>
      </c>
      <c r="BQ400" s="109">
        <v>18.397860182559622</v>
      </c>
      <c r="BR400" s="109">
        <v>2</v>
      </c>
      <c r="BS400" s="109">
        <v>3.0967174939693654</v>
      </c>
      <c r="BT400" s="110">
        <v>159.52469089173542</v>
      </c>
      <c r="BU400" s="109">
        <v>19.494577676528987</v>
      </c>
      <c r="BV400" s="109">
        <v>19.494577676528987</v>
      </c>
      <c r="BW400" s="109">
        <v>0</v>
      </c>
      <c r="BX400" s="110">
        <v>744.36202118760502</v>
      </c>
      <c r="BY400" s="110">
        <v>3064.1866514793483</v>
      </c>
      <c r="BZ400" s="110">
        <v>2319.8246302917432</v>
      </c>
      <c r="CA400" s="111" t="str">
        <v>No</v>
      </c>
      <c r="CC400" s="103">
        <f>AVERAGE(BU$6:BU400)</f>
        <v>22.755308603583128</v>
      </c>
      <c r="CD400" s="103">
        <f>AVERAGE(BV$6:BV400)</f>
        <v>23.689143619189025</v>
      </c>
      <c r="CE400" s="103">
        <f>AVERAGE(BW$6:BW400)</f>
        <v>0.93383501560588289</v>
      </c>
      <c r="CF400" s="104">
        <f>AVERAGE(BX$6:BX400)</f>
        <v>970.31170019958802</v>
      </c>
      <c r="CG400" s="104">
        <f>AVERAGE(BY$6:BY400)</f>
        <v>3642.7899614235434</v>
      </c>
      <c r="CH400" s="104">
        <f>AVERAGE(BZ$6:BZ400)</f>
        <v>2672.4782612239542</v>
      </c>
      <c r="CI400" s="121"/>
      <c r="CJ400" s="121"/>
      <c r="CK400" s="121"/>
      <c r="CL400" s="121"/>
      <c r="CM400" s="121"/>
      <c r="CN400" s="121"/>
    </row>
    <row r="401" spans="2:92" x14ac:dyDescent="0.2">
      <c r="B401" s="105">
        <v>396</v>
      </c>
      <c r="C401" s="109">
        <v>19.670215913780222</v>
      </c>
      <c r="D401" s="109">
        <v>3</v>
      </c>
      <c r="E401" s="109">
        <v>2.054660404397707</v>
      </c>
      <c r="F401" s="110">
        <v>160.44599159617724</v>
      </c>
      <c r="G401" s="109">
        <v>18.72487631817793</v>
      </c>
      <c r="H401" s="109">
        <v>18.72487631817793</v>
      </c>
      <c r="I401" s="109">
        <v>0</v>
      </c>
      <c r="J401" s="110">
        <v>722.1922811415152</v>
      </c>
      <c r="K401" s="110">
        <v>3520.4777372720273</v>
      </c>
      <c r="L401" s="110">
        <v>2798.2854561305121</v>
      </c>
      <c r="M401" s="111" t="str">
        <v>No</v>
      </c>
      <c r="O401" s="103">
        <f>AVERAGE(G$6:G401)</f>
        <v>21.695299506220536</v>
      </c>
      <c r="P401" s="103">
        <f>AVERAGE(H$6:H401)</f>
        <v>22.077431140055378</v>
      </c>
      <c r="Q401" s="103">
        <f>AVERAGE(I$6:I401)</f>
        <v>0.38213163383484217</v>
      </c>
      <c r="R401" s="104">
        <f>AVERAGE(J$6:J401)</f>
        <v>868.70278396010508</v>
      </c>
      <c r="S401" s="104">
        <f>AVERAGE(K$6:K401)</f>
        <v>4002.7549212207109</v>
      </c>
      <c r="T401" s="104">
        <f>AVERAGE(L$6:L401)</f>
        <v>3134.0521372606081</v>
      </c>
      <c r="X401" s="105">
        <v>396</v>
      </c>
      <c r="Y401" s="109">
        <v>18.380360890964937</v>
      </c>
      <c r="Z401" s="109">
        <v>1</v>
      </c>
      <c r="AA401" s="109">
        <v>5.2249085573081597</v>
      </c>
      <c r="AB401" s="110">
        <v>109.72572825284462</v>
      </c>
      <c r="AC401" s="109">
        <v>22.605269448273098</v>
      </c>
      <c r="AD401" s="109">
        <v>22.605269448273098</v>
      </c>
      <c r="AE401" s="109">
        <v>0</v>
      </c>
      <c r="AF401" s="110">
        <v>787.88381170103764</v>
      </c>
      <c r="AG401" s="110">
        <v>4138.9485006891573</v>
      </c>
      <c r="AH401" s="110">
        <v>3351.0646889881195</v>
      </c>
      <c r="AI401" s="111" t="str">
        <v>No</v>
      </c>
      <c r="AK401" s="103">
        <f>AVERAGE(AC$6:AC401)</f>
        <v>21.491253009926353</v>
      </c>
      <c r="AL401" s="103">
        <f>AVERAGE(AD$6:AD401)</f>
        <v>21.796046313135871</v>
      </c>
      <c r="AM401" s="103">
        <f>AVERAGE(AE$6:AE401)</f>
        <v>0.30479330320951731</v>
      </c>
      <c r="AN401" s="104">
        <f>AVERAGE(AF$6:AF401)</f>
        <v>848.83612408262593</v>
      </c>
      <c r="AO401" s="104">
        <f>AVERAGE(AG$6:AG401)</f>
        <v>4017.4406933018977</v>
      </c>
      <c r="AP401" s="104">
        <f>AVERAGE(AH$6:AH401)</f>
        <v>3168.6045692192688</v>
      </c>
      <c r="AT401" s="105">
        <v>396</v>
      </c>
      <c r="AU401" s="109">
        <v>21.306328006710412</v>
      </c>
      <c r="AV401" s="109">
        <v>7</v>
      </c>
      <c r="AW401" s="109">
        <v>6.3151046465439418</v>
      </c>
      <c r="AX401" s="110">
        <v>167.30727387221023</v>
      </c>
      <c r="AY401" s="109">
        <v>20.621432653254352</v>
      </c>
      <c r="AZ401" s="109">
        <v>20.621432653254352</v>
      </c>
      <c r="BA401" s="109">
        <v>0</v>
      </c>
      <c r="BB401" s="110">
        <v>785.95025346984073</v>
      </c>
      <c r="BC401" s="110">
        <v>3443.2148979881526</v>
      </c>
      <c r="BD401" s="110">
        <v>2657.2646445183118</v>
      </c>
      <c r="BE401" s="111" t="str">
        <v>No</v>
      </c>
      <c r="BG401" s="103">
        <f>AVERAGE(AY$6:AY401)</f>
        <v>22.910756415180835</v>
      </c>
      <c r="BH401" s="103">
        <f>AVERAGE(AZ$6:AZ401)</f>
        <v>23.717819286562158</v>
      </c>
      <c r="BI401" s="103">
        <f>AVERAGE(BA$6:BA401)</f>
        <v>0.80706287138132271</v>
      </c>
      <c r="BJ401" s="104">
        <f>AVERAGE(BB$6:BB401)</f>
        <v>958.77934639063278</v>
      </c>
      <c r="BK401" s="104">
        <f>AVERAGE(BC$6:BC401)</f>
        <v>3597.3457855094503</v>
      </c>
      <c r="BL401" s="104">
        <f>AVERAGE(BD$6:BD401)</f>
        <v>2638.5664391188138</v>
      </c>
      <c r="BP401" s="105">
        <v>396</v>
      </c>
      <c r="BQ401" s="109">
        <v>23.552255366447039</v>
      </c>
      <c r="BR401" s="109">
        <v>5</v>
      </c>
      <c r="BS401" s="109">
        <v>4.5448041058553006</v>
      </c>
      <c r="BT401" s="110">
        <v>160.91791587130149</v>
      </c>
      <c r="BU401" s="109">
        <v>23.097059472302341</v>
      </c>
      <c r="BV401" s="109">
        <v>23.097059472302341</v>
      </c>
      <c r="BW401" s="109">
        <v>0</v>
      </c>
      <c r="BX401" s="110">
        <v>853.82970004037168</v>
      </c>
      <c r="BY401" s="110">
        <v>3814.5589208453512</v>
      </c>
      <c r="BZ401" s="110">
        <v>2960.7292208049794</v>
      </c>
      <c r="CA401" s="111" t="str">
        <v>No</v>
      </c>
      <c r="CC401" s="103">
        <f>AVERAGE(BU$6:BU401)</f>
        <v>22.756171610827366</v>
      </c>
      <c r="CD401" s="103">
        <f>AVERAGE(BV$6:BV401)</f>
        <v>23.687648457201938</v>
      </c>
      <c r="CE401" s="103">
        <f>AVERAGE(BW$6:BW401)</f>
        <v>0.93147684637455486</v>
      </c>
      <c r="CF401" s="104">
        <f>AVERAGE(BX$6:BX401)</f>
        <v>970.01755373453955</v>
      </c>
      <c r="CG401" s="104">
        <f>AVERAGE(BY$6:BY401)</f>
        <v>3643.2237214220831</v>
      </c>
      <c r="CH401" s="104">
        <f>AVERAGE(BZ$6:BZ401)</f>
        <v>2673.2061676875428</v>
      </c>
      <c r="CI401" s="121"/>
      <c r="CJ401" s="121"/>
      <c r="CK401" s="121"/>
      <c r="CL401" s="121"/>
      <c r="CM401" s="121"/>
      <c r="CN401" s="121"/>
    </row>
    <row r="402" spans="2:92" x14ac:dyDescent="0.2">
      <c r="B402" s="105">
        <v>397</v>
      </c>
      <c r="C402" s="109">
        <v>24.339408914717474</v>
      </c>
      <c r="D402" s="109">
        <v>1</v>
      </c>
      <c r="E402" s="109">
        <v>3.4320290675509169</v>
      </c>
      <c r="F402" s="110">
        <v>184.42567169806631</v>
      </c>
      <c r="G402" s="109">
        <v>25</v>
      </c>
      <c r="H402" s="109">
        <v>26.771437982268392</v>
      </c>
      <c r="I402" s="109">
        <v>1.7714379822683917</v>
      </c>
      <c r="J402" s="110">
        <v>1253.2845085063768</v>
      </c>
      <c r="K402" s="110">
        <v>4550</v>
      </c>
      <c r="L402" s="110">
        <v>3296.7154914936232</v>
      </c>
      <c r="M402" s="111" t="str">
        <v>Yes</v>
      </c>
      <c r="O402" s="103">
        <f>AVERAGE(G$6:G402)</f>
        <v>21.703623688824514</v>
      </c>
      <c r="P402" s="103">
        <f>AVERAGE(H$6:H402)</f>
        <v>22.089254834872033</v>
      </c>
      <c r="Q402" s="103">
        <f>AVERAGE(I$6:I402)</f>
        <v>0.38563114604752119</v>
      </c>
      <c r="R402" s="104">
        <f>AVERAGE(J$6:J402)</f>
        <v>869.67150366928968</v>
      </c>
      <c r="S402" s="104">
        <f>AVERAGE(K$6:K402)</f>
        <v>4004.1333723007597</v>
      </c>
      <c r="T402" s="104">
        <f>AVERAGE(L$6:L402)</f>
        <v>3134.461868631472</v>
      </c>
      <c r="X402" s="105">
        <v>397</v>
      </c>
      <c r="Y402" s="109">
        <v>17.576963708983524</v>
      </c>
      <c r="Z402" s="109">
        <v>2</v>
      </c>
      <c r="AA402" s="109">
        <v>2.3273574722853967</v>
      </c>
      <c r="AB402" s="110">
        <v>161.2147780544822</v>
      </c>
      <c r="AC402" s="109">
        <v>17.904321181268919</v>
      </c>
      <c r="AD402" s="109">
        <v>17.904321181268919</v>
      </c>
      <c r="AE402" s="109">
        <v>0</v>
      </c>
      <c r="AF402" s="110">
        <v>698.34441349254973</v>
      </c>
      <c r="AG402" s="110">
        <v>3362.7778126284056</v>
      </c>
      <c r="AH402" s="110">
        <v>2664.4333991358558</v>
      </c>
      <c r="AI402" s="111" t="str">
        <v>No</v>
      </c>
      <c r="AK402" s="103">
        <f>AVERAGE(AC$6:AC402)</f>
        <v>21.482217917158955</v>
      </c>
      <c r="AL402" s="103">
        <f>AVERAGE(AD$6:AD402)</f>
        <v>21.786243479050565</v>
      </c>
      <c r="AM402" s="103">
        <f>AVERAGE(AE$6:AE402)</f>
        <v>0.30402556189160923</v>
      </c>
      <c r="AN402" s="104">
        <f>AVERAGE(AF$6:AF402)</f>
        <v>848.4570517637593</v>
      </c>
      <c r="AO402" s="104">
        <f>AVERAGE(AG$6:AG402)</f>
        <v>4015.7916684135512</v>
      </c>
      <c r="AP402" s="104">
        <f>AVERAGE(AH$6:AH402)</f>
        <v>3167.334616649789</v>
      </c>
      <c r="AT402" s="105">
        <v>397</v>
      </c>
      <c r="AU402" s="109">
        <v>18.519290777555341</v>
      </c>
      <c r="AV402" s="109">
        <v>5</v>
      </c>
      <c r="AW402" s="109">
        <v>6.4667760280471356</v>
      </c>
      <c r="AX402" s="110">
        <v>125.13570295402162</v>
      </c>
      <c r="AY402" s="109">
        <v>19.986066805602476</v>
      </c>
      <c r="AZ402" s="109">
        <v>19.986066805602476</v>
      </c>
      <c r="BA402" s="109">
        <v>0</v>
      </c>
      <c r="BB402" s="110">
        <v>724.71770712209593</v>
      </c>
      <c r="BC402" s="110">
        <v>3247.9100208403715</v>
      </c>
      <c r="BD402" s="110">
        <v>2523.1923137182757</v>
      </c>
      <c r="BE402" s="111" t="str">
        <v>No</v>
      </c>
      <c r="BG402" s="103">
        <f>AVERAGE(AY$6:AY402)</f>
        <v>22.903389438834289</v>
      </c>
      <c r="BH402" s="103">
        <f>AVERAGE(AZ$6:AZ402)</f>
        <v>23.708419406257473</v>
      </c>
      <c r="BI402" s="103">
        <f>AVERAGE(BA$6:BA402)</f>
        <v>0.80502996742318333</v>
      </c>
      <c r="BJ402" s="104">
        <f>AVERAGE(BB$6:BB402)</f>
        <v>958.18977047307976</v>
      </c>
      <c r="BK402" s="104">
        <f>AVERAGE(BC$6:BC402)</f>
        <v>3596.4655946664552</v>
      </c>
      <c r="BL402" s="104">
        <f>AVERAGE(BD$6:BD402)</f>
        <v>2638.2758241933716</v>
      </c>
      <c r="BP402" s="105">
        <v>397</v>
      </c>
      <c r="BQ402" s="109">
        <v>25.356117777865176</v>
      </c>
      <c r="BR402" s="109">
        <v>2</v>
      </c>
      <c r="BS402" s="109">
        <v>5.1803542531961648</v>
      </c>
      <c r="BT402" s="110">
        <v>153.58525776748132</v>
      </c>
      <c r="BU402" s="109">
        <v>25</v>
      </c>
      <c r="BV402" s="109">
        <v>28.53647203106134</v>
      </c>
      <c r="BW402" s="109">
        <v>3.53647203106134</v>
      </c>
      <c r="BX402" s="110">
        <v>1434.0560624266823</v>
      </c>
      <c r="BY402" s="110">
        <v>3890</v>
      </c>
      <c r="BZ402" s="110">
        <v>2455.9439375733177</v>
      </c>
      <c r="CA402" s="111" t="str">
        <v>Yes</v>
      </c>
      <c r="CC402" s="103">
        <f>AVERAGE(BU$6:BU402)</f>
        <v>22.761823571505385</v>
      </c>
      <c r="CD402" s="103">
        <f>AVERAGE(BV$6:BV402)</f>
        <v>23.69986211859705</v>
      </c>
      <c r="CE402" s="103">
        <f>AVERAGE(BW$6:BW402)</f>
        <v>0.93803854709165013</v>
      </c>
      <c r="CF402" s="104">
        <f>AVERAGE(BX$6:BX402)</f>
        <v>971.18641647683728</v>
      </c>
      <c r="CG402" s="104">
        <f>AVERAGE(BY$6:BY402)</f>
        <v>3643.8453241389043</v>
      </c>
      <c r="CH402" s="104">
        <f>AVERAGE(BZ$6:BZ402)</f>
        <v>2672.6589076620662</v>
      </c>
      <c r="CI402" s="121"/>
      <c r="CJ402" s="121"/>
      <c r="CK402" s="121"/>
      <c r="CL402" s="121"/>
      <c r="CM402" s="121"/>
      <c r="CN402" s="121"/>
    </row>
    <row r="403" spans="2:92" x14ac:dyDescent="0.2">
      <c r="B403" s="105">
        <v>398</v>
      </c>
      <c r="C403" s="109">
        <v>19.257310802952372</v>
      </c>
      <c r="D403" s="109">
        <v>1</v>
      </c>
      <c r="E403" s="109">
        <v>5.0934480894255527</v>
      </c>
      <c r="F403" s="110">
        <v>169.62907590778249</v>
      </c>
      <c r="G403" s="109">
        <v>23.350758892377925</v>
      </c>
      <c r="H403" s="109">
        <v>23.350758892377925</v>
      </c>
      <c r="I403" s="109">
        <v>0</v>
      </c>
      <c r="J403" s="110">
        <v>870.15184267912025</v>
      </c>
      <c r="K403" s="110">
        <v>4253.1366006280268</v>
      </c>
      <c r="L403" s="110">
        <v>3382.9847579489065</v>
      </c>
      <c r="M403" s="111" t="str">
        <v>No</v>
      </c>
      <c r="O403" s="103">
        <f>AVERAGE(G$6:G403)</f>
        <v>21.70776221948671</v>
      </c>
      <c r="P403" s="103">
        <f>AVERAGE(H$6:H403)</f>
        <v>22.092424443056725</v>
      </c>
      <c r="Q403" s="103">
        <f>AVERAGE(I$6:I403)</f>
        <v>0.38466222357001484</v>
      </c>
      <c r="R403" s="104">
        <f>AVERAGE(J$6:J403)</f>
        <v>869.67271055122387</v>
      </c>
      <c r="S403" s="104">
        <f>AVERAGE(K$6:K403)</f>
        <v>4004.7590085528382</v>
      </c>
      <c r="T403" s="104">
        <f>AVERAGE(L$6:L403)</f>
        <v>3135.0862980016163</v>
      </c>
      <c r="X403" s="105">
        <v>398</v>
      </c>
      <c r="Y403" s="109">
        <v>15.095937890835014</v>
      </c>
      <c r="Z403" s="109">
        <v>1</v>
      </c>
      <c r="AA403" s="109">
        <v>5.9660339961962228</v>
      </c>
      <c r="AB403" s="110">
        <v>181.71067319384684</v>
      </c>
      <c r="AC403" s="109">
        <v>20.061971887031238</v>
      </c>
      <c r="AD403" s="109">
        <v>20.061971887031238</v>
      </c>
      <c r="AE403" s="109">
        <v>0</v>
      </c>
      <c r="AF403" s="110">
        <v>783.56982980478392</v>
      </c>
      <c r="AG403" s="110">
        <v>3681.1549396656228</v>
      </c>
      <c r="AH403" s="110">
        <v>2897.5851098608391</v>
      </c>
      <c r="AI403" s="111" t="str">
        <v>No</v>
      </c>
      <c r="AK403" s="103">
        <f>AVERAGE(AC$6:AC403)</f>
        <v>21.478649459796827</v>
      </c>
      <c r="AL403" s="103">
        <f>AVERAGE(AD$6:AD403)</f>
        <v>21.7819111383671</v>
      </c>
      <c r="AM403" s="103">
        <f>AVERAGE(AE$6:AE403)</f>
        <v>0.30326167857027353</v>
      </c>
      <c r="AN403" s="104">
        <f>AVERAGE(AF$6:AF403)</f>
        <v>848.2940185427567</v>
      </c>
      <c r="AO403" s="104">
        <f>AVERAGE(AG$6:AG403)</f>
        <v>4014.9508726126774</v>
      </c>
      <c r="AP403" s="104">
        <f>AVERAGE(AH$6:AH403)</f>
        <v>3166.6568540699177</v>
      </c>
      <c r="AT403" s="105">
        <v>398</v>
      </c>
      <c r="AU403" s="109">
        <v>22.867055139804691</v>
      </c>
      <c r="AV403" s="109">
        <v>4</v>
      </c>
      <c r="AW403" s="109">
        <v>3.2928398878036345</v>
      </c>
      <c r="AX403" s="110">
        <v>139.58247889393414</v>
      </c>
      <c r="AY403" s="109">
        <v>22.159895027608325</v>
      </c>
      <c r="AZ403" s="109">
        <v>22.159895027608325</v>
      </c>
      <c r="BA403" s="109">
        <v>0</v>
      </c>
      <c r="BB403" s="110">
        <v>804.37932972218391</v>
      </c>
      <c r="BC403" s="110">
        <v>3523.9842541412486</v>
      </c>
      <c r="BD403" s="110">
        <v>2719.6049244190644</v>
      </c>
      <c r="BE403" s="111" t="str">
        <v>No</v>
      </c>
      <c r="BG403" s="103">
        <f>AVERAGE(AY$6:AY403)</f>
        <v>22.901521362424173</v>
      </c>
      <c r="BH403" s="103">
        <f>AVERAGE(AZ$6:AZ403)</f>
        <v>23.704528641486995</v>
      </c>
      <c r="BI403" s="103">
        <f>AVERAGE(BA$6:BA403)</f>
        <v>0.80300727906282365</v>
      </c>
      <c r="BJ403" s="104">
        <f>AVERAGE(BB$6:BB403)</f>
        <v>957.80331207923336</v>
      </c>
      <c r="BK403" s="104">
        <f>AVERAGE(BC$6:BC403)</f>
        <v>3596.2834807455379</v>
      </c>
      <c r="BL403" s="104">
        <f>AVERAGE(BD$6:BD403)</f>
        <v>2638.4801686663004</v>
      </c>
      <c r="BP403" s="105">
        <v>398</v>
      </c>
      <c r="BQ403" s="109">
        <v>20.035575580756138</v>
      </c>
      <c r="BR403" s="109">
        <v>0</v>
      </c>
      <c r="BS403" s="109">
        <v>3.7679868588698264</v>
      </c>
      <c r="BT403" s="110">
        <v>154.89364235310074</v>
      </c>
      <c r="BU403" s="109">
        <v>23.803562439625964</v>
      </c>
      <c r="BV403" s="109">
        <v>23.803562439625964</v>
      </c>
      <c r="BW403" s="109">
        <v>0</v>
      </c>
      <c r="BX403" s="110">
        <v>869.00051554187962</v>
      </c>
      <c r="BY403" s="110">
        <v>3570.5343659438945</v>
      </c>
      <c r="BZ403" s="110">
        <v>2701.5338504020147</v>
      </c>
      <c r="CA403" s="111" t="str">
        <v>No</v>
      </c>
      <c r="CC403" s="103">
        <f>AVERAGE(BU$6:BU403)</f>
        <v>22.764441005847392</v>
      </c>
      <c r="CD403" s="103">
        <f>AVERAGE(BV$6:BV403)</f>
        <v>23.70012267216747</v>
      </c>
      <c r="CE403" s="103">
        <f>AVERAGE(BW$6:BW403)</f>
        <v>0.935681666320063</v>
      </c>
      <c r="CF403" s="104">
        <f>AVERAGE(BX$6:BX403)</f>
        <v>970.92966798202576</v>
      </c>
      <c r="CG403" s="104">
        <f>AVERAGE(BY$6:BY403)</f>
        <v>3643.6611257514796</v>
      </c>
      <c r="CH403" s="104">
        <f>AVERAGE(BZ$6:BZ403)</f>
        <v>2672.7314577694528</v>
      </c>
      <c r="CI403" s="121"/>
      <c r="CJ403" s="121"/>
      <c r="CK403" s="121"/>
      <c r="CL403" s="121"/>
      <c r="CM403" s="121"/>
      <c r="CN403" s="121"/>
    </row>
    <row r="404" spans="2:92" x14ac:dyDescent="0.2">
      <c r="B404" s="105">
        <v>399</v>
      </c>
      <c r="C404" s="109">
        <v>19.270651020198653</v>
      </c>
      <c r="D404" s="109">
        <v>0</v>
      </c>
      <c r="E404" s="109">
        <v>2.7804111121286832</v>
      </c>
      <c r="F404" s="110">
        <v>146.03274460020694</v>
      </c>
      <c r="G404" s="109">
        <v>22.051062132327335</v>
      </c>
      <c r="H404" s="109">
        <v>22.051062132327335</v>
      </c>
      <c r="I404" s="109">
        <v>0</v>
      </c>
      <c r="J404" s="110">
        <v>807.56460857002696</v>
      </c>
      <c r="K404" s="110">
        <v>3969.1911838189203</v>
      </c>
      <c r="L404" s="110">
        <v>3161.6265752488935</v>
      </c>
      <c r="M404" s="111" t="str">
        <v>No</v>
      </c>
      <c r="O404" s="103">
        <f>AVERAGE(G$6:G404)</f>
        <v>21.70862262027077</v>
      </c>
      <c r="P404" s="103">
        <f>AVERAGE(H$6:H404)</f>
        <v>22.09232077811755</v>
      </c>
      <c r="Q404" s="103">
        <f>AVERAGE(I$6:I404)</f>
        <v>0.38369815784678168</v>
      </c>
      <c r="R404" s="104">
        <f>AVERAGE(J$6:J404)</f>
        <v>869.51705114776223</v>
      </c>
      <c r="S404" s="104">
        <f>AVERAGE(K$6:K404)</f>
        <v>4004.6698661349587</v>
      </c>
      <c r="T404" s="104">
        <f>AVERAGE(L$6:L404)</f>
        <v>3135.1528149871983</v>
      </c>
      <c r="X404" s="105">
        <v>399</v>
      </c>
      <c r="Y404" s="109">
        <v>21.807963156698683</v>
      </c>
      <c r="Z404" s="109">
        <v>1</v>
      </c>
      <c r="AA404" s="109">
        <v>4.0335908773022755</v>
      </c>
      <c r="AB404" s="110">
        <v>181.31258690275794</v>
      </c>
      <c r="AC404" s="109">
        <v>24.841554034000957</v>
      </c>
      <c r="AD404" s="109">
        <v>24.841554034000957</v>
      </c>
      <c r="AE404" s="109">
        <v>0</v>
      </c>
      <c r="AF404" s="110">
        <v>926.55920792278664</v>
      </c>
      <c r="AG404" s="110">
        <v>4541.479726120172</v>
      </c>
      <c r="AH404" s="110">
        <v>3614.9205181973853</v>
      </c>
      <c r="AI404" s="111" t="str">
        <v>No</v>
      </c>
      <c r="AK404" s="103">
        <f>AVERAGE(AC$6:AC404)</f>
        <v>21.487077792063001</v>
      </c>
      <c r="AL404" s="103">
        <f>AVERAGE(AD$6:AD404)</f>
        <v>21.78957941630102</v>
      </c>
      <c r="AM404" s="103">
        <f>AVERAGE(AE$6:AE404)</f>
        <v>0.30250162423801719</v>
      </c>
      <c r="AN404" s="104">
        <f>AVERAGE(AF$6:AF404)</f>
        <v>848.49017189959886</v>
      </c>
      <c r="AO404" s="104">
        <f>AVERAGE(AG$6:AG404)</f>
        <v>4016.2704937994126</v>
      </c>
      <c r="AP404" s="104">
        <f>AVERAGE(AH$6:AH404)</f>
        <v>3167.780321899811</v>
      </c>
      <c r="AT404" s="105">
        <v>399</v>
      </c>
      <c r="AU404" s="109">
        <v>19.394681964460599</v>
      </c>
      <c r="AV404" s="109">
        <v>4</v>
      </c>
      <c r="AW404" s="109">
        <v>6.3648241341021636</v>
      </c>
      <c r="AX404" s="110">
        <v>153.96694427619232</v>
      </c>
      <c r="AY404" s="109">
        <v>21.759506098562763</v>
      </c>
      <c r="AZ404" s="109">
        <v>21.759506098562763</v>
      </c>
      <c r="BA404" s="109">
        <v>0</v>
      </c>
      <c r="BB404" s="110">
        <v>806.75212723307516</v>
      </c>
      <c r="BC404" s="110">
        <v>3463.9259147844145</v>
      </c>
      <c r="BD404" s="110">
        <v>2657.1737875513395</v>
      </c>
      <c r="BE404" s="111" t="str">
        <v>No</v>
      </c>
      <c r="BG404" s="103">
        <f>AVERAGE(AY$6:AY404)</f>
        <v>22.898659168780409</v>
      </c>
      <c r="BH404" s="103">
        <f>AVERAGE(AZ$6:AZ404)</f>
        <v>23.699653898271645</v>
      </c>
      <c r="BI404" s="103">
        <f>AVERAGE(BA$6:BA404)</f>
        <v>0.80099472949123762</v>
      </c>
      <c r="BJ404" s="104">
        <f>AVERAGE(BB$6:BB404)</f>
        <v>957.42473768112268</v>
      </c>
      <c r="BK404" s="104">
        <f>AVERAGE(BC$6:BC404)</f>
        <v>3595.9517575225777</v>
      </c>
      <c r="BL404" s="104">
        <f>AVERAGE(BD$6:BD404)</f>
        <v>2638.5270198414505</v>
      </c>
      <c r="BP404" s="105">
        <v>399</v>
      </c>
      <c r="BQ404" s="109">
        <v>22.477260180443981</v>
      </c>
      <c r="BR404" s="109">
        <v>2</v>
      </c>
      <c r="BS404" s="109">
        <v>6.4105002667087962</v>
      </c>
      <c r="BT404" s="110">
        <v>157.37435059614489</v>
      </c>
      <c r="BU404" s="109">
        <v>25</v>
      </c>
      <c r="BV404" s="109">
        <v>26.887760447152779</v>
      </c>
      <c r="BW404" s="109">
        <v>1.8877604471527789</v>
      </c>
      <c r="BX404" s="110">
        <v>1190.5384176690618</v>
      </c>
      <c r="BY404" s="110">
        <v>3890</v>
      </c>
      <c r="BZ404" s="110">
        <v>2699.4615823309382</v>
      </c>
      <c r="CA404" s="111" t="str">
        <v>Yes</v>
      </c>
      <c r="CC404" s="103">
        <f>AVERAGE(BU$6:BU404)</f>
        <v>22.770043910594644</v>
      </c>
      <c r="CD404" s="103">
        <f>AVERAGE(BV$6:BV404)</f>
        <v>23.708111739272695</v>
      </c>
      <c r="CE404" s="103">
        <f>AVERAGE(BW$6:BW404)</f>
        <v>0.93806782867803984</v>
      </c>
      <c r="CF404" s="104">
        <f>AVERAGE(BX$6:BX404)</f>
        <v>971.48006585091559</v>
      </c>
      <c r="CG404" s="104">
        <f>AVERAGE(BY$6:BY404)</f>
        <v>3644.2785164137567</v>
      </c>
      <c r="CH404" s="104">
        <f>AVERAGE(BZ$6:BZ404)</f>
        <v>2672.7984505628406</v>
      </c>
      <c r="CI404" s="121"/>
      <c r="CJ404" s="121"/>
      <c r="CK404" s="121"/>
      <c r="CL404" s="121"/>
      <c r="CM404" s="121"/>
      <c r="CN404" s="121"/>
    </row>
    <row r="405" spans="2:92" x14ac:dyDescent="0.2">
      <c r="B405" s="105">
        <v>400</v>
      </c>
      <c r="C405" s="109">
        <v>15.906229841251315</v>
      </c>
      <c r="D405" s="109">
        <v>1</v>
      </c>
      <c r="E405" s="109">
        <v>4.4129497126220709</v>
      </c>
      <c r="F405" s="110">
        <v>108.95376997101529</v>
      </c>
      <c r="G405" s="109">
        <v>19.319179553873386</v>
      </c>
      <c r="H405" s="109">
        <v>19.319179553873386</v>
      </c>
      <c r="I405" s="109">
        <v>0</v>
      </c>
      <c r="J405" s="110">
        <v>688.5291565872169</v>
      </c>
      <c r="K405" s="110">
        <v>3527.4523196972095</v>
      </c>
      <c r="L405" s="110">
        <v>2838.9231631099929</v>
      </c>
      <c r="M405" s="111" t="str">
        <v>No</v>
      </c>
      <c r="O405" s="103">
        <f>AVERAGE(G$6:G405)</f>
        <v>21.702649012604773</v>
      </c>
      <c r="P405" s="103">
        <f>AVERAGE(H$6:H405)</f>
        <v>22.085387925056938</v>
      </c>
      <c r="Q405" s="103">
        <f>AVERAGE(I$6:I405)</f>
        <v>0.38273891245216474</v>
      </c>
      <c r="R405" s="104">
        <f>AVERAGE(J$6:J405)</f>
        <v>869.0645814113609</v>
      </c>
      <c r="S405" s="104">
        <f>AVERAGE(K$6:K405)</f>
        <v>4003.4768222688645</v>
      </c>
      <c r="T405" s="104">
        <f>AVERAGE(L$6:L405)</f>
        <v>3134.4122408575054</v>
      </c>
      <c r="X405" s="105">
        <v>400</v>
      </c>
      <c r="Y405" s="109">
        <v>22.779201160261181</v>
      </c>
      <c r="Z405" s="109">
        <v>3</v>
      </c>
      <c r="AA405" s="109">
        <v>5.0658722483991649</v>
      </c>
      <c r="AB405" s="110">
        <v>113.14576654866498</v>
      </c>
      <c r="AC405" s="109">
        <v>24.845073408660348</v>
      </c>
      <c r="AD405" s="109">
        <v>24.845073408660348</v>
      </c>
      <c r="AE405" s="109">
        <v>0</v>
      </c>
      <c r="AF405" s="110">
        <v>858.49796880847532</v>
      </c>
      <c r="AG405" s="110">
        <v>4682.1132135588623</v>
      </c>
      <c r="AH405" s="110">
        <v>3823.6152447503869</v>
      </c>
      <c r="AI405" s="111" t="str">
        <v>No</v>
      </c>
      <c r="AK405" s="103">
        <f>AVERAGE(AC$6:AC405)</f>
        <v>21.495472781104496</v>
      </c>
      <c r="AL405" s="103">
        <f>AVERAGE(AD$6:AD405)</f>
        <v>21.797218151281918</v>
      </c>
      <c r="AM405" s="103">
        <f>AVERAGE(AE$6:AE405)</f>
        <v>0.30174537017742215</v>
      </c>
      <c r="AN405" s="104">
        <f>AVERAGE(AF$6:AF405)</f>
        <v>848.5151913918711</v>
      </c>
      <c r="AO405" s="104">
        <f>AVERAGE(AG$6:AG405)</f>
        <v>4017.9351005988115</v>
      </c>
      <c r="AP405" s="104">
        <f>AVERAGE(AH$6:AH405)</f>
        <v>3169.4199092069375</v>
      </c>
      <c r="AT405" s="105">
        <v>400</v>
      </c>
      <c r="AU405" s="109">
        <v>26.486708138719685</v>
      </c>
      <c r="AV405" s="109">
        <v>3</v>
      </c>
      <c r="AW405" s="109">
        <v>4.0081263819311559</v>
      </c>
      <c r="AX405" s="110">
        <v>120.9213727385839</v>
      </c>
      <c r="AY405" s="109">
        <v>25</v>
      </c>
      <c r="AZ405" s="109">
        <v>27.494834520650841</v>
      </c>
      <c r="BA405" s="109">
        <v>2.4948345206508407</v>
      </c>
      <c r="BB405" s="110">
        <v>1245.1465508362101</v>
      </c>
      <c r="BC405" s="110">
        <v>3900</v>
      </c>
      <c r="BD405" s="110">
        <v>2654.8534491637902</v>
      </c>
      <c r="BE405" s="111" t="str">
        <v>Yes</v>
      </c>
      <c r="BG405" s="103">
        <f>AVERAGE(AY$6:AY405)</f>
        <v>22.903912520858459</v>
      </c>
      <c r="BH405" s="103">
        <f>AVERAGE(AZ$6:AZ405)</f>
        <v>23.709141849827592</v>
      </c>
      <c r="BI405" s="103">
        <f>AVERAGE(BA$6:BA405)</f>
        <v>0.80522932896913657</v>
      </c>
      <c r="BJ405" s="104">
        <f>AVERAGE(BB$6:BB405)</f>
        <v>958.14404221401037</v>
      </c>
      <c r="BK405" s="104">
        <f>AVERAGE(BC$6:BC405)</f>
        <v>3596.7118781287713</v>
      </c>
      <c r="BL405" s="104">
        <f>AVERAGE(BD$6:BD405)</f>
        <v>2638.5678359147564</v>
      </c>
      <c r="BP405" s="105">
        <v>400</v>
      </c>
      <c r="BQ405" s="109">
        <v>20.284918337980422</v>
      </c>
      <c r="BR405" s="109">
        <v>4</v>
      </c>
      <c r="BS405" s="109">
        <v>4.9728701513408318</v>
      </c>
      <c r="BT405" s="110">
        <v>155.90808574134894</v>
      </c>
      <c r="BU405" s="109">
        <v>21.257788489321253</v>
      </c>
      <c r="BV405" s="109">
        <v>21.257788489321253</v>
      </c>
      <c r="BW405" s="109">
        <v>0</v>
      </c>
      <c r="BX405" s="110">
        <v>793.64174042098659</v>
      </c>
      <c r="BY405" s="110">
        <v>3468.6682733981879</v>
      </c>
      <c r="BZ405" s="110">
        <v>2675.0265329772014</v>
      </c>
      <c r="CA405" s="111" t="str">
        <v>No</v>
      </c>
      <c r="CC405" s="103">
        <f>AVERAGE(BU$6:BU405)</f>
        <v>22.76626327204146</v>
      </c>
      <c r="CD405" s="103">
        <f>AVERAGE(BV$6:BV405)</f>
        <v>23.701985931147821</v>
      </c>
      <c r="CE405" s="103">
        <f>AVERAGE(BW$6:BW405)</f>
        <v>0.93572265910634467</v>
      </c>
      <c r="CF405" s="104">
        <f>AVERAGE(BX$6:BX405)</f>
        <v>971.03547003734081</v>
      </c>
      <c r="CG405" s="104">
        <f>AVERAGE(BY$6:BY405)</f>
        <v>3643.8394908062178</v>
      </c>
      <c r="CH405" s="104">
        <f>AVERAGE(BZ$6:BZ405)</f>
        <v>2672.8040207688759</v>
      </c>
      <c r="CI405" s="121"/>
      <c r="CJ405" s="121"/>
      <c r="CK405" s="121"/>
      <c r="CL405" s="121"/>
      <c r="CM405" s="121"/>
      <c r="CN405" s="121"/>
    </row>
    <row r="406" spans="2:92" x14ac:dyDescent="0.2">
      <c r="B406" s="105">
        <v>401</v>
      </c>
      <c r="C406" s="109">
        <v>19.611245530445274</v>
      </c>
      <c r="D406" s="109">
        <v>3</v>
      </c>
      <c r="E406" s="109">
        <v>2.3279662131931622</v>
      </c>
      <c r="F406" s="110">
        <v>170.44535667836621</v>
      </c>
      <c r="G406" s="109">
        <v>18.939211743638435</v>
      </c>
      <c r="H406" s="109">
        <v>18.939211743638435</v>
      </c>
      <c r="I406" s="109">
        <v>0</v>
      </c>
      <c r="J406" s="110">
        <v>738.62170898751924</v>
      </c>
      <c r="K406" s="110">
        <v>3559.0581138549182</v>
      </c>
      <c r="L406" s="110">
        <v>2820.4364048673988</v>
      </c>
      <c r="M406" s="111" t="str">
        <v>No</v>
      </c>
      <c r="O406" s="103">
        <f>AVERAGE(G$6:G406)</f>
        <v>21.69575764784426</v>
      </c>
      <c r="P406" s="103">
        <f>AVERAGE(H$6:H406)</f>
        <v>22.077542099168113</v>
      </c>
      <c r="Q406" s="103">
        <f>AVERAGE(I$6:I406)</f>
        <v>0.38178445132385513</v>
      </c>
      <c r="R406" s="104">
        <f>AVERAGE(J$6:J406)</f>
        <v>868.73928746516674</v>
      </c>
      <c r="S406" s="104">
        <f>AVERAGE(K$6:K406)</f>
        <v>4002.3685461880314</v>
      </c>
      <c r="T406" s="104">
        <f>AVERAGE(L$6:L406)</f>
        <v>3133.6292587228663</v>
      </c>
      <c r="X406" s="105">
        <v>401</v>
      </c>
      <c r="Y406" s="109">
        <v>21.082664793643996</v>
      </c>
      <c r="Z406" s="109">
        <v>1</v>
      </c>
      <c r="AA406" s="109">
        <v>5.9041464481496266</v>
      </c>
      <c r="AB406" s="110">
        <v>170.01824155531565</v>
      </c>
      <c r="AC406" s="109">
        <v>25</v>
      </c>
      <c r="AD406" s="109">
        <v>25.986811241793625</v>
      </c>
      <c r="AE406" s="109">
        <v>0.98681124179362456</v>
      </c>
      <c r="AF406" s="110">
        <v>1097.644265078168</v>
      </c>
      <c r="AG406" s="110">
        <v>4570</v>
      </c>
      <c r="AH406" s="110">
        <v>3472.3557349218318</v>
      </c>
      <c r="AI406" s="111" t="str">
        <v>Yes</v>
      </c>
      <c r="AK406" s="103">
        <f>AVERAGE(AC$6:AC406)</f>
        <v>21.5042122504783</v>
      </c>
      <c r="AL406" s="103">
        <f>AVERAGE(AD$6:AD406)</f>
        <v>21.807666014350524</v>
      </c>
      <c r="AM406" s="103">
        <f>AVERAGE(AE$6:AE406)</f>
        <v>0.30345376387222567</v>
      </c>
      <c r="AN406" s="104">
        <f>AVERAGE(AF$6:AF406)</f>
        <v>849.13646090231077</v>
      </c>
      <c r="AO406" s="104">
        <f>AVERAGE(AG$6:AG406)</f>
        <v>4019.3118210461957</v>
      </c>
      <c r="AP406" s="104">
        <f>AVERAGE(AH$6:AH406)</f>
        <v>3170.1753601438818</v>
      </c>
      <c r="AT406" s="105">
        <v>401</v>
      </c>
      <c r="AU406" s="109">
        <v>22.930652061595598</v>
      </c>
      <c r="AV406" s="109">
        <v>4</v>
      </c>
      <c r="AW406" s="109">
        <v>5.032714354468105</v>
      </c>
      <c r="AX406" s="110">
        <v>179.82928321494768</v>
      </c>
      <c r="AY406" s="109">
        <v>23.963366416063703</v>
      </c>
      <c r="AZ406" s="109">
        <v>23.963366416063703</v>
      </c>
      <c r="BA406" s="109">
        <v>0</v>
      </c>
      <c r="BB406" s="110">
        <v>898.73027569685883</v>
      </c>
      <c r="BC406" s="110">
        <v>3794.5049624095554</v>
      </c>
      <c r="BD406" s="110">
        <v>2895.7746867126966</v>
      </c>
      <c r="BE406" s="111" t="str">
        <v>No</v>
      </c>
      <c r="BG406" s="103">
        <f>AVERAGE(AY$6:AY406)</f>
        <v>22.906554550522308</v>
      </c>
      <c r="BH406" s="103">
        <f>AVERAGE(AZ$6:AZ406)</f>
        <v>23.709775826301996</v>
      </c>
      <c r="BI406" s="103">
        <f>AVERAGE(BA$6:BA406)</f>
        <v>0.80322127577968738</v>
      </c>
      <c r="BJ406" s="104">
        <f>AVERAGE(BB$6:BB406)</f>
        <v>957.9958782077332</v>
      </c>
      <c r="BK406" s="104">
        <f>AVERAGE(BC$6:BC406)</f>
        <v>3597.2051277155065</v>
      </c>
      <c r="BL406" s="104">
        <f>AVERAGE(BD$6:BD406)</f>
        <v>2639.2092495077686</v>
      </c>
      <c r="BP406" s="105">
        <v>401</v>
      </c>
      <c r="BQ406" s="109">
        <v>21.994295151381646</v>
      </c>
      <c r="BR406" s="109">
        <v>3</v>
      </c>
      <c r="BS406" s="109">
        <v>3.9044772818350149</v>
      </c>
      <c r="BT406" s="110">
        <v>150.33832575169484</v>
      </c>
      <c r="BU406" s="109">
        <v>22.89877243321666</v>
      </c>
      <c r="BV406" s="109">
        <v>22.89877243321666</v>
      </c>
      <c r="BW406" s="109">
        <v>0</v>
      </c>
      <c r="BX406" s="110">
        <v>837.3014987481946</v>
      </c>
      <c r="BY406" s="110">
        <v>3644.8158649824991</v>
      </c>
      <c r="BZ406" s="110">
        <v>2807.5143662343044</v>
      </c>
      <c r="CA406" s="111" t="str">
        <v>No</v>
      </c>
      <c r="CC406" s="103">
        <f>AVERAGE(BU$6:BU406)</f>
        <v>22.766593718827433</v>
      </c>
      <c r="CD406" s="103">
        <f>AVERAGE(BV$6:BV406)</f>
        <v>23.69998290496844</v>
      </c>
      <c r="CE406" s="103">
        <f>AVERAGE(BW$6:BW406)</f>
        <v>0.9333891861409922</v>
      </c>
      <c r="CF406" s="104">
        <f>AVERAGE(BX$6:BX406)</f>
        <v>970.70196886205622</v>
      </c>
      <c r="CG406" s="104">
        <f>AVERAGE(BY$6:BY406)</f>
        <v>3643.8419256545376</v>
      </c>
      <c r="CH406" s="104">
        <f>AVERAGE(BZ$6:BZ406)</f>
        <v>2673.1399567924809</v>
      </c>
      <c r="CI406" s="121"/>
      <c r="CJ406" s="121"/>
      <c r="CK406" s="121"/>
      <c r="CL406" s="121"/>
      <c r="CM406" s="121"/>
      <c r="CN406" s="121"/>
    </row>
    <row r="407" spans="2:92" x14ac:dyDescent="0.2">
      <c r="B407" s="105">
        <v>402</v>
      </c>
      <c r="C407" s="109">
        <v>23.266544803354314</v>
      </c>
      <c r="D407" s="109">
        <v>3</v>
      </c>
      <c r="E407" s="109">
        <v>5.7660398837665223</v>
      </c>
      <c r="F407" s="110">
        <v>129.14566346086423</v>
      </c>
      <c r="G407" s="109">
        <v>25</v>
      </c>
      <c r="H407" s="109">
        <v>26.032584687120838</v>
      </c>
      <c r="I407" s="109">
        <v>1.0325846871208384</v>
      </c>
      <c r="J407" s="110">
        <v>1065.0109071426152</v>
      </c>
      <c r="K407" s="110">
        <v>4650</v>
      </c>
      <c r="L407" s="110">
        <v>3584.989092857385</v>
      </c>
      <c r="M407" s="111" t="str">
        <v>Yes</v>
      </c>
      <c r="O407" s="103">
        <f>AVERAGE(G$6:G407)</f>
        <v>21.703977156182955</v>
      </c>
      <c r="P407" s="103">
        <f>AVERAGE(H$6:H407)</f>
        <v>22.087380513566004</v>
      </c>
      <c r="Q407" s="103">
        <f>AVERAGE(I$6:I407)</f>
        <v>0.38340335738305159</v>
      </c>
      <c r="R407" s="104">
        <f>AVERAGE(J$6:J407)</f>
        <v>869.22752532506081</v>
      </c>
      <c r="S407" s="104">
        <f>AVERAGE(K$6:K407)</f>
        <v>4003.9795697049767</v>
      </c>
      <c r="T407" s="104">
        <f>AVERAGE(L$6:L407)</f>
        <v>3134.7520443799172</v>
      </c>
      <c r="X407" s="105">
        <v>402</v>
      </c>
      <c r="Y407" s="109">
        <v>18.842605184390525</v>
      </c>
      <c r="Z407" s="109">
        <v>1</v>
      </c>
      <c r="AA407" s="109">
        <v>4.222420986793888</v>
      </c>
      <c r="AB407" s="110">
        <v>145.89808722349596</v>
      </c>
      <c r="AC407" s="109">
        <v>22.065026171184414</v>
      </c>
      <c r="AD407" s="109">
        <v>22.065026171184414</v>
      </c>
      <c r="AE407" s="109">
        <v>0</v>
      </c>
      <c r="AF407" s="110">
        <v>807.84887235902841</v>
      </c>
      <c r="AG407" s="110">
        <v>4041.7047108131947</v>
      </c>
      <c r="AH407" s="110">
        <v>3233.8558384541661</v>
      </c>
      <c r="AI407" s="111" t="str">
        <v>No</v>
      </c>
      <c r="AK407" s="103">
        <f>AVERAGE(AC$6:AC407)</f>
        <v>21.505607309982544</v>
      </c>
      <c r="AL407" s="103">
        <f>AVERAGE(AD$6:AD407)</f>
        <v>21.808306213745638</v>
      </c>
      <c r="AM407" s="103">
        <f>AVERAGE(AE$6:AE407)</f>
        <v>0.30269890376309078</v>
      </c>
      <c r="AN407" s="104">
        <f>AVERAGE(AF$6:AF407)</f>
        <v>849.03375545817323</v>
      </c>
      <c r="AO407" s="104">
        <f>AVERAGE(AG$6:AG407)</f>
        <v>4019.3675247520841</v>
      </c>
      <c r="AP407" s="104">
        <f>AVERAGE(AH$6:AH407)</f>
        <v>3170.3337692939076</v>
      </c>
      <c r="AT407" s="105">
        <v>402</v>
      </c>
      <c r="AU407" s="109">
        <v>21.954638304955495</v>
      </c>
      <c r="AV407" s="109">
        <v>5</v>
      </c>
      <c r="AW407" s="109">
        <v>4.2723829243848082</v>
      </c>
      <c r="AX407" s="110">
        <v>179.17277084060484</v>
      </c>
      <c r="AY407" s="109">
        <v>21.227021229340302</v>
      </c>
      <c r="AZ407" s="109">
        <v>21.227021229340302</v>
      </c>
      <c r="BA407" s="109">
        <v>0</v>
      </c>
      <c r="BB407" s="110">
        <v>815.98340772081383</v>
      </c>
      <c r="BC407" s="110">
        <v>3434.0531844010452</v>
      </c>
      <c r="BD407" s="110">
        <v>2618.0697766802314</v>
      </c>
      <c r="BE407" s="111" t="str">
        <v>No</v>
      </c>
      <c r="BG407" s="103">
        <f>AVERAGE(AY$6:AY407)</f>
        <v>22.902376606937281</v>
      </c>
      <c r="BH407" s="103">
        <f>AVERAGE(AZ$6:AZ407)</f>
        <v>23.703599819841891</v>
      </c>
      <c r="BI407" s="103">
        <f>AVERAGE(BA$6:BA407)</f>
        <v>0.80122321290461351</v>
      </c>
      <c r="BJ407" s="104">
        <f>AVERAGE(BB$6:BB407)</f>
        <v>957.64261335577567</v>
      </c>
      <c r="BK407" s="104">
        <f>AVERAGE(BC$6:BC407)</f>
        <v>3596.7992771102467</v>
      </c>
      <c r="BL407" s="104">
        <f>AVERAGE(BD$6:BD407)</f>
        <v>2639.1566637544665</v>
      </c>
      <c r="BP407" s="105">
        <v>402</v>
      </c>
      <c r="BQ407" s="109">
        <v>17.579079516938148</v>
      </c>
      <c r="BR407" s="109">
        <v>2</v>
      </c>
      <c r="BS407" s="109">
        <v>4.6580626475179798</v>
      </c>
      <c r="BT407" s="110">
        <v>172.98823085863231</v>
      </c>
      <c r="BU407" s="109">
        <v>20.237142164456127</v>
      </c>
      <c r="BV407" s="109">
        <v>20.237142164456127</v>
      </c>
      <c r="BW407" s="109">
        <v>0</v>
      </c>
      <c r="BX407" s="110">
        <v>780.10249579231606</v>
      </c>
      <c r="BY407" s="110">
        <v>3175.571324668419</v>
      </c>
      <c r="BZ407" s="110">
        <v>2395.4688288761031</v>
      </c>
      <c r="CA407" s="111" t="str">
        <v>No</v>
      </c>
      <c r="CC407" s="103">
        <f>AVERAGE(BU$6:BU407)</f>
        <v>22.760301550781733</v>
      </c>
      <c r="CD407" s="103">
        <f>AVERAGE(BV$6:BV407)</f>
        <v>23.691368873275625</v>
      </c>
      <c r="CE407" s="103">
        <f>AVERAGE(BW$6:BW407)</f>
        <v>0.93106732249387536</v>
      </c>
      <c r="CF407" s="104">
        <f>AVERAGE(BX$6:BX407)</f>
        <v>970.22784081959412</v>
      </c>
      <c r="CG407" s="104">
        <f>AVERAGE(BY$6:BY407)</f>
        <v>3642.6770734132783</v>
      </c>
      <c r="CH407" s="104">
        <f>AVERAGE(BZ$6:BZ407)</f>
        <v>2672.449232593684</v>
      </c>
      <c r="CI407" s="121"/>
      <c r="CJ407" s="121"/>
      <c r="CK407" s="121"/>
      <c r="CL407" s="121"/>
      <c r="CM407" s="121"/>
      <c r="CN407" s="121"/>
    </row>
    <row r="408" spans="2:92" x14ac:dyDescent="0.2">
      <c r="B408" s="105">
        <v>403</v>
      </c>
      <c r="C408" s="109">
        <v>19.976283070544842</v>
      </c>
      <c r="D408" s="109">
        <v>3</v>
      </c>
      <c r="E408" s="109">
        <v>5.8190469746050528</v>
      </c>
      <c r="F408" s="110">
        <v>165.01859536362375</v>
      </c>
      <c r="G408" s="109">
        <v>22.795330045149896</v>
      </c>
      <c r="H408" s="109">
        <v>22.795330045149896</v>
      </c>
      <c r="I408" s="109">
        <v>0</v>
      </c>
      <c r="J408" s="110">
        <v>848.87849671812057</v>
      </c>
      <c r="K408" s="110">
        <v>4253.1594081269814</v>
      </c>
      <c r="L408" s="110">
        <v>3404.2809114088609</v>
      </c>
      <c r="M408" s="111" t="str">
        <v>No</v>
      </c>
      <c r="O408" s="103">
        <f>AVERAGE(G$6:G408)</f>
        <v>21.706685227867737</v>
      </c>
      <c r="P408" s="103">
        <f>AVERAGE(H$6:H408)</f>
        <v>22.089137212155542</v>
      </c>
      <c r="Q408" s="103">
        <f>AVERAGE(I$6:I408)</f>
        <v>0.3824519842878083</v>
      </c>
      <c r="R408" s="104">
        <f>AVERAGE(J$6:J408)</f>
        <v>869.17703145754979</v>
      </c>
      <c r="S408" s="104">
        <f>AVERAGE(K$6:K408)</f>
        <v>4004.5978819591255</v>
      </c>
      <c r="T408" s="104">
        <f>AVERAGE(L$6:L408)</f>
        <v>3135.4208505015772</v>
      </c>
      <c r="X408" s="105">
        <v>403</v>
      </c>
      <c r="Y408" s="109">
        <v>22.284385814163294</v>
      </c>
      <c r="Z408" s="109">
        <v>0</v>
      </c>
      <c r="AA408" s="109">
        <v>3.5384262833653954</v>
      </c>
      <c r="AB408" s="110">
        <v>139.45743698385226</v>
      </c>
      <c r="AC408" s="109">
        <v>25</v>
      </c>
      <c r="AD408" s="109">
        <v>25.82281209752869</v>
      </c>
      <c r="AE408" s="109">
        <v>0.82281209752868989</v>
      </c>
      <c r="AF408" s="110">
        <v>1037.5636145390165</v>
      </c>
      <c r="AG408" s="110">
        <v>4500</v>
      </c>
      <c r="AH408" s="110">
        <v>3462.4363854609837</v>
      </c>
      <c r="AI408" s="111" t="str">
        <v>Yes</v>
      </c>
      <c r="AK408" s="103">
        <f>AVERAGE(AC$6:AC408)</f>
        <v>21.514278259585566</v>
      </c>
      <c r="AL408" s="103">
        <f>AVERAGE(AD$6:AD408)</f>
        <v>21.818267766807136</v>
      </c>
      <c r="AM408" s="103">
        <f>AVERAGE(AE$6:AE408)</f>
        <v>0.3039895072215662</v>
      </c>
      <c r="AN408" s="104">
        <f>AVERAGE(AF$6:AF408)</f>
        <v>849.50157148566916</v>
      </c>
      <c r="AO408" s="104">
        <f>AVERAGE(AG$6:AG408)</f>
        <v>4020.5601611670913</v>
      </c>
      <c r="AP408" s="104">
        <f>AVERAGE(AH$6:AH408)</f>
        <v>3171.0585896814187</v>
      </c>
      <c r="AT408" s="105">
        <v>403</v>
      </c>
      <c r="AU408" s="109">
        <v>21.020240195592617</v>
      </c>
      <c r="AV408" s="109">
        <v>3</v>
      </c>
      <c r="AW408" s="109">
        <v>3.2488760910412364</v>
      </c>
      <c r="AX408" s="110">
        <v>174.36866472540476</v>
      </c>
      <c r="AY408" s="109">
        <v>21.269116286633853</v>
      </c>
      <c r="AZ408" s="109">
        <v>21.269116286633853</v>
      </c>
      <c r="BA408" s="109">
        <v>0</v>
      </c>
      <c r="BB408" s="110">
        <v>812.44215332442036</v>
      </c>
      <c r="BC408" s="110">
        <v>3340.3674429950779</v>
      </c>
      <c r="BD408" s="110">
        <v>2527.9252896706575</v>
      </c>
      <c r="BE408" s="111" t="str">
        <v>No</v>
      </c>
      <c r="BG408" s="103">
        <f>AVERAGE(AY$6:AY408)</f>
        <v>22.89832385180005</v>
      </c>
      <c r="BH408" s="103">
        <f>AVERAGE(AZ$6:AZ408)</f>
        <v>23.69755891777438</v>
      </c>
      <c r="BI408" s="103">
        <f>AVERAGE(BA$6:BA408)</f>
        <v>0.79923506597432914</v>
      </c>
      <c r="BJ408" s="104">
        <f>AVERAGE(BB$6:BB408)</f>
        <v>957.28231444750929</v>
      </c>
      <c r="BK408" s="104">
        <f>AVERAGE(BC$6:BC408)</f>
        <v>3596.1629698295637</v>
      </c>
      <c r="BL408" s="104">
        <f>AVERAGE(BD$6:BD408)</f>
        <v>2638.8806553820505</v>
      </c>
      <c r="BP408" s="105">
        <v>403</v>
      </c>
      <c r="BQ408" s="109">
        <v>16.565182608002473</v>
      </c>
      <c r="BR408" s="109">
        <v>3</v>
      </c>
      <c r="BS408" s="109">
        <v>5.2271864461095889</v>
      </c>
      <c r="BT408" s="110">
        <v>134.02041533455812</v>
      </c>
      <c r="BU408" s="109">
        <v>18.792369054112061</v>
      </c>
      <c r="BV408" s="109">
        <v>18.792369054112061</v>
      </c>
      <c r="BW408" s="109">
        <v>0</v>
      </c>
      <c r="BX408" s="110">
        <v>697.79148695792003</v>
      </c>
      <c r="BY408" s="110">
        <v>3028.8553581168094</v>
      </c>
      <c r="BZ408" s="110">
        <v>2331.0638711588895</v>
      </c>
      <c r="CA408" s="111" t="str">
        <v>No</v>
      </c>
      <c r="CC408" s="103">
        <f>AVERAGE(BU$6:BU408)</f>
        <v>22.75045556443764</v>
      </c>
      <c r="CD408" s="103">
        <f>AVERAGE(BV$6:BV408)</f>
        <v>23.679212546180924</v>
      </c>
      <c r="CE408" s="103">
        <f>AVERAGE(BW$6:BW408)</f>
        <v>0.92875698174327015</v>
      </c>
      <c r="CF408" s="104">
        <f>AVERAGE(BX$6:BX408)</f>
        <v>969.55182009040891</v>
      </c>
      <c r="CG408" s="104">
        <f>AVERAGE(BY$6:BY408)</f>
        <v>3641.1539426060913</v>
      </c>
      <c r="CH408" s="104">
        <f>AVERAGE(BZ$6:BZ408)</f>
        <v>2671.6021225156819</v>
      </c>
      <c r="CI408" s="121"/>
      <c r="CJ408" s="121"/>
      <c r="CK408" s="121"/>
      <c r="CL408" s="121"/>
      <c r="CM408" s="121"/>
      <c r="CN408" s="121"/>
    </row>
    <row r="409" spans="2:92" x14ac:dyDescent="0.2">
      <c r="B409" s="105">
        <v>404</v>
      </c>
      <c r="C409" s="109">
        <v>22.257219531436927</v>
      </c>
      <c r="D409" s="109">
        <v>4</v>
      </c>
      <c r="E409" s="109">
        <v>4.0803056851368531</v>
      </c>
      <c r="F409" s="110">
        <v>154.30182019746334</v>
      </c>
      <c r="G409" s="109">
        <v>22.337525216573781</v>
      </c>
      <c r="H409" s="109">
        <v>22.337525216573781</v>
      </c>
      <c r="I409" s="109">
        <v>0</v>
      </c>
      <c r="J409" s="110">
        <v>824.42757669467676</v>
      </c>
      <c r="K409" s="110">
        <v>4220.7545389832803</v>
      </c>
      <c r="L409" s="110">
        <v>3396.3269622886037</v>
      </c>
      <c r="M409" s="111" t="str">
        <v>No</v>
      </c>
      <c r="O409" s="103">
        <f>AVERAGE(G$6:G409)</f>
        <v>21.708246712988295</v>
      </c>
      <c r="P409" s="103">
        <f>AVERAGE(H$6:H409)</f>
        <v>22.089752033948656</v>
      </c>
      <c r="Q409" s="103">
        <f>AVERAGE(I$6:I409)</f>
        <v>0.38150532096036321</v>
      </c>
      <c r="R409" s="104">
        <f>AVERAGE(J$6:J409)</f>
        <v>869.06626548041402</v>
      </c>
      <c r="S409" s="104">
        <f>AVERAGE(K$6:K409)</f>
        <v>4005.1329231893833</v>
      </c>
      <c r="T409" s="104">
        <f>AVERAGE(L$6:L409)</f>
        <v>3136.066657708971</v>
      </c>
      <c r="X409" s="105">
        <v>404</v>
      </c>
      <c r="Y409" s="109">
        <v>25.417523351520721</v>
      </c>
      <c r="Z409" s="109">
        <v>2</v>
      </c>
      <c r="AA409" s="109">
        <v>2.0726703052800404</v>
      </c>
      <c r="AB409" s="110">
        <v>164.50361040751204</v>
      </c>
      <c r="AC409" s="109">
        <v>25</v>
      </c>
      <c r="AD409" s="109">
        <v>25.490193656800763</v>
      </c>
      <c r="AE409" s="109">
        <v>0.49019365680076277</v>
      </c>
      <c r="AF409" s="110">
        <v>1002.7384686316493</v>
      </c>
      <c r="AG409" s="110">
        <v>4640</v>
      </c>
      <c r="AH409" s="110">
        <v>3637.2615313683509</v>
      </c>
      <c r="AI409" s="111" t="str">
        <v>Yes</v>
      </c>
      <c r="AK409" s="103">
        <f>AVERAGE(AC$6:AC409)</f>
        <v>21.522906283695502</v>
      </c>
      <c r="AL409" s="103">
        <f>AVERAGE(AD$6:AD409)</f>
        <v>21.827356692277416</v>
      </c>
      <c r="AM409" s="103">
        <f>AVERAGE(AE$6:AE409)</f>
        <v>0.30445040858191075</v>
      </c>
      <c r="AN409" s="104">
        <f>AVERAGE(AF$6:AF409)</f>
        <v>849.88087073603049</v>
      </c>
      <c r="AO409" s="104">
        <f>AVERAGE(AG$6:AG409)</f>
        <v>4022.0934280948954</v>
      </c>
      <c r="AP409" s="104">
        <f>AVERAGE(AH$6:AH409)</f>
        <v>3172.2125573588614</v>
      </c>
      <c r="AT409" s="105">
        <v>404</v>
      </c>
      <c r="AU409" s="109">
        <v>24.531424615086603</v>
      </c>
      <c r="AV409" s="109">
        <v>5</v>
      </c>
      <c r="AW409" s="109">
        <v>6.2852263805771855</v>
      </c>
      <c r="AX409" s="110">
        <v>132.98912129030194</v>
      </c>
      <c r="AY409" s="109">
        <v>25</v>
      </c>
      <c r="AZ409" s="109">
        <v>25.816650995663789</v>
      </c>
      <c r="BA409" s="109">
        <v>0.81665099566378885</v>
      </c>
      <c r="BB409" s="110">
        <v>1005.4867706398702</v>
      </c>
      <c r="BC409" s="110">
        <v>4000</v>
      </c>
      <c r="BD409" s="110">
        <v>2994.51322936013</v>
      </c>
      <c r="BE409" s="111" t="str">
        <v>Yes</v>
      </c>
      <c r="BG409" s="103">
        <f>AVERAGE(AY$6:AY409)</f>
        <v>22.903526020483714</v>
      </c>
      <c r="BH409" s="103">
        <f>AVERAGE(AZ$6:AZ409)</f>
        <v>23.702804195194897</v>
      </c>
      <c r="BI409" s="103">
        <f>AVERAGE(BA$6:BA409)</f>
        <v>0.79927817471118423</v>
      </c>
      <c r="BJ409" s="104">
        <f>AVERAGE(BB$6:BB409)</f>
        <v>957.40163240838149</v>
      </c>
      <c r="BK409" s="104">
        <f>AVERAGE(BC$6:BC409)</f>
        <v>3597.1625664388966</v>
      </c>
      <c r="BL409" s="104">
        <f>AVERAGE(BD$6:BD409)</f>
        <v>2639.7609340305107</v>
      </c>
      <c r="BP409" s="105">
        <v>404</v>
      </c>
      <c r="BQ409" s="109">
        <v>21.420216697328492</v>
      </c>
      <c r="BR409" s="109">
        <v>2</v>
      </c>
      <c r="BS409" s="109">
        <v>5.4788234096326827</v>
      </c>
      <c r="BT409" s="110">
        <v>134.0883907455852</v>
      </c>
      <c r="BU409" s="109">
        <v>24.899040106961174</v>
      </c>
      <c r="BV409" s="109">
        <v>24.899040106961174</v>
      </c>
      <c r="BW409" s="109">
        <v>0</v>
      </c>
      <c r="BX409" s="110">
        <v>881.05959395442039</v>
      </c>
      <c r="BY409" s="110">
        <v>3874.8560160441762</v>
      </c>
      <c r="BZ409" s="110">
        <v>2993.7964220897557</v>
      </c>
      <c r="CA409" s="111" t="str">
        <v>No</v>
      </c>
      <c r="CC409" s="103">
        <f>AVERAGE(BU$6:BU409)</f>
        <v>22.755773843008242</v>
      </c>
      <c r="CD409" s="103">
        <f>AVERAGE(BV$6:BV409)</f>
        <v>23.682231921331368</v>
      </c>
      <c r="CE409" s="103">
        <f>AVERAGE(BW$6:BW409)</f>
        <v>0.92645807832311355</v>
      </c>
      <c r="CF409" s="104">
        <f>AVERAGE(BX$6:BX409)</f>
        <v>969.33277992670594</v>
      </c>
      <c r="CG409" s="104">
        <f>AVERAGE(BY$6:BY409)</f>
        <v>3641.7324130848988</v>
      </c>
      <c r="CH409" s="104">
        <f>AVERAGE(BZ$6:BZ409)</f>
        <v>2672.399633158192</v>
      </c>
      <c r="CI409" s="121"/>
      <c r="CJ409" s="121"/>
      <c r="CK409" s="121"/>
      <c r="CL409" s="121"/>
      <c r="CM409" s="121"/>
      <c r="CN409" s="121"/>
    </row>
    <row r="410" spans="2:92" x14ac:dyDescent="0.2">
      <c r="B410" s="105">
        <v>405</v>
      </c>
      <c r="C410" s="109">
        <v>22.20681242591877</v>
      </c>
      <c r="D410" s="109">
        <v>4</v>
      </c>
      <c r="E410" s="109">
        <v>2.9681741000690258</v>
      </c>
      <c r="F410" s="110">
        <v>179.0023078911878</v>
      </c>
      <c r="G410" s="109">
        <v>21.174986525987794</v>
      </c>
      <c r="H410" s="109">
        <v>21.174986525987794</v>
      </c>
      <c r="I410" s="109">
        <v>0</v>
      </c>
      <c r="J410" s="110">
        <v>814.25190367082166</v>
      </c>
      <c r="K410" s="110">
        <v>4011.4975746778032</v>
      </c>
      <c r="L410" s="110">
        <v>3197.2456710069814</v>
      </c>
      <c r="M410" s="111" t="str">
        <v>No</v>
      </c>
      <c r="O410" s="103">
        <f>AVERAGE(G$6:G410)</f>
        <v>21.706930021168542</v>
      </c>
      <c r="P410" s="103">
        <f>AVERAGE(H$6:H410)</f>
        <v>22.087493353682088</v>
      </c>
      <c r="Q410" s="103">
        <f>AVERAGE(I$6:I410)</f>
        <v>0.38056333251354751</v>
      </c>
      <c r="R410" s="104">
        <f>AVERAGE(J$6:J410)</f>
        <v>868.93092137718054</v>
      </c>
      <c r="S410" s="104">
        <f>AVERAGE(K$6:K410)</f>
        <v>4005.1486383782435</v>
      </c>
      <c r="T410" s="104">
        <f>AVERAGE(L$6:L410)</f>
        <v>3136.217717001065</v>
      </c>
      <c r="X410" s="105">
        <v>405</v>
      </c>
      <c r="Y410" s="109">
        <v>15.453296398900562</v>
      </c>
      <c r="Z410" s="109">
        <v>2</v>
      </c>
      <c r="AA410" s="109">
        <v>3.3997588077911698</v>
      </c>
      <c r="AB410" s="110">
        <v>166.62511558272055</v>
      </c>
      <c r="AC410" s="109">
        <v>16.853055206691732</v>
      </c>
      <c r="AD410" s="109">
        <v>16.853055206691732</v>
      </c>
      <c r="AE410" s="109">
        <v>0</v>
      </c>
      <c r="AF410" s="110">
        <v>672.2167717834725</v>
      </c>
      <c r="AG410" s="110">
        <v>3173.5499372045115</v>
      </c>
      <c r="AH410" s="110">
        <v>2501.3331654210388</v>
      </c>
      <c r="AI410" s="111" t="str">
        <v>No</v>
      </c>
      <c r="AK410" s="103">
        <f>AVERAGE(AC$6:AC410)</f>
        <v>21.511375787209072</v>
      </c>
      <c r="AL410" s="103">
        <f>AVERAGE(AD$6:AD410)</f>
        <v>21.815074466387077</v>
      </c>
      <c r="AM410" s="103">
        <f>AVERAGE(AE$6:AE410)</f>
        <v>0.3036986791780048</v>
      </c>
      <c r="AN410" s="104">
        <f>AVERAGE(AF$6:AF410)</f>
        <v>849.44219394849335</v>
      </c>
      <c r="AO410" s="104">
        <f>AVERAGE(AG$6:AG410)</f>
        <v>4019.9982589815859</v>
      </c>
      <c r="AP410" s="104">
        <f>AVERAGE(AH$6:AH410)</f>
        <v>3170.5560650330895</v>
      </c>
      <c r="AT410" s="105">
        <v>405</v>
      </c>
      <c r="AU410" s="109">
        <v>25.578544295934325</v>
      </c>
      <c r="AV410" s="109">
        <v>3</v>
      </c>
      <c r="AW410" s="109">
        <v>3.4617554919994351</v>
      </c>
      <c r="AX410" s="110">
        <v>162.0353642070319</v>
      </c>
      <c r="AY410" s="109">
        <v>25</v>
      </c>
      <c r="AZ410" s="109">
        <v>26.040299787933762</v>
      </c>
      <c r="BA410" s="109">
        <v>1.0402997879337619</v>
      </c>
      <c r="BB410" s="110">
        <v>1068.0803323970963</v>
      </c>
      <c r="BC410" s="110">
        <v>3900</v>
      </c>
      <c r="BD410" s="110">
        <v>2831.9196676029037</v>
      </c>
      <c r="BE410" s="111" t="str">
        <v>Yes</v>
      </c>
      <c r="BG410" s="103">
        <f>AVERAGE(AY$6:AY410)</f>
        <v>22.908702499445482</v>
      </c>
      <c r="BH410" s="103">
        <f>AVERAGE(AZ$6:AZ410)</f>
        <v>23.708575789251043</v>
      </c>
      <c r="BI410" s="103">
        <f>AVERAGE(BA$6:BA410)</f>
        <v>0.79987328980556094</v>
      </c>
      <c r="BJ410" s="104">
        <f>AVERAGE(BB$6:BB410)</f>
        <v>957.67491314909432</v>
      </c>
      <c r="BK410" s="104">
        <f>AVERAGE(BC$6:BC410)</f>
        <v>3597.9103131884299</v>
      </c>
      <c r="BL410" s="104">
        <f>AVERAGE(BD$6:BD410)</f>
        <v>2640.235400039332</v>
      </c>
      <c r="BP410" s="105">
        <v>405</v>
      </c>
      <c r="BQ410" s="109">
        <v>24.254944007137905</v>
      </c>
      <c r="BR410" s="109">
        <v>3</v>
      </c>
      <c r="BS410" s="109">
        <v>6.0483351476035558</v>
      </c>
      <c r="BT410" s="110">
        <v>115.72244914006743</v>
      </c>
      <c r="BU410" s="109">
        <v>25</v>
      </c>
      <c r="BV410" s="109">
        <v>27.30327915474146</v>
      </c>
      <c r="BW410" s="109">
        <v>2.3032791547414604</v>
      </c>
      <c r="BX410" s="110">
        <v>1211.2143223512867</v>
      </c>
      <c r="BY410" s="110">
        <v>3960</v>
      </c>
      <c r="BZ410" s="110">
        <v>2748.7856776487133</v>
      </c>
      <c r="CA410" s="111" t="str">
        <v>Yes</v>
      </c>
      <c r="CC410" s="103">
        <f>AVERAGE(BU$6:BU410)</f>
        <v>22.761315142161308</v>
      </c>
      <c r="CD410" s="103">
        <f>AVERAGE(BV$6:BV410)</f>
        <v>23.691172778697812</v>
      </c>
      <c r="CE410" s="103">
        <f>AVERAGE(BW$6:BW410)</f>
        <v>0.92985763653649223</v>
      </c>
      <c r="CF410" s="104">
        <f>AVERAGE(BX$6:BX410)</f>
        <v>969.93001830306287</v>
      </c>
      <c r="CG410" s="104">
        <f>AVERAGE(BY$6:BY410)</f>
        <v>3642.5182589785163</v>
      </c>
      <c r="CH410" s="104">
        <f>AVERAGE(BZ$6:BZ410)</f>
        <v>2672.5882406754522</v>
      </c>
      <c r="CI410" s="121"/>
      <c r="CJ410" s="121"/>
      <c r="CK410" s="121"/>
      <c r="CL410" s="121"/>
      <c r="CM410" s="121"/>
      <c r="CN410" s="121"/>
    </row>
    <row r="411" spans="2:92" x14ac:dyDescent="0.2">
      <c r="B411" s="105">
        <v>406</v>
      </c>
      <c r="C411" s="109">
        <v>22.914761371685703</v>
      </c>
      <c r="D411" s="109">
        <v>2</v>
      </c>
      <c r="E411" s="109">
        <v>3.6296456676030231</v>
      </c>
      <c r="F411" s="110">
        <v>148.21472573218563</v>
      </c>
      <c r="G411" s="109">
        <v>24.544407039288725</v>
      </c>
      <c r="H411" s="109">
        <v>24.544407039288725</v>
      </c>
      <c r="I411" s="109">
        <v>0</v>
      </c>
      <c r="J411" s="110">
        <v>884.54693691084731</v>
      </c>
      <c r="K411" s="110">
        <v>4517.9932670719709</v>
      </c>
      <c r="L411" s="110">
        <v>3633.4463301611236</v>
      </c>
      <c r="M411" s="111" t="str">
        <v>No</v>
      </c>
      <c r="O411" s="103">
        <f>AVERAGE(G$6:G411)</f>
        <v>21.713918880819087</v>
      </c>
      <c r="P411" s="103">
        <f>AVERAGE(H$6:H411)</f>
        <v>22.093544865222992</v>
      </c>
      <c r="Q411" s="103">
        <f>AVERAGE(I$6:I411)</f>
        <v>0.37962598440390827</v>
      </c>
      <c r="R411" s="104">
        <f>AVERAGE(J$6:J411)</f>
        <v>868.96938446962793</v>
      </c>
      <c r="S411" s="104">
        <f>AVERAGE(K$6:K411)</f>
        <v>4006.4118024883264</v>
      </c>
      <c r="T411" s="104">
        <f>AVERAGE(L$6:L411)</f>
        <v>3137.4424180187007</v>
      </c>
      <c r="X411" s="105">
        <v>406</v>
      </c>
      <c r="Y411" s="109">
        <v>18.893846852211151</v>
      </c>
      <c r="Z411" s="109">
        <v>1</v>
      </c>
      <c r="AA411" s="109">
        <v>3.9621234462664141</v>
      </c>
      <c r="AB411" s="110">
        <v>135.33331415037901</v>
      </c>
      <c r="AC411" s="109">
        <v>21.855970298477565</v>
      </c>
      <c r="AD411" s="109">
        <v>21.855970298477565</v>
      </c>
      <c r="AE411" s="109">
        <v>0</v>
      </c>
      <c r="AF411" s="110">
        <v>791.01242310470593</v>
      </c>
      <c r="AG411" s="110">
        <v>4004.074653725962</v>
      </c>
      <c r="AH411" s="110">
        <v>3213.0622306212563</v>
      </c>
      <c r="AI411" s="111" t="str">
        <v>No</v>
      </c>
      <c r="AK411" s="103">
        <f>AVERAGE(AC$6:AC411)</f>
        <v>21.512224542162933</v>
      </c>
      <c r="AL411" s="103">
        <f>AVERAGE(AD$6:AD411)</f>
        <v>21.815175195037547</v>
      </c>
      <c r="AM411" s="103">
        <f>AVERAGE(AE$6:AE411)</f>
        <v>0.3029506528746107</v>
      </c>
      <c r="AN411" s="104">
        <f>AVERAGE(AF$6:AF411)</f>
        <v>849.29827825675989</v>
      </c>
      <c r="AO411" s="104">
        <f>AVERAGE(AG$6:AG411)</f>
        <v>4019.9590382789861</v>
      </c>
      <c r="AP411" s="104">
        <f>AVERAGE(AH$6:AH411)</f>
        <v>3170.6607600222228</v>
      </c>
      <c r="AT411" s="105">
        <v>406</v>
      </c>
      <c r="AU411" s="109">
        <v>22.189559206415066</v>
      </c>
      <c r="AV411" s="109">
        <v>3</v>
      </c>
      <c r="AW411" s="109">
        <v>3.8113830160193563</v>
      </c>
      <c r="AX411" s="110">
        <v>154.51620787346403</v>
      </c>
      <c r="AY411" s="109">
        <v>23.000942222434421</v>
      </c>
      <c r="AZ411" s="109">
        <v>23.000942222434421</v>
      </c>
      <c r="BA411" s="109">
        <v>0</v>
      </c>
      <c r="BB411" s="110">
        <v>844.54447454649664</v>
      </c>
      <c r="BC411" s="110">
        <v>3600.1413333651631</v>
      </c>
      <c r="BD411" s="110">
        <v>2755.5968588186665</v>
      </c>
      <c r="BE411" s="111" t="str">
        <v>No</v>
      </c>
      <c r="BG411" s="103">
        <f>AVERAGE(AY$6:AY411)</f>
        <v>22.908929690881415</v>
      </c>
      <c r="BH411" s="103">
        <f>AVERAGE(AZ$6:AZ411)</f>
        <v>23.706832849431297</v>
      </c>
      <c r="BI411" s="103">
        <f>AVERAGE(BA$6:BA411)</f>
        <v>0.79790315854988225</v>
      </c>
      <c r="BJ411" s="104">
        <f>AVERAGE(BB$6:BB411)</f>
        <v>957.39626674859539</v>
      </c>
      <c r="BK411" s="104">
        <f>AVERAGE(BC$6:BC411)</f>
        <v>3597.9158083120178</v>
      </c>
      <c r="BL411" s="104">
        <f>AVERAGE(BD$6:BD411)</f>
        <v>2640.5195415634194</v>
      </c>
      <c r="BP411" s="105">
        <v>406</v>
      </c>
      <c r="BQ411" s="109">
        <v>19.158909201981828</v>
      </c>
      <c r="BR411" s="109">
        <v>3</v>
      </c>
      <c r="BS411" s="109">
        <v>6.75610928925681</v>
      </c>
      <c r="BT411" s="110">
        <v>153.78155800651658</v>
      </c>
      <c r="BU411" s="109">
        <v>22.915018491238637</v>
      </c>
      <c r="BV411" s="109">
        <v>22.915018491238637</v>
      </c>
      <c r="BW411" s="109">
        <v>0</v>
      </c>
      <c r="BX411" s="110">
        <v>841.23211274367566</v>
      </c>
      <c r="BY411" s="110">
        <v>3647.2527736857955</v>
      </c>
      <c r="BZ411" s="110">
        <v>2806.0206609421198</v>
      </c>
      <c r="CA411" s="111" t="str">
        <v>No</v>
      </c>
      <c r="CC411" s="103">
        <f>AVERAGE(BU$6:BU411)</f>
        <v>22.761693721838835</v>
      </c>
      <c r="CD411" s="103">
        <f>AVERAGE(BV$6:BV411)</f>
        <v>23.689261068630177</v>
      </c>
      <c r="CE411" s="103">
        <f>AVERAGE(BW$6:BW411)</f>
        <v>0.92756734679132846</v>
      </c>
      <c r="CF411" s="104">
        <f>AVERAGE(BX$6:BX411)</f>
        <v>969.61302838789197</v>
      </c>
      <c r="CG411" s="104">
        <f>AVERAGE(BY$6:BY411)</f>
        <v>3642.5299203447903</v>
      </c>
      <c r="CH411" s="104">
        <f>AVERAGE(BZ$6:BZ411)</f>
        <v>2672.9168919568974</v>
      </c>
      <c r="CI411" s="121"/>
      <c r="CJ411" s="121"/>
      <c r="CK411" s="121"/>
      <c r="CL411" s="121"/>
      <c r="CM411" s="121"/>
      <c r="CN411" s="121"/>
    </row>
    <row r="412" spans="2:92" x14ac:dyDescent="0.2">
      <c r="B412" s="105">
        <v>407</v>
      </c>
      <c r="C412" s="109">
        <v>19.736355041013763</v>
      </c>
      <c r="D412" s="109">
        <v>1</v>
      </c>
      <c r="E412" s="109">
        <v>4.6698083458561577</v>
      </c>
      <c r="F412" s="110">
        <v>147.51388997430206</v>
      </c>
      <c r="G412" s="109">
        <v>23.40616338686992</v>
      </c>
      <c r="H412" s="109">
        <v>23.40616338686992</v>
      </c>
      <c r="I412" s="109">
        <v>0</v>
      </c>
      <c r="J412" s="110">
        <v>849.69879158039964</v>
      </c>
      <c r="K412" s="110">
        <v>4263.109409636586</v>
      </c>
      <c r="L412" s="110">
        <v>3413.4106180561862</v>
      </c>
      <c r="M412" s="111" t="str">
        <v>No</v>
      </c>
      <c r="O412" s="103">
        <f>AVERAGE(G$6:G412)</f>
        <v>21.718076729728303</v>
      </c>
      <c r="P412" s="103">
        <f>AVERAGE(H$6:H412)</f>
        <v>22.096769972155784</v>
      </c>
      <c r="Q412" s="103">
        <f>AVERAGE(I$6:I412)</f>
        <v>0.37869324242748587</v>
      </c>
      <c r="R412" s="104">
        <f>AVERAGE(J$6:J412)</f>
        <v>868.92203657555115</v>
      </c>
      <c r="S412" s="104">
        <f>AVERAGE(K$6:K412)</f>
        <v>4007.0425091397965</v>
      </c>
      <c r="T412" s="104">
        <f>AVERAGE(L$6:L412)</f>
        <v>3138.1204725642469</v>
      </c>
      <c r="X412" s="105">
        <v>407</v>
      </c>
      <c r="Y412" s="109">
        <v>19.551202635890164</v>
      </c>
      <c r="Z412" s="109">
        <v>3</v>
      </c>
      <c r="AA412" s="109">
        <v>4.7702559976103425</v>
      </c>
      <c r="AB412" s="110">
        <v>114.81186579996557</v>
      </c>
      <c r="AC412" s="109">
        <v>21.321458633500505</v>
      </c>
      <c r="AD412" s="109">
        <v>21.321458633500505</v>
      </c>
      <c r="AE412" s="109">
        <v>0</v>
      </c>
      <c r="AF412" s="110">
        <v>754.45562480498074</v>
      </c>
      <c r="AG412" s="110">
        <v>4047.8625540300909</v>
      </c>
      <c r="AH412" s="110">
        <v>3293.4069292251102</v>
      </c>
      <c r="AI412" s="111" t="str">
        <v>No</v>
      </c>
      <c r="AK412" s="103">
        <f>AVERAGE(AC$6:AC412)</f>
        <v>21.511755829856636</v>
      </c>
      <c r="AL412" s="103">
        <f>AVERAGE(AD$6:AD412)</f>
        <v>21.813962132232785</v>
      </c>
      <c r="AM412" s="103">
        <f>AVERAGE(AE$6:AE412)</f>
        <v>0.30220630237614726</v>
      </c>
      <c r="AN412" s="104">
        <f>AVERAGE(AF$6:AF412)</f>
        <v>849.06524962420031</v>
      </c>
      <c r="AO412" s="104">
        <f>AVERAGE(AG$6:AG412)</f>
        <v>4020.0275972857453</v>
      </c>
      <c r="AP412" s="104">
        <f>AVERAGE(AH$6:AH412)</f>
        <v>3170.962347661542</v>
      </c>
      <c r="AT412" s="105">
        <v>407</v>
      </c>
      <c r="AU412" s="109">
        <v>23.894115508548065</v>
      </c>
      <c r="AV412" s="109">
        <v>2</v>
      </c>
      <c r="AW412" s="109">
        <v>6.108281314496331</v>
      </c>
      <c r="AX412" s="110">
        <v>151.462422174663</v>
      </c>
      <c r="AY412" s="109">
        <v>25</v>
      </c>
      <c r="AZ412" s="109">
        <v>28.002396823044396</v>
      </c>
      <c r="BA412" s="109">
        <v>3.0023968230443963</v>
      </c>
      <c r="BB412" s="110">
        <v>1351.8219456313225</v>
      </c>
      <c r="BC412" s="110">
        <v>3850</v>
      </c>
      <c r="BD412" s="110">
        <v>2498.1780543686773</v>
      </c>
      <c r="BE412" s="111" t="str">
        <v>Yes</v>
      </c>
      <c r="BG412" s="103">
        <f>AVERAGE(AY$6:AY412)</f>
        <v>22.914067455768684</v>
      </c>
      <c r="BH412" s="103">
        <f>AVERAGE(AZ$6:AZ412)</f>
        <v>23.717387060668678</v>
      </c>
      <c r="BI412" s="103">
        <f>AVERAGE(BA$6:BA412)</f>
        <v>0.80331960489999166</v>
      </c>
      <c r="BJ412" s="104">
        <f>AVERAGE(BB$6:BB412)</f>
        <v>958.36537161071499</v>
      </c>
      <c r="BK412" s="104">
        <f>AVERAGE(BC$6:BC412)</f>
        <v>3598.5351797903668</v>
      </c>
      <c r="BL412" s="104">
        <f>AVERAGE(BD$6:BD412)</f>
        <v>2640.169808179648</v>
      </c>
      <c r="BP412" s="105">
        <v>407</v>
      </c>
      <c r="BQ412" s="109">
        <v>20.085137676114815</v>
      </c>
      <c r="BR412" s="109">
        <v>4</v>
      </c>
      <c r="BS412" s="109">
        <v>4.1586581581560385</v>
      </c>
      <c r="BT412" s="110">
        <v>160.14064406956234</v>
      </c>
      <c r="BU412" s="109">
        <v>20.243795834270855</v>
      </c>
      <c r="BV412" s="109">
        <v>20.243795834270855</v>
      </c>
      <c r="BW412" s="109">
        <v>0</v>
      </c>
      <c r="BX412" s="110">
        <v>767.45451909768803</v>
      </c>
      <c r="BY412" s="110">
        <v>3316.5693751406284</v>
      </c>
      <c r="BZ412" s="110">
        <v>2549.1148560429401</v>
      </c>
      <c r="CA412" s="111" t="str">
        <v>No</v>
      </c>
      <c r="CC412" s="103">
        <f>AVERAGE(BU$6:BU412)</f>
        <v>22.755507240542599</v>
      </c>
      <c r="CD412" s="103">
        <f>AVERAGE(BV$6:BV412)</f>
        <v>23.68079555208384</v>
      </c>
      <c r="CE412" s="103">
        <f>AVERAGE(BW$6:BW412)</f>
        <v>0.92528831154122693</v>
      </c>
      <c r="CF412" s="104">
        <f>AVERAGE(BX$6:BX412)</f>
        <v>969.11632443386191</v>
      </c>
      <c r="CG412" s="104">
        <f>AVERAGE(BY$6:BY412)</f>
        <v>3641.7290344843377</v>
      </c>
      <c r="CH412" s="104">
        <f>AVERAGE(BZ$6:BZ412)</f>
        <v>2672.612710050475</v>
      </c>
      <c r="CI412" s="121"/>
      <c r="CJ412" s="121"/>
      <c r="CK412" s="121"/>
      <c r="CL412" s="121"/>
      <c r="CM412" s="121"/>
      <c r="CN412" s="121"/>
    </row>
    <row r="413" spans="2:92" x14ac:dyDescent="0.2">
      <c r="B413" s="105">
        <v>408</v>
      </c>
      <c r="C413" s="109">
        <v>16.391327464012537</v>
      </c>
      <c r="D413" s="109">
        <v>1</v>
      </c>
      <c r="E413" s="109">
        <v>5.2088699404088299</v>
      </c>
      <c r="F413" s="110">
        <v>142.26343728817608</v>
      </c>
      <c r="G413" s="109">
        <v>20.600197404421365</v>
      </c>
      <c r="H413" s="109">
        <v>20.600197404421365</v>
      </c>
      <c r="I413" s="109">
        <v>0</v>
      </c>
      <c r="J413" s="110">
        <v>760.26935942081707</v>
      </c>
      <c r="K413" s="110">
        <v>3758.0355327958459</v>
      </c>
      <c r="L413" s="110">
        <v>2997.7661733750288</v>
      </c>
      <c r="M413" s="111" t="str">
        <v>No</v>
      </c>
      <c r="O413" s="103">
        <f>AVERAGE(G$6:G413)</f>
        <v>21.715336829421176</v>
      </c>
      <c r="P413" s="103">
        <f>AVERAGE(H$6:H413)</f>
        <v>22.093101902136826</v>
      </c>
      <c r="Q413" s="103">
        <f>AVERAGE(I$6:I413)</f>
        <v>0.37776507271565379</v>
      </c>
      <c r="R413" s="104">
        <f>AVERAGE(J$6:J413)</f>
        <v>868.65573099428957</v>
      </c>
      <c r="S413" s="104">
        <f>AVERAGE(K$6:K413)</f>
        <v>4006.4321979232668</v>
      </c>
      <c r="T413" s="104">
        <f>AVERAGE(L$6:L413)</f>
        <v>3137.7764669289795</v>
      </c>
      <c r="X413" s="105">
        <v>408</v>
      </c>
      <c r="Y413" s="109">
        <v>24.659258288121869</v>
      </c>
      <c r="Z413" s="109">
        <v>1</v>
      </c>
      <c r="AA413" s="109">
        <v>5.1868857511531061</v>
      </c>
      <c r="AB413" s="110">
        <v>154.02363823885781</v>
      </c>
      <c r="AC413" s="109">
        <v>25</v>
      </c>
      <c r="AD413" s="109">
        <v>28.846144039274975</v>
      </c>
      <c r="AE413" s="109">
        <v>3.8461440392749751</v>
      </c>
      <c r="AF413" s="110">
        <v>1596.3295653083533</v>
      </c>
      <c r="AG413" s="110">
        <v>4570</v>
      </c>
      <c r="AH413" s="110">
        <v>2973.6704346916467</v>
      </c>
      <c r="AI413" s="111" t="str">
        <v>Yes</v>
      </c>
      <c r="AK413" s="103">
        <f>AVERAGE(AC$6:AC413)</f>
        <v>21.520305447920713</v>
      </c>
      <c r="AL413" s="103">
        <f>AVERAGE(AD$6:AD413)</f>
        <v>21.831197872201024</v>
      </c>
      <c r="AM413" s="103">
        <f>AVERAGE(AE$6:AE413)</f>
        <v>0.31089242428031105</v>
      </c>
      <c r="AN413" s="104">
        <f>AVERAGE(AF$6:AF413)</f>
        <v>850.89677980970066</v>
      </c>
      <c r="AO413" s="104">
        <f>AVERAGE(AG$6:AG413)</f>
        <v>4021.3755688610254</v>
      </c>
      <c r="AP413" s="104">
        <f>AVERAGE(AH$6:AH413)</f>
        <v>3170.4787890513217</v>
      </c>
      <c r="AT413" s="105">
        <v>408</v>
      </c>
      <c r="AU413" s="109">
        <v>24.639933904213798</v>
      </c>
      <c r="AV413" s="109">
        <v>4</v>
      </c>
      <c r="AW413" s="109">
        <v>4.6982244136882976</v>
      </c>
      <c r="AX413" s="110">
        <v>126.61718732049245</v>
      </c>
      <c r="AY413" s="109">
        <v>25</v>
      </c>
      <c r="AZ413" s="109">
        <v>25.338158317902096</v>
      </c>
      <c r="BA413" s="109">
        <v>0.33815831790209572</v>
      </c>
      <c r="BB413" s="110">
        <v>927.34093500580684</v>
      </c>
      <c r="BC413" s="110">
        <v>3950</v>
      </c>
      <c r="BD413" s="110">
        <v>3022.6590649941932</v>
      </c>
      <c r="BE413" s="111" t="str">
        <v>Yes</v>
      </c>
      <c r="BG413" s="103">
        <f>AVERAGE(AY$6:AY413)</f>
        <v>22.919180035533955</v>
      </c>
      <c r="BH413" s="103">
        <f>AVERAGE(AZ$6:AZ413)</f>
        <v>23.721359539240328</v>
      </c>
      <c r="BI413" s="103">
        <f>AVERAGE(BA$6:BA413)</f>
        <v>0.80217950370636926</v>
      </c>
      <c r="BJ413" s="104">
        <f>AVERAGE(BB$6:BB413)</f>
        <v>958.28933132491863</v>
      </c>
      <c r="BK413" s="104">
        <f>AVERAGE(BC$6:BC413)</f>
        <v>3599.3966131732336</v>
      </c>
      <c r="BL413" s="104">
        <f>AVERAGE(BD$6:BD413)</f>
        <v>2641.1072818483112</v>
      </c>
      <c r="BP413" s="105">
        <v>408</v>
      </c>
      <c r="BQ413" s="109">
        <v>21.493012974323516</v>
      </c>
      <c r="BR413" s="109">
        <v>2</v>
      </c>
      <c r="BS413" s="109">
        <v>4.4347333090546339</v>
      </c>
      <c r="BT413" s="110">
        <v>165.54880814803826</v>
      </c>
      <c r="BU413" s="109">
        <v>23.927746283378148</v>
      </c>
      <c r="BV413" s="109">
        <v>23.927746283378148</v>
      </c>
      <c r="BW413" s="109">
        <v>0</v>
      </c>
      <c r="BX413" s="110">
        <v>883.38119664938267</v>
      </c>
      <c r="BY413" s="110">
        <v>3729.1619425067224</v>
      </c>
      <c r="BZ413" s="110">
        <v>2845.7807458573398</v>
      </c>
      <c r="CA413" s="111" t="str">
        <v>No</v>
      </c>
      <c r="CC413" s="103">
        <f>AVERAGE(BU$6:BU413)</f>
        <v>22.758380375451509</v>
      </c>
      <c r="CD413" s="103">
        <f>AVERAGE(BV$6:BV413)</f>
        <v>23.681400823484072</v>
      </c>
      <c r="CE413" s="103">
        <f>AVERAGE(BW$6:BW413)</f>
        <v>0.92302044803254746</v>
      </c>
      <c r="CF413" s="104">
        <f>AVERAGE(BX$6:BX413)</f>
        <v>968.90618931674317</v>
      </c>
      <c r="CG413" s="104">
        <f>AVERAGE(BY$6:BY413)</f>
        <v>3641.9433308275297</v>
      </c>
      <c r="CH413" s="104">
        <f>AVERAGE(BZ$6:BZ413)</f>
        <v>2673.0371415107861</v>
      </c>
      <c r="CI413" s="121"/>
      <c r="CJ413" s="121"/>
      <c r="CK413" s="121"/>
      <c r="CL413" s="121"/>
      <c r="CM413" s="121"/>
      <c r="CN413" s="121"/>
    </row>
    <row r="414" spans="2:92" x14ac:dyDescent="0.2">
      <c r="B414" s="105">
        <v>409</v>
      </c>
      <c r="C414" s="109">
        <v>20.447660934373125</v>
      </c>
      <c r="D414" s="109">
        <v>1</v>
      </c>
      <c r="E414" s="109">
        <v>4.8125513100872901</v>
      </c>
      <c r="F414" s="110">
        <v>134.87360475482279</v>
      </c>
      <c r="G414" s="109">
        <v>24.260212244460416</v>
      </c>
      <c r="H414" s="109">
        <v>24.260212244460416</v>
      </c>
      <c r="I414" s="109">
        <v>0</v>
      </c>
      <c r="J414" s="110">
        <v>862.67997208863517</v>
      </c>
      <c r="K414" s="110">
        <v>4416.8382040028746</v>
      </c>
      <c r="L414" s="110">
        <v>3554.1582319142394</v>
      </c>
      <c r="M414" s="111" t="str">
        <v>No</v>
      </c>
      <c r="O414" s="103">
        <f>AVERAGE(G$6:G414)</f>
        <v>21.721559018699999</v>
      </c>
      <c r="P414" s="103">
        <f>AVERAGE(H$6:H414)</f>
        <v>22.098400460431016</v>
      </c>
      <c r="Q414" s="103">
        <f>AVERAGE(I$6:I414)</f>
        <v>0.37684144173101897</v>
      </c>
      <c r="R414" s="104">
        <f>AVERAGE(J$6:J414)</f>
        <v>868.64112033681863</v>
      </c>
      <c r="S414" s="104">
        <f>AVERAGE(K$6:K414)</f>
        <v>4007.4356355909435</v>
      </c>
      <c r="T414" s="104">
        <f>AVERAGE(L$6:L414)</f>
        <v>3138.794515254127</v>
      </c>
      <c r="X414" s="105">
        <v>409</v>
      </c>
      <c r="Y414" s="109">
        <v>23.397811816090346</v>
      </c>
      <c r="Z414" s="109">
        <v>7</v>
      </c>
      <c r="AA414" s="109">
        <v>5.8473743998321499</v>
      </c>
      <c r="AB414" s="110">
        <v>155.70790742432212</v>
      </c>
      <c r="AC414" s="109">
        <v>22.245186215922494</v>
      </c>
      <c r="AD414" s="109">
        <v>22.245186215922494</v>
      </c>
      <c r="AE414" s="109">
        <v>0</v>
      </c>
      <c r="AF414" s="110">
        <v>823.06349390199694</v>
      </c>
      <c r="AG414" s="110">
        <v>4494.1335188660487</v>
      </c>
      <c r="AH414" s="110">
        <v>3671.0700249640518</v>
      </c>
      <c r="AI414" s="111" t="str">
        <v>No</v>
      </c>
      <c r="AK414" s="103">
        <f>AVERAGE(AC$6:AC414)</f>
        <v>21.522077772536857</v>
      </c>
      <c r="AL414" s="103">
        <f>AVERAGE(AD$6:AD414)</f>
        <v>21.832210068640443</v>
      </c>
      <c r="AM414" s="103">
        <f>AVERAGE(AE$6:AE414)</f>
        <v>0.31013229610358661</v>
      </c>
      <c r="AN414" s="104">
        <f>AVERAGE(AF$6:AF414)</f>
        <v>850.82872776591648</v>
      </c>
      <c r="AO414" s="104">
        <f>AVERAGE(AG$6:AG414)</f>
        <v>4022.5314562693507</v>
      </c>
      <c r="AP414" s="104">
        <f>AVERAGE(AH$6:AH414)</f>
        <v>3171.7027285034314</v>
      </c>
      <c r="AT414" s="105">
        <v>409</v>
      </c>
      <c r="AU414" s="109">
        <v>14.849303751562658</v>
      </c>
      <c r="AV414" s="109">
        <v>1</v>
      </c>
      <c r="AW414" s="109">
        <v>5.2325902505471973</v>
      </c>
      <c r="AX414" s="110">
        <v>192.82197526046195</v>
      </c>
      <c r="AY414" s="109">
        <v>19.081894002109856</v>
      </c>
      <c r="AZ414" s="109">
        <v>19.081894002109856</v>
      </c>
      <c r="BA414" s="109">
        <v>0</v>
      </c>
      <c r="BB414" s="110">
        <v>765.27879532375766</v>
      </c>
      <c r="BC414" s="110">
        <v>2912.2841003164785</v>
      </c>
      <c r="BD414" s="110">
        <v>2147.005304992721</v>
      </c>
      <c r="BE414" s="111" t="str">
        <v>No</v>
      </c>
      <c r="BG414" s="103">
        <f>AVERAGE(AY$6:AY414)</f>
        <v>22.909797918092821</v>
      </c>
      <c r="BH414" s="103">
        <f>AVERAGE(AZ$6:AZ414)</f>
        <v>23.710016102719223</v>
      </c>
      <c r="BI414" s="103">
        <f>AVERAGE(BA$6:BA414)</f>
        <v>0.8002181846264026</v>
      </c>
      <c r="BJ414" s="104">
        <f>AVERAGE(BB$6:BB414)</f>
        <v>957.81742292393778</v>
      </c>
      <c r="BK414" s="104">
        <f>AVERAGE(BC$6:BC414)</f>
        <v>3597.7166314792071</v>
      </c>
      <c r="BL414" s="104">
        <f>AVERAGE(BD$6:BD414)</f>
        <v>2639.8992085552654</v>
      </c>
      <c r="BP414" s="105">
        <v>409</v>
      </c>
      <c r="BQ414" s="109">
        <v>23.356796705379796</v>
      </c>
      <c r="BR414" s="109">
        <v>3</v>
      </c>
      <c r="BS414" s="109">
        <v>5.7114825346797522</v>
      </c>
      <c r="BT414" s="110">
        <v>157.09995863951195</v>
      </c>
      <c r="BU414" s="109">
        <v>25</v>
      </c>
      <c r="BV414" s="109">
        <v>26.06827924005955</v>
      </c>
      <c r="BW414" s="109">
        <v>1.0682792400595496</v>
      </c>
      <c r="BX414" s="110">
        <v>1067.3418446484443</v>
      </c>
      <c r="BY414" s="110">
        <v>3960</v>
      </c>
      <c r="BZ414" s="110">
        <v>2892.6581553515557</v>
      </c>
      <c r="CA414" s="111" t="str">
        <v>Yes</v>
      </c>
      <c r="CC414" s="103">
        <f>AVERAGE(BU$6:BU414)</f>
        <v>22.763861108029868</v>
      </c>
      <c r="CD414" s="103">
        <f>AVERAGE(BV$6:BV414)</f>
        <v>23.687236712033158</v>
      </c>
      <c r="CE414" s="103">
        <f>AVERAGE(BW$6:BW414)</f>
        <v>0.92337560400327356</v>
      </c>
      <c r="CF414" s="104">
        <f>AVERAGE(BX$6:BX414)</f>
        <v>969.14686329065933</v>
      </c>
      <c r="CG414" s="104">
        <f>AVERAGE(BY$6:BY414)</f>
        <v>3642.7209754954333</v>
      </c>
      <c r="CH414" s="104">
        <f>AVERAGE(BZ$6:BZ414)</f>
        <v>2673.5741122047734</v>
      </c>
      <c r="CI414" s="121"/>
      <c r="CJ414" s="121"/>
      <c r="CK414" s="121"/>
      <c r="CL414" s="121"/>
      <c r="CM414" s="121"/>
      <c r="CN414" s="121"/>
    </row>
    <row r="415" spans="2:92" x14ac:dyDescent="0.2">
      <c r="B415" s="105">
        <v>410</v>
      </c>
      <c r="C415" s="109">
        <v>16.164321242991164</v>
      </c>
      <c r="D415" s="109">
        <v>1</v>
      </c>
      <c r="E415" s="109">
        <v>5.5964201456647213</v>
      </c>
      <c r="F415" s="110">
        <v>179.66881756285611</v>
      </c>
      <c r="G415" s="109">
        <v>20.760741388655887</v>
      </c>
      <c r="H415" s="109">
        <v>20.760741388655887</v>
      </c>
      <c r="I415" s="109">
        <v>0</v>
      </c>
      <c r="J415" s="110">
        <v>802.49105922253273</v>
      </c>
      <c r="K415" s="110">
        <v>3786.9334499580596</v>
      </c>
      <c r="L415" s="110">
        <v>2984.4423907355267</v>
      </c>
      <c r="M415" s="111" t="str">
        <v>No</v>
      </c>
      <c r="O415" s="103">
        <f>AVERAGE(G$6:G415)</f>
        <v>21.719215561065749</v>
      </c>
      <c r="P415" s="103">
        <f>AVERAGE(H$6:H415)</f>
        <v>22.095137877329126</v>
      </c>
      <c r="Q415" s="103">
        <f>AVERAGE(I$6:I415)</f>
        <v>0.37592231626338229</v>
      </c>
      <c r="R415" s="104">
        <f>AVERAGE(J$6:J415)</f>
        <v>868.47977872434478</v>
      </c>
      <c r="S415" s="104">
        <f>AVERAGE(K$6:K415)</f>
        <v>4006.8978253820824</v>
      </c>
      <c r="T415" s="104">
        <f>AVERAGE(L$6:L415)</f>
        <v>3138.41804665774</v>
      </c>
      <c r="X415" s="105">
        <v>410</v>
      </c>
      <c r="Y415" s="109">
        <v>19.513658585038932</v>
      </c>
      <c r="Z415" s="109">
        <v>2</v>
      </c>
      <c r="AA415" s="109">
        <v>5.5869041261103334</v>
      </c>
      <c r="AB415" s="110">
        <v>137.08095703760455</v>
      </c>
      <c r="AC415" s="109">
        <v>23.100562711149266</v>
      </c>
      <c r="AD415" s="109">
        <v>23.100562711149266</v>
      </c>
      <c r="AE415" s="109">
        <v>0</v>
      </c>
      <c r="AF415" s="110">
        <v>830.09783837208249</v>
      </c>
      <c r="AG415" s="110">
        <v>4298.1012880068674</v>
      </c>
      <c r="AH415" s="110">
        <v>3468.0034496347848</v>
      </c>
      <c r="AI415" s="111" t="str">
        <v>No</v>
      </c>
      <c r="AK415" s="103">
        <f>AVERAGE(AC$6:AC415)</f>
        <v>21.525927735801766</v>
      </c>
      <c r="AL415" s="103">
        <f>AVERAGE(AD$6:AD415)</f>
        <v>21.835303611670955</v>
      </c>
      <c r="AM415" s="103">
        <f>AVERAGE(AE$6:AE415)</f>
        <v>0.30937587586918758</v>
      </c>
      <c r="AN415" s="104">
        <f>AVERAGE(AF$6:AF415)</f>
        <v>850.77816462105352</v>
      </c>
      <c r="AO415" s="104">
        <f>AVERAGE(AG$6:AG415)</f>
        <v>4023.203577810174</v>
      </c>
      <c r="AP415" s="104">
        <f>AVERAGE(AH$6:AH415)</f>
        <v>3172.425413189118</v>
      </c>
      <c r="AT415" s="105">
        <v>410</v>
      </c>
      <c r="AU415" s="109">
        <v>19.237381740730541</v>
      </c>
      <c r="AV415" s="109">
        <v>1</v>
      </c>
      <c r="AW415" s="109">
        <v>3.2698520403560924</v>
      </c>
      <c r="AX415" s="110">
        <v>178.22022511782572</v>
      </c>
      <c r="AY415" s="109">
        <v>21.507233781086633</v>
      </c>
      <c r="AZ415" s="109">
        <v>21.507233781086633</v>
      </c>
      <c r="BA415" s="109">
        <v>0</v>
      </c>
      <c r="BB415" s="110">
        <v>823.43723855042469</v>
      </c>
      <c r="BC415" s="110">
        <v>3276.0850671629951</v>
      </c>
      <c r="BD415" s="110">
        <v>2452.6478286125703</v>
      </c>
      <c r="BE415" s="111" t="str">
        <v>No</v>
      </c>
      <c r="BG415" s="103">
        <f>AVERAGE(AY$6:AY415)</f>
        <v>22.906377029953781</v>
      </c>
      <c r="BH415" s="103">
        <f>AVERAGE(AZ$6:AZ415)</f>
        <v>23.704643462910365</v>
      </c>
      <c r="BI415" s="103">
        <f>AVERAGE(BA$6:BA415)</f>
        <v>0.79826643295658206</v>
      </c>
      <c r="BJ415" s="104">
        <f>AVERAGE(BB$6:BB415)</f>
        <v>957.48966637668525</v>
      </c>
      <c r="BK415" s="104">
        <f>AVERAGE(BC$6:BC415)</f>
        <v>3596.9321642491677</v>
      </c>
      <c r="BL415" s="104">
        <f>AVERAGE(BD$6:BD415)</f>
        <v>2639.4424978724783</v>
      </c>
      <c r="BP415" s="105">
        <v>410</v>
      </c>
      <c r="BQ415" s="109">
        <v>17.012519471557017</v>
      </c>
      <c r="BR415" s="109">
        <v>3</v>
      </c>
      <c r="BS415" s="109">
        <v>3.9985334025170314</v>
      </c>
      <c r="BT415" s="110">
        <v>187.41152632974101</v>
      </c>
      <c r="BU415" s="109">
        <v>18.011052874074046</v>
      </c>
      <c r="BV415" s="109">
        <v>18.011052874074046</v>
      </c>
      <c r="BW415" s="109">
        <v>0</v>
      </c>
      <c r="BX415" s="110">
        <v>727.74311255196244</v>
      </c>
      <c r="BY415" s="110">
        <v>2911.6579311111068</v>
      </c>
      <c r="BZ415" s="110">
        <v>2183.9148185591444</v>
      </c>
      <c r="CA415" s="111" t="str">
        <v>No</v>
      </c>
      <c r="CC415" s="103">
        <f>AVERAGE(BU$6:BU415)</f>
        <v>22.752268892825096</v>
      </c>
      <c r="CD415" s="103">
        <f>AVERAGE(BV$6:BV415)</f>
        <v>23.673392361208865</v>
      </c>
      <c r="CE415" s="103">
        <f>AVERAGE(BW$6:BW415)</f>
        <v>0.92112346838375336</v>
      </c>
      <c r="CF415" s="104">
        <f>AVERAGE(BX$6:BX415)</f>
        <v>968.55807365471139</v>
      </c>
      <c r="CG415" s="104">
        <f>AVERAGE(BY$6:BY415)</f>
        <v>3640.9378948993735</v>
      </c>
      <c r="CH415" s="104">
        <f>AVERAGE(BZ$6:BZ415)</f>
        <v>2672.3798212446618</v>
      </c>
      <c r="CI415" s="121"/>
      <c r="CJ415" s="121"/>
      <c r="CK415" s="121"/>
      <c r="CL415" s="121"/>
      <c r="CM415" s="121"/>
      <c r="CN415" s="121"/>
    </row>
    <row r="416" spans="2:92" x14ac:dyDescent="0.2">
      <c r="B416" s="105">
        <v>411</v>
      </c>
      <c r="C416" s="109">
        <v>25.058725107435105</v>
      </c>
      <c r="D416" s="109">
        <v>2</v>
      </c>
      <c r="E416" s="109">
        <v>4.2858512927821621</v>
      </c>
      <c r="F416" s="110">
        <v>150.70359539132647</v>
      </c>
      <c r="G416" s="109">
        <v>25</v>
      </c>
      <c r="H416" s="109">
        <v>27.344576400217267</v>
      </c>
      <c r="I416" s="109">
        <v>2.3445764002172673</v>
      </c>
      <c r="J416" s="110">
        <v>1322.7273474304345</v>
      </c>
      <c r="K416" s="110">
        <v>4600</v>
      </c>
      <c r="L416" s="110">
        <v>3277.2726525695653</v>
      </c>
      <c r="M416" s="111" t="str">
        <v>Yes</v>
      </c>
      <c r="O416" s="103">
        <f>AVERAGE(G$6:G416)</f>
        <v>21.727198004956097</v>
      </c>
      <c r="P416" s="103">
        <f>AVERAGE(H$6:H416)</f>
        <v>22.107910233832506</v>
      </c>
      <c r="Q416" s="103">
        <f>AVERAGE(I$6:I416)</f>
        <v>0.38071222887640882</v>
      </c>
      <c r="R416" s="104">
        <f>AVERAGE(J$6:J416)</f>
        <v>869.58500395234012</v>
      </c>
      <c r="S416" s="104">
        <f>AVERAGE(K$6:K416)</f>
        <v>4008.3408963665543</v>
      </c>
      <c r="T416" s="104">
        <f>AVERAGE(L$6:L416)</f>
        <v>3138.7558924142163</v>
      </c>
      <c r="X416" s="105">
        <v>411</v>
      </c>
      <c r="Y416" s="109">
        <v>19.75898838297136</v>
      </c>
      <c r="Z416" s="109">
        <v>0</v>
      </c>
      <c r="AA416" s="109">
        <v>4.8641486079977607</v>
      </c>
      <c r="AB416" s="110">
        <v>193.68270983584767</v>
      </c>
      <c r="AC416" s="109">
        <v>24.623136990969122</v>
      </c>
      <c r="AD416" s="109">
        <v>24.623136990969122</v>
      </c>
      <c r="AE416" s="109">
        <v>0</v>
      </c>
      <c r="AF416" s="110">
        <v>932.37681956492133</v>
      </c>
      <c r="AG416" s="110">
        <v>4432.1646583744423</v>
      </c>
      <c r="AH416" s="110">
        <v>3499.787838809521</v>
      </c>
      <c r="AI416" s="111" t="str">
        <v>No</v>
      </c>
      <c r="AK416" s="103">
        <f>AVERAGE(AC$6:AC416)</f>
        <v>21.53346352474378</v>
      </c>
      <c r="AL416" s="103">
        <f>AVERAGE(AD$6:AD416)</f>
        <v>21.842086661255621</v>
      </c>
      <c r="AM416" s="103">
        <f>AVERAGE(AE$6:AE416)</f>
        <v>0.30862313651184164</v>
      </c>
      <c r="AN416" s="104">
        <f>AVERAGE(AF$6:AF416)</f>
        <v>850.97670149439625</v>
      </c>
      <c r="AO416" s="104">
        <f>AVERAGE(AG$6:AG416)</f>
        <v>4024.1986169356342</v>
      </c>
      <c r="AP416" s="104">
        <f>AVERAGE(AH$6:AH416)</f>
        <v>3173.2219154412355</v>
      </c>
      <c r="AT416" s="105">
        <v>411</v>
      </c>
      <c r="AU416" s="109">
        <v>20.811266243496487</v>
      </c>
      <c r="AV416" s="109">
        <v>3</v>
      </c>
      <c r="AW416" s="109">
        <v>6.1502578919262856</v>
      </c>
      <c r="AX416" s="110">
        <v>155.10179357858368</v>
      </c>
      <c r="AY416" s="109">
        <v>23.961524135422771</v>
      </c>
      <c r="AZ416" s="109">
        <v>23.961524135422771</v>
      </c>
      <c r="BA416" s="109">
        <v>0</v>
      </c>
      <c r="BB416" s="110">
        <v>873.94751764126681</v>
      </c>
      <c r="BC416" s="110">
        <v>3744.2286203134154</v>
      </c>
      <c r="BD416" s="110">
        <v>2870.2811026721483</v>
      </c>
      <c r="BE416" s="111" t="str">
        <v>No</v>
      </c>
      <c r="BG416" s="103">
        <f>AVERAGE(AY$6:AY416)</f>
        <v>22.908944297850297</v>
      </c>
      <c r="BH416" s="103">
        <f>AVERAGE(AZ$6:AZ416)</f>
        <v>23.705268476712096</v>
      </c>
      <c r="BI416" s="103">
        <f>AVERAGE(BA$6:BA416)</f>
        <v>0.79632417886179729</v>
      </c>
      <c r="BJ416" s="104">
        <f>AVERAGE(BB$6:BB416)</f>
        <v>957.28640080798584</v>
      </c>
      <c r="BK416" s="104">
        <f>AVERAGE(BC$6:BC416)</f>
        <v>3597.2905497870365</v>
      </c>
      <c r="BL416" s="104">
        <f>AVERAGE(BD$6:BD416)</f>
        <v>2640.0041489790469</v>
      </c>
      <c r="BP416" s="105">
        <v>411</v>
      </c>
      <c r="BQ416" s="109">
        <v>22.54571181917397</v>
      </c>
      <c r="BR416" s="109">
        <v>3</v>
      </c>
      <c r="BS416" s="109">
        <v>4.7318922807540105</v>
      </c>
      <c r="BT416" s="110">
        <v>112.36002392097426</v>
      </c>
      <c r="BU416" s="109">
        <v>24.277604099927981</v>
      </c>
      <c r="BV416" s="109">
        <v>24.277604099927981</v>
      </c>
      <c r="BW416" s="109">
        <v>0</v>
      </c>
      <c r="BX416" s="110">
        <v>840.68814691881369</v>
      </c>
      <c r="BY416" s="110">
        <v>3851.6406149891973</v>
      </c>
      <c r="BZ416" s="110">
        <v>3010.9524680703835</v>
      </c>
      <c r="CA416" s="111" t="str">
        <v>No</v>
      </c>
      <c r="CC416" s="103">
        <f>AVERAGE(BU$6:BU416)</f>
        <v>22.75598017070126</v>
      </c>
      <c r="CD416" s="103">
        <f>AVERAGE(BV$6:BV416)</f>
        <v>23.674862462762928</v>
      </c>
      <c r="CE416" s="103">
        <f>AVERAGE(BW$6:BW416)</f>
        <v>0.91888229206165184</v>
      </c>
      <c r="CF416" s="104">
        <f>AVERAGE(BX$6:BX416)</f>
        <v>968.24695461155841</v>
      </c>
      <c r="CG416" s="104">
        <f>AVERAGE(BY$6:BY416)</f>
        <v>3641.4505535857238</v>
      </c>
      <c r="CH416" s="104">
        <f>AVERAGE(BZ$6:BZ416)</f>
        <v>2673.2035989741648</v>
      </c>
      <c r="CI416" s="121"/>
      <c r="CJ416" s="121"/>
      <c r="CK416" s="121"/>
      <c r="CL416" s="121"/>
      <c r="CM416" s="121"/>
      <c r="CN416" s="121"/>
    </row>
    <row r="417" spans="2:92" x14ac:dyDescent="0.2">
      <c r="B417" s="105">
        <v>412</v>
      </c>
      <c r="C417" s="109">
        <v>21.908588936708046</v>
      </c>
      <c r="D417" s="109">
        <v>3</v>
      </c>
      <c r="E417" s="109">
        <v>5.0345962447131019</v>
      </c>
      <c r="F417" s="110">
        <v>163.34280365343028</v>
      </c>
      <c r="G417" s="109">
        <v>23.94318518142115</v>
      </c>
      <c r="H417" s="109">
        <v>23.94318518142115</v>
      </c>
      <c r="I417" s="109">
        <v>0</v>
      </c>
      <c r="J417" s="110">
        <v>881.63835909606473</v>
      </c>
      <c r="K417" s="110">
        <v>4459.7733326558073</v>
      </c>
      <c r="L417" s="110">
        <v>3578.1349735597423</v>
      </c>
      <c r="M417" s="111" t="str">
        <v>No</v>
      </c>
      <c r="O417" s="103">
        <f>AVERAGE(G$6:G417)</f>
        <v>21.732576614607712</v>
      </c>
      <c r="P417" s="103">
        <f>AVERAGE(H$6:H417)</f>
        <v>22.112364784676167</v>
      </c>
      <c r="Q417" s="103">
        <f>AVERAGE(I$6:I417)</f>
        <v>0.37978817006845639</v>
      </c>
      <c r="R417" s="104">
        <f>AVERAGE(J$6:J417)</f>
        <v>869.61425966870843</v>
      </c>
      <c r="S417" s="104">
        <f>AVERAGE(K$6:K417)</f>
        <v>4009.4366061633732</v>
      </c>
      <c r="T417" s="104">
        <f>AVERAGE(L$6:L417)</f>
        <v>3139.8223464946664</v>
      </c>
      <c r="X417" s="105">
        <v>412</v>
      </c>
      <c r="Y417" s="109">
        <v>21.278157946301818</v>
      </c>
      <c r="Z417" s="109">
        <v>1</v>
      </c>
      <c r="AA417" s="109">
        <v>4.4792554185945086</v>
      </c>
      <c r="AB417" s="110">
        <v>138.72647672082996</v>
      </c>
      <c r="AC417" s="109">
        <v>24.757413364896326</v>
      </c>
      <c r="AD417" s="109">
        <v>24.757413364896326</v>
      </c>
      <c r="AE417" s="109">
        <v>0</v>
      </c>
      <c r="AF417" s="110">
        <v>881.44887766771978</v>
      </c>
      <c r="AG417" s="110">
        <v>4526.3344056813385</v>
      </c>
      <c r="AH417" s="110">
        <v>3644.8855280136186</v>
      </c>
      <c r="AI417" s="111" t="str">
        <v>No</v>
      </c>
      <c r="AK417" s="103">
        <f>AVERAGE(AC$6:AC417)</f>
        <v>21.541288645715024</v>
      </c>
      <c r="AL417" s="103">
        <f>AVERAGE(AD$6:AD417)</f>
        <v>21.84916269694407</v>
      </c>
      <c r="AM417" s="103">
        <f>AVERAGE(AE$6:AE417)</f>
        <v>0.30787405122904593</v>
      </c>
      <c r="AN417" s="104">
        <f>AVERAGE(AF$6:AF417)</f>
        <v>851.05066308705</v>
      </c>
      <c r="AO417" s="104">
        <f>AVERAGE(AG$6:AG417)</f>
        <v>4025.4173931219102</v>
      </c>
      <c r="AP417" s="104">
        <f>AVERAGE(AH$6:AH417)</f>
        <v>3174.3667300348575</v>
      </c>
      <c r="AT417" s="105">
        <v>412</v>
      </c>
      <c r="AU417" s="109">
        <v>20.3626012998043</v>
      </c>
      <c r="AV417" s="109">
        <v>3</v>
      </c>
      <c r="AW417" s="109">
        <v>6.4654378885665817</v>
      </c>
      <c r="AX417" s="110">
        <v>147.01161794798386</v>
      </c>
      <c r="AY417" s="109">
        <v>23.82803918837088</v>
      </c>
      <c r="AZ417" s="109">
        <v>23.82803918837088</v>
      </c>
      <c r="BA417" s="109">
        <v>0</v>
      </c>
      <c r="BB417" s="110">
        <v>861.85279359911021</v>
      </c>
      <c r="BC417" s="110">
        <v>3724.2058782556319</v>
      </c>
      <c r="BD417" s="110">
        <v>2862.3530846565218</v>
      </c>
      <c r="BE417" s="111" t="str">
        <v>No</v>
      </c>
      <c r="BG417" s="103">
        <f>AVERAGE(AY$6:AY417)</f>
        <v>22.911175110691367</v>
      </c>
      <c r="BH417" s="103">
        <f>AVERAGE(AZ$6:AZ417)</f>
        <v>23.705566463876316</v>
      </c>
      <c r="BI417" s="103">
        <f>AVERAGE(BA$6:BA417)</f>
        <v>0.79439135318494825</v>
      </c>
      <c r="BJ417" s="104">
        <f>AVERAGE(BB$6:BB417)</f>
        <v>957.05476583903237</v>
      </c>
      <c r="BK417" s="104">
        <f>AVERAGE(BC$6:BC417)</f>
        <v>3597.5985967007955</v>
      </c>
      <c r="BL417" s="104">
        <f>AVERAGE(BD$6:BD417)</f>
        <v>2640.543830861759</v>
      </c>
      <c r="BP417" s="105">
        <v>412</v>
      </c>
      <c r="BQ417" s="109">
        <v>20.771409236732879</v>
      </c>
      <c r="BR417" s="109">
        <v>5</v>
      </c>
      <c r="BS417" s="109">
        <v>6.0627621128952676</v>
      </c>
      <c r="BT417" s="110">
        <v>147.35349731122068</v>
      </c>
      <c r="BU417" s="109">
        <v>21.834171349628146</v>
      </c>
      <c r="BV417" s="109">
        <v>21.834171349628146</v>
      </c>
      <c r="BW417" s="109">
        <v>0</v>
      </c>
      <c r="BX417" s="110">
        <v>802.37863780006501</v>
      </c>
      <c r="BY417" s="110">
        <v>3625.125702444222</v>
      </c>
      <c r="BZ417" s="110">
        <v>2822.747064644157</v>
      </c>
      <c r="CA417" s="111" t="str">
        <v>No</v>
      </c>
      <c r="CC417" s="103">
        <f>AVERAGE(BU$6:BU417)</f>
        <v>22.753742770650113</v>
      </c>
      <c r="CD417" s="103">
        <f>AVERAGE(BV$6:BV417)</f>
        <v>23.670394765886389</v>
      </c>
      <c r="CE417" s="103">
        <f>AVERAGE(BW$6:BW417)</f>
        <v>0.91665199523625951</v>
      </c>
      <c r="CF417" s="104">
        <f>AVERAGE(BX$6:BX417)</f>
        <v>967.84436160958876</v>
      </c>
      <c r="CG417" s="104">
        <f>AVERAGE(BY$6:BY417)</f>
        <v>3641.4109301606231</v>
      </c>
      <c r="CH417" s="104">
        <f>AVERAGE(BZ$6:BZ417)</f>
        <v>2673.5665685510339</v>
      </c>
      <c r="CI417" s="121"/>
      <c r="CJ417" s="121"/>
      <c r="CK417" s="121"/>
      <c r="CL417" s="121"/>
      <c r="CM417" s="121"/>
      <c r="CN417" s="121"/>
    </row>
    <row r="418" spans="2:92" x14ac:dyDescent="0.2">
      <c r="B418" s="105">
        <v>413</v>
      </c>
      <c r="C418" s="109">
        <v>18.449939615063631</v>
      </c>
      <c r="D418" s="109">
        <v>2</v>
      </c>
      <c r="E418" s="109">
        <v>5.2767242575496685</v>
      </c>
      <c r="F418" s="110">
        <v>148.12094011534887</v>
      </c>
      <c r="G418" s="109">
        <v>21.726663872613301</v>
      </c>
      <c r="H418" s="109">
        <v>21.726663872613301</v>
      </c>
      <c r="I418" s="109">
        <v>0</v>
      </c>
      <c r="J418" s="110">
        <v>799.92085629374787</v>
      </c>
      <c r="K418" s="110">
        <v>4010.799497070394</v>
      </c>
      <c r="L418" s="110">
        <v>3210.8786407766461</v>
      </c>
      <c r="M418" s="111" t="str">
        <v>No</v>
      </c>
      <c r="O418" s="103">
        <f>AVERAGE(G$6:G418)</f>
        <v>21.732562298041142</v>
      </c>
      <c r="P418" s="103">
        <f>AVERAGE(H$6:H418)</f>
        <v>22.111430884162697</v>
      </c>
      <c r="Q418" s="103">
        <f>AVERAGE(I$6:I418)</f>
        <v>0.37886858612155938</v>
      </c>
      <c r="R418" s="104">
        <f>AVERAGE(J$6:J418)</f>
        <v>869.44551050799419</v>
      </c>
      <c r="S418" s="104">
        <f>AVERAGE(K$6:K418)</f>
        <v>4009.4399061413565</v>
      </c>
      <c r="T418" s="104">
        <f>AVERAGE(L$6:L418)</f>
        <v>3139.9943956333641</v>
      </c>
      <c r="X418" s="105">
        <v>413</v>
      </c>
      <c r="Y418" s="109">
        <v>21.874342197623374</v>
      </c>
      <c r="Z418" s="109">
        <v>1</v>
      </c>
      <c r="AA418" s="109">
        <v>4.4696998904603582</v>
      </c>
      <c r="AB418" s="110">
        <v>156.75407862965812</v>
      </c>
      <c r="AC418" s="109">
        <v>25</v>
      </c>
      <c r="AD418" s="109">
        <v>25.344042088083732</v>
      </c>
      <c r="AE418" s="109">
        <v>0.34404208808373227</v>
      </c>
      <c r="AF418" s="110">
        <v>968.68165448472996</v>
      </c>
      <c r="AG418" s="110">
        <v>4570</v>
      </c>
      <c r="AH418" s="110">
        <v>3601.3183455152703</v>
      </c>
      <c r="AI418" s="111" t="str">
        <v>Yes</v>
      </c>
      <c r="AK418" s="103">
        <f>AVERAGE(AC$6:AC418)</f>
        <v>21.549663249478424</v>
      </c>
      <c r="AL418" s="103">
        <f>AVERAGE(AD$6:AD418)</f>
        <v>21.857624874646586</v>
      </c>
      <c r="AM418" s="103">
        <f>AVERAGE(AE$6:AE418)</f>
        <v>0.30796162516816139</v>
      </c>
      <c r="AN418" s="104">
        <f>AVERAGE(AF$6:AF418)</f>
        <v>851.33548388946554</v>
      </c>
      <c r="AO418" s="104">
        <f>AVERAGE(AG$6:AG418)</f>
        <v>4026.7359950756104</v>
      </c>
      <c r="AP418" s="104">
        <f>AVERAGE(AH$6:AH418)</f>
        <v>3175.400511186142</v>
      </c>
      <c r="AT418" s="105">
        <v>413</v>
      </c>
      <c r="AU418" s="109">
        <v>24.45683446009193</v>
      </c>
      <c r="AV418" s="109">
        <v>2</v>
      </c>
      <c r="AW418" s="109">
        <v>4.2659173281881628</v>
      </c>
      <c r="AX418" s="110">
        <v>182.38116533563587</v>
      </c>
      <c r="AY418" s="109">
        <v>25</v>
      </c>
      <c r="AZ418" s="109">
        <v>26.722751788280092</v>
      </c>
      <c r="BA418" s="109">
        <v>1.7227517882800925</v>
      </c>
      <c r="BB418" s="110">
        <v>1190.7939335776498</v>
      </c>
      <c r="BC418" s="110">
        <v>3850</v>
      </c>
      <c r="BD418" s="110">
        <v>2659.20606642235</v>
      </c>
      <c r="BE418" s="111" t="str">
        <v>Yes</v>
      </c>
      <c r="BG418" s="103">
        <f>AVERAGE(AY$6:AY418)</f>
        <v>22.916232798074681</v>
      </c>
      <c r="BH418" s="103">
        <f>AVERAGE(AZ$6:AZ418)</f>
        <v>23.712871997349449</v>
      </c>
      <c r="BI418" s="103">
        <f>AVERAGE(BA$6:BA418)</f>
        <v>0.79663919927476701</v>
      </c>
      <c r="BJ418" s="104">
        <f>AVERAGE(BB$6:BB418)</f>
        <v>957.62072024033648</v>
      </c>
      <c r="BK418" s="104">
        <f>AVERAGE(BC$6:BC418)</f>
        <v>3598.2097381131421</v>
      </c>
      <c r="BL418" s="104">
        <f>AVERAGE(BD$6:BD418)</f>
        <v>2640.5890178728018</v>
      </c>
      <c r="BP418" s="105">
        <v>413</v>
      </c>
      <c r="BQ418" s="109">
        <v>22.156874419858962</v>
      </c>
      <c r="BR418" s="109">
        <v>3</v>
      </c>
      <c r="BS418" s="109">
        <v>5.1180367248093841</v>
      </c>
      <c r="BT418" s="110">
        <v>129.15595856694711</v>
      </c>
      <c r="BU418" s="109">
        <v>24.274911144668344</v>
      </c>
      <c r="BV418" s="109">
        <v>24.274911144668344</v>
      </c>
      <c r="BW418" s="109">
        <v>0</v>
      </c>
      <c r="BX418" s="110">
        <v>857.40329290699742</v>
      </c>
      <c r="BY418" s="110">
        <v>3851.2366717002515</v>
      </c>
      <c r="BZ418" s="110">
        <v>2993.8333787932543</v>
      </c>
      <c r="CA418" s="111" t="str">
        <v>No</v>
      </c>
      <c r="CC418" s="103">
        <f>AVERAGE(BU$6:BU418)</f>
        <v>22.757425987052095</v>
      </c>
      <c r="CD418" s="103">
        <f>AVERAGE(BV$6:BV418)</f>
        <v>23.671858485931864</v>
      </c>
      <c r="CE418" s="103">
        <f>AVERAGE(BW$6:BW418)</f>
        <v>0.9144324988797552</v>
      </c>
      <c r="CF418" s="104">
        <f>AVERAGE(BX$6:BX418)</f>
        <v>967.57694982096257</v>
      </c>
      <c r="CG418" s="104">
        <f>AVERAGE(BY$6:BY418)</f>
        <v>3641.9189828035755</v>
      </c>
      <c r="CH418" s="104">
        <f>AVERAGE(BZ$6:BZ418)</f>
        <v>2674.3420329826131</v>
      </c>
      <c r="CI418" s="121"/>
      <c r="CJ418" s="121"/>
      <c r="CK418" s="121"/>
      <c r="CL418" s="121"/>
      <c r="CM418" s="121"/>
      <c r="CN418" s="121"/>
    </row>
    <row r="419" spans="2:92" x14ac:dyDescent="0.2">
      <c r="B419" s="105">
        <v>414</v>
      </c>
      <c r="C419" s="109">
        <v>19.806233597630474</v>
      </c>
      <c r="D419" s="109">
        <v>2</v>
      </c>
      <c r="E419" s="109">
        <v>5.2908103797626218</v>
      </c>
      <c r="F419" s="110">
        <v>178.48316656945335</v>
      </c>
      <c r="G419" s="109">
        <v>23.097043977393096</v>
      </c>
      <c r="H419" s="109">
        <v>23.097043977393096</v>
      </c>
      <c r="I419" s="109">
        <v>0</v>
      </c>
      <c r="J419" s="110">
        <v>871.39448589124629</v>
      </c>
      <c r="K419" s="110">
        <v>4257.467915930757</v>
      </c>
      <c r="L419" s="110">
        <v>3386.0734300395106</v>
      </c>
      <c r="M419" s="111" t="str">
        <v>No</v>
      </c>
      <c r="O419" s="103">
        <f>AVERAGE(G$6:G419)</f>
        <v>21.735858147508175</v>
      </c>
      <c r="P419" s="103">
        <f>AVERAGE(H$6:H419)</f>
        <v>22.113811592117361</v>
      </c>
      <c r="Q419" s="103">
        <f>AVERAGE(I$6:I419)</f>
        <v>0.37795344460918845</v>
      </c>
      <c r="R419" s="104">
        <f>AVERAGE(J$6:J419)</f>
        <v>869.45021817800216</v>
      </c>
      <c r="S419" s="104">
        <f>AVERAGE(K$6:K419)</f>
        <v>4010.039007614278</v>
      </c>
      <c r="T419" s="104">
        <f>AVERAGE(L$6:L419)</f>
        <v>3140.5887894362772</v>
      </c>
      <c r="X419" s="105">
        <v>414</v>
      </c>
      <c r="Y419" s="109">
        <v>16.995544861707476</v>
      </c>
      <c r="Z419" s="109">
        <v>1</v>
      </c>
      <c r="AA419" s="109">
        <v>3.8715183613021864</v>
      </c>
      <c r="AB419" s="110">
        <v>122.89207759372124</v>
      </c>
      <c r="AC419" s="109">
        <v>19.867063223009662</v>
      </c>
      <c r="AD419" s="109">
        <v>19.867063223009662</v>
      </c>
      <c r="AE419" s="109">
        <v>0</v>
      </c>
      <c r="AF419" s="110">
        <v>718.90397428401116</v>
      </c>
      <c r="AG419" s="110">
        <v>3646.0713801417392</v>
      </c>
      <c r="AH419" s="110">
        <v>2927.1674058577282</v>
      </c>
      <c r="AI419" s="111" t="str">
        <v>No</v>
      </c>
      <c r="AK419" s="103">
        <f>AVERAGE(AC$6:AC419)</f>
        <v>21.54559899820676</v>
      </c>
      <c r="AL419" s="103">
        <f>AVERAGE(AD$6:AD419)</f>
        <v>21.852816754715096</v>
      </c>
      <c r="AM419" s="103">
        <f>AVERAGE(AE$6:AE419)</f>
        <v>0.30721775650833494</v>
      </c>
      <c r="AN419" s="104">
        <f>AVERAGE(AF$6:AF419)</f>
        <v>851.01560101602252</v>
      </c>
      <c r="AO419" s="104">
        <f>AVERAGE(AG$6:AG419)</f>
        <v>4025.816515329393</v>
      </c>
      <c r="AP419" s="104">
        <f>AVERAGE(AH$6:AH419)</f>
        <v>3174.8009143133681</v>
      </c>
      <c r="AT419" s="105">
        <v>414</v>
      </c>
      <c r="AU419" s="109">
        <v>23.692192871651056</v>
      </c>
      <c r="AV419" s="109">
        <v>2</v>
      </c>
      <c r="AW419" s="109">
        <v>5.3395828405290189</v>
      </c>
      <c r="AX419" s="110">
        <v>124.69089489250636</v>
      </c>
      <c r="AY419" s="109">
        <v>25</v>
      </c>
      <c r="AZ419" s="109">
        <v>27.031775712180075</v>
      </c>
      <c r="BA419" s="109">
        <v>2.0317757121800746</v>
      </c>
      <c r="BB419" s="110">
        <v>1179.4572517195174</v>
      </c>
      <c r="BC419" s="110">
        <v>3850</v>
      </c>
      <c r="BD419" s="110">
        <v>2670.5427482804826</v>
      </c>
      <c r="BE419" s="111" t="str">
        <v>Yes</v>
      </c>
      <c r="BG419" s="103">
        <f>AVERAGE(AY$6:AY419)</f>
        <v>22.921266052185612</v>
      </c>
      <c r="BH419" s="103">
        <f>AVERAGE(AZ$6:AZ419)</f>
        <v>23.720888672989137</v>
      </c>
      <c r="BI419" s="103">
        <f>AVERAGE(BA$6:BA419)</f>
        <v>0.79962262080352386</v>
      </c>
      <c r="BJ419" s="104">
        <f>AVERAGE(BB$6:BB419)</f>
        <v>958.15655727289482</v>
      </c>
      <c r="BK419" s="104">
        <f>AVERAGE(BC$6:BC419)</f>
        <v>3598.8179271515164</v>
      </c>
      <c r="BL419" s="104">
        <f>AVERAGE(BD$6:BD419)</f>
        <v>2640.6613698786177</v>
      </c>
      <c r="BP419" s="105">
        <v>414</v>
      </c>
      <c r="BQ419" s="109">
        <v>21.374319999205738</v>
      </c>
      <c r="BR419" s="109">
        <v>3</v>
      </c>
      <c r="BS419" s="109">
        <v>6.0065509474106742</v>
      </c>
      <c r="BT419" s="110">
        <v>190.50038901936952</v>
      </c>
      <c r="BU419" s="109">
        <v>24.380870946616412</v>
      </c>
      <c r="BV419" s="109">
        <v>24.380870946616412</v>
      </c>
      <c r="BW419" s="109">
        <v>0</v>
      </c>
      <c r="BX419" s="110">
        <v>921.92651741786187</v>
      </c>
      <c r="BY419" s="110">
        <v>3867.1306419924617</v>
      </c>
      <c r="BZ419" s="110">
        <v>2945.2041245746</v>
      </c>
      <c r="CA419" s="111" t="str">
        <v>No</v>
      </c>
      <c r="CC419" s="103">
        <f>AVERAGE(BU$6:BU419)</f>
        <v>22.76134735168872</v>
      </c>
      <c r="CD419" s="103">
        <f>AVERAGE(BV$6:BV419)</f>
        <v>23.673571076416607</v>
      </c>
      <c r="CE419" s="103">
        <f>AVERAGE(BW$6:BW419)</f>
        <v>0.91222372472787172</v>
      </c>
      <c r="CF419" s="104">
        <f>AVERAGE(BX$6:BX419)</f>
        <v>967.46668307602761</v>
      </c>
      <c r="CG419" s="104">
        <f>AVERAGE(BY$6:BY419)</f>
        <v>3642.4629723185249</v>
      </c>
      <c r="CH419" s="104">
        <f>AVERAGE(BZ$6:BZ419)</f>
        <v>2674.9962892424969</v>
      </c>
      <c r="CI419" s="121"/>
      <c r="CJ419" s="121"/>
      <c r="CK419" s="121"/>
      <c r="CL419" s="121"/>
      <c r="CM419" s="121"/>
      <c r="CN419" s="121"/>
    </row>
    <row r="420" spans="2:92" x14ac:dyDescent="0.2">
      <c r="B420" s="105">
        <v>415</v>
      </c>
      <c r="C420" s="109">
        <v>19.356780573469091</v>
      </c>
      <c r="D420" s="109">
        <v>1</v>
      </c>
      <c r="E420" s="109">
        <v>4.8884454052902857</v>
      </c>
      <c r="F420" s="110">
        <v>134.83970901034976</v>
      </c>
      <c r="G420" s="109">
        <v>23.245225978759379</v>
      </c>
      <c r="H420" s="109">
        <v>23.245225978759379</v>
      </c>
      <c r="I420" s="109">
        <v>0</v>
      </c>
      <c r="J420" s="110">
        <v>832.19648837313116</v>
      </c>
      <c r="K420" s="110">
        <v>4234.1406761766884</v>
      </c>
      <c r="L420" s="110">
        <v>3401.9441878035573</v>
      </c>
      <c r="M420" s="111" t="str">
        <v>No</v>
      </c>
      <c r="O420" s="103">
        <f>AVERAGE(G$6:G420)</f>
        <v>21.739495178426854</v>
      </c>
      <c r="P420" s="103">
        <f>AVERAGE(H$6:H420)</f>
        <v>22.11653789184421</v>
      </c>
      <c r="Q420" s="103">
        <f>AVERAGE(I$6:I420)</f>
        <v>0.37704271341735912</v>
      </c>
      <c r="R420" s="104">
        <f>AVERAGE(J$6:J420)</f>
        <v>869.36045015437605</v>
      </c>
      <c r="S420" s="104">
        <f>AVERAGE(K$6:K420)</f>
        <v>4010.5790116349099</v>
      </c>
      <c r="T420" s="104">
        <f>AVERAGE(L$6:L420)</f>
        <v>3141.2185614805362</v>
      </c>
      <c r="X420" s="105">
        <v>415</v>
      </c>
      <c r="Y420" s="109">
        <v>19.237330726566839</v>
      </c>
      <c r="Z420" s="109">
        <v>1</v>
      </c>
      <c r="AA420" s="109">
        <v>5.6687771624548162</v>
      </c>
      <c r="AB420" s="110">
        <v>144.65856601472473</v>
      </c>
      <c r="AC420" s="109">
        <v>23.906107889021655</v>
      </c>
      <c r="AD420" s="109">
        <v>23.906107889021655</v>
      </c>
      <c r="AE420" s="109">
        <v>0</v>
      </c>
      <c r="AF420" s="110">
        <v>861.84180268537443</v>
      </c>
      <c r="AG420" s="110">
        <v>4373.0994200238983</v>
      </c>
      <c r="AH420" s="110">
        <v>3511.2576173385241</v>
      </c>
      <c r="AI420" s="111" t="str">
        <v>No</v>
      </c>
      <c r="AK420" s="103">
        <f>AVERAGE(AC$6:AC420)</f>
        <v>21.551286971437637</v>
      </c>
      <c r="AL420" s="103">
        <f>AVERAGE(AD$6:AD420)</f>
        <v>21.85776444419535</v>
      </c>
      <c r="AM420" s="103">
        <f>AVERAGE(AE$6:AE420)</f>
        <v>0.30647747275771242</v>
      </c>
      <c r="AN420" s="104">
        <f>AVERAGE(AF$6:AF420)</f>
        <v>851.04168824896055</v>
      </c>
      <c r="AO420" s="104">
        <f>AVERAGE(AG$6:AG420)</f>
        <v>4026.653341605765</v>
      </c>
      <c r="AP420" s="104">
        <f>AVERAGE(AH$6:AH420)</f>
        <v>3175.6116533568024</v>
      </c>
      <c r="AT420" s="105">
        <v>415</v>
      </c>
      <c r="AU420" s="109">
        <v>23.946071343053625</v>
      </c>
      <c r="AV420" s="109">
        <v>5</v>
      </c>
      <c r="AW420" s="109">
        <v>6.7490024193271694</v>
      </c>
      <c r="AX420" s="110">
        <v>149.77835383818675</v>
      </c>
      <c r="AY420" s="109">
        <v>25</v>
      </c>
      <c r="AZ420" s="109">
        <v>25.695073762380794</v>
      </c>
      <c r="BA420" s="109">
        <v>0.69507376238079388</v>
      </c>
      <c r="BB420" s="110">
        <v>1004.0394181953058</v>
      </c>
      <c r="BC420" s="110">
        <v>4000</v>
      </c>
      <c r="BD420" s="110">
        <v>2995.9605818046944</v>
      </c>
      <c r="BE420" s="111" t="str">
        <v>Yes</v>
      </c>
      <c r="BG420" s="103">
        <f>AVERAGE(AY$6:AY420)</f>
        <v>22.926275049650226</v>
      </c>
      <c r="BH420" s="103">
        <f>AVERAGE(AZ$6:AZ420)</f>
        <v>23.725645745493694</v>
      </c>
      <c r="BI420" s="103">
        <f>AVERAGE(BA$6:BA420)</f>
        <v>0.79937069584346909</v>
      </c>
      <c r="BJ420" s="104">
        <f>AVERAGE(BB$6:BB420)</f>
        <v>958.26711838355129</v>
      </c>
      <c r="BK420" s="104">
        <f>AVERAGE(BC$6:BC420)</f>
        <v>3599.7846309415127</v>
      </c>
      <c r="BL420" s="104">
        <f>AVERAGE(BD$6:BD420)</f>
        <v>2641.5175125579576</v>
      </c>
      <c r="BP420" s="105">
        <v>415</v>
      </c>
      <c r="BQ420" s="109">
        <v>19.1075382798318</v>
      </c>
      <c r="BR420" s="109">
        <v>4</v>
      </c>
      <c r="BS420" s="109">
        <v>5.7664606308421611</v>
      </c>
      <c r="BT420" s="110">
        <v>140.16537130798758</v>
      </c>
      <c r="BU420" s="109">
        <v>20.873998910673961</v>
      </c>
      <c r="BV420" s="109">
        <v>20.873998910673961</v>
      </c>
      <c r="BW420" s="109">
        <v>0</v>
      </c>
      <c r="BX420" s="110">
        <v>766.38533862820645</v>
      </c>
      <c r="BY420" s="110">
        <v>3411.099836601094</v>
      </c>
      <c r="BZ420" s="110">
        <v>2644.7144979728873</v>
      </c>
      <c r="CA420" s="111" t="str">
        <v>No</v>
      </c>
      <c r="CC420" s="103">
        <f>AVERAGE(BU$6:BU420)</f>
        <v>22.756799524120012</v>
      </c>
      <c r="CD420" s="103">
        <f>AVERAGE(BV$6:BV420)</f>
        <v>23.666825119390722</v>
      </c>
      <c r="CE420" s="103">
        <f>AVERAGE(BW$6:BW420)</f>
        <v>0.91002559527069615</v>
      </c>
      <c r="CF420" s="104">
        <f>AVERAGE(BX$6:BX420)</f>
        <v>966.98214971591233</v>
      </c>
      <c r="CG420" s="104">
        <f>AVERAGE(BY$6:BY420)</f>
        <v>3641.9054707866758</v>
      </c>
      <c r="CH420" s="104">
        <f>AVERAGE(BZ$6:BZ420)</f>
        <v>2674.9233210707634</v>
      </c>
      <c r="CI420" s="121"/>
      <c r="CJ420" s="121"/>
      <c r="CK420" s="121"/>
      <c r="CL420" s="121"/>
      <c r="CM420" s="121"/>
      <c r="CN420" s="121"/>
    </row>
    <row r="421" spans="2:92" x14ac:dyDescent="0.2">
      <c r="B421" s="105">
        <v>416</v>
      </c>
      <c r="C421" s="109">
        <v>22.232383731271263</v>
      </c>
      <c r="D421" s="109">
        <v>4</v>
      </c>
      <c r="E421" s="109">
        <v>5.6020285650080641</v>
      </c>
      <c r="F421" s="110">
        <v>133.54068508468853</v>
      </c>
      <c r="G421" s="109">
        <v>23.834412296279325</v>
      </c>
      <c r="H421" s="109">
        <v>23.834412296279325</v>
      </c>
      <c r="I421" s="109">
        <v>0</v>
      </c>
      <c r="J421" s="110">
        <v>848.57305397306834</v>
      </c>
      <c r="K421" s="110">
        <v>4490.1942133302782</v>
      </c>
      <c r="L421" s="110">
        <v>3641.6211593572098</v>
      </c>
      <c r="M421" s="111" t="str">
        <v>No</v>
      </c>
      <c r="O421" s="103">
        <f>AVERAGE(G$6:G421)</f>
        <v>21.744531036883227</v>
      </c>
      <c r="P421" s="103">
        <f>AVERAGE(H$6:H421)</f>
        <v>22.1206673976241</v>
      </c>
      <c r="Q421" s="103">
        <f>AVERAGE(I$6:I421)</f>
        <v>0.37613636074087509</v>
      </c>
      <c r="R421" s="104">
        <f>AVERAGE(J$6:J421)</f>
        <v>869.31048045201715</v>
      </c>
      <c r="S421" s="104">
        <f>AVERAGE(K$6:K421)</f>
        <v>4011.7319327928317</v>
      </c>
      <c r="T421" s="104">
        <f>AVERAGE(L$6:L421)</f>
        <v>3142.4214523408164</v>
      </c>
      <c r="X421" s="105">
        <v>416</v>
      </c>
      <c r="Y421" s="109">
        <v>20.601795414400954</v>
      </c>
      <c r="Z421" s="109">
        <v>2</v>
      </c>
      <c r="AA421" s="109">
        <v>2.6949788579769707</v>
      </c>
      <c r="AB421" s="110">
        <v>168.40015391771249</v>
      </c>
      <c r="AC421" s="109">
        <v>21.296774272377924</v>
      </c>
      <c r="AD421" s="109">
        <v>21.296774272377924</v>
      </c>
      <c r="AE421" s="109">
        <v>0</v>
      </c>
      <c r="AF421" s="110">
        <v>807.30338208905016</v>
      </c>
      <c r="AG421" s="110">
        <v>3973.4193690280263</v>
      </c>
      <c r="AH421" s="110">
        <v>3166.1159869389762</v>
      </c>
      <c r="AI421" s="111" t="str">
        <v>No</v>
      </c>
      <c r="AK421" s="103">
        <f>AVERAGE(AC$6:AC421)</f>
        <v>21.550675162064898</v>
      </c>
      <c r="AL421" s="103">
        <f>AVERAGE(AD$6:AD421)</f>
        <v>21.856415910128479</v>
      </c>
      <c r="AM421" s="103">
        <f>AVERAGE(AE$6:AE421)</f>
        <v>0.30574074806358331</v>
      </c>
      <c r="AN421" s="104">
        <f>AVERAGE(AF$6:AF421)</f>
        <v>850.93654808992244</v>
      </c>
      <c r="AO421" s="104">
        <f>AVERAGE(AG$6:AG421)</f>
        <v>4026.5253753255301</v>
      </c>
      <c r="AP421" s="104">
        <f>AVERAGE(AH$6:AH421)</f>
        <v>3175.5888272356055</v>
      </c>
      <c r="AT421" s="105">
        <v>416</v>
      </c>
      <c r="AU421" s="109">
        <v>24.772585408131931</v>
      </c>
      <c r="AV421" s="109">
        <v>3</v>
      </c>
      <c r="AW421" s="109">
        <v>3.8319042530065492</v>
      </c>
      <c r="AX421" s="110">
        <v>121.48965243054455</v>
      </c>
      <c r="AY421" s="109">
        <v>25</v>
      </c>
      <c r="AZ421" s="109">
        <v>25.60448966113848</v>
      </c>
      <c r="BA421" s="109">
        <v>0.60448966113848002</v>
      </c>
      <c r="BB421" s="110">
        <v>962.1631016013165</v>
      </c>
      <c r="BC421" s="110">
        <v>3900</v>
      </c>
      <c r="BD421" s="110">
        <v>2937.8368983986834</v>
      </c>
      <c r="BE421" s="111" t="str">
        <v>Yes</v>
      </c>
      <c r="BG421" s="103">
        <f>AVERAGE(AY$6:AY421)</f>
        <v>22.931259965396258</v>
      </c>
      <c r="BH421" s="103">
        <f>AVERAGE(AZ$6:AZ421)</f>
        <v>23.730162197213993</v>
      </c>
      <c r="BI421" s="103">
        <f>AVERAGE(BA$6:BA421)</f>
        <v>0.7989022318177359</v>
      </c>
      <c r="BJ421" s="104">
        <f>AVERAGE(BB$6:BB421)</f>
        <v>958.27648372782471</v>
      </c>
      <c r="BK421" s="104">
        <f>AVERAGE(BC$6:BC421)</f>
        <v>3600.5063025017494</v>
      </c>
      <c r="BL421" s="104">
        <f>AVERAGE(BD$6:BD421)</f>
        <v>2642.2298187739207</v>
      </c>
      <c r="BP421" s="105">
        <v>416</v>
      </c>
      <c r="BQ421" s="109">
        <v>21.289162014921892</v>
      </c>
      <c r="BR421" s="109">
        <v>2</v>
      </c>
      <c r="BS421" s="109">
        <v>4.4705454461492202</v>
      </c>
      <c r="BT421" s="110">
        <v>162.47841232441806</v>
      </c>
      <c r="BU421" s="109">
        <v>23.759707461071113</v>
      </c>
      <c r="BV421" s="109">
        <v>23.759707461071113</v>
      </c>
      <c r="BW421" s="109">
        <v>0</v>
      </c>
      <c r="BX421" s="110">
        <v>875.26963615655143</v>
      </c>
      <c r="BY421" s="110">
        <v>3703.9561191606667</v>
      </c>
      <c r="BZ421" s="110">
        <v>2828.6864830041154</v>
      </c>
      <c r="CA421" s="111" t="str">
        <v>No</v>
      </c>
      <c r="CC421" s="103">
        <f>AVERAGE(BU$6:BU421)</f>
        <v>22.759210360506913</v>
      </c>
      <c r="CD421" s="103">
        <f>AVERAGE(BV$6:BV421)</f>
        <v>23.667048394250532</v>
      </c>
      <c r="CE421" s="103">
        <f>AVERAGE(BW$6:BW421)</f>
        <v>0.90783803374360317</v>
      </c>
      <c r="CF421" s="104">
        <f>AVERAGE(BX$6:BX421)</f>
        <v>966.76168694293312</v>
      </c>
      <c r="CG421" s="104">
        <f>AVERAGE(BY$6:BY421)</f>
        <v>3642.0546309991132</v>
      </c>
      <c r="CH421" s="104">
        <f>AVERAGE(BZ$6:BZ421)</f>
        <v>2675.2929440561802</v>
      </c>
      <c r="CI421" s="121"/>
      <c r="CJ421" s="121"/>
      <c r="CK421" s="121"/>
      <c r="CL421" s="121"/>
      <c r="CM421" s="121"/>
      <c r="CN421" s="121"/>
    </row>
    <row r="422" spans="2:92" x14ac:dyDescent="0.2">
      <c r="B422" s="105">
        <v>417</v>
      </c>
      <c r="C422" s="109">
        <v>25.710376024097719</v>
      </c>
      <c r="D422" s="109">
        <v>0</v>
      </c>
      <c r="E422" s="109">
        <v>4.3860121685358715</v>
      </c>
      <c r="F422" s="110">
        <v>168.6847731824181</v>
      </c>
      <c r="G422" s="109">
        <v>25</v>
      </c>
      <c r="H422" s="109">
        <v>30.09638819263359</v>
      </c>
      <c r="I422" s="109">
        <v>5.0963881926335901</v>
      </c>
      <c r="J422" s="110">
        <v>1836.0346478564643</v>
      </c>
      <c r="K422" s="110">
        <v>4500</v>
      </c>
      <c r="L422" s="110">
        <v>2663.9653521435357</v>
      </c>
      <c r="M422" s="111" t="str">
        <v>Yes</v>
      </c>
      <c r="O422" s="103">
        <f>AVERAGE(G$6:G422)</f>
        <v>21.752337916890703</v>
      </c>
      <c r="P422" s="103">
        <f>AVERAGE(H$6:H422)</f>
        <v>22.139793826389109</v>
      </c>
      <c r="Q422" s="103">
        <f>AVERAGE(I$6:I422)</f>
        <v>0.38745590949841152</v>
      </c>
      <c r="R422" s="104">
        <f>AVERAGE(J$6:J422)</f>
        <v>871.62876382708782</v>
      </c>
      <c r="S422" s="104">
        <f>AVERAGE(K$6:K422)</f>
        <v>4012.9028394288202</v>
      </c>
      <c r="T422" s="104">
        <f>AVERAGE(L$6:L422)</f>
        <v>3141.2740756017347</v>
      </c>
      <c r="X422" s="105">
        <v>417</v>
      </c>
      <c r="Y422" s="109">
        <v>20.860013373882598</v>
      </c>
      <c r="Z422" s="109">
        <v>2</v>
      </c>
      <c r="AA422" s="109">
        <v>3.4958132950595195</v>
      </c>
      <c r="AB422" s="110">
        <v>163.54841601014186</v>
      </c>
      <c r="AC422" s="109">
        <v>22.355826668942118</v>
      </c>
      <c r="AD422" s="109">
        <v>22.355826668942118</v>
      </c>
      <c r="AE422" s="109">
        <v>0</v>
      </c>
      <c r="AF422" s="110">
        <v>834.22321607840536</v>
      </c>
      <c r="AG422" s="110">
        <v>4164.0488004095814</v>
      </c>
      <c r="AH422" s="110">
        <v>3329.8255843311763</v>
      </c>
      <c r="AI422" s="111" t="str">
        <v>No</v>
      </c>
      <c r="AK422" s="103">
        <f>AVERAGE(AC$6:AC422)</f>
        <v>21.552605981026232</v>
      </c>
      <c r="AL422" s="103">
        <f>AVERAGE(AD$6:AD422)</f>
        <v>21.857613537847456</v>
      </c>
      <c r="AM422" s="103">
        <f>AVERAGE(AE$6:AE422)</f>
        <v>0.3050075568212246</v>
      </c>
      <c r="AN422" s="104">
        <f>AVERAGE(AF$6:AF422)</f>
        <v>850.89646815704111</v>
      </c>
      <c r="AO422" s="104">
        <f>AVERAGE(AG$6:AG422)</f>
        <v>4026.8551677118226</v>
      </c>
      <c r="AP422" s="104">
        <f>AVERAGE(AH$6:AH422)</f>
        <v>3175.9586995547793</v>
      </c>
      <c r="AT422" s="105">
        <v>417</v>
      </c>
      <c r="AU422" s="109">
        <v>16.756100683468937</v>
      </c>
      <c r="AV422" s="109">
        <v>2</v>
      </c>
      <c r="AW422" s="109">
        <v>4.51530714573894</v>
      </c>
      <c r="AX422" s="110">
        <v>167.05911276212288</v>
      </c>
      <c r="AY422" s="109">
        <v>19.271407829207877</v>
      </c>
      <c r="AZ422" s="109">
        <v>19.271407829207877</v>
      </c>
      <c r="BA422" s="109">
        <v>0</v>
      </c>
      <c r="BB422" s="110">
        <v>745.20134763835927</v>
      </c>
      <c r="BC422" s="110">
        <v>2990.7111743811815</v>
      </c>
      <c r="BD422" s="110">
        <v>2245.509826742822</v>
      </c>
      <c r="BE422" s="111" t="str">
        <v>No</v>
      </c>
      <c r="BG422" s="103">
        <f>AVERAGE(AY$6:AY422)</f>
        <v>22.922483341568469</v>
      </c>
      <c r="BH422" s="103">
        <f>AVERAGE(AZ$6:AZ422)</f>
        <v>23.719469740695995</v>
      </c>
      <c r="BI422" s="103">
        <f>AVERAGE(BA$6:BA422)</f>
        <v>0.79698639912752545</v>
      </c>
      <c r="BJ422" s="104">
        <f>AVERAGE(BB$6:BB422)</f>
        <v>957.76551217844963</v>
      </c>
      <c r="BK422" s="104">
        <f>AVERAGE(BC$6:BC422)</f>
        <v>3599.0439640650093</v>
      </c>
      <c r="BL422" s="104">
        <f>AVERAGE(BD$6:BD422)</f>
        <v>2641.2784518865556</v>
      </c>
      <c r="BP422" s="105">
        <v>417</v>
      </c>
      <c r="BQ422" s="109">
        <v>18.226123135968287</v>
      </c>
      <c r="BR422" s="109">
        <v>1</v>
      </c>
      <c r="BS422" s="109">
        <v>6.6934002715693097</v>
      </c>
      <c r="BT422" s="110">
        <v>128.83271564027169</v>
      </c>
      <c r="BU422" s="109">
        <v>23.919523407537596</v>
      </c>
      <c r="BV422" s="109">
        <v>23.919523407537596</v>
      </c>
      <c r="BW422" s="109">
        <v>0</v>
      </c>
      <c r="BX422" s="110">
        <v>846.41841786639952</v>
      </c>
      <c r="BY422" s="110">
        <v>3657.9285111306394</v>
      </c>
      <c r="BZ422" s="110">
        <v>2811.5100932642399</v>
      </c>
      <c r="CA422" s="111" t="str">
        <v>No</v>
      </c>
      <c r="CC422" s="103">
        <f>AVERAGE(BU$6:BU422)</f>
        <v>22.761992885799554</v>
      </c>
      <c r="CD422" s="103">
        <f>AVERAGE(BV$6:BV422)</f>
        <v>23.667653849917887</v>
      </c>
      <c r="CE422" s="103">
        <f>AVERAGE(BW$6:BW422)</f>
        <v>0.90566096411831865</v>
      </c>
      <c r="CF422" s="104">
        <f>AVERAGE(BX$6:BX422)</f>
        <v>966.47309397152662</v>
      </c>
      <c r="CG422" s="104">
        <f>AVERAGE(BY$6:BY422)</f>
        <v>3642.0926978579419</v>
      </c>
      <c r="CH422" s="104">
        <f>AVERAGE(BZ$6:BZ422)</f>
        <v>2675.6196038864155</v>
      </c>
      <c r="CI422" s="121"/>
      <c r="CJ422" s="121"/>
      <c r="CK422" s="121"/>
      <c r="CL422" s="121"/>
      <c r="CM422" s="121"/>
      <c r="CN422" s="121"/>
    </row>
    <row r="423" spans="2:92" x14ac:dyDescent="0.2">
      <c r="B423" s="105">
        <v>418</v>
      </c>
      <c r="C423" s="109">
        <v>23.606883593412586</v>
      </c>
      <c r="D423" s="109">
        <v>2</v>
      </c>
      <c r="E423" s="109">
        <v>2.3307879700266061</v>
      </c>
      <c r="F423" s="110">
        <v>136.61065167507633</v>
      </c>
      <c r="G423" s="109">
        <v>23.937671563439192</v>
      </c>
      <c r="H423" s="109">
        <v>23.937671563439192</v>
      </c>
      <c r="I423" s="109">
        <v>0</v>
      </c>
      <c r="J423" s="110">
        <v>854.740798578252</v>
      </c>
      <c r="K423" s="110">
        <v>4408.7808814190548</v>
      </c>
      <c r="L423" s="110">
        <v>3554.0400828408028</v>
      </c>
      <c r="M423" s="111" t="str">
        <v>No</v>
      </c>
      <c r="O423" s="103">
        <f>AVERAGE(G$6:G423)</f>
        <v>21.757565987815457</v>
      </c>
      <c r="P423" s="103">
        <f>AVERAGE(H$6:H423)</f>
        <v>22.14409496930071</v>
      </c>
      <c r="Q423" s="103">
        <f>AVERAGE(I$6:I423)</f>
        <v>0.38652898148525744</v>
      </c>
      <c r="R423" s="104">
        <f>AVERAGE(J$6:J423)</f>
        <v>871.58836199634902</v>
      </c>
      <c r="S423" s="104">
        <f>AVERAGE(K$6:K423)</f>
        <v>4013.8499160842989</v>
      </c>
      <c r="T423" s="104">
        <f>AVERAGE(L$6:L423)</f>
        <v>3142.2615540879524</v>
      </c>
      <c r="X423" s="105">
        <v>418</v>
      </c>
      <c r="Y423" s="109">
        <v>22.734933987979087</v>
      </c>
      <c r="Z423" s="109">
        <v>0</v>
      </c>
      <c r="AA423" s="109">
        <v>2.6598174571135615</v>
      </c>
      <c r="AB423" s="110">
        <v>185.10231721989948</v>
      </c>
      <c r="AC423" s="109">
        <v>25</v>
      </c>
      <c r="AD423" s="109">
        <v>25.394751445092648</v>
      </c>
      <c r="AE423" s="109">
        <v>0.39475144509264837</v>
      </c>
      <c r="AF423" s="110">
        <v>1006.1575773365762</v>
      </c>
      <c r="AG423" s="110">
        <v>4500</v>
      </c>
      <c r="AH423" s="110">
        <v>3493.8424226634238</v>
      </c>
      <c r="AI423" s="111" t="str">
        <v>Yes</v>
      </c>
      <c r="AK423" s="103">
        <f>AVERAGE(AC$6:AC423)</f>
        <v>21.56085333513861</v>
      </c>
      <c r="AL423" s="103">
        <f>AVERAGE(AD$6:AD423)</f>
        <v>21.866075590257132</v>
      </c>
      <c r="AM423" s="103">
        <f>AVERAGE(AE$6:AE423)</f>
        <v>0.30522225511852463</v>
      </c>
      <c r="AN423" s="104">
        <f>AVERAGE(AF$6:AF423)</f>
        <v>851.26790621727923</v>
      </c>
      <c r="AO423" s="104">
        <f>AVERAGE(AG$6:AG423)</f>
        <v>4027.9870931479186</v>
      </c>
      <c r="AP423" s="104">
        <f>AVERAGE(AH$6:AH423)</f>
        <v>3176.7191869306375</v>
      </c>
      <c r="AT423" s="105">
        <v>418</v>
      </c>
      <c r="AU423" s="109">
        <v>22.323354885955204</v>
      </c>
      <c r="AV423" s="109">
        <v>3</v>
      </c>
      <c r="AW423" s="109">
        <v>6.7181012806344391</v>
      </c>
      <c r="AX423" s="110">
        <v>125.52435343669353</v>
      </c>
      <c r="AY423" s="109">
        <v>25</v>
      </c>
      <c r="AZ423" s="109">
        <v>26.041456166589644</v>
      </c>
      <c r="BA423" s="109">
        <v>1.0414561665896436</v>
      </c>
      <c r="BB423" s="110">
        <v>1031.7427784251399</v>
      </c>
      <c r="BC423" s="110">
        <v>3900</v>
      </c>
      <c r="BD423" s="110">
        <v>2868.2572215748601</v>
      </c>
      <c r="BE423" s="111" t="str">
        <v>Yes</v>
      </c>
      <c r="BG423" s="103">
        <f>AVERAGE(AY$6:AY423)</f>
        <v>22.927453477114955</v>
      </c>
      <c r="BH423" s="103">
        <f>AVERAGE(AZ$6:AZ423)</f>
        <v>23.725024732145499</v>
      </c>
      <c r="BI423" s="103">
        <f>AVERAGE(BA$6:BA423)</f>
        <v>0.79757125503054482</v>
      </c>
      <c r="BJ423" s="104">
        <f>AVERAGE(BB$6:BB423)</f>
        <v>957.94249128430295</v>
      </c>
      <c r="BK423" s="104">
        <f>AVERAGE(BC$6:BC423)</f>
        <v>3599.7639545816005</v>
      </c>
      <c r="BL423" s="104">
        <f>AVERAGE(BD$6:BD423)</f>
        <v>2641.8214632972931</v>
      </c>
      <c r="BP423" s="105">
        <v>418</v>
      </c>
      <c r="BQ423" s="109">
        <v>19.472166418860279</v>
      </c>
      <c r="BR423" s="109">
        <v>2</v>
      </c>
      <c r="BS423" s="109">
        <v>5.4963010627067792</v>
      </c>
      <c r="BT423" s="110">
        <v>183.72939034653078</v>
      </c>
      <c r="BU423" s="109">
        <v>22.96846748156706</v>
      </c>
      <c r="BV423" s="109">
        <v>22.96846748156706</v>
      </c>
      <c r="BW423" s="109">
        <v>0</v>
      </c>
      <c r="BX423" s="110">
        <v>872.78341479354253</v>
      </c>
      <c r="BY423" s="110">
        <v>3585.2701222350593</v>
      </c>
      <c r="BZ423" s="110">
        <v>2712.486707441517</v>
      </c>
      <c r="CA423" s="111" t="str">
        <v>No</v>
      </c>
      <c r="CC423" s="103">
        <f>AVERAGE(BU$6:BU423)</f>
        <v>22.762486844162634</v>
      </c>
      <c r="CD423" s="103">
        <f>AVERAGE(BV$6:BV423)</f>
        <v>23.665981155256762</v>
      </c>
      <c r="CE423" s="103">
        <f>AVERAGE(BW$6:BW423)</f>
        <v>0.90349431109411216</v>
      </c>
      <c r="CF423" s="104">
        <f>AVERAGE(BX$6:BX423)</f>
        <v>966.2489559830625</v>
      </c>
      <c r="CG423" s="104">
        <f>AVERAGE(BY$6:BY423)</f>
        <v>3641.9567586818107</v>
      </c>
      <c r="CH423" s="104">
        <f>AVERAGE(BZ$6:BZ423)</f>
        <v>2675.7078026987479</v>
      </c>
      <c r="CI423" s="121"/>
      <c r="CJ423" s="121"/>
      <c r="CK423" s="121"/>
      <c r="CL423" s="121"/>
      <c r="CM423" s="121"/>
      <c r="CN423" s="121"/>
    </row>
    <row r="424" spans="2:92" x14ac:dyDescent="0.2">
      <c r="B424" s="105">
        <v>419</v>
      </c>
      <c r="C424" s="109">
        <v>24.317351536283486</v>
      </c>
      <c r="D424" s="109">
        <v>1</v>
      </c>
      <c r="E424" s="109">
        <v>3.1070301310436506</v>
      </c>
      <c r="F424" s="110">
        <v>133.02987986006457</v>
      </c>
      <c r="G424" s="109">
        <v>25</v>
      </c>
      <c r="H424" s="109">
        <v>26.424381667327136</v>
      </c>
      <c r="I424" s="109">
        <v>1.4243816673271361</v>
      </c>
      <c r="J424" s="110">
        <v>1139.4185799789491</v>
      </c>
      <c r="K424" s="110">
        <v>4550</v>
      </c>
      <c r="L424" s="110">
        <v>3410.5814200210507</v>
      </c>
      <c r="M424" s="111" t="str">
        <v>Yes</v>
      </c>
      <c r="O424" s="103">
        <f>AVERAGE(G$6:G424)</f>
        <v>21.765304493811126</v>
      </c>
      <c r="P424" s="103">
        <f>AVERAGE(H$6:H424)</f>
        <v>22.154310450680253</v>
      </c>
      <c r="Q424" s="103">
        <f>AVERAGE(I$6:I424)</f>
        <v>0.38900595686912826</v>
      </c>
      <c r="R424" s="104">
        <f>AVERAGE(J$6:J424)</f>
        <v>872.22757492709502</v>
      </c>
      <c r="S424" s="104">
        <f>AVERAGE(K$6:K424)</f>
        <v>4015.1295105566514</v>
      </c>
      <c r="T424" s="104">
        <f>AVERAGE(L$6:L424)</f>
        <v>3142.9019356295589</v>
      </c>
      <c r="X424" s="105">
        <v>419</v>
      </c>
      <c r="Y424" s="109">
        <v>22.733684395061708</v>
      </c>
      <c r="Z424" s="109">
        <v>2</v>
      </c>
      <c r="AA424" s="109">
        <v>5.8457815345087631</v>
      </c>
      <c r="AB424" s="110">
        <v>133.51179240093623</v>
      </c>
      <c r="AC424" s="109">
        <v>25</v>
      </c>
      <c r="AD424" s="109">
        <v>26.579465929570471</v>
      </c>
      <c r="AE424" s="109">
        <v>1.5794659295704712</v>
      </c>
      <c r="AF424" s="110">
        <v>1167.8156597236209</v>
      </c>
      <c r="AG424" s="110">
        <v>4640</v>
      </c>
      <c r="AH424" s="110">
        <v>3472.1843402763789</v>
      </c>
      <c r="AI424" s="111" t="str">
        <v>Yes</v>
      </c>
      <c r="AK424" s="103">
        <f>AVERAGE(AC$6:AC424)</f>
        <v>21.569061322405581</v>
      </c>
      <c r="AL424" s="103">
        <f>AVERAGE(AD$6:AD424)</f>
        <v>21.877324731878403</v>
      </c>
      <c r="AM424" s="103">
        <f>AVERAGE(AE$6:AE424)</f>
        <v>0.30826340947282521</v>
      </c>
      <c r="AN424" s="104">
        <f>AVERAGE(AF$6:AF424)</f>
        <v>852.0233901158623</v>
      </c>
      <c r="AO424" s="104">
        <f>AVERAGE(AG$6:AG424)</f>
        <v>4029.4477444769213</v>
      </c>
      <c r="AP424" s="104">
        <f>AVERAGE(AH$6:AH424)</f>
        <v>3177.4243543610569</v>
      </c>
      <c r="AT424" s="105">
        <v>419</v>
      </c>
      <c r="AU424" s="109">
        <v>24.575319248627537</v>
      </c>
      <c r="AV424" s="109">
        <v>2</v>
      </c>
      <c r="AW424" s="109">
        <v>5.324721756060244</v>
      </c>
      <c r="AX424" s="110">
        <v>107.04351219933834</v>
      </c>
      <c r="AY424" s="109">
        <v>25</v>
      </c>
      <c r="AZ424" s="109">
        <v>27.900041004687779</v>
      </c>
      <c r="BA424" s="109">
        <v>2.9000410046877789</v>
      </c>
      <c r="BB424" s="110">
        <v>1292.0496629025051</v>
      </c>
      <c r="BC424" s="110">
        <v>3850</v>
      </c>
      <c r="BD424" s="110">
        <v>2557.9503370974949</v>
      </c>
      <c r="BE424" s="111" t="str">
        <v>Yes</v>
      </c>
      <c r="BG424" s="103">
        <f>AVERAGE(AY$6:AY424)</f>
        <v>22.932399888864087</v>
      </c>
      <c r="BH424" s="103">
        <f>AVERAGE(AZ$6:AZ424)</f>
        <v>23.734988971459444</v>
      </c>
      <c r="BI424" s="103">
        <f>AVERAGE(BA$6:BA424)</f>
        <v>0.80258908259535933</v>
      </c>
      <c r="BJ424" s="104">
        <f>AVERAGE(BB$6:BB424)</f>
        <v>958.73988310200741</v>
      </c>
      <c r="BK424" s="104">
        <f>AVERAGE(BC$6:BC424)</f>
        <v>3600.3611766470381</v>
      </c>
      <c r="BL424" s="104">
        <f>AVERAGE(BD$6:BD424)</f>
        <v>2641.6212935450267</v>
      </c>
      <c r="BP424" s="105">
        <v>419</v>
      </c>
      <c r="BQ424" s="109">
        <v>25.339856852525401</v>
      </c>
      <c r="BR424" s="109">
        <v>6</v>
      </c>
      <c r="BS424" s="109">
        <v>6.426209085035465</v>
      </c>
      <c r="BT424" s="110">
        <v>130.1917757047413</v>
      </c>
      <c r="BU424" s="109">
        <v>25</v>
      </c>
      <c r="BV424" s="109">
        <v>25.766065937560867</v>
      </c>
      <c r="BW424" s="109">
        <v>0.76606593756086738</v>
      </c>
      <c r="BX424" s="110">
        <v>995.10166633887138</v>
      </c>
      <c r="BY424" s="110">
        <v>4170</v>
      </c>
      <c r="BZ424" s="110">
        <v>3174.8983336611286</v>
      </c>
      <c r="CA424" s="111" t="str">
        <v>Yes</v>
      </c>
      <c r="CC424" s="103">
        <f>AVERAGE(BU$6:BU424)</f>
        <v>22.767826971026206</v>
      </c>
      <c r="CD424" s="103">
        <f>AVERAGE(BV$6:BV424)</f>
        <v>23.670993290775389</v>
      </c>
      <c r="CE424" s="103">
        <f>AVERAGE(BW$6:BW424)</f>
        <v>0.90316631974916417</v>
      </c>
      <c r="CF424" s="104">
        <f>AVERAGE(BX$6:BX424)</f>
        <v>966.31781686696661</v>
      </c>
      <c r="CG424" s="104">
        <f>AVERAGE(BY$6:BY424)</f>
        <v>3643.2170050811378</v>
      </c>
      <c r="CH424" s="104">
        <f>AVERAGE(BZ$6:BZ424)</f>
        <v>2676.8991882141713</v>
      </c>
      <c r="CI424" s="121"/>
      <c r="CJ424" s="121"/>
      <c r="CK424" s="121"/>
      <c r="CL424" s="121"/>
      <c r="CM424" s="121"/>
      <c r="CN424" s="121"/>
    </row>
    <row r="425" spans="2:92" x14ac:dyDescent="0.2">
      <c r="B425" s="105">
        <v>420</v>
      </c>
      <c r="C425" s="109">
        <v>20.58901770931562</v>
      </c>
      <c r="D425" s="109">
        <v>2</v>
      </c>
      <c r="E425" s="109">
        <v>3.4107619040878627</v>
      </c>
      <c r="F425" s="110">
        <v>187.69546753079669</v>
      </c>
      <c r="G425" s="109">
        <v>21.999779613403483</v>
      </c>
      <c r="H425" s="109">
        <v>21.999779613403483</v>
      </c>
      <c r="I425" s="109">
        <v>0</v>
      </c>
      <c r="J425" s="110">
        <v>847.68885593290122</v>
      </c>
      <c r="K425" s="110">
        <v>4059.9603304126267</v>
      </c>
      <c r="L425" s="110">
        <v>3212.2714744797254</v>
      </c>
      <c r="M425" s="111" t="str">
        <v>No</v>
      </c>
      <c r="O425" s="103">
        <f>AVERAGE(G$6:G425)</f>
        <v>21.765862767905393</v>
      </c>
      <c r="P425" s="103">
        <f>AVERAGE(H$6:H425)</f>
        <v>22.153942520115304</v>
      </c>
      <c r="Q425" s="103">
        <f>AVERAGE(I$6:I425)</f>
        <v>0.38807975220991608</v>
      </c>
      <c r="R425" s="104">
        <f>AVERAGE(J$6:J425)</f>
        <v>872.16914940568029</v>
      </c>
      <c r="S425" s="104">
        <f>AVERAGE(K$6:K425)</f>
        <v>4015.2362506039281</v>
      </c>
      <c r="T425" s="104">
        <f>AVERAGE(L$6:L425)</f>
        <v>3143.0671011982495</v>
      </c>
      <c r="X425" s="105">
        <v>420</v>
      </c>
      <c r="Y425" s="109">
        <v>17.556630541608847</v>
      </c>
      <c r="Z425" s="109">
        <v>2</v>
      </c>
      <c r="AA425" s="109">
        <v>2.3860376167529025</v>
      </c>
      <c r="AB425" s="110">
        <v>132.30362143878099</v>
      </c>
      <c r="AC425" s="109">
        <v>17.942668158361748</v>
      </c>
      <c r="AD425" s="109">
        <v>17.942668158361748</v>
      </c>
      <c r="AE425" s="109">
        <v>0</v>
      </c>
      <c r="AF425" s="110">
        <v>670.58366618963339</v>
      </c>
      <c r="AG425" s="110">
        <v>3369.6802685051148</v>
      </c>
      <c r="AH425" s="110">
        <v>2699.0966023154815</v>
      </c>
      <c r="AI425" s="111" t="str">
        <v>No</v>
      </c>
      <c r="AK425" s="103">
        <f>AVERAGE(AC$6:AC425)</f>
        <v>21.56042705296738</v>
      </c>
      <c r="AL425" s="103">
        <f>AVERAGE(AD$6:AD425)</f>
        <v>21.867956501941457</v>
      </c>
      <c r="AM425" s="103">
        <f>AVERAGE(AE$6:AE425)</f>
        <v>0.30752944897408041</v>
      </c>
      <c r="AN425" s="104">
        <f>AVERAGE(AF$6:AF425)</f>
        <v>851.59139077318082</v>
      </c>
      <c r="AO425" s="104">
        <f>AVERAGE(AG$6:AG425)</f>
        <v>4027.8768695341314</v>
      </c>
      <c r="AP425" s="104">
        <f>AVERAGE(AH$6:AH425)</f>
        <v>3176.2854787609485</v>
      </c>
      <c r="AT425" s="105">
        <v>420</v>
      </c>
      <c r="AU425" s="109">
        <v>20.024065388104969</v>
      </c>
      <c r="AV425" s="109">
        <v>3</v>
      </c>
      <c r="AW425" s="109">
        <v>4.0041118756918284</v>
      </c>
      <c r="AX425" s="110">
        <v>135.81557745998441</v>
      </c>
      <c r="AY425" s="109">
        <v>21.028177263796799</v>
      </c>
      <c r="AZ425" s="109">
        <v>21.028177263796799</v>
      </c>
      <c r="BA425" s="109">
        <v>0</v>
      </c>
      <c r="BB425" s="110">
        <v>766.66089537388837</v>
      </c>
      <c r="BC425" s="110">
        <v>3304.22658956952</v>
      </c>
      <c r="BD425" s="110">
        <v>2537.5656941956317</v>
      </c>
      <c r="BE425" s="111" t="str">
        <v>No</v>
      </c>
      <c r="BG425" s="103">
        <f>AVERAGE(AY$6:AY425)</f>
        <v>22.927866025471069</v>
      </c>
      <c r="BH425" s="103">
        <f>AVERAGE(AZ$6:AZ425)</f>
        <v>23.728544181679297</v>
      </c>
      <c r="BI425" s="103">
        <f>AVERAGE(BA$6:BA425)</f>
        <v>0.80067815620822758</v>
      </c>
      <c r="BJ425" s="104">
        <f>AVERAGE(BB$6:BB425)</f>
        <v>958.28255217884532</v>
      </c>
      <c r="BK425" s="104">
        <f>AVERAGE(BC$6:BC425)</f>
        <v>3599.6560942968536</v>
      </c>
      <c r="BL425" s="104">
        <f>AVERAGE(BD$6:BD425)</f>
        <v>2641.3735421180045</v>
      </c>
      <c r="BP425" s="105">
        <v>420</v>
      </c>
      <c r="BQ425" s="109">
        <v>21.897342725681714</v>
      </c>
      <c r="BR425" s="109">
        <v>5</v>
      </c>
      <c r="BS425" s="109">
        <v>4.0047804461402858</v>
      </c>
      <c r="BT425" s="110">
        <v>170.55218880526255</v>
      </c>
      <c r="BU425" s="109">
        <v>20.902123171821998</v>
      </c>
      <c r="BV425" s="109">
        <v>20.902123171821998</v>
      </c>
      <c r="BW425" s="109">
        <v>0</v>
      </c>
      <c r="BX425" s="110">
        <v>797.61588395992248</v>
      </c>
      <c r="BY425" s="110">
        <v>3485.3184757732997</v>
      </c>
      <c r="BZ425" s="110">
        <v>2687.7025918133772</v>
      </c>
      <c r="CA425" s="111" t="str">
        <v>No</v>
      </c>
      <c r="CC425" s="103">
        <f>AVERAGE(BU$6:BU425)</f>
        <v>22.763384819123338</v>
      </c>
      <c r="CD425" s="103">
        <f>AVERAGE(BV$6:BV425)</f>
        <v>23.664400742873116</v>
      </c>
      <c r="CE425" s="103">
        <f>AVERAGE(BW$6:BW425)</f>
        <v>0.90101592374976136</v>
      </c>
      <c r="CF425" s="104">
        <f>AVERAGE(BX$6:BX425)</f>
        <v>965.91614559814025</v>
      </c>
      <c r="CG425" s="104">
        <f>AVERAGE(BY$6:BY425)</f>
        <v>3642.8410562018339</v>
      </c>
      <c r="CH425" s="104">
        <f>AVERAGE(BZ$6:BZ425)</f>
        <v>2676.9249106036932</v>
      </c>
      <c r="CI425" s="121"/>
      <c r="CJ425" s="121"/>
      <c r="CK425" s="121"/>
      <c r="CL425" s="121"/>
      <c r="CM425" s="121"/>
      <c r="CN425" s="121"/>
    </row>
    <row r="426" spans="2:92" x14ac:dyDescent="0.2">
      <c r="B426" s="105">
        <v>421</v>
      </c>
      <c r="C426" s="109">
        <v>21.021196005178808</v>
      </c>
      <c r="D426" s="109">
        <v>0</v>
      </c>
      <c r="E426" s="109">
        <v>5.7316343614820173</v>
      </c>
      <c r="F426" s="110">
        <v>149.5925646901554</v>
      </c>
      <c r="G426" s="109">
        <v>25</v>
      </c>
      <c r="H426" s="109">
        <v>26.752830366660824</v>
      </c>
      <c r="I426" s="109">
        <v>1.7528303666608238</v>
      </c>
      <c r="J426" s="110">
        <v>1215.1020306891035</v>
      </c>
      <c r="K426" s="110">
        <v>4500</v>
      </c>
      <c r="L426" s="110">
        <v>3284.8979693108968</v>
      </c>
      <c r="M426" s="111" t="str">
        <v>Yes</v>
      </c>
      <c r="O426" s="103">
        <f>AVERAGE(G$6:G426)</f>
        <v>21.773544804086139</v>
      </c>
      <c r="P426" s="103">
        <f>AVERAGE(H$6:H426)</f>
        <v>22.164866244216363</v>
      </c>
      <c r="Q426" s="103">
        <f>AVERAGE(I$6:I426)</f>
        <v>0.39132144013022702</v>
      </c>
      <c r="R426" s="104">
        <f>AVERAGE(J$6:J426)</f>
        <v>872.98371681965523</v>
      </c>
      <c r="S426" s="104">
        <f>AVERAGE(K$6:K426)</f>
        <v>4016.3877084409733</v>
      </c>
      <c r="T426" s="104">
        <f>AVERAGE(L$6:L426)</f>
        <v>3143.4039916213201</v>
      </c>
      <c r="X426" s="105">
        <v>421</v>
      </c>
      <c r="Y426" s="109">
        <v>17.363135276491697</v>
      </c>
      <c r="Z426" s="109">
        <v>1</v>
      </c>
      <c r="AA426" s="109">
        <v>2.927953927825854</v>
      </c>
      <c r="AB426" s="110">
        <v>182.17195639546318</v>
      </c>
      <c r="AC426" s="109">
        <v>19.291089204317551</v>
      </c>
      <c r="AD426" s="109">
        <v>19.291089204317551</v>
      </c>
      <c r="AE426" s="109">
        <v>0</v>
      </c>
      <c r="AF426" s="110">
        <v>760.90463252498978</v>
      </c>
      <c r="AG426" s="110">
        <v>3542.3960567771592</v>
      </c>
      <c r="AH426" s="110">
        <v>2781.4914242521695</v>
      </c>
      <c r="AI426" s="111" t="str">
        <v>No</v>
      </c>
      <c r="AK426" s="103">
        <f>AVERAGE(AC$6:AC426)</f>
        <v>21.555036701782942</v>
      </c>
      <c r="AL426" s="103">
        <f>AVERAGE(AD$6:AD426)</f>
        <v>21.861835677006486</v>
      </c>
      <c r="AM426" s="103">
        <f>AVERAGE(AE$6:AE426)</f>
        <v>0.30679897522354815</v>
      </c>
      <c r="AN426" s="104">
        <f>AVERAGE(AF$6:AF426)</f>
        <v>851.37598279634426</v>
      </c>
      <c r="AO426" s="104">
        <f>AVERAGE(AG$6:AG426)</f>
        <v>4026.7237084586986</v>
      </c>
      <c r="AP426" s="104">
        <f>AVERAGE(AH$6:AH426)</f>
        <v>3175.3477256623532</v>
      </c>
      <c r="AT426" s="105">
        <v>421</v>
      </c>
      <c r="AU426" s="109">
        <v>28.619440953367945</v>
      </c>
      <c r="AV426" s="109">
        <v>3</v>
      </c>
      <c r="AW426" s="109">
        <v>3.9925981858842476</v>
      </c>
      <c r="AX426" s="110">
        <v>179.74068908469687</v>
      </c>
      <c r="AY426" s="109">
        <v>25</v>
      </c>
      <c r="AZ426" s="109">
        <v>29.61203913925219</v>
      </c>
      <c r="BA426" s="109">
        <v>4.6120391392521896</v>
      </c>
      <c r="BB426" s="110">
        <v>1621.5465599725253</v>
      </c>
      <c r="BC426" s="110">
        <v>3900</v>
      </c>
      <c r="BD426" s="110">
        <v>2278.4534400274747</v>
      </c>
      <c r="BE426" s="111" t="str">
        <v>Yes</v>
      </c>
      <c r="BG426" s="103">
        <f>AVERAGE(AY$6:AY426)</f>
        <v>22.932787958902253</v>
      </c>
      <c r="BH426" s="103">
        <f>AVERAGE(AZ$6:AZ426)</f>
        <v>23.742519229084458</v>
      </c>
      <c r="BI426" s="103">
        <f>AVERAGE(BA$6:BA426)</f>
        <v>0.8097312701822037</v>
      </c>
      <c r="BJ426" s="104">
        <f>AVERAGE(BB$6:BB426)</f>
        <v>959.85800112847403</v>
      </c>
      <c r="BK426" s="104">
        <f>AVERAGE(BC$6:BC426)</f>
        <v>3600.3695002486425</v>
      </c>
      <c r="BL426" s="104">
        <f>AVERAGE(BD$6:BD426)</f>
        <v>2640.5114991201649</v>
      </c>
      <c r="BP426" s="105">
        <v>421</v>
      </c>
      <c r="BQ426" s="109">
        <v>23.384222035892424</v>
      </c>
      <c r="BR426" s="109">
        <v>3</v>
      </c>
      <c r="BS426" s="109">
        <v>5.4766804076648974</v>
      </c>
      <c r="BT426" s="110">
        <v>172.21643961130977</v>
      </c>
      <c r="BU426" s="109">
        <v>25</v>
      </c>
      <c r="BV426" s="109">
        <v>25.860902443557322</v>
      </c>
      <c r="BW426" s="109">
        <v>0.86090244355732182</v>
      </c>
      <c r="BX426" s="110">
        <v>1051.3518061449081</v>
      </c>
      <c r="BY426" s="110">
        <v>3960</v>
      </c>
      <c r="BZ426" s="110">
        <v>2908.6481938550919</v>
      </c>
      <c r="CA426" s="111" t="str">
        <v>Yes</v>
      </c>
      <c r="CC426" s="103">
        <f>AVERAGE(BU$6:BU426)</f>
        <v>22.768697444256063</v>
      </c>
      <c r="CD426" s="103">
        <f>AVERAGE(BV$6:BV426)</f>
        <v>23.669618086580204</v>
      </c>
      <c r="CE426" s="103">
        <f>AVERAGE(BW$6:BW426)</f>
        <v>0.90092064232412616</v>
      </c>
      <c r="CF426" s="104">
        <f>AVERAGE(BX$6:BX426)</f>
        <v>966.11908065882153</v>
      </c>
      <c r="CG426" s="104">
        <f>AVERAGE(BY$6:BY426)</f>
        <v>3643.5944028616868</v>
      </c>
      <c r="CH426" s="104">
        <f>AVERAGE(BZ$6:BZ426)</f>
        <v>2677.4753222028653</v>
      </c>
      <c r="CI426" s="121"/>
      <c r="CJ426" s="121"/>
      <c r="CK426" s="121"/>
      <c r="CL426" s="121"/>
      <c r="CM426" s="121"/>
      <c r="CN426" s="121"/>
    </row>
    <row r="427" spans="2:92" x14ac:dyDescent="0.2">
      <c r="B427" s="105">
        <v>422</v>
      </c>
      <c r="C427" s="109">
        <v>21.941279180484283</v>
      </c>
      <c r="D427" s="109">
        <v>0</v>
      </c>
      <c r="E427" s="109">
        <v>4.0623840075170214</v>
      </c>
      <c r="F427" s="110">
        <v>135.16687875990715</v>
      </c>
      <c r="G427" s="109">
        <v>25</v>
      </c>
      <c r="H427" s="109">
        <v>26.003663188001305</v>
      </c>
      <c r="I427" s="109">
        <v>1.0036631880013047</v>
      </c>
      <c r="J427" s="110">
        <v>1065.826252600142</v>
      </c>
      <c r="K427" s="110">
        <v>4500</v>
      </c>
      <c r="L427" s="110">
        <v>3434.1737473998583</v>
      </c>
      <c r="M427" s="111" t="str">
        <v>Yes</v>
      </c>
      <c r="O427" s="103">
        <f>AVERAGE(G$6:G427)</f>
        <v>21.781190432512474</v>
      </c>
      <c r="P427" s="103">
        <f>AVERAGE(H$6:H427)</f>
        <v>22.173962919438601</v>
      </c>
      <c r="Q427" s="103">
        <f>AVERAGE(I$6:I427)</f>
        <v>0.39277248692612998</v>
      </c>
      <c r="R427" s="104">
        <f>AVERAGE(J$6:J427)</f>
        <v>873.44068965325823</v>
      </c>
      <c r="S427" s="104">
        <f>AVERAGE(K$6:K427)</f>
        <v>4017.5337091318715</v>
      </c>
      <c r="T427" s="104">
        <f>AVERAGE(L$6:L427)</f>
        <v>3144.0930194786151</v>
      </c>
      <c r="X427" s="105">
        <v>422</v>
      </c>
      <c r="Y427" s="109">
        <v>17.517086506595174</v>
      </c>
      <c r="Z427" s="109">
        <v>1</v>
      </c>
      <c r="AA427" s="109">
        <v>5.2173261950687504</v>
      </c>
      <c r="AB427" s="110">
        <v>157.3458625643521</v>
      </c>
      <c r="AC427" s="109">
        <v>21.734412701663924</v>
      </c>
      <c r="AD427" s="109">
        <v>21.734412701663924</v>
      </c>
      <c r="AE427" s="109">
        <v>0</v>
      </c>
      <c r="AF427" s="110">
        <v>809.37824361426988</v>
      </c>
      <c r="AG427" s="110">
        <v>3982.1942862995065</v>
      </c>
      <c r="AH427" s="110">
        <v>3172.8160426852364</v>
      </c>
      <c r="AI427" s="111" t="str">
        <v>No</v>
      </c>
      <c r="AK427" s="103">
        <f>AVERAGE(AC$6:AC427)</f>
        <v>21.555461763394035</v>
      </c>
      <c r="AL427" s="103">
        <f>AVERAGE(AD$6:AD427)</f>
        <v>21.861533726827947</v>
      </c>
      <c r="AM427" s="103">
        <f>AVERAGE(AE$6:AE427)</f>
        <v>0.3060719634339189</v>
      </c>
      <c r="AN427" s="104">
        <f>AVERAGE(AF$6:AF427)</f>
        <v>851.27646208738201</v>
      </c>
      <c r="AO427" s="104">
        <f>AVERAGE(AG$6:AG427)</f>
        <v>4026.6181885009755</v>
      </c>
      <c r="AP427" s="104">
        <f>AVERAGE(AH$6:AH427)</f>
        <v>3175.3417264135919</v>
      </c>
      <c r="AT427" s="105">
        <v>422</v>
      </c>
      <c r="AU427" s="109">
        <v>20.636080570830927</v>
      </c>
      <c r="AV427" s="109">
        <v>1</v>
      </c>
      <c r="AW427" s="109">
        <v>3.9464222908110465</v>
      </c>
      <c r="AX427" s="110">
        <v>189.18390664145699</v>
      </c>
      <c r="AY427" s="109">
        <v>23.582502861641974</v>
      </c>
      <c r="AZ427" s="109">
        <v>23.582502861641974</v>
      </c>
      <c r="BA427" s="109">
        <v>0</v>
      </c>
      <c r="BB427" s="110">
        <v>896.65899249071617</v>
      </c>
      <c r="BC427" s="110">
        <v>3587.3754292462959</v>
      </c>
      <c r="BD427" s="110">
        <v>2690.7164367555797</v>
      </c>
      <c r="BE427" s="111" t="str">
        <v>No</v>
      </c>
      <c r="BG427" s="103">
        <f>AVERAGE(AY$6:AY427)</f>
        <v>22.934327567676519</v>
      </c>
      <c r="BH427" s="103">
        <f>AVERAGE(AZ$6:AZ427)</f>
        <v>23.742140043379617</v>
      </c>
      <c r="BI427" s="103">
        <f>AVERAGE(BA$6:BA427)</f>
        <v>0.807812475703099</v>
      </c>
      <c r="BJ427" s="104">
        <f>AVERAGE(BB$6:BB427)</f>
        <v>959.7082404444983</v>
      </c>
      <c r="BK427" s="104">
        <f>AVERAGE(BC$6:BC427)</f>
        <v>3600.3387086111966</v>
      </c>
      <c r="BL427" s="104">
        <f>AVERAGE(BD$6:BD427)</f>
        <v>2640.6304681666943</v>
      </c>
      <c r="BP427" s="105">
        <v>422</v>
      </c>
      <c r="BQ427" s="109">
        <v>23.138733040596676</v>
      </c>
      <c r="BR427" s="109">
        <v>3</v>
      </c>
      <c r="BS427" s="109">
        <v>5.9440877301804846</v>
      </c>
      <c r="BT427" s="110">
        <v>132.83603729227411</v>
      </c>
      <c r="BU427" s="109">
        <v>25</v>
      </c>
      <c r="BV427" s="109">
        <v>26.082820770777161</v>
      </c>
      <c r="BW427" s="109">
        <v>1.0828207707771611</v>
      </c>
      <c r="BX427" s="110">
        <v>1045.2591529088481</v>
      </c>
      <c r="BY427" s="110">
        <v>3960</v>
      </c>
      <c r="BZ427" s="110">
        <v>2914.7408470911519</v>
      </c>
      <c r="CA427" s="111" t="str">
        <v>Yes</v>
      </c>
      <c r="CC427" s="103">
        <f>AVERAGE(BU$6:BU427)</f>
        <v>22.773984891070622</v>
      </c>
      <c r="CD427" s="103">
        <f>AVERAGE(BV$6:BV427)</f>
        <v>23.675336576353182</v>
      </c>
      <c r="CE427" s="103">
        <f>AVERAGE(BW$6:BW427)</f>
        <v>0.90135168528254572</v>
      </c>
      <c r="CF427" s="104">
        <f>AVERAGE(BX$6:BX427)</f>
        <v>966.30661637505386</v>
      </c>
      <c r="CG427" s="104">
        <f>AVERAGE(BY$6:BY427)</f>
        <v>3644.3441791582231</v>
      </c>
      <c r="CH427" s="104">
        <f>AVERAGE(BZ$6:BZ427)</f>
        <v>2678.0375627831691</v>
      </c>
      <c r="CI427" s="121"/>
      <c r="CJ427" s="121"/>
      <c r="CK427" s="121"/>
      <c r="CL427" s="121"/>
      <c r="CM427" s="121"/>
      <c r="CN427" s="121"/>
    </row>
    <row r="428" spans="2:92" x14ac:dyDescent="0.2">
      <c r="B428" s="105">
        <v>423</v>
      </c>
      <c r="C428" s="109">
        <v>16.457912775828593</v>
      </c>
      <c r="D428" s="109">
        <v>1</v>
      </c>
      <c r="E428" s="109">
        <v>3.8074052646754168</v>
      </c>
      <c r="F428" s="110">
        <v>174.80121093849615</v>
      </c>
      <c r="G428" s="109">
        <v>19.26531804050401</v>
      </c>
      <c r="H428" s="109">
        <v>19.26531804050401</v>
      </c>
      <c r="I428" s="109">
        <v>0</v>
      </c>
      <c r="J428" s="110">
        <v>752.76075215361652</v>
      </c>
      <c r="K428" s="110">
        <v>3517.7572472907218</v>
      </c>
      <c r="L428" s="110">
        <v>2764.9964951371053</v>
      </c>
      <c r="M428" s="111" t="str">
        <v>No</v>
      </c>
      <c r="O428" s="103">
        <f>AVERAGE(G$6:G428)</f>
        <v>21.775242743642476</v>
      </c>
      <c r="P428" s="103">
        <f>AVERAGE(H$6:H428)</f>
        <v>22.167086690410386</v>
      </c>
      <c r="Q428" s="103">
        <f>AVERAGE(I$6:I428)</f>
        <v>0.39184394676791218</v>
      </c>
      <c r="R428" s="104">
        <f>AVERAGE(J$6:J428)</f>
        <v>873.15539429273895</v>
      </c>
      <c r="S428" s="104">
        <f>AVERAGE(K$6:K428)</f>
        <v>4016.3522044939491</v>
      </c>
      <c r="T428" s="104">
        <f>AVERAGE(L$6:L428)</f>
        <v>3143.1968102012115</v>
      </c>
      <c r="X428" s="105">
        <v>423</v>
      </c>
      <c r="Y428" s="109">
        <v>25.236298732240407</v>
      </c>
      <c r="Z428" s="109">
        <v>2</v>
      </c>
      <c r="AA428" s="109">
        <v>4.900904758852807</v>
      </c>
      <c r="AB428" s="110">
        <v>162.55876292537172</v>
      </c>
      <c r="AC428" s="109">
        <v>25</v>
      </c>
      <c r="AD428" s="109">
        <v>28.137203491093214</v>
      </c>
      <c r="AE428" s="109">
        <v>3.1372034910932136</v>
      </c>
      <c r="AF428" s="110">
        <v>1477.2553913221502</v>
      </c>
      <c r="AG428" s="110">
        <v>4640</v>
      </c>
      <c r="AH428" s="110">
        <v>3162.74460867785</v>
      </c>
      <c r="AI428" s="111" t="str">
        <v>Yes</v>
      </c>
      <c r="AK428" s="103">
        <f>AVERAGE(AC$6:AC428)</f>
        <v>21.563604879792628</v>
      </c>
      <c r="AL428" s="103">
        <f>AVERAGE(AD$6:AD428)</f>
        <v>21.876369825561436</v>
      </c>
      <c r="AM428" s="103">
        <f>AVERAGE(AE$6:AE428)</f>
        <v>0.31276494576881081</v>
      </c>
      <c r="AN428" s="104">
        <f>AVERAGE(AF$6:AF428)</f>
        <v>852.75631771205053</v>
      </c>
      <c r="AO428" s="104">
        <f>AVERAGE(AG$6:AG428)</f>
        <v>4028.0682637054647</v>
      </c>
      <c r="AP428" s="104">
        <f>AVERAGE(AH$6:AH428)</f>
        <v>3175.3119459934132</v>
      </c>
      <c r="AT428" s="105">
        <v>423</v>
      </c>
      <c r="AU428" s="109">
        <v>15.432538403891849</v>
      </c>
      <c r="AV428" s="109">
        <v>2</v>
      </c>
      <c r="AW428" s="109">
        <v>3.3510461826747751</v>
      </c>
      <c r="AX428" s="110">
        <v>174.32089259056227</v>
      </c>
      <c r="AY428" s="109">
        <v>16.783584586566626</v>
      </c>
      <c r="AZ428" s="109">
        <v>16.783584586566626</v>
      </c>
      <c r="BA428" s="109">
        <v>0</v>
      </c>
      <c r="BB428" s="110">
        <v>677.82843018756103</v>
      </c>
      <c r="BC428" s="110">
        <v>2617.5376879849937</v>
      </c>
      <c r="BD428" s="110">
        <v>1939.7092577974327</v>
      </c>
      <c r="BE428" s="111" t="str">
        <v>No</v>
      </c>
      <c r="BG428" s="103">
        <f>AVERAGE(AY$6:AY428)</f>
        <v>22.919786804127796</v>
      </c>
      <c r="BH428" s="103">
        <f>AVERAGE(AZ$6:AZ428)</f>
        <v>23.725689557666112</v>
      </c>
      <c r="BI428" s="103">
        <f>AVERAGE(BA$6:BA428)</f>
        <v>0.8059027535383162</v>
      </c>
      <c r="BJ428" s="104">
        <f>AVERAGE(BB$6:BB428)</f>
        <v>959.04185791433997</v>
      </c>
      <c r="BK428" s="104">
        <f>AVERAGE(BC$6:BC428)</f>
        <v>3598.0153019430495</v>
      </c>
      <c r="BL428" s="104">
        <f>AVERAGE(BD$6:BD428)</f>
        <v>2638.9734440287052</v>
      </c>
      <c r="BP428" s="105">
        <v>423</v>
      </c>
      <c r="BQ428" s="109">
        <v>23.744377266630863</v>
      </c>
      <c r="BR428" s="109">
        <v>3</v>
      </c>
      <c r="BS428" s="109">
        <v>3.581970406338352</v>
      </c>
      <c r="BT428" s="110">
        <v>168.09810599203885</v>
      </c>
      <c r="BU428" s="109">
        <v>24.326347672969217</v>
      </c>
      <c r="BV428" s="109">
        <v>24.326347672969217</v>
      </c>
      <c r="BW428" s="109">
        <v>0</v>
      </c>
      <c r="BX428" s="110">
        <v>897.88853618111534</v>
      </c>
      <c r="BY428" s="110">
        <v>3858.9521509453825</v>
      </c>
      <c r="BZ428" s="110">
        <v>2961.0636147642672</v>
      </c>
      <c r="CA428" s="111" t="str">
        <v>No</v>
      </c>
      <c r="CC428" s="103">
        <f>AVERAGE(BU$6:BU428)</f>
        <v>22.777654779443907</v>
      </c>
      <c r="CD428" s="103">
        <f>AVERAGE(BV$6:BV428)</f>
        <v>23.676875609678518</v>
      </c>
      <c r="CE428" s="103">
        <f>AVERAGE(BW$6:BW428)</f>
        <v>0.89922083023459642</v>
      </c>
      <c r="CF428" s="104">
        <f>AVERAGE(BX$6:BX428)</f>
        <v>966.144871504619</v>
      </c>
      <c r="CG428" s="104">
        <f>AVERAGE(BY$6:BY428)</f>
        <v>3644.8515266092563</v>
      </c>
      <c r="CH428" s="104">
        <f>AVERAGE(BZ$6:BZ428)</f>
        <v>2678.7066551046373</v>
      </c>
      <c r="CI428" s="121"/>
      <c r="CJ428" s="121"/>
      <c r="CK428" s="121"/>
      <c r="CL428" s="121"/>
      <c r="CM428" s="121"/>
      <c r="CN428" s="121"/>
    </row>
    <row r="429" spans="2:92" x14ac:dyDescent="0.2">
      <c r="B429" s="105">
        <v>424</v>
      </c>
      <c r="C429" s="109">
        <v>25.293332936096746</v>
      </c>
      <c r="D429" s="109">
        <v>3</v>
      </c>
      <c r="E429" s="109">
        <v>5.2289907689854624</v>
      </c>
      <c r="F429" s="110">
        <v>134.07104673510767</v>
      </c>
      <c r="G429" s="109">
        <v>25</v>
      </c>
      <c r="H429" s="109">
        <v>27.522323705082208</v>
      </c>
      <c r="I429" s="109">
        <v>2.5223237050822078</v>
      </c>
      <c r="J429" s="110">
        <v>1338.0893136499053</v>
      </c>
      <c r="K429" s="110">
        <v>4650</v>
      </c>
      <c r="L429" s="110">
        <v>3311.9106863500947</v>
      </c>
      <c r="M429" s="111" t="str">
        <v>Yes</v>
      </c>
      <c r="O429" s="103">
        <f>AVERAGE(G$6:G429)</f>
        <v>21.782848303209359</v>
      </c>
      <c r="P429" s="103">
        <f>AVERAGE(H$6:H429)</f>
        <v>22.179716966388384</v>
      </c>
      <c r="Q429" s="103">
        <f>AVERAGE(I$6:I429)</f>
        <v>0.39686866317903086</v>
      </c>
      <c r="R429" s="104">
        <f>AVERAGE(J$6:J429)</f>
        <v>874.25193655537385</v>
      </c>
      <c r="S429" s="104">
        <f>AVERAGE(K$6:K429)</f>
        <v>4017.8466568418407</v>
      </c>
      <c r="T429" s="104">
        <f>AVERAGE(L$6:L429)</f>
        <v>3143.5947202864686</v>
      </c>
      <c r="X429" s="105">
        <v>424</v>
      </c>
      <c r="Y429" s="109">
        <v>16.660990898683487</v>
      </c>
      <c r="Z429" s="109">
        <v>6</v>
      </c>
      <c r="AA429" s="109">
        <v>3.4229941837542754</v>
      </c>
      <c r="AB429" s="110">
        <v>148.8314092416536</v>
      </c>
      <c r="AC429" s="109">
        <v>14.083985082437763</v>
      </c>
      <c r="AD429" s="109">
        <v>14.083985082437763</v>
      </c>
      <c r="AE429" s="109">
        <v>0</v>
      </c>
      <c r="AF429" s="110">
        <v>571.35096171478654</v>
      </c>
      <c r="AG429" s="110">
        <v>2955.1173148387975</v>
      </c>
      <c r="AH429" s="110">
        <v>2383.7663531240109</v>
      </c>
      <c r="AI429" s="111" t="str">
        <v>No</v>
      </c>
      <c r="AK429" s="103">
        <f>AVERAGE(AC$6:AC429)</f>
        <v>21.54596426706302</v>
      </c>
      <c r="AL429" s="103">
        <f>AVERAGE(AD$6:AD429)</f>
        <v>21.85799155965784</v>
      </c>
      <c r="AM429" s="103">
        <f>AVERAGE(AE$6:AE429)</f>
        <v>0.31202729259482775</v>
      </c>
      <c r="AN429" s="104">
        <f>AVERAGE(AF$6:AF429)</f>
        <v>852.09262583469854</v>
      </c>
      <c r="AO429" s="104">
        <f>AVERAGE(AG$6:AG429)</f>
        <v>4025.5377190147415</v>
      </c>
      <c r="AP429" s="104">
        <f>AVERAGE(AH$6:AH429)</f>
        <v>3173.445093180042</v>
      </c>
      <c r="AT429" s="105">
        <v>424</v>
      </c>
      <c r="AU429" s="109">
        <v>27.436940158389259</v>
      </c>
      <c r="AV429" s="109">
        <v>5</v>
      </c>
      <c r="AW429" s="109">
        <v>4.2573690623734066</v>
      </c>
      <c r="AX429" s="110">
        <v>141.86570586842831</v>
      </c>
      <c r="AY429" s="109">
        <v>25</v>
      </c>
      <c r="AZ429" s="109">
        <v>26.694309220762666</v>
      </c>
      <c r="BA429" s="109">
        <v>1.6943092207626655</v>
      </c>
      <c r="BB429" s="110">
        <v>1146.0120889828281</v>
      </c>
      <c r="BC429" s="110">
        <v>4000</v>
      </c>
      <c r="BD429" s="110">
        <v>2853.9879110171719</v>
      </c>
      <c r="BE429" s="111" t="str">
        <v>Yes</v>
      </c>
      <c r="BG429" s="103">
        <f>AVERAGE(AY$6:AY429)</f>
        <v>22.924692967325608</v>
      </c>
      <c r="BH429" s="103">
        <f>AVERAGE(AZ$6:AZ429)</f>
        <v>23.732691019135679</v>
      </c>
      <c r="BI429" s="103">
        <f>AVERAGE(BA$6:BA429)</f>
        <v>0.80799805181007167</v>
      </c>
      <c r="BJ429" s="104">
        <f>AVERAGE(BB$6:BB429)</f>
        <v>959.48282544044503</v>
      </c>
      <c r="BK429" s="104">
        <f>AVERAGE(BC$6:BC429)</f>
        <v>3598.9633790611083</v>
      </c>
      <c r="BL429" s="104">
        <f>AVERAGE(BD$6:BD429)</f>
        <v>2639.4805536206591</v>
      </c>
      <c r="BP429" s="105">
        <v>424</v>
      </c>
      <c r="BQ429" s="109">
        <v>22.758841086452357</v>
      </c>
      <c r="BR429" s="109">
        <v>7</v>
      </c>
      <c r="BS429" s="109">
        <v>5.9472596116698782</v>
      </c>
      <c r="BT429" s="110">
        <v>133.37368695956613</v>
      </c>
      <c r="BU429" s="109">
        <v>21.706100698122235</v>
      </c>
      <c r="BV429" s="109">
        <v>21.706100698122235</v>
      </c>
      <c r="BW429" s="109">
        <v>0</v>
      </c>
      <c r="BX429" s="110">
        <v>784.55670790323325</v>
      </c>
      <c r="BY429" s="110">
        <v>3745.9151047183354</v>
      </c>
      <c r="BZ429" s="110">
        <v>2961.3583968151024</v>
      </c>
      <c r="CA429" s="111" t="str">
        <v>No</v>
      </c>
      <c r="CC429" s="103">
        <f>AVERAGE(BU$6:BU429)</f>
        <v>22.77512752925211</v>
      </c>
      <c r="CD429" s="103">
        <f>AVERAGE(BV$6:BV429)</f>
        <v>23.672227555641829</v>
      </c>
      <c r="CE429" s="103">
        <f>AVERAGE(BW$6:BW429)</f>
        <v>0.89710002638970354</v>
      </c>
      <c r="CF429" s="104">
        <f>AVERAGE(BX$6:BX429)</f>
        <v>965.71659753386098</v>
      </c>
      <c r="CG429" s="104">
        <f>AVERAGE(BY$6:BY429)</f>
        <v>3645.089884104797</v>
      </c>
      <c r="CH429" s="104">
        <f>AVERAGE(BZ$6:BZ429)</f>
        <v>2679.3732865709358</v>
      </c>
      <c r="CI429" s="121"/>
      <c r="CJ429" s="121"/>
      <c r="CK429" s="121"/>
      <c r="CL429" s="121"/>
      <c r="CM429" s="121"/>
      <c r="CN429" s="121"/>
    </row>
    <row r="430" spans="2:92" x14ac:dyDescent="0.2">
      <c r="B430" s="105">
        <v>425</v>
      </c>
      <c r="C430" s="109">
        <v>14.260831017477674</v>
      </c>
      <c r="D430" s="109">
        <v>2</v>
      </c>
      <c r="E430" s="109">
        <v>5.0450711612628618</v>
      </c>
      <c r="F430" s="110">
        <v>174.43270116758708</v>
      </c>
      <c r="G430" s="109">
        <v>17.305902178740535</v>
      </c>
      <c r="H430" s="109">
        <v>17.305902178740535</v>
      </c>
      <c r="I430" s="109">
        <v>0</v>
      </c>
      <c r="J430" s="110">
        <v>693.6097665298031</v>
      </c>
      <c r="K430" s="110">
        <v>3215.0623921732963</v>
      </c>
      <c r="L430" s="110">
        <v>2521.4526256434933</v>
      </c>
      <c r="M430" s="111" t="str">
        <v>No</v>
      </c>
      <c r="O430" s="103">
        <f>AVERAGE(G$6:G430)</f>
        <v>21.772314312328255</v>
      </c>
      <c r="P430" s="103">
        <f>AVERAGE(H$6:H430)</f>
        <v>22.168249166888035</v>
      </c>
      <c r="Q430" s="103">
        <f>AVERAGE(I$6:I430)</f>
        <v>0.39593485455978605</v>
      </c>
      <c r="R430" s="104">
        <f>AVERAGE(J$6:J430)</f>
        <v>873.82689615531376</v>
      </c>
      <c r="S430" s="104">
        <f>AVERAGE(K$6:K430)</f>
        <v>4015.9577526896796</v>
      </c>
      <c r="T430" s="104">
        <f>AVERAGE(L$6:L430)</f>
        <v>3142.1308565343675</v>
      </c>
      <c r="X430" s="105">
        <v>425</v>
      </c>
      <c r="Y430" s="109">
        <v>14.916810916926337</v>
      </c>
      <c r="Z430" s="109">
        <v>1</v>
      </c>
      <c r="AA430" s="109">
        <v>5.8122256855831598</v>
      </c>
      <c r="AB430" s="110">
        <v>147.02364356097752</v>
      </c>
      <c r="AC430" s="109">
        <v>19.729036602509495</v>
      </c>
      <c r="AD430" s="109">
        <v>19.729036602509495</v>
      </c>
      <c r="AE430" s="109">
        <v>0</v>
      </c>
      <c r="AF430" s="110">
        <v>738.89474163626232</v>
      </c>
      <c r="AG430" s="110">
        <v>3621.2265884517092</v>
      </c>
      <c r="AH430" s="110">
        <v>2882.3318468154466</v>
      </c>
      <c r="AI430" s="111" t="str">
        <v>No</v>
      </c>
      <c r="AK430" s="103">
        <f>AVERAGE(AC$6:AC430)</f>
        <v>21.541689143146424</v>
      </c>
      <c r="AL430" s="103">
        <f>AVERAGE(AD$6:AD430)</f>
        <v>21.852982253876316</v>
      </c>
      <c r="AM430" s="103">
        <f>AVERAGE(AE$6:AE430)</f>
        <v>0.31129311072989874</v>
      </c>
      <c r="AN430" s="104">
        <f>AVERAGE(AF$6:AF430)</f>
        <v>851.82627787187857</v>
      </c>
      <c r="AO430" s="104">
        <f>AVERAGE(AG$6:AG430)</f>
        <v>4024.5863987075345</v>
      </c>
      <c r="AP430" s="104">
        <f>AVERAGE(AH$6:AH430)</f>
        <v>3172.760120835655</v>
      </c>
      <c r="AT430" s="105">
        <v>425</v>
      </c>
      <c r="AU430" s="109">
        <v>20.204095286805355</v>
      </c>
      <c r="AV430" s="109">
        <v>3</v>
      </c>
      <c r="AW430" s="109">
        <v>6.6873903533480199</v>
      </c>
      <c r="AX430" s="110">
        <v>149.79957407372999</v>
      </c>
      <c r="AY430" s="109">
        <v>23.891485640153377</v>
      </c>
      <c r="AZ430" s="109">
        <v>23.891485640153377</v>
      </c>
      <c r="BA430" s="109">
        <v>0</v>
      </c>
      <c r="BB430" s="110">
        <v>866.54414327833126</v>
      </c>
      <c r="BC430" s="110">
        <v>3733.7228460230067</v>
      </c>
      <c r="BD430" s="110">
        <v>2867.1787027446753</v>
      </c>
      <c r="BE430" s="111" t="str">
        <v>No</v>
      </c>
      <c r="BG430" s="103">
        <f>AVERAGE(AY$6:AY430)</f>
        <v>22.926967773614614</v>
      </c>
      <c r="BH430" s="103">
        <f>AVERAGE(AZ$6:AZ430)</f>
        <v>23.733064653538072</v>
      </c>
      <c r="BI430" s="103">
        <f>AVERAGE(BA$6:BA430)</f>
        <v>0.8060968799234598</v>
      </c>
      <c r="BJ430" s="104">
        <f>AVERAGE(BB$6:BB430)</f>
        <v>959.26414618829881</v>
      </c>
      <c r="BK430" s="104">
        <f>AVERAGE(BC$6:BC430)</f>
        <v>3599.2804601598423</v>
      </c>
      <c r="BL430" s="104">
        <f>AVERAGE(BD$6:BD430)</f>
        <v>2640.0163139715391</v>
      </c>
      <c r="BP430" s="105">
        <v>425</v>
      </c>
      <c r="BQ430" s="109">
        <v>28.133712703749861</v>
      </c>
      <c r="BR430" s="109">
        <v>2</v>
      </c>
      <c r="BS430" s="109">
        <v>3.4708949267758551</v>
      </c>
      <c r="BT430" s="110">
        <v>191.30908732090163</v>
      </c>
      <c r="BU430" s="109">
        <v>25</v>
      </c>
      <c r="BV430" s="109">
        <v>29.604607630525717</v>
      </c>
      <c r="BW430" s="109">
        <v>4.6046076305257166</v>
      </c>
      <c r="BX430" s="110">
        <v>1632.000231899759</v>
      </c>
      <c r="BY430" s="110">
        <v>3890</v>
      </c>
      <c r="BZ430" s="110">
        <v>2257.999768100241</v>
      </c>
      <c r="CA430" s="111" t="str">
        <v>Yes</v>
      </c>
      <c r="CC430" s="103">
        <f>AVERAGE(BU$6:BU430)</f>
        <v>22.78036252330093</v>
      </c>
      <c r="CD430" s="103">
        <f>AVERAGE(BV$6:BV430)</f>
        <v>23.686186096994497</v>
      </c>
      <c r="CE430" s="103">
        <f>AVERAGE(BW$6:BW430)</f>
        <v>0.90582357369355293</v>
      </c>
      <c r="CF430" s="104">
        <f>AVERAGE(BX$6:BX430)</f>
        <v>967.2843237323691</v>
      </c>
      <c r="CG430" s="104">
        <f>AVERAGE(BY$6:BY430)</f>
        <v>3645.666143201021</v>
      </c>
      <c r="CH430" s="104">
        <f>AVERAGE(BZ$6:BZ430)</f>
        <v>2678.3818194686519</v>
      </c>
      <c r="CI430" s="121"/>
      <c r="CJ430" s="121"/>
      <c r="CK430" s="121"/>
      <c r="CL430" s="121"/>
      <c r="CM430" s="121"/>
      <c r="CN430" s="121"/>
    </row>
    <row r="431" spans="2:92" x14ac:dyDescent="0.2">
      <c r="B431" s="105">
        <v>426</v>
      </c>
      <c r="C431" s="109">
        <v>19.219900537987868</v>
      </c>
      <c r="D431" s="109">
        <v>1</v>
      </c>
      <c r="E431" s="109">
        <v>5.1190964057854949</v>
      </c>
      <c r="F431" s="110">
        <v>131.52574699128064</v>
      </c>
      <c r="G431" s="109">
        <v>23.338996943773363</v>
      </c>
      <c r="H431" s="109">
        <v>23.338996943773363</v>
      </c>
      <c r="I431" s="109">
        <v>0</v>
      </c>
      <c r="J431" s="110">
        <v>831.69565530448153</v>
      </c>
      <c r="K431" s="110">
        <v>4251.0194498792052</v>
      </c>
      <c r="L431" s="110">
        <v>3419.3237945747237</v>
      </c>
      <c r="M431" s="111" t="str">
        <v>No</v>
      </c>
      <c r="O431" s="103">
        <f>AVERAGE(G$6:G431)</f>
        <v>21.775991971087517</v>
      </c>
      <c r="P431" s="103">
        <f>AVERAGE(H$6:H431)</f>
        <v>22.170997401106078</v>
      </c>
      <c r="Q431" s="103">
        <f>AVERAGE(I$6:I431)</f>
        <v>0.39500543001856592</v>
      </c>
      <c r="R431" s="104">
        <f>AVERAGE(J$6:J431)</f>
        <v>873.7279965289033</v>
      </c>
      <c r="S431" s="104">
        <f>AVERAGE(K$6:K431)</f>
        <v>4016.5095407112512</v>
      </c>
      <c r="T431" s="104">
        <f>AVERAGE(L$6:L431)</f>
        <v>3142.7815441823495</v>
      </c>
      <c r="X431" s="105">
        <v>426</v>
      </c>
      <c r="Y431" s="109">
        <v>21.321500035849269</v>
      </c>
      <c r="Z431" s="109">
        <v>4</v>
      </c>
      <c r="AA431" s="109">
        <v>2.3960528644795196</v>
      </c>
      <c r="AB431" s="110">
        <v>142.81885421037384</v>
      </c>
      <c r="AC431" s="109">
        <v>19.717552900328787</v>
      </c>
      <c r="AD431" s="109">
        <v>19.717552900328787</v>
      </c>
      <c r="AE431" s="109">
        <v>0</v>
      </c>
      <c r="AF431" s="110">
        <v>734.34544122023749</v>
      </c>
      <c r="AG431" s="110">
        <v>3829.1595220591817</v>
      </c>
      <c r="AH431" s="110">
        <v>3094.8140808389444</v>
      </c>
      <c r="AI431" s="111" t="str">
        <v>No</v>
      </c>
      <c r="AK431" s="103">
        <f>AVERAGE(AC$6:AC431)</f>
        <v>21.537407133186758</v>
      </c>
      <c r="AL431" s="103">
        <f>AVERAGE(AD$6:AD431)</f>
        <v>21.847969508914939</v>
      </c>
      <c r="AM431" s="103">
        <f>AVERAGE(AE$6:AE431)</f>
        <v>0.31056237572818535</v>
      </c>
      <c r="AN431" s="104">
        <f>AVERAGE(AF$6:AF431)</f>
        <v>851.55050126002027</v>
      </c>
      <c r="AO431" s="104">
        <f>AVERAGE(AG$6:AG431)</f>
        <v>4024.1276501708012</v>
      </c>
      <c r="AP431" s="104">
        <f>AVERAGE(AH$6:AH431)</f>
        <v>3172.5771489107801</v>
      </c>
      <c r="AT431" s="105">
        <v>426</v>
      </c>
      <c r="AU431" s="109">
        <v>21.423522952423156</v>
      </c>
      <c r="AV431" s="109">
        <v>4</v>
      </c>
      <c r="AW431" s="109">
        <v>3.7893629601263767</v>
      </c>
      <c r="AX431" s="110">
        <v>141.05313943105335</v>
      </c>
      <c r="AY431" s="109">
        <v>21.212885912549531</v>
      </c>
      <c r="AZ431" s="109">
        <v>21.212885912549531</v>
      </c>
      <c r="BA431" s="109">
        <v>0</v>
      </c>
      <c r="BB431" s="110">
        <v>777.4397168075393</v>
      </c>
      <c r="BC431" s="110">
        <v>3381.9328868824296</v>
      </c>
      <c r="BD431" s="110">
        <v>2604.4931700748903</v>
      </c>
      <c r="BE431" s="111" t="str">
        <v>No</v>
      </c>
      <c r="BG431" s="103">
        <f>AVERAGE(AY$6:AY431)</f>
        <v>22.922944107274084</v>
      </c>
      <c r="BH431" s="103">
        <f>AVERAGE(AZ$6:AZ431)</f>
        <v>23.727148741000541</v>
      </c>
      <c r="BI431" s="103">
        <f>AVERAGE(BA$6:BA431)</f>
        <v>0.80420463372645634</v>
      </c>
      <c r="BJ431" s="104">
        <f>AVERAGE(BB$6:BB431)</f>
        <v>958.83732827895437</v>
      </c>
      <c r="BK431" s="104">
        <f>AVERAGE(BC$6:BC431)</f>
        <v>3598.7702545887682</v>
      </c>
      <c r="BL431" s="104">
        <f>AVERAGE(BD$6:BD431)</f>
        <v>2639.9329263098098</v>
      </c>
      <c r="BP431" s="105">
        <v>426</v>
      </c>
      <c r="BQ431" s="109">
        <v>24.56204952631057</v>
      </c>
      <c r="BR431" s="109">
        <v>3</v>
      </c>
      <c r="BS431" s="109">
        <v>3.8117079234380573</v>
      </c>
      <c r="BT431" s="110">
        <v>149.64643451062736</v>
      </c>
      <c r="BU431" s="109">
        <v>25</v>
      </c>
      <c r="BV431" s="109">
        <v>25.373757449748627</v>
      </c>
      <c r="BW431" s="109">
        <v>0.37375744974862712</v>
      </c>
      <c r="BX431" s="110">
        <v>955.71005197292141</v>
      </c>
      <c r="BY431" s="110">
        <v>3960</v>
      </c>
      <c r="BZ431" s="110">
        <v>3004.2899480270785</v>
      </c>
      <c r="CA431" s="111" t="str">
        <v>Yes</v>
      </c>
      <c r="CC431" s="103">
        <f>AVERAGE(BU$6:BU431)</f>
        <v>22.7855729399129</v>
      </c>
      <c r="CD431" s="103">
        <f>AVERAGE(BV$6:BV431)</f>
        <v>23.690147532094858</v>
      </c>
      <c r="CE431" s="103">
        <f>AVERAGE(BW$6:BW431)</f>
        <v>0.90457459218194514</v>
      </c>
      <c r="CF431" s="104">
        <f>AVERAGE(BX$6:BX431)</f>
        <v>967.2571540803516</v>
      </c>
      <c r="CG431" s="104">
        <f>AVERAGE(BY$6:BY431)</f>
        <v>3646.4040161043049</v>
      </c>
      <c r="CH431" s="104">
        <f>AVERAGE(BZ$6:BZ431)</f>
        <v>2679.1468620239534</v>
      </c>
      <c r="CI431" s="121"/>
      <c r="CJ431" s="121"/>
      <c r="CK431" s="121"/>
      <c r="CL431" s="121"/>
      <c r="CM431" s="121"/>
      <c r="CN431" s="121"/>
    </row>
    <row r="432" spans="2:92" x14ac:dyDescent="0.2">
      <c r="B432" s="105">
        <v>427</v>
      </c>
      <c r="C432" s="109">
        <v>15.982679358147578</v>
      </c>
      <c r="D432" s="109">
        <v>1</v>
      </c>
      <c r="E432" s="109">
        <v>4.8714583329050232</v>
      </c>
      <c r="F432" s="110">
        <v>120.51862570454659</v>
      </c>
      <c r="G432" s="109">
        <v>19.8541376910526</v>
      </c>
      <c r="H432" s="109">
        <v>19.8541376910526</v>
      </c>
      <c r="I432" s="109">
        <v>0</v>
      </c>
      <c r="J432" s="110">
        <v>716.14275643612461</v>
      </c>
      <c r="K432" s="110">
        <v>3623.7447843894679</v>
      </c>
      <c r="L432" s="110">
        <v>2907.6020279533432</v>
      </c>
      <c r="M432" s="111" t="str">
        <v>No</v>
      </c>
      <c r="O432" s="103">
        <f>AVERAGE(G$6:G432)</f>
        <v>21.771491141391888</v>
      </c>
      <c r="P432" s="103">
        <f>AVERAGE(H$6:H432)</f>
        <v>22.165571500145766</v>
      </c>
      <c r="Q432" s="103">
        <f>AVERAGE(I$6:I432)</f>
        <v>0.39408035875388542</v>
      </c>
      <c r="R432" s="104">
        <f>AVERAGE(J$6:J432)</f>
        <v>873.3589444443769</v>
      </c>
      <c r="S432" s="104">
        <f>AVERAGE(K$6:K432)</f>
        <v>4015.5897169259542</v>
      </c>
      <c r="T432" s="104">
        <f>AVERAGE(L$6:L432)</f>
        <v>3142.2307724815792</v>
      </c>
      <c r="X432" s="105">
        <v>427</v>
      </c>
      <c r="Y432" s="109">
        <v>20.509419854719912</v>
      </c>
      <c r="Z432" s="109">
        <v>1</v>
      </c>
      <c r="AA432" s="109">
        <v>4.549940248566184</v>
      </c>
      <c r="AB432" s="110">
        <v>179.272064315406</v>
      </c>
      <c r="AC432" s="109">
        <v>24.059360103286096</v>
      </c>
      <c r="AD432" s="109">
        <v>24.059360103286096</v>
      </c>
      <c r="AE432" s="109">
        <v>0</v>
      </c>
      <c r="AF432" s="110">
        <v>901.05286741398891</v>
      </c>
      <c r="AG432" s="110">
        <v>4400.6848185914969</v>
      </c>
      <c r="AH432" s="110">
        <v>3499.6319511775082</v>
      </c>
      <c r="AI432" s="111" t="str">
        <v>No</v>
      </c>
      <c r="AK432" s="103">
        <f>AVERAGE(AC$6:AC432)</f>
        <v>21.543313346231489</v>
      </c>
      <c r="AL432" s="103">
        <f>AVERAGE(AD$6:AD432)</f>
        <v>21.853148409604334</v>
      </c>
      <c r="AM432" s="103">
        <f>AVERAGE(AE$6:AE432)</f>
        <v>0.30983506337285005</v>
      </c>
      <c r="AN432" s="104">
        <f>AVERAGE(AF$6:AF432)</f>
        <v>851.66643185991234</v>
      </c>
      <c r="AO432" s="104">
        <f>AVERAGE(AG$6:AG432)</f>
        <v>4025.0095170757677</v>
      </c>
      <c r="AP432" s="104">
        <f>AVERAGE(AH$6:AH432)</f>
        <v>3173.3430852158544</v>
      </c>
      <c r="AT432" s="105">
        <v>427</v>
      </c>
      <c r="AU432" s="109">
        <v>16.921464353285522</v>
      </c>
      <c r="AV432" s="109">
        <v>1</v>
      </c>
      <c r="AW432" s="109">
        <v>3.9306180564559972</v>
      </c>
      <c r="AX432" s="110">
        <v>148.72331443516066</v>
      </c>
      <c r="AY432" s="109">
        <v>19.85208240974152</v>
      </c>
      <c r="AZ432" s="109">
        <v>19.85208240974152</v>
      </c>
      <c r="BA432" s="109">
        <v>0</v>
      </c>
      <c r="BB432" s="110">
        <v>744.28578672740628</v>
      </c>
      <c r="BC432" s="110">
        <v>3027.8123614612282</v>
      </c>
      <c r="BD432" s="110">
        <v>2283.5265747338217</v>
      </c>
      <c r="BE432" s="111" t="str">
        <v>No</v>
      </c>
      <c r="BG432" s="103">
        <f>AVERAGE(AY$6:AY432)</f>
        <v>22.915752393696724</v>
      </c>
      <c r="BH432" s="103">
        <f>AVERAGE(AZ$6:AZ432)</f>
        <v>23.718073644206022</v>
      </c>
      <c r="BI432" s="103">
        <f>AVERAGE(BA$6:BA432)</f>
        <v>0.80232125050929837</v>
      </c>
      <c r="BJ432" s="104">
        <f>AVERAGE(BB$6:BB432)</f>
        <v>958.3348656523699</v>
      </c>
      <c r="BK432" s="104">
        <f>AVERAGE(BC$6:BC432)</f>
        <v>3597.4331166657535</v>
      </c>
      <c r="BL432" s="104">
        <f>AVERAGE(BD$6:BD432)</f>
        <v>2639.098251013379</v>
      </c>
      <c r="BP432" s="105">
        <v>427</v>
      </c>
      <c r="BQ432" s="109">
        <v>22.370478412061292</v>
      </c>
      <c r="BR432" s="109">
        <v>5</v>
      </c>
      <c r="BS432" s="109">
        <v>6.3210591856831062</v>
      </c>
      <c r="BT432" s="110">
        <v>158.55930092499008</v>
      </c>
      <c r="BU432" s="109">
        <v>23.6915375977444</v>
      </c>
      <c r="BV432" s="109">
        <v>23.6915375977444</v>
      </c>
      <c r="BW432" s="109">
        <v>0</v>
      </c>
      <c r="BX432" s="110">
        <v>869.30542885732211</v>
      </c>
      <c r="BY432" s="110">
        <v>3903.73063966166</v>
      </c>
      <c r="BZ432" s="110">
        <v>3034.4252108043379</v>
      </c>
      <c r="CA432" s="111" t="str">
        <v>No</v>
      </c>
      <c r="CC432" s="103">
        <f>AVERAGE(BU$6:BU432)</f>
        <v>22.787694637003838</v>
      </c>
      <c r="CD432" s="103">
        <f>AVERAGE(BV$6:BV432)</f>
        <v>23.690150787517926</v>
      </c>
      <c r="CE432" s="103">
        <f>AVERAGE(BW$6:BW432)</f>
        <v>0.90245615051407169</v>
      </c>
      <c r="CF432" s="104">
        <f>AVERAGE(BX$6:BX432)</f>
        <v>967.02775893931414</v>
      </c>
      <c r="CG432" s="104">
        <f>AVERAGE(BY$6:BY432)</f>
        <v>3647.0066545669683</v>
      </c>
      <c r="CH432" s="104">
        <f>AVERAGE(BZ$6:BZ432)</f>
        <v>2679.9788956276548</v>
      </c>
      <c r="CI432" s="121"/>
      <c r="CJ432" s="121"/>
      <c r="CK432" s="121"/>
      <c r="CL432" s="121"/>
      <c r="CM432" s="121"/>
      <c r="CN432" s="121"/>
    </row>
    <row r="433" spans="2:92" x14ac:dyDescent="0.2">
      <c r="B433" s="105">
        <v>428</v>
      </c>
      <c r="C433" s="109">
        <v>18.103161181803856</v>
      </c>
      <c r="D433" s="109">
        <v>4</v>
      </c>
      <c r="E433" s="109">
        <v>2.4135031370565945</v>
      </c>
      <c r="F433" s="110">
        <v>118.5696372606683</v>
      </c>
      <c r="G433" s="109">
        <v>16.51666431886045</v>
      </c>
      <c r="H433" s="109">
        <v>16.51666431886045</v>
      </c>
      <c r="I433" s="109">
        <v>0</v>
      </c>
      <c r="J433" s="110">
        <v>614.06956682648183</v>
      </c>
      <c r="K433" s="110">
        <v>3172.9995773948808</v>
      </c>
      <c r="L433" s="110">
        <v>2558.9300105683988</v>
      </c>
      <c r="M433" s="111" t="str">
        <v>No</v>
      </c>
      <c r="O433" s="103">
        <f>AVERAGE(G$6:G433)</f>
        <v>21.759213508628964</v>
      </c>
      <c r="P433" s="103">
        <f>AVERAGE(H$6:H433)</f>
        <v>22.15237311888108</v>
      </c>
      <c r="Q433" s="103">
        <f>AVERAGE(I$6:I433)</f>
        <v>0.39315961025212404</v>
      </c>
      <c r="R433" s="104">
        <f>AVERAGE(J$6:J433)</f>
        <v>872.75312814153142</v>
      </c>
      <c r="S433" s="104">
        <f>AVERAGE(K$6:K433)</f>
        <v>4013.6210483756481</v>
      </c>
      <c r="T433" s="104">
        <f>AVERAGE(L$6:L433)</f>
        <v>3140.8679202341182</v>
      </c>
      <c r="X433" s="105">
        <v>428</v>
      </c>
      <c r="Y433" s="109">
        <v>22.66789958236383</v>
      </c>
      <c r="Z433" s="109">
        <v>1</v>
      </c>
      <c r="AA433" s="109">
        <v>5.046036360477367</v>
      </c>
      <c r="AB433" s="110">
        <v>147.14444938775506</v>
      </c>
      <c r="AC433" s="109">
        <v>25</v>
      </c>
      <c r="AD433" s="109">
        <v>26.713935942841196</v>
      </c>
      <c r="AE433" s="109">
        <v>1.7139359428411964</v>
      </c>
      <c r="AF433" s="110">
        <v>1205.6529190991703</v>
      </c>
      <c r="AG433" s="110">
        <v>4570</v>
      </c>
      <c r="AH433" s="110">
        <v>3364.3470809008295</v>
      </c>
      <c r="AI433" s="111" t="str">
        <v>Yes</v>
      </c>
      <c r="AK433" s="103">
        <f>AVERAGE(AC$6:AC433)</f>
        <v>21.551389716917864</v>
      </c>
      <c r="AL433" s="103">
        <f>AVERAGE(AD$6:AD433)</f>
        <v>21.864505389822178</v>
      </c>
      <c r="AM433" s="103">
        <f>AVERAGE(AE$6:AE433)</f>
        <v>0.31311567290431819</v>
      </c>
      <c r="AN433" s="104">
        <f>AVERAGE(AF$6:AF433)</f>
        <v>852.49350309177976</v>
      </c>
      <c r="AO433" s="104">
        <f>AVERAGE(AG$6:AG433)</f>
        <v>4026.2828593255908</v>
      </c>
      <c r="AP433" s="104">
        <f>AVERAGE(AH$6:AH433)</f>
        <v>3173.7893562338099</v>
      </c>
      <c r="AT433" s="105">
        <v>428</v>
      </c>
      <c r="AU433" s="109">
        <v>23.115747556595231</v>
      </c>
      <c r="AV433" s="109">
        <v>5</v>
      </c>
      <c r="AW433" s="109">
        <v>4.6512268924211977</v>
      </c>
      <c r="AX433" s="110">
        <v>172.56858134157704</v>
      </c>
      <c r="AY433" s="109">
        <v>22.766974449016431</v>
      </c>
      <c r="AZ433" s="109">
        <v>22.766974449016431</v>
      </c>
      <c r="BA433" s="109">
        <v>0</v>
      </c>
      <c r="BB433" s="110">
        <v>855.57781481207007</v>
      </c>
      <c r="BC433" s="110">
        <v>3665.0461673524646</v>
      </c>
      <c r="BD433" s="110">
        <v>2809.4683525403943</v>
      </c>
      <c r="BE433" s="111" t="str">
        <v>No</v>
      </c>
      <c r="BG433" s="103">
        <f>AVERAGE(AY$6:AY433)</f>
        <v>22.915404781676443</v>
      </c>
      <c r="BH433" s="103">
        <f>AVERAGE(AZ$6:AZ433)</f>
        <v>23.71585144982474</v>
      </c>
      <c r="BI433" s="103">
        <f>AVERAGE(BA$6:BA433)</f>
        <v>0.80044666814829535</v>
      </c>
      <c r="BJ433" s="104">
        <f>AVERAGE(BB$6:BB433)</f>
        <v>958.09477908498604</v>
      </c>
      <c r="BK433" s="104">
        <f>AVERAGE(BC$6:BC433)</f>
        <v>3597.5910910832458</v>
      </c>
      <c r="BL433" s="104">
        <f>AVERAGE(BD$6:BD433)</f>
        <v>2639.4963119982554</v>
      </c>
      <c r="BP433" s="105">
        <v>428</v>
      </c>
      <c r="BQ433" s="109">
        <v>22.118068899871325</v>
      </c>
      <c r="BR433" s="109">
        <v>5</v>
      </c>
      <c r="BS433" s="109">
        <v>6.8528544987648017</v>
      </c>
      <c r="BT433" s="110">
        <v>131.10335786371098</v>
      </c>
      <c r="BU433" s="109">
        <v>23.970923398636128</v>
      </c>
      <c r="BV433" s="109">
        <v>23.970923398636128</v>
      </c>
      <c r="BW433" s="109">
        <v>0</v>
      </c>
      <c r="BX433" s="110">
        <v>850.2310598227948</v>
      </c>
      <c r="BY433" s="110">
        <v>3945.6385097954189</v>
      </c>
      <c r="BZ433" s="110">
        <v>3095.4074499726239</v>
      </c>
      <c r="CA433" s="111" t="str">
        <v>No</v>
      </c>
      <c r="CC433" s="103">
        <f>AVERAGE(BU$6:BU433)</f>
        <v>22.790459190185221</v>
      </c>
      <c r="CD433" s="103">
        <f>AVERAGE(BV$6:BV433)</f>
        <v>23.690806798291565</v>
      </c>
      <c r="CE433" s="103">
        <f>AVERAGE(BW$6:BW433)</f>
        <v>0.90034760810632852</v>
      </c>
      <c r="CF433" s="104">
        <f>AVERAGE(BX$6:BX433)</f>
        <v>966.75486945539694</v>
      </c>
      <c r="CG433" s="104">
        <f>AVERAGE(BY$6:BY433)</f>
        <v>3647.7043925464745</v>
      </c>
      <c r="CH433" s="104">
        <f>AVERAGE(BZ$6:BZ433)</f>
        <v>2680.9495230910775</v>
      </c>
      <c r="CI433" s="121"/>
      <c r="CJ433" s="121"/>
      <c r="CK433" s="121"/>
      <c r="CL433" s="121"/>
      <c r="CM433" s="121"/>
      <c r="CN433" s="121"/>
    </row>
    <row r="434" spans="2:92" x14ac:dyDescent="0.2">
      <c r="B434" s="105">
        <v>429</v>
      </c>
      <c r="C434" s="109">
        <v>21.31862411957156</v>
      </c>
      <c r="D434" s="109">
        <v>3</v>
      </c>
      <c r="E434" s="109">
        <v>5.3000867042922266</v>
      </c>
      <c r="F434" s="110">
        <v>135.01194565775313</v>
      </c>
      <c r="G434" s="109">
        <v>23.618710823863786</v>
      </c>
      <c r="H434" s="109">
        <v>23.618710823863786</v>
      </c>
      <c r="I434" s="109">
        <v>0</v>
      </c>
      <c r="J434" s="110">
        <v>843.57327037366667</v>
      </c>
      <c r="K434" s="110">
        <v>4401.3679482954813</v>
      </c>
      <c r="L434" s="110">
        <v>3557.7946779218146</v>
      </c>
      <c r="M434" s="111" t="str">
        <v>No</v>
      </c>
      <c r="O434" s="103">
        <f>AVERAGE(G$6:G434)</f>
        <v>21.763548001205269</v>
      </c>
      <c r="P434" s="103">
        <f>AVERAGE(H$6:H434)</f>
        <v>22.155791155489435</v>
      </c>
      <c r="Q434" s="103">
        <f>AVERAGE(I$6:I434)</f>
        <v>0.39224315428417034</v>
      </c>
      <c r="R434" s="104">
        <f>AVERAGE(J$6:J434)</f>
        <v>872.68510982505632</v>
      </c>
      <c r="S434" s="104">
        <f>AVERAGE(K$6:K434)</f>
        <v>4014.5248873032001</v>
      </c>
      <c r="T434" s="104">
        <f>AVERAGE(L$6:L434)</f>
        <v>3141.8397774781456</v>
      </c>
      <c r="X434" s="105">
        <v>429</v>
      </c>
      <c r="Y434" s="109">
        <v>22.641206763374498</v>
      </c>
      <c r="Z434" s="109">
        <v>2</v>
      </c>
      <c r="AA434" s="109">
        <v>3.3626325827443133</v>
      </c>
      <c r="AB434" s="110">
        <v>136.28752513059271</v>
      </c>
      <c r="AC434" s="109">
        <v>24.003839346118813</v>
      </c>
      <c r="AD434" s="109">
        <v>24.003839346118813</v>
      </c>
      <c r="AE434" s="109">
        <v>0</v>
      </c>
      <c r="AF434" s="110">
        <v>856.40270551415711</v>
      </c>
      <c r="AG434" s="110">
        <v>4460.6910823013859</v>
      </c>
      <c r="AH434" s="110">
        <v>3604.288376787229</v>
      </c>
      <c r="AI434" s="111" t="str">
        <v>No</v>
      </c>
      <c r="AK434" s="103">
        <f>AVERAGE(AC$6:AC434)</f>
        <v>21.557106382720196</v>
      </c>
      <c r="AL434" s="103">
        <f>AVERAGE(AD$6:AD434)</f>
        <v>21.869492182261098</v>
      </c>
      <c r="AM434" s="103">
        <f>AVERAGE(AE$6:AE434)</f>
        <v>0.31238579954090484</v>
      </c>
      <c r="AN434" s="104">
        <f>AVERAGE(AF$6:AF434)</f>
        <v>852.50261545173862</v>
      </c>
      <c r="AO434" s="104">
        <f>AVERAGE(AG$6:AG434)</f>
        <v>4027.2954659059537</v>
      </c>
      <c r="AP434" s="104">
        <f>AVERAGE(AH$6:AH434)</f>
        <v>3174.7928504542142</v>
      </c>
      <c r="AT434" s="105">
        <v>429</v>
      </c>
      <c r="AU434" s="109">
        <v>24.825796648723443</v>
      </c>
      <c r="AV434" s="109">
        <v>3</v>
      </c>
      <c r="AW434" s="109">
        <v>5.4773851257802715</v>
      </c>
      <c r="AX434" s="110">
        <v>159.21982494055749</v>
      </c>
      <c r="AY434" s="109">
        <v>25</v>
      </c>
      <c r="AZ434" s="109">
        <v>27.303181774503713</v>
      </c>
      <c r="BA434" s="109">
        <v>2.3031817745037131</v>
      </c>
      <c r="BB434" s="110">
        <v>1254.6970911161143</v>
      </c>
      <c r="BC434" s="110">
        <v>3900</v>
      </c>
      <c r="BD434" s="110">
        <v>2645.3029088838857</v>
      </c>
      <c r="BE434" s="111" t="str">
        <v>Yes</v>
      </c>
      <c r="BG434" s="103">
        <f>AVERAGE(AY$6:AY434)</f>
        <v>22.920263977989553</v>
      </c>
      <c r="BH434" s="103">
        <f>AVERAGE(AZ$6:AZ434)</f>
        <v>23.724213525173639</v>
      </c>
      <c r="BI434" s="103">
        <f>AVERAGE(BA$6:BA434)</f>
        <v>0.80394954718408884</v>
      </c>
      <c r="BJ434" s="104">
        <f>AVERAGE(BB$6:BB434)</f>
        <v>958.7861597657112</v>
      </c>
      <c r="BK434" s="104">
        <f>AVERAGE(BC$6:BC434)</f>
        <v>3598.2960069548467</v>
      </c>
      <c r="BL434" s="104">
        <f>AVERAGE(BD$6:BD434)</f>
        <v>2639.5098471891311</v>
      </c>
      <c r="BP434" s="105">
        <v>429</v>
      </c>
      <c r="BQ434" s="109">
        <v>26.934286826237614</v>
      </c>
      <c r="BR434" s="109">
        <v>6</v>
      </c>
      <c r="BS434" s="109">
        <v>4.0241104342213632</v>
      </c>
      <c r="BT434" s="110">
        <v>112.28045557482044</v>
      </c>
      <c r="BU434" s="109">
        <v>24.958397260458977</v>
      </c>
      <c r="BV434" s="109">
        <v>24.958397260458977</v>
      </c>
      <c r="BW434" s="109">
        <v>0</v>
      </c>
      <c r="BX434" s="110">
        <v>861.03237338858969</v>
      </c>
      <c r="BY434" s="110">
        <v>4163.7595890688463</v>
      </c>
      <c r="BZ434" s="110">
        <v>3302.7272156802564</v>
      </c>
      <c r="CA434" s="111" t="str">
        <v>No</v>
      </c>
      <c r="CC434" s="103">
        <f>AVERAGE(BU$6:BU434)</f>
        <v>22.795512658880501</v>
      </c>
      <c r="CD434" s="103">
        <f>AVERAGE(BV$6:BV434)</f>
        <v>23.693761554613634</v>
      </c>
      <c r="CE434" s="103">
        <f>AVERAGE(BW$6:BW434)</f>
        <v>0.89824889573312028</v>
      </c>
      <c r="CF434" s="104">
        <f>AVERAGE(BX$6:BX434)</f>
        <v>966.50843007062588</v>
      </c>
      <c r="CG434" s="104">
        <f>AVERAGE(BY$6:BY434)</f>
        <v>3648.9073184124941</v>
      </c>
      <c r="CH434" s="104">
        <f>AVERAGE(BZ$6:BZ434)</f>
        <v>2682.3988883418683</v>
      </c>
      <c r="CI434" s="121"/>
      <c r="CJ434" s="121"/>
      <c r="CK434" s="121"/>
      <c r="CL434" s="121"/>
      <c r="CM434" s="121"/>
      <c r="CN434" s="121"/>
    </row>
    <row r="435" spans="2:92" x14ac:dyDescent="0.2">
      <c r="B435" s="105">
        <v>430</v>
      </c>
      <c r="C435" s="109">
        <v>19.909707812876999</v>
      </c>
      <c r="D435" s="109">
        <v>1</v>
      </c>
      <c r="E435" s="109">
        <v>3.2929320792017109</v>
      </c>
      <c r="F435" s="110">
        <v>145.67694328130503</v>
      </c>
      <c r="G435" s="109">
        <v>22.202639892078711</v>
      </c>
      <c r="H435" s="109">
        <v>22.202639892078711</v>
      </c>
      <c r="I435" s="109">
        <v>0</v>
      </c>
      <c r="J435" s="110">
        <v>811.75614004366639</v>
      </c>
      <c r="K435" s="110">
        <v>4046.475180574168</v>
      </c>
      <c r="L435" s="110">
        <v>3234.7190405305018</v>
      </c>
      <c r="M435" s="111" t="str">
        <v>No</v>
      </c>
      <c r="O435" s="103">
        <f>AVERAGE(G$6:G435)</f>
        <v>21.764569145137532</v>
      </c>
      <c r="P435" s="103">
        <f>AVERAGE(H$6:H435)</f>
        <v>22.155900106039642</v>
      </c>
      <c r="Q435" s="103">
        <f>AVERAGE(I$6:I435)</f>
        <v>0.39133096090211411</v>
      </c>
      <c r="R435" s="104">
        <f>AVERAGE(J$6:J435)</f>
        <v>872.54341454649489</v>
      </c>
      <c r="S435" s="104">
        <f>AVERAGE(K$6:K435)</f>
        <v>4014.5991903108074</v>
      </c>
      <c r="T435" s="104">
        <f>AVERAGE(L$6:L435)</f>
        <v>3142.0557757643137</v>
      </c>
      <c r="X435" s="105">
        <v>430</v>
      </c>
      <c r="Y435" s="109">
        <v>24.386661675172377</v>
      </c>
      <c r="Z435" s="109">
        <v>3</v>
      </c>
      <c r="AA435" s="109">
        <v>5.610871392838316</v>
      </c>
      <c r="AB435" s="110">
        <v>140.66789145109416</v>
      </c>
      <c r="AC435" s="109">
        <v>25</v>
      </c>
      <c r="AD435" s="109">
        <v>26.997533068010693</v>
      </c>
      <c r="AE435" s="109">
        <v>1.9975330680106929</v>
      </c>
      <c r="AF435" s="110">
        <v>1250.223843693019</v>
      </c>
      <c r="AG435" s="110">
        <v>4710</v>
      </c>
      <c r="AH435" s="110">
        <v>3459.7761563069807</v>
      </c>
      <c r="AI435" s="111" t="str">
        <v>Yes</v>
      </c>
      <c r="AK435" s="103">
        <f>AVERAGE(AC$6:AC435)</f>
        <v>21.565113112062708</v>
      </c>
      <c r="AL435" s="103">
        <f>AVERAGE(AD$6:AD435)</f>
        <v>21.881417858739582</v>
      </c>
      <c r="AM435" s="103">
        <f>AVERAGE(AE$6:AE435)</f>
        <v>0.31630474667688108</v>
      </c>
      <c r="AN435" s="104">
        <f>AVERAGE(AF$6:AF435)</f>
        <v>853.42754854067186</v>
      </c>
      <c r="AO435" s="104">
        <f>AVERAGE(AG$6:AG435)</f>
        <v>4028.8831508689632</v>
      </c>
      <c r="AP435" s="104">
        <f>AVERAGE(AH$6:AH435)</f>
        <v>3175.4556023282903</v>
      </c>
      <c r="AT435" s="105">
        <v>430</v>
      </c>
      <c r="AU435" s="109">
        <v>23.792193029486249</v>
      </c>
      <c r="AV435" s="109">
        <v>3</v>
      </c>
      <c r="AW435" s="109">
        <v>3.641372627058113</v>
      </c>
      <c r="AX435" s="110">
        <v>171.63547501724</v>
      </c>
      <c r="AY435" s="109">
        <v>24.433565656544364</v>
      </c>
      <c r="AZ435" s="109">
        <v>24.433565656544364</v>
      </c>
      <c r="BA435" s="109">
        <v>0</v>
      </c>
      <c r="BB435" s="110">
        <v>904.64244471357085</v>
      </c>
      <c r="BC435" s="110">
        <v>3815.0348484816545</v>
      </c>
      <c r="BD435" s="110">
        <v>2910.3924037680836</v>
      </c>
      <c r="BE435" s="111" t="str">
        <v>No</v>
      </c>
      <c r="BG435" s="103">
        <f>AVERAGE(AY$6:AY435)</f>
        <v>22.923783284218747</v>
      </c>
      <c r="BH435" s="103">
        <f>AVERAGE(AZ$6:AZ435)</f>
        <v>23.725863181293104</v>
      </c>
      <c r="BI435" s="103">
        <f>AVERAGE(BA$6:BA435)</f>
        <v>0.80207989707435834</v>
      </c>
      <c r="BJ435" s="104">
        <f>AVERAGE(BB$6:BB435)</f>
        <v>958.66024414931087</v>
      </c>
      <c r="BK435" s="104">
        <f>AVERAGE(BC$6:BC435)</f>
        <v>3598.8000507723509</v>
      </c>
      <c r="BL435" s="104">
        <f>AVERAGE(BD$6:BD435)</f>
        <v>2640.1398066230358</v>
      </c>
      <c r="BP435" s="105">
        <v>430</v>
      </c>
      <c r="BQ435" s="109">
        <v>21.749101414486923</v>
      </c>
      <c r="BR435" s="109">
        <v>3</v>
      </c>
      <c r="BS435" s="109">
        <v>5.9950097347855476</v>
      </c>
      <c r="BT435" s="110">
        <v>148.98139780165084</v>
      </c>
      <c r="BU435" s="109">
        <v>24.74411114927247</v>
      </c>
      <c r="BV435" s="109">
        <v>24.74411114927247</v>
      </c>
      <c r="BW435" s="109">
        <v>0</v>
      </c>
      <c r="BX435" s="110">
        <v>891.30473227982486</v>
      </c>
      <c r="BY435" s="110">
        <v>3921.6166723908705</v>
      </c>
      <c r="BZ435" s="110">
        <v>3030.3119401110457</v>
      </c>
      <c r="CA435" s="111" t="str">
        <v>No</v>
      </c>
      <c r="CC435" s="103">
        <f>AVERAGE(BU$6:BU435)</f>
        <v>22.800044283276758</v>
      </c>
      <c r="CD435" s="103">
        <f>AVERAGE(BV$6:BV435)</f>
        <v>23.696204228089584</v>
      </c>
      <c r="CE435" s="103">
        <f>AVERAGE(BW$6:BW435)</f>
        <v>0.89615994481281069</v>
      </c>
      <c r="CF435" s="104">
        <f>AVERAGE(BX$6:BX435)</f>
        <v>966.33353775018224</v>
      </c>
      <c r="CG435" s="104">
        <f>AVERAGE(BY$6:BY435)</f>
        <v>3649.5415262124438</v>
      </c>
      <c r="CH435" s="104">
        <f>AVERAGE(BZ$6:BZ435)</f>
        <v>2683.2079884622613</v>
      </c>
      <c r="CI435" s="121"/>
      <c r="CJ435" s="121"/>
      <c r="CK435" s="121"/>
      <c r="CL435" s="121"/>
      <c r="CM435" s="121"/>
      <c r="CN435" s="121"/>
    </row>
    <row r="436" spans="2:92" x14ac:dyDescent="0.2">
      <c r="B436" s="105">
        <v>431</v>
      </c>
      <c r="C436" s="109">
        <v>19.707784540019738</v>
      </c>
      <c r="D436" s="109">
        <v>2</v>
      </c>
      <c r="E436" s="109">
        <v>3.7548829887524344</v>
      </c>
      <c r="F436" s="110">
        <v>120.15907589700832</v>
      </c>
      <c r="G436" s="109">
        <v>21.462667528772172</v>
      </c>
      <c r="H436" s="109">
        <v>21.462667528772172</v>
      </c>
      <c r="I436" s="109">
        <v>0</v>
      </c>
      <c r="J436" s="110">
        <v>764.03910176017348</v>
      </c>
      <c r="K436" s="110">
        <v>3963.2801551789912</v>
      </c>
      <c r="L436" s="110">
        <v>3199.2410534188175</v>
      </c>
      <c r="M436" s="111" t="str">
        <v>No</v>
      </c>
      <c r="O436" s="103">
        <f>AVERAGE(G$6:G436)</f>
        <v>21.763868677350143</v>
      </c>
      <c r="P436" s="103">
        <f>AVERAGE(H$6:H436)</f>
        <v>22.154291677786123</v>
      </c>
      <c r="Q436" s="103">
        <f>AVERAGE(I$6:I436)</f>
        <v>0.39042300043598394</v>
      </c>
      <c r="R436" s="104">
        <f>AVERAGE(J$6:J436)</f>
        <v>872.29166440081906</v>
      </c>
      <c r="S436" s="104">
        <f>AVERAGE(K$6:K436)</f>
        <v>4014.4801206237266</v>
      </c>
      <c r="T436" s="104">
        <f>AVERAGE(L$6:L436)</f>
        <v>3142.1884562229088</v>
      </c>
      <c r="X436" s="105">
        <v>431</v>
      </c>
      <c r="Y436" s="109">
        <v>23.903692182944546</v>
      </c>
      <c r="Z436" s="109">
        <v>1</v>
      </c>
      <c r="AA436" s="109">
        <v>2.4652549534178783</v>
      </c>
      <c r="AB436" s="110">
        <v>162.54126796196385</v>
      </c>
      <c r="AC436" s="109">
        <v>25</v>
      </c>
      <c r="AD436" s="109">
        <v>25.368947136362426</v>
      </c>
      <c r="AE436" s="109">
        <v>0.36894713636242571</v>
      </c>
      <c r="AF436" s="110">
        <v>978.95175250720047</v>
      </c>
      <c r="AG436" s="110">
        <v>4570</v>
      </c>
      <c r="AH436" s="110">
        <v>3591.0482474927994</v>
      </c>
      <c r="AI436" s="111" t="str">
        <v>Yes</v>
      </c>
      <c r="AK436" s="103">
        <f>AVERAGE(AC$6:AC436)</f>
        <v>21.573082687208732</v>
      </c>
      <c r="AL436" s="103">
        <f>AVERAGE(AD$6:AD436)</f>
        <v>21.88950957400089</v>
      </c>
      <c r="AM436" s="103">
        <f>AVERAGE(AE$6:AE436)</f>
        <v>0.31642688679216074</v>
      </c>
      <c r="AN436" s="104">
        <f>AVERAGE(AF$6:AF436)</f>
        <v>853.71878799303045</v>
      </c>
      <c r="AO436" s="104">
        <f>AVERAGE(AG$6:AG436)</f>
        <v>4030.1386423982694</v>
      </c>
      <c r="AP436" s="104">
        <f>AVERAGE(AH$6:AH436)</f>
        <v>3176.4198544052383</v>
      </c>
      <c r="AT436" s="105">
        <v>431</v>
      </c>
      <c r="AU436" s="109">
        <v>18.012269923191493</v>
      </c>
      <c r="AV436" s="109">
        <v>2</v>
      </c>
      <c r="AW436" s="109">
        <v>3.5624855055867353</v>
      </c>
      <c r="AX436" s="110">
        <v>163.82615098097443</v>
      </c>
      <c r="AY436" s="109">
        <v>19.574755428778229</v>
      </c>
      <c r="AZ436" s="109">
        <v>19.574755428778229</v>
      </c>
      <c r="BA436" s="109">
        <v>0</v>
      </c>
      <c r="BB436" s="110">
        <v>751.06881384432131</v>
      </c>
      <c r="BC436" s="110">
        <v>3036.2133143167343</v>
      </c>
      <c r="BD436" s="110">
        <v>2285.1445004724128</v>
      </c>
      <c r="BE436" s="111" t="str">
        <v>No</v>
      </c>
      <c r="BG436" s="103">
        <f>AVERAGE(AY$6:AY436)</f>
        <v>22.916012917964828</v>
      </c>
      <c r="BH436" s="103">
        <f>AVERAGE(AZ$6:AZ436)</f>
        <v>23.716231840800031</v>
      </c>
      <c r="BI436" s="103">
        <f>AVERAGE(BA$6:BA436)</f>
        <v>0.80021892283520668</v>
      </c>
      <c r="BJ436" s="104">
        <f>AVERAGE(BB$6:BB436)</f>
        <v>958.17859349895127</v>
      </c>
      <c r="BK436" s="104">
        <f>AVERAGE(BC$6:BC436)</f>
        <v>3597.4947451193216</v>
      </c>
      <c r="BL436" s="104">
        <f>AVERAGE(BD$6:BD436)</f>
        <v>2639.3161516203659</v>
      </c>
      <c r="BP436" s="105">
        <v>431</v>
      </c>
      <c r="BQ436" s="109">
        <v>25.040838482681444</v>
      </c>
      <c r="BR436" s="109">
        <v>1</v>
      </c>
      <c r="BS436" s="109">
        <v>3.4682265162014914</v>
      </c>
      <c r="BT436" s="110">
        <v>131.93693969964542</v>
      </c>
      <c r="BU436" s="109">
        <v>25</v>
      </c>
      <c r="BV436" s="109">
        <v>27.509064998882934</v>
      </c>
      <c r="BW436" s="109">
        <v>2.5090649988829341</v>
      </c>
      <c r="BX436" s="110">
        <v>1258.2966895320856</v>
      </c>
      <c r="BY436" s="110">
        <v>3820</v>
      </c>
      <c r="BZ436" s="110">
        <v>2561.7033104679144</v>
      </c>
      <c r="CA436" s="111" t="str">
        <v>Yes</v>
      </c>
      <c r="CC436" s="103">
        <f>AVERAGE(BU$6:BU436)</f>
        <v>22.805148588884006</v>
      </c>
      <c r="CD436" s="103">
        <f>AVERAGE(BV$6:BV436)</f>
        <v>23.705050772801403</v>
      </c>
      <c r="CE436" s="103">
        <f>AVERAGE(BW$6:BW436)</f>
        <v>0.89990218391738175</v>
      </c>
      <c r="CF436" s="104">
        <f>AVERAGE(BX$6:BX436)</f>
        <v>967.01094645501257</v>
      </c>
      <c r="CG436" s="104">
        <f>AVERAGE(BY$6:BY436)</f>
        <v>3649.9370215112544</v>
      </c>
      <c r="CH436" s="104">
        <f>AVERAGE(BZ$6:BZ436)</f>
        <v>2682.9260750562421</v>
      </c>
      <c r="CI436" s="121"/>
      <c r="CJ436" s="121"/>
      <c r="CK436" s="121"/>
      <c r="CL436" s="121"/>
      <c r="CM436" s="121"/>
      <c r="CN436" s="121"/>
    </row>
    <row r="437" spans="2:92" x14ac:dyDescent="0.2">
      <c r="B437" s="105">
        <v>432</v>
      </c>
      <c r="C437" s="109">
        <v>20.433464782092429</v>
      </c>
      <c r="D437" s="109">
        <v>2</v>
      </c>
      <c r="E437" s="109">
        <v>3.0355763679862826</v>
      </c>
      <c r="F437" s="110">
        <v>172.51497303652286</v>
      </c>
      <c r="G437" s="109">
        <v>21.469041150078713</v>
      </c>
      <c r="H437" s="109">
        <v>21.469041150078713</v>
      </c>
      <c r="I437" s="109">
        <v>0</v>
      </c>
      <c r="J437" s="110">
        <v>816.5862075388842</v>
      </c>
      <c r="K437" s="110">
        <v>3964.4274070141682</v>
      </c>
      <c r="L437" s="110">
        <v>3147.8411994752842</v>
      </c>
      <c r="M437" s="111" t="str">
        <v>No</v>
      </c>
      <c r="O437" s="103">
        <f>AVERAGE(G$6:G437)</f>
        <v>21.763186206222198</v>
      </c>
      <c r="P437" s="103">
        <f>AVERAGE(H$6:H437)</f>
        <v>22.152705449712723</v>
      </c>
      <c r="Q437" s="103">
        <f>AVERAGE(I$6:I437)</f>
        <v>0.3895192434905303</v>
      </c>
      <c r="R437" s="104">
        <f>AVERAGE(J$6:J437)</f>
        <v>872.16271658400899</v>
      </c>
      <c r="S437" s="104">
        <f>AVERAGE(K$6:K437)</f>
        <v>4014.3642578607419</v>
      </c>
      <c r="T437" s="104">
        <f>AVERAGE(L$6:L437)</f>
        <v>3142.2015412767337</v>
      </c>
      <c r="X437" s="105">
        <v>432</v>
      </c>
      <c r="Y437" s="109">
        <v>17.714748720191153</v>
      </c>
      <c r="Z437" s="109">
        <v>4</v>
      </c>
      <c r="AA437" s="109">
        <v>4.8038959796283933</v>
      </c>
      <c r="AB437" s="110">
        <v>136.37825236976829</v>
      </c>
      <c r="AC437" s="109">
        <v>18.518644699819546</v>
      </c>
      <c r="AD437" s="109">
        <v>18.518644699819546</v>
      </c>
      <c r="AE437" s="109">
        <v>0</v>
      </c>
      <c r="AF437" s="110">
        <v>691.9375933643546</v>
      </c>
      <c r="AG437" s="110">
        <v>3613.3560459675182</v>
      </c>
      <c r="AH437" s="110">
        <v>2921.4184526031636</v>
      </c>
      <c r="AI437" s="111" t="str">
        <v>No</v>
      </c>
      <c r="AK437" s="103">
        <f>AVERAGE(AC$6:AC437)</f>
        <v>21.56601222890459</v>
      </c>
      <c r="AL437" s="103">
        <f>AVERAGE(AD$6:AD437)</f>
        <v>21.881706646051398</v>
      </c>
      <c r="AM437" s="103">
        <f>AVERAGE(AE$6:AE437)</f>
        <v>0.31569441714680857</v>
      </c>
      <c r="AN437" s="104">
        <f>AVERAGE(AF$6:AF437)</f>
        <v>853.3442944869455</v>
      </c>
      <c r="AO437" s="104">
        <f>AVERAGE(AG$6:AG437)</f>
        <v>4029.1738678694942</v>
      </c>
      <c r="AP437" s="104">
        <f>AVERAGE(AH$6:AH437)</f>
        <v>3175.8295733825485</v>
      </c>
      <c r="AT437" s="105">
        <v>432</v>
      </c>
      <c r="AU437" s="109">
        <v>23.78534628891936</v>
      </c>
      <c r="AV437" s="109">
        <v>2</v>
      </c>
      <c r="AW437" s="109">
        <v>3.4270683446683909</v>
      </c>
      <c r="AX437" s="110">
        <v>172.34122492597615</v>
      </c>
      <c r="AY437" s="109">
        <v>25</v>
      </c>
      <c r="AZ437" s="109">
        <v>25.212414633587752</v>
      </c>
      <c r="BA437" s="109">
        <v>0.21241463358775192</v>
      </c>
      <c r="BB437" s="110">
        <v>954.2034199641389</v>
      </c>
      <c r="BC437" s="110">
        <v>3850</v>
      </c>
      <c r="BD437" s="110">
        <v>2895.7965800358611</v>
      </c>
      <c r="BE437" s="111" t="str">
        <v>Yes</v>
      </c>
      <c r="BG437" s="103">
        <f>AVERAGE(AY$6:AY437)</f>
        <v>22.920836962136203</v>
      </c>
      <c r="BH437" s="103">
        <f>AVERAGE(AZ$6:AZ437)</f>
        <v>23.719695226894448</v>
      </c>
      <c r="BI437" s="103">
        <f>AVERAGE(BA$6:BA437)</f>
        <v>0.79885826475824495</v>
      </c>
      <c r="BJ437" s="104">
        <f>AVERAGE(BB$6:BB437)</f>
        <v>958.16939170836133</v>
      </c>
      <c r="BK437" s="104">
        <f>AVERAGE(BC$6:BC437)</f>
        <v>3598.079248024138</v>
      </c>
      <c r="BL437" s="104">
        <f>AVERAGE(BD$6:BD437)</f>
        <v>2639.9098563157722</v>
      </c>
      <c r="BP437" s="105">
        <v>432</v>
      </c>
      <c r="BQ437" s="109">
        <v>26.729569319176154</v>
      </c>
      <c r="BR437" s="109">
        <v>3</v>
      </c>
      <c r="BS437" s="109">
        <v>4.5861110707375481</v>
      </c>
      <c r="BT437" s="110">
        <v>154.67989992525219</v>
      </c>
      <c r="BU437" s="109">
        <v>25</v>
      </c>
      <c r="BV437" s="109">
        <v>28.315680389913702</v>
      </c>
      <c r="BW437" s="109">
        <v>3.3156803899137017</v>
      </c>
      <c r="BX437" s="110">
        <v>1402.0319584123074</v>
      </c>
      <c r="BY437" s="110">
        <v>3960</v>
      </c>
      <c r="BZ437" s="110">
        <v>2557.9680415876928</v>
      </c>
      <c r="CA437" s="111" t="str">
        <v>Yes</v>
      </c>
      <c r="CC437" s="103">
        <f>AVERAGE(BU$6:BU437)</f>
        <v>22.810229263446772</v>
      </c>
      <c r="CD437" s="103">
        <f>AVERAGE(BV$6:BV437)</f>
        <v>23.715723526544714</v>
      </c>
      <c r="CE437" s="103">
        <f>AVERAGE(BW$6:BW437)</f>
        <v>0.90549426309792891</v>
      </c>
      <c r="CF437" s="104">
        <f>AVERAGE(BX$6:BX437)</f>
        <v>968.01793953824699</v>
      </c>
      <c r="CG437" s="104">
        <f>AVERAGE(BY$6:BY437)</f>
        <v>3650.6547598873858</v>
      </c>
      <c r="CH437" s="104">
        <f>AVERAGE(BZ$6:BZ437)</f>
        <v>2682.6368203491388</v>
      </c>
      <c r="CI437" s="121"/>
      <c r="CJ437" s="121"/>
      <c r="CK437" s="121"/>
      <c r="CL437" s="121"/>
      <c r="CM437" s="121"/>
      <c r="CN437" s="121"/>
    </row>
    <row r="438" spans="2:92" x14ac:dyDescent="0.2">
      <c r="B438" s="105">
        <v>433</v>
      </c>
      <c r="C438" s="109">
        <v>17.841635225973782</v>
      </c>
      <c r="D438" s="109">
        <v>5</v>
      </c>
      <c r="E438" s="109">
        <v>2.8903805033991934</v>
      </c>
      <c r="F438" s="110">
        <v>139.38823411437565</v>
      </c>
      <c r="G438" s="109">
        <v>15.732015729372975</v>
      </c>
      <c r="H438" s="109">
        <v>15.732015729372975</v>
      </c>
      <c r="I438" s="109">
        <v>0</v>
      </c>
      <c r="J438" s="110">
        <v>611.34870599556496</v>
      </c>
      <c r="K438" s="110">
        <v>3081.7628312871357</v>
      </c>
      <c r="L438" s="110">
        <v>2470.4141252915706</v>
      </c>
      <c r="M438" s="111" t="str">
        <v>No</v>
      </c>
      <c r="O438" s="103">
        <f>AVERAGE(G$6:G438)</f>
        <v>21.749257406044716</v>
      </c>
      <c r="P438" s="103">
        <f>AVERAGE(H$6:H438)</f>
        <v>22.137877066986764</v>
      </c>
      <c r="Q438" s="103">
        <f>AVERAGE(I$6:I438)</f>
        <v>0.3886196609420533</v>
      </c>
      <c r="R438" s="104">
        <f>AVERAGE(J$6:J438)</f>
        <v>871.56037475816959</v>
      </c>
      <c r="S438" s="104">
        <f>AVERAGE(K$6:K438)</f>
        <v>4012.210443942558</v>
      </c>
      <c r="T438" s="104">
        <f>AVERAGE(L$6:L438)</f>
        <v>3140.6500691843894</v>
      </c>
      <c r="X438" s="105">
        <v>433</v>
      </c>
      <c r="Y438" s="109">
        <v>21.542983006309861</v>
      </c>
      <c r="Z438" s="109">
        <v>2</v>
      </c>
      <c r="AA438" s="109">
        <v>4.8527857121848132</v>
      </c>
      <c r="AB438" s="110">
        <v>143.25557691351133</v>
      </c>
      <c r="AC438" s="109">
        <v>24.395768718494672</v>
      </c>
      <c r="AD438" s="109">
        <v>24.395768718494672</v>
      </c>
      <c r="AE438" s="109">
        <v>0</v>
      </c>
      <c r="AF438" s="110">
        <v>875.12863846835148</v>
      </c>
      <c r="AG438" s="110">
        <v>4531.2383693290412</v>
      </c>
      <c r="AH438" s="110">
        <v>3656.1097308606895</v>
      </c>
      <c r="AI438" s="111" t="str">
        <v>No</v>
      </c>
      <c r="AK438" s="103">
        <f>AVERAGE(AC$6:AC438)</f>
        <v>21.572547463291635</v>
      </c>
      <c r="AL438" s="103">
        <f>AVERAGE(AD$6:AD438)</f>
        <v>21.887512794024705</v>
      </c>
      <c r="AM438" s="103">
        <f>AVERAGE(AE$6:AE438)</f>
        <v>0.31496533073307459</v>
      </c>
      <c r="AN438" s="104">
        <f>AVERAGE(AF$6:AF438)</f>
        <v>853.39460475018188</v>
      </c>
      <c r="AO438" s="104">
        <f>AVERAGE(AG$6:AG438)</f>
        <v>4030.333370182334</v>
      </c>
      <c r="AP438" s="104">
        <f>AVERAGE(AH$6:AH438)</f>
        <v>3176.9387654321517</v>
      </c>
      <c r="AT438" s="105">
        <v>433</v>
      </c>
      <c r="AU438" s="109">
        <v>24.702242628310174</v>
      </c>
      <c r="AV438" s="109">
        <v>2</v>
      </c>
      <c r="AW438" s="109">
        <v>5.5271572177682833</v>
      </c>
      <c r="AX438" s="110">
        <v>155.35807368229982</v>
      </c>
      <c r="AY438" s="109">
        <v>25</v>
      </c>
      <c r="AZ438" s="109">
        <v>28.229399846078458</v>
      </c>
      <c r="BA438" s="109">
        <v>3.2293998460784579</v>
      </c>
      <c r="BB438" s="110">
        <v>1389.7680505940687</v>
      </c>
      <c r="BC438" s="110">
        <v>3850</v>
      </c>
      <c r="BD438" s="110">
        <v>2460.2319494059311</v>
      </c>
      <c r="BE438" s="111" t="str">
        <v>Yes</v>
      </c>
      <c r="BG438" s="103">
        <f>AVERAGE(AY$6:AY438)</f>
        <v>22.92563872434836</v>
      </c>
      <c r="BH438" s="103">
        <f>AVERAGE(AZ$6:AZ438)</f>
        <v>23.730110249109657</v>
      </c>
      <c r="BI438" s="103">
        <f>AVERAGE(BA$6:BA438)</f>
        <v>0.80447152476129402</v>
      </c>
      <c r="BJ438" s="104">
        <f>AVERAGE(BB$6:BB438)</f>
        <v>959.16615535474864</v>
      </c>
      <c r="BK438" s="104">
        <f>AVERAGE(BC$6:BC438)</f>
        <v>3598.6610511464837</v>
      </c>
      <c r="BL438" s="104">
        <f>AVERAGE(BD$6:BD438)</f>
        <v>2639.4948957917313</v>
      </c>
      <c r="BP438" s="105">
        <v>433</v>
      </c>
      <c r="BQ438" s="109">
        <v>21.389938793290785</v>
      </c>
      <c r="BR438" s="109">
        <v>0</v>
      </c>
      <c r="BS438" s="109">
        <v>4.9308370927096199</v>
      </c>
      <c r="BT438" s="110">
        <v>182.14107979765041</v>
      </c>
      <c r="BU438" s="109">
        <v>25</v>
      </c>
      <c r="BV438" s="109">
        <v>26.320775886000405</v>
      </c>
      <c r="BW438" s="109">
        <v>1.3207758860004049</v>
      </c>
      <c r="BX438" s="110">
        <v>1130.2574626977112</v>
      </c>
      <c r="BY438" s="110">
        <v>3750</v>
      </c>
      <c r="BZ438" s="110">
        <v>2619.7425373022888</v>
      </c>
      <c r="CA438" s="111" t="str">
        <v>Yes</v>
      </c>
      <c r="CC438" s="103">
        <f>AVERAGE(BU$6:BU438)</f>
        <v>22.815286470690545</v>
      </c>
      <c r="CD438" s="103">
        <f>AVERAGE(BV$6:BV438)</f>
        <v>23.721739813749004</v>
      </c>
      <c r="CE438" s="103">
        <f>AVERAGE(BW$6:BW438)</f>
        <v>0.90645334305844272</v>
      </c>
      <c r="CF438" s="104">
        <f>AVERAGE(BX$6:BX438)</f>
        <v>968.39262665870763</v>
      </c>
      <c r="CG438" s="104">
        <f>AVERAGE(BY$6:BY438)</f>
        <v>3650.8841946220573</v>
      </c>
      <c r="CH438" s="104">
        <f>AVERAGE(BZ$6:BZ438)</f>
        <v>2682.4915679633491</v>
      </c>
      <c r="CI438" s="121"/>
      <c r="CJ438" s="121"/>
      <c r="CK438" s="121"/>
      <c r="CL438" s="121"/>
      <c r="CM438" s="121"/>
      <c r="CN438" s="121"/>
    </row>
    <row r="439" spans="2:92" x14ac:dyDescent="0.2">
      <c r="B439" s="105">
        <v>434</v>
      </c>
      <c r="C439" s="109">
        <v>25.570381744960102</v>
      </c>
      <c r="D439" s="109">
        <v>3</v>
      </c>
      <c r="E439" s="109">
        <v>4.6305693391335829</v>
      </c>
      <c r="F439" s="110">
        <v>161.06728436637354</v>
      </c>
      <c r="G439" s="109">
        <v>25</v>
      </c>
      <c r="H439" s="109">
        <v>27.200951084093685</v>
      </c>
      <c r="I439" s="109">
        <v>2.2009510840936848</v>
      </c>
      <c r="J439" s="110">
        <v>1307.2384795032369</v>
      </c>
      <c r="K439" s="110">
        <v>4650</v>
      </c>
      <c r="L439" s="110">
        <v>3342.7615204967633</v>
      </c>
      <c r="M439" s="111" t="str">
        <v>Yes</v>
      </c>
      <c r="O439" s="103">
        <f>AVERAGE(G$6:G439)</f>
        <v>21.756747596353371</v>
      </c>
      <c r="P439" s="103">
        <f>AVERAGE(H$6:H439)</f>
        <v>22.149543136150609</v>
      </c>
      <c r="Q439" s="103">
        <f>AVERAGE(I$6:I439)</f>
        <v>0.39279553979724136</v>
      </c>
      <c r="R439" s="104">
        <f>AVERAGE(J$6:J439)</f>
        <v>872.56424135896475</v>
      </c>
      <c r="S439" s="104">
        <f>AVERAGE(K$6:K439)</f>
        <v>4013.6800051316304</v>
      </c>
      <c r="T439" s="104">
        <f>AVERAGE(L$6:L439)</f>
        <v>3141.1157637726669</v>
      </c>
      <c r="X439" s="105">
        <v>434</v>
      </c>
      <c r="Y439" s="109">
        <v>20.052838760926171</v>
      </c>
      <c r="Z439" s="109">
        <v>1</v>
      </c>
      <c r="AA439" s="109">
        <v>2.2000992897321106</v>
      </c>
      <c r="AB439" s="110">
        <v>174.74519273396348</v>
      </c>
      <c r="AC439" s="109">
        <v>21.252938050658283</v>
      </c>
      <c r="AD439" s="109">
        <v>21.252938050658283</v>
      </c>
      <c r="AE439" s="109">
        <v>0</v>
      </c>
      <c r="AF439" s="110">
        <v>812.333334253712</v>
      </c>
      <c r="AG439" s="110">
        <v>3895.5288491184911</v>
      </c>
      <c r="AH439" s="110">
        <v>3083.1955148647789</v>
      </c>
      <c r="AI439" s="111" t="str">
        <v>No</v>
      </c>
      <c r="AK439" s="103">
        <f>AVERAGE(AC$6:AC439)</f>
        <v>21.571811036073584</v>
      </c>
      <c r="AL439" s="103">
        <f>AVERAGE(AD$6:AD439)</f>
        <v>21.886050640238146</v>
      </c>
      <c r="AM439" s="103">
        <f>AVERAGE(AE$6:AE439)</f>
        <v>0.3142396041645652</v>
      </c>
      <c r="AN439" s="104">
        <f>AVERAGE(AF$6:AF439)</f>
        <v>853.29999352783977</v>
      </c>
      <c r="AO439" s="104">
        <f>AVERAGE(AG$6:AG439)</f>
        <v>4030.0227606867952</v>
      </c>
      <c r="AP439" s="104">
        <f>AVERAGE(AH$6:AH439)</f>
        <v>3176.7227671589549</v>
      </c>
      <c r="AT439" s="105">
        <v>434</v>
      </c>
      <c r="AU439" s="109">
        <v>20.705738333799729</v>
      </c>
      <c r="AV439" s="109">
        <v>2</v>
      </c>
      <c r="AW439" s="109">
        <v>4.7966243130940756</v>
      </c>
      <c r="AX439" s="110">
        <v>141.72684463919165</v>
      </c>
      <c r="AY439" s="109">
        <v>23.502362646893804</v>
      </c>
      <c r="AZ439" s="109">
        <v>23.502362646893804</v>
      </c>
      <c r="BA439" s="109">
        <v>0</v>
      </c>
      <c r="BB439" s="110">
        <v>846.79772404600578</v>
      </c>
      <c r="BC439" s="110">
        <v>3625.3543970340706</v>
      </c>
      <c r="BD439" s="110">
        <v>2778.5566729880647</v>
      </c>
      <c r="BE439" s="111" t="str">
        <v>No</v>
      </c>
      <c r="BG439" s="103">
        <f>AVERAGE(AY$6:AY439)</f>
        <v>22.926967581312752</v>
      </c>
      <c r="BH439" s="103">
        <f>AVERAGE(AZ$6:AZ439)</f>
        <v>23.729585485049252</v>
      </c>
      <c r="BI439" s="103">
        <f>AVERAGE(BA$6:BA439)</f>
        <v>0.80261790373649844</v>
      </c>
      <c r="BJ439" s="104">
        <f>AVERAGE(BB$6:BB439)</f>
        <v>958.90724191855338</v>
      </c>
      <c r="BK439" s="104">
        <f>AVERAGE(BC$6:BC439)</f>
        <v>3598.7225565517547</v>
      </c>
      <c r="BL439" s="104">
        <f>AVERAGE(BD$6:BD439)</f>
        <v>2639.8153146331974</v>
      </c>
      <c r="BP439" s="105">
        <v>434</v>
      </c>
      <c r="BQ439" s="109">
        <v>26.184779996428784</v>
      </c>
      <c r="BR439" s="109">
        <v>5</v>
      </c>
      <c r="BS439" s="109">
        <v>6.9240155752185935</v>
      </c>
      <c r="BT439" s="110">
        <v>175.39920764390507</v>
      </c>
      <c r="BU439" s="109">
        <v>25</v>
      </c>
      <c r="BV439" s="109">
        <v>28.108795571647377</v>
      </c>
      <c r="BW439" s="109">
        <v>3.1087955716473772</v>
      </c>
      <c r="BX439" s="110">
        <v>1391.7185433910117</v>
      </c>
      <c r="BY439" s="110">
        <v>4100</v>
      </c>
      <c r="BZ439" s="110">
        <v>2708.2814566089883</v>
      </c>
      <c r="CA439" s="111" t="str">
        <v>Yes</v>
      </c>
      <c r="CC439" s="103">
        <f>AVERAGE(BU$6:BU439)</f>
        <v>22.820320372831812</v>
      </c>
      <c r="CD439" s="103">
        <f>AVERAGE(BV$6:BV439)</f>
        <v>23.731848237154296</v>
      </c>
      <c r="CE439" s="103">
        <f>AVERAGE(BW$6:BW439)</f>
        <v>0.91152786432247257</v>
      </c>
      <c r="CF439" s="104">
        <f>AVERAGE(BX$6:BX439)</f>
        <v>969.3680319968006</v>
      </c>
      <c r="CG439" s="104">
        <f>AVERAGE(BY$6:BY439)</f>
        <v>3651.9190236667068</v>
      </c>
      <c r="CH439" s="104">
        <f>AVERAGE(BZ$6:BZ439)</f>
        <v>2682.5509916699061</v>
      </c>
      <c r="CI439" s="121"/>
      <c r="CJ439" s="121"/>
      <c r="CK439" s="121"/>
      <c r="CL439" s="121"/>
      <c r="CM439" s="121"/>
      <c r="CN439" s="121"/>
    </row>
    <row r="440" spans="2:92" x14ac:dyDescent="0.2">
      <c r="B440" s="105">
        <v>435</v>
      </c>
      <c r="C440" s="109">
        <v>15.086330572294521</v>
      </c>
      <c r="D440" s="109">
        <v>0</v>
      </c>
      <c r="E440" s="109">
        <v>2.3810779134035509</v>
      </c>
      <c r="F440" s="110">
        <v>144.03545023200957</v>
      </c>
      <c r="G440" s="109">
        <v>17.467408485698073</v>
      </c>
      <c r="H440" s="109">
        <v>17.467408485698073</v>
      </c>
      <c r="I440" s="109">
        <v>0</v>
      </c>
      <c r="J440" s="110">
        <v>668.05770480295178</v>
      </c>
      <c r="K440" s="110">
        <v>3144.133527425653</v>
      </c>
      <c r="L440" s="110">
        <v>2476.0758226227013</v>
      </c>
      <c r="M440" s="111" t="str">
        <v>No</v>
      </c>
      <c r="O440" s="103">
        <f>AVERAGE(G$6:G440)</f>
        <v>21.746887046673702</v>
      </c>
      <c r="P440" s="103">
        <f>AVERAGE(H$6:H440)</f>
        <v>22.138779608218531</v>
      </c>
      <c r="Q440" s="103">
        <f>AVERAGE(I$6:I440)</f>
        <v>0.39189256154483393</v>
      </c>
      <c r="R440" s="104">
        <f>AVERAGE(J$6:J440)</f>
        <v>872.09411138987048</v>
      </c>
      <c r="S440" s="104">
        <f>AVERAGE(K$6:K440)</f>
        <v>4011.6810477116169</v>
      </c>
      <c r="T440" s="104">
        <f>AVERAGE(L$6:L440)</f>
        <v>3139.5869363217475</v>
      </c>
      <c r="X440" s="105">
        <v>435</v>
      </c>
      <c r="Y440" s="109">
        <v>21.127264612294148</v>
      </c>
      <c r="Z440" s="109">
        <v>1</v>
      </c>
      <c r="AA440" s="109">
        <v>3.6797068520144212</v>
      </c>
      <c r="AB440" s="110">
        <v>137.60335668450256</v>
      </c>
      <c r="AC440" s="109">
        <v>23.806971464308567</v>
      </c>
      <c r="AD440" s="109">
        <v>23.806971464308567</v>
      </c>
      <c r="AE440" s="109">
        <v>0</v>
      </c>
      <c r="AF440" s="110">
        <v>851.81250061375954</v>
      </c>
      <c r="AG440" s="110">
        <v>4355.254863575542</v>
      </c>
      <c r="AH440" s="110">
        <v>3503.4423629617822</v>
      </c>
      <c r="AI440" s="111" t="str">
        <v>No</v>
      </c>
      <c r="AK440" s="103">
        <f>AVERAGE(AC$6:AC440)</f>
        <v>21.576949335908605</v>
      </c>
      <c r="AL440" s="103">
        <f>AVERAGE(AD$6:AD440)</f>
        <v>21.890466550178537</v>
      </c>
      <c r="AM440" s="103">
        <f>AVERAGE(AE$6:AE440)</f>
        <v>0.31351721426993401</v>
      </c>
      <c r="AN440" s="104">
        <f>AVERAGE(AF$6:AF440)</f>
        <v>853.29657400389931</v>
      </c>
      <c r="AO440" s="104">
        <f>AVERAGE(AG$6:AG440)</f>
        <v>4030.7704206934359</v>
      </c>
      <c r="AP440" s="104">
        <f>AVERAGE(AH$6:AH440)</f>
        <v>3177.473846689536</v>
      </c>
      <c r="AT440" s="105">
        <v>435</v>
      </c>
      <c r="AU440" s="109">
        <v>25.615762439001792</v>
      </c>
      <c r="AV440" s="109">
        <v>2</v>
      </c>
      <c r="AW440" s="109">
        <v>3.0766585570995439</v>
      </c>
      <c r="AX440" s="110">
        <v>184.81057493183135</v>
      </c>
      <c r="AY440" s="109">
        <v>25</v>
      </c>
      <c r="AZ440" s="109">
        <v>26.692420996101337</v>
      </c>
      <c r="BA440" s="109">
        <v>1.6924209961013368</v>
      </c>
      <c r="BB440" s="110">
        <v>1188.6737243470318</v>
      </c>
      <c r="BC440" s="110">
        <v>3850</v>
      </c>
      <c r="BD440" s="110">
        <v>2661.3262756529684</v>
      </c>
      <c r="BE440" s="111" t="str">
        <v>Yes</v>
      </c>
      <c r="BG440" s="103">
        <f>AVERAGE(AY$6:AY440)</f>
        <v>22.931733173079849</v>
      </c>
      <c r="BH440" s="103">
        <f>AVERAGE(AZ$6:AZ440)</f>
        <v>23.736396601166614</v>
      </c>
      <c r="BI440" s="103">
        <f>AVERAGE(BA$6:BA440)</f>
        <v>0.8046634280867625</v>
      </c>
      <c r="BJ440" s="104">
        <f>AVERAGE(BB$6:BB440)</f>
        <v>959.43544072873374</v>
      </c>
      <c r="BK440" s="104">
        <f>AVERAGE(BC$6:BC440)</f>
        <v>3599.3002058470379</v>
      </c>
      <c r="BL440" s="104">
        <f>AVERAGE(BD$6:BD440)</f>
        <v>2639.8647651183001</v>
      </c>
      <c r="BP440" s="105">
        <v>435</v>
      </c>
      <c r="BQ440" s="109">
        <v>23.002667837791154</v>
      </c>
      <c r="BR440" s="109">
        <v>4</v>
      </c>
      <c r="BS440" s="109">
        <v>5.0970664639311281</v>
      </c>
      <c r="BT440" s="110">
        <v>131.35814987201616</v>
      </c>
      <c r="BU440" s="109">
        <v>24.099734301722282</v>
      </c>
      <c r="BV440" s="109">
        <v>24.099734301722282</v>
      </c>
      <c r="BW440" s="109">
        <v>0</v>
      </c>
      <c r="BX440" s="110">
        <v>854.35017892368467</v>
      </c>
      <c r="BY440" s="110">
        <v>3894.9601452583424</v>
      </c>
      <c r="BZ440" s="110">
        <v>3040.6099663346577</v>
      </c>
      <c r="CA440" s="111" t="str">
        <v>No</v>
      </c>
      <c r="CC440" s="103">
        <f>AVERAGE(BU$6:BU440)</f>
        <v>22.823261554277536</v>
      </c>
      <c r="CD440" s="103">
        <f>AVERAGE(BV$6:BV440)</f>
        <v>23.732693952245256</v>
      </c>
      <c r="CE440" s="103">
        <f>AVERAGE(BW$6:BW440)</f>
        <v>0.90943239796770825</v>
      </c>
      <c r="CF440" s="104">
        <f>AVERAGE(BX$6:BX440)</f>
        <v>969.10362313916119</v>
      </c>
      <c r="CG440" s="104">
        <f>AVERAGE(BY$6:BY440)</f>
        <v>3652.4777388887564</v>
      </c>
      <c r="CH440" s="104">
        <f>AVERAGE(BZ$6:BZ440)</f>
        <v>2683.3741157495951</v>
      </c>
      <c r="CI440" s="121"/>
      <c r="CJ440" s="121"/>
      <c r="CK440" s="121"/>
      <c r="CL440" s="121"/>
      <c r="CM440" s="121"/>
      <c r="CN440" s="121"/>
    </row>
    <row r="441" spans="2:92" x14ac:dyDescent="0.2">
      <c r="B441" s="105">
        <v>436</v>
      </c>
      <c r="C441" s="109">
        <v>23.159103330446221</v>
      </c>
      <c r="D441" s="109">
        <v>1</v>
      </c>
      <c r="E441" s="109">
        <v>3.6041981004306582</v>
      </c>
      <c r="F441" s="110">
        <v>162.7159522048419</v>
      </c>
      <c r="G441" s="109">
        <v>25</v>
      </c>
      <c r="H441" s="109">
        <v>25.763301430876879</v>
      </c>
      <c r="I441" s="109">
        <v>0.76330143087687929</v>
      </c>
      <c r="J441" s="110">
        <v>1050.1102097626801</v>
      </c>
      <c r="K441" s="110">
        <v>4550</v>
      </c>
      <c r="L441" s="110">
        <v>3499.8897902373201</v>
      </c>
      <c r="M441" s="111" t="str">
        <v>Yes</v>
      </c>
      <c r="O441" s="103">
        <f>AVERAGE(G$6:G441)</f>
        <v>21.754348314915276</v>
      </c>
      <c r="P441" s="103">
        <f>AVERAGE(H$6:H441)</f>
        <v>22.147092731664998</v>
      </c>
      <c r="Q441" s="103">
        <f>AVERAGE(I$6:I441)</f>
        <v>0.39274441674972393</v>
      </c>
      <c r="R441" s="104">
        <f>AVERAGE(J$6:J441)</f>
        <v>872.5024051934779</v>
      </c>
      <c r="S441" s="104">
        <f>AVERAGE(K$6:K441)</f>
        <v>4012.9157242076908</v>
      </c>
      <c r="T441" s="104">
        <f>AVERAGE(L$6:L441)</f>
        <v>3140.4133190142147</v>
      </c>
      <c r="X441" s="105">
        <v>436</v>
      </c>
      <c r="Y441" s="109">
        <v>19.493840723091715</v>
      </c>
      <c r="Z441" s="109">
        <v>3</v>
      </c>
      <c r="AA441" s="109">
        <v>3.9324541093024408</v>
      </c>
      <c r="AB441" s="110">
        <v>126.70529004679827</v>
      </c>
      <c r="AC441" s="109">
        <v>20.426294832394156</v>
      </c>
      <c r="AD441" s="109">
        <v>20.426294832394156</v>
      </c>
      <c r="AE441" s="109">
        <v>0</v>
      </c>
      <c r="AF441" s="110">
        <v>739.49413501862296</v>
      </c>
      <c r="AG441" s="110">
        <v>3886.7330698309479</v>
      </c>
      <c r="AH441" s="110">
        <v>3147.2389348123252</v>
      </c>
      <c r="AI441" s="111" t="str">
        <v>No</v>
      </c>
      <c r="AK441" s="103">
        <f>AVERAGE(AC$6:AC441)</f>
        <v>21.574310220074857</v>
      </c>
      <c r="AL441" s="103">
        <f>AVERAGE(AD$6:AD441)</f>
        <v>21.887108358165271</v>
      </c>
      <c r="AM441" s="103">
        <f>AVERAGE(AE$6:AE441)</f>
        <v>0.31279813809041579</v>
      </c>
      <c r="AN441" s="104">
        <f>AVERAGE(AF$6:AF441)</f>
        <v>853.0355592355844</v>
      </c>
      <c r="AO441" s="104">
        <f>AVERAGE(AG$6:AG441)</f>
        <v>4030.4400597969625</v>
      </c>
      <c r="AP441" s="104">
        <f>AVERAGE(AH$6:AH441)</f>
        <v>3177.4045005613775</v>
      </c>
      <c r="AT441" s="105">
        <v>436</v>
      </c>
      <c r="AU441" s="109">
        <v>24.421715948177514</v>
      </c>
      <c r="AV441" s="109">
        <v>2</v>
      </c>
      <c r="AW441" s="109">
        <v>3.4227224493650859</v>
      </c>
      <c r="AX441" s="110">
        <v>144.44468154203366</v>
      </c>
      <c r="AY441" s="109">
        <v>25</v>
      </c>
      <c r="AZ441" s="109">
        <v>25.8444383975426</v>
      </c>
      <c r="BA441" s="109">
        <v>0.84443839754259997</v>
      </c>
      <c r="BB441" s="110">
        <v>1021.1104411734236</v>
      </c>
      <c r="BC441" s="110">
        <v>3850</v>
      </c>
      <c r="BD441" s="110">
        <v>2828.8895588265764</v>
      </c>
      <c r="BE441" s="111" t="str">
        <v>Yes</v>
      </c>
      <c r="BG441" s="103">
        <f>AVERAGE(AY$6:AY441)</f>
        <v>22.936476904334253</v>
      </c>
      <c r="BH441" s="103">
        <f>AVERAGE(AZ$6:AZ441)</f>
        <v>23.74123155941518</v>
      </c>
      <c r="BI441" s="103">
        <f>AVERAGE(BA$6:BA441)</f>
        <v>0.80475465508092725</v>
      </c>
      <c r="BJ441" s="104">
        <f>AVERAGE(BB$6:BB441)</f>
        <v>959.57689715177207</v>
      </c>
      <c r="BK441" s="104">
        <f>AVERAGE(BC$6:BC441)</f>
        <v>3599.8752053749117</v>
      </c>
      <c r="BL441" s="104">
        <f>AVERAGE(BD$6:BD441)</f>
        <v>2640.2983082231358</v>
      </c>
      <c r="BP441" s="105">
        <v>436</v>
      </c>
      <c r="BQ441" s="109">
        <v>22.628394726468887</v>
      </c>
      <c r="BR441" s="109">
        <v>3</v>
      </c>
      <c r="BS441" s="109">
        <v>5.6949380157089511</v>
      </c>
      <c r="BT441" s="110">
        <v>169.62101268000205</v>
      </c>
      <c r="BU441" s="109">
        <v>25</v>
      </c>
      <c r="BV441" s="109">
        <v>25.32333274217784</v>
      </c>
      <c r="BW441" s="109">
        <v>0.3233327421778398</v>
      </c>
      <c r="BX441" s="110">
        <v>968.12092400667802</v>
      </c>
      <c r="BY441" s="110">
        <v>3960</v>
      </c>
      <c r="BZ441" s="110">
        <v>2991.8790759933217</v>
      </c>
      <c r="CA441" s="111" t="str">
        <v>Yes</v>
      </c>
      <c r="CC441" s="103">
        <f>AVERAGE(BU$6:BU441)</f>
        <v>22.828254073648459</v>
      </c>
      <c r="CD441" s="103">
        <f>AVERAGE(BV$6:BV441)</f>
        <v>23.73634220635061</v>
      </c>
      <c r="CE441" s="103">
        <f>AVERAGE(BW$6:BW441)</f>
        <v>0.90808813270213518</v>
      </c>
      <c r="CF441" s="104">
        <f>AVERAGE(BX$6:BX441)</f>
        <v>969.10136924206836</v>
      </c>
      <c r="CG441" s="104">
        <f>AVERAGE(BY$6:BY441)</f>
        <v>3653.1830651757091</v>
      </c>
      <c r="CH441" s="104">
        <f>AVERAGE(BZ$6:BZ441)</f>
        <v>2684.0816959336403</v>
      </c>
      <c r="CI441" s="121"/>
      <c r="CJ441" s="121"/>
      <c r="CK441" s="121"/>
      <c r="CL441" s="121"/>
      <c r="CM441" s="121"/>
      <c r="CN441" s="121"/>
    </row>
    <row r="442" spans="2:92" x14ac:dyDescent="0.2">
      <c r="B442" s="105">
        <v>437</v>
      </c>
      <c r="C442" s="109">
        <v>19.183205382716832</v>
      </c>
      <c r="D442" s="109">
        <v>3</v>
      </c>
      <c r="E442" s="109">
        <v>4.0491133048892234</v>
      </c>
      <c r="F442" s="110">
        <v>191.62261948757785</v>
      </c>
      <c r="G442" s="109">
        <v>20.232318687606053</v>
      </c>
      <c r="H442" s="109">
        <v>20.232318687606053</v>
      </c>
      <c r="I442" s="109">
        <v>0</v>
      </c>
      <c r="J442" s="110">
        <v>798.59218011575945</v>
      </c>
      <c r="K442" s="110">
        <v>3791.8173637690898</v>
      </c>
      <c r="L442" s="110">
        <v>2993.2251836533305</v>
      </c>
      <c r="M442" s="111" t="str">
        <v>No</v>
      </c>
      <c r="O442" s="103">
        <f>AVERAGE(G$6:G442)</f>
        <v>21.750865409589625</v>
      </c>
      <c r="P442" s="103">
        <f>AVERAGE(H$6:H442)</f>
        <v>22.1427110976969</v>
      </c>
      <c r="Q442" s="103">
        <f>AVERAGE(I$6:I442)</f>
        <v>0.39184568810727605</v>
      </c>
      <c r="R442" s="104">
        <f>AVERAGE(J$6:J442)</f>
        <v>872.33327424364325</v>
      </c>
      <c r="S442" s="104">
        <f>AVERAGE(K$6:K442)</f>
        <v>4012.4097783027969</v>
      </c>
      <c r="T442" s="104">
        <f>AVERAGE(L$6:L442)</f>
        <v>3140.0765040591555</v>
      </c>
      <c r="X442" s="105">
        <v>437</v>
      </c>
      <c r="Y442" s="109">
        <v>19.15106976852524</v>
      </c>
      <c r="Z442" s="109">
        <v>1</v>
      </c>
      <c r="AA442" s="109">
        <v>4.8857404404227527</v>
      </c>
      <c r="AB442" s="110">
        <v>128.1128382036195</v>
      </c>
      <c r="AC442" s="109">
        <v>23.03681020894799</v>
      </c>
      <c r="AD442" s="109">
        <v>23.03681020894799</v>
      </c>
      <c r="AE442" s="109">
        <v>0</v>
      </c>
      <c r="AF442" s="110">
        <v>819.2171444720592</v>
      </c>
      <c r="AG442" s="110">
        <v>4216.625837610638</v>
      </c>
      <c r="AH442" s="110">
        <v>3397.4086931385787</v>
      </c>
      <c r="AI442" s="111" t="str">
        <v>No</v>
      </c>
      <c r="AK442" s="103">
        <f>AVERAGE(AC$6:AC442)</f>
        <v>21.577656901971594</v>
      </c>
      <c r="AL442" s="103">
        <f>AVERAGE(AD$6:AD442)</f>
        <v>21.889739254848983</v>
      </c>
      <c r="AM442" s="103">
        <f>AVERAGE(AE$6:AE442)</f>
        <v>0.31208235287739428</v>
      </c>
      <c r="AN442" s="104">
        <f>AVERAGE(AF$6:AF442)</f>
        <v>852.95817155878001</v>
      </c>
      <c r="AO442" s="104">
        <f>AVERAGE(AG$6:AG442)</f>
        <v>4030.8661142084352</v>
      </c>
      <c r="AP442" s="104">
        <f>AVERAGE(AH$6:AH442)</f>
        <v>3177.9079426496546</v>
      </c>
      <c r="AT442" s="105">
        <v>437</v>
      </c>
      <c r="AU442" s="109">
        <v>14.961897708500612</v>
      </c>
      <c r="AV442" s="109">
        <v>5</v>
      </c>
      <c r="AW442" s="109">
        <v>4.6318337755838908</v>
      </c>
      <c r="AX442" s="110">
        <v>154.49076424619935</v>
      </c>
      <c r="AY442" s="109">
        <v>14.5937314840845</v>
      </c>
      <c r="AZ442" s="109">
        <v>14.5937314840845</v>
      </c>
      <c r="BA442" s="109">
        <v>0</v>
      </c>
      <c r="BB442" s="110">
        <v>592.30270876873431</v>
      </c>
      <c r="BC442" s="110">
        <v>2439.0597226126752</v>
      </c>
      <c r="BD442" s="110">
        <v>1846.757013843941</v>
      </c>
      <c r="BE442" s="111" t="str">
        <v>No</v>
      </c>
      <c r="BG442" s="103">
        <f>AVERAGE(AY$6:AY442)</f>
        <v>22.917385953715833</v>
      </c>
      <c r="BH442" s="103">
        <f>AVERAGE(AZ$6:AZ442)</f>
        <v>23.720299064963623</v>
      </c>
      <c r="BI442" s="103">
        <f>AVERAGE(BA$6:BA442)</f>
        <v>0.80291311124779008</v>
      </c>
      <c r="BJ442" s="104">
        <f>AVERAGE(BB$6:BB442)</f>
        <v>958.73645278476283</v>
      </c>
      <c r="BK442" s="104">
        <f>AVERAGE(BC$6:BC442)</f>
        <v>3597.2188770390712</v>
      </c>
      <c r="BL442" s="104">
        <f>AVERAGE(BD$6:BD442)</f>
        <v>2638.4824242543045</v>
      </c>
      <c r="BP442" s="105">
        <v>437</v>
      </c>
      <c r="BQ442" s="109">
        <v>24.047162332779273</v>
      </c>
      <c r="BR442" s="109">
        <v>2</v>
      </c>
      <c r="BS442" s="109">
        <v>5.060960665900132</v>
      </c>
      <c r="BT442" s="110">
        <v>169.55068898195452</v>
      </c>
      <c r="BU442" s="109">
        <v>25</v>
      </c>
      <c r="BV442" s="109">
        <v>27.108122998679406</v>
      </c>
      <c r="BW442" s="109">
        <v>2.1081229986794057</v>
      </c>
      <c r="BX442" s="110">
        <v>1235.7691387838654</v>
      </c>
      <c r="BY442" s="110">
        <v>3890</v>
      </c>
      <c r="BZ442" s="110">
        <v>2654.2308612161346</v>
      </c>
      <c r="CA442" s="111" t="str">
        <v>Yes</v>
      </c>
      <c r="CC442" s="103">
        <f>AVERAGE(BU$6:BU442)</f>
        <v>22.833223743960477</v>
      </c>
      <c r="CD442" s="103">
        <f>AVERAGE(BV$6:BV442)</f>
        <v>23.744057951870811</v>
      </c>
      <c r="CE442" s="103">
        <f>AVERAGE(BW$6:BW442)</f>
        <v>0.9108342079103211</v>
      </c>
      <c r="CF442" s="104">
        <f>AVERAGE(BX$6:BX442)</f>
        <v>969.711592970997</v>
      </c>
      <c r="CG442" s="104">
        <f>AVERAGE(BY$6:BY442)</f>
        <v>3653.7249803583732</v>
      </c>
      <c r="CH442" s="104">
        <f>AVERAGE(BZ$6:BZ442)</f>
        <v>2684.013387387376</v>
      </c>
      <c r="CI442" s="121"/>
      <c r="CJ442" s="121"/>
      <c r="CK442" s="121"/>
      <c r="CL442" s="121"/>
      <c r="CM442" s="121"/>
      <c r="CN442" s="121"/>
    </row>
    <row r="443" spans="2:92" x14ac:dyDescent="0.2">
      <c r="B443" s="105">
        <v>438</v>
      </c>
      <c r="C443" s="109">
        <v>21.440881573605445</v>
      </c>
      <c r="D443" s="109">
        <v>4</v>
      </c>
      <c r="E443" s="109">
        <v>2.2993964693587414</v>
      </c>
      <c r="F443" s="110">
        <v>117.27942716155493</v>
      </c>
      <c r="G443" s="109">
        <v>19.740278042964185</v>
      </c>
      <c r="H443" s="109">
        <v>19.740278042964185</v>
      </c>
      <c r="I443" s="109">
        <v>0</v>
      </c>
      <c r="J443" s="110">
        <v>709.48776845048053</v>
      </c>
      <c r="K443" s="110">
        <v>3753.2500477335534</v>
      </c>
      <c r="L443" s="110">
        <v>3043.762279283073</v>
      </c>
      <c r="M443" s="111" t="str">
        <v>No</v>
      </c>
      <c r="O443" s="103">
        <f>AVERAGE(G$6:G443)</f>
        <v>21.746275027474042</v>
      </c>
      <c r="P443" s="103">
        <f>AVERAGE(H$6:H443)</f>
        <v>22.137226090722621</v>
      </c>
      <c r="Q443" s="103">
        <f>AVERAGE(I$6:I443)</f>
        <v>0.39095106324858364</v>
      </c>
      <c r="R443" s="104">
        <f>AVERAGE(J$6:J443)</f>
        <v>871.96148085142136</v>
      </c>
      <c r="S443" s="104">
        <f>AVERAGE(K$6:K443)</f>
        <v>4011.8180894202187</v>
      </c>
      <c r="T443" s="104">
        <f>AVERAGE(L$6:L443)</f>
        <v>3139.8566085687989</v>
      </c>
      <c r="X443" s="105">
        <v>438</v>
      </c>
      <c r="Y443" s="109">
        <v>18.482717289436124</v>
      </c>
      <c r="Z443" s="109">
        <v>0</v>
      </c>
      <c r="AA443" s="109">
        <v>5.1543355672178617</v>
      </c>
      <c r="AB443" s="110">
        <v>129.54056525439103</v>
      </c>
      <c r="AC443" s="109">
        <v>23.637052856653987</v>
      </c>
      <c r="AD443" s="109">
        <v>23.637052856653987</v>
      </c>
      <c r="AE443" s="109">
        <v>0</v>
      </c>
      <c r="AF443" s="110">
        <v>838.65215095401061</v>
      </c>
      <c r="AG443" s="110">
        <v>4254.6695141977179</v>
      </c>
      <c r="AH443" s="110">
        <v>3416.0173632437072</v>
      </c>
      <c r="AI443" s="111" t="str">
        <v>No</v>
      </c>
      <c r="AK443" s="103">
        <f>AVERAGE(AC$6:AC443)</f>
        <v>21.582358719219727</v>
      </c>
      <c r="AL443" s="103">
        <f>AVERAGE(AD$6:AD443)</f>
        <v>21.893728555309725</v>
      </c>
      <c r="AM443" s="103">
        <f>AVERAGE(AE$6:AE443)</f>
        <v>0.31136983609000296</v>
      </c>
      <c r="AN443" s="104">
        <f>AVERAGE(AF$6:AF443)</f>
        <v>852.92550941128059</v>
      </c>
      <c r="AO443" s="104">
        <f>AVERAGE(AG$6:AG443)</f>
        <v>4031.3770808750774</v>
      </c>
      <c r="AP443" s="104">
        <f>AVERAGE(AH$6:AH443)</f>
        <v>3178.4515714637964</v>
      </c>
      <c r="AT443" s="105">
        <v>438</v>
      </c>
      <c r="AU443" s="109">
        <v>23.408896040708878</v>
      </c>
      <c r="AV443" s="109">
        <v>2</v>
      </c>
      <c r="AW443" s="109">
        <v>4.477375752132593</v>
      </c>
      <c r="AX443" s="110">
        <v>128.4998988184594</v>
      </c>
      <c r="AY443" s="109">
        <v>25</v>
      </c>
      <c r="AZ443" s="109">
        <v>25.88627179284147</v>
      </c>
      <c r="BA443" s="109">
        <v>0.88627179284146962</v>
      </c>
      <c r="BB443" s="110">
        <v>1011.4406677446799</v>
      </c>
      <c r="BC443" s="110">
        <v>3850</v>
      </c>
      <c r="BD443" s="110">
        <v>2838.55933225532</v>
      </c>
      <c r="BE443" s="111" t="str">
        <v>Yes</v>
      </c>
      <c r="BG443" s="103">
        <f>AVERAGE(AY$6:AY443)</f>
        <v>22.922140780305522</v>
      </c>
      <c r="BH443" s="103">
        <f>AVERAGE(AZ$6:AZ443)</f>
        <v>23.725244208177958</v>
      </c>
      <c r="BI443" s="103">
        <f>AVERAGE(BA$6:BA443)</f>
        <v>0.80310342787243316</v>
      </c>
      <c r="BJ443" s="104">
        <f>AVERAGE(BB$6:BB443)</f>
        <v>958.85678204266219</v>
      </c>
      <c r="BK443" s="104">
        <f>AVERAGE(BC$6:BC443)</f>
        <v>3597.7960028905804</v>
      </c>
      <c r="BL443" s="104">
        <f>AVERAGE(BD$6:BD443)</f>
        <v>2638.9392208479139</v>
      </c>
      <c r="BP443" s="105">
        <v>438</v>
      </c>
      <c r="BQ443" s="109">
        <v>18.856944937778398</v>
      </c>
      <c r="BR443" s="109">
        <v>7</v>
      </c>
      <c r="BS443" s="109">
        <v>3.5315806915733221</v>
      </c>
      <c r="BT443" s="110">
        <v>137.2626990345357</v>
      </c>
      <c r="BU443" s="109">
        <v>15.388525629351719</v>
      </c>
      <c r="BV443" s="109">
        <v>15.388525629351719</v>
      </c>
      <c r="BW443" s="109">
        <v>0</v>
      </c>
      <c r="BX443" s="110">
        <v>598.91846791508726</v>
      </c>
      <c r="BY443" s="110">
        <v>2798.2788444027578</v>
      </c>
      <c r="BZ443" s="110">
        <v>2199.3603764876707</v>
      </c>
      <c r="CA443" s="111" t="str">
        <v>No</v>
      </c>
      <c r="CC443" s="103">
        <f>AVERAGE(BU$6:BU443)</f>
        <v>22.816226716301554</v>
      </c>
      <c r="CD443" s="103">
        <f>AVERAGE(BV$6:BV443)</f>
        <v>23.724981394056844</v>
      </c>
      <c r="CE443" s="103">
        <f>AVERAGE(BW$6:BW443)</f>
        <v>0.90875467775527474</v>
      </c>
      <c r="CF443" s="104">
        <f>AVERAGE(BX$6:BX443)</f>
        <v>968.86503332475058</v>
      </c>
      <c r="CG443" s="104">
        <f>AVERAGE(BY$6:BY443)</f>
        <v>3651.7719069886116</v>
      </c>
      <c r="CH443" s="104">
        <f>AVERAGE(BZ$6:BZ443)</f>
        <v>2682.906873663861</v>
      </c>
      <c r="CI443" s="121"/>
      <c r="CJ443" s="121"/>
      <c r="CK443" s="121"/>
      <c r="CL443" s="121"/>
      <c r="CM443" s="121"/>
      <c r="CN443" s="121"/>
    </row>
    <row r="444" spans="2:92" x14ac:dyDescent="0.2">
      <c r="B444" s="105">
        <v>439</v>
      </c>
      <c r="C444" s="109">
        <v>14.309771808856084</v>
      </c>
      <c r="D444" s="109">
        <v>3</v>
      </c>
      <c r="E444" s="109">
        <v>3.8075637543670457</v>
      </c>
      <c r="F444" s="110">
        <v>151.12501328770639</v>
      </c>
      <c r="G444" s="109">
        <v>15.117335563223129</v>
      </c>
      <c r="H444" s="109">
        <v>15.117335563223129</v>
      </c>
      <c r="I444" s="109">
        <v>0</v>
      </c>
      <c r="J444" s="110">
        <v>604.64508018440029</v>
      </c>
      <c r="K444" s="110">
        <v>2871.1204013801635</v>
      </c>
      <c r="L444" s="110">
        <v>2266.4753211957632</v>
      </c>
      <c r="M444" s="111" t="str">
        <v>No</v>
      </c>
      <c r="O444" s="103">
        <f>AVERAGE(G$6:G444)</f>
        <v>21.731174937578253</v>
      </c>
      <c r="P444" s="103">
        <f>AVERAGE(H$6:H444)</f>
        <v>22.121235451707818</v>
      </c>
      <c r="Q444" s="103">
        <f>AVERAGE(I$6:I444)</f>
        <v>0.39006051412956638</v>
      </c>
      <c r="R444" s="104">
        <f>AVERAGE(J$6:J444)</f>
        <v>871.35255966539171</v>
      </c>
      <c r="S444" s="104">
        <f>AVERAGE(K$6:K444)</f>
        <v>4009.2196892196721</v>
      </c>
      <c r="T444" s="104">
        <f>AVERAGE(L$6:L444)</f>
        <v>3137.8671295542822</v>
      </c>
      <c r="X444" s="105">
        <v>439</v>
      </c>
      <c r="Y444" s="109">
        <v>17.799459212544988</v>
      </c>
      <c r="Z444" s="109">
        <v>3</v>
      </c>
      <c r="AA444" s="109">
        <v>5.8314002328173435</v>
      </c>
      <c r="AB444" s="110">
        <v>174.3546368278935</v>
      </c>
      <c r="AC444" s="109">
        <v>20.630859445362333</v>
      </c>
      <c r="AD444" s="109">
        <v>20.630859445362333</v>
      </c>
      <c r="AE444" s="109">
        <v>0</v>
      </c>
      <c r="AF444" s="110">
        <v>793.28042018876351</v>
      </c>
      <c r="AG444" s="110">
        <v>3923.5547001652199</v>
      </c>
      <c r="AH444" s="110">
        <v>3130.2742799764565</v>
      </c>
      <c r="AI444" s="111" t="str">
        <v>No</v>
      </c>
      <c r="AK444" s="103">
        <f>AVERAGE(AC$6:AC444)</f>
        <v>21.580191294905699</v>
      </c>
      <c r="AL444" s="103">
        <f>AVERAGE(AD$6:AD444)</f>
        <v>21.890851860298454</v>
      </c>
      <c r="AM444" s="103">
        <f>AVERAGE(AE$6:AE444)</f>
        <v>0.31066056539275921</v>
      </c>
      <c r="AN444" s="104">
        <f>AVERAGE(AF$6:AF444)</f>
        <v>852.78964360439556</v>
      </c>
      <c r="AO444" s="104">
        <f>AVERAGE(AG$6:AG444)</f>
        <v>4031.1314718074013</v>
      </c>
      <c r="AP444" s="104">
        <f>AVERAGE(AH$6:AH444)</f>
        <v>3178.3418282030052</v>
      </c>
      <c r="AT444" s="105">
        <v>439</v>
      </c>
      <c r="AU444" s="109">
        <v>24.107493995158354</v>
      </c>
      <c r="AV444" s="109">
        <v>6</v>
      </c>
      <c r="AW444" s="109">
        <v>3.6705156618757147</v>
      </c>
      <c r="AX444" s="110">
        <v>142.13517689640935</v>
      </c>
      <c r="AY444" s="109">
        <v>21.778009657034069</v>
      </c>
      <c r="AZ444" s="109">
        <v>21.778009657034069</v>
      </c>
      <c r="BA444" s="109">
        <v>0</v>
      </c>
      <c r="BB444" s="110">
        <v>795.47546660743137</v>
      </c>
      <c r="BC444" s="110">
        <v>3566.7014485551103</v>
      </c>
      <c r="BD444" s="110">
        <v>2771.225981947679</v>
      </c>
      <c r="BE444" s="111" t="str">
        <v>No</v>
      </c>
      <c r="BG444" s="103">
        <f>AVERAGE(AY$6:AY444)</f>
        <v>22.919534559068001</v>
      </c>
      <c r="BH444" s="103">
        <f>AVERAGE(AZ$6:AZ444)</f>
        <v>23.72080859416624</v>
      </c>
      <c r="BI444" s="103">
        <f>AVERAGE(BA$6:BA444)</f>
        <v>0.80127403509823625</v>
      </c>
      <c r="BJ444" s="104">
        <f>AVERAGE(BB$6:BB444)</f>
        <v>958.48461503711496</v>
      </c>
      <c r="BK444" s="104">
        <f>AVERAGE(BC$6:BC444)</f>
        <v>3597.7251724706816</v>
      </c>
      <c r="BL444" s="104">
        <f>AVERAGE(BD$6:BD444)</f>
        <v>2639.2405574335626</v>
      </c>
      <c r="BP444" s="105">
        <v>439</v>
      </c>
      <c r="BQ444" s="109">
        <v>20.013189267235706</v>
      </c>
      <c r="BR444" s="109">
        <v>1</v>
      </c>
      <c r="BS444" s="109">
        <v>6.3788742251522672</v>
      </c>
      <c r="BT444" s="110">
        <v>147.73853370122461</v>
      </c>
      <c r="BU444" s="109">
        <v>25</v>
      </c>
      <c r="BV444" s="109">
        <v>25.392063492387972</v>
      </c>
      <c r="BW444" s="109">
        <v>0.39206349238797245</v>
      </c>
      <c r="BX444" s="110">
        <v>956.5480575594205</v>
      </c>
      <c r="BY444" s="110">
        <v>3820</v>
      </c>
      <c r="BZ444" s="110">
        <v>2863.4519424405794</v>
      </c>
      <c r="CA444" s="111" t="str">
        <v>Yes</v>
      </c>
      <c r="CC444" s="103">
        <f>AVERAGE(BU$6:BU444)</f>
        <v>22.821201142915903</v>
      </c>
      <c r="CD444" s="103">
        <f>AVERAGE(BV$6:BV444)</f>
        <v>23.728778847583797</v>
      </c>
      <c r="CE444" s="103">
        <f>AVERAGE(BW$6:BW444)</f>
        <v>0.90757770466787768</v>
      </c>
      <c r="CF444" s="104">
        <f>AVERAGE(BX$6:BX444)</f>
        <v>968.83697643234666</v>
      </c>
      <c r="CG444" s="104">
        <f>AVERAGE(BY$6:BY444)</f>
        <v>3652.1551144897767</v>
      </c>
      <c r="CH444" s="104">
        <f>AVERAGE(BZ$6:BZ444)</f>
        <v>2683.3181380574297</v>
      </c>
      <c r="CI444" s="121"/>
      <c r="CJ444" s="121"/>
      <c r="CK444" s="121"/>
      <c r="CL444" s="121"/>
      <c r="CM444" s="121"/>
      <c r="CN444" s="121"/>
    </row>
    <row r="445" spans="2:92" x14ac:dyDescent="0.2">
      <c r="B445" s="105">
        <v>440</v>
      </c>
      <c r="C445" s="109">
        <v>25.882025038113998</v>
      </c>
      <c r="D445" s="109">
        <v>3</v>
      </c>
      <c r="E445" s="109">
        <v>2.2461190856509399</v>
      </c>
      <c r="F445" s="110">
        <v>108.18884614348043</v>
      </c>
      <c r="G445" s="109">
        <v>25</v>
      </c>
      <c r="H445" s="109">
        <v>25.128144123764937</v>
      </c>
      <c r="I445" s="109">
        <v>0.12814412376493678</v>
      </c>
      <c r="J445" s="110">
        <v>881.254788421169</v>
      </c>
      <c r="K445" s="110">
        <v>4650</v>
      </c>
      <c r="L445" s="110">
        <v>3768.745211578831</v>
      </c>
      <c r="M445" s="111" t="str">
        <v>Yes</v>
      </c>
      <c r="O445" s="103">
        <f>AVERAGE(G$6:G445)</f>
        <v>21.738604085447395</v>
      </c>
      <c r="P445" s="103">
        <f>AVERAGE(H$6:H445)</f>
        <v>22.1280693350534</v>
      </c>
      <c r="Q445" s="103">
        <f>AVERAGE(I$6:I445)</f>
        <v>0.38946524960601037</v>
      </c>
      <c r="R445" s="104">
        <f>AVERAGE(J$6:J445)</f>
        <v>871.37506473074575</v>
      </c>
      <c r="S445" s="104">
        <f>AVERAGE(K$6:K445)</f>
        <v>4010.6760081078091</v>
      </c>
      <c r="T445" s="104">
        <f>AVERAGE(L$6:L445)</f>
        <v>3139.3009433770653</v>
      </c>
      <c r="X445" s="105">
        <v>440</v>
      </c>
      <c r="Y445" s="109">
        <v>23.969669368581879</v>
      </c>
      <c r="Z445" s="109">
        <v>0</v>
      </c>
      <c r="AA445" s="109">
        <v>4.8243013347815218</v>
      </c>
      <c r="AB445" s="110">
        <v>156.69294063164736</v>
      </c>
      <c r="AC445" s="109">
        <v>25</v>
      </c>
      <c r="AD445" s="109">
        <v>28.793970703363399</v>
      </c>
      <c r="AE445" s="109">
        <v>3.7939707033633994</v>
      </c>
      <c r="AF445" s="110">
        <v>1589.6076672370593</v>
      </c>
      <c r="AG445" s="110">
        <v>4500</v>
      </c>
      <c r="AH445" s="110">
        <v>2910.3923327629409</v>
      </c>
      <c r="AI445" s="111" t="str">
        <v>Yes</v>
      </c>
      <c r="AK445" s="103">
        <f>AVERAGE(AC$6:AC445)</f>
        <v>21.587963587417278</v>
      </c>
      <c r="AL445" s="103">
        <f>AVERAGE(AD$6:AD445)</f>
        <v>21.906540766759967</v>
      </c>
      <c r="AM445" s="103">
        <f>AVERAGE(AE$6:AE445)</f>
        <v>0.31857717934269247</v>
      </c>
      <c r="AN445" s="104">
        <f>AVERAGE(AF$6:AF445)</f>
        <v>854.46423002174254</v>
      </c>
      <c r="AO445" s="104">
        <f>AVERAGE(AG$6:AG445)</f>
        <v>4032.1970820987481</v>
      </c>
      <c r="AP445" s="104">
        <f>AVERAGE(AH$6:AH445)</f>
        <v>3177.7328520770052</v>
      </c>
      <c r="AT445" s="105">
        <v>440</v>
      </c>
      <c r="AU445" s="109">
        <v>28.459943047860548</v>
      </c>
      <c r="AV445" s="109">
        <v>4</v>
      </c>
      <c r="AW445" s="109">
        <v>3.379691428417225</v>
      </c>
      <c r="AX445" s="110">
        <v>147.23736334441304</v>
      </c>
      <c r="AY445" s="109">
        <v>25</v>
      </c>
      <c r="AZ445" s="109">
        <v>27.839634476277773</v>
      </c>
      <c r="BA445" s="109">
        <v>2.839634476277773</v>
      </c>
      <c r="BB445" s="110">
        <v>1323.182534786079</v>
      </c>
      <c r="BC445" s="110">
        <v>3950</v>
      </c>
      <c r="BD445" s="110">
        <v>2626.817465213921</v>
      </c>
      <c r="BE445" s="111" t="str">
        <v>Yes</v>
      </c>
      <c r="BG445" s="103">
        <f>AVERAGE(AY$6:AY445)</f>
        <v>22.924262889615573</v>
      </c>
      <c r="BH445" s="103">
        <f>AVERAGE(AZ$6:AZ445)</f>
        <v>23.730169562080132</v>
      </c>
      <c r="BI445" s="103">
        <f>AVERAGE(BA$6:BA445)</f>
        <v>0.80590667246455339</v>
      </c>
      <c r="BJ445" s="104">
        <f>AVERAGE(BB$6:BB445)</f>
        <v>959.31347394563534</v>
      </c>
      <c r="BK445" s="104">
        <f>AVERAGE(BC$6:BC445)</f>
        <v>3598.5257970787029</v>
      </c>
      <c r="BL445" s="104">
        <f>AVERAGE(BD$6:BD445)</f>
        <v>2639.2123231330634</v>
      </c>
      <c r="BP445" s="105">
        <v>440</v>
      </c>
      <c r="BQ445" s="109">
        <v>21.588931984628715</v>
      </c>
      <c r="BR445" s="109">
        <v>4</v>
      </c>
      <c r="BS445" s="109">
        <v>3.0330782145729458</v>
      </c>
      <c r="BT445" s="110">
        <v>150.15451400399246</v>
      </c>
      <c r="BU445" s="109">
        <v>20.622010199201661</v>
      </c>
      <c r="BV445" s="109">
        <v>20.622010199201661</v>
      </c>
      <c r="BW445" s="109">
        <v>0</v>
      </c>
      <c r="BX445" s="110">
        <v>768.81481998004233</v>
      </c>
      <c r="BY445" s="110">
        <v>3373.3015298802493</v>
      </c>
      <c r="BZ445" s="110">
        <v>2604.4867099002067</v>
      </c>
      <c r="CA445" s="111" t="str">
        <v>No</v>
      </c>
      <c r="CC445" s="103">
        <f>AVERAGE(BU$6:BU445)</f>
        <v>22.816202981680188</v>
      </c>
      <c r="CD445" s="103">
        <f>AVERAGE(BV$6:BV445)</f>
        <v>23.721718009746564</v>
      </c>
      <c r="CE445" s="103">
        <f>AVERAGE(BW$6:BW445)</f>
        <v>0.90551502806635975</v>
      </c>
      <c r="CF445" s="104">
        <f>AVERAGE(BX$6:BX445)</f>
        <v>968.38238062222786</v>
      </c>
      <c r="CG445" s="104">
        <f>AVERAGE(BY$6:BY445)</f>
        <v>3651.5213563429365</v>
      </c>
      <c r="CH445" s="104">
        <f>AVERAGE(BZ$6:BZ445)</f>
        <v>2683.1389757207085</v>
      </c>
      <c r="CI445" s="121"/>
      <c r="CJ445" s="121"/>
      <c r="CK445" s="121"/>
      <c r="CL445" s="121"/>
      <c r="CM445" s="121"/>
      <c r="CN445" s="121"/>
    </row>
    <row r="446" spans="2:92" x14ac:dyDescent="0.2">
      <c r="B446" s="105">
        <v>441</v>
      </c>
      <c r="C446" s="109">
        <v>21.986564792786261</v>
      </c>
      <c r="D446" s="109">
        <v>2</v>
      </c>
      <c r="E446" s="109">
        <v>5.3636078398771279</v>
      </c>
      <c r="F446" s="110">
        <v>180.48287016569239</v>
      </c>
      <c r="G446" s="109">
        <v>25</v>
      </c>
      <c r="H446" s="109">
        <v>25.350172632663387</v>
      </c>
      <c r="I446" s="109">
        <v>0.35017263266338716</v>
      </c>
      <c r="J446" s="110">
        <v>993.51394404510199</v>
      </c>
      <c r="K446" s="110">
        <v>4600</v>
      </c>
      <c r="L446" s="110">
        <v>3606.4860559548979</v>
      </c>
      <c r="M446" s="111" t="str">
        <v>Yes</v>
      </c>
      <c r="O446" s="103">
        <f>AVERAGE(G$6:G446)</f>
        <v>21.74599954103595</v>
      </c>
      <c r="P446" s="103">
        <f>AVERAGE(H$6:H446)</f>
        <v>22.135375691737323</v>
      </c>
      <c r="Q446" s="103">
        <f>AVERAGE(I$6:I446)</f>
        <v>0.38937615070137854</v>
      </c>
      <c r="R446" s="104">
        <f>AVERAGE(J$6:J446)</f>
        <v>871.6520236407556</v>
      </c>
      <c r="S446" s="104">
        <f>AVERAGE(K$6:K446)</f>
        <v>4012.0123436903309</v>
      </c>
      <c r="T446" s="104">
        <f>AVERAGE(L$6:L446)</f>
        <v>3140.3603200495772</v>
      </c>
      <c r="X446" s="105">
        <v>441</v>
      </c>
      <c r="Y446" s="109">
        <v>23.827990908400764</v>
      </c>
      <c r="Z446" s="109">
        <v>4</v>
      </c>
      <c r="AA446" s="109">
        <v>3.4694311102353987</v>
      </c>
      <c r="AB446" s="110">
        <v>112.43712166310613</v>
      </c>
      <c r="AC446" s="109">
        <v>23.297422018636162</v>
      </c>
      <c r="AD446" s="109">
        <v>23.297422018636162</v>
      </c>
      <c r="AE446" s="109">
        <v>0</v>
      </c>
      <c r="AF446" s="110">
        <v>811.35978222219103</v>
      </c>
      <c r="AG446" s="110">
        <v>4473.5359633545095</v>
      </c>
      <c r="AH446" s="110">
        <v>3662.1761811323186</v>
      </c>
      <c r="AI446" s="111" t="str">
        <v>No</v>
      </c>
      <c r="AK446" s="103">
        <f>AVERAGE(AC$6:AC446)</f>
        <v>21.591839910390565</v>
      </c>
      <c r="AL446" s="103">
        <f>AVERAGE(AD$6:AD446)</f>
        <v>21.909694692501184</v>
      </c>
      <c r="AM446" s="103">
        <f>AVERAGE(AE$6:AE446)</f>
        <v>0.31785478211062285</v>
      </c>
      <c r="AN446" s="104">
        <f>AVERAGE(AF$6:AF446)</f>
        <v>854.3664875097254</v>
      </c>
      <c r="AO446" s="104">
        <f>AVERAGE(AG$6:AG446)</f>
        <v>4033.1978505369693</v>
      </c>
      <c r="AP446" s="104">
        <f>AVERAGE(AH$6:AH446)</f>
        <v>3178.8313630272437</v>
      </c>
      <c r="AT446" s="105">
        <v>441</v>
      </c>
      <c r="AU446" s="109">
        <v>25.184961281689333</v>
      </c>
      <c r="AV446" s="109">
        <v>3</v>
      </c>
      <c r="AW446" s="109">
        <v>5.270102564602599</v>
      </c>
      <c r="AX446" s="110">
        <v>126.01441367258381</v>
      </c>
      <c r="AY446" s="109">
        <v>25</v>
      </c>
      <c r="AZ446" s="109">
        <v>27.455063846291932</v>
      </c>
      <c r="BA446" s="109">
        <v>2.4550638462919316</v>
      </c>
      <c r="BB446" s="110">
        <v>1244.2739906163736</v>
      </c>
      <c r="BC446" s="110">
        <v>3900</v>
      </c>
      <c r="BD446" s="110">
        <v>2655.7260093836267</v>
      </c>
      <c r="BE446" s="111" t="str">
        <v>Yes</v>
      </c>
      <c r="BG446" s="103">
        <f>AVERAGE(AY$6:AY446)</f>
        <v>22.928969776487193</v>
      </c>
      <c r="BH446" s="103">
        <f>AVERAGE(AZ$6:AZ446)</f>
        <v>23.73861603437993</v>
      </c>
      <c r="BI446" s="103">
        <f>AVERAGE(BA$6:BA446)</f>
        <v>0.80964625789273337</v>
      </c>
      <c r="BJ446" s="104">
        <f>AVERAGE(BB$6:BB446)</f>
        <v>959.9596429176778</v>
      </c>
      <c r="BK446" s="104">
        <f>AVERAGE(BC$6:BC446)</f>
        <v>3599.2094120513134</v>
      </c>
      <c r="BL446" s="104">
        <f>AVERAGE(BD$6:BD446)</f>
        <v>2639.2497691336312</v>
      </c>
      <c r="BP446" s="105">
        <v>441</v>
      </c>
      <c r="BQ446" s="109">
        <v>23.272041209441621</v>
      </c>
      <c r="BR446" s="109">
        <v>3</v>
      </c>
      <c r="BS446" s="109">
        <v>5.5336274906607956</v>
      </c>
      <c r="BT446" s="110">
        <v>150.54476312350735</v>
      </c>
      <c r="BU446" s="109">
        <v>25</v>
      </c>
      <c r="BV446" s="109">
        <v>25.805668700102416</v>
      </c>
      <c r="BW446" s="109">
        <v>0.80566870010241587</v>
      </c>
      <c r="BX446" s="110">
        <v>1021.3950681388698</v>
      </c>
      <c r="BY446" s="110">
        <v>3960</v>
      </c>
      <c r="BZ446" s="110">
        <v>2938.6049318611304</v>
      </c>
      <c r="CA446" s="111" t="str">
        <v>Yes</v>
      </c>
      <c r="CC446" s="103">
        <f>AVERAGE(BU$6:BU446)</f>
        <v>22.82115490235665</v>
      </c>
      <c r="CD446" s="103">
        <f>AVERAGE(BV$6:BV446)</f>
        <v>23.726443521516078</v>
      </c>
      <c r="CE446" s="103">
        <f>AVERAGE(BW$6:BW446)</f>
        <v>0.90528861915941206</v>
      </c>
      <c r="CF446" s="104">
        <f>AVERAGE(BX$6:BX446)</f>
        <v>968.50259079800253</v>
      </c>
      <c r="CG446" s="104">
        <f>AVERAGE(BY$6:BY446)</f>
        <v>3652.220854401116</v>
      </c>
      <c r="CH446" s="104">
        <f>AVERAGE(BZ$6:BZ446)</f>
        <v>2683.7182636031134</v>
      </c>
      <c r="CI446" s="121"/>
      <c r="CJ446" s="121"/>
      <c r="CK446" s="121"/>
      <c r="CL446" s="121"/>
      <c r="CM446" s="121"/>
      <c r="CN446" s="121"/>
    </row>
    <row r="447" spans="2:92" x14ac:dyDescent="0.2">
      <c r="B447" s="105">
        <v>442</v>
      </c>
      <c r="C447" s="109">
        <v>21.570353948031475</v>
      </c>
      <c r="D447" s="109">
        <v>4</v>
      </c>
      <c r="E447" s="109">
        <v>5.7721212856810951</v>
      </c>
      <c r="F447" s="110">
        <v>170.28603650950782</v>
      </c>
      <c r="G447" s="109">
        <v>23.34247523371257</v>
      </c>
      <c r="H447" s="109">
        <v>23.34247523371257</v>
      </c>
      <c r="I447" s="109">
        <v>0</v>
      </c>
      <c r="J447" s="110">
        <v>870.5602935208849</v>
      </c>
      <c r="K447" s="110">
        <v>4401.6455420682623</v>
      </c>
      <c r="L447" s="110">
        <v>3531.0852485473774</v>
      </c>
      <c r="M447" s="111" t="str">
        <v>No</v>
      </c>
      <c r="O447" s="103">
        <f>AVERAGE(G$6:G447)</f>
        <v>21.749611476992229</v>
      </c>
      <c r="P447" s="103">
        <f>AVERAGE(H$6:H447)</f>
        <v>22.138106686176179</v>
      </c>
      <c r="Q447" s="103">
        <f>AVERAGE(I$6:I447)</f>
        <v>0.38849520918395464</v>
      </c>
      <c r="R447" s="104">
        <f>AVERAGE(J$6:J447)</f>
        <v>871.6495536631088</v>
      </c>
      <c r="S447" s="104">
        <f>AVERAGE(K$6:K447)</f>
        <v>4012.8938667635839</v>
      </c>
      <c r="T447" s="104">
        <f>AVERAGE(L$6:L447)</f>
        <v>3141.244313100477</v>
      </c>
      <c r="X447" s="105">
        <v>442</v>
      </c>
      <c r="Y447" s="109">
        <v>19.47461069346787</v>
      </c>
      <c r="Z447" s="109">
        <v>3</v>
      </c>
      <c r="AA447" s="109">
        <v>4.7248210884214874</v>
      </c>
      <c r="AB447" s="110">
        <v>174.87805589880759</v>
      </c>
      <c r="AC447" s="109">
        <v>21.199431781889359</v>
      </c>
      <c r="AD447" s="109">
        <v>21.199431781889359</v>
      </c>
      <c r="AE447" s="109">
        <v>0</v>
      </c>
      <c r="AF447" s="110">
        <v>810.86100935548836</v>
      </c>
      <c r="AG447" s="110">
        <v>4025.8977207400849</v>
      </c>
      <c r="AH447" s="110">
        <v>3215.0367113845964</v>
      </c>
      <c r="AI447" s="111" t="str">
        <v>No</v>
      </c>
      <c r="AK447" s="103">
        <f>AVERAGE(AC$6:AC447)</f>
        <v>21.590952109194863</v>
      </c>
      <c r="AL447" s="103">
        <f>AVERAGE(AD$6:AD447)</f>
        <v>21.90808776283917</v>
      </c>
      <c r="AM447" s="103">
        <f>AVERAGE(AE$6:AE447)</f>
        <v>0.31713565364430923</v>
      </c>
      <c r="AN447" s="104">
        <f>AVERAGE(AF$6:AF447)</f>
        <v>854.26805882611848</v>
      </c>
      <c r="AO447" s="104">
        <f>AVERAGE(AG$6:AG447)</f>
        <v>4033.1813344062075</v>
      </c>
      <c r="AP447" s="104">
        <f>AVERAGE(AH$6:AH447)</f>
        <v>3178.9132755800883</v>
      </c>
      <c r="AT447" s="105">
        <v>442</v>
      </c>
      <c r="AU447" s="109">
        <v>21.474182906233963</v>
      </c>
      <c r="AV447" s="109">
        <v>4</v>
      </c>
      <c r="AW447" s="109">
        <v>4.2697697886506969</v>
      </c>
      <c r="AX447" s="110">
        <v>158.9584366792995</v>
      </c>
      <c r="AY447" s="109">
        <v>21.743952694884662</v>
      </c>
      <c r="AZ447" s="109">
        <v>21.743952694884662</v>
      </c>
      <c r="BA447" s="109">
        <v>0</v>
      </c>
      <c r="BB447" s="110">
        <v>811.27701752583926</v>
      </c>
      <c r="BC447" s="110">
        <v>3461.5929042326993</v>
      </c>
      <c r="BD447" s="110">
        <v>2650.3158867068601</v>
      </c>
      <c r="BE447" s="111" t="str">
        <v>No</v>
      </c>
      <c r="BG447" s="103">
        <f>AVERAGE(AY$6:AY447)</f>
        <v>22.926288742365919</v>
      </c>
      <c r="BH447" s="103">
        <f>AVERAGE(AZ$6:AZ447)</f>
        <v>23.734103221394644</v>
      </c>
      <c r="BI447" s="103">
        <f>AVERAGE(BA$6:BA447)</f>
        <v>0.80781447902872261</v>
      </c>
      <c r="BJ447" s="104">
        <f>AVERAGE(BB$6:BB447)</f>
        <v>959.62325688737963</v>
      </c>
      <c r="BK447" s="104">
        <f>AVERAGE(BC$6:BC447)</f>
        <v>3598.8980624861128</v>
      </c>
      <c r="BL447" s="104">
        <f>AVERAGE(BD$6:BD447)</f>
        <v>2639.274805598729</v>
      </c>
      <c r="BP447" s="105">
        <v>442</v>
      </c>
      <c r="BQ447" s="109">
        <v>18.74338326519268</v>
      </c>
      <c r="BR447" s="109">
        <v>6</v>
      </c>
      <c r="BS447" s="109">
        <v>3.5266532737952025</v>
      </c>
      <c r="BT447" s="110">
        <v>176.58181072673668</v>
      </c>
      <c r="BU447" s="109">
        <v>16.270036538987881</v>
      </c>
      <c r="BV447" s="109">
        <v>16.270036538987881</v>
      </c>
      <c r="BW447" s="109">
        <v>0</v>
      </c>
      <c r="BX447" s="110">
        <v>664.68290689637308</v>
      </c>
      <c r="BY447" s="110">
        <v>2860.5054808481823</v>
      </c>
      <c r="BZ447" s="110">
        <v>2195.8225739518093</v>
      </c>
      <c r="CA447" s="111" t="str">
        <v>No</v>
      </c>
      <c r="CC447" s="103">
        <f>AVERAGE(BU$6:BU447)</f>
        <v>22.806333367597897</v>
      </c>
      <c r="CD447" s="103">
        <f>AVERAGE(BV$6:BV447)</f>
        <v>23.709573822460587</v>
      </c>
      <c r="CE447" s="103">
        <f>AVERAGE(BW$6:BW447)</f>
        <v>0.90324045486267124</v>
      </c>
      <c r="CF447" s="104">
        <f>AVERAGE(BX$6:BX447)</f>
        <v>967.81521594754645</v>
      </c>
      <c r="CG447" s="104">
        <f>AVERAGE(BY$6:BY447)</f>
        <v>3650.4296431487337</v>
      </c>
      <c r="CH447" s="104">
        <f>AVERAGE(BZ$6:BZ447)</f>
        <v>2682.6144272011875</v>
      </c>
      <c r="CI447" s="121"/>
      <c r="CJ447" s="121"/>
      <c r="CK447" s="121"/>
      <c r="CL447" s="121"/>
      <c r="CM447" s="121"/>
      <c r="CN447" s="121"/>
    </row>
    <row r="448" spans="2:92" x14ac:dyDescent="0.2">
      <c r="B448" s="105">
        <v>443</v>
      </c>
      <c r="C448" s="109">
        <v>23.672209203237401</v>
      </c>
      <c r="D448" s="109">
        <v>3</v>
      </c>
      <c r="E448" s="109">
        <v>4.6768976594936102</v>
      </c>
      <c r="F448" s="110">
        <v>147.38148532576164</v>
      </c>
      <c r="G448" s="109">
        <v>25</v>
      </c>
      <c r="H448" s="109">
        <v>25.349106862731013</v>
      </c>
      <c r="I448" s="109">
        <v>0.34910686273101277</v>
      </c>
      <c r="J448" s="110">
        <v>960.220720617344</v>
      </c>
      <c r="K448" s="110">
        <v>4650</v>
      </c>
      <c r="L448" s="110">
        <v>3689.7792793826561</v>
      </c>
      <c r="M448" s="111" t="str">
        <v>Yes</v>
      </c>
      <c r="O448" s="103">
        <f>AVERAGE(G$6:G448)</f>
        <v>21.756948697134462</v>
      </c>
      <c r="P448" s="103">
        <f>AVERAGE(H$6:H448)</f>
        <v>22.145354993572468</v>
      </c>
      <c r="Q448" s="103">
        <f>AVERAGE(I$6:I448)</f>
        <v>0.38840629643801122</v>
      </c>
      <c r="R448" s="104">
        <f>AVERAGE(J$6:J448)</f>
        <v>871.84948857722668</v>
      </c>
      <c r="S448" s="104">
        <f>AVERAGE(K$6:K448)</f>
        <v>4014.33202959256</v>
      </c>
      <c r="T448" s="104">
        <f>AVERAGE(L$6:L448)</f>
        <v>3142.4825410153353</v>
      </c>
      <c r="X448" s="105">
        <v>443</v>
      </c>
      <c r="Y448" s="109">
        <v>20.789143569569671</v>
      </c>
      <c r="Z448" s="109">
        <v>3</v>
      </c>
      <c r="AA448" s="109">
        <v>3.1544834957350085</v>
      </c>
      <c r="AB448" s="110">
        <v>127.35065268525298</v>
      </c>
      <c r="AC448" s="109">
        <v>20.943627065304678</v>
      </c>
      <c r="AD448" s="109">
        <v>20.943627065304678</v>
      </c>
      <c r="AE448" s="109">
        <v>0</v>
      </c>
      <c r="AF448" s="110">
        <v>755.65946464439332</v>
      </c>
      <c r="AG448" s="110">
        <v>3979.852871754842</v>
      </c>
      <c r="AH448" s="110">
        <v>3224.1934071104488</v>
      </c>
      <c r="AI448" s="111" t="str">
        <v>No</v>
      </c>
      <c r="AK448" s="103">
        <f>AVERAGE(AC$6:AC448)</f>
        <v>21.589490878847478</v>
      </c>
      <c r="AL448" s="103">
        <f>AVERAGE(AD$6:AD448)</f>
        <v>21.905910650655116</v>
      </c>
      <c r="AM448" s="103">
        <f>AVERAGE(AE$6:AE448)</f>
        <v>0.31641977180764036</v>
      </c>
      <c r="AN448" s="104">
        <f>AVERAGE(AF$6:AF448)</f>
        <v>854.04546606272856</v>
      </c>
      <c r="AO448" s="104">
        <f>AVERAGE(AG$6:AG448)</f>
        <v>4033.0609541293425</v>
      </c>
      <c r="AP448" s="104">
        <f>AVERAGE(AH$6:AH448)</f>
        <v>3179.0154880666128</v>
      </c>
      <c r="AT448" s="105">
        <v>443</v>
      </c>
      <c r="AU448" s="109">
        <v>19.858997786491532</v>
      </c>
      <c r="AV448" s="109">
        <v>6</v>
      </c>
      <c r="AW448" s="109">
        <v>5.6960468697876028</v>
      </c>
      <c r="AX448" s="110">
        <v>170.89934755078764</v>
      </c>
      <c r="AY448" s="109">
        <v>19.555044656279136</v>
      </c>
      <c r="AZ448" s="109">
        <v>19.555044656279136</v>
      </c>
      <c r="BA448" s="109">
        <v>0</v>
      </c>
      <c r="BB448" s="110">
        <v>757.55068723916168</v>
      </c>
      <c r="BC448" s="110">
        <v>3233.2566984418704</v>
      </c>
      <c r="BD448" s="110">
        <v>2475.7060112027089</v>
      </c>
      <c r="BE448" s="111" t="str">
        <v>No</v>
      </c>
      <c r="BG448" s="103">
        <f>AVERAGE(AY$6:AY448)</f>
        <v>22.918678710568884</v>
      </c>
      <c r="BH448" s="103">
        <f>AVERAGE(AZ$6:AZ448)</f>
        <v>23.724669680615602</v>
      </c>
      <c r="BI448" s="103">
        <f>AVERAGE(BA$6:BA448)</f>
        <v>0.80599097004671649</v>
      </c>
      <c r="BJ448" s="104">
        <f>AVERAGE(BB$6:BB448)</f>
        <v>959.16711113196595</v>
      </c>
      <c r="BK448" s="104">
        <f>AVERAGE(BC$6:BC448)</f>
        <v>3598.0726869465097</v>
      </c>
      <c r="BL448" s="104">
        <f>AVERAGE(BD$6:BD448)</f>
        <v>2638.9055758145391</v>
      </c>
      <c r="BP448" s="105">
        <v>443</v>
      </c>
      <c r="BQ448" s="109">
        <v>26.156898680542589</v>
      </c>
      <c r="BR448" s="109">
        <v>4</v>
      </c>
      <c r="BS448" s="109">
        <v>5.8766752181164748</v>
      </c>
      <c r="BT448" s="110">
        <v>144.3464587110563</v>
      </c>
      <c r="BU448" s="109">
        <v>25</v>
      </c>
      <c r="BV448" s="109">
        <v>28.033573898659064</v>
      </c>
      <c r="BW448" s="109">
        <v>3.0335738986590641</v>
      </c>
      <c r="BX448" s="110">
        <v>1349.3825435099159</v>
      </c>
      <c r="BY448" s="110">
        <v>4030</v>
      </c>
      <c r="BZ448" s="110">
        <v>2680.6174564900839</v>
      </c>
      <c r="CA448" s="111" t="str">
        <v>Yes</v>
      </c>
      <c r="CC448" s="103">
        <f>AVERAGE(BU$6:BU448)</f>
        <v>22.811285211011899</v>
      </c>
      <c r="CD448" s="103">
        <f>AVERAGE(BV$6:BV448)</f>
        <v>23.719334544980224</v>
      </c>
      <c r="CE448" s="103">
        <f>AVERAGE(BW$6:BW448)</f>
        <v>0.90804933396830645</v>
      </c>
      <c r="CF448" s="104">
        <f>AVERAGE(BX$6:BX448)</f>
        <v>968.67654174339839</v>
      </c>
      <c r="CG448" s="104">
        <f>AVERAGE(BY$6:BY448)</f>
        <v>3651.2864611100235</v>
      </c>
      <c r="CH448" s="104">
        <f>AVERAGE(BZ$6:BZ448)</f>
        <v>2682.6099193666255</v>
      </c>
      <c r="CI448" s="121"/>
      <c r="CJ448" s="121"/>
      <c r="CK448" s="121"/>
      <c r="CL448" s="121"/>
      <c r="CM448" s="121"/>
      <c r="CN448" s="121"/>
    </row>
    <row r="449" spans="2:92" x14ac:dyDescent="0.2">
      <c r="B449" s="105">
        <v>444</v>
      </c>
      <c r="C449" s="109">
        <v>28.880902116637465</v>
      </c>
      <c r="D449" s="109">
        <v>2</v>
      </c>
      <c r="E449" s="109">
        <v>4.6134688825629491</v>
      </c>
      <c r="F449" s="110">
        <v>126.73598560923762</v>
      </c>
      <c r="G449" s="109">
        <v>25</v>
      </c>
      <c r="H449" s="109">
        <v>31.494370999200413</v>
      </c>
      <c r="I449" s="109">
        <v>6.4943709992004131</v>
      </c>
      <c r="J449" s="110">
        <v>2045.722765465312</v>
      </c>
      <c r="K449" s="110">
        <v>4600</v>
      </c>
      <c r="L449" s="110">
        <v>2554.277234534688</v>
      </c>
      <c r="M449" s="111" t="str">
        <v>Yes</v>
      </c>
      <c r="O449" s="103">
        <f>AVERAGE(G$6:G449)</f>
        <v>21.764252866735507</v>
      </c>
      <c r="P449" s="103">
        <f>AVERAGE(H$6:H449)</f>
        <v>22.166411335927485</v>
      </c>
      <c r="Q449" s="103">
        <f>AVERAGE(I$6:I449)</f>
        <v>0.40215846919198056</v>
      </c>
      <c r="R449" s="104">
        <f>AVERAGE(J$6:J449)</f>
        <v>874.49334730895657</v>
      </c>
      <c r="S449" s="104">
        <f>AVERAGE(K$6:K449)</f>
        <v>4015.6511015979822</v>
      </c>
      <c r="T449" s="104">
        <f>AVERAGE(L$6:L449)</f>
        <v>3141.1577542890277</v>
      </c>
      <c r="X449" s="105">
        <v>444</v>
      </c>
      <c r="Y449" s="109">
        <v>21.430400905544587</v>
      </c>
      <c r="Z449" s="109">
        <v>2</v>
      </c>
      <c r="AA449" s="109">
        <v>3.6218654241119275</v>
      </c>
      <c r="AB449" s="110">
        <v>104.63463916928578</v>
      </c>
      <c r="AC449" s="109">
        <v>23.052266329656515</v>
      </c>
      <c r="AD449" s="109">
        <v>23.052266329656515</v>
      </c>
      <c r="AE449" s="109">
        <v>0</v>
      </c>
      <c r="AF449" s="110">
        <v>796.2026290589813</v>
      </c>
      <c r="AG449" s="110">
        <v>4289.4079393381726</v>
      </c>
      <c r="AH449" s="110">
        <v>3493.2053102791915</v>
      </c>
      <c r="AI449" s="111" t="str">
        <v>No</v>
      </c>
      <c r="AK449" s="103">
        <f>AVERAGE(AC$6:AC449)</f>
        <v>21.592785418151102</v>
      </c>
      <c r="AL449" s="103">
        <f>AVERAGE(AD$6:AD449)</f>
        <v>21.908492532815028</v>
      </c>
      <c r="AM449" s="103">
        <f>AVERAGE(AE$6:AE449)</f>
        <v>0.31570711466392948</v>
      </c>
      <c r="AN449" s="104">
        <f>AVERAGE(AF$6:AF449)</f>
        <v>853.91518940281026</v>
      </c>
      <c r="AO449" s="104">
        <f>AVERAGE(AG$6:AG449)</f>
        <v>4033.638312204137</v>
      </c>
      <c r="AP449" s="104">
        <f>AVERAGE(AH$6:AH449)</f>
        <v>3179.7231228013261</v>
      </c>
      <c r="AT449" s="105">
        <v>444</v>
      </c>
      <c r="AU449" s="109">
        <v>23.572536564359087</v>
      </c>
      <c r="AV449" s="109">
        <v>3</v>
      </c>
      <c r="AW449" s="109">
        <v>6.2510989306454681</v>
      </c>
      <c r="AX449" s="110">
        <v>169.82367021380054</v>
      </c>
      <c r="AY449" s="109">
        <v>25</v>
      </c>
      <c r="AZ449" s="109">
        <v>26.823635495004556</v>
      </c>
      <c r="BA449" s="109">
        <v>1.8236354950045559</v>
      </c>
      <c r="BB449" s="110">
        <v>1193.3689944644839</v>
      </c>
      <c r="BC449" s="110">
        <v>3900</v>
      </c>
      <c r="BD449" s="110">
        <v>2706.6310055355161</v>
      </c>
      <c r="BE449" s="111" t="str">
        <v>Yes</v>
      </c>
      <c r="BG449" s="103">
        <f>AVERAGE(AY$6:AY449)</f>
        <v>22.923366371130665</v>
      </c>
      <c r="BH449" s="103">
        <f>AVERAGE(AZ$6:AZ449)</f>
        <v>23.731649333350713</v>
      </c>
      <c r="BI449" s="103">
        <f>AVERAGE(BA$6:BA449)</f>
        <v>0.80828296222004503</v>
      </c>
      <c r="BJ449" s="104">
        <f>AVERAGE(BB$6:BB449)</f>
        <v>959.6945928511833</v>
      </c>
      <c r="BK449" s="104">
        <f>AVERAGE(BC$6:BC449)</f>
        <v>3598.7527034173513</v>
      </c>
      <c r="BL449" s="104">
        <f>AVERAGE(BD$6:BD449)</f>
        <v>2639.0581105661631</v>
      </c>
      <c r="BP449" s="105">
        <v>444</v>
      </c>
      <c r="BQ449" s="109">
        <v>24.071582548481683</v>
      </c>
      <c r="BR449" s="109">
        <v>4</v>
      </c>
      <c r="BS449" s="109">
        <v>4.2927620543300478</v>
      </c>
      <c r="BT449" s="110">
        <v>168.08661907270047</v>
      </c>
      <c r="BU449" s="109">
        <v>24.36434460281173</v>
      </c>
      <c r="BV449" s="109">
        <v>24.36434460281173</v>
      </c>
      <c r="BW449" s="109">
        <v>0</v>
      </c>
      <c r="BX449" s="110">
        <v>899.01695715705239</v>
      </c>
      <c r="BY449" s="110">
        <v>3934.6516904217597</v>
      </c>
      <c r="BZ449" s="110">
        <v>3035.6347332647074</v>
      </c>
      <c r="CA449" s="111" t="str">
        <v>No</v>
      </c>
      <c r="CC449" s="103">
        <f>AVERAGE(BU$6:BU449)</f>
        <v>22.814783092524959</v>
      </c>
      <c r="CD449" s="103">
        <f>AVERAGE(BV$6:BV449)</f>
        <v>23.720787270335698</v>
      </c>
      <c r="CE449" s="103">
        <f>AVERAGE(BW$6:BW449)</f>
        <v>0.90600417781072018</v>
      </c>
      <c r="CF449" s="104">
        <f>AVERAGE(BX$6:BX449)</f>
        <v>968.51965078712283</v>
      </c>
      <c r="CG449" s="104">
        <f>AVERAGE(BY$6:BY449)</f>
        <v>3651.9246710859511</v>
      </c>
      <c r="CH449" s="104">
        <f>AVERAGE(BZ$6:BZ449)</f>
        <v>2683.4050202988287</v>
      </c>
      <c r="CI449" s="121"/>
      <c r="CJ449" s="121"/>
      <c r="CK449" s="121"/>
      <c r="CL449" s="121"/>
      <c r="CM449" s="121"/>
      <c r="CN449" s="121"/>
    </row>
    <row r="450" spans="2:92" x14ac:dyDescent="0.2">
      <c r="B450" s="105">
        <v>445</v>
      </c>
      <c r="C450" s="109">
        <v>24.556876444085205</v>
      </c>
      <c r="D450" s="109">
        <v>4</v>
      </c>
      <c r="E450" s="109">
        <v>5.6464984834113352</v>
      </c>
      <c r="F450" s="110">
        <v>158.34155536008589</v>
      </c>
      <c r="G450" s="109">
        <v>25</v>
      </c>
      <c r="H450" s="109">
        <v>26.20337492749654</v>
      </c>
      <c r="I450" s="109">
        <v>1.2033749274965402</v>
      </c>
      <c r="J450" s="110">
        <v>1124.9490423094633</v>
      </c>
      <c r="K450" s="110">
        <v>4700</v>
      </c>
      <c r="L450" s="110">
        <v>3575.050957690537</v>
      </c>
      <c r="M450" s="111" t="str">
        <v>Yes</v>
      </c>
      <c r="O450" s="103">
        <f>AVERAGE(G$6:G450)</f>
        <v>21.771524208608014</v>
      </c>
      <c r="P450" s="103">
        <f>AVERAGE(H$6:H450)</f>
        <v>22.175483164223145</v>
      </c>
      <c r="Q450" s="103">
        <f>AVERAGE(I$6:I450)</f>
        <v>0.40395895561513695</v>
      </c>
      <c r="R450" s="104">
        <f>AVERAGE(J$6:J450)</f>
        <v>875.05616909547462</v>
      </c>
      <c r="S450" s="104">
        <f>AVERAGE(K$6:K450)</f>
        <v>4017.1889642910205</v>
      </c>
      <c r="T450" s="104">
        <f>AVERAGE(L$6:L450)</f>
        <v>3142.1327951955477</v>
      </c>
      <c r="X450" s="105">
        <v>445</v>
      </c>
      <c r="Y450" s="109">
        <v>19.115613043441449</v>
      </c>
      <c r="Z450" s="109">
        <v>3</v>
      </c>
      <c r="AA450" s="109">
        <v>2.5248729575738098</v>
      </c>
      <c r="AB450" s="110">
        <v>141.49694649606852</v>
      </c>
      <c r="AC450" s="109">
        <v>18.640486001015258</v>
      </c>
      <c r="AD450" s="109">
        <v>18.640486001015258</v>
      </c>
      <c r="AE450" s="109">
        <v>0</v>
      </c>
      <c r="AF450" s="110">
        <v>700.71152652652631</v>
      </c>
      <c r="AG450" s="110">
        <v>3565.2874801827465</v>
      </c>
      <c r="AH450" s="110">
        <v>2864.57595365622</v>
      </c>
      <c r="AI450" s="111" t="str">
        <v>No</v>
      </c>
      <c r="AK450" s="103">
        <f>AVERAGE(AC$6:AC450)</f>
        <v>21.586151037438437</v>
      </c>
      <c r="AL450" s="103">
        <f>AVERAGE(AD$6:AD450)</f>
        <v>21.901148697912106</v>
      </c>
      <c r="AM450" s="103">
        <f>AVERAGE(AE$6:AE450)</f>
        <v>0.31499766047367345</v>
      </c>
      <c r="AN450" s="104">
        <f>AVERAGE(AF$6:AF450)</f>
        <v>853.57091150870622</v>
      </c>
      <c r="AO450" s="104">
        <f>AVERAGE(AG$6:AG450)</f>
        <v>4032.5858384243134</v>
      </c>
      <c r="AP450" s="104">
        <f>AVERAGE(AH$6:AH450)</f>
        <v>3179.0149269156063</v>
      </c>
      <c r="AT450" s="105">
        <v>445</v>
      </c>
      <c r="AU450" s="109">
        <v>20.27639597934515</v>
      </c>
      <c r="AV450" s="109">
        <v>4</v>
      </c>
      <c r="AW450" s="109">
        <v>5.3718221853137589</v>
      </c>
      <c r="AX450" s="110">
        <v>144.84618913920104</v>
      </c>
      <c r="AY450" s="109">
        <v>21.648218164658907</v>
      </c>
      <c r="AZ450" s="109">
        <v>21.648218164658907</v>
      </c>
      <c r="BA450" s="109">
        <v>0</v>
      </c>
      <c r="BB450" s="110">
        <v>794.29273407896835</v>
      </c>
      <c r="BC450" s="110">
        <v>3447.2327246988361</v>
      </c>
      <c r="BD450" s="110">
        <v>2652.9399906198678</v>
      </c>
      <c r="BE450" s="111" t="str">
        <v>No</v>
      </c>
      <c r="BG450" s="103">
        <f>AVERAGE(AY$6:AY450)</f>
        <v>22.920500869543087</v>
      </c>
      <c r="BH450" s="103">
        <f>AVERAGE(AZ$6:AZ450)</f>
        <v>23.726967465555898</v>
      </c>
      <c r="BI450" s="103">
        <f>AVERAGE(BA$6:BA450)</f>
        <v>0.8064665960128089</v>
      </c>
      <c r="BJ450" s="104">
        <f>AVERAGE(BB$6:BB450)</f>
        <v>959.32290328090858</v>
      </c>
      <c r="BK450" s="104">
        <f>AVERAGE(BC$6:BC450)</f>
        <v>3598.412209083152</v>
      </c>
      <c r="BL450" s="104">
        <f>AVERAGE(BD$6:BD450)</f>
        <v>2639.0893058022389</v>
      </c>
      <c r="BP450" s="105">
        <v>445</v>
      </c>
      <c r="BQ450" s="109">
        <v>15.939083455942809</v>
      </c>
      <c r="BR450" s="109">
        <v>3</v>
      </c>
      <c r="BS450" s="109">
        <v>6.7105070567083942</v>
      </c>
      <c r="BT450" s="110">
        <v>166.84362064784995</v>
      </c>
      <c r="BU450" s="109">
        <v>19.649590512651201</v>
      </c>
      <c r="BV450" s="109">
        <v>19.649590512651201</v>
      </c>
      <c r="BW450" s="109">
        <v>0</v>
      </c>
      <c r="BX450" s="110">
        <v>756.33133602738599</v>
      </c>
      <c r="BY450" s="110">
        <v>3157.4385768976804</v>
      </c>
      <c r="BZ450" s="110">
        <v>2401.1072408702944</v>
      </c>
      <c r="CA450" s="111" t="str">
        <v>No</v>
      </c>
      <c r="CC450" s="103">
        <f>AVERAGE(BU$6:BU450)</f>
        <v>22.807670300210635</v>
      </c>
      <c r="CD450" s="103">
        <f>AVERAGE(BV$6:BV450)</f>
        <v>23.711638513576855</v>
      </c>
      <c r="CE450" s="103">
        <f>AVERAGE(BW$6:BW450)</f>
        <v>0.9039682133662017</v>
      </c>
      <c r="CF450" s="104">
        <f>AVERAGE(BX$6:BX450)</f>
        <v>968.04282311350539</v>
      </c>
      <c r="CG450" s="104">
        <f>AVERAGE(BY$6:BY450)</f>
        <v>3650.8134663799096</v>
      </c>
      <c r="CH450" s="104">
        <f>AVERAGE(BZ$6:BZ450)</f>
        <v>2682.7706432664049</v>
      </c>
      <c r="CI450" s="121"/>
      <c r="CJ450" s="121"/>
      <c r="CK450" s="121"/>
      <c r="CL450" s="121"/>
      <c r="CM450" s="121"/>
      <c r="CN450" s="121"/>
    </row>
    <row r="451" spans="2:92" x14ac:dyDescent="0.2">
      <c r="B451" s="105">
        <v>446</v>
      </c>
      <c r="C451" s="109">
        <v>20.128766403462823</v>
      </c>
      <c r="D451" s="109">
        <v>1</v>
      </c>
      <c r="E451" s="109">
        <v>4.2917969076214781</v>
      </c>
      <c r="F451" s="110">
        <v>162.67945439466808</v>
      </c>
      <c r="G451" s="109">
        <v>23.420563311084301</v>
      </c>
      <c r="H451" s="109">
        <v>23.420563311084301</v>
      </c>
      <c r="I451" s="109">
        <v>0</v>
      </c>
      <c r="J451" s="110">
        <v>865.29635372719713</v>
      </c>
      <c r="K451" s="110">
        <v>4265.7013959951746</v>
      </c>
      <c r="L451" s="110">
        <v>3400.4050422679775</v>
      </c>
      <c r="M451" s="111" t="str">
        <v>No</v>
      </c>
      <c r="O451" s="103">
        <f>AVERAGE(G$6:G451)</f>
        <v>21.775221605698768</v>
      </c>
      <c r="P451" s="103">
        <f>AVERAGE(H$6:H451)</f>
        <v>22.178274823745259</v>
      </c>
      <c r="Q451" s="103">
        <f>AVERAGE(I$6:I451)</f>
        <v>0.40305321804649313</v>
      </c>
      <c r="R451" s="104">
        <f>AVERAGE(J$6:J451)</f>
        <v>875.0342861013753</v>
      </c>
      <c r="S451" s="104">
        <f>AVERAGE(K$6:K451)</f>
        <v>4017.7461670526891</v>
      </c>
      <c r="T451" s="104">
        <f>AVERAGE(L$6:L451)</f>
        <v>3142.7118809513154</v>
      </c>
      <c r="X451" s="105">
        <v>446</v>
      </c>
      <c r="Y451" s="109">
        <v>20.678623706943128</v>
      </c>
      <c r="Z451" s="109">
        <v>1</v>
      </c>
      <c r="AA451" s="109">
        <v>4.7992795610130052</v>
      </c>
      <c r="AB451" s="110">
        <v>167.94441959326173</v>
      </c>
      <c r="AC451" s="109">
        <v>24.477903267956133</v>
      </c>
      <c r="AD451" s="109">
        <v>24.477903267956133</v>
      </c>
      <c r="AE451" s="109">
        <v>0</v>
      </c>
      <c r="AF451" s="110">
        <v>902.28151763194569</v>
      </c>
      <c r="AG451" s="110">
        <v>4476.0225882321038</v>
      </c>
      <c r="AH451" s="110">
        <v>3573.7410706001583</v>
      </c>
      <c r="AI451" s="111" t="str">
        <v>No</v>
      </c>
      <c r="AK451" s="103">
        <f>AVERAGE(AC$6:AC451)</f>
        <v>21.592634786834214</v>
      </c>
      <c r="AL451" s="103">
        <f>AVERAGE(AD$6:AD451)</f>
        <v>21.906926174526557</v>
      </c>
      <c r="AM451" s="103">
        <f>AVERAGE(AE$6:AE451)</f>
        <v>0.31429138769234233</v>
      </c>
      <c r="AN451" s="104">
        <f>AVERAGE(AF$6:AF451)</f>
        <v>853.68012811436381</v>
      </c>
      <c r="AO451" s="104">
        <f>AVERAGE(AG$6:AG451)</f>
        <v>4033.5800912265731</v>
      </c>
      <c r="AP451" s="104">
        <f>AVERAGE(AH$6:AH451)</f>
        <v>3179.8999631122088</v>
      </c>
      <c r="AT451" s="105">
        <v>446</v>
      </c>
      <c r="AU451" s="109">
        <v>18.735754533607281</v>
      </c>
      <c r="AV451" s="109">
        <v>4</v>
      </c>
      <c r="AW451" s="109">
        <v>5.7670325802103957</v>
      </c>
      <c r="AX451" s="110">
        <v>160.07664915663048</v>
      </c>
      <c r="AY451" s="109">
        <v>20.502787113817675</v>
      </c>
      <c r="AZ451" s="109">
        <v>20.502787113817675</v>
      </c>
      <c r="BA451" s="109">
        <v>0</v>
      </c>
      <c r="BB451" s="110">
        <v>775.16026257116073</v>
      </c>
      <c r="BC451" s="110">
        <v>3275.4180670726514</v>
      </c>
      <c r="BD451" s="110">
        <v>2500.2578045014907</v>
      </c>
      <c r="BE451" s="111" t="str">
        <v>No</v>
      </c>
      <c r="BG451" s="103">
        <f>AVERAGE(AY$6:AY451)</f>
        <v>22.915079986682716</v>
      </c>
      <c r="BH451" s="103">
        <f>AVERAGE(AZ$6:AZ451)</f>
        <v>23.719738361628234</v>
      </c>
      <c r="BI451" s="103">
        <f>AVERAGE(BA$6:BA451)</f>
        <v>0.80465837494551562</v>
      </c>
      <c r="BJ451" s="104">
        <f>AVERAGE(BB$6:BB451)</f>
        <v>958.90998256182854</v>
      </c>
      <c r="BK451" s="104">
        <f>AVERAGE(BC$6:BC451)</f>
        <v>3597.688006971021</v>
      </c>
      <c r="BL451" s="104">
        <f>AVERAGE(BD$6:BD451)</f>
        <v>2638.7780244091882</v>
      </c>
      <c r="BP451" s="105">
        <v>446</v>
      </c>
      <c r="BQ451" s="109">
        <v>19.402732270302252</v>
      </c>
      <c r="BR451" s="109">
        <v>3</v>
      </c>
      <c r="BS451" s="109">
        <v>3.400525616590341</v>
      </c>
      <c r="BT451" s="110">
        <v>143.73523465755011</v>
      </c>
      <c r="BU451" s="109">
        <v>19.803257886892592</v>
      </c>
      <c r="BV451" s="109">
        <v>19.803257886892592</v>
      </c>
      <c r="BW451" s="109">
        <v>0</v>
      </c>
      <c r="BX451" s="110">
        <v>737.83297126432785</v>
      </c>
      <c r="BY451" s="110">
        <v>3180.4886830338887</v>
      </c>
      <c r="BZ451" s="110">
        <v>2442.6557117695611</v>
      </c>
      <c r="CA451" s="111" t="str">
        <v>No</v>
      </c>
      <c r="CC451" s="103">
        <f>AVERAGE(BU$6:BU451)</f>
        <v>22.800933949508131</v>
      </c>
      <c r="CD451" s="103">
        <f>AVERAGE(BV$6:BV451)</f>
        <v>23.702875328315233</v>
      </c>
      <c r="CE451" s="103">
        <f>AVERAGE(BW$6:BW451)</f>
        <v>0.90194137880708469</v>
      </c>
      <c r="CF451" s="104">
        <f>AVERAGE(BX$6:BX451)</f>
        <v>967.52665752639962</v>
      </c>
      <c r="CG451" s="104">
        <f>AVERAGE(BY$6:BY451)</f>
        <v>3649.7589265069369</v>
      </c>
      <c r="CH451" s="104">
        <f>AVERAGE(BZ$6:BZ451)</f>
        <v>2682.2322689805378</v>
      </c>
      <c r="CI451" s="121"/>
      <c r="CJ451" s="121"/>
      <c r="CK451" s="121"/>
      <c r="CL451" s="121"/>
      <c r="CM451" s="121"/>
      <c r="CN451" s="121"/>
    </row>
    <row r="452" spans="2:92" x14ac:dyDescent="0.2">
      <c r="B452" s="105">
        <v>447</v>
      </c>
      <c r="C452" s="109">
        <v>22.162178085285525</v>
      </c>
      <c r="D452" s="109">
        <v>1</v>
      </c>
      <c r="E452" s="109">
        <v>5.5835860011350231</v>
      </c>
      <c r="F452" s="110">
        <v>156.40257310051237</v>
      </c>
      <c r="G452" s="109">
        <v>25</v>
      </c>
      <c r="H452" s="109">
        <v>26.74576408642055</v>
      </c>
      <c r="I452" s="109">
        <v>1.7457640864205501</v>
      </c>
      <c r="J452" s="110">
        <v>1220.6401086562114</v>
      </c>
      <c r="K452" s="110">
        <v>4550</v>
      </c>
      <c r="L452" s="110">
        <v>3329.3598913437886</v>
      </c>
      <c r="M452" s="111" t="str">
        <v>Yes</v>
      </c>
      <c r="O452" s="103">
        <f>AVERAGE(G$6:G452)</f>
        <v>21.782435875037251</v>
      </c>
      <c r="P452" s="103">
        <f>AVERAGE(H$6:H452)</f>
        <v>22.188492920529768</v>
      </c>
      <c r="Q452" s="103">
        <f>AVERAGE(I$6:I452)</f>
        <v>0.40605704549252009</v>
      </c>
      <c r="R452" s="104">
        <f>AVERAGE(J$6:J452)</f>
        <v>875.80745348964115</v>
      </c>
      <c r="S452" s="104">
        <f>AVERAGE(K$6:K452)</f>
        <v>4018.9368915111841</v>
      </c>
      <c r="T452" s="104">
        <f>AVERAGE(L$6:L452)</f>
        <v>3143.129438021545</v>
      </c>
      <c r="X452" s="105">
        <v>447</v>
      </c>
      <c r="Y452" s="109">
        <v>17.531119352827183</v>
      </c>
      <c r="Z452" s="109">
        <v>3</v>
      </c>
      <c r="AA452" s="109">
        <v>4.5059413695132084</v>
      </c>
      <c r="AB452" s="110">
        <v>185.61036335611121</v>
      </c>
      <c r="AC452" s="109">
        <v>19.037060722340392</v>
      </c>
      <c r="AD452" s="109">
        <v>19.037060722340392</v>
      </c>
      <c r="AE452" s="109">
        <v>0</v>
      </c>
      <c r="AF452" s="110">
        <v>756.7221850263229</v>
      </c>
      <c r="AG452" s="110">
        <v>3636.6709300212706</v>
      </c>
      <c r="AH452" s="110">
        <v>2879.9487449949474</v>
      </c>
      <c r="AI452" s="111" t="str">
        <v>No</v>
      </c>
      <c r="AK452" s="103">
        <f>AVERAGE(AC$6:AC452)</f>
        <v>21.5869176189047</v>
      </c>
      <c r="AL452" s="103">
        <f>AVERAGE(AD$6:AD452)</f>
        <v>21.900505893872896</v>
      </c>
      <c r="AM452" s="103">
        <f>AVERAGE(AE$6:AE452)</f>
        <v>0.31358827496819836</v>
      </c>
      <c r="AN452" s="104">
        <f>AVERAGE(AF$6:AF452)</f>
        <v>853.46321996427866</v>
      </c>
      <c r="AO452" s="104">
        <f>AVERAGE(AG$6:AG452)</f>
        <v>4032.692151268619</v>
      </c>
      <c r="AP452" s="104">
        <f>AVERAGE(AH$6:AH452)</f>
        <v>3179.2289313043402</v>
      </c>
      <c r="AT452" s="105">
        <v>447</v>
      </c>
      <c r="AU452" s="109">
        <v>20.644414575840866</v>
      </c>
      <c r="AV452" s="109">
        <v>5</v>
      </c>
      <c r="AW452" s="109">
        <v>5.9939285716090707</v>
      </c>
      <c r="AX452" s="110">
        <v>106.69818609525237</v>
      </c>
      <c r="AY452" s="109">
        <v>21.638343147449937</v>
      </c>
      <c r="AZ452" s="109">
        <v>21.638343147449937</v>
      </c>
      <c r="BA452" s="109">
        <v>0</v>
      </c>
      <c r="BB452" s="110">
        <v>755.84848051875053</v>
      </c>
      <c r="BC452" s="110">
        <v>3495.7514721174907</v>
      </c>
      <c r="BD452" s="110">
        <v>2739.9029915987403</v>
      </c>
      <c r="BE452" s="111" t="str">
        <v>No</v>
      </c>
      <c r="BG452" s="103">
        <f>AVERAGE(AY$6:AY452)</f>
        <v>22.912223752143046</v>
      </c>
      <c r="BH452" s="103">
        <f>AVERAGE(AZ$6:AZ452)</f>
        <v>23.715081996495844</v>
      </c>
      <c r="BI452" s="103">
        <f>AVERAGE(BA$6:BA452)</f>
        <v>0.8028582443527964</v>
      </c>
      <c r="BJ452" s="104">
        <f>AVERAGE(BB$6:BB452)</f>
        <v>958.45570627090433</v>
      </c>
      <c r="BK452" s="104">
        <f>AVERAGE(BC$6:BC452)</f>
        <v>3597.4599610317509</v>
      </c>
      <c r="BL452" s="104">
        <f>AVERAGE(BD$6:BD452)</f>
        <v>2639.0042547608427</v>
      </c>
      <c r="BP452" s="105">
        <v>447</v>
      </c>
      <c r="BQ452" s="109">
        <v>21.699195292994119</v>
      </c>
      <c r="BR452" s="109">
        <v>1</v>
      </c>
      <c r="BS452" s="109">
        <v>3.2901774960436221</v>
      </c>
      <c r="BT452" s="110">
        <v>137.10791665226634</v>
      </c>
      <c r="BU452" s="109">
        <v>23.989372789037741</v>
      </c>
      <c r="BV452" s="109">
        <v>23.989372789037741</v>
      </c>
      <c r="BW452" s="109">
        <v>0</v>
      </c>
      <c r="BX452" s="110">
        <v>856.78910032339854</v>
      </c>
      <c r="BY452" s="110">
        <v>3668.405918355661</v>
      </c>
      <c r="BZ452" s="110">
        <v>2811.6168180322625</v>
      </c>
      <c r="CA452" s="111" t="str">
        <v>No</v>
      </c>
      <c r="CC452" s="103">
        <f>AVERAGE(BU$6:BU452)</f>
        <v>22.803592649372849</v>
      </c>
      <c r="CD452" s="103">
        <f>AVERAGE(BV$6:BV452)</f>
        <v>23.703516262231837</v>
      </c>
      <c r="CE452" s="103">
        <f>AVERAGE(BW$6:BW452)</f>
        <v>0.89992361285897038</v>
      </c>
      <c r="CF452" s="104">
        <f>AVERAGE(BX$6:BX452)</f>
        <v>967.27892249909985</v>
      </c>
      <c r="CG452" s="104">
        <f>AVERAGE(BY$6:BY452)</f>
        <v>3649.80064237237</v>
      </c>
      <c r="CH452" s="104">
        <f>AVERAGE(BZ$6:BZ452)</f>
        <v>2682.5217198732707</v>
      </c>
      <c r="CI452" s="121"/>
      <c r="CJ452" s="121"/>
      <c r="CK452" s="121"/>
      <c r="CL452" s="121"/>
      <c r="CM452" s="121"/>
      <c r="CN452" s="121"/>
    </row>
    <row r="453" spans="2:92" x14ac:dyDescent="0.2">
      <c r="B453" s="105">
        <v>448</v>
      </c>
      <c r="C453" s="109">
        <v>17.311757659357955</v>
      </c>
      <c r="D453" s="109">
        <v>4</v>
      </c>
      <c r="E453" s="109">
        <v>2.7914940678299747</v>
      </c>
      <c r="F453" s="110">
        <v>170.81520760698879</v>
      </c>
      <c r="G453" s="109">
        <v>16.103251727187931</v>
      </c>
      <c r="H453" s="109">
        <v>16.103251727187931</v>
      </c>
      <c r="I453" s="109">
        <v>0</v>
      </c>
      <c r="J453" s="110">
        <v>653.91275942262678</v>
      </c>
      <c r="K453" s="110">
        <v>3098.5853108938277</v>
      </c>
      <c r="L453" s="110">
        <v>2444.6725514712007</v>
      </c>
      <c r="M453" s="111" t="str">
        <v>No</v>
      </c>
      <c r="O453" s="103">
        <f>AVERAGE(G$6:G453)</f>
        <v>21.769759124707232</v>
      </c>
      <c r="P453" s="103">
        <f>AVERAGE(H$6:H453)</f>
        <v>22.17490979286606</v>
      </c>
      <c r="Q453" s="103">
        <f>AVERAGE(I$6:I453)</f>
        <v>0.40515066815883138</v>
      </c>
      <c r="R453" s="104">
        <f>AVERAGE(J$6:J453)</f>
        <v>875.3121528332415</v>
      </c>
      <c r="S453" s="104">
        <f>AVERAGE(K$6:K453)</f>
        <v>4016.882535304449</v>
      </c>
      <c r="T453" s="104">
        <f>AVERAGE(L$6:L453)</f>
        <v>3141.5703824712095</v>
      </c>
      <c r="X453" s="105">
        <v>448</v>
      </c>
      <c r="Y453" s="109">
        <v>14.368676504744899</v>
      </c>
      <c r="Z453" s="109">
        <v>2</v>
      </c>
      <c r="AA453" s="109">
        <v>2.7995657371915859</v>
      </c>
      <c r="AB453" s="110">
        <v>144.00019771179458</v>
      </c>
      <c r="AC453" s="109">
        <v>15.168242241936486</v>
      </c>
      <c r="AD453" s="109">
        <v>15.168242241936486</v>
      </c>
      <c r="AE453" s="109">
        <v>0</v>
      </c>
      <c r="AF453" s="110">
        <v>599.04746496988912</v>
      </c>
      <c r="AG453" s="110">
        <v>2870.2836035485675</v>
      </c>
      <c r="AH453" s="110">
        <v>2271.2361385786785</v>
      </c>
      <c r="AI453" s="111" t="str">
        <v>No</v>
      </c>
      <c r="AK453" s="103">
        <f>AVERAGE(AC$6:AC453)</f>
        <v>21.572590218509681</v>
      </c>
      <c r="AL453" s="103">
        <f>AVERAGE(AD$6:AD453)</f>
        <v>21.885478519649826</v>
      </c>
      <c r="AM453" s="103">
        <f>AVERAGE(AE$6:AE453)</f>
        <v>0.31288830114014438</v>
      </c>
      <c r="AN453" s="104">
        <f>AVERAGE(AF$6:AF453)</f>
        <v>852.89532765402339</v>
      </c>
      <c r="AO453" s="104">
        <f>AVERAGE(AG$6:AG453)</f>
        <v>4030.0974893317439</v>
      </c>
      <c r="AP453" s="104">
        <f>AVERAGE(AH$6:AH453)</f>
        <v>3177.2021616777206</v>
      </c>
      <c r="AT453" s="105">
        <v>448</v>
      </c>
      <c r="AU453" s="109">
        <v>17.566676498622204</v>
      </c>
      <c r="AV453" s="109">
        <v>2</v>
      </c>
      <c r="AW453" s="109">
        <v>6.5083625755321748</v>
      </c>
      <c r="AX453" s="110">
        <v>123.6650138833478</v>
      </c>
      <c r="AY453" s="109">
        <v>22.075039074154379</v>
      </c>
      <c r="AZ453" s="109">
        <v>22.075039074154379</v>
      </c>
      <c r="BA453" s="109">
        <v>0</v>
      </c>
      <c r="BB453" s="110">
        <v>785.91618610797912</v>
      </c>
      <c r="BC453" s="110">
        <v>3411.255861123157</v>
      </c>
      <c r="BD453" s="110">
        <v>2625.3396750151778</v>
      </c>
      <c r="BE453" s="111" t="str">
        <v>No</v>
      </c>
      <c r="BG453" s="103">
        <f>AVERAGE(AY$6:AY453)</f>
        <v>22.910355036343962</v>
      </c>
      <c r="BH453" s="103">
        <f>AVERAGE(AZ$6:AZ453)</f>
        <v>23.711421186401331</v>
      </c>
      <c r="BI453" s="103">
        <f>AVERAGE(BA$6:BA453)</f>
        <v>0.80106615005736603</v>
      </c>
      <c r="BJ453" s="104">
        <f>AVERAGE(BB$6:BB453)</f>
        <v>958.07057341339782</v>
      </c>
      <c r="BK453" s="104">
        <f>AVERAGE(BC$6:BC453)</f>
        <v>3597.0443268801691</v>
      </c>
      <c r="BL453" s="104">
        <f>AVERAGE(BD$6:BD453)</f>
        <v>2638.973753466767</v>
      </c>
      <c r="BP453" s="105">
        <v>448</v>
      </c>
      <c r="BQ453" s="109">
        <v>18.024542020175883</v>
      </c>
      <c r="BR453" s="109">
        <v>2</v>
      </c>
      <c r="BS453" s="109">
        <v>5.9306683210411988</v>
      </c>
      <c r="BT453" s="110">
        <v>145.87784270675965</v>
      </c>
      <c r="BU453" s="109">
        <v>21.955210341217082</v>
      </c>
      <c r="BV453" s="109">
        <v>21.955210341217082</v>
      </c>
      <c r="BW453" s="109">
        <v>0</v>
      </c>
      <c r="BX453" s="110">
        <v>804.53415294327215</v>
      </c>
      <c r="BY453" s="110">
        <v>3433.2815511825625</v>
      </c>
      <c r="BZ453" s="110">
        <v>2628.7473982392903</v>
      </c>
      <c r="CA453" s="111" t="str">
        <v>No</v>
      </c>
      <c r="CC453" s="103">
        <f>AVERAGE(BU$6:BU453)</f>
        <v>22.801698938863574</v>
      </c>
      <c r="CD453" s="103">
        <f>AVERAGE(BV$6:BV453)</f>
        <v>23.699613793658141</v>
      </c>
      <c r="CE453" s="103">
        <f>AVERAGE(BW$6:BW453)</f>
        <v>0.89791485479455313</v>
      </c>
      <c r="CF453" s="104">
        <f>AVERAGE(BX$6:BX453)</f>
        <v>966.91565292419841</v>
      </c>
      <c r="CG453" s="104">
        <f>AVERAGE(BY$6:BY453)</f>
        <v>3649.3173408295356</v>
      </c>
      <c r="CH453" s="104">
        <f>AVERAGE(BZ$6:BZ453)</f>
        <v>2682.4016879053379</v>
      </c>
      <c r="CI453" s="121"/>
      <c r="CJ453" s="121"/>
      <c r="CK453" s="121"/>
      <c r="CL453" s="121"/>
      <c r="CM453" s="121"/>
      <c r="CN453" s="121"/>
    </row>
    <row r="454" spans="2:92" x14ac:dyDescent="0.2">
      <c r="B454" s="105">
        <v>449</v>
      </c>
      <c r="C454" s="109">
        <v>19.829684746032008</v>
      </c>
      <c r="D454" s="109">
        <v>2</v>
      </c>
      <c r="E454" s="109">
        <v>5.4040911482667839</v>
      </c>
      <c r="F454" s="110">
        <v>170.07486800279401</v>
      </c>
      <c r="G454" s="109">
        <v>23.233775894298791</v>
      </c>
      <c r="H454" s="109">
        <v>23.233775894298791</v>
      </c>
      <c r="I454" s="109">
        <v>0</v>
      </c>
      <c r="J454" s="110">
        <v>867.08814483175775</v>
      </c>
      <c r="K454" s="110">
        <v>4282.0796609737827</v>
      </c>
      <c r="L454" s="110">
        <v>3414.9915161420249</v>
      </c>
      <c r="M454" s="111" t="str">
        <v>No</v>
      </c>
      <c r="O454" s="103">
        <f>AVERAGE(G$6:G454)</f>
        <v>21.773019741120578</v>
      </c>
      <c r="P454" s="103">
        <f>AVERAGE(H$6:H454)</f>
        <v>22.177268069261235</v>
      </c>
      <c r="Q454" s="103">
        <f>AVERAGE(I$6:I454)</f>
        <v>0.40424832814066031</v>
      </c>
      <c r="R454" s="104">
        <f>AVERAGE(J$6:J454)</f>
        <v>875.29383655706897</v>
      </c>
      <c r="S454" s="104">
        <f>AVERAGE(K$6:K454)</f>
        <v>4017.4731747825545</v>
      </c>
      <c r="T454" s="104">
        <f>AVERAGE(L$6:L454)</f>
        <v>3142.1793382254873</v>
      </c>
      <c r="X454" s="105">
        <v>449</v>
      </c>
      <c r="Y454" s="109">
        <v>18.915987792694292</v>
      </c>
      <c r="Z454" s="109">
        <v>0</v>
      </c>
      <c r="AA454" s="109">
        <v>5.3821444219368448</v>
      </c>
      <c r="AB454" s="110">
        <v>151.5103302772217</v>
      </c>
      <c r="AC454" s="109">
        <v>24.298132214631138</v>
      </c>
      <c r="AD454" s="109">
        <v>24.298132214631138</v>
      </c>
      <c r="AE454" s="109">
        <v>0</v>
      </c>
      <c r="AF454" s="110">
        <v>880.4542967161558</v>
      </c>
      <c r="AG454" s="110">
        <v>4373.6637986336045</v>
      </c>
      <c r="AH454" s="110">
        <v>3493.2095019174485</v>
      </c>
      <c r="AI454" s="111" t="str">
        <v>No</v>
      </c>
      <c r="AK454" s="103">
        <f>AVERAGE(AC$6:AC454)</f>
        <v>21.578660467944253</v>
      </c>
      <c r="AL454" s="103">
        <f>AVERAGE(AD$6:AD454)</f>
        <v>21.890851913179851</v>
      </c>
      <c r="AM454" s="103">
        <f>AVERAGE(AE$6:AE454)</f>
        <v>0.31219144523560061</v>
      </c>
      <c r="AN454" s="104">
        <f>AVERAGE(AF$6:AF454)</f>
        <v>852.95670620427313</v>
      </c>
      <c r="AO454" s="104">
        <f>AVERAGE(AG$6:AG454)</f>
        <v>4030.862670421503</v>
      </c>
      <c r="AP454" s="104">
        <f>AVERAGE(AH$6:AH454)</f>
        <v>3177.9059642172301</v>
      </c>
      <c r="AT454" s="105">
        <v>449</v>
      </c>
      <c r="AU454" s="109">
        <v>19.634805809528686</v>
      </c>
      <c r="AV454" s="109">
        <v>3</v>
      </c>
      <c r="AW454" s="109">
        <v>3.0202595110234296</v>
      </c>
      <c r="AX454" s="110">
        <v>139.67400769866188</v>
      </c>
      <c r="AY454" s="109">
        <v>19.655065320552115</v>
      </c>
      <c r="AZ454" s="109">
        <v>19.655065320552115</v>
      </c>
      <c r="BA454" s="109">
        <v>0</v>
      </c>
      <c r="BB454" s="110">
        <v>729.32596731522528</v>
      </c>
      <c r="BC454" s="110">
        <v>3098.2597980828173</v>
      </c>
      <c r="BD454" s="110">
        <v>2368.9338307675921</v>
      </c>
      <c r="BE454" s="111" t="str">
        <v>No</v>
      </c>
      <c r="BG454" s="103">
        <f>AVERAGE(AY$6:AY454)</f>
        <v>22.903104947890082</v>
      </c>
      <c r="BH454" s="103">
        <f>AVERAGE(AZ$6:AZ454)</f>
        <v>23.702386986254673</v>
      </c>
      <c r="BI454" s="103">
        <f>AVERAGE(BA$6:BA454)</f>
        <v>0.79928203836458789</v>
      </c>
      <c r="BJ454" s="104">
        <f>AVERAGE(BB$6:BB454)</f>
        <v>957.56111994770038</v>
      </c>
      <c r="BK454" s="104">
        <f>AVERAGE(BC$6:BC454)</f>
        <v>3595.933448196879</v>
      </c>
      <c r="BL454" s="104">
        <f>AVERAGE(BD$6:BD454)</f>
        <v>2638.3723282491746</v>
      </c>
      <c r="BP454" s="105">
        <v>449</v>
      </c>
      <c r="BQ454" s="109">
        <v>20.760162848302315</v>
      </c>
      <c r="BR454" s="109">
        <v>3</v>
      </c>
      <c r="BS454" s="109">
        <v>6.8825866760064045</v>
      </c>
      <c r="BT454" s="110">
        <v>162.33015712003888</v>
      </c>
      <c r="BU454" s="109">
        <v>24.642749524308719</v>
      </c>
      <c r="BV454" s="109">
        <v>24.642749524308719</v>
      </c>
      <c r="BW454" s="109">
        <v>0</v>
      </c>
      <c r="BX454" s="110">
        <v>901.61264284930041</v>
      </c>
      <c r="BY454" s="110">
        <v>3906.4124286463079</v>
      </c>
      <c r="BZ454" s="110">
        <v>3004.7997857970076</v>
      </c>
      <c r="CA454" s="111" t="str">
        <v>No</v>
      </c>
      <c r="CC454" s="103">
        <f>AVERAGE(BU$6:BU454)</f>
        <v>22.805799274243181</v>
      </c>
      <c r="CD454" s="103">
        <f>AVERAGE(BV$6:BV454)</f>
        <v>23.701714318670724</v>
      </c>
      <c r="CE454" s="103">
        <f>AVERAGE(BW$6:BW454)</f>
        <v>0.89591504442752734</v>
      </c>
      <c r="CF454" s="104">
        <f>AVERAGE(BX$6:BX454)</f>
        <v>966.77021192180439</v>
      </c>
      <c r="CG454" s="104">
        <f>AVERAGE(BY$6:BY454)</f>
        <v>3649.889935679907</v>
      </c>
      <c r="CH454" s="104">
        <f>AVERAGE(BZ$6:BZ454)</f>
        <v>2683.1197237581032</v>
      </c>
      <c r="CI454" s="121"/>
      <c r="CJ454" s="121"/>
      <c r="CK454" s="121"/>
      <c r="CL454" s="121"/>
      <c r="CM454" s="121"/>
      <c r="CN454" s="121"/>
    </row>
    <row r="455" spans="2:92" x14ac:dyDescent="0.2">
      <c r="B455" s="105">
        <v>450</v>
      </c>
      <c r="C455" s="109">
        <v>23.423343300166454</v>
      </c>
      <c r="D455" s="109">
        <v>1</v>
      </c>
      <c r="E455" s="109">
        <v>2.6408436023669033</v>
      </c>
      <c r="F455" s="110">
        <v>126.98322260281499</v>
      </c>
      <c r="G455" s="109">
        <v>25</v>
      </c>
      <c r="H455" s="109">
        <v>25.064186902533358</v>
      </c>
      <c r="I455" s="109">
        <v>6.4186902533357681E-2</v>
      </c>
      <c r="J455" s="110">
        <v>888.53686505881933</v>
      </c>
      <c r="K455" s="110">
        <v>4550</v>
      </c>
      <c r="L455" s="110">
        <v>3661.4631349411807</v>
      </c>
      <c r="M455" s="111" t="str">
        <v>Yes</v>
      </c>
      <c r="O455" s="103">
        <f>AVERAGE(G$6:G455)</f>
        <v>21.78019080836253</v>
      </c>
      <c r="P455" s="103">
        <f>AVERAGE(H$6:H455)</f>
        <v>22.183683444446284</v>
      </c>
      <c r="Q455" s="103">
        <f>AVERAGE(I$6:I455)</f>
        <v>0.40349263608375513</v>
      </c>
      <c r="R455" s="104">
        <f>AVERAGE(J$6:J455)</f>
        <v>875.32326550929508</v>
      </c>
      <c r="S455" s="104">
        <f>AVERAGE(K$6:K455)</f>
        <v>4018.6565677274821</v>
      </c>
      <c r="T455" s="104">
        <f>AVERAGE(L$6:L455)</f>
        <v>3143.3333022181887</v>
      </c>
      <c r="X455" s="105">
        <v>450</v>
      </c>
      <c r="Y455" s="109">
        <v>24.321053969642247</v>
      </c>
      <c r="Z455" s="109">
        <v>2</v>
      </c>
      <c r="AA455" s="109">
        <v>2.4726091933087191</v>
      </c>
      <c r="AB455" s="110">
        <v>163.62825934534487</v>
      </c>
      <c r="AC455" s="109">
        <v>24.793663162950967</v>
      </c>
      <c r="AD455" s="109">
        <v>24.793663162950967</v>
      </c>
      <c r="AE455" s="109">
        <v>0</v>
      </c>
      <c r="AF455" s="110">
        <v>907.43815423387389</v>
      </c>
      <c r="AG455" s="110">
        <v>4602.8593693311741</v>
      </c>
      <c r="AH455" s="110">
        <v>3695.4212150973003</v>
      </c>
      <c r="AI455" s="111" t="str">
        <v>No</v>
      </c>
      <c r="AK455" s="103">
        <f>AVERAGE(AC$6:AC455)</f>
        <v>21.585804918377601</v>
      </c>
      <c r="AL455" s="103">
        <f>AVERAGE(AD$6:AD455)</f>
        <v>21.897302604846008</v>
      </c>
      <c r="AM455" s="103">
        <f>AVERAGE(AE$6:AE455)</f>
        <v>0.31149768646841042</v>
      </c>
      <c r="AN455" s="104">
        <f>AVERAGE(AF$6:AF455)</f>
        <v>853.07777608878325</v>
      </c>
      <c r="AO455" s="104">
        <f>AVERAGE(AG$6:AG455)</f>
        <v>4032.1337741968578</v>
      </c>
      <c r="AP455" s="104">
        <f>AVERAGE(AH$6:AH455)</f>
        <v>3179.0559981080746</v>
      </c>
      <c r="AT455" s="105">
        <v>450</v>
      </c>
      <c r="AU455" s="109">
        <v>22.12749417069525</v>
      </c>
      <c r="AV455" s="109">
        <v>6</v>
      </c>
      <c r="AW455" s="109">
        <v>5.9936910813520869</v>
      </c>
      <c r="AX455" s="110">
        <v>179.18532335036386</v>
      </c>
      <c r="AY455" s="109">
        <v>22.121185252047336</v>
      </c>
      <c r="AZ455" s="109">
        <v>22.121185252047336</v>
      </c>
      <c r="BA455" s="109">
        <v>0</v>
      </c>
      <c r="BB455" s="110">
        <v>842.820880911784</v>
      </c>
      <c r="BC455" s="110">
        <v>3618.1777878071007</v>
      </c>
      <c r="BD455" s="110">
        <v>2775.3569068953166</v>
      </c>
      <c r="BE455" s="111" t="str">
        <v>No</v>
      </c>
      <c r="BG455" s="103">
        <f>AVERAGE(AY$6:AY455)</f>
        <v>22.901367348565991</v>
      </c>
      <c r="BH455" s="103">
        <f>AVERAGE(AZ$6:AZ455)</f>
        <v>23.698873204623105</v>
      </c>
      <c r="BI455" s="103">
        <f>AVERAGE(BA$6:BA455)</f>
        <v>0.79750585605711111</v>
      </c>
      <c r="BJ455" s="104">
        <f>AVERAGE(BB$6:BB455)</f>
        <v>957.30614163873156</v>
      </c>
      <c r="BK455" s="104">
        <f>AVERAGE(BC$6:BC455)</f>
        <v>3595.9828800626792</v>
      </c>
      <c r="BL455" s="104">
        <f>AVERAGE(BD$6:BD455)</f>
        <v>2638.6767384239438</v>
      </c>
      <c r="BP455" s="105">
        <v>450</v>
      </c>
      <c r="BQ455" s="109">
        <v>24.495287752010213</v>
      </c>
      <c r="BR455" s="109">
        <v>1</v>
      </c>
      <c r="BS455" s="109">
        <v>5.506813800715026</v>
      </c>
      <c r="BT455" s="110">
        <v>170.79734280474003</v>
      </c>
      <c r="BU455" s="109">
        <v>25</v>
      </c>
      <c r="BV455" s="109">
        <v>29.002101552725239</v>
      </c>
      <c r="BW455" s="109">
        <v>4.0021015527252395</v>
      </c>
      <c r="BX455" s="110">
        <v>1521.112575713526</v>
      </c>
      <c r="BY455" s="110">
        <v>3820</v>
      </c>
      <c r="BZ455" s="110">
        <v>2298.887424286474</v>
      </c>
      <c r="CA455" s="111" t="str">
        <v>Yes</v>
      </c>
      <c r="CC455" s="103">
        <f>AVERAGE(BU$6:BU455)</f>
        <v>22.810675275855974</v>
      </c>
      <c r="CD455" s="103">
        <f>AVERAGE(BV$6:BV455)</f>
        <v>23.713492956968626</v>
      </c>
      <c r="CE455" s="103">
        <f>AVERAGE(BW$6:BW455)</f>
        <v>0.90281768111263339</v>
      </c>
      <c r="CF455" s="104">
        <f>AVERAGE(BX$6:BX455)</f>
        <v>968.00208384134157</v>
      </c>
      <c r="CG455" s="104">
        <f>AVERAGE(BY$6:BY455)</f>
        <v>3650.2679580450626</v>
      </c>
      <c r="CH455" s="104">
        <f>AVERAGE(BZ$6:BZ455)</f>
        <v>2682.265874203722</v>
      </c>
      <c r="CI455" s="121"/>
      <c r="CJ455" s="121"/>
      <c r="CK455" s="121"/>
      <c r="CL455" s="121"/>
      <c r="CM455" s="121"/>
      <c r="CN455" s="121"/>
    </row>
    <row r="456" spans="2:92" x14ac:dyDescent="0.2">
      <c r="B456" s="105">
        <v>451</v>
      </c>
      <c r="C456" s="109">
        <v>14.44774088259209</v>
      </c>
      <c r="D456" s="109">
        <v>1</v>
      </c>
      <c r="E456" s="109">
        <v>2.6082717511119458</v>
      </c>
      <c r="F456" s="110">
        <v>131.96719415304975</v>
      </c>
      <c r="G456" s="109">
        <v>16.056012633704036</v>
      </c>
      <c r="H456" s="109">
        <v>16.056012633704036</v>
      </c>
      <c r="I456" s="109">
        <v>0</v>
      </c>
      <c r="J456" s="110">
        <v>613.64757316417081</v>
      </c>
      <c r="K456" s="110">
        <v>2940.0822740667263</v>
      </c>
      <c r="L456" s="110">
        <v>2326.4347009025555</v>
      </c>
      <c r="M456" s="111" t="str">
        <v>No</v>
      </c>
      <c r="O456" s="103">
        <f>AVERAGE(G$6:G456)</f>
        <v>21.767498617287899</v>
      </c>
      <c r="P456" s="103">
        <f>AVERAGE(H$6:H456)</f>
        <v>22.170096591207386</v>
      </c>
      <c r="Q456" s="103">
        <f>AVERAGE(I$6:I456)</f>
        <v>0.40259797391948959</v>
      </c>
      <c r="R456" s="104">
        <f>AVERAGE(J$6:J456)</f>
        <v>874.74305333114637</v>
      </c>
      <c r="S456" s="104">
        <f>AVERAGE(K$6:K456)</f>
        <v>4016.2650504466378</v>
      </c>
      <c r="T456" s="104">
        <f>AVERAGE(L$6:L456)</f>
        <v>3141.5219971154934</v>
      </c>
      <c r="X456" s="105">
        <v>451</v>
      </c>
      <c r="Y456" s="109">
        <v>17.957638456464501</v>
      </c>
      <c r="Z456" s="109">
        <v>2</v>
      </c>
      <c r="AA456" s="109">
        <v>5.7434945900509842</v>
      </c>
      <c r="AB456" s="110">
        <v>129.60959565220566</v>
      </c>
      <c r="AC456" s="109">
        <v>21.701133046515487</v>
      </c>
      <c r="AD456" s="109">
        <v>21.701133046515487</v>
      </c>
      <c r="AE456" s="109">
        <v>0</v>
      </c>
      <c r="AF456" s="110">
        <v>780.64358704767028</v>
      </c>
      <c r="AG456" s="110">
        <v>4046.2039483727876</v>
      </c>
      <c r="AH456" s="110">
        <v>3265.5603613251174</v>
      </c>
      <c r="AI456" s="111" t="str">
        <v>No</v>
      </c>
      <c r="AK456" s="103">
        <f>AVERAGE(AC$6:AC456)</f>
        <v>21.586060634847971</v>
      </c>
      <c r="AL456" s="103">
        <f>AVERAGE(AD$6:AD456)</f>
        <v>21.896867639084743</v>
      </c>
      <c r="AM456" s="103">
        <f>AVERAGE(AE$6:AE456)</f>
        <v>0.3108070042367731</v>
      </c>
      <c r="AN456" s="104">
        <f>AVERAGE(AF$6:AF456)</f>
        <v>852.91716813082064</v>
      </c>
      <c r="AO456" s="104">
        <f>AVERAGE(AG$6:AG456)</f>
        <v>4032.1649719223033</v>
      </c>
      <c r="AP456" s="104">
        <f>AVERAGE(AH$6:AH456)</f>
        <v>3179.2478037914825</v>
      </c>
      <c r="AT456" s="105">
        <v>451</v>
      </c>
      <c r="AU456" s="109">
        <v>22.141870497689649</v>
      </c>
      <c r="AV456" s="109">
        <v>3</v>
      </c>
      <c r="AW456" s="109">
        <v>5.7342014149582621</v>
      </c>
      <c r="AX456" s="110">
        <v>141.25444797979219</v>
      </c>
      <c r="AY456" s="109">
        <v>24.876071912647909</v>
      </c>
      <c r="AZ456" s="109">
        <v>24.876071912647909</v>
      </c>
      <c r="BA456" s="109">
        <v>0</v>
      </c>
      <c r="BB456" s="110">
        <v>887.5366053592295</v>
      </c>
      <c r="BC456" s="110">
        <v>3881.4107868971864</v>
      </c>
      <c r="BD456" s="110">
        <v>2993.8741815379572</v>
      </c>
      <c r="BE456" s="111" t="str">
        <v>No</v>
      </c>
      <c r="BG456" s="103">
        <f>AVERAGE(AY$6:AY456)</f>
        <v>22.905745850925374</v>
      </c>
      <c r="BH456" s="103">
        <f>AVERAGE(AZ$6:AZ456)</f>
        <v>23.701483401314952</v>
      </c>
      <c r="BI456" s="103">
        <f>AVERAGE(BA$6:BA456)</f>
        <v>0.79573755038957861</v>
      </c>
      <c r="BJ456" s="104">
        <f>AVERAGE(BB$6:BB456)</f>
        <v>957.15144200174825</v>
      </c>
      <c r="BK456" s="104">
        <f>AVERAGE(BC$6:BC456)</f>
        <v>3596.6157579048845</v>
      </c>
      <c r="BL456" s="104">
        <f>AVERAGE(BD$6:BD456)</f>
        <v>2639.464315903132</v>
      </c>
      <c r="BP456" s="105">
        <v>451</v>
      </c>
      <c r="BQ456" s="109">
        <v>21.845140980098449</v>
      </c>
      <c r="BR456" s="109">
        <v>2</v>
      </c>
      <c r="BS456" s="109">
        <v>4.741050153527322</v>
      </c>
      <c r="BT456" s="110">
        <v>181.62997009611612</v>
      </c>
      <c r="BU456" s="109">
        <v>24.586191133625771</v>
      </c>
      <c r="BV456" s="109">
        <v>24.586191133625771</v>
      </c>
      <c r="BW456" s="109">
        <v>0</v>
      </c>
      <c r="BX456" s="110">
        <v>919.21570410488926</v>
      </c>
      <c r="BY456" s="110">
        <v>3827.9286700438656</v>
      </c>
      <c r="BZ456" s="110">
        <v>2908.7129659389766</v>
      </c>
      <c r="CA456" s="111" t="str">
        <v>No</v>
      </c>
      <c r="CC456" s="103">
        <f>AVERAGE(BU$6:BU456)</f>
        <v>22.81461211811267</v>
      </c>
      <c r="CD456" s="103">
        <f>AVERAGE(BV$6:BV456)</f>
        <v>23.715427986185158</v>
      </c>
      <c r="CE456" s="103">
        <f>AVERAGE(BW$6:BW456)</f>
        <v>0.90081586807247238</v>
      </c>
      <c r="CF456" s="104">
        <f>AVERAGE(BX$6:BX456)</f>
        <v>967.89391005035168</v>
      </c>
      <c r="CG456" s="104">
        <f>AVERAGE(BY$6:BY456)</f>
        <v>3650.6618842357475</v>
      </c>
      <c r="CH456" s="104">
        <f>AVERAGE(BZ$6:BZ456)</f>
        <v>2682.7679741853963</v>
      </c>
      <c r="CI456" s="121"/>
      <c r="CJ456" s="121"/>
      <c r="CK456" s="121"/>
      <c r="CL456" s="121"/>
      <c r="CM456" s="121"/>
      <c r="CN456" s="121"/>
    </row>
    <row r="457" spans="2:92" x14ac:dyDescent="0.2">
      <c r="B457" s="105">
        <v>452</v>
      </c>
      <c r="C457" s="109">
        <v>22.312802840239133</v>
      </c>
      <c r="D457" s="109">
        <v>1</v>
      </c>
      <c r="E457" s="109">
        <v>3.1408682756388835</v>
      </c>
      <c r="F457" s="110">
        <v>129.25150938162434</v>
      </c>
      <c r="G457" s="109">
        <v>24.453671115878016</v>
      </c>
      <c r="H457" s="109">
        <v>24.453671115878016</v>
      </c>
      <c r="I457" s="109">
        <v>0</v>
      </c>
      <c r="J457" s="110">
        <v>862.86164285796485</v>
      </c>
      <c r="K457" s="110">
        <v>4451.6608008580433</v>
      </c>
      <c r="L457" s="110">
        <v>3588.7991580000785</v>
      </c>
      <c r="M457" s="111" t="str">
        <v>No</v>
      </c>
      <c r="O457" s="103">
        <f>AVERAGE(G$6:G457)</f>
        <v>21.773441476798055</v>
      </c>
      <c r="P457" s="103">
        <f>AVERAGE(H$6:H457)</f>
        <v>22.175148747235419</v>
      </c>
      <c r="Q457" s="103">
        <f>AVERAGE(I$6:I457)</f>
        <v>0.40170727043736687</v>
      </c>
      <c r="R457" s="104">
        <f>AVERAGE(J$6:J457)</f>
        <v>874.71676702478976</v>
      </c>
      <c r="S457" s="104">
        <f>AVERAGE(K$6:K457)</f>
        <v>4017.2283153811763</v>
      </c>
      <c r="T457" s="104">
        <f>AVERAGE(L$6:L457)</f>
        <v>3142.5115483563886</v>
      </c>
      <c r="X457" s="105">
        <v>452</v>
      </c>
      <c r="Y457" s="109">
        <v>22.037414085206201</v>
      </c>
      <c r="Z457" s="109">
        <v>1</v>
      </c>
      <c r="AA457" s="109">
        <v>2.0354708818473979</v>
      </c>
      <c r="AB457" s="110">
        <v>148.41727274849163</v>
      </c>
      <c r="AC457" s="109">
        <v>23.0728849670536</v>
      </c>
      <c r="AD457" s="109">
        <v>23.0728849670536</v>
      </c>
      <c r="AE457" s="109">
        <v>0</v>
      </c>
      <c r="AF457" s="110">
        <v>840.60382176009966</v>
      </c>
      <c r="AG457" s="110">
        <v>4223.1192940696483</v>
      </c>
      <c r="AH457" s="110">
        <v>3382.5154723095484</v>
      </c>
      <c r="AI457" s="111" t="str">
        <v>No</v>
      </c>
      <c r="AK457" s="103">
        <f>AVERAGE(AC$6:AC457)</f>
        <v>21.58935006921126</v>
      </c>
      <c r="AL457" s="103">
        <f>AVERAGE(AD$6:AD457)</f>
        <v>21.899469447332464</v>
      </c>
      <c r="AM457" s="103">
        <f>AVERAGE(AE$6:AE457)</f>
        <v>0.31011937812120505</v>
      </c>
      <c r="AN457" s="104">
        <f>AVERAGE(AF$6:AF457)</f>
        <v>852.88992621407124</v>
      </c>
      <c r="AO457" s="104">
        <f>AVERAGE(AG$6:AG457)</f>
        <v>4032.5874372367889</v>
      </c>
      <c r="AP457" s="104">
        <f>AVERAGE(AH$6:AH457)</f>
        <v>3179.6975110227172</v>
      </c>
      <c r="AT457" s="105">
        <v>452</v>
      </c>
      <c r="AU457" s="109">
        <v>25.236813722722133</v>
      </c>
      <c r="AV457" s="109">
        <v>5</v>
      </c>
      <c r="AW457" s="109">
        <v>5.4134863948966583</v>
      </c>
      <c r="AX457" s="110">
        <v>134.43897849237013</v>
      </c>
      <c r="AY457" s="109">
        <v>25</v>
      </c>
      <c r="AZ457" s="109">
        <v>25.650300117618791</v>
      </c>
      <c r="BA457" s="109">
        <v>0.65030011761879081</v>
      </c>
      <c r="BB457" s="110">
        <v>981.9839961351887</v>
      </c>
      <c r="BC457" s="110">
        <v>4000</v>
      </c>
      <c r="BD457" s="110">
        <v>3018.0160038648114</v>
      </c>
      <c r="BE457" s="111" t="str">
        <v>Yes</v>
      </c>
      <c r="BG457" s="103">
        <f>AVERAGE(AY$6:AY457)</f>
        <v>22.910379156564918</v>
      </c>
      <c r="BH457" s="103">
        <f>AVERAGE(AZ$6:AZ457)</f>
        <v>23.705794942722704</v>
      </c>
      <c r="BI457" s="103">
        <f>AVERAGE(BA$6:BA457)</f>
        <v>0.79541578615778485</v>
      </c>
      <c r="BJ457" s="104">
        <f>AVERAGE(BB$6:BB457)</f>
        <v>957.20638128080452</v>
      </c>
      <c r="BK457" s="104">
        <f>AVERAGE(BC$6:BC457)</f>
        <v>3597.5082009183693</v>
      </c>
      <c r="BL457" s="104">
        <f>AVERAGE(BD$6:BD457)</f>
        <v>2640.3018196375606</v>
      </c>
      <c r="BP457" s="105">
        <v>452</v>
      </c>
      <c r="BQ457" s="109">
        <v>22.241966453807976</v>
      </c>
      <c r="BR457" s="109">
        <v>5</v>
      </c>
      <c r="BS457" s="109">
        <v>3.7055190831791962</v>
      </c>
      <c r="BT457" s="110">
        <v>127.41358580419566</v>
      </c>
      <c r="BU457" s="109">
        <v>20.947485536987173</v>
      </c>
      <c r="BV457" s="109">
        <v>20.947485536987173</v>
      </c>
      <c r="BW457" s="109">
        <v>0</v>
      </c>
      <c r="BX457" s="110">
        <v>755.83815191381086</v>
      </c>
      <c r="BY457" s="110">
        <v>3492.1228305480759</v>
      </c>
      <c r="BZ457" s="110">
        <v>2736.2846786342652</v>
      </c>
      <c r="CA457" s="111" t="str">
        <v>No</v>
      </c>
      <c r="CC457" s="103">
        <f>AVERAGE(BU$6:BU457)</f>
        <v>22.810481307092477</v>
      </c>
      <c r="CD457" s="103">
        <f>AVERAGE(BV$6:BV457)</f>
        <v>23.709304219704631</v>
      </c>
      <c r="CE457" s="103">
        <f>AVERAGE(BW$6:BW457)</f>
        <v>0.89882291261213509</v>
      </c>
      <c r="CF457" s="104">
        <f>AVERAGE(BX$6:BX457)</f>
        <v>967.42476014296994</v>
      </c>
      <c r="CG457" s="104">
        <f>AVERAGE(BY$6:BY457)</f>
        <v>3650.3111341169692</v>
      </c>
      <c r="CH457" s="104">
        <f>AVERAGE(BZ$6:BZ457)</f>
        <v>2682.886373974</v>
      </c>
      <c r="CI457" s="121"/>
      <c r="CJ457" s="121"/>
      <c r="CK457" s="121"/>
      <c r="CL457" s="121"/>
      <c r="CM457" s="121"/>
      <c r="CN457" s="121"/>
    </row>
    <row r="458" spans="2:92" x14ac:dyDescent="0.2">
      <c r="B458" s="105">
        <v>453</v>
      </c>
      <c r="C458" s="109">
        <v>20.601466694235206</v>
      </c>
      <c r="D458" s="109">
        <v>1</v>
      </c>
      <c r="E458" s="109">
        <v>5.5232425419447075</v>
      </c>
      <c r="F458" s="110">
        <v>150.28407686486742</v>
      </c>
      <c r="G458" s="109">
        <v>25</v>
      </c>
      <c r="H458" s="109">
        <v>25.124709236179914</v>
      </c>
      <c r="I458" s="109">
        <v>0.12470923617991403</v>
      </c>
      <c r="J458" s="110">
        <v>922.73173937725198</v>
      </c>
      <c r="K458" s="110">
        <v>4550</v>
      </c>
      <c r="L458" s="110">
        <v>3627.2682606227481</v>
      </c>
      <c r="M458" s="111" t="str">
        <v>Yes</v>
      </c>
      <c r="O458" s="103">
        <f>AVERAGE(G$6:G458)</f>
        <v>21.780564122544639</v>
      </c>
      <c r="P458" s="103">
        <f>AVERAGE(H$6:H458)</f>
        <v>22.181659918292691</v>
      </c>
      <c r="Q458" s="103">
        <f>AVERAGE(I$6:I458)</f>
        <v>0.40109579574805682</v>
      </c>
      <c r="R458" s="104">
        <f>AVERAGE(J$6:J458)</f>
        <v>874.82276034124106</v>
      </c>
      <c r="S458" s="104">
        <f>AVERAGE(K$6:K458)</f>
        <v>4018.4044118152133</v>
      </c>
      <c r="T458" s="104">
        <f>AVERAGE(L$6:L458)</f>
        <v>3143.5816514739745</v>
      </c>
      <c r="X458" s="105">
        <v>453</v>
      </c>
      <c r="Y458" s="109">
        <v>22.171560628482759</v>
      </c>
      <c r="Z458" s="109">
        <v>2</v>
      </c>
      <c r="AA458" s="109">
        <v>3.2999680794243345</v>
      </c>
      <c r="AB458" s="110">
        <v>139.67003952577869</v>
      </c>
      <c r="AC458" s="109">
        <v>23.471528707907094</v>
      </c>
      <c r="AD458" s="109">
        <v>23.471528707907094</v>
      </c>
      <c r="AE458" s="109">
        <v>0</v>
      </c>
      <c r="AF458" s="110">
        <v>843.81590076299153</v>
      </c>
      <c r="AG458" s="110">
        <v>4364.8751674232772</v>
      </c>
      <c r="AH458" s="110">
        <v>3521.0592666602856</v>
      </c>
      <c r="AI458" s="111" t="str">
        <v>No</v>
      </c>
      <c r="AK458" s="103">
        <f>AVERAGE(AC$6:AC458)</f>
        <v>21.593504988943483</v>
      </c>
      <c r="AL458" s="103">
        <f>AVERAGE(AD$6:AD458)</f>
        <v>21.902939776826006</v>
      </c>
      <c r="AM458" s="103">
        <f>AVERAGE(AE$6:AE458)</f>
        <v>0.30943478788252687</v>
      </c>
      <c r="AN458" s="104">
        <f>AVERAGE(AF$6:AF458)</f>
        <v>852.86989525281058</v>
      </c>
      <c r="AO458" s="104">
        <f>AVERAGE(AG$6:AG458)</f>
        <v>4033.320964234993</v>
      </c>
      <c r="AP458" s="104">
        <f>AVERAGE(AH$6:AH458)</f>
        <v>3180.4510689821823</v>
      </c>
      <c r="AT458" s="105">
        <v>453</v>
      </c>
      <c r="AU458" s="109">
        <v>18.982530857495544</v>
      </c>
      <c r="AV458" s="109">
        <v>1</v>
      </c>
      <c r="AW458" s="109">
        <v>5.1417567363414216</v>
      </c>
      <c r="AX458" s="110">
        <v>149.53106183376889</v>
      </c>
      <c r="AY458" s="109">
        <v>23.124287593836964</v>
      </c>
      <c r="AZ458" s="109">
        <v>23.124287593836964</v>
      </c>
      <c r="BA458" s="109">
        <v>0</v>
      </c>
      <c r="BB458" s="110">
        <v>843.25968964887784</v>
      </c>
      <c r="BC458" s="110">
        <v>3518.6431390755447</v>
      </c>
      <c r="BD458" s="110">
        <v>2675.3834494266666</v>
      </c>
      <c r="BE458" s="111" t="str">
        <v>No</v>
      </c>
      <c r="BG458" s="103">
        <f>AVERAGE(AY$6:AY458)</f>
        <v>22.910851360620708</v>
      </c>
      <c r="BH458" s="103">
        <f>AVERAGE(AZ$6:AZ458)</f>
        <v>23.704511262040839</v>
      </c>
      <c r="BI458" s="103">
        <f>AVERAGE(BA$6:BA458)</f>
        <v>0.79365990142012965</v>
      </c>
      <c r="BJ458" s="104">
        <f>AVERAGE(BB$6:BB458)</f>
        <v>956.95484333018214</v>
      </c>
      <c r="BK458" s="104">
        <f>AVERAGE(BC$6:BC458)</f>
        <v>3597.3341058591132</v>
      </c>
      <c r="BL458" s="104">
        <f>AVERAGE(BD$6:BD458)</f>
        <v>2640.379262528927</v>
      </c>
      <c r="BP458" s="105">
        <v>453</v>
      </c>
      <c r="BQ458" s="109">
        <v>19.584612095902944</v>
      </c>
      <c r="BR458" s="109">
        <v>4</v>
      </c>
      <c r="BS458" s="109">
        <v>4.3721436767225015</v>
      </c>
      <c r="BT458" s="110">
        <v>141.77259720725772</v>
      </c>
      <c r="BU458" s="109">
        <v>19.956755772625446</v>
      </c>
      <c r="BV458" s="109">
        <v>19.956755772625446</v>
      </c>
      <c r="BW458" s="109">
        <v>0</v>
      </c>
      <c r="BX458" s="110">
        <v>740.47527038602107</v>
      </c>
      <c r="BY458" s="110">
        <v>3273.5133658938166</v>
      </c>
      <c r="BZ458" s="110">
        <v>2533.0380955077953</v>
      </c>
      <c r="CA458" s="111" t="str">
        <v>No</v>
      </c>
      <c r="CC458" s="103">
        <f>AVERAGE(BU$6:BU458)</f>
        <v>22.804181692226106</v>
      </c>
      <c r="CD458" s="103">
        <f>AVERAGE(BV$6:BV458)</f>
        <v>23.701020448298276</v>
      </c>
      <c r="CE458" s="103">
        <f>AVERAGE(BW$6:BW458)</f>
        <v>0.89683875607215247</v>
      </c>
      <c r="CF458" s="104">
        <f>AVERAGE(BX$6:BX458)</f>
        <v>966.92376789185084</v>
      </c>
      <c r="CG458" s="104">
        <f>AVERAGE(BY$6:BY458)</f>
        <v>3649.479350964159</v>
      </c>
      <c r="CH458" s="104">
        <f>AVERAGE(BZ$6:BZ458)</f>
        <v>2682.5555830723088</v>
      </c>
      <c r="CI458" s="121"/>
      <c r="CJ458" s="121"/>
      <c r="CK458" s="121"/>
      <c r="CL458" s="121"/>
      <c r="CM458" s="121"/>
      <c r="CN458" s="121"/>
    </row>
    <row r="459" spans="2:92" x14ac:dyDescent="0.2">
      <c r="B459" s="105">
        <v>454</v>
      </c>
      <c r="C459" s="109">
        <v>19.63703518536186</v>
      </c>
      <c r="D459" s="109">
        <v>0</v>
      </c>
      <c r="E459" s="109">
        <v>4.5112776156007151</v>
      </c>
      <c r="F459" s="110">
        <v>123.30831667879961</v>
      </c>
      <c r="G459" s="109">
        <v>24.148312800962575</v>
      </c>
      <c r="H459" s="109">
        <v>24.148312800962575</v>
      </c>
      <c r="I459" s="109">
        <v>0</v>
      </c>
      <c r="J459" s="110">
        <v>847.75770070767692</v>
      </c>
      <c r="K459" s="110">
        <v>4346.6963041732633</v>
      </c>
      <c r="L459" s="110">
        <v>3498.9386034655863</v>
      </c>
      <c r="M459" s="111" t="str">
        <v>No</v>
      </c>
      <c r="O459" s="103">
        <f>AVERAGE(G$6:G459)</f>
        <v>21.785779428003707</v>
      </c>
      <c r="P459" s="103">
        <f>AVERAGE(H$6:H459)</f>
        <v>22.185991752836017</v>
      </c>
      <c r="Q459" s="103">
        <f>AVERAGE(I$6:I459)</f>
        <v>0.40021232483231217</v>
      </c>
      <c r="R459" s="104">
        <f>AVERAGE(J$6:J459)</f>
        <v>874.76314567244469</v>
      </c>
      <c r="S459" s="104">
        <f>AVERAGE(K$6:K459)</f>
        <v>4019.1275217102748</v>
      </c>
      <c r="T459" s="104">
        <f>AVERAGE(L$6:L459)</f>
        <v>3144.3643760378327</v>
      </c>
      <c r="X459" s="105">
        <v>454</v>
      </c>
      <c r="Y459" s="109">
        <v>15.682463762411194</v>
      </c>
      <c r="Z459" s="109">
        <v>3</v>
      </c>
      <c r="AA459" s="109">
        <v>4.3282138492341744</v>
      </c>
      <c r="AB459" s="110">
        <v>165.96348361448551</v>
      </c>
      <c r="AC459" s="109">
        <v>17.01067761164537</v>
      </c>
      <c r="AD459" s="109">
        <v>17.01067761164537</v>
      </c>
      <c r="AE459" s="109">
        <v>0</v>
      </c>
      <c r="AF459" s="110">
        <v>676.28381196384657</v>
      </c>
      <c r="AG459" s="110">
        <v>3271.9219700961667</v>
      </c>
      <c r="AH459" s="110">
        <v>2595.6381581323203</v>
      </c>
      <c r="AI459" s="111" t="str">
        <v>No</v>
      </c>
      <c r="AK459" s="103">
        <f>AVERAGE(AC$6:AC459)</f>
        <v>21.583410655513308</v>
      </c>
      <c r="AL459" s="103">
        <f>AVERAGE(AD$6:AD459)</f>
        <v>21.892163868973185</v>
      </c>
      <c r="AM459" s="103">
        <f>AVERAGE(AE$6:AE459)</f>
        <v>0.30875321345987816</v>
      </c>
      <c r="AN459" s="104">
        <f>AVERAGE(AF$6:AF459)</f>
        <v>852.48093912221816</v>
      </c>
      <c r="AO459" s="104">
        <f>AVERAGE(AG$6:AG459)</f>
        <v>4031.643873939533</v>
      </c>
      <c r="AP459" s="104">
        <f>AVERAGE(AH$6:AH459)</f>
        <v>3179.1629348173146</v>
      </c>
      <c r="AT459" s="105">
        <v>454</v>
      </c>
      <c r="AU459" s="109">
        <v>21.241031146011025</v>
      </c>
      <c r="AV459" s="109">
        <v>6</v>
      </c>
      <c r="AW459" s="109">
        <v>3.9728032903548187</v>
      </c>
      <c r="AX459" s="110">
        <v>165.97430076966614</v>
      </c>
      <c r="AY459" s="109">
        <v>19.213834436365843</v>
      </c>
      <c r="AZ459" s="109">
        <v>19.213834436365843</v>
      </c>
      <c r="BA459" s="109">
        <v>0</v>
      </c>
      <c r="BB459" s="110">
        <v>742.38933386064139</v>
      </c>
      <c r="BC459" s="110">
        <v>3182.0751654548767</v>
      </c>
      <c r="BD459" s="110">
        <v>2439.6858315942354</v>
      </c>
      <c r="BE459" s="111" t="str">
        <v>No</v>
      </c>
      <c r="BG459" s="103">
        <f>AVERAGE(AY$6:AY459)</f>
        <v>22.902708151536448</v>
      </c>
      <c r="BH459" s="103">
        <f>AVERAGE(AZ$6:AZ459)</f>
        <v>23.694619903393978</v>
      </c>
      <c r="BI459" s="103">
        <f>AVERAGE(BA$6:BA459)</f>
        <v>0.79191175185753027</v>
      </c>
      <c r="BJ459" s="104">
        <f>AVERAGE(BB$6:BB459)</f>
        <v>956.48223207584397</v>
      </c>
      <c r="BK459" s="104">
        <f>AVERAGE(BC$6:BC459)</f>
        <v>3596.4194385895003</v>
      </c>
      <c r="BL459" s="104">
        <f>AVERAGE(BD$6:BD459)</f>
        <v>2639.9372065136527</v>
      </c>
      <c r="BP459" s="105">
        <v>454</v>
      </c>
      <c r="BQ459" s="109">
        <v>24.214504296261921</v>
      </c>
      <c r="BR459" s="109">
        <v>3</v>
      </c>
      <c r="BS459" s="109">
        <v>5.7887511448459215</v>
      </c>
      <c r="BT459" s="110">
        <v>151.2714241434947</v>
      </c>
      <c r="BU459" s="109">
        <v>25</v>
      </c>
      <c r="BV459" s="109">
        <v>27.003255441107843</v>
      </c>
      <c r="BW459" s="109">
        <v>2.0032554411078429</v>
      </c>
      <c r="BX459" s="110">
        <v>1201.7597403096711</v>
      </c>
      <c r="BY459" s="110">
        <v>3960</v>
      </c>
      <c r="BZ459" s="110">
        <v>2758.2402596903289</v>
      </c>
      <c r="CA459" s="111" t="str">
        <v>Yes</v>
      </c>
      <c r="CC459" s="103">
        <f>AVERAGE(BU$6:BU459)</f>
        <v>22.809018296428249</v>
      </c>
      <c r="CD459" s="103">
        <f>AVERAGE(BV$6:BV459)</f>
        <v>23.708294093656889</v>
      </c>
      <c r="CE459" s="103">
        <f>AVERAGE(BW$6:BW459)</f>
        <v>0.89927579722861872</v>
      </c>
      <c r="CF459" s="104">
        <f>AVERAGE(BX$6:BX459)</f>
        <v>967.44102774299142</v>
      </c>
      <c r="CG459" s="104">
        <f>AVERAGE(BY$6:BY459)</f>
        <v>3650.1633171514627</v>
      </c>
      <c r="CH459" s="104">
        <f>AVERAGE(BZ$6:BZ459)</f>
        <v>2682.7222894084721</v>
      </c>
      <c r="CI459" s="121"/>
      <c r="CJ459" s="121"/>
      <c r="CK459" s="121"/>
      <c r="CL459" s="121"/>
      <c r="CM459" s="121"/>
      <c r="CN459" s="121"/>
    </row>
    <row r="460" spans="2:92" x14ac:dyDescent="0.2">
      <c r="B460" s="105">
        <v>455</v>
      </c>
      <c r="C460" s="109">
        <v>22.972312148836043</v>
      </c>
      <c r="D460" s="109">
        <v>3</v>
      </c>
      <c r="E460" s="109">
        <v>5.5017683083337943</v>
      </c>
      <c r="F460" s="110">
        <v>178.16083120628747</v>
      </c>
      <c r="G460" s="109">
        <v>25</v>
      </c>
      <c r="H460" s="109">
        <v>25.474080457169837</v>
      </c>
      <c r="I460" s="109">
        <v>0.47408045716983693</v>
      </c>
      <c r="J460" s="110">
        <v>1013.4953134968582</v>
      </c>
      <c r="K460" s="110">
        <v>4650</v>
      </c>
      <c r="L460" s="110">
        <v>3636.5046865031418</v>
      </c>
      <c r="M460" s="111" t="str">
        <v>Yes</v>
      </c>
      <c r="O460" s="103">
        <f>AVERAGE(G$6:G460)</f>
        <v>21.792843649041064</v>
      </c>
      <c r="P460" s="103">
        <f>AVERAGE(H$6:H460)</f>
        <v>22.193218321416971</v>
      </c>
      <c r="Q460" s="103">
        <f>AVERAGE(I$6:I460)</f>
        <v>0.40037467237591112</v>
      </c>
      <c r="R460" s="104">
        <f>AVERAGE(J$6:J460)</f>
        <v>875.06805153579512</v>
      </c>
      <c r="S460" s="104">
        <f>AVERAGE(K$6:K460)</f>
        <v>4020.5140546295929</v>
      </c>
      <c r="T460" s="104">
        <f>AVERAGE(L$6:L460)</f>
        <v>3145.4460030938008</v>
      </c>
      <c r="X460" s="105">
        <v>455</v>
      </c>
      <c r="Y460" s="109">
        <v>20.026827961623816</v>
      </c>
      <c r="Z460" s="109">
        <v>4</v>
      </c>
      <c r="AA460" s="109">
        <v>4.5185627225993015</v>
      </c>
      <c r="AB460" s="110">
        <v>151.80641821207121</v>
      </c>
      <c r="AC460" s="109">
        <v>20.545390684223118</v>
      </c>
      <c r="AD460" s="109">
        <v>20.545390684223118</v>
      </c>
      <c r="AE460" s="109">
        <v>0</v>
      </c>
      <c r="AF460" s="110">
        <v>768.16813873876481</v>
      </c>
      <c r="AG460" s="110">
        <v>3978.1703231601614</v>
      </c>
      <c r="AH460" s="110">
        <v>3210.0021844213966</v>
      </c>
      <c r="AI460" s="111" t="str">
        <v>No</v>
      </c>
      <c r="AK460" s="103">
        <f>AVERAGE(AC$6:AC460)</f>
        <v>21.581129292939043</v>
      </c>
      <c r="AL460" s="103">
        <f>AVERAGE(AD$6:AD460)</f>
        <v>21.889203927907797</v>
      </c>
      <c r="AM460" s="103">
        <f>AVERAGE(AE$6:AE460)</f>
        <v>0.30807463496875753</v>
      </c>
      <c r="AN460" s="104">
        <f>AVERAGE(AF$6:AF460)</f>
        <v>852.2956362642326</v>
      </c>
      <c r="AO460" s="104">
        <f>AVERAGE(AG$6:AG460)</f>
        <v>4031.5263496521061</v>
      </c>
      <c r="AP460" s="104">
        <f>AVERAGE(AH$6:AH460)</f>
        <v>3179.230713387873</v>
      </c>
      <c r="AT460" s="105">
        <v>455</v>
      </c>
      <c r="AU460" s="109">
        <v>24.169211473184887</v>
      </c>
      <c r="AV460" s="109">
        <v>3</v>
      </c>
      <c r="AW460" s="109">
        <v>5.3984836934399194</v>
      </c>
      <c r="AX460" s="110">
        <v>169.3655834376973</v>
      </c>
      <c r="AY460" s="109">
        <v>25</v>
      </c>
      <c r="AZ460" s="109">
        <v>26.567695166624809</v>
      </c>
      <c r="BA460" s="109">
        <v>1.5676951666248087</v>
      </c>
      <c r="BB460" s="110">
        <v>1154.5198584314185</v>
      </c>
      <c r="BC460" s="110">
        <v>3900</v>
      </c>
      <c r="BD460" s="110">
        <v>2745.4801415685815</v>
      </c>
      <c r="BE460" s="111" t="str">
        <v>Yes</v>
      </c>
      <c r="BG460" s="103">
        <f>AVERAGE(AY$6:AY460)</f>
        <v>22.907317584170432</v>
      </c>
      <c r="BH460" s="103">
        <f>AVERAGE(AZ$6:AZ460)</f>
        <v>23.700934354521959</v>
      </c>
      <c r="BI460" s="103">
        <f>AVERAGE(BA$6:BA460)</f>
        <v>0.79361677035152423</v>
      </c>
      <c r="BJ460" s="104">
        <f>AVERAGE(BB$6:BB460)</f>
        <v>956.91747960629584</v>
      </c>
      <c r="BK460" s="104">
        <f>AVERAGE(BC$6:BC460)</f>
        <v>3597.0866486145783</v>
      </c>
      <c r="BL460" s="104">
        <f>AVERAGE(BD$6:BD460)</f>
        <v>2640.1691690082789</v>
      </c>
      <c r="BP460" s="105">
        <v>455</v>
      </c>
      <c r="BQ460" s="109">
        <v>21.431906153511605</v>
      </c>
      <c r="BR460" s="109">
        <v>4</v>
      </c>
      <c r="BS460" s="109">
        <v>3.7814737909689327</v>
      </c>
      <c r="BT460" s="110">
        <v>132.61550849711708</v>
      </c>
      <c r="BU460" s="109">
        <v>21.213379944480536</v>
      </c>
      <c r="BV460" s="109">
        <v>21.213379944480536</v>
      </c>
      <c r="BW460" s="109">
        <v>0</v>
      </c>
      <c r="BX460" s="110">
        <v>769.01690683153311</v>
      </c>
      <c r="BY460" s="110">
        <v>3462.0069916720804</v>
      </c>
      <c r="BZ460" s="110">
        <v>2692.9900848405473</v>
      </c>
      <c r="CA460" s="111" t="str">
        <v>No</v>
      </c>
      <c r="CC460" s="103">
        <f>AVERAGE(BU$6:BU460)</f>
        <v>22.805511398951442</v>
      </c>
      <c r="CD460" s="103">
        <f>AVERAGE(BV$6:BV460)</f>
        <v>23.702810765856498</v>
      </c>
      <c r="CE460" s="103">
        <f>AVERAGE(BW$6:BW460)</f>
        <v>0.89729936690503931</v>
      </c>
      <c r="CF460" s="104">
        <f>AVERAGE(BX$6:BX460)</f>
        <v>967.00493077395527</v>
      </c>
      <c r="CG460" s="104">
        <f>AVERAGE(BY$6:BY460)</f>
        <v>3649.7497867657935</v>
      </c>
      <c r="CH460" s="104">
        <f>AVERAGE(BZ$6:BZ460)</f>
        <v>2682.7448559918389</v>
      </c>
      <c r="CI460" s="121"/>
      <c r="CJ460" s="121"/>
      <c r="CK460" s="121"/>
      <c r="CL460" s="121"/>
      <c r="CM460" s="121"/>
      <c r="CN460" s="121"/>
    </row>
    <row r="461" spans="2:92" x14ac:dyDescent="0.2">
      <c r="B461" s="105">
        <v>456</v>
      </c>
      <c r="C461" s="109">
        <v>23.230125912201263</v>
      </c>
      <c r="D461" s="109">
        <v>2</v>
      </c>
      <c r="E461" s="109">
        <v>5.4805325470362805</v>
      </c>
      <c r="F461" s="110">
        <v>182.79717046745776</v>
      </c>
      <c r="G461" s="109">
        <v>25</v>
      </c>
      <c r="H461" s="109">
        <v>26.710658459237543</v>
      </c>
      <c r="I461" s="109">
        <v>1.7106584592375427</v>
      </c>
      <c r="J461" s="110">
        <v>1240.7156931302156</v>
      </c>
      <c r="K461" s="110">
        <v>4600</v>
      </c>
      <c r="L461" s="110">
        <v>3359.2843068697844</v>
      </c>
      <c r="M461" s="111" t="str">
        <v>Yes</v>
      </c>
      <c r="O461" s="103">
        <f>AVERAGE(G$6:G461)</f>
        <v>21.799876886652815</v>
      </c>
      <c r="P461" s="103">
        <f>AVERAGE(H$6:H461)</f>
        <v>22.203124988385877</v>
      </c>
      <c r="Q461" s="103">
        <f>AVERAGE(I$6:I461)</f>
        <v>0.40324810173306386</v>
      </c>
      <c r="R461" s="104">
        <f>AVERAGE(J$6:J461)</f>
        <v>875.86991039894076</v>
      </c>
      <c r="S461" s="104">
        <f>AVERAGE(K$6:K461)</f>
        <v>4021.7848571413701</v>
      </c>
      <c r="T461" s="104">
        <f>AVERAGE(L$6:L461)</f>
        <v>3145.9149467424322</v>
      </c>
      <c r="X461" s="105">
        <v>456</v>
      </c>
      <c r="Y461" s="109">
        <v>13.456894592426124</v>
      </c>
      <c r="Z461" s="109">
        <v>3</v>
      </c>
      <c r="AA461" s="109">
        <v>5.8089494684681684</v>
      </c>
      <c r="AB461" s="110">
        <v>125.85167867025025</v>
      </c>
      <c r="AC461" s="109">
        <v>16.265844060894292</v>
      </c>
      <c r="AD461" s="109">
        <v>16.265844060894292</v>
      </c>
      <c r="AE461" s="109">
        <v>0</v>
      </c>
      <c r="AF461" s="110">
        <v>613.82700049707898</v>
      </c>
      <c r="AG461" s="110">
        <v>3137.8519309609724</v>
      </c>
      <c r="AH461" s="110">
        <v>2524.0249304638933</v>
      </c>
      <c r="AI461" s="111" t="str">
        <v>No</v>
      </c>
      <c r="AK461" s="103">
        <f>AVERAGE(AC$6:AC461)</f>
        <v>21.569472965675786</v>
      </c>
      <c r="AL461" s="103">
        <f>AVERAGE(AD$6:AD461)</f>
        <v>21.876871998374874</v>
      </c>
      <c r="AM461" s="103">
        <f>AVERAGE(AE$6:AE461)</f>
        <v>0.30739903269908919</v>
      </c>
      <c r="AN461" s="104">
        <f>AVERAGE(AF$6:AF461)</f>
        <v>851.77267872965558</v>
      </c>
      <c r="AO461" s="104">
        <f>AVERAGE(AG$6:AG461)</f>
        <v>4029.566537330415</v>
      </c>
      <c r="AP461" s="104">
        <f>AVERAGE(AH$6:AH461)</f>
        <v>3177.793858600759</v>
      </c>
      <c r="AT461" s="105">
        <v>456</v>
      </c>
      <c r="AU461" s="109">
        <v>21.992151527381179</v>
      </c>
      <c r="AV461" s="109">
        <v>1</v>
      </c>
      <c r="AW461" s="109">
        <v>4.7616598450433125</v>
      </c>
      <c r="AX461" s="110">
        <v>152.49688076853855</v>
      </c>
      <c r="AY461" s="109">
        <v>25</v>
      </c>
      <c r="AZ461" s="109">
        <v>25.75381137242449</v>
      </c>
      <c r="BA461" s="109">
        <v>0.75381137242449014</v>
      </c>
      <c r="BB461" s="110">
        <v>1015.568586632212</v>
      </c>
      <c r="BC461" s="110">
        <v>3800</v>
      </c>
      <c r="BD461" s="110">
        <v>2784.4314133677881</v>
      </c>
      <c r="BE461" s="111" t="str">
        <v>Yes</v>
      </c>
      <c r="BG461" s="103">
        <f>AVERAGE(AY$6:AY461)</f>
        <v>22.911906799994618</v>
      </c>
      <c r="BH461" s="103">
        <f>AVERAGE(AZ$6:AZ461)</f>
        <v>23.705436277806832</v>
      </c>
      <c r="BI461" s="103">
        <f>AVERAGE(BA$6:BA461)</f>
        <v>0.7935294778122105</v>
      </c>
      <c r="BJ461" s="104">
        <f>AVERAGE(BB$6:BB461)</f>
        <v>957.04610045503682</v>
      </c>
      <c r="BK461" s="104">
        <f>AVERAGE(BC$6:BC461)</f>
        <v>3597.5316340342829</v>
      </c>
      <c r="BL461" s="104">
        <f>AVERAGE(BD$6:BD461)</f>
        <v>2640.4855335792431</v>
      </c>
      <c r="BP461" s="105">
        <v>456</v>
      </c>
      <c r="BQ461" s="109">
        <v>24.173104262347255</v>
      </c>
      <c r="BR461" s="109">
        <v>2</v>
      </c>
      <c r="BS461" s="109">
        <v>4.8946400208184082</v>
      </c>
      <c r="BT461" s="110">
        <v>113.75730233498105</v>
      </c>
      <c r="BU461" s="109">
        <v>25</v>
      </c>
      <c r="BV461" s="109">
        <v>27.067744283165663</v>
      </c>
      <c r="BW461" s="109">
        <v>2.0677442831656627</v>
      </c>
      <c r="BX461" s="110">
        <v>1173.9189448098305</v>
      </c>
      <c r="BY461" s="110">
        <v>3890</v>
      </c>
      <c r="BZ461" s="110">
        <v>2716.0810551901695</v>
      </c>
      <c r="CA461" s="111" t="str">
        <v>Yes</v>
      </c>
      <c r="CC461" s="103">
        <f>AVERAGE(BU$6:BU461)</f>
        <v>22.810323873953742</v>
      </c>
      <c r="CD461" s="103">
        <f>AVERAGE(BV$6:BV461)</f>
        <v>23.710190006026036</v>
      </c>
      <c r="CE461" s="103">
        <f>AVERAGE(BW$6:BW461)</f>
        <v>0.8998661320722775</v>
      </c>
      <c r="CF461" s="104">
        <f>AVERAGE(BX$6:BX461)</f>
        <v>967.45868957666551</v>
      </c>
      <c r="CG461" s="104">
        <f>AVERAGE(BY$6:BY461)</f>
        <v>3650.2766512685002</v>
      </c>
      <c r="CH461" s="104">
        <f>AVERAGE(BZ$6:BZ461)</f>
        <v>2682.8179616918355</v>
      </c>
      <c r="CI461" s="121"/>
      <c r="CJ461" s="121"/>
      <c r="CK461" s="121"/>
      <c r="CL461" s="121"/>
      <c r="CM461" s="121"/>
      <c r="CN461" s="121"/>
    </row>
    <row r="462" spans="2:92" x14ac:dyDescent="0.2">
      <c r="B462" s="105">
        <v>457</v>
      </c>
      <c r="C462" s="109">
        <v>24.232912619168545</v>
      </c>
      <c r="D462" s="109">
        <v>3</v>
      </c>
      <c r="E462" s="109">
        <v>3.1744880337338186</v>
      </c>
      <c r="F462" s="110">
        <v>174.70239604108792</v>
      </c>
      <c r="G462" s="109">
        <v>24.407400652902364</v>
      </c>
      <c r="H462" s="109">
        <v>24.407400652902364</v>
      </c>
      <c r="I462" s="109">
        <v>0</v>
      </c>
      <c r="J462" s="110">
        <v>906.92441562815884</v>
      </c>
      <c r="K462" s="110">
        <v>4543.3321175224255</v>
      </c>
      <c r="L462" s="110">
        <v>3636.4077018942667</v>
      </c>
      <c r="M462" s="111" t="str">
        <v>No</v>
      </c>
      <c r="O462" s="103">
        <f>AVERAGE(G$6:G462)</f>
        <v>21.805582627935635</v>
      </c>
      <c r="P462" s="103">
        <f>AVERAGE(H$6:H462)</f>
        <v>22.207948348702107</v>
      </c>
      <c r="Q462" s="103">
        <f>AVERAGE(I$6:I462)</f>
        <v>0.4023657207664707</v>
      </c>
      <c r="R462" s="104">
        <f>AVERAGE(J$6:J462)</f>
        <v>875.93786336443134</v>
      </c>
      <c r="S462" s="104">
        <f>AVERAGE(K$6:K462)</f>
        <v>4022.9260984113507</v>
      </c>
      <c r="T462" s="104">
        <f>AVERAGE(L$6:L462)</f>
        <v>3146.988235046922</v>
      </c>
      <c r="X462" s="105">
        <v>457</v>
      </c>
      <c r="Y462" s="109">
        <v>23.732458597940578</v>
      </c>
      <c r="Z462" s="109">
        <v>3</v>
      </c>
      <c r="AA462" s="109">
        <v>2.5920235152566629</v>
      </c>
      <c r="AB462" s="110">
        <v>158.77131039630197</v>
      </c>
      <c r="AC462" s="109">
        <v>23.324482113197242</v>
      </c>
      <c r="AD462" s="109">
        <v>23.324482113197242</v>
      </c>
      <c r="AE462" s="109">
        <v>0</v>
      </c>
      <c r="AF462" s="110">
        <v>858.5057737922192</v>
      </c>
      <c r="AG462" s="110">
        <v>4408.4067803755033</v>
      </c>
      <c r="AH462" s="110">
        <v>3549.901006583284</v>
      </c>
      <c r="AI462" s="111" t="str">
        <v>No</v>
      </c>
      <c r="AK462" s="103">
        <f>AVERAGE(AC$6:AC462)</f>
        <v>21.573313248274303</v>
      </c>
      <c r="AL462" s="103">
        <f>AVERAGE(AD$6:AD462)</f>
        <v>21.880039635387615</v>
      </c>
      <c r="AM462" s="103">
        <f>AVERAGE(AE$6:AE462)</f>
        <v>0.3067263871133144</v>
      </c>
      <c r="AN462" s="104">
        <f>AVERAGE(AF$6:AF462)</f>
        <v>851.78741197924535</v>
      </c>
      <c r="AO462" s="104">
        <f>AVERAGE(AG$6:AG462)</f>
        <v>4030.3955094158528</v>
      </c>
      <c r="AP462" s="104">
        <f>AVERAGE(AH$6:AH462)</f>
        <v>3178.6080974366068</v>
      </c>
      <c r="AT462" s="105">
        <v>457</v>
      </c>
      <c r="AU462" s="109">
        <v>19.508743376046777</v>
      </c>
      <c r="AV462" s="109">
        <v>3</v>
      </c>
      <c r="AW462" s="109">
        <v>5.7385758807164784</v>
      </c>
      <c r="AX462" s="110">
        <v>130.2243970278233</v>
      </c>
      <c r="AY462" s="109">
        <v>22.247319256763255</v>
      </c>
      <c r="AZ462" s="109">
        <v>22.247319256763255</v>
      </c>
      <c r="BA462" s="109">
        <v>0</v>
      </c>
      <c r="BB462" s="110">
        <v>797.64397473072097</v>
      </c>
      <c r="BC462" s="110">
        <v>3487.0978885144882</v>
      </c>
      <c r="BD462" s="110">
        <v>2689.4539137837673</v>
      </c>
      <c r="BE462" s="111" t="str">
        <v>No</v>
      </c>
      <c r="BG462" s="103">
        <f>AVERAGE(AY$6:AY462)</f>
        <v>22.910452560293894</v>
      </c>
      <c r="BH462" s="103">
        <f>AVERAGE(AZ$6:AZ462)</f>
        <v>23.70224564975203</v>
      </c>
      <c r="BI462" s="103">
        <f>AVERAGE(BA$6:BA462)</f>
        <v>0.79179308945813565</v>
      </c>
      <c r="BJ462" s="104">
        <f>AVERAGE(BB$6:BB462)</f>
        <v>956.69729930465542</v>
      </c>
      <c r="BK462" s="104">
        <f>AVERAGE(BC$6:BC462)</f>
        <v>3597.2899847005415</v>
      </c>
      <c r="BL462" s="104">
        <f>AVERAGE(BD$6:BD462)</f>
        <v>2640.5926853958827</v>
      </c>
      <c r="BP462" s="105">
        <v>457</v>
      </c>
      <c r="BQ462" s="109">
        <v>24.7586289052614</v>
      </c>
      <c r="BR462" s="109">
        <v>2</v>
      </c>
      <c r="BS462" s="109">
        <v>3.5005810371052721</v>
      </c>
      <c r="BT462" s="110">
        <v>152.72451806181994</v>
      </c>
      <c r="BU462" s="109">
        <v>25</v>
      </c>
      <c r="BV462" s="109">
        <v>26.259209942366674</v>
      </c>
      <c r="BW462" s="109">
        <v>1.2592099423666738</v>
      </c>
      <c r="BX462" s="110">
        <v>1091.6060094168211</v>
      </c>
      <c r="BY462" s="110">
        <v>3890</v>
      </c>
      <c r="BZ462" s="110">
        <v>2798.3939905831789</v>
      </c>
      <c r="CA462" s="111" t="str">
        <v>Yes</v>
      </c>
      <c r="CC462" s="103">
        <f>AVERAGE(BU$6:BU462)</f>
        <v>22.815115287796292</v>
      </c>
      <c r="CD462" s="103">
        <f>AVERAGE(BV$6:BV462)</f>
        <v>23.715767730175578</v>
      </c>
      <c r="CE462" s="103">
        <f>AVERAGE(BW$6:BW462)</f>
        <v>0.90065244237926745</v>
      </c>
      <c r="CF462" s="104">
        <f>AVERAGE(BX$6:BX462)</f>
        <v>967.73034673167672</v>
      </c>
      <c r="CG462" s="104">
        <f>AVERAGE(BY$6:BY462)</f>
        <v>3650.8012100184596</v>
      </c>
      <c r="CH462" s="104">
        <f>AVERAGE(BZ$6:BZ462)</f>
        <v>2683.0708632867836</v>
      </c>
      <c r="CI462" s="121"/>
      <c r="CJ462" s="121"/>
      <c r="CK462" s="121"/>
      <c r="CL462" s="121"/>
      <c r="CM462" s="121"/>
      <c r="CN462" s="121"/>
    </row>
    <row r="463" spans="2:92" x14ac:dyDescent="0.2">
      <c r="B463" s="105">
        <v>458</v>
      </c>
      <c r="C463" s="109">
        <v>19.308271875716695</v>
      </c>
      <c r="D463" s="109">
        <v>3</v>
      </c>
      <c r="E463" s="109">
        <v>3.1036443484619216</v>
      </c>
      <c r="F463" s="110">
        <v>175.68297508272673</v>
      </c>
      <c r="G463" s="109">
        <v>19.411916224178619</v>
      </c>
      <c r="H463" s="109">
        <v>19.411916224178619</v>
      </c>
      <c r="I463" s="109">
        <v>0</v>
      </c>
      <c r="J463" s="110">
        <v>758.04046180808518</v>
      </c>
      <c r="K463" s="110">
        <v>3644.1449203521515</v>
      </c>
      <c r="L463" s="110">
        <v>2886.1044585440663</v>
      </c>
      <c r="M463" s="111" t="str">
        <v>No</v>
      </c>
      <c r="O463" s="103">
        <f>AVERAGE(G$6:G463)</f>
        <v>21.800356282075906</v>
      </c>
      <c r="P463" s="103">
        <f>AVERAGE(H$6:H463)</f>
        <v>22.201843475067776</v>
      </c>
      <c r="Q463" s="103">
        <f>AVERAGE(I$6:I463)</f>
        <v>0.40148719299187141</v>
      </c>
      <c r="R463" s="104">
        <f>AVERAGE(J$6:J463)</f>
        <v>875.68044545710302</v>
      </c>
      <c r="S463" s="104">
        <f>AVERAGE(K$6:K463)</f>
        <v>4022.0990652714831</v>
      </c>
      <c r="T463" s="104">
        <f>AVERAGE(L$6:L463)</f>
        <v>3146.4186198143834</v>
      </c>
      <c r="X463" s="105">
        <v>458</v>
      </c>
      <c r="Y463" s="109">
        <v>21.869840927147759</v>
      </c>
      <c r="Z463" s="109">
        <v>2</v>
      </c>
      <c r="AA463" s="109">
        <v>5.3346788653110613</v>
      </c>
      <c r="AB463" s="110">
        <v>161.6552921425307</v>
      </c>
      <c r="AC463" s="109">
        <v>25</v>
      </c>
      <c r="AD463" s="109">
        <v>25.204519792458822</v>
      </c>
      <c r="AE463" s="109">
        <v>0.20451979245882157</v>
      </c>
      <c r="AF463" s="110">
        <v>948.46885478511854</v>
      </c>
      <c r="AG463" s="110">
        <v>4640</v>
      </c>
      <c r="AH463" s="110">
        <v>3691.5311452148817</v>
      </c>
      <c r="AI463" s="111" t="str">
        <v>Yes</v>
      </c>
      <c r="AK463" s="103">
        <f>AVERAGE(AC$6:AC463)</f>
        <v>21.580795097077196</v>
      </c>
      <c r="AL463" s="103">
        <f>AVERAGE(AD$6:AD463)</f>
        <v>21.887298325686896</v>
      </c>
      <c r="AM463" s="103">
        <f>AVERAGE(AE$6:AE463)</f>
        <v>0.30650322860970197</v>
      </c>
      <c r="AN463" s="104">
        <f>AVERAGE(AF$6:AF463)</f>
        <v>851.99850683253339</v>
      </c>
      <c r="AO463" s="104">
        <f>AVERAGE(AG$6:AG463)</f>
        <v>4031.7265235874338</v>
      </c>
      <c r="AP463" s="104">
        <f>AVERAGE(AH$6:AH463)</f>
        <v>3179.7280167549002</v>
      </c>
      <c r="AT463" s="105">
        <v>458</v>
      </c>
      <c r="AU463" s="109">
        <v>18.903640187423882</v>
      </c>
      <c r="AV463" s="109">
        <v>1</v>
      </c>
      <c r="AW463" s="109">
        <v>4.4690090429130365</v>
      </c>
      <c r="AX463" s="110">
        <v>118.06162574687716</v>
      </c>
      <c r="AY463" s="109">
        <v>22.372649230336918</v>
      </c>
      <c r="AZ463" s="109">
        <v>22.372649230336918</v>
      </c>
      <c r="BA463" s="109">
        <v>0</v>
      </c>
      <c r="BB463" s="110">
        <v>789.24110265698459</v>
      </c>
      <c r="BC463" s="110">
        <v>3405.8973845505379</v>
      </c>
      <c r="BD463" s="110">
        <v>2616.6562818935536</v>
      </c>
      <c r="BE463" s="111" t="str">
        <v>No</v>
      </c>
      <c r="BG463" s="103">
        <f>AVERAGE(AY$6:AY463)</f>
        <v>22.909278317215389</v>
      </c>
      <c r="BH463" s="103">
        <f>AVERAGE(AZ$6:AZ463)</f>
        <v>23.699342600801344</v>
      </c>
      <c r="BI463" s="103">
        <f>AVERAGE(BA$6:BA463)</f>
        <v>0.79006428358595637</v>
      </c>
      <c r="BJ463" s="104">
        <f>AVERAGE(BB$6:BB463)</f>
        <v>956.33167442114529</v>
      </c>
      <c r="BK463" s="104">
        <f>AVERAGE(BC$6:BC463)</f>
        <v>3596.8720969272881</v>
      </c>
      <c r="BL463" s="104">
        <f>AVERAGE(BD$6:BD463)</f>
        <v>2640.5404225061397</v>
      </c>
      <c r="BP463" s="105">
        <v>458</v>
      </c>
      <c r="BQ463" s="109">
        <v>21.326591411577272</v>
      </c>
      <c r="BR463" s="109">
        <v>3</v>
      </c>
      <c r="BS463" s="109">
        <v>5.6997964112476112</v>
      </c>
      <c r="BT463" s="110">
        <v>147.92493357068469</v>
      </c>
      <c r="BU463" s="109">
        <v>24.026387822824884</v>
      </c>
      <c r="BV463" s="109">
        <v>24.026387822824884</v>
      </c>
      <c r="BW463" s="109">
        <v>0</v>
      </c>
      <c r="BX463" s="110">
        <v>868.71656825543118</v>
      </c>
      <c r="BY463" s="110">
        <v>3813.9581734237327</v>
      </c>
      <c r="BZ463" s="110">
        <v>2945.2416051683012</v>
      </c>
      <c r="CA463" s="111" t="str">
        <v>No</v>
      </c>
      <c r="CC463" s="103">
        <f>AVERAGE(BU$6:BU463)</f>
        <v>22.817759987654433</v>
      </c>
      <c r="CD463" s="103">
        <f>AVERAGE(BV$6:BV463)</f>
        <v>23.716445939984858</v>
      </c>
      <c r="CE463" s="103">
        <f>AVERAGE(BW$6:BW463)</f>
        <v>0.89868595233040449</v>
      </c>
      <c r="CF463" s="104">
        <f>AVERAGE(BX$6:BX463)</f>
        <v>967.51415944242729</v>
      </c>
      <c r="CG463" s="104">
        <f>AVERAGE(BY$6:BY463)</f>
        <v>3651.1574479298251</v>
      </c>
      <c r="CH463" s="104">
        <f>AVERAGE(BZ$6:BZ463)</f>
        <v>2683.6432884873984</v>
      </c>
      <c r="CI463" s="121"/>
      <c r="CJ463" s="121"/>
      <c r="CK463" s="121"/>
      <c r="CL463" s="121"/>
      <c r="CM463" s="121"/>
      <c r="CN463" s="121"/>
    </row>
    <row r="464" spans="2:92" x14ac:dyDescent="0.2">
      <c r="B464" s="105">
        <v>459</v>
      </c>
      <c r="C464" s="109">
        <v>22.335566711104015</v>
      </c>
      <c r="D464" s="109">
        <v>2</v>
      </c>
      <c r="E464" s="109">
        <v>5.9960300914411011</v>
      </c>
      <c r="F464" s="110">
        <v>119.54247815295599</v>
      </c>
      <c r="G464" s="109">
        <v>25</v>
      </c>
      <c r="H464" s="109">
        <v>26.331596802545114</v>
      </c>
      <c r="I464" s="109">
        <v>1.3315968025451141</v>
      </c>
      <c r="J464" s="110">
        <v>1109.2299026110766</v>
      </c>
      <c r="K464" s="110">
        <v>4600</v>
      </c>
      <c r="L464" s="110">
        <v>3490.7700973889232</v>
      </c>
      <c r="M464" s="111" t="str">
        <v>Yes</v>
      </c>
      <c r="O464" s="103">
        <f>AVERAGE(G$6:G464)</f>
        <v>21.807327183422146</v>
      </c>
      <c r="P464" s="103">
        <f>AVERAGE(H$6:H464)</f>
        <v>22.210840759005634</v>
      </c>
      <c r="Q464" s="103">
        <f>AVERAGE(I$6:I464)</f>
        <v>0.40351357558349066</v>
      </c>
      <c r="R464" s="104">
        <f>AVERAGE(J$6:J464)</f>
        <v>876.18926780384368</v>
      </c>
      <c r="S464" s="104">
        <f>AVERAGE(K$6:K464)</f>
        <v>4023.3581087022644</v>
      </c>
      <c r="T464" s="104">
        <f>AVERAGE(L$6:L464)</f>
        <v>3147.1688408984237</v>
      </c>
      <c r="X464" s="105">
        <v>459</v>
      </c>
      <c r="Y464" s="109">
        <v>19.4327376434006</v>
      </c>
      <c r="Z464" s="109">
        <v>1</v>
      </c>
      <c r="AA464" s="109">
        <v>2.148952405715078</v>
      </c>
      <c r="AB464" s="110">
        <v>147.09984152737417</v>
      </c>
      <c r="AC464" s="109">
        <v>20.581690049115679</v>
      </c>
      <c r="AD464" s="109">
        <v>20.581690049115679</v>
      </c>
      <c r="AE464" s="109">
        <v>0</v>
      </c>
      <c r="AF464" s="110">
        <v>764.55054300084453</v>
      </c>
      <c r="AG464" s="110">
        <v>3774.704208840822</v>
      </c>
      <c r="AH464" s="110">
        <v>3010.1536658399773</v>
      </c>
      <c r="AI464" s="111" t="str">
        <v>No</v>
      </c>
      <c r="AK464" s="103">
        <f>AVERAGE(AC$6:AC464)</f>
        <v>21.5786183976263</v>
      </c>
      <c r="AL464" s="103">
        <f>AVERAGE(AD$6:AD464)</f>
        <v>21.884453863210705</v>
      </c>
      <c r="AM464" s="103">
        <f>AVERAGE(AE$6:AE464)</f>
        <v>0.30583546558440849</v>
      </c>
      <c r="AN464" s="104">
        <f>AVERAGE(AF$6:AF464)</f>
        <v>851.80798839281294</v>
      </c>
      <c r="AO464" s="104">
        <f>AVERAGE(AG$6:AG464)</f>
        <v>4031.1665621173979</v>
      </c>
      <c r="AP464" s="104">
        <f>AVERAGE(AH$6:AH464)</f>
        <v>3179.3585737245844</v>
      </c>
      <c r="AT464" s="105">
        <v>459</v>
      </c>
      <c r="AU464" s="109">
        <v>24.302190458151998</v>
      </c>
      <c r="AV464" s="109">
        <v>1</v>
      </c>
      <c r="AW464" s="109">
        <v>4.814808506490154</v>
      </c>
      <c r="AX464" s="110">
        <v>120.63092053944877</v>
      </c>
      <c r="AY464" s="109">
        <v>25</v>
      </c>
      <c r="AZ464" s="109">
        <v>28.11699896464215</v>
      </c>
      <c r="BA464" s="109">
        <v>3.1169989646421499</v>
      </c>
      <c r="BB464" s="110">
        <v>1338.1807652357711</v>
      </c>
      <c r="BC464" s="110">
        <v>3800</v>
      </c>
      <c r="BD464" s="110">
        <v>2461.8192347642289</v>
      </c>
      <c r="BE464" s="111" t="str">
        <v>Yes</v>
      </c>
      <c r="BG464" s="103">
        <f>AVERAGE(AY$6:AY464)</f>
        <v>22.913833266415352</v>
      </c>
      <c r="BH464" s="103">
        <f>AVERAGE(AZ$6:AZ464)</f>
        <v>23.708967124469844</v>
      </c>
      <c r="BI464" s="103">
        <f>AVERAGE(BA$6:BA464)</f>
        <v>0.79513385805448844</v>
      </c>
      <c r="BJ464" s="104">
        <f>AVERAGE(BB$6:BB464)</f>
        <v>957.16358965167819</v>
      </c>
      <c r="BK464" s="104">
        <f>AVERAGE(BC$6:BC464)</f>
        <v>3597.314641378427</v>
      </c>
      <c r="BL464" s="104">
        <f>AVERAGE(BD$6:BD464)</f>
        <v>2640.1510517267457</v>
      </c>
      <c r="BP464" s="105">
        <v>459</v>
      </c>
      <c r="BQ464" s="109">
        <v>22.249846265255556</v>
      </c>
      <c r="BR464" s="109">
        <v>0</v>
      </c>
      <c r="BS464" s="109">
        <v>4.9934228464180119</v>
      </c>
      <c r="BT464" s="110">
        <v>166.53721851201226</v>
      </c>
      <c r="BU464" s="109">
        <v>25</v>
      </c>
      <c r="BV464" s="109">
        <v>27.24326911167357</v>
      </c>
      <c r="BW464" s="109">
        <v>2.2432691116735697</v>
      </c>
      <c r="BX464" s="110">
        <v>1253.0275852630477</v>
      </c>
      <c r="BY464" s="110">
        <v>3750</v>
      </c>
      <c r="BZ464" s="110">
        <v>2496.9724147369525</v>
      </c>
      <c r="CA464" s="111" t="str">
        <v>Yes</v>
      </c>
      <c r="CC464" s="103">
        <f>AVERAGE(BU$6:BU464)</f>
        <v>22.822514323193314</v>
      </c>
      <c r="CD464" s="103">
        <f>AVERAGE(BV$6:BV464)</f>
        <v>23.724129650598559</v>
      </c>
      <c r="CE464" s="103">
        <f>AVERAGE(BW$6:BW464)</f>
        <v>0.9016153274052261</v>
      </c>
      <c r="CF464" s="104">
        <f>AVERAGE(BX$6:BX464)</f>
        <v>968.13619304987969</v>
      </c>
      <c r="CG464" s="104">
        <f>AVERAGE(BY$6:BY464)</f>
        <v>3651.3727911805227</v>
      </c>
      <c r="CH464" s="104">
        <f>AVERAGE(BZ$6:BZ464)</f>
        <v>2683.2365981306434</v>
      </c>
      <c r="CI464" s="121"/>
      <c r="CJ464" s="121"/>
      <c r="CK464" s="121"/>
      <c r="CL464" s="121"/>
      <c r="CM464" s="121"/>
      <c r="CN464" s="121"/>
    </row>
    <row r="465" spans="2:92" x14ac:dyDescent="0.2">
      <c r="B465" s="105">
        <v>460</v>
      </c>
      <c r="C465" s="109">
        <v>19.931642181558079</v>
      </c>
      <c r="D465" s="109">
        <v>1</v>
      </c>
      <c r="E465" s="109">
        <v>4.4491789636795334</v>
      </c>
      <c r="F465" s="110">
        <v>140.40869101351564</v>
      </c>
      <c r="G465" s="109">
        <v>23.380821145237611</v>
      </c>
      <c r="H465" s="109">
        <v>23.380821145237611</v>
      </c>
      <c r="I465" s="109">
        <v>0</v>
      </c>
      <c r="J465" s="110">
        <v>841.83332537064393</v>
      </c>
      <c r="K465" s="110">
        <v>4258.5478061427702</v>
      </c>
      <c r="L465" s="110">
        <v>3416.7144807721261</v>
      </c>
      <c r="M465" s="111" t="str">
        <v>No</v>
      </c>
      <c r="O465" s="103">
        <f>AVERAGE(G$6:G465)</f>
        <v>21.810747822469569</v>
      </c>
      <c r="P465" s="103">
        <f>AVERAGE(H$6:H465)</f>
        <v>22.213384194627878</v>
      </c>
      <c r="Q465" s="103">
        <f>AVERAGE(I$6:I465)</f>
        <v>0.40263637215830916</v>
      </c>
      <c r="R465" s="104">
        <f>AVERAGE(J$6:J465)</f>
        <v>876.11458097246714</v>
      </c>
      <c r="S465" s="104">
        <f>AVERAGE(K$6:K465)</f>
        <v>4023.8693906532221</v>
      </c>
      <c r="T465" s="104">
        <f>AVERAGE(L$6:L465)</f>
        <v>3147.7548096807577</v>
      </c>
      <c r="X465" s="105">
        <v>460</v>
      </c>
      <c r="Y465" s="109">
        <v>21.824286620913597</v>
      </c>
      <c r="Z465" s="109">
        <v>1</v>
      </c>
      <c r="AA465" s="109">
        <v>3.4059088968481985</v>
      </c>
      <c r="AB465" s="110">
        <v>172.3005776503858</v>
      </c>
      <c r="AC465" s="109">
        <v>24.230195517761796</v>
      </c>
      <c r="AD465" s="109">
        <v>24.230195517761796</v>
      </c>
      <c r="AE465" s="109">
        <v>0</v>
      </c>
      <c r="AF465" s="110">
        <v>899.20644318323968</v>
      </c>
      <c r="AG465" s="110">
        <v>4431.4351931971232</v>
      </c>
      <c r="AH465" s="110">
        <v>3532.2287500138837</v>
      </c>
      <c r="AI465" s="111" t="str">
        <v>No</v>
      </c>
      <c r="AK465" s="103">
        <f>AVERAGE(AC$6:AC465)</f>
        <v>21.584382695713554</v>
      </c>
      <c r="AL465" s="103">
        <f>AVERAGE(AD$6:AD465)</f>
        <v>21.889553301590166</v>
      </c>
      <c r="AM465" s="103">
        <f>AVERAGE(AE$6:AE465)</f>
        <v>0.30517060587661632</v>
      </c>
      <c r="AN465" s="104">
        <f>AVERAGE(AF$6:AF465)</f>
        <v>851.91102851192261</v>
      </c>
      <c r="AO465" s="104">
        <f>AVERAGE(AG$6:AG465)</f>
        <v>4032.036711315397</v>
      </c>
      <c r="AP465" s="104">
        <f>AVERAGE(AH$6:AH465)</f>
        <v>3180.1256828034743</v>
      </c>
      <c r="AT465" s="105">
        <v>460</v>
      </c>
      <c r="AU465" s="109">
        <v>24.947043171919855</v>
      </c>
      <c r="AV465" s="109">
        <v>2</v>
      </c>
      <c r="AW465" s="109">
        <v>4.1262964971228051</v>
      </c>
      <c r="AX465" s="110">
        <v>121.52722492282203</v>
      </c>
      <c r="AY465" s="109">
        <v>25</v>
      </c>
      <c r="AZ465" s="109">
        <v>27.07333966904266</v>
      </c>
      <c r="BA465" s="109">
        <v>2.0733396690426602</v>
      </c>
      <c r="BB465" s="110">
        <v>1182.5281752792212</v>
      </c>
      <c r="BC465" s="110">
        <v>3850</v>
      </c>
      <c r="BD465" s="110">
        <v>2667.4718247207788</v>
      </c>
      <c r="BE465" s="111" t="str">
        <v>Yes</v>
      </c>
      <c r="BG465" s="103">
        <f>AVERAGE(AY$6:AY465)</f>
        <v>22.918368411488363</v>
      </c>
      <c r="BH465" s="103">
        <f>AVERAGE(AZ$6:AZ465)</f>
        <v>23.716280977827612</v>
      </c>
      <c r="BI465" s="103">
        <f>AVERAGE(BA$6:BA465)</f>
        <v>0.79791256633924523</v>
      </c>
      <c r="BJ465" s="104">
        <f>AVERAGE(BB$6:BB465)</f>
        <v>957.65351266391201</v>
      </c>
      <c r="BK465" s="104">
        <f>AVERAGE(BC$6:BC465)</f>
        <v>3597.8639573754303</v>
      </c>
      <c r="BL465" s="104">
        <f>AVERAGE(BD$6:BD465)</f>
        <v>2640.2104447115153</v>
      </c>
      <c r="BP465" s="105">
        <v>460</v>
      </c>
      <c r="BQ465" s="109">
        <v>25.541928884839358</v>
      </c>
      <c r="BR465" s="109">
        <v>1</v>
      </c>
      <c r="BS465" s="109">
        <v>4.0001083915233924</v>
      </c>
      <c r="BT465" s="110">
        <v>145.7481286193179</v>
      </c>
      <c r="BU465" s="109">
        <v>25</v>
      </c>
      <c r="BV465" s="109">
        <v>28.542037276362748</v>
      </c>
      <c r="BW465" s="109">
        <v>3.5420372763627483</v>
      </c>
      <c r="BX465" s="110">
        <v>1427.0537200737301</v>
      </c>
      <c r="BY465" s="110">
        <v>3820</v>
      </c>
      <c r="BZ465" s="110">
        <v>2392.9462799262701</v>
      </c>
      <c r="CA465" s="111" t="str">
        <v>Yes</v>
      </c>
      <c r="CC465" s="103">
        <f>AVERAGE(BU$6:BU465)</f>
        <v>22.827247987708109</v>
      </c>
      <c r="CD465" s="103">
        <f>AVERAGE(BV$6:BV465)</f>
        <v>23.73460336282848</v>
      </c>
      <c r="CE465" s="103">
        <f>AVERAGE(BW$6:BW465)</f>
        <v>0.90735537512035125</v>
      </c>
      <c r="CF465" s="104">
        <f>AVERAGE(BX$6:BX465)</f>
        <v>969.1338398477576</v>
      </c>
      <c r="CG465" s="104">
        <f>AVERAGE(BY$6:BY465)</f>
        <v>3651.7393720692608</v>
      </c>
      <c r="CH465" s="104">
        <f>AVERAGE(BZ$6:BZ465)</f>
        <v>2682.6055322215034</v>
      </c>
      <c r="CI465" s="121"/>
      <c r="CJ465" s="121"/>
      <c r="CK465" s="121"/>
      <c r="CL465" s="121"/>
      <c r="CM465" s="121"/>
      <c r="CN465" s="121"/>
    </row>
    <row r="466" spans="2:92" x14ac:dyDescent="0.2">
      <c r="B466" s="105">
        <v>461</v>
      </c>
      <c r="C466" s="109">
        <v>21.517731882114408</v>
      </c>
      <c r="D466" s="109">
        <v>1</v>
      </c>
      <c r="E466" s="109">
        <v>4.7541934285090068</v>
      </c>
      <c r="F466" s="110">
        <v>146.79539775847275</v>
      </c>
      <c r="G466" s="109">
        <v>25</v>
      </c>
      <c r="H466" s="109">
        <v>25.271925310623416</v>
      </c>
      <c r="I466" s="109">
        <v>0.27192531062341629</v>
      </c>
      <c r="J466" s="110">
        <v>945.74195367068774</v>
      </c>
      <c r="K466" s="110">
        <v>4550</v>
      </c>
      <c r="L466" s="110">
        <v>3604.2580463293125</v>
      </c>
      <c r="M466" s="111" t="str">
        <v>Yes</v>
      </c>
      <c r="O466" s="103">
        <f>AVERAGE(G$6:G466)</f>
        <v>21.817665939991329</v>
      </c>
      <c r="P466" s="103">
        <f>AVERAGE(H$6:H466)</f>
        <v>22.220018774055202</v>
      </c>
      <c r="Q466" s="103">
        <f>AVERAGE(I$6:I466)</f>
        <v>0.4023528340638734</v>
      </c>
      <c r="R466" s="104">
        <f>AVERAGE(J$6:J466)</f>
        <v>876.26561648808149</v>
      </c>
      <c r="S466" s="104">
        <f>AVERAGE(K$6:K466)</f>
        <v>4025.0106718014799</v>
      </c>
      <c r="T466" s="104">
        <f>AVERAGE(L$6:L466)</f>
        <v>3148.7450553134008</v>
      </c>
      <c r="X466" s="105">
        <v>461</v>
      </c>
      <c r="Y466" s="109">
        <v>21.596744854771433</v>
      </c>
      <c r="Z466" s="109">
        <v>3</v>
      </c>
      <c r="AA466" s="109">
        <v>2.1450995852166419</v>
      </c>
      <c r="AB466" s="110">
        <v>131.77543117697761</v>
      </c>
      <c r="AC466" s="109">
        <v>20.741844439988075</v>
      </c>
      <c r="AD466" s="109">
        <v>20.741844439988075</v>
      </c>
      <c r="AE466" s="109">
        <v>0</v>
      </c>
      <c r="AF466" s="110">
        <v>754.0307643766198</v>
      </c>
      <c r="AG466" s="110">
        <v>3943.5319991978536</v>
      </c>
      <c r="AH466" s="110">
        <v>3189.501234821234</v>
      </c>
      <c r="AI466" s="111" t="str">
        <v>No</v>
      </c>
      <c r="AK466" s="103">
        <f>AVERAGE(AC$6:AC466)</f>
        <v>21.582555063922392</v>
      </c>
      <c r="AL466" s="103">
        <f>AVERAGE(AD$6:AD466)</f>
        <v>21.887063694515106</v>
      </c>
      <c r="AM466" s="103">
        <f>AVERAGE(AE$6:AE466)</f>
        <v>0.3045086305927191</v>
      </c>
      <c r="AN466" s="104">
        <f>AVERAGE(AF$6:AF466)</f>
        <v>851.69870689774621</v>
      </c>
      <c r="AO466" s="104">
        <f>AVERAGE(AG$6:AG466)</f>
        <v>4031.8447271242526</v>
      </c>
      <c r="AP466" s="104">
        <f>AVERAGE(AH$6:AH466)</f>
        <v>3180.1460202265062</v>
      </c>
      <c r="AT466" s="105">
        <v>461</v>
      </c>
      <c r="AU466" s="109">
        <v>25.497332033250991</v>
      </c>
      <c r="AV466" s="109">
        <v>3</v>
      </c>
      <c r="AW466" s="109">
        <v>3.4650374644147464</v>
      </c>
      <c r="AX466" s="110">
        <v>176.48711914825813</v>
      </c>
      <c r="AY466" s="109">
        <v>25</v>
      </c>
      <c r="AZ466" s="109">
        <v>25.962369497665737</v>
      </c>
      <c r="BA466" s="109">
        <v>0.96236949766573687</v>
      </c>
      <c r="BB466" s="110">
        <v>1070.8425437981186</v>
      </c>
      <c r="BC466" s="110">
        <v>3900</v>
      </c>
      <c r="BD466" s="110">
        <v>2829.1574562018814</v>
      </c>
      <c r="BE466" s="111" t="str">
        <v>Yes</v>
      </c>
      <c r="BG466" s="103">
        <f>AVERAGE(AY$6:AY466)</f>
        <v>22.922883881311598</v>
      </c>
      <c r="BH466" s="103">
        <f>AVERAGE(AZ$6:AZ466)</f>
        <v>23.72115318719819</v>
      </c>
      <c r="BI466" s="103">
        <f>AVERAGE(BA$6:BA466)</f>
        <v>0.79826930588659128</v>
      </c>
      <c r="BJ466" s="104">
        <f>AVERAGE(BB$6:BB466)</f>
        <v>957.89904201561308</v>
      </c>
      <c r="BK466" s="104">
        <f>AVERAGE(BC$6:BC466)</f>
        <v>3598.5193500926202</v>
      </c>
      <c r="BL466" s="104">
        <f>AVERAGE(BD$6:BD466)</f>
        <v>2640.6203080770042</v>
      </c>
      <c r="BP466" s="105">
        <v>461</v>
      </c>
      <c r="BQ466" s="109">
        <v>22.637368628491608</v>
      </c>
      <c r="BR466" s="109">
        <v>4</v>
      </c>
      <c r="BS466" s="109">
        <v>5.7902969704789466</v>
      </c>
      <c r="BT466" s="110">
        <v>143.48925038306191</v>
      </c>
      <c r="BU466" s="109">
        <v>24.427665598970556</v>
      </c>
      <c r="BV466" s="109">
        <v>24.427665598970556</v>
      </c>
      <c r="BW466" s="109">
        <v>0</v>
      </c>
      <c r="BX466" s="110">
        <v>876.3192183521785</v>
      </c>
      <c r="BY466" s="110">
        <v>3944.1498398455833</v>
      </c>
      <c r="BZ466" s="110">
        <v>3067.8306214934046</v>
      </c>
      <c r="CA466" s="111" t="str">
        <v>No</v>
      </c>
      <c r="CC466" s="103">
        <f>AVERAGE(BU$6:BU466)</f>
        <v>22.830719609424516</v>
      </c>
      <c r="CD466" s="103">
        <f>AVERAGE(BV$6:BV466)</f>
        <v>23.736106751627052</v>
      </c>
      <c r="CE466" s="103">
        <f>AVERAGE(BW$6:BW466)</f>
        <v>0.90538714220251959</v>
      </c>
      <c r="CF466" s="104">
        <f>AVERAGE(BX$6:BX466)</f>
        <v>968.93250661240938</v>
      </c>
      <c r="CG466" s="104">
        <f>AVERAGE(BY$6:BY466)</f>
        <v>3652.3736680948055</v>
      </c>
      <c r="CH466" s="104">
        <f>AVERAGE(BZ$6:BZ466)</f>
        <v>2683.4411614823971</v>
      </c>
      <c r="CI466" s="121"/>
      <c r="CJ466" s="121"/>
      <c r="CK466" s="121"/>
      <c r="CL466" s="121"/>
      <c r="CM466" s="121"/>
      <c r="CN466" s="121"/>
    </row>
    <row r="467" spans="2:92" x14ac:dyDescent="0.2">
      <c r="B467" s="105">
        <v>462</v>
      </c>
      <c r="C467" s="109">
        <v>19.570382687317831</v>
      </c>
      <c r="D467" s="109">
        <v>3</v>
      </c>
      <c r="E467" s="109">
        <v>4.7346691472255138</v>
      </c>
      <c r="F467" s="110">
        <v>170.8476829552844</v>
      </c>
      <c r="G467" s="109">
        <v>21.305051834543345</v>
      </c>
      <c r="H467" s="109">
        <v>21.305051834543345</v>
      </c>
      <c r="I467" s="109">
        <v>0</v>
      </c>
      <c r="J467" s="110">
        <v>809.99923799158478</v>
      </c>
      <c r="K467" s="110">
        <v>3984.9093302178021</v>
      </c>
      <c r="L467" s="110">
        <v>3174.9100922262173</v>
      </c>
      <c r="M467" s="111" t="str">
        <v>No</v>
      </c>
      <c r="O467" s="103">
        <f>AVERAGE(G$6:G467)</f>
        <v>21.816556385650532</v>
      </c>
      <c r="P467" s="103">
        <f>AVERAGE(H$6:H467)</f>
        <v>22.218038326134181</v>
      </c>
      <c r="Q467" s="103">
        <f>AVERAGE(I$6:I467)</f>
        <v>0.4014819404836486</v>
      </c>
      <c r="R467" s="104">
        <f>AVERAGE(J$6:J467)</f>
        <v>876.12218276839212</v>
      </c>
      <c r="S467" s="104">
        <f>AVERAGE(K$6:K467)</f>
        <v>4024.9238723608228</v>
      </c>
      <c r="T467" s="104">
        <f>AVERAGE(L$6:L467)</f>
        <v>3148.8016895924329</v>
      </c>
      <c r="X467" s="105">
        <v>462</v>
      </c>
      <c r="Y467" s="109">
        <v>21.374821117513328</v>
      </c>
      <c r="Z467" s="109">
        <v>0</v>
      </c>
      <c r="AA467" s="109">
        <v>4.4896047896947842</v>
      </c>
      <c r="AB467" s="110">
        <v>132.22060299524384</v>
      </c>
      <c r="AC467" s="109">
        <v>25</v>
      </c>
      <c r="AD467" s="109">
        <v>25.864425907208112</v>
      </c>
      <c r="AE467" s="109">
        <v>0.86442590720811197</v>
      </c>
      <c r="AF467" s="110">
        <v>1037.8172662927041</v>
      </c>
      <c r="AG467" s="110">
        <v>4500</v>
      </c>
      <c r="AH467" s="110">
        <v>3462.1827337072959</v>
      </c>
      <c r="AI467" s="111" t="str">
        <v>Yes</v>
      </c>
      <c r="AK467" s="103">
        <f>AVERAGE(AC$6:AC467)</f>
        <v>21.589952130883599</v>
      </c>
      <c r="AL467" s="103">
        <f>AVERAGE(AD$6:AD467)</f>
        <v>21.89567270363349</v>
      </c>
      <c r="AM467" s="103">
        <f>AVERAGE(AE$6:AE467)</f>
        <v>0.30572057274989523</v>
      </c>
      <c r="AN467" s="104">
        <f>AVERAGE(AF$6:AF467)</f>
        <v>852.10156092241061</v>
      </c>
      <c r="AO467" s="104">
        <f>AVERAGE(AG$6:AG467)</f>
        <v>4032.8580502257155</v>
      </c>
      <c r="AP467" s="104">
        <f>AVERAGE(AH$6:AH467)</f>
        <v>3180.7564893033045</v>
      </c>
      <c r="AT467" s="105">
        <v>462</v>
      </c>
      <c r="AU467" s="109">
        <v>26.962819109058088</v>
      </c>
      <c r="AV467" s="109">
        <v>5</v>
      </c>
      <c r="AW467" s="109">
        <v>5.7012356078755282</v>
      </c>
      <c r="AX467" s="110">
        <v>157.28942072352504</v>
      </c>
      <c r="AY467" s="109">
        <v>25</v>
      </c>
      <c r="AZ467" s="109">
        <v>27.66405471693362</v>
      </c>
      <c r="BA467" s="109">
        <v>2.6640547169336202</v>
      </c>
      <c r="BB467" s="110">
        <v>1306.8976282635681</v>
      </c>
      <c r="BC467" s="110">
        <v>4000</v>
      </c>
      <c r="BD467" s="110">
        <v>2693.1023717364319</v>
      </c>
      <c r="BE467" s="111" t="str">
        <v>Yes</v>
      </c>
      <c r="BG467" s="103">
        <f>AVERAGE(AY$6:AY467)</f>
        <v>22.927379803646424</v>
      </c>
      <c r="BH467" s="103">
        <f>AVERAGE(AZ$6:AZ467)</f>
        <v>23.729687606093723</v>
      </c>
      <c r="BI467" s="103">
        <f>AVERAGE(BA$6:BA467)</f>
        <v>0.80230780244729905</v>
      </c>
      <c r="BJ467" s="104">
        <f>AVERAGE(BB$6:BB467)</f>
        <v>958.65445021095491</v>
      </c>
      <c r="BK467" s="104">
        <f>AVERAGE(BC$6:BC467)</f>
        <v>3599.3883558283505</v>
      </c>
      <c r="BL467" s="104">
        <f>AVERAGE(BD$6:BD467)</f>
        <v>2640.7339056173928</v>
      </c>
      <c r="BP467" s="105">
        <v>462</v>
      </c>
      <c r="BQ467" s="109">
        <v>19.790156425579411</v>
      </c>
      <c r="BR467" s="109">
        <v>2</v>
      </c>
      <c r="BS467" s="109">
        <v>5.9747815861266851</v>
      </c>
      <c r="BT467" s="110">
        <v>128.9650311996345</v>
      </c>
      <c r="BU467" s="109">
        <v>23.764938011706096</v>
      </c>
      <c r="BV467" s="109">
        <v>23.764938011706096</v>
      </c>
      <c r="BW467" s="109">
        <v>0</v>
      </c>
      <c r="BX467" s="110">
        <v>841.91317155081742</v>
      </c>
      <c r="BY467" s="110">
        <v>3704.7407017559144</v>
      </c>
      <c r="BZ467" s="110">
        <v>2862.827530205097</v>
      </c>
      <c r="CA467" s="111" t="str">
        <v>No</v>
      </c>
      <c r="CC467" s="103">
        <f>AVERAGE(BU$6:BU467)</f>
        <v>22.832741727178369</v>
      </c>
      <c r="CD467" s="103">
        <f>AVERAGE(BV$6:BV467)</f>
        <v>23.736169156951899</v>
      </c>
      <c r="CE467" s="103">
        <f>AVERAGE(BW$6:BW467)</f>
        <v>0.90342742977350987</v>
      </c>
      <c r="CF467" s="104">
        <f>AVERAGE(BX$6:BX467)</f>
        <v>968.65757298673498</v>
      </c>
      <c r="CG467" s="104">
        <f>AVERAGE(BY$6:BY467)</f>
        <v>3652.4870166525138</v>
      </c>
      <c r="CH467" s="104">
        <f>AVERAGE(BZ$6:BZ467)</f>
        <v>2683.8294436657793</v>
      </c>
      <c r="CI467" s="121"/>
      <c r="CJ467" s="121"/>
      <c r="CK467" s="121"/>
      <c r="CL467" s="121"/>
      <c r="CM467" s="121"/>
      <c r="CN467" s="121"/>
    </row>
    <row r="468" spans="2:92" x14ac:dyDescent="0.2">
      <c r="B468" s="105">
        <v>463</v>
      </c>
      <c r="C468" s="109">
        <v>18.11149203345385</v>
      </c>
      <c r="D468" s="109">
        <v>1</v>
      </c>
      <c r="E468" s="109">
        <v>3.8837505634344143</v>
      </c>
      <c r="F468" s="110">
        <v>147.9791326514823</v>
      </c>
      <c r="G468" s="109">
        <v>20.995242596888264</v>
      </c>
      <c r="H468" s="109">
        <v>20.995242596888264</v>
      </c>
      <c r="I468" s="109">
        <v>0</v>
      </c>
      <c r="J468" s="110">
        <v>777.83641055813018</v>
      </c>
      <c r="K468" s="110">
        <v>3829.1436674398874</v>
      </c>
      <c r="L468" s="110">
        <v>3051.307256881757</v>
      </c>
      <c r="M468" s="111" t="str">
        <v>No</v>
      </c>
      <c r="O468" s="103">
        <f>AVERAGE(G$6:G468)</f>
        <v>21.814782489778473</v>
      </c>
      <c r="P468" s="103">
        <f>AVERAGE(H$6:H468)</f>
        <v>22.215397298641207</v>
      </c>
      <c r="Q468" s="103">
        <f>AVERAGE(I$6:I468)</f>
        <v>0.4006148088627336</v>
      </c>
      <c r="R468" s="104">
        <f>AVERAGE(J$6:J468)</f>
        <v>875.90990248284083</v>
      </c>
      <c r="S468" s="104">
        <f>AVERAGE(K$6:K468)</f>
        <v>4024.5010209463067</v>
      </c>
      <c r="T468" s="104">
        <f>AVERAGE(L$6:L468)</f>
        <v>3148.5911184634683</v>
      </c>
      <c r="X468" s="105">
        <v>463</v>
      </c>
      <c r="Y468" s="109">
        <v>21.980683810597881</v>
      </c>
      <c r="Z468" s="109">
        <v>3</v>
      </c>
      <c r="AA468" s="109">
        <v>5.4373027870135715</v>
      </c>
      <c r="AB468" s="110">
        <v>133.41768278605821</v>
      </c>
      <c r="AC468" s="109">
        <v>24.417986597611453</v>
      </c>
      <c r="AD468" s="109">
        <v>24.417986597611453</v>
      </c>
      <c r="AE468" s="109">
        <v>0</v>
      </c>
      <c r="AF468" s="110">
        <v>865.9572807144018</v>
      </c>
      <c r="AG468" s="110">
        <v>4605.2375875700618</v>
      </c>
      <c r="AH468" s="110">
        <v>3739.28030685566</v>
      </c>
      <c r="AI468" s="111" t="str">
        <v>No</v>
      </c>
      <c r="AK468" s="103">
        <f>AVERAGE(AC$6:AC468)</f>
        <v>21.596060196686466</v>
      </c>
      <c r="AL468" s="103">
        <f>AVERAGE(AD$6:AD468)</f>
        <v>21.901120465823507</v>
      </c>
      <c r="AM468" s="103">
        <f>AVERAGE(AE$6:AE468)</f>
        <v>0.30506026913704448</v>
      </c>
      <c r="AN468" s="104">
        <f>AVERAGE(AF$6:AF468)</f>
        <v>852.13148688308445</v>
      </c>
      <c r="AO468" s="104">
        <f>AVERAGE(AG$6:AG468)</f>
        <v>4034.0942911271068</v>
      </c>
      <c r="AP468" s="104">
        <f>AVERAGE(AH$6:AH468)</f>
        <v>3181.9628042440227</v>
      </c>
      <c r="AT468" s="105">
        <v>463</v>
      </c>
      <c r="AU468" s="109">
        <v>18.868476042256464</v>
      </c>
      <c r="AV468" s="109">
        <v>0</v>
      </c>
      <c r="AW468" s="109">
        <v>5.0052511631202945</v>
      </c>
      <c r="AX468" s="110">
        <v>155.67842025453751</v>
      </c>
      <c r="AY468" s="109">
        <v>23.87372720537676</v>
      </c>
      <c r="AZ468" s="109">
        <v>23.87372720537676</v>
      </c>
      <c r="BA468" s="109">
        <v>0</v>
      </c>
      <c r="BB468" s="110">
        <v>871.89023641584026</v>
      </c>
      <c r="BC468" s="110">
        <v>3581.059080806514</v>
      </c>
      <c r="BD468" s="110">
        <v>2709.1688443906737</v>
      </c>
      <c r="BE468" s="111" t="str">
        <v>No</v>
      </c>
      <c r="BG468" s="103">
        <f>AVERAGE(AY$6:AY468)</f>
        <v>22.92942375051841</v>
      </c>
      <c r="BH468" s="103">
        <f>AVERAGE(AZ$6:AZ468)</f>
        <v>23.729998706740123</v>
      </c>
      <c r="BI468" s="103">
        <f>AVERAGE(BA$6:BA468)</f>
        <v>0.80057495622171093</v>
      </c>
      <c r="BJ468" s="104">
        <f>AVERAGE(BB$6:BB468)</f>
        <v>958.46705450081436</v>
      </c>
      <c r="BK468" s="104">
        <f>AVERAGE(BC$6:BC468)</f>
        <v>3599.3487677613489</v>
      </c>
      <c r="BL468" s="104">
        <f>AVERAGE(BD$6:BD468)</f>
        <v>2640.8817132605313</v>
      </c>
      <c r="BP468" s="105">
        <v>463</v>
      </c>
      <c r="BQ468" s="109">
        <v>20.282572755916476</v>
      </c>
      <c r="BR468" s="109">
        <v>4</v>
      </c>
      <c r="BS468" s="109">
        <v>4.2211063113184943</v>
      </c>
      <c r="BT468" s="110">
        <v>185.73898214045749</v>
      </c>
      <c r="BU468" s="109">
        <v>20.50367906723497</v>
      </c>
      <c r="BV468" s="109">
        <v>20.50367906723497</v>
      </c>
      <c r="BW468" s="109">
        <v>0</v>
      </c>
      <c r="BX468" s="110">
        <v>800.84935415750647</v>
      </c>
      <c r="BY468" s="110">
        <v>3355.5518600852456</v>
      </c>
      <c r="BZ468" s="110">
        <v>2554.7025059277394</v>
      </c>
      <c r="CA468" s="111" t="str">
        <v>No</v>
      </c>
      <c r="CC468" s="103">
        <f>AVERAGE(BU$6:BU468)</f>
        <v>22.827711354262725</v>
      </c>
      <c r="CD468" s="103">
        <f>AVERAGE(BV$6:BV468)</f>
        <v>23.729187536887714</v>
      </c>
      <c r="CE468" s="103">
        <f>AVERAGE(BW$6:BW468)</f>
        <v>0.90147618262497098</v>
      </c>
      <c r="CF468" s="104">
        <f>AVERAGE(BX$6:BX468)</f>
        <v>968.29513622900447</v>
      </c>
      <c r="CG468" s="104">
        <f>AVERAGE(BY$6:BY468)</f>
        <v>3651.845688020619</v>
      </c>
      <c r="CH468" s="104">
        <f>AVERAGE(BZ$6:BZ468)</f>
        <v>2683.5505517916149</v>
      </c>
      <c r="CI468" s="121"/>
      <c r="CJ468" s="121"/>
      <c r="CK468" s="121"/>
      <c r="CL468" s="121"/>
      <c r="CM468" s="121"/>
      <c r="CN468" s="121"/>
    </row>
    <row r="469" spans="2:92" x14ac:dyDescent="0.2">
      <c r="B469" s="105">
        <v>464</v>
      </c>
      <c r="C469" s="109">
        <v>26.591748141904006</v>
      </c>
      <c r="D469" s="109">
        <v>1</v>
      </c>
      <c r="E469" s="109">
        <v>5.7446677755282956</v>
      </c>
      <c r="F469" s="110">
        <v>138.42339290367929</v>
      </c>
      <c r="G469" s="109">
        <v>25</v>
      </c>
      <c r="H469" s="109">
        <v>31.336415917432305</v>
      </c>
      <c r="I469" s="109">
        <v>6.3364159174323049</v>
      </c>
      <c r="J469" s="110">
        <v>2028.9782580414942</v>
      </c>
      <c r="K469" s="110">
        <v>4550</v>
      </c>
      <c r="L469" s="110">
        <v>2521.021741958506</v>
      </c>
      <c r="M469" s="111" t="str">
        <v>Yes</v>
      </c>
      <c r="O469" s="103">
        <f>AVERAGE(G$6:G469)</f>
        <v>21.821647182688434</v>
      </c>
      <c r="P469" s="103">
        <f>AVERAGE(H$6:H469)</f>
        <v>22.23505466635412</v>
      </c>
      <c r="Q469" s="103">
        <f>AVERAGE(I$6:I469)</f>
        <v>0.41340748366568525</v>
      </c>
      <c r="R469" s="104">
        <f>AVERAGE(J$6:J469)</f>
        <v>878.39496359395855</v>
      </c>
      <c r="S469" s="104">
        <f>AVERAGE(K$6:K469)</f>
        <v>4025.6335618494395</v>
      </c>
      <c r="T469" s="104">
        <f>AVERAGE(L$6:L469)</f>
        <v>3147.2385982554838</v>
      </c>
      <c r="X469" s="105">
        <v>464</v>
      </c>
      <c r="Y469" s="109">
        <v>16.644391013376215</v>
      </c>
      <c r="Z469" s="109">
        <v>0</v>
      </c>
      <c r="AA469" s="109">
        <v>4.2396687962134925</v>
      </c>
      <c r="AB469" s="110">
        <v>173.22159689306295</v>
      </c>
      <c r="AC469" s="109">
        <v>20.884059809589708</v>
      </c>
      <c r="AD469" s="109">
        <v>20.884059809589708</v>
      </c>
      <c r="AE469" s="109">
        <v>0</v>
      </c>
      <c r="AF469" s="110">
        <v>799.7433911807542</v>
      </c>
      <c r="AG469" s="110">
        <v>3759.1307657261473</v>
      </c>
      <c r="AH469" s="110">
        <v>2959.387374545393</v>
      </c>
      <c r="AI469" s="111" t="str">
        <v>No</v>
      </c>
      <c r="AK469" s="103">
        <f>AVERAGE(AC$6:AC469)</f>
        <v>21.594525713093585</v>
      </c>
      <c r="AL469" s="103">
        <f>AVERAGE(AD$6:AD469)</f>
        <v>21.898928524754037</v>
      </c>
      <c r="AM469" s="103">
        <f>AVERAGE(AE$6:AE469)</f>
        <v>0.30440281166045602</v>
      </c>
      <c r="AN469" s="104">
        <f>AVERAGE(AF$6:AF469)</f>
        <v>852.01858150441569</v>
      </c>
      <c r="AO469" s="104">
        <f>AVERAGE(AG$6:AG469)</f>
        <v>4033.5016973223633</v>
      </c>
      <c r="AP469" s="104">
        <f>AVERAGE(AH$6:AH469)</f>
        <v>3181.4831158179481</v>
      </c>
      <c r="AT469" s="105">
        <v>464</v>
      </c>
      <c r="AU469" s="109">
        <v>25.091828399089884</v>
      </c>
      <c r="AV469" s="109">
        <v>3</v>
      </c>
      <c r="AW469" s="109">
        <v>6.5243726135367242</v>
      </c>
      <c r="AX469" s="110">
        <v>129.35229497122762</v>
      </c>
      <c r="AY469" s="109">
        <v>25</v>
      </c>
      <c r="AZ469" s="109">
        <v>28.616201012626608</v>
      </c>
      <c r="BA469" s="109">
        <v>3.6162010126266075</v>
      </c>
      <c r="BB469" s="110">
        <v>1421.7824468652186</v>
      </c>
      <c r="BC469" s="110">
        <v>3900</v>
      </c>
      <c r="BD469" s="110">
        <v>2478.2175531347812</v>
      </c>
      <c r="BE469" s="111" t="str">
        <v>Yes</v>
      </c>
      <c r="BG469" s="103">
        <f>AVERAGE(AY$6:AY469)</f>
        <v>22.933886199331948</v>
      </c>
      <c r="BH469" s="103">
        <f>AVERAGE(AZ$6:AZ469)</f>
        <v>23.740529315157982</v>
      </c>
      <c r="BI469" s="103">
        <f>AVERAGE(BA$6:BA469)</f>
        <v>0.80664311582603188</v>
      </c>
      <c r="BJ469" s="104">
        <f>AVERAGE(BB$6:BB469)</f>
        <v>959.46557905332384</v>
      </c>
      <c r="BK469" s="104">
        <f>AVERAGE(BC$6:BC469)</f>
        <v>3599.9967230032426</v>
      </c>
      <c r="BL469" s="104">
        <f>AVERAGE(BD$6:BD469)</f>
        <v>2640.5311439499155</v>
      </c>
      <c r="BP469" s="105">
        <v>464</v>
      </c>
      <c r="BQ469" s="109">
        <v>21.331742673507478</v>
      </c>
      <c r="BR469" s="109">
        <v>4</v>
      </c>
      <c r="BS469" s="109">
        <v>3.5298339699448658</v>
      </c>
      <c r="BT469" s="110">
        <v>123.04171893273349</v>
      </c>
      <c r="BU469" s="109">
        <v>20.861576643452345</v>
      </c>
      <c r="BV469" s="109">
        <v>20.861576643452345</v>
      </c>
      <c r="BW469" s="109">
        <v>0</v>
      </c>
      <c r="BX469" s="110">
        <v>748.88901823630385</v>
      </c>
      <c r="BY469" s="110">
        <v>3409.2364965178517</v>
      </c>
      <c r="BZ469" s="110">
        <v>2660.3474782815479</v>
      </c>
      <c r="CA469" s="111" t="str">
        <v>No</v>
      </c>
      <c r="CC469" s="103">
        <f>AVERAGE(BU$6:BU469)</f>
        <v>22.823473994972186</v>
      </c>
      <c r="CD469" s="103">
        <f>AVERAGE(BV$6:BV469)</f>
        <v>23.723007340996688</v>
      </c>
      <c r="CE469" s="103">
        <f>AVERAGE(BW$6:BW469)</f>
        <v>0.89953334602448609</v>
      </c>
      <c r="CF469" s="104">
        <f>AVERAGE(BX$6:BX469)</f>
        <v>967.82227821608922</v>
      </c>
      <c r="CG469" s="104">
        <f>AVERAGE(BY$6:BY469)</f>
        <v>3651.3228233837594</v>
      </c>
      <c r="CH469" s="104">
        <f>AVERAGE(BZ$6:BZ469)</f>
        <v>2683.5005451676707</v>
      </c>
      <c r="CI469" s="121"/>
      <c r="CJ469" s="121"/>
      <c r="CK469" s="121"/>
      <c r="CL469" s="121"/>
      <c r="CM469" s="121"/>
      <c r="CN469" s="121"/>
    </row>
    <row r="470" spans="2:92" x14ac:dyDescent="0.2">
      <c r="B470" s="105">
        <v>465</v>
      </c>
      <c r="C470" s="109">
        <v>20.357046383325212</v>
      </c>
      <c r="D470" s="109">
        <v>1</v>
      </c>
      <c r="E470" s="109">
        <v>4.5436382618960343</v>
      </c>
      <c r="F470" s="110">
        <v>116.34681391321159</v>
      </c>
      <c r="G470" s="109">
        <v>23.900684645221247</v>
      </c>
      <c r="H470" s="109">
        <v>23.900684645221247</v>
      </c>
      <c r="I470" s="109">
        <v>0</v>
      </c>
      <c r="J470" s="110">
        <v>833.36735326984899</v>
      </c>
      <c r="K470" s="110">
        <v>4352.1232361398243</v>
      </c>
      <c r="L470" s="110">
        <v>3518.7558828699753</v>
      </c>
      <c r="M470" s="111" t="str">
        <v>No</v>
      </c>
      <c r="O470" s="103">
        <f>AVERAGE(G$6:G470)</f>
        <v>21.826118230994954</v>
      </c>
      <c r="P470" s="103">
        <f>AVERAGE(H$6:H470)</f>
        <v>22.238636666308672</v>
      </c>
      <c r="Q470" s="103">
        <f>AVERAGE(I$6:I470)</f>
        <v>0.41251843531371601</v>
      </c>
      <c r="R470" s="104">
        <f>AVERAGE(J$6:J470)</f>
        <v>878.29813002336903</v>
      </c>
      <c r="S470" s="104">
        <f>AVERAGE(K$6:K470)</f>
        <v>4026.3356901812467</v>
      </c>
      <c r="T470" s="104">
        <f>AVERAGE(L$6:L470)</f>
        <v>3148.0375601578803</v>
      </c>
      <c r="X470" s="105">
        <v>465</v>
      </c>
      <c r="Y470" s="109">
        <v>21.759977455766233</v>
      </c>
      <c r="Z470" s="109">
        <v>4</v>
      </c>
      <c r="AA470" s="109">
        <v>5.8500326301715502</v>
      </c>
      <c r="AB470" s="110">
        <v>134.49350628319823</v>
      </c>
      <c r="AC470" s="109">
        <v>23.610010085937784</v>
      </c>
      <c r="AD470" s="109">
        <v>23.610010085937784</v>
      </c>
      <c r="AE470" s="109">
        <v>0</v>
      </c>
      <c r="AF470" s="110">
        <v>842.79380886133174</v>
      </c>
      <c r="AG470" s="110">
        <v>4529.8018154688007</v>
      </c>
      <c r="AH470" s="110">
        <v>3687.0080066074688</v>
      </c>
      <c r="AI470" s="111" t="str">
        <v>No</v>
      </c>
      <c r="AK470" s="103">
        <f>AVERAGE(AC$6:AC470)</f>
        <v>21.598860088088951</v>
      </c>
      <c r="AL470" s="103">
        <f>AVERAGE(AD$6:AD470)</f>
        <v>21.902608270046908</v>
      </c>
      <c r="AM470" s="103">
        <f>AVERAGE(AE$6:AE470)</f>
        <v>0.30374818195796044</v>
      </c>
      <c r="AN470" s="104">
        <f>AVERAGE(AF$6:AF470)</f>
        <v>851.99874328367787</v>
      </c>
      <c r="AO470" s="104">
        <f>AVERAGE(AG$6:AG470)</f>
        <v>4034.5690094043985</v>
      </c>
      <c r="AP470" s="104">
        <f>AVERAGE(AH$6:AH470)</f>
        <v>3182.570266120721</v>
      </c>
      <c r="AT470" s="105">
        <v>465</v>
      </c>
      <c r="AU470" s="109">
        <v>23.274597495102128</v>
      </c>
      <c r="AV470" s="109">
        <v>2</v>
      </c>
      <c r="AW470" s="109">
        <v>5.8742647378618882</v>
      </c>
      <c r="AX470" s="110">
        <v>145.63385719535052</v>
      </c>
      <c r="AY470" s="109">
        <v>25</v>
      </c>
      <c r="AZ470" s="109">
        <v>27.148862232964017</v>
      </c>
      <c r="BA470" s="109">
        <v>2.1488622329640172</v>
      </c>
      <c r="BB470" s="110">
        <v>1217.9631921399532</v>
      </c>
      <c r="BC470" s="110">
        <v>3850</v>
      </c>
      <c r="BD470" s="110">
        <v>2632.0368078600468</v>
      </c>
      <c r="BE470" s="111" t="str">
        <v>Yes</v>
      </c>
      <c r="BG470" s="103">
        <f>AVERAGE(AY$6:AY470)</f>
        <v>22.938329454817257</v>
      </c>
      <c r="BH470" s="103">
        <f>AVERAGE(AZ$6:AZ470)</f>
        <v>23.747859063368317</v>
      </c>
      <c r="BI470" s="103">
        <f>AVERAGE(BA$6:BA470)</f>
        <v>0.80952960855105982</v>
      </c>
      <c r="BJ470" s="104">
        <f>AVERAGE(BB$6:BB470)</f>
        <v>960.02148789867135</v>
      </c>
      <c r="BK470" s="104">
        <f>AVERAGE(BC$6:BC470)</f>
        <v>3600.5343644591494</v>
      </c>
      <c r="BL470" s="104">
        <f>AVERAGE(BD$6:BD470)</f>
        <v>2640.512876560475</v>
      </c>
      <c r="BP470" s="105">
        <v>465</v>
      </c>
      <c r="BQ470" s="109">
        <v>21.492032618014985</v>
      </c>
      <c r="BR470" s="109">
        <v>5</v>
      </c>
      <c r="BS470" s="109">
        <v>3.6563616660724616</v>
      </c>
      <c r="BT470" s="110">
        <v>110.86475836746079</v>
      </c>
      <c r="BU470" s="109">
        <v>20.148394284087445</v>
      </c>
      <c r="BV470" s="109">
        <v>20.148394284087445</v>
      </c>
      <c r="BW470" s="109">
        <v>0</v>
      </c>
      <c r="BX470" s="110">
        <v>715.31658689008418</v>
      </c>
      <c r="BY470" s="110">
        <v>3372.2591426131166</v>
      </c>
      <c r="BZ470" s="110">
        <v>2656.9425557230325</v>
      </c>
      <c r="CA470" s="111" t="str">
        <v>No</v>
      </c>
      <c r="CC470" s="103">
        <f>AVERAGE(BU$6:BU470)</f>
        <v>22.817721135378886</v>
      </c>
      <c r="CD470" s="103">
        <f>AVERAGE(BV$6:BV470)</f>
        <v>23.71532000108936</v>
      </c>
      <c r="CE470" s="103">
        <f>AVERAGE(BW$6:BW470)</f>
        <v>0.897598865710455</v>
      </c>
      <c r="CF470" s="104">
        <f>AVERAGE(BX$6:BX470)</f>
        <v>967.27925522399028</v>
      </c>
      <c r="CG470" s="104">
        <f>AVERAGE(BY$6:BY470)</f>
        <v>3650.7226864358654</v>
      </c>
      <c r="CH470" s="104">
        <f>AVERAGE(BZ$6:BZ470)</f>
        <v>2683.443431211876</v>
      </c>
      <c r="CI470" s="121"/>
      <c r="CJ470" s="121"/>
      <c r="CK470" s="121"/>
      <c r="CL470" s="121"/>
      <c r="CM470" s="121"/>
      <c r="CN470" s="121"/>
    </row>
    <row r="471" spans="2:92" x14ac:dyDescent="0.2">
      <c r="B471" s="105">
        <v>466</v>
      </c>
      <c r="C471" s="109">
        <v>16.915164725875265</v>
      </c>
      <c r="D471" s="109">
        <v>4</v>
      </c>
      <c r="E471" s="109">
        <v>4.5391124416098663</v>
      </c>
      <c r="F471" s="110">
        <v>153.74745279404186</v>
      </c>
      <c r="G471" s="109">
        <v>17.454277167485131</v>
      </c>
      <c r="H471" s="109">
        <v>17.454277167485131</v>
      </c>
      <c r="I471" s="109">
        <v>0</v>
      </c>
      <c r="J471" s="110">
        <v>677.3757678185957</v>
      </c>
      <c r="K471" s="110">
        <v>3341.7698901473236</v>
      </c>
      <c r="L471" s="110">
        <v>2664.3941223287279</v>
      </c>
      <c r="M471" s="111" t="str">
        <v>No</v>
      </c>
      <c r="O471" s="103">
        <f>AVERAGE(G$6:G471)</f>
        <v>21.81673659781146</v>
      </c>
      <c r="P471" s="103">
        <f>AVERAGE(H$6:H471)</f>
        <v>22.22836980043137</v>
      </c>
      <c r="Q471" s="103">
        <f>AVERAGE(I$6:I471)</f>
        <v>0.41163320261990977</v>
      </c>
      <c r="R471" s="104">
        <f>AVERAGE(J$6:J471)</f>
        <v>877.8669661559768</v>
      </c>
      <c r="S471" s="104">
        <f>AVERAGE(K$6:K471)</f>
        <v>4024.8666648592853</v>
      </c>
      <c r="T471" s="104">
        <f>AVERAGE(L$6:L471)</f>
        <v>3146.9996987033119</v>
      </c>
      <c r="X471" s="105">
        <v>466</v>
      </c>
      <c r="Y471" s="109">
        <v>18.151758913961778</v>
      </c>
      <c r="Z471" s="109">
        <v>1</v>
      </c>
      <c r="AA471" s="109">
        <v>3.2477991216595927</v>
      </c>
      <c r="AB471" s="110">
        <v>183.77171353929054</v>
      </c>
      <c r="AC471" s="109">
        <v>20.399558035621371</v>
      </c>
      <c r="AD471" s="109">
        <v>20.399558035621371</v>
      </c>
      <c r="AE471" s="109">
        <v>0</v>
      </c>
      <c r="AF471" s="110">
        <v>795.75845460793164</v>
      </c>
      <c r="AG471" s="110">
        <v>3741.920446411847</v>
      </c>
      <c r="AH471" s="110">
        <v>2946.1619918039155</v>
      </c>
      <c r="AI471" s="111" t="str">
        <v>No</v>
      </c>
      <c r="AK471" s="103">
        <f>AVERAGE(AC$6:AC471)</f>
        <v>21.596286478534303</v>
      </c>
      <c r="AL471" s="103">
        <f>AVERAGE(AD$6:AD471)</f>
        <v>21.899382840359301</v>
      </c>
      <c r="AM471" s="103">
        <f>AVERAGE(AE$6:AE471)</f>
        <v>0.30309636182500344</v>
      </c>
      <c r="AN471" s="104">
        <f>AVERAGE(AF$6:AF471)</f>
        <v>851.87805596892304</v>
      </c>
      <c r="AO471" s="104">
        <f>AVERAGE(AG$6:AG471)</f>
        <v>4033.9410081962601</v>
      </c>
      <c r="AP471" s="104">
        <f>AVERAGE(AH$6:AH471)</f>
        <v>3182.0629522273375</v>
      </c>
      <c r="AT471" s="105">
        <v>466</v>
      </c>
      <c r="AU471" s="109">
        <v>28.248956351486491</v>
      </c>
      <c r="AV471" s="109">
        <v>1</v>
      </c>
      <c r="AW471" s="109">
        <v>6.7793141257395879</v>
      </c>
      <c r="AX471" s="110">
        <v>176.62344788992445</v>
      </c>
      <c r="AY471" s="109">
        <v>25</v>
      </c>
      <c r="AZ471" s="109">
        <v>34.02827047722608</v>
      </c>
      <c r="BA471" s="109">
        <v>9.02827047722608</v>
      </c>
      <c r="BB471" s="110">
        <v>2280.8640194738368</v>
      </c>
      <c r="BC471" s="110">
        <v>3800</v>
      </c>
      <c r="BD471" s="110">
        <v>1519.1359805261632</v>
      </c>
      <c r="BE471" s="111" t="str">
        <v>Yes</v>
      </c>
      <c r="BG471" s="103">
        <f>AVERAGE(AY$6:AY471)</f>
        <v>22.942753640536534</v>
      </c>
      <c r="BH471" s="103">
        <f>AVERAGE(AZ$6:AZ471)</f>
        <v>23.769920032067578</v>
      </c>
      <c r="BI471" s="103">
        <f>AVERAGE(BA$6:BA471)</f>
        <v>0.82716639153104909</v>
      </c>
      <c r="BJ471" s="104">
        <f>AVERAGE(BB$6:BB471)</f>
        <v>962.8559139320945</v>
      </c>
      <c r="BK471" s="104">
        <f>AVERAGE(BC$6:BC471)</f>
        <v>3600.9624023036577</v>
      </c>
      <c r="BL471" s="104">
        <f>AVERAGE(BD$6:BD471)</f>
        <v>2638.1064883715603</v>
      </c>
      <c r="BP471" s="105">
        <v>466</v>
      </c>
      <c r="BQ471" s="109">
        <v>19.427886570187177</v>
      </c>
      <c r="BR471" s="109">
        <v>6</v>
      </c>
      <c r="BS471" s="109">
        <v>4.6675641964138279</v>
      </c>
      <c r="BT471" s="110">
        <v>169.88810229586647</v>
      </c>
      <c r="BU471" s="109">
        <v>18.095450766601004</v>
      </c>
      <c r="BV471" s="109">
        <v>18.095450766601004</v>
      </c>
      <c r="BW471" s="109">
        <v>0</v>
      </c>
      <c r="BX471" s="110">
        <v>712.75162529389661</v>
      </c>
      <c r="BY471" s="110">
        <v>3134.3176149901506</v>
      </c>
      <c r="BZ471" s="110">
        <v>2421.5659896962538</v>
      </c>
      <c r="CA471" s="111" t="str">
        <v>No</v>
      </c>
      <c r="CC471" s="103">
        <f>AVERAGE(BU$6:BU471)</f>
        <v>22.807587507978074</v>
      </c>
      <c r="CD471" s="103">
        <f>AVERAGE(BV$6:BV471)</f>
        <v>23.703260195865134</v>
      </c>
      <c r="CE471" s="103">
        <f>AVERAGE(BW$6:BW471)</f>
        <v>0.89567268788704191</v>
      </c>
      <c r="CF471" s="104">
        <f>AVERAGE(BX$6:BX471)</f>
        <v>966.73305859323898</v>
      </c>
      <c r="CG471" s="104">
        <f>AVERAGE(BY$6:BY471)</f>
        <v>3649.614521046497</v>
      </c>
      <c r="CH471" s="104">
        <f>AVERAGE(BZ$6:BZ471)</f>
        <v>2682.8814624532583</v>
      </c>
      <c r="CI471" s="121"/>
      <c r="CJ471" s="121"/>
      <c r="CK471" s="121"/>
      <c r="CL471" s="121"/>
      <c r="CM471" s="121"/>
      <c r="CN471" s="121"/>
    </row>
    <row r="472" spans="2:92" x14ac:dyDescent="0.2">
      <c r="B472" s="105">
        <v>467</v>
      </c>
      <c r="C472" s="109">
        <v>20.65149019160711</v>
      </c>
      <c r="D472" s="109">
        <v>4</v>
      </c>
      <c r="E472" s="109">
        <v>3.6951775989931392</v>
      </c>
      <c r="F472" s="110">
        <v>144.67556519179919</v>
      </c>
      <c r="G472" s="109">
        <v>20.34666779060025</v>
      </c>
      <c r="H472" s="109">
        <v>20.34666779060025</v>
      </c>
      <c r="I472" s="109">
        <v>0</v>
      </c>
      <c r="J472" s="110">
        <v>755.07559890980679</v>
      </c>
      <c r="K472" s="110">
        <v>3862.4002023080452</v>
      </c>
      <c r="L472" s="110">
        <v>3107.3246033982387</v>
      </c>
      <c r="M472" s="111" t="str">
        <v>No</v>
      </c>
      <c r="O472" s="103">
        <f>AVERAGE(G$6:G472)</f>
        <v>21.813588698866681</v>
      </c>
      <c r="P472" s="103">
        <f>AVERAGE(H$6:H472)</f>
        <v>22.224340459939224</v>
      </c>
      <c r="Q472" s="103">
        <f>AVERAGE(I$6:I472)</f>
        <v>0.4107517610725438</v>
      </c>
      <c r="R472" s="104">
        <f>AVERAGE(J$6:J472)</f>
        <v>877.60402960941121</v>
      </c>
      <c r="S472" s="104">
        <f>AVERAGE(K$6:K472)</f>
        <v>4024.5187709351931</v>
      </c>
      <c r="T472" s="104">
        <f>AVERAGE(L$6:L472)</f>
        <v>3146.9147413257851</v>
      </c>
      <c r="X472" s="105">
        <v>467</v>
      </c>
      <c r="Y472" s="109">
        <v>20.836699993275488</v>
      </c>
      <c r="Z472" s="109">
        <v>1</v>
      </c>
      <c r="AA472" s="109">
        <v>2.1609875023926963</v>
      </c>
      <c r="AB472" s="110">
        <v>110.90997494346995</v>
      </c>
      <c r="AC472" s="109">
        <v>21.997687495668185</v>
      </c>
      <c r="AD472" s="109">
        <v>21.997687495668185</v>
      </c>
      <c r="AE472" s="109">
        <v>0</v>
      </c>
      <c r="AF472" s="110">
        <v>770.8405998135155</v>
      </c>
      <c r="AG472" s="110">
        <v>4029.5837492202731</v>
      </c>
      <c r="AH472" s="110">
        <v>3258.7431494067578</v>
      </c>
      <c r="AI472" s="111" t="str">
        <v>No</v>
      </c>
      <c r="AK472" s="103">
        <f>AVERAGE(AC$6:AC472)</f>
        <v>21.597146009620243</v>
      </c>
      <c r="AL472" s="103">
        <f>AVERAGE(AD$6:AD472)</f>
        <v>21.899593342833196</v>
      </c>
      <c r="AM472" s="103">
        <f>AVERAGE(AE$6:AE472)</f>
        <v>0.30244733321295847</v>
      </c>
      <c r="AN472" s="104">
        <f>AVERAGE(AF$6:AF472)</f>
        <v>851.70452822554955</v>
      </c>
      <c r="AO472" s="104">
        <f>AVERAGE(AG$6:AG472)</f>
        <v>4033.9316778772541</v>
      </c>
      <c r="AP472" s="104">
        <f>AVERAGE(AH$6:AH472)</f>
        <v>3182.2271496517046</v>
      </c>
      <c r="AT472" s="105">
        <v>467</v>
      </c>
      <c r="AU472" s="109">
        <v>21.01490285208645</v>
      </c>
      <c r="AV472" s="109">
        <v>3</v>
      </c>
      <c r="AW472" s="109">
        <v>3.1946524451549148</v>
      </c>
      <c r="AX472" s="110">
        <v>172.90433592598032</v>
      </c>
      <c r="AY472" s="109">
        <v>21.209555297241366</v>
      </c>
      <c r="AZ472" s="109">
        <v>21.209555297241366</v>
      </c>
      <c r="BA472" s="109">
        <v>0</v>
      </c>
      <c r="BB472" s="110">
        <v>809.19099484322123</v>
      </c>
      <c r="BC472" s="110">
        <v>3331.4332945862047</v>
      </c>
      <c r="BD472" s="110">
        <v>2522.2422997429835</v>
      </c>
      <c r="BE472" s="111" t="str">
        <v>No</v>
      </c>
      <c r="BG472" s="103">
        <f>AVERAGE(AY$6:AY472)</f>
        <v>22.939042295047678</v>
      </c>
      <c r="BH472" s="103">
        <f>AVERAGE(AZ$6:AZ472)</f>
        <v>23.764437452335617</v>
      </c>
      <c r="BI472" s="103">
        <f>AVERAGE(BA$6:BA472)</f>
        <v>0.82539515728794199</v>
      </c>
      <c r="BJ472" s="104">
        <f>AVERAGE(BB$6:BB472)</f>
        <v>962.52686699614389</v>
      </c>
      <c r="BK472" s="104">
        <f>AVERAGE(BC$6:BC472)</f>
        <v>3600.3852521800654</v>
      </c>
      <c r="BL472" s="104">
        <f>AVERAGE(BD$6:BD472)</f>
        <v>2637.8583851839189</v>
      </c>
      <c r="BP472" s="105">
        <v>467</v>
      </c>
      <c r="BQ472" s="109">
        <v>19.363290141802374</v>
      </c>
      <c r="BR472" s="109">
        <v>1</v>
      </c>
      <c r="BS472" s="109">
        <v>3.9584816892557089</v>
      </c>
      <c r="BT472" s="110">
        <v>150.37905464417238</v>
      </c>
      <c r="BU472" s="109">
        <v>22.321771831058083</v>
      </c>
      <c r="BV472" s="109">
        <v>22.321771831058083</v>
      </c>
      <c r="BW472" s="109">
        <v>0</v>
      </c>
      <c r="BX472" s="110">
        <v>820.03220957591486</v>
      </c>
      <c r="BY472" s="110">
        <v>3418.2657746587124</v>
      </c>
      <c r="BZ472" s="110">
        <v>2598.2335650827977</v>
      </c>
      <c r="CA472" s="111" t="str">
        <v>No</v>
      </c>
      <c r="CC472" s="103">
        <f>AVERAGE(BU$6:BU472)</f>
        <v>22.806547217449339</v>
      </c>
      <c r="CD472" s="103">
        <f>AVERAGE(BV$6:BV472)</f>
        <v>23.700301976668548</v>
      </c>
      <c r="CE472" s="103">
        <f>AVERAGE(BW$6:BW472)</f>
        <v>0.89375475921918957</v>
      </c>
      <c r="CF472" s="104">
        <f>AVERAGE(BX$6:BX472)</f>
        <v>966.41892401290215</v>
      </c>
      <c r="CG472" s="104">
        <f>AVERAGE(BY$6:BY472)</f>
        <v>3649.1191275852807</v>
      </c>
      <c r="CH472" s="104">
        <f>AVERAGE(BZ$6:BZ472)</f>
        <v>2682.7002035723795</v>
      </c>
      <c r="CI472" s="121"/>
      <c r="CJ472" s="121"/>
      <c r="CK472" s="121"/>
      <c r="CL472" s="121"/>
      <c r="CM472" s="121"/>
      <c r="CN472" s="121"/>
    </row>
    <row r="473" spans="2:92" x14ac:dyDescent="0.2">
      <c r="B473" s="105">
        <v>468</v>
      </c>
      <c r="C473" s="109">
        <v>20.765305613664825</v>
      </c>
      <c r="D473" s="109">
        <v>2</v>
      </c>
      <c r="E473" s="109">
        <v>4.3356576111420644</v>
      </c>
      <c r="F473" s="110">
        <v>166.062121104715</v>
      </c>
      <c r="G473" s="109">
        <v>23.10096322480689</v>
      </c>
      <c r="H473" s="109">
        <v>23.10096322480689</v>
      </c>
      <c r="I473" s="109">
        <v>0</v>
      </c>
      <c r="J473" s="110">
        <v>859.09101784892164</v>
      </c>
      <c r="K473" s="110">
        <v>4258.1733804652404</v>
      </c>
      <c r="L473" s="110">
        <v>3399.0823626163187</v>
      </c>
      <c r="M473" s="111" t="str">
        <v>No</v>
      </c>
      <c r="O473" s="103">
        <f>AVERAGE(G$6:G473)</f>
        <v>21.816339499135783</v>
      </c>
      <c r="P473" s="103">
        <f>AVERAGE(H$6:H473)</f>
        <v>22.226213585505182</v>
      </c>
      <c r="Q473" s="103">
        <f>AVERAGE(I$6:I473)</f>
        <v>0.40987408636939732</v>
      </c>
      <c r="R473" s="104">
        <f>AVERAGE(J$6:J473)</f>
        <v>877.56447189197422</v>
      </c>
      <c r="S473" s="104">
        <f>AVERAGE(K$6:K473)</f>
        <v>4025.0180329213681</v>
      </c>
      <c r="T473" s="104">
        <f>AVERAGE(L$6:L473)</f>
        <v>3147.4535610293974</v>
      </c>
      <c r="X473" s="105">
        <v>468</v>
      </c>
      <c r="Y473" s="109">
        <v>17.55071977079179</v>
      </c>
      <c r="Z473" s="109">
        <v>1</v>
      </c>
      <c r="AA473" s="109">
        <v>2.8584679871800311</v>
      </c>
      <c r="AB473" s="110">
        <v>171.11403815175311</v>
      </c>
      <c r="AC473" s="109">
        <v>19.409187757971821</v>
      </c>
      <c r="AD473" s="109">
        <v>19.409187757971821</v>
      </c>
      <c r="AE473" s="109">
        <v>0</v>
      </c>
      <c r="AF473" s="110">
        <v>753.38967089090772</v>
      </c>
      <c r="AG473" s="110">
        <v>3563.6537964349277</v>
      </c>
      <c r="AH473" s="110">
        <v>2810.2641255440199</v>
      </c>
      <c r="AI473" s="111" t="str">
        <v>No</v>
      </c>
      <c r="AK473" s="103">
        <f>AVERAGE(AC$6:AC473)</f>
        <v>21.59247088515091</v>
      </c>
      <c r="AL473" s="103">
        <f>AVERAGE(AD$6:AD473)</f>
        <v>21.894271963378365</v>
      </c>
      <c r="AM473" s="103">
        <f>AVERAGE(AE$6:AE473)</f>
        <v>0.30180107822746072</v>
      </c>
      <c r="AN473" s="104">
        <f>AVERAGE(AF$6:AF473)</f>
        <v>851.49445374406537</v>
      </c>
      <c r="AO473" s="104">
        <f>AVERAGE(AG$6:AG473)</f>
        <v>4032.9268106092145</v>
      </c>
      <c r="AP473" s="104">
        <f>AVERAGE(AH$6:AH473)</f>
        <v>3181.4323568651498</v>
      </c>
      <c r="AT473" s="105">
        <v>468</v>
      </c>
      <c r="AU473" s="109">
        <v>18.315497148319629</v>
      </c>
      <c r="AV473" s="109">
        <v>5</v>
      </c>
      <c r="AW473" s="109">
        <v>6.7798632331954458</v>
      </c>
      <c r="AX473" s="110">
        <v>169.3943244904838</v>
      </c>
      <c r="AY473" s="109">
        <v>20.095360381515075</v>
      </c>
      <c r="AZ473" s="109">
        <v>20.095360381515075</v>
      </c>
      <c r="BA473" s="109">
        <v>0</v>
      </c>
      <c r="BB473" s="110">
        <v>772.25513593593598</v>
      </c>
      <c r="BC473" s="110">
        <v>3264.3040572272612</v>
      </c>
      <c r="BD473" s="110">
        <v>2492.0489212913253</v>
      </c>
      <c r="BE473" s="111" t="str">
        <v>No</v>
      </c>
      <c r="BG473" s="103">
        <f>AVERAGE(AY$6:AY473)</f>
        <v>22.932966051642691</v>
      </c>
      <c r="BH473" s="103">
        <f>AVERAGE(AZ$6:AZ473)</f>
        <v>23.756597544064629</v>
      </c>
      <c r="BI473" s="103">
        <f>AVERAGE(BA$6:BA473)</f>
        <v>0.82363149242194211</v>
      </c>
      <c r="BJ473" s="104">
        <f>AVERAGE(BB$6:BB473)</f>
        <v>962.12030346823758</v>
      </c>
      <c r="BK473" s="104">
        <f>AVERAGE(BC$6:BC473)</f>
        <v>3599.6671299686277</v>
      </c>
      <c r="BL473" s="104">
        <f>AVERAGE(BD$6:BD473)</f>
        <v>2637.5468265003874</v>
      </c>
      <c r="BP473" s="105">
        <v>468</v>
      </c>
      <c r="BQ473" s="109">
        <v>23.766231676623466</v>
      </c>
      <c r="BR473" s="109">
        <v>3</v>
      </c>
      <c r="BS473" s="109">
        <v>4.2975346814658471</v>
      </c>
      <c r="BT473" s="110">
        <v>149.25328311542302</v>
      </c>
      <c r="BU473" s="109">
        <v>25</v>
      </c>
      <c r="BV473" s="109">
        <v>25.063766358089314</v>
      </c>
      <c r="BW473" s="109">
        <v>6.3766358089313968E-2</v>
      </c>
      <c r="BX473" s="110">
        <v>908.81823682882009</v>
      </c>
      <c r="BY473" s="110">
        <v>3960</v>
      </c>
      <c r="BZ473" s="110">
        <v>3051.1817631711801</v>
      </c>
      <c r="CA473" s="111" t="str">
        <v>Yes</v>
      </c>
      <c r="CC473" s="103">
        <f>AVERAGE(BU$6:BU473)</f>
        <v>22.811234082369321</v>
      </c>
      <c r="CD473" s="103">
        <f>AVERAGE(BV$6:BV473)</f>
        <v>23.703215362098934</v>
      </c>
      <c r="CE473" s="103">
        <f>AVERAGE(BW$6:BW473)</f>
        <v>0.89198127972959584</v>
      </c>
      <c r="CF473" s="104">
        <f>AVERAGE(BX$6:BX473)</f>
        <v>966.29584562148329</v>
      </c>
      <c r="CG473" s="104">
        <f>AVERAGE(BY$6:BY473)</f>
        <v>3649.7834029536884</v>
      </c>
      <c r="CH473" s="104">
        <f>AVERAGE(BZ$6:BZ473)</f>
        <v>2683.4875573322061</v>
      </c>
      <c r="CI473" s="121"/>
      <c r="CJ473" s="121"/>
      <c r="CK473" s="121"/>
      <c r="CL473" s="121"/>
      <c r="CM473" s="121"/>
      <c r="CN473" s="121"/>
    </row>
    <row r="474" spans="2:92" x14ac:dyDescent="0.2">
      <c r="B474" s="105">
        <v>469</v>
      </c>
      <c r="C474" s="109">
        <v>17.006245106574781</v>
      </c>
      <c r="D474" s="109">
        <v>3</v>
      </c>
      <c r="E474" s="109">
        <v>4.6388241747044772</v>
      </c>
      <c r="F474" s="110">
        <v>163.77620898308194</v>
      </c>
      <c r="G474" s="109">
        <v>18.645069281279259</v>
      </c>
      <c r="H474" s="109">
        <v>18.645069281279259</v>
      </c>
      <c r="I474" s="109">
        <v>0</v>
      </c>
      <c r="J474" s="110">
        <v>723.12828742145973</v>
      </c>
      <c r="K474" s="110">
        <v>3506.1124706302667</v>
      </c>
      <c r="L474" s="110">
        <v>2782.9841832088068</v>
      </c>
      <c r="M474" s="111" t="str">
        <v>No</v>
      </c>
      <c r="O474" s="103">
        <f>AVERAGE(G$6:G474)</f>
        <v>21.809577728948454</v>
      </c>
      <c r="P474" s="103">
        <f>AVERAGE(H$6:H474)</f>
        <v>22.218577883363974</v>
      </c>
      <c r="Q474" s="103">
        <f>AVERAGE(I$6:I474)</f>
        <v>0.40900015441551801</v>
      </c>
      <c r="R474" s="104">
        <f>AVERAGE(J$6:J474)</f>
        <v>877.23518365216512</v>
      </c>
      <c r="S474" s="104">
        <f>AVERAGE(K$6:K474)</f>
        <v>4023.9116244729867</v>
      </c>
      <c r="T474" s="104">
        <f>AVERAGE(L$6:L474)</f>
        <v>3146.6764408208246</v>
      </c>
      <c r="X474" s="105">
        <v>469</v>
      </c>
      <c r="Y474" s="109">
        <v>20.13373408933229</v>
      </c>
      <c r="Z474" s="109">
        <v>1</v>
      </c>
      <c r="AA474" s="109">
        <v>4.1872376423747575</v>
      </c>
      <c r="AB474" s="110">
        <v>135.4933654704144</v>
      </c>
      <c r="AC474" s="109">
        <v>23.320971731707047</v>
      </c>
      <c r="AD474" s="109">
        <v>23.320971731707047</v>
      </c>
      <c r="AE474" s="109">
        <v>0</v>
      </c>
      <c r="AF474" s="110">
        <v>835.12251742162584</v>
      </c>
      <c r="AG474" s="110">
        <v>4267.7749117072681</v>
      </c>
      <c r="AH474" s="110">
        <v>3432.652394285642</v>
      </c>
      <c r="AI474" s="111" t="str">
        <v>No</v>
      </c>
      <c r="AK474" s="103">
        <f>AVERAGE(AC$6:AC474)</f>
        <v>21.596156388022031</v>
      </c>
      <c r="AL474" s="103">
        <f>AVERAGE(AD$6:AD474)</f>
        <v>21.89731396714879</v>
      </c>
      <c r="AM474" s="103">
        <f>AVERAGE(AE$6:AE474)</f>
        <v>0.3011575791267625</v>
      </c>
      <c r="AN474" s="104">
        <f>AVERAGE(AF$6:AF474)</f>
        <v>851.4595455642733</v>
      </c>
      <c r="AO474" s="104">
        <f>AVERAGE(AG$6:AG474)</f>
        <v>4033.42755282904</v>
      </c>
      <c r="AP474" s="104">
        <f>AVERAGE(AH$6:AH474)</f>
        <v>3181.968007264767</v>
      </c>
      <c r="AT474" s="105">
        <v>469</v>
      </c>
      <c r="AU474" s="109">
        <v>16.696380494280099</v>
      </c>
      <c r="AV474" s="109">
        <v>3</v>
      </c>
      <c r="AW474" s="109">
        <v>6.8140109680934362</v>
      </c>
      <c r="AX474" s="110">
        <v>112.52266782128834</v>
      </c>
      <c r="AY474" s="109">
        <v>20.510391462373533</v>
      </c>
      <c r="AZ474" s="109">
        <v>20.510391462373533</v>
      </c>
      <c r="BA474" s="109">
        <v>0</v>
      </c>
      <c r="BB474" s="110">
        <v>727.83441169249431</v>
      </c>
      <c r="BC474" s="110">
        <v>3226.55871935603</v>
      </c>
      <c r="BD474" s="110">
        <v>2498.7243076635359</v>
      </c>
      <c r="BE474" s="111" t="str">
        <v>No</v>
      </c>
      <c r="BG474" s="103">
        <f>AVERAGE(AY$6:AY474)</f>
        <v>22.927800647401178</v>
      </c>
      <c r="BH474" s="103">
        <f>AVERAGE(AZ$6:AZ474)</f>
        <v>23.749675995916036</v>
      </c>
      <c r="BI474" s="103">
        <f>AVERAGE(BA$6:BA474)</f>
        <v>0.82187534851485911</v>
      </c>
      <c r="BJ474" s="104">
        <f>AVERAGE(BB$6:BB474)</f>
        <v>961.6207599889716</v>
      </c>
      <c r="BK474" s="104">
        <f>AVERAGE(BC$6:BC474)</f>
        <v>3598.8715896474923</v>
      </c>
      <c r="BL474" s="104">
        <f>AVERAGE(BD$6:BD474)</f>
        <v>2637.2508296585179</v>
      </c>
      <c r="BP474" s="105">
        <v>469</v>
      </c>
      <c r="BQ474" s="109">
        <v>26.997503412419505</v>
      </c>
      <c r="BR474" s="109">
        <v>3</v>
      </c>
      <c r="BS474" s="109">
        <v>6.0968366592737953</v>
      </c>
      <c r="BT474" s="110">
        <v>139.45385830690063</v>
      </c>
      <c r="BU474" s="109">
        <v>25</v>
      </c>
      <c r="BV474" s="109">
        <v>30.094340071693303</v>
      </c>
      <c r="BW474" s="109">
        <v>5.0943400716933027</v>
      </c>
      <c r="BX474" s="110">
        <v>1653.6048690608959</v>
      </c>
      <c r="BY474" s="110">
        <v>3960</v>
      </c>
      <c r="BZ474" s="110">
        <v>2306.3951309391041</v>
      </c>
      <c r="CA474" s="111" t="str">
        <v>Yes</v>
      </c>
      <c r="CC474" s="103">
        <f>AVERAGE(BU$6:BU474)</f>
        <v>22.81590096065851</v>
      </c>
      <c r="CD474" s="103">
        <f>AVERAGE(BV$6:BV474)</f>
        <v>23.716842493675895</v>
      </c>
      <c r="CE474" s="103">
        <f>AVERAGE(BW$6:BW474)</f>
        <v>0.9009415330173649</v>
      </c>
      <c r="CF474" s="104">
        <f>AVERAGE(BX$6:BX474)</f>
        <v>967.761323283401</v>
      </c>
      <c r="CG474" s="104">
        <f>AVERAGE(BY$6:BY474)</f>
        <v>3650.4448455913139</v>
      </c>
      <c r="CH474" s="104">
        <f>AVERAGE(BZ$6:BZ474)</f>
        <v>2682.6835223079138</v>
      </c>
      <c r="CI474" s="121"/>
      <c r="CJ474" s="121"/>
      <c r="CK474" s="121"/>
      <c r="CL474" s="121"/>
      <c r="CM474" s="121"/>
      <c r="CN474" s="121"/>
    </row>
    <row r="475" spans="2:92" x14ac:dyDescent="0.2">
      <c r="B475" s="105">
        <v>470</v>
      </c>
      <c r="C475" s="109">
        <v>24.421269546129245</v>
      </c>
      <c r="D475" s="109">
        <v>2</v>
      </c>
      <c r="E475" s="109">
        <v>5.3327968664850172</v>
      </c>
      <c r="F475" s="110">
        <v>134.41757376913708</v>
      </c>
      <c r="G475" s="109">
        <v>25</v>
      </c>
      <c r="H475" s="109">
        <v>27.754066412614264</v>
      </c>
      <c r="I475" s="109">
        <v>2.7540664126142644</v>
      </c>
      <c r="J475" s="110">
        <v>1380.1495280397048</v>
      </c>
      <c r="K475" s="110">
        <v>4600</v>
      </c>
      <c r="L475" s="110">
        <v>3219.8504719602952</v>
      </c>
      <c r="M475" s="111" t="str">
        <v>Yes</v>
      </c>
      <c r="O475" s="103">
        <f>AVERAGE(G$6:G475)</f>
        <v>21.816365861440055</v>
      </c>
      <c r="P475" s="103">
        <f>AVERAGE(H$6:H475)</f>
        <v>22.230355518532591</v>
      </c>
      <c r="Q475" s="103">
        <f>AVERAGE(I$6:I475)</f>
        <v>0.41398965709253666</v>
      </c>
      <c r="R475" s="104">
        <f>AVERAGE(J$6:J475)</f>
        <v>878.30521417213856</v>
      </c>
      <c r="S475" s="104">
        <f>AVERAGE(K$6:K475)</f>
        <v>4025.1373444209162</v>
      </c>
      <c r="T475" s="104">
        <f>AVERAGE(L$6:L475)</f>
        <v>3146.8321302487811</v>
      </c>
      <c r="X475" s="105">
        <v>470</v>
      </c>
      <c r="Y475" s="109">
        <v>22.386866875614771</v>
      </c>
      <c r="Z475" s="109">
        <v>4</v>
      </c>
      <c r="AA475" s="109">
        <v>4.1923974581574335</v>
      </c>
      <c r="AB475" s="110">
        <v>166.79805773526297</v>
      </c>
      <c r="AC475" s="109">
        <v>22.579264333772205</v>
      </c>
      <c r="AD475" s="109">
        <v>22.579264333772205</v>
      </c>
      <c r="AE475" s="109">
        <v>0</v>
      </c>
      <c r="AF475" s="110">
        <v>844.17598774842918</v>
      </c>
      <c r="AG475" s="110">
        <v>4344.2675800789966</v>
      </c>
      <c r="AH475" s="110">
        <v>3500.0915923305674</v>
      </c>
      <c r="AI475" s="111" t="str">
        <v>No</v>
      </c>
      <c r="AK475" s="103">
        <f>AVERAGE(AC$6:AC475)</f>
        <v>21.598248107055543</v>
      </c>
      <c r="AL475" s="103">
        <f>AVERAGE(AD$6:AD475)</f>
        <v>21.898764925375648</v>
      </c>
      <c r="AM475" s="103">
        <f>AVERAGE(AE$6:AE475)</f>
        <v>0.30051681832010979</v>
      </c>
      <c r="AN475" s="104">
        <f>AVERAGE(AF$6:AF475)</f>
        <v>851.4440486327502</v>
      </c>
      <c r="AO475" s="104">
        <f>AVERAGE(AG$6:AG475)</f>
        <v>4034.088914589146</v>
      </c>
      <c r="AP475" s="104">
        <f>AVERAGE(AH$6:AH475)</f>
        <v>3182.6448659563962</v>
      </c>
      <c r="AT475" s="105">
        <v>470</v>
      </c>
      <c r="AU475" s="109">
        <v>21.542290796407862</v>
      </c>
      <c r="AV475" s="109">
        <v>4</v>
      </c>
      <c r="AW475" s="109">
        <v>3.5373465631313668</v>
      </c>
      <c r="AX475" s="110">
        <v>165.70813019197675</v>
      </c>
      <c r="AY475" s="109">
        <v>21.079637359539227</v>
      </c>
      <c r="AZ475" s="109">
        <v>21.079637359539227</v>
      </c>
      <c r="BA475" s="109">
        <v>0</v>
      </c>
      <c r="BB475" s="110">
        <v>798.09725097815362</v>
      </c>
      <c r="BC475" s="110">
        <v>3361.9456039308839</v>
      </c>
      <c r="BD475" s="110">
        <v>2563.8483529527302</v>
      </c>
      <c r="BE475" s="111" t="str">
        <v>No</v>
      </c>
      <c r="BG475" s="103">
        <f>AVERAGE(AY$6:AY475)</f>
        <v>22.923868385086578</v>
      </c>
      <c r="BH475" s="103">
        <f>AVERAGE(AZ$6:AZ475)</f>
        <v>23.743995062647148</v>
      </c>
      <c r="BI475" s="103">
        <f>AVERAGE(BA$6:BA475)</f>
        <v>0.82012667756057211</v>
      </c>
      <c r="BJ475" s="104">
        <f>AVERAGE(BB$6:BB475)</f>
        <v>961.27283762937418</v>
      </c>
      <c r="BK475" s="104">
        <f>AVERAGE(BC$6:BC475)</f>
        <v>3598.3674918055422</v>
      </c>
      <c r="BL475" s="104">
        <f>AVERAGE(BD$6:BD475)</f>
        <v>2637.0946541761646</v>
      </c>
      <c r="BP475" s="105">
        <v>470</v>
      </c>
      <c r="BQ475" s="109">
        <v>18.302141593265794</v>
      </c>
      <c r="BR475" s="109">
        <v>3</v>
      </c>
      <c r="BS475" s="109">
        <v>4.1756218864534453</v>
      </c>
      <c r="BT475" s="110">
        <v>140.13017911120491</v>
      </c>
      <c r="BU475" s="109">
        <v>19.47776347971924</v>
      </c>
      <c r="BV475" s="109">
        <v>19.47776347971924</v>
      </c>
      <c r="BW475" s="109">
        <v>0</v>
      </c>
      <c r="BX475" s="110">
        <v>724.46308350278218</v>
      </c>
      <c r="BY475" s="110">
        <v>3131.6645219578859</v>
      </c>
      <c r="BZ475" s="110">
        <v>2407.2014384551039</v>
      </c>
      <c r="CA475" s="111" t="str">
        <v>No</v>
      </c>
      <c r="CC475" s="103">
        <f>AVERAGE(BU$6:BU475)</f>
        <v>22.808798540486301</v>
      </c>
      <c r="CD475" s="103">
        <f>AVERAGE(BV$6:BV475)</f>
        <v>23.70782317662492</v>
      </c>
      <c r="CE475" s="103">
        <f>AVERAGE(BW$6:BW475)</f>
        <v>0.89902463613860462</v>
      </c>
      <c r="CF475" s="104">
        <f>AVERAGE(BX$6:BX475)</f>
        <v>967.24366745408054</v>
      </c>
      <c r="CG475" s="104">
        <f>AVERAGE(BY$6:BY475)</f>
        <v>3649.3410576686897</v>
      </c>
      <c r="CH475" s="104">
        <f>AVERAGE(BZ$6:BZ475)</f>
        <v>2682.0973902146097</v>
      </c>
      <c r="CI475" s="121"/>
      <c r="CJ475" s="121"/>
      <c r="CK475" s="121"/>
      <c r="CL475" s="121"/>
      <c r="CM475" s="121"/>
      <c r="CN475" s="121"/>
    </row>
    <row r="476" spans="2:92" x14ac:dyDescent="0.2">
      <c r="B476" s="105">
        <v>471</v>
      </c>
      <c r="C476" s="109">
        <v>18.516660377015118</v>
      </c>
      <c r="D476" s="109">
        <v>2</v>
      </c>
      <c r="E476" s="109">
        <v>3.375929434672182</v>
      </c>
      <c r="F476" s="110">
        <v>132.19919472570049</v>
      </c>
      <c r="G476" s="109">
        <v>19.892589811687301</v>
      </c>
      <c r="H476" s="109">
        <v>19.892589811687301</v>
      </c>
      <c r="I476" s="109">
        <v>0</v>
      </c>
      <c r="J476" s="110">
        <v>728.97688907631959</v>
      </c>
      <c r="K476" s="110">
        <v>3680.6661661037142</v>
      </c>
      <c r="L476" s="110">
        <v>2951.6892770273944</v>
      </c>
      <c r="M476" s="111" t="str">
        <v>No</v>
      </c>
      <c r="O476" s="103">
        <f>AVERAGE(G$6:G476)</f>
        <v>21.812281411228263</v>
      </c>
      <c r="P476" s="103">
        <f>AVERAGE(H$6:H476)</f>
        <v>22.225392109388544</v>
      </c>
      <c r="Q476" s="103">
        <f>AVERAGE(I$6:I476)</f>
        <v>0.41311069816028073</v>
      </c>
      <c r="R476" s="104">
        <f>AVERAGE(J$6:J476)</f>
        <v>877.98816889592649</v>
      </c>
      <c r="S476" s="104">
        <f>AVERAGE(K$6:K476)</f>
        <v>4024.4059831081408</v>
      </c>
      <c r="T476" s="104">
        <f>AVERAGE(L$6:L476)</f>
        <v>3146.4178142122178</v>
      </c>
      <c r="X476" s="105">
        <v>471</v>
      </c>
      <c r="Y476" s="109">
        <v>16.612549950882119</v>
      </c>
      <c r="Z476" s="109">
        <v>3</v>
      </c>
      <c r="AA476" s="109">
        <v>2.8052548670345678</v>
      </c>
      <c r="AB476" s="110">
        <v>165.08215170414493</v>
      </c>
      <c r="AC476" s="109">
        <v>16.417804817916686</v>
      </c>
      <c r="AD476" s="109">
        <v>16.417804817916686</v>
      </c>
      <c r="AE476" s="109">
        <v>0</v>
      </c>
      <c r="AF476" s="110">
        <v>657.6162962416455</v>
      </c>
      <c r="AG476" s="110">
        <v>3165.2048672250035</v>
      </c>
      <c r="AH476" s="110">
        <v>2507.5885709833578</v>
      </c>
      <c r="AI476" s="111" t="str">
        <v>No</v>
      </c>
      <c r="AK476" s="103">
        <f>AVERAGE(AC$6:AC476)</f>
        <v>21.587249289031892</v>
      </c>
      <c r="AL476" s="103">
        <f>AVERAGE(AD$6:AD476)</f>
        <v>21.887128067398027</v>
      </c>
      <c r="AM476" s="103">
        <f>AVERAGE(AE$6:AE476)</f>
        <v>0.2998787783661393</v>
      </c>
      <c r="AN476" s="104">
        <f>AVERAGE(AF$6:AF476)</f>
        <v>851.03252474232329</v>
      </c>
      <c r="AO476" s="104">
        <f>AVERAGE(AG$6:AG476)</f>
        <v>4032.2441501573749</v>
      </c>
      <c r="AP476" s="104">
        <f>AVERAGE(AH$6:AH476)</f>
        <v>3181.2116254150524</v>
      </c>
      <c r="AT476" s="105">
        <v>471</v>
      </c>
      <c r="AU476" s="109">
        <v>22.956060172251302</v>
      </c>
      <c r="AV476" s="109">
        <v>6</v>
      </c>
      <c r="AW476" s="109">
        <v>5.8887532805669789</v>
      </c>
      <c r="AX476" s="110">
        <v>159.71072103756688</v>
      </c>
      <c r="AY476" s="109">
        <v>22.844813452818279</v>
      </c>
      <c r="AZ476" s="109">
        <v>22.844813452818279</v>
      </c>
      <c r="BA476" s="109">
        <v>0</v>
      </c>
      <c r="BB476" s="110">
        <v>845.05512462211527</v>
      </c>
      <c r="BC476" s="110">
        <v>3726.722017922742</v>
      </c>
      <c r="BD476" s="110">
        <v>2881.6668933006267</v>
      </c>
      <c r="BE476" s="111" t="str">
        <v>No</v>
      </c>
      <c r="BG476" s="103">
        <f>AVERAGE(AY$6:AY476)</f>
        <v>22.923700540219766</v>
      </c>
      <c r="BH476" s="103">
        <f>AVERAGE(AZ$6:AZ476)</f>
        <v>23.742085972180423</v>
      </c>
      <c r="BI476" s="103">
        <f>AVERAGE(BA$6:BA476)</f>
        <v>0.81838543196065583</v>
      </c>
      <c r="BJ476" s="104">
        <f>AVERAGE(BB$6:BB476)</f>
        <v>961.02609089262842</v>
      </c>
      <c r="BK476" s="104">
        <f>AVERAGE(BC$6:BC476)</f>
        <v>3598.6400067229883</v>
      </c>
      <c r="BL476" s="104">
        <f>AVERAGE(BD$6:BD476)</f>
        <v>2637.6139158303567</v>
      </c>
      <c r="BP476" s="105">
        <v>471</v>
      </c>
      <c r="BQ476" s="109">
        <v>22.185840424542238</v>
      </c>
      <c r="BR476" s="109">
        <v>3</v>
      </c>
      <c r="BS476" s="109">
        <v>6.4287105199850529</v>
      </c>
      <c r="BT476" s="110">
        <v>122.78761681470996</v>
      </c>
      <c r="BU476" s="109">
        <v>25</v>
      </c>
      <c r="BV476" s="109">
        <v>25.614550944527291</v>
      </c>
      <c r="BW476" s="109">
        <v>0.61455094452729142</v>
      </c>
      <c r="BX476" s="110">
        <v>964.97025849380361</v>
      </c>
      <c r="BY476" s="110">
        <v>3960</v>
      </c>
      <c r="BZ476" s="110">
        <v>2995.0297415061964</v>
      </c>
      <c r="CA476" s="111" t="str">
        <v>Yes</v>
      </c>
      <c r="CC476" s="103">
        <f>AVERAGE(BU$6:BU476)</f>
        <v>22.813450772884419</v>
      </c>
      <c r="CD476" s="103">
        <f>AVERAGE(BV$6:BV476)</f>
        <v>23.711871430909216</v>
      </c>
      <c r="CE476" s="103">
        <f>AVERAGE(BW$6:BW476)</f>
        <v>0.89842065802478022</v>
      </c>
      <c r="CF476" s="104">
        <f>AVERAGE(BX$6:BX476)</f>
        <v>967.23884068346422</v>
      </c>
      <c r="CG476" s="104">
        <f>AVERAGE(BY$6:BY476)</f>
        <v>3650.0006307946587</v>
      </c>
      <c r="CH476" s="104">
        <f>AVERAGE(BZ$6:BZ476)</f>
        <v>2682.7617901111948</v>
      </c>
      <c r="CI476" s="121"/>
      <c r="CJ476" s="121"/>
      <c r="CK476" s="121"/>
      <c r="CL476" s="121"/>
      <c r="CM476" s="121"/>
      <c r="CN476" s="121"/>
    </row>
    <row r="477" spans="2:92" x14ac:dyDescent="0.2">
      <c r="B477" s="105">
        <v>472</v>
      </c>
      <c r="C477" s="109">
        <v>23.266034065533969</v>
      </c>
      <c r="D477" s="109">
        <v>1</v>
      </c>
      <c r="E477" s="109">
        <v>3.9403968426852907</v>
      </c>
      <c r="F477" s="110">
        <v>134.44358926763988</v>
      </c>
      <c r="G477" s="109">
        <v>25</v>
      </c>
      <c r="H477" s="109">
        <v>26.206430908219261</v>
      </c>
      <c r="I477" s="109">
        <v>1.2064309082192608</v>
      </c>
      <c r="J477" s="110">
        <v>1101.6011527471069</v>
      </c>
      <c r="K477" s="110">
        <v>4550</v>
      </c>
      <c r="L477" s="110">
        <v>3448.3988472528931</v>
      </c>
      <c r="M477" s="111" t="str">
        <v>Yes</v>
      </c>
      <c r="O477" s="103">
        <f>AVERAGE(G$6:G477)</f>
        <v>21.81903505230617</v>
      </c>
      <c r="P477" s="103">
        <f>AVERAGE(H$6:H477)</f>
        <v>22.233826513623356</v>
      </c>
      <c r="Q477" s="103">
        <f>AVERAGE(I$6:I477)</f>
        <v>0.41479146131718536</v>
      </c>
      <c r="R477" s="104">
        <f>AVERAGE(J$6:J477)</f>
        <v>878.4619252176451</v>
      </c>
      <c r="S477" s="104">
        <f>AVERAGE(K$6:K477)</f>
        <v>4025.5195297540981</v>
      </c>
      <c r="T477" s="104">
        <f>AVERAGE(L$6:L477)</f>
        <v>3147.0576045364564</v>
      </c>
      <c r="X477" s="105">
        <v>472</v>
      </c>
      <c r="Y477" s="109">
        <v>20.687886661128065</v>
      </c>
      <c r="Z477" s="109">
        <v>1</v>
      </c>
      <c r="AA477" s="109">
        <v>3.1785987109820657</v>
      </c>
      <c r="AB477" s="110">
        <v>108.12702355286841</v>
      </c>
      <c r="AC477" s="109">
        <v>22.86648537211013</v>
      </c>
      <c r="AD477" s="109">
        <v>22.86648537211013</v>
      </c>
      <c r="AE477" s="109">
        <v>0</v>
      </c>
      <c r="AF477" s="110">
        <v>794.12158471617238</v>
      </c>
      <c r="AG477" s="110">
        <v>4185.9673669798231</v>
      </c>
      <c r="AH477" s="110">
        <v>3391.8457822636506</v>
      </c>
      <c r="AI477" s="111" t="str">
        <v>No</v>
      </c>
      <c r="AK477" s="103">
        <f>AVERAGE(AC$6:AC477)</f>
        <v>21.589959534970614</v>
      </c>
      <c r="AL477" s="103">
        <f>AVERAGE(AD$6:AD477)</f>
        <v>21.889202976941906</v>
      </c>
      <c r="AM477" s="103">
        <f>AVERAGE(AE$6:AE477)</f>
        <v>0.29924344197129576</v>
      </c>
      <c r="AN477" s="104">
        <f>AVERAGE(AF$6:AF477)</f>
        <v>850.91195071684422</v>
      </c>
      <c r="AO477" s="104">
        <f>AVERAGE(AG$6:AG477)</f>
        <v>4032.5698349387785</v>
      </c>
      <c r="AP477" s="104">
        <f>AVERAGE(AH$6:AH477)</f>
        <v>3181.6578842219351</v>
      </c>
      <c r="AT477" s="105">
        <v>472</v>
      </c>
      <c r="AU477" s="109">
        <v>19.782089824578513</v>
      </c>
      <c r="AV477" s="109">
        <v>4</v>
      </c>
      <c r="AW477" s="109">
        <v>6.0121189571139411</v>
      </c>
      <c r="AX477" s="110">
        <v>133.83521867318956</v>
      </c>
      <c r="AY477" s="109">
        <v>21.794208781692454</v>
      </c>
      <c r="AZ477" s="109">
        <v>21.794208781692454</v>
      </c>
      <c r="BA477" s="109">
        <v>0</v>
      </c>
      <c r="BB477" s="110">
        <v>787.6614821239632</v>
      </c>
      <c r="BC477" s="110">
        <v>3469.131317253868</v>
      </c>
      <c r="BD477" s="110">
        <v>2681.4698351299048</v>
      </c>
      <c r="BE477" s="111" t="str">
        <v>No</v>
      </c>
      <c r="BG477" s="103">
        <f>AVERAGE(AY$6:AY477)</f>
        <v>22.921307549205938</v>
      </c>
      <c r="BH477" s="103">
        <f>AVERAGE(AZ$6:AZ477)</f>
        <v>23.737959113725996</v>
      </c>
      <c r="BI477" s="103">
        <f>AVERAGE(BA$6:BA477)</f>
        <v>0.81665156452006127</v>
      </c>
      <c r="BJ477" s="104">
        <f>AVERAGE(BB$6:BB477)</f>
        <v>960.65879299269477</v>
      </c>
      <c r="BK477" s="104">
        <f>AVERAGE(BC$6:BC477)</f>
        <v>3598.3656239063166</v>
      </c>
      <c r="BL477" s="104">
        <f>AVERAGE(BD$6:BD477)</f>
        <v>2637.7068309136184</v>
      </c>
      <c r="BP477" s="105">
        <v>472</v>
      </c>
      <c r="BQ477" s="109">
        <v>25.10758826555174</v>
      </c>
      <c r="BR477" s="109">
        <v>2</v>
      </c>
      <c r="BS477" s="109">
        <v>6.5244632424798912</v>
      </c>
      <c r="BT477" s="110">
        <v>170.6262258423703</v>
      </c>
      <c r="BU477" s="109">
        <v>25</v>
      </c>
      <c r="BV477" s="109">
        <v>29.63205150803163</v>
      </c>
      <c r="BW477" s="109">
        <v>4.6320515080316298</v>
      </c>
      <c r="BX477" s="110">
        <v>1615.4339520471149</v>
      </c>
      <c r="BY477" s="110">
        <v>3890</v>
      </c>
      <c r="BZ477" s="110">
        <v>2274.5660479528851</v>
      </c>
      <c r="CA477" s="111" t="str">
        <v>Yes</v>
      </c>
      <c r="CC477" s="103">
        <f>AVERAGE(BU$6:BU477)</f>
        <v>22.818083292433393</v>
      </c>
      <c r="CD477" s="103">
        <f>AVERAGE(BV$6:BV477)</f>
        <v>23.724414185309897</v>
      </c>
      <c r="CE477" s="103">
        <f>AVERAGE(BW$6:BW477)</f>
        <v>0.9063308928764896</v>
      </c>
      <c r="CF477" s="104">
        <f>AVERAGE(BX$6:BX477)</f>
        <v>968.61213541092968</v>
      </c>
      <c r="CG477" s="104">
        <f>AVERAGE(BY$6:BY477)</f>
        <v>3650.5091040345005</v>
      </c>
      <c r="CH477" s="104">
        <f>AVERAGE(BZ$6:BZ477)</f>
        <v>2681.8969686235714</v>
      </c>
      <c r="CI477" s="121"/>
      <c r="CJ477" s="121"/>
      <c r="CK477" s="121"/>
      <c r="CL477" s="121"/>
      <c r="CM477" s="121"/>
      <c r="CN477" s="121"/>
    </row>
    <row r="478" spans="2:92" x14ac:dyDescent="0.2">
      <c r="B478" s="105">
        <v>473</v>
      </c>
      <c r="C478" s="109">
        <v>18.538015329280178</v>
      </c>
      <c r="D478" s="109">
        <v>3</v>
      </c>
      <c r="E478" s="109">
        <v>3.020469166093724</v>
      </c>
      <c r="F478" s="110">
        <v>139.15967376348786</v>
      </c>
      <c r="G478" s="109">
        <v>18.558484495373904</v>
      </c>
      <c r="H478" s="109">
        <v>18.558484495373904</v>
      </c>
      <c r="I478" s="109">
        <v>0</v>
      </c>
      <c r="J478" s="110">
        <v>695.91420862470488</v>
      </c>
      <c r="K478" s="110">
        <v>3490.5272091673028</v>
      </c>
      <c r="L478" s="110">
        <v>2794.613000542598</v>
      </c>
      <c r="M478" s="111" t="str">
        <v>No</v>
      </c>
      <c r="O478" s="103">
        <f>AVERAGE(G$6:G478)</f>
        <v>21.812141710748172</v>
      </c>
      <c r="P478" s="103">
        <f>AVERAGE(H$6:H478)</f>
        <v>22.226056234515006</v>
      </c>
      <c r="Q478" s="103">
        <f>AVERAGE(I$6:I478)</f>
        <v>0.41391452376683185</v>
      </c>
      <c r="R478" s="104">
        <f>AVERAGE(J$6:J478)</f>
        <v>878.07598924176148</v>
      </c>
      <c r="S478" s="104">
        <f>AVERAGE(K$6:K478)</f>
        <v>4024.3884677655428</v>
      </c>
      <c r="T478" s="104">
        <f>AVERAGE(L$6:L478)</f>
        <v>3146.3124785237846</v>
      </c>
      <c r="X478" s="105">
        <v>473</v>
      </c>
      <c r="Y478" s="109">
        <v>18.827974951256341</v>
      </c>
      <c r="Z478" s="109">
        <v>1</v>
      </c>
      <c r="AA478" s="109">
        <v>5.0281721378962834</v>
      </c>
      <c r="AB478" s="110">
        <v>143.88946877087915</v>
      </c>
      <c r="AC478" s="109">
        <v>22.856147089152625</v>
      </c>
      <c r="AD478" s="109">
        <v>22.856147089152625</v>
      </c>
      <c r="AE478" s="109">
        <v>0</v>
      </c>
      <c r="AF478" s="110">
        <v>829.57388144545791</v>
      </c>
      <c r="AG478" s="110">
        <v>4184.1064760474728</v>
      </c>
      <c r="AH478" s="110">
        <v>3354.5325946020148</v>
      </c>
      <c r="AI478" s="111" t="str">
        <v>No</v>
      </c>
      <c r="AK478" s="103">
        <f>AVERAGE(AC$6:AC478)</f>
        <v>21.592636464260639</v>
      </c>
      <c r="AL478" s="103">
        <f>AVERAGE(AD$6:AD478)</f>
        <v>21.891247256248906</v>
      </c>
      <c r="AM478" s="103">
        <f>AVERAGE(AE$6:AE478)</f>
        <v>0.29861079198826979</v>
      </c>
      <c r="AN478" s="104">
        <f>AVERAGE(AF$6:AF478)</f>
        <v>850.86683851965302</v>
      </c>
      <c r="AO478" s="104">
        <f>AVERAGE(AG$6:AG478)</f>
        <v>4032.8902083872113</v>
      </c>
      <c r="AP478" s="104">
        <f>AVERAGE(AH$6:AH478)</f>
        <v>3182.0233698675588</v>
      </c>
      <c r="AT478" s="105">
        <v>473</v>
      </c>
      <c r="AU478" s="109">
        <v>23.113644965895691</v>
      </c>
      <c r="AV478" s="109">
        <v>5</v>
      </c>
      <c r="AW478" s="109">
        <v>4.0919986729138458</v>
      </c>
      <c r="AX478" s="110">
        <v>176.43321328911722</v>
      </c>
      <c r="AY478" s="109">
        <v>22.205643638809537</v>
      </c>
      <c r="AZ478" s="109">
        <v>22.205643638809537</v>
      </c>
      <c r="BA478" s="109">
        <v>0</v>
      </c>
      <c r="BB478" s="110">
        <v>842.60252245340337</v>
      </c>
      <c r="BC478" s="110">
        <v>3580.8465458214305</v>
      </c>
      <c r="BD478" s="110">
        <v>2738.2440233680272</v>
      </c>
      <c r="BE478" s="111" t="str">
        <v>No</v>
      </c>
      <c r="BG478" s="103">
        <f>AVERAGE(AY$6:AY478)</f>
        <v>22.919794517682902</v>
      </c>
      <c r="BH478" s="103">
        <f>AVERAGE(AZ$6:AZ478)</f>
        <v>23.734719546125753</v>
      </c>
      <c r="BI478" s="103">
        <f>AVERAGE(BA$6:BA478)</f>
        <v>0.81492502844285175</v>
      </c>
      <c r="BJ478" s="104">
        <f>AVERAGE(BB$6:BB478)</f>
        <v>960.40920256872164</v>
      </c>
      <c r="BK478" s="104">
        <f>AVERAGE(BC$6:BC478)</f>
        <v>3598.328585686264</v>
      </c>
      <c r="BL478" s="104">
        <f>AVERAGE(BD$6:BD478)</f>
        <v>2637.9193831175389</v>
      </c>
      <c r="BP478" s="105">
        <v>473</v>
      </c>
      <c r="BQ478" s="109">
        <v>22.375527858110274</v>
      </c>
      <c r="BR478" s="109">
        <v>5</v>
      </c>
      <c r="BS478" s="109">
        <v>4.1762105665347784</v>
      </c>
      <c r="BT478" s="110">
        <v>158.68913366820718</v>
      </c>
      <c r="BU478" s="109">
        <v>21.551738424645052</v>
      </c>
      <c r="BV478" s="109">
        <v>21.551738424645052</v>
      </c>
      <c r="BW478" s="109">
        <v>0</v>
      </c>
      <c r="BX478" s="110">
        <v>805.24128640755873</v>
      </c>
      <c r="BY478" s="110">
        <v>3582.7607636967577</v>
      </c>
      <c r="BZ478" s="110">
        <v>2777.5194772891991</v>
      </c>
      <c r="CA478" s="111" t="str">
        <v>No</v>
      </c>
      <c r="CC478" s="103">
        <f>AVERAGE(BU$6:BU478)</f>
        <v>22.81540603055646</v>
      </c>
      <c r="CD478" s="103">
        <f>AVERAGE(BV$6:BV478)</f>
        <v>23.719820790467054</v>
      </c>
      <c r="CE478" s="103">
        <f>AVERAGE(BW$6:BW478)</f>
        <v>0.9044147599105774</v>
      </c>
      <c r="CF478" s="104">
        <f>AVERAGE(BX$6:BX478)</f>
        <v>968.2667424954891</v>
      </c>
      <c r="CG478" s="104">
        <f>AVERAGE(BY$6:BY478)</f>
        <v>3650.3658728709956</v>
      </c>
      <c r="CH478" s="104">
        <f>AVERAGE(BZ$6:BZ478)</f>
        <v>2682.0991303755072</v>
      </c>
      <c r="CI478" s="121"/>
      <c r="CJ478" s="121"/>
      <c r="CK478" s="121"/>
      <c r="CL478" s="121"/>
      <c r="CM478" s="121"/>
      <c r="CN478" s="121"/>
    </row>
    <row r="479" spans="2:92" x14ac:dyDescent="0.2">
      <c r="B479" s="105">
        <v>474</v>
      </c>
      <c r="C479" s="109">
        <v>23.708558898290068</v>
      </c>
      <c r="D479" s="109">
        <v>2</v>
      </c>
      <c r="E479" s="109">
        <v>4.419519988443362</v>
      </c>
      <c r="F479" s="110">
        <v>142.67879527158186</v>
      </c>
      <c r="G479" s="109">
        <v>25</v>
      </c>
      <c r="H479" s="109">
        <v>26.12807888673343</v>
      </c>
      <c r="I479" s="109">
        <v>1.1280788867334302</v>
      </c>
      <c r="J479" s="110">
        <v>1095.7329948835993</v>
      </c>
      <c r="K479" s="110">
        <v>4600</v>
      </c>
      <c r="L479" s="110">
        <v>3504.2670051164005</v>
      </c>
      <c r="M479" s="111" t="str">
        <v>Yes</v>
      </c>
      <c r="O479" s="103">
        <f>AVERAGE(G$6:G479)</f>
        <v>21.818867150176974</v>
      </c>
      <c r="P479" s="103">
        <f>AVERAGE(H$6:H479)</f>
        <v>22.234288349815046</v>
      </c>
      <c r="Q479" s="103">
        <f>AVERAGE(I$6:I479)</f>
        <v>0.41542119963806939</v>
      </c>
      <c r="R479" s="104">
        <f>AVERAGE(J$6:J479)</f>
        <v>878.53518123678646</v>
      </c>
      <c r="S479" s="104">
        <f>AVERAGE(K$6:K479)</f>
        <v>4025.6028380867124</v>
      </c>
      <c r="T479" s="104">
        <f>AVERAGE(L$6:L479)</f>
        <v>3147.0676568499293</v>
      </c>
      <c r="X479" s="105">
        <v>474</v>
      </c>
      <c r="Y479" s="109">
        <v>22.841085219524388</v>
      </c>
      <c r="Z479" s="109">
        <v>4</v>
      </c>
      <c r="AA479" s="109">
        <v>2.0620953734175802</v>
      </c>
      <c r="AB479" s="110">
        <v>136.04945976838309</v>
      </c>
      <c r="AC479" s="109">
        <v>20.903180592941968</v>
      </c>
      <c r="AD479" s="109">
        <v>20.903180592941968</v>
      </c>
      <c r="AE479" s="109">
        <v>0</v>
      </c>
      <c r="AF479" s="110">
        <v>763.14487755664209</v>
      </c>
      <c r="AG479" s="110">
        <v>4042.5725067295543</v>
      </c>
      <c r="AH479" s="110">
        <v>3279.427629172912</v>
      </c>
      <c r="AI479" s="111" t="str">
        <v>No</v>
      </c>
      <c r="AK479" s="103">
        <f>AVERAGE(AC$6:AC479)</f>
        <v>21.591181916008914</v>
      </c>
      <c r="AL479" s="103">
        <f>AVERAGE(AD$6:AD479)</f>
        <v>21.889162727423365</v>
      </c>
      <c r="AM479" s="103">
        <f>AVERAGE(AE$6:AE479)</f>
        <v>0.29798081141445487</v>
      </c>
      <c r="AN479" s="104">
        <f>AVERAGE(AF$6:AF479)</f>
        <v>850.68177109146109</v>
      </c>
      <c r="AO479" s="104">
        <f>AVERAGE(AG$6:AG479)</f>
        <v>4032.9106351769628</v>
      </c>
      <c r="AP479" s="104">
        <f>AVERAGE(AH$6:AH479)</f>
        <v>3182.2288640855027</v>
      </c>
      <c r="AT479" s="105">
        <v>474</v>
      </c>
      <c r="AU479" s="109">
        <v>20.050452986608697</v>
      </c>
      <c r="AV479" s="109">
        <v>5</v>
      </c>
      <c r="AW479" s="109">
        <v>3.6399831835463137</v>
      </c>
      <c r="AX479" s="110">
        <v>168.24637757459388</v>
      </c>
      <c r="AY479" s="109">
        <v>18.69043617015501</v>
      </c>
      <c r="AZ479" s="109">
        <v>18.69043617015501</v>
      </c>
      <c r="BA479" s="109">
        <v>0</v>
      </c>
      <c r="BB479" s="110">
        <v>728.95946267924421</v>
      </c>
      <c r="BC479" s="110">
        <v>3053.5654255232516</v>
      </c>
      <c r="BD479" s="110">
        <v>2324.6059628440075</v>
      </c>
      <c r="BE479" s="111" t="str">
        <v>No</v>
      </c>
      <c r="BG479" s="103">
        <f>AVERAGE(AY$6:AY479)</f>
        <v>22.91087182074719</v>
      </c>
      <c r="BH479" s="103">
        <f>AVERAGE(AZ$6:AZ479)</f>
        <v>23.72407759807518</v>
      </c>
      <c r="BI479" s="103">
        <f>AVERAGE(BA$6:BA479)</f>
        <v>0.81320577732799348</v>
      </c>
      <c r="BJ479" s="104">
        <f>AVERAGE(BB$6:BB479)</f>
        <v>959.92091197823754</v>
      </c>
      <c r="BK479" s="104">
        <f>AVERAGE(BC$6:BC479)</f>
        <v>3597.1792963188318</v>
      </c>
      <c r="BL479" s="104">
        <f>AVERAGE(BD$6:BD479)</f>
        <v>2637.2583843405905</v>
      </c>
      <c r="BP479" s="105">
        <v>474</v>
      </c>
      <c r="BQ479" s="109">
        <v>24.180783110075843</v>
      </c>
      <c r="BR479" s="109">
        <v>3</v>
      </c>
      <c r="BS479" s="109">
        <v>6.4187616091958883</v>
      </c>
      <c r="BT479" s="110">
        <v>178.59034970430608</v>
      </c>
      <c r="BU479" s="109">
        <v>25</v>
      </c>
      <c r="BV479" s="109">
        <v>27.599544719271734</v>
      </c>
      <c r="BW479" s="109">
        <v>2.5995447192717336</v>
      </c>
      <c r="BX479" s="110">
        <v>1318.5220575950661</v>
      </c>
      <c r="BY479" s="110">
        <v>3960</v>
      </c>
      <c r="BZ479" s="110">
        <v>2641.4779424049339</v>
      </c>
      <c r="CA479" s="111" t="str">
        <v>Yes</v>
      </c>
      <c r="CC479" s="103">
        <f>AVERAGE(BU$6:BU479)</f>
        <v>22.820014878593263</v>
      </c>
      <c r="CD479" s="103">
        <f>AVERAGE(BV$6:BV479)</f>
        <v>23.72800586204681</v>
      </c>
      <c r="CE479" s="103">
        <f>AVERAGE(BW$6:BW479)</f>
        <v>0.90799098345353346</v>
      </c>
      <c r="CF479" s="104">
        <f>AVERAGE(BX$6:BX479)</f>
        <v>969.00567775941238</v>
      </c>
      <c r="CG479" s="104">
        <f>AVERAGE(BY$6:BY479)</f>
        <v>3651.0191094261204</v>
      </c>
      <c r="CH479" s="104">
        <f>AVERAGE(BZ$6:BZ479)</f>
        <v>2682.0134316667086</v>
      </c>
      <c r="CI479" s="121"/>
      <c r="CJ479" s="121"/>
      <c r="CK479" s="121"/>
      <c r="CL479" s="121"/>
      <c r="CM479" s="121"/>
      <c r="CN479" s="121"/>
    </row>
    <row r="480" spans="2:92" x14ac:dyDescent="0.2">
      <c r="B480" s="105">
        <v>475</v>
      </c>
      <c r="C480" s="109">
        <v>18.478264536366126</v>
      </c>
      <c r="D480" s="109">
        <v>0</v>
      </c>
      <c r="E480" s="109">
        <v>2.7603261399735461</v>
      </c>
      <c r="F480" s="110">
        <v>157.6671120575574</v>
      </c>
      <c r="G480" s="109">
        <v>21.238590676339673</v>
      </c>
      <c r="H480" s="109">
        <v>21.238590676339673</v>
      </c>
      <c r="I480" s="109">
        <v>0</v>
      </c>
      <c r="J480" s="110">
        <v>794.82483234774759</v>
      </c>
      <c r="K480" s="110">
        <v>3822.9463217411412</v>
      </c>
      <c r="L480" s="110">
        <v>3028.1214893933939</v>
      </c>
      <c r="M480" s="111" t="str">
        <v>No</v>
      </c>
      <c r="O480" s="103">
        <f>AVERAGE(G$6:G480)</f>
        <v>21.817645515495212</v>
      </c>
      <c r="P480" s="103">
        <f>AVERAGE(H$6:H480)</f>
        <v>22.232192144186676</v>
      </c>
      <c r="Q480" s="103">
        <f>AVERAGE(I$6:I480)</f>
        <v>0.41454662869146297</v>
      </c>
      <c r="R480" s="104">
        <f>AVERAGE(J$6:J480)</f>
        <v>878.3589489233359</v>
      </c>
      <c r="S480" s="104">
        <f>AVERAGE(K$6:K480)</f>
        <v>4025.176192789143</v>
      </c>
      <c r="T480" s="104">
        <f>AVERAGE(L$6:L480)</f>
        <v>3146.8172438658103</v>
      </c>
      <c r="X480" s="105">
        <v>475</v>
      </c>
      <c r="Y480" s="109">
        <v>23.2021704880088</v>
      </c>
      <c r="Z480" s="109">
        <v>1</v>
      </c>
      <c r="AA480" s="109">
        <v>2.8469842495207693</v>
      </c>
      <c r="AB480" s="110">
        <v>164.36966715762932</v>
      </c>
      <c r="AC480" s="109">
        <v>25</v>
      </c>
      <c r="AD480" s="109">
        <v>25.04915473752957</v>
      </c>
      <c r="AE480" s="109">
        <v>4.9154737529569559E-2</v>
      </c>
      <c r="AF480" s="110">
        <v>923.21751991295184</v>
      </c>
      <c r="AG480" s="110">
        <v>4570</v>
      </c>
      <c r="AH480" s="110">
        <v>3646.782480087048</v>
      </c>
      <c r="AI480" s="111" t="str">
        <v>Yes</v>
      </c>
      <c r="AK480" s="103">
        <f>AVERAGE(AC$6:AC480)</f>
        <v>21.598358375133106</v>
      </c>
      <c r="AL480" s="103">
        <f>AVERAGE(AD$6:AD480)</f>
        <v>21.895815342181486</v>
      </c>
      <c r="AM480" s="103">
        <f>AVERAGE(AE$6:AE480)</f>
        <v>0.29745696704838143</v>
      </c>
      <c r="AN480" s="104">
        <f>AVERAGE(AF$6:AF480)</f>
        <v>850.83447793108519</v>
      </c>
      <c r="AO480" s="104">
        <f>AVERAGE(AG$6:AG480)</f>
        <v>4034.0413496292222</v>
      </c>
      <c r="AP480" s="104">
        <f>AVERAGE(AH$6:AH480)</f>
        <v>3183.2068716981375</v>
      </c>
      <c r="AT480" s="105">
        <v>475</v>
      </c>
      <c r="AU480" s="109">
        <v>19.142006680775335</v>
      </c>
      <c r="AV480" s="109">
        <v>2</v>
      </c>
      <c r="AW480" s="109">
        <v>4.3121834790605948</v>
      </c>
      <c r="AX480" s="110">
        <v>152.66224850692956</v>
      </c>
      <c r="AY480" s="109">
        <v>21.454190159835932</v>
      </c>
      <c r="AZ480" s="109">
        <v>21.454190159835932</v>
      </c>
      <c r="BA480" s="109">
        <v>0</v>
      </c>
      <c r="BB480" s="110">
        <v>796.28795330200751</v>
      </c>
      <c r="BC480" s="110">
        <v>3318.1285239753897</v>
      </c>
      <c r="BD480" s="110">
        <v>2521.840570673382</v>
      </c>
      <c r="BE480" s="111" t="str">
        <v>No</v>
      </c>
      <c r="BG480" s="103">
        <f>AVERAGE(AY$6:AY480)</f>
        <v>22.907805122513693</v>
      </c>
      <c r="BH480" s="103">
        <f>AVERAGE(AZ$6:AZ480)</f>
        <v>23.719298887678889</v>
      </c>
      <c r="BI480" s="103">
        <f>AVERAGE(BA$6:BA480)</f>
        <v>0.81149376516519767</v>
      </c>
      <c r="BJ480" s="104">
        <f>AVERAGE(BB$6:BB480)</f>
        <v>959.57642153891913</v>
      </c>
      <c r="BK480" s="104">
        <f>AVERAGE(BC$6:BC480)</f>
        <v>3596.5918210086347</v>
      </c>
      <c r="BL480" s="104">
        <f>AVERAGE(BD$6:BD480)</f>
        <v>2637.0153994697121</v>
      </c>
      <c r="BP480" s="105">
        <v>475</v>
      </c>
      <c r="BQ480" s="109">
        <v>20.741121911537839</v>
      </c>
      <c r="BR480" s="109">
        <v>0</v>
      </c>
      <c r="BS480" s="109">
        <v>5.0571238586451592</v>
      </c>
      <c r="BT480" s="110">
        <v>146.21129956481775</v>
      </c>
      <c r="BU480" s="109">
        <v>25</v>
      </c>
      <c r="BV480" s="109">
        <v>25.798245770182998</v>
      </c>
      <c r="BW480" s="109">
        <v>0.79824577018299792</v>
      </c>
      <c r="BX480" s="110">
        <v>1015.9481650922675</v>
      </c>
      <c r="BY480" s="110">
        <v>3750</v>
      </c>
      <c r="BZ480" s="110">
        <v>2734.0518349077324</v>
      </c>
      <c r="CA480" s="111" t="str">
        <v>Yes</v>
      </c>
      <c r="CC480" s="103">
        <f>AVERAGE(BU$6:BU480)</f>
        <v>22.824604320954119</v>
      </c>
      <c r="CD480" s="103">
        <f>AVERAGE(BV$6:BV480)</f>
        <v>23.732364261853412</v>
      </c>
      <c r="CE480" s="103">
        <f>AVERAGE(BW$6:BW480)</f>
        <v>0.90775994089927958</v>
      </c>
      <c r="CF480" s="104">
        <f>AVERAGE(BX$6:BX480)</f>
        <v>969.10450404853418</v>
      </c>
      <c r="CG480" s="104">
        <f>AVERAGE(BY$6:BY480)</f>
        <v>3651.2274902483809</v>
      </c>
      <c r="CH480" s="104">
        <f>AVERAGE(BZ$6:BZ480)</f>
        <v>2682.1229861998481</v>
      </c>
      <c r="CI480" s="121"/>
      <c r="CJ480" s="121"/>
      <c r="CK480" s="121"/>
      <c r="CL480" s="121"/>
      <c r="CM480" s="121"/>
      <c r="CN480" s="121"/>
    </row>
    <row r="481" spans="2:92" x14ac:dyDescent="0.2">
      <c r="B481" s="105">
        <v>476</v>
      </c>
      <c r="C481" s="109">
        <v>17.821114268748044</v>
      </c>
      <c r="D481" s="109">
        <v>2</v>
      </c>
      <c r="E481" s="109">
        <v>2.9945578793598178</v>
      </c>
      <c r="F481" s="110">
        <v>135.09592278951007</v>
      </c>
      <c r="G481" s="109">
        <v>18.815672148107861</v>
      </c>
      <c r="H481" s="109">
        <v>18.815672148107861</v>
      </c>
      <c r="I481" s="109">
        <v>0</v>
      </c>
      <c r="J481" s="110">
        <v>699.56608723274587</v>
      </c>
      <c r="K481" s="110">
        <v>3486.8209866594152</v>
      </c>
      <c r="L481" s="110">
        <v>2787.2548994266695</v>
      </c>
      <c r="M481" s="111" t="str">
        <v>No</v>
      </c>
      <c r="O481" s="103">
        <f>AVERAGE(G$6:G481)</f>
        <v>21.811338848757003</v>
      </c>
      <c r="P481" s="103">
        <f>AVERAGE(H$6:H481)</f>
        <v>22.225014581169702</v>
      </c>
      <c r="Q481" s="103">
        <f>AVERAGE(I$6:I481)</f>
        <v>0.41367573241269939</v>
      </c>
      <c r="R481" s="104">
        <f>AVERAGE(J$6:J481)</f>
        <v>877.98333366768338</v>
      </c>
      <c r="S481" s="104">
        <f>AVERAGE(K$6:K481)</f>
        <v>4024.0451944569377</v>
      </c>
      <c r="T481" s="104">
        <f>AVERAGE(L$6:L481)</f>
        <v>3146.0618607892575</v>
      </c>
      <c r="X481" s="105">
        <v>476</v>
      </c>
      <c r="Y481" s="109">
        <v>19.958822321899383</v>
      </c>
      <c r="Z481" s="109">
        <v>2</v>
      </c>
      <c r="AA481" s="109">
        <v>5.9733797179002162</v>
      </c>
      <c r="AB481" s="110">
        <v>135.43002767152535</v>
      </c>
      <c r="AC481" s="109">
        <v>23.932202039799598</v>
      </c>
      <c r="AD481" s="109">
        <v>23.932202039799598</v>
      </c>
      <c r="AE481" s="109">
        <v>0</v>
      </c>
      <c r="AF481" s="110">
        <v>853.39608886551332</v>
      </c>
      <c r="AG481" s="110">
        <v>4447.7963671639282</v>
      </c>
      <c r="AH481" s="110">
        <v>3594.4002782984148</v>
      </c>
      <c r="AI481" s="111" t="str">
        <v>No</v>
      </c>
      <c r="AK481" s="103">
        <f>AVERAGE(AC$6:AC481)</f>
        <v>21.603261408042069</v>
      </c>
      <c r="AL481" s="103">
        <f>AVERAGE(AD$6:AD481)</f>
        <v>21.900093465495807</v>
      </c>
      <c r="AM481" s="103">
        <f>AVERAGE(AE$6:AE481)</f>
        <v>0.29683205745374197</v>
      </c>
      <c r="AN481" s="104">
        <f>AVERAGE(AF$6:AF481)</f>
        <v>850.83985946666178</v>
      </c>
      <c r="AO481" s="104">
        <f>AVERAGE(AG$6:AG481)</f>
        <v>4034.910582859337</v>
      </c>
      <c r="AP481" s="104">
        <f>AVERAGE(AH$6:AH481)</f>
        <v>3184.070723392676</v>
      </c>
      <c r="AT481" s="105">
        <v>476</v>
      </c>
      <c r="AU481" s="109">
        <v>24.758695295153792</v>
      </c>
      <c r="AV481" s="109">
        <v>3</v>
      </c>
      <c r="AW481" s="109">
        <v>3.2693816489221588</v>
      </c>
      <c r="AX481" s="110">
        <v>135.18811590766182</v>
      </c>
      <c r="AY481" s="109">
        <v>25</v>
      </c>
      <c r="AZ481" s="109">
        <v>25.028076944075952</v>
      </c>
      <c r="BA481" s="109">
        <v>2.8076944075952071E-2</v>
      </c>
      <c r="BB481" s="110">
        <v>889.3996575190547</v>
      </c>
      <c r="BC481" s="110">
        <v>3900</v>
      </c>
      <c r="BD481" s="110">
        <v>3010.6003424809451</v>
      </c>
      <c r="BE481" s="111" t="str">
        <v>Yes</v>
      </c>
      <c r="BG481" s="103">
        <f>AVERAGE(AY$6:AY481)</f>
        <v>22.91220048990337</v>
      </c>
      <c r="BH481" s="103">
        <f>AVERAGE(AZ$6:AZ481)</f>
        <v>23.722048421410815</v>
      </c>
      <c r="BI481" s="103">
        <f>AVERAGE(BA$6:BA481)</f>
        <v>0.80984793150744716</v>
      </c>
      <c r="BJ481" s="104">
        <f>AVERAGE(BB$6:BB481)</f>
        <v>959.42899136240692</v>
      </c>
      <c r="BK481" s="104">
        <f>AVERAGE(BC$6:BC481)</f>
        <v>3597.2292331493732</v>
      </c>
      <c r="BL481" s="104">
        <f>AVERAGE(BD$6:BD481)</f>
        <v>2637.8002417869625</v>
      </c>
      <c r="BP481" s="105">
        <v>476</v>
      </c>
      <c r="BQ481" s="109">
        <v>25.193050441092254</v>
      </c>
      <c r="BR481" s="109">
        <v>4</v>
      </c>
      <c r="BS481" s="109">
        <v>6.2846852705929308</v>
      </c>
      <c r="BT481" s="110">
        <v>132.95122792002513</v>
      </c>
      <c r="BU481" s="109">
        <v>25</v>
      </c>
      <c r="BV481" s="109">
        <v>27.477735711685185</v>
      </c>
      <c r="BW481" s="109">
        <v>2.4777357116851846</v>
      </c>
      <c r="BX481" s="110">
        <v>1254.6115846728028</v>
      </c>
      <c r="BY481" s="110">
        <v>4030</v>
      </c>
      <c r="BZ481" s="110">
        <v>2775.3884153271974</v>
      </c>
      <c r="CA481" s="111" t="str">
        <v>Yes</v>
      </c>
      <c r="CC481" s="103">
        <f>AVERAGE(BU$6:BU481)</f>
        <v>22.82917447994371</v>
      </c>
      <c r="CD481" s="103">
        <f>AVERAGE(BV$6:BV481)</f>
        <v>23.740232689269025</v>
      </c>
      <c r="CE481" s="103">
        <f>AVERAGE(BW$6:BW481)</f>
        <v>0.91105820932530046</v>
      </c>
      <c r="CF481" s="104">
        <f>AVERAGE(BX$6:BX481)</f>
        <v>969.70430883976167</v>
      </c>
      <c r="CG481" s="104">
        <f>AVERAGE(BY$6:BY481)</f>
        <v>3652.0232308150862</v>
      </c>
      <c r="CH481" s="104">
        <f>AVERAGE(BZ$6:BZ481)</f>
        <v>2682.3189219753258</v>
      </c>
      <c r="CI481" s="121"/>
      <c r="CJ481" s="121"/>
      <c r="CK481" s="121"/>
      <c r="CL481" s="121"/>
      <c r="CM481" s="121"/>
      <c r="CN481" s="121"/>
    </row>
    <row r="482" spans="2:92" x14ac:dyDescent="0.2">
      <c r="B482" s="105">
        <v>477</v>
      </c>
      <c r="C482" s="109">
        <v>22.494372811803757</v>
      </c>
      <c r="D482" s="109">
        <v>4</v>
      </c>
      <c r="E482" s="109">
        <v>2.3958826413112519</v>
      </c>
      <c r="F482" s="110">
        <v>177.94769942126641</v>
      </c>
      <c r="G482" s="109">
        <v>20.89025545311501</v>
      </c>
      <c r="H482" s="109">
        <v>20.89025545311501</v>
      </c>
      <c r="I482" s="109">
        <v>0</v>
      </c>
      <c r="J482" s="110">
        <v>804.65536301471673</v>
      </c>
      <c r="K482" s="110">
        <v>3960.2459815607017</v>
      </c>
      <c r="L482" s="110">
        <v>3155.5906185459849</v>
      </c>
      <c r="M482" s="111" t="str">
        <v>No</v>
      </c>
      <c r="O482" s="103">
        <f>AVERAGE(G$6:G482)</f>
        <v>21.809407856313307</v>
      </c>
      <c r="P482" s="103">
        <f>AVERAGE(H$6:H482)</f>
        <v>22.222216344003968</v>
      </c>
      <c r="Q482" s="103">
        <f>AVERAGE(I$6:I482)</f>
        <v>0.41280848769066014</v>
      </c>
      <c r="R482" s="104">
        <f>AVERAGE(J$6:J482)</f>
        <v>877.82960626589522</v>
      </c>
      <c r="S482" s="104">
        <f>AVERAGE(K$6:K482)</f>
        <v>4023.9114434865055</v>
      </c>
      <c r="T482" s="104">
        <f>AVERAGE(L$6:L482)</f>
        <v>3146.0818372206127</v>
      </c>
      <c r="X482" s="105">
        <v>477</v>
      </c>
      <c r="Y482" s="109">
        <v>20.197102514714018</v>
      </c>
      <c r="Z482" s="109">
        <v>3</v>
      </c>
      <c r="AA482" s="109">
        <v>4.6045470227158933</v>
      </c>
      <c r="AB482" s="110">
        <v>151.49572300953332</v>
      </c>
      <c r="AC482" s="109">
        <v>21.80164953742991</v>
      </c>
      <c r="AD482" s="109">
        <v>21.80164953742991</v>
      </c>
      <c r="AE482" s="109">
        <v>0</v>
      </c>
      <c r="AF482" s="110">
        <v>805.54520913243061</v>
      </c>
      <c r="AG482" s="110">
        <v>4134.296916737384</v>
      </c>
      <c r="AH482" s="110">
        <v>3328.7517076049535</v>
      </c>
      <c r="AI482" s="111" t="str">
        <v>No</v>
      </c>
      <c r="AK482" s="103">
        <f>AVERAGE(AC$6:AC482)</f>
        <v>21.603677316070137</v>
      </c>
      <c r="AL482" s="103">
        <f>AVERAGE(AD$6:AD482)</f>
        <v>21.899887084095251</v>
      </c>
      <c r="AM482" s="103">
        <f>AVERAGE(AE$6:AE482)</f>
        <v>0.29620976802511773</v>
      </c>
      <c r="AN482" s="104">
        <f>AVERAGE(AF$6:AF482)</f>
        <v>850.74490212843489</v>
      </c>
      <c r="AO482" s="104">
        <f>AVERAGE(AG$6:AG482)</f>
        <v>4035.1189399534214</v>
      </c>
      <c r="AP482" s="104">
        <f>AVERAGE(AH$6:AH482)</f>
        <v>3184.3740378249863</v>
      </c>
      <c r="AT482" s="105">
        <v>477</v>
      </c>
      <c r="AU482" s="109">
        <v>17.742224376617411</v>
      </c>
      <c r="AV482" s="109">
        <v>0</v>
      </c>
      <c r="AW482" s="109">
        <v>4.6732414068734194</v>
      </c>
      <c r="AX482" s="110">
        <v>156.49733527924693</v>
      </c>
      <c r="AY482" s="109">
        <v>22.415465783490831</v>
      </c>
      <c r="AZ482" s="109">
        <v>22.415465783490831</v>
      </c>
      <c r="BA482" s="109">
        <v>0</v>
      </c>
      <c r="BB482" s="110">
        <v>828.96130878397184</v>
      </c>
      <c r="BC482" s="110">
        <v>3362.3198675236245</v>
      </c>
      <c r="BD482" s="110">
        <v>2533.3585587396528</v>
      </c>
      <c r="BE482" s="111" t="str">
        <v>No</v>
      </c>
      <c r="BG482" s="103">
        <f>AVERAGE(AY$6:AY482)</f>
        <v>22.91115911735324</v>
      </c>
      <c r="BH482" s="103">
        <f>AVERAGE(AZ$6:AZ482)</f>
        <v>23.719309254455009</v>
      </c>
      <c r="BI482" s="103">
        <f>AVERAGE(BA$6:BA482)</f>
        <v>0.80815013710177119</v>
      </c>
      <c r="BJ482" s="104">
        <f>AVERAGE(BB$6:BB482)</f>
        <v>959.15547420815437</v>
      </c>
      <c r="BK482" s="104">
        <f>AVERAGE(BC$6:BC482)</f>
        <v>3596.7367606847488</v>
      </c>
      <c r="BL482" s="104">
        <f>AVERAGE(BD$6:BD482)</f>
        <v>2637.5812864765912</v>
      </c>
      <c r="BP482" s="105">
        <v>477</v>
      </c>
      <c r="BQ482" s="109">
        <v>26.306964784156868</v>
      </c>
      <c r="BR482" s="109">
        <v>7</v>
      </c>
      <c r="BS482" s="109">
        <v>5.9812128248729852</v>
      </c>
      <c r="BT482" s="110">
        <v>115.82349844183086</v>
      </c>
      <c r="BU482" s="109">
        <v>25</v>
      </c>
      <c r="BV482" s="109">
        <v>25.288177609029852</v>
      </c>
      <c r="BW482" s="109">
        <v>0.28817760902985157</v>
      </c>
      <c r="BX482" s="110">
        <v>909.0501397963086</v>
      </c>
      <c r="BY482" s="110">
        <v>4240</v>
      </c>
      <c r="BZ482" s="110">
        <v>3330.9498602036915</v>
      </c>
      <c r="CA482" s="111" t="str">
        <v>Yes</v>
      </c>
      <c r="CC482" s="103">
        <f>AVERAGE(BU$6:BU482)</f>
        <v>22.833725476841103</v>
      </c>
      <c r="CD482" s="103">
        <f>AVERAGE(BV$6:BV482)</f>
        <v>23.743477856815698</v>
      </c>
      <c r="CE482" s="103">
        <f>AVERAGE(BW$6:BW482)</f>
        <v>0.90975237997457614</v>
      </c>
      <c r="CF482" s="104">
        <f>AVERAGE(BX$6:BX482)</f>
        <v>969.57715125266839</v>
      </c>
      <c r="CG482" s="104">
        <f>AVERAGE(BY$6:BY482)</f>
        <v>3653.2558865156834</v>
      </c>
      <c r="CH482" s="104">
        <f>AVERAGE(BZ$6:BZ482)</f>
        <v>2683.6787352630163</v>
      </c>
      <c r="CI482" s="121"/>
      <c r="CJ482" s="121"/>
      <c r="CK482" s="121"/>
      <c r="CL482" s="121"/>
      <c r="CM482" s="121"/>
      <c r="CN482" s="121"/>
    </row>
    <row r="483" spans="2:92" x14ac:dyDescent="0.2">
      <c r="B483" s="105">
        <v>478</v>
      </c>
      <c r="C483" s="109">
        <v>18.499884830529506</v>
      </c>
      <c r="D483" s="109">
        <v>1</v>
      </c>
      <c r="E483" s="109">
        <v>4.0352998746369089</v>
      </c>
      <c r="F483" s="110">
        <v>173.87857201150294</v>
      </c>
      <c r="G483" s="109">
        <v>21.535184705166415</v>
      </c>
      <c r="H483" s="109">
        <v>21.535184705166415</v>
      </c>
      <c r="I483" s="109">
        <v>0</v>
      </c>
      <c r="J483" s="110">
        <v>819.93411316649531</v>
      </c>
      <c r="K483" s="110">
        <v>3926.3332469299548</v>
      </c>
      <c r="L483" s="110">
        <v>3106.3991337634598</v>
      </c>
      <c r="M483" s="111" t="str">
        <v>No</v>
      </c>
      <c r="O483" s="103">
        <f>AVERAGE(G$6:G483)</f>
        <v>21.808834167712583</v>
      </c>
      <c r="P483" s="103">
        <f>AVERAGE(H$6:H483)</f>
        <v>22.220779039320206</v>
      </c>
      <c r="Q483" s="103">
        <f>AVERAGE(I$6:I483)</f>
        <v>0.41194487160762533</v>
      </c>
      <c r="R483" s="104">
        <f>AVERAGE(J$6:J483)</f>
        <v>877.70848598744453</v>
      </c>
      <c r="S483" s="104">
        <f>AVERAGE(K$6:K483)</f>
        <v>4023.7073049999858</v>
      </c>
      <c r="T483" s="104">
        <f>AVERAGE(L$6:L483)</f>
        <v>3145.9988190125437</v>
      </c>
      <c r="X483" s="105">
        <v>478</v>
      </c>
      <c r="Y483" s="109">
        <v>22.125413761592959</v>
      </c>
      <c r="Z483" s="109">
        <v>1</v>
      </c>
      <c r="AA483" s="109">
        <v>2.9848221414802985</v>
      </c>
      <c r="AB483" s="110">
        <v>144.94385137228892</v>
      </c>
      <c r="AC483" s="109">
        <v>24.110235903073256</v>
      </c>
      <c r="AD483" s="109">
        <v>24.110235903073256</v>
      </c>
      <c r="AE483" s="109">
        <v>0</v>
      </c>
      <c r="AF483" s="110">
        <v>868.25092846448661</v>
      </c>
      <c r="AG483" s="110">
        <v>4409.8424625531861</v>
      </c>
      <c r="AH483" s="110">
        <v>3541.5915340886995</v>
      </c>
      <c r="AI483" s="111" t="str">
        <v>No</v>
      </c>
      <c r="AK483" s="103">
        <f>AVERAGE(AC$6:AC483)</f>
        <v>21.608921162486464</v>
      </c>
      <c r="AL483" s="103">
        <f>AVERAGE(AD$6:AD483)</f>
        <v>21.904511244804411</v>
      </c>
      <c r="AM483" s="103">
        <f>AVERAGE(AE$6:AE483)</f>
        <v>0.29559008231795225</v>
      </c>
      <c r="AN483" s="104">
        <f>AVERAGE(AF$6:AF483)</f>
        <v>850.78152561449349</v>
      </c>
      <c r="AO483" s="104">
        <f>AVERAGE(AG$6:AG483)</f>
        <v>4035.9028803772703</v>
      </c>
      <c r="AP483" s="104">
        <f>AVERAGE(AH$6:AH483)</f>
        <v>3185.1213547627767</v>
      </c>
      <c r="AT483" s="105">
        <v>478</v>
      </c>
      <c r="AU483" s="109">
        <v>23.350975929642871</v>
      </c>
      <c r="AV483" s="109">
        <v>6</v>
      </c>
      <c r="AW483" s="109">
        <v>4.5918601522038767</v>
      </c>
      <c r="AX483" s="110">
        <v>148.77014475083286</v>
      </c>
      <c r="AY483" s="109">
        <v>21.94283608184675</v>
      </c>
      <c r="AZ483" s="109">
        <v>21.94283608184675</v>
      </c>
      <c r="BA483" s="109">
        <v>0</v>
      </c>
      <c r="BB483" s="110">
        <v>807.05522720623537</v>
      </c>
      <c r="BC483" s="110">
        <v>3591.4254122770126</v>
      </c>
      <c r="BD483" s="110">
        <v>2784.3701850707771</v>
      </c>
      <c r="BE483" s="111" t="str">
        <v>No</v>
      </c>
      <c r="BG483" s="103">
        <f>AVERAGE(AY$6:AY483)</f>
        <v>22.909133336944233</v>
      </c>
      <c r="BH483" s="103">
        <f>AVERAGE(AZ$6:AZ483)</f>
        <v>23.715592783382608</v>
      </c>
      <c r="BI483" s="103">
        <f>AVERAGE(BA$6:BA483)</f>
        <v>0.80645944643837841</v>
      </c>
      <c r="BJ483" s="104">
        <f>AVERAGE(BB$6:BB483)</f>
        <v>958.83727285459395</v>
      </c>
      <c r="BK483" s="104">
        <f>AVERAGE(BC$6:BC483)</f>
        <v>3596.7256490772011</v>
      </c>
      <c r="BL483" s="104">
        <f>AVERAGE(BD$6:BD483)</f>
        <v>2637.8883762226037</v>
      </c>
      <c r="BP483" s="105">
        <v>478</v>
      </c>
      <c r="BQ483" s="109">
        <v>26.220789894493457</v>
      </c>
      <c r="BR483" s="109">
        <v>3</v>
      </c>
      <c r="BS483" s="109">
        <v>3.0986567078884684</v>
      </c>
      <c r="BT483" s="110">
        <v>146.4593647621345</v>
      </c>
      <c r="BU483" s="109">
        <v>25</v>
      </c>
      <c r="BV483" s="109">
        <v>26.319446602381927</v>
      </c>
      <c r="BW483" s="109">
        <v>1.3194466023819267</v>
      </c>
      <c r="BX483" s="110">
        <v>1094.3763551194236</v>
      </c>
      <c r="BY483" s="110">
        <v>3960</v>
      </c>
      <c r="BZ483" s="110">
        <v>2865.6236448805766</v>
      </c>
      <c r="CA483" s="111" t="str">
        <v>Yes</v>
      </c>
      <c r="CC483" s="103">
        <f>AVERAGE(BU$6:BU483)</f>
        <v>22.838257431910474</v>
      </c>
      <c r="CD483" s="103">
        <f>AVERAGE(BV$6:BV483)</f>
        <v>23.748866912768765</v>
      </c>
      <c r="CE483" s="103">
        <f>AVERAGE(BW$6:BW483)</f>
        <v>0.91060948085827353</v>
      </c>
      <c r="CF483" s="104">
        <f>AVERAGE(BX$6:BX483)</f>
        <v>969.83823745322638</v>
      </c>
      <c r="CG483" s="104">
        <f>AVERAGE(BY$6:BY483)</f>
        <v>3653.8976106024706</v>
      </c>
      <c r="CH483" s="104">
        <f>AVERAGE(BZ$6:BZ483)</f>
        <v>2684.0593731492454</v>
      </c>
      <c r="CI483" s="121"/>
      <c r="CJ483" s="121"/>
      <c r="CK483" s="121"/>
      <c r="CL483" s="121"/>
      <c r="CM483" s="121"/>
      <c r="CN483" s="121"/>
    </row>
    <row r="484" spans="2:92" x14ac:dyDescent="0.2">
      <c r="B484" s="105">
        <v>479</v>
      </c>
      <c r="C484" s="109">
        <v>18.257549155441684</v>
      </c>
      <c r="D484" s="109">
        <v>4</v>
      </c>
      <c r="E484" s="109">
        <v>5.6280919721484368</v>
      </c>
      <c r="F484" s="110">
        <v>125.68008470872093</v>
      </c>
      <c r="G484" s="109">
        <v>19.885641127590119</v>
      </c>
      <c r="H484" s="109">
        <v>19.885641127590119</v>
      </c>
      <c r="I484" s="109">
        <v>0</v>
      </c>
      <c r="J484" s="110">
        <v>722.24931853642443</v>
      </c>
      <c r="K484" s="110">
        <v>3779.4154029662213</v>
      </c>
      <c r="L484" s="110">
        <v>3057.1660844297967</v>
      </c>
      <c r="M484" s="111" t="str">
        <v>No</v>
      </c>
      <c r="O484" s="103">
        <f>AVERAGE(G$6:G484)</f>
        <v>21.804819150927358</v>
      </c>
      <c r="P484" s="103">
        <f>AVERAGE(H$6:H484)</f>
        <v>22.215904012364611</v>
      </c>
      <c r="Q484" s="103">
        <f>AVERAGE(I$6:I484)</f>
        <v>0.41108486143725448</v>
      </c>
      <c r="R484" s="104">
        <f>AVERAGE(J$6:J484)</f>
        <v>877.38393657731717</v>
      </c>
      <c r="S484" s="104">
        <f>AVERAGE(K$6:K484)</f>
        <v>4023.1973010291431</v>
      </c>
      <c r="T484" s="104">
        <f>AVERAGE(L$6:L484)</f>
        <v>3145.813364451828</v>
      </c>
      <c r="X484" s="105">
        <v>479</v>
      </c>
      <c r="Y484" s="109">
        <v>16.977866996475424</v>
      </c>
      <c r="Z484" s="109">
        <v>2</v>
      </c>
      <c r="AA484" s="109">
        <v>2.2262802826036774</v>
      </c>
      <c r="AB484" s="110">
        <v>164.78542496428241</v>
      </c>
      <c r="AC484" s="109">
        <v>17.204147279079102</v>
      </c>
      <c r="AD484" s="109">
        <v>17.204147279079102</v>
      </c>
      <c r="AE484" s="109">
        <v>0</v>
      </c>
      <c r="AF484" s="110">
        <v>680.90984333665551</v>
      </c>
      <c r="AG484" s="110">
        <v>3236.7465102342385</v>
      </c>
      <c r="AH484" s="110">
        <v>2555.8366668975832</v>
      </c>
      <c r="AI484" s="111" t="str">
        <v>No</v>
      </c>
      <c r="AK484" s="103">
        <f>AVERAGE(AC$6:AC484)</f>
        <v>21.599725392374964</v>
      </c>
      <c r="AL484" s="103">
        <f>AVERAGE(AD$6:AD484)</f>
        <v>21.894698376399973</v>
      </c>
      <c r="AM484" s="103">
        <f>AVERAGE(AE$6:AE484)</f>
        <v>0.29497298402501287</v>
      </c>
      <c r="AN484" s="104">
        <f>AVERAGE(AF$6:AF484)</f>
        <v>850.42688744689883</v>
      </c>
      <c r="AO484" s="104">
        <f>AVERAGE(AG$6:AG484)</f>
        <v>4034.234495470917</v>
      </c>
      <c r="AP484" s="104">
        <f>AVERAGE(AH$6:AH484)</f>
        <v>3183.8076080240185</v>
      </c>
      <c r="AT484" s="105">
        <v>479</v>
      </c>
      <c r="AU484" s="109">
        <v>23.053570316247221</v>
      </c>
      <c r="AV484" s="109">
        <v>4</v>
      </c>
      <c r="AW484" s="109">
        <v>4.9695707785157008</v>
      </c>
      <c r="AX484" s="110">
        <v>173.7595504371026</v>
      </c>
      <c r="AY484" s="109">
        <v>24.02314109476292</v>
      </c>
      <c r="AZ484" s="109">
        <v>24.02314109476292</v>
      </c>
      <c r="BA484" s="109">
        <v>0</v>
      </c>
      <c r="BB484" s="110">
        <v>894.45378327999015</v>
      </c>
      <c r="BC484" s="110">
        <v>3803.471164214438</v>
      </c>
      <c r="BD484" s="110">
        <v>2909.0173809344478</v>
      </c>
      <c r="BE484" s="111" t="str">
        <v>No</v>
      </c>
      <c r="BG484" s="103">
        <f>AVERAGE(AY$6:AY484)</f>
        <v>22.911459031636966</v>
      </c>
      <c r="BH484" s="103">
        <f>AVERAGE(AZ$6:AZ484)</f>
        <v>23.716234846663152</v>
      </c>
      <c r="BI484" s="103">
        <f>AVERAGE(BA$6:BA484)</f>
        <v>0.80477581502618967</v>
      </c>
      <c r="BJ484" s="104">
        <f>AVERAGE(BB$6:BB484)</f>
        <v>958.70286055903114</v>
      </c>
      <c r="BK484" s="104">
        <f>AVERAGE(BC$6:BC484)</f>
        <v>3597.1572681067155</v>
      </c>
      <c r="BL484" s="104">
        <f>AVERAGE(BD$6:BD484)</f>
        <v>2638.4544075476806</v>
      </c>
      <c r="BP484" s="105">
        <v>479</v>
      </c>
      <c r="BQ484" s="109">
        <v>25.388603514829018</v>
      </c>
      <c r="BR484" s="109">
        <v>4</v>
      </c>
      <c r="BS484" s="109">
        <v>6.2256720009810325</v>
      </c>
      <c r="BT484" s="110">
        <v>156.71102522060767</v>
      </c>
      <c r="BU484" s="109">
        <v>25</v>
      </c>
      <c r="BV484" s="109">
        <v>27.61427551581005</v>
      </c>
      <c r="BW484" s="109">
        <v>2.6142755158100499</v>
      </c>
      <c r="BX484" s="110">
        <v>1298.852352592115</v>
      </c>
      <c r="BY484" s="110">
        <v>4030</v>
      </c>
      <c r="BZ484" s="110">
        <v>2731.147647407885</v>
      </c>
      <c r="CA484" s="111" t="str">
        <v>Yes</v>
      </c>
      <c r="CC484" s="103">
        <f>AVERAGE(BU$6:BU484)</f>
        <v>22.842770464411704</v>
      </c>
      <c r="CD484" s="103">
        <f>AVERAGE(BV$6:BV484)</f>
        <v>23.756936659330439</v>
      </c>
      <c r="CE484" s="103">
        <f>AVERAGE(BW$6:BW484)</f>
        <v>0.91416619491871565</v>
      </c>
      <c r="CF484" s="104">
        <f>AVERAGE(BX$6:BX484)</f>
        <v>970.52511452032218</v>
      </c>
      <c r="CG484" s="104">
        <f>AVERAGE(BY$6:BY484)</f>
        <v>3654.6827930438017</v>
      </c>
      <c r="CH484" s="104">
        <f>AVERAGE(BZ$6:BZ484)</f>
        <v>2684.1576785234806</v>
      </c>
      <c r="CI484" s="121"/>
      <c r="CJ484" s="121"/>
      <c r="CK484" s="121"/>
      <c r="CL484" s="121"/>
      <c r="CM484" s="121"/>
      <c r="CN484" s="121"/>
    </row>
    <row r="485" spans="2:92" x14ac:dyDescent="0.2">
      <c r="B485" s="105">
        <v>480</v>
      </c>
      <c r="C485" s="109">
        <v>21.122518910872863</v>
      </c>
      <c r="D485" s="109">
        <v>1</v>
      </c>
      <c r="E485" s="109">
        <v>5.6479423722069484</v>
      </c>
      <c r="F485" s="110">
        <v>129.3690516213891</v>
      </c>
      <c r="G485" s="109">
        <v>25</v>
      </c>
      <c r="H485" s="109">
        <v>25.770461283079811</v>
      </c>
      <c r="I485" s="109">
        <v>0.77046128307981121</v>
      </c>
      <c r="J485" s="110">
        <v>1018.0520825757551</v>
      </c>
      <c r="K485" s="110">
        <v>4550</v>
      </c>
      <c r="L485" s="110">
        <v>3531.9479174242451</v>
      </c>
      <c r="M485" s="111" t="str">
        <v>Yes</v>
      </c>
      <c r="O485" s="103">
        <f>AVERAGE(G$6:G485)</f>
        <v>21.811475777696259</v>
      </c>
      <c r="P485" s="103">
        <f>AVERAGE(H$6:H485)</f>
        <v>22.223309340011937</v>
      </c>
      <c r="Q485" s="103">
        <f>AVERAGE(I$6:I485)</f>
        <v>0.41183356231567647</v>
      </c>
      <c r="R485" s="104">
        <f>AVERAGE(J$6:J485)</f>
        <v>877.67699521481381</v>
      </c>
      <c r="S485" s="104">
        <f>AVERAGE(K$6:K485)</f>
        <v>4024.2948066519989</v>
      </c>
      <c r="T485" s="104">
        <f>AVERAGE(L$6:L485)</f>
        <v>3146.6178114371869</v>
      </c>
      <c r="X485" s="105">
        <v>480</v>
      </c>
      <c r="Y485" s="109">
        <v>23.627864913901391</v>
      </c>
      <c r="Z485" s="109">
        <v>4</v>
      </c>
      <c r="AA485" s="109">
        <v>4.1933750396573677</v>
      </c>
      <c r="AB485" s="110">
        <v>159.71886285604592</v>
      </c>
      <c r="AC485" s="109">
        <v>23.821239953558759</v>
      </c>
      <c r="AD485" s="109">
        <v>23.821239953558759</v>
      </c>
      <c r="AE485" s="109">
        <v>0</v>
      </c>
      <c r="AF485" s="110">
        <v>874.35606146280873</v>
      </c>
      <c r="AG485" s="110">
        <v>4567.8231916405766</v>
      </c>
      <c r="AH485" s="110">
        <v>3693.467130177768</v>
      </c>
      <c r="AI485" s="111" t="str">
        <v>No</v>
      </c>
      <c r="AK485" s="103">
        <f>AVERAGE(AC$6:AC485)</f>
        <v>21.604353547710765</v>
      </c>
      <c r="AL485" s="103">
        <f>AVERAGE(AD$6:AD485)</f>
        <v>21.89871200468572</v>
      </c>
      <c r="AM485" s="103">
        <f>AVERAGE(AE$6:AE485)</f>
        <v>0.29435845697496077</v>
      </c>
      <c r="AN485" s="104">
        <f>AVERAGE(AF$6:AF485)</f>
        <v>850.47673989276541</v>
      </c>
      <c r="AO485" s="104">
        <f>AVERAGE(AG$6:AG485)</f>
        <v>4035.3461385879373</v>
      </c>
      <c r="AP485" s="104">
        <f>AVERAGE(AH$6:AH485)</f>
        <v>3184.8693986951716</v>
      </c>
      <c r="AT485" s="105">
        <v>480</v>
      </c>
      <c r="AU485" s="109">
        <v>18.822431574179582</v>
      </c>
      <c r="AV485" s="109">
        <v>4</v>
      </c>
      <c r="AW485" s="109">
        <v>3.8309935310538323</v>
      </c>
      <c r="AX485" s="110">
        <v>132.14720566309029</v>
      </c>
      <c r="AY485" s="109">
        <v>18.653425105233413</v>
      </c>
      <c r="AZ485" s="109">
        <v>18.653425105233413</v>
      </c>
      <c r="BA485" s="109">
        <v>0</v>
      </c>
      <c r="BB485" s="110">
        <v>691.74995882009273</v>
      </c>
      <c r="BC485" s="110">
        <v>2998.0137657850119</v>
      </c>
      <c r="BD485" s="110">
        <v>2306.2638069649192</v>
      </c>
      <c r="BE485" s="111" t="str">
        <v>No</v>
      </c>
      <c r="BG485" s="103">
        <f>AVERAGE(AY$6:AY485)</f>
        <v>22.902588127623623</v>
      </c>
      <c r="BH485" s="103">
        <f>AVERAGE(AZ$6:AZ485)</f>
        <v>23.705687326368505</v>
      </c>
      <c r="BI485" s="103">
        <f>AVERAGE(BA$6:BA485)</f>
        <v>0.80309919874488511</v>
      </c>
      <c r="BJ485" s="104">
        <f>AVERAGE(BB$6:BB485)</f>
        <v>958.14670868040832</v>
      </c>
      <c r="BK485" s="104">
        <f>AVERAGE(BC$6:BC485)</f>
        <v>3595.9090524768781</v>
      </c>
      <c r="BL485" s="104">
        <f>AVERAGE(BD$6:BD485)</f>
        <v>2637.7623437964667</v>
      </c>
      <c r="BP485" s="105">
        <v>480</v>
      </c>
      <c r="BQ485" s="109">
        <v>22.19957109097431</v>
      </c>
      <c r="BR485" s="109">
        <v>2</v>
      </c>
      <c r="BS485" s="109">
        <v>5.6352175159612292</v>
      </c>
      <c r="BT485" s="110">
        <v>132.2503880375285</v>
      </c>
      <c r="BU485" s="109">
        <v>25</v>
      </c>
      <c r="BV485" s="109">
        <v>25.83478860693554</v>
      </c>
      <c r="BW485" s="109">
        <v>0.83478860693553969</v>
      </c>
      <c r="BX485" s="110">
        <v>1007.4686790778595</v>
      </c>
      <c r="BY485" s="110">
        <v>3890</v>
      </c>
      <c r="BZ485" s="110">
        <v>2882.5313209221404</v>
      </c>
      <c r="CA485" s="111" t="str">
        <v>Yes</v>
      </c>
      <c r="CC485" s="103">
        <f>AVERAGE(BU$6:BU485)</f>
        <v>22.847264692610846</v>
      </c>
      <c r="CD485" s="103">
        <f>AVERAGE(BV$6:BV485)</f>
        <v>23.761265517554612</v>
      </c>
      <c r="CE485" s="103">
        <f>AVERAGE(BW$6:BW485)</f>
        <v>0.91400082494375068</v>
      </c>
      <c r="CF485" s="104">
        <f>AVERAGE(BX$6:BX485)</f>
        <v>970.60208027981707</v>
      </c>
      <c r="CG485" s="104">
        <f>AVERAGE(BY$6:BY485)</f>
        <v>3655.1730372249604</v>
      </c>
      <c r="CH485" s="104">
        <f>AVERAGE(BZ$6:BZ485)</f>
        <v>2684.5709569451442</v>
      </c>
      <c r="CI485" s="121"/>
      <c r="CJ485" s="121"/>
      <c r="CK485" s="121"/>
      <c r="CL485" s="121"/>
      <c r="CM485" s="121"/>
      <c r="CN485" s="121"/>
    </row>
    <row r="486" spans="2:92" x14ac:dyDescent="0.2">
      <c r="B486" s="105">
        <v>481</v>
      </c>
      <c r="C486" s="109">
        <v>19.864790377139915</v>
      </c>
      <c r="D486" s="109">
        <v>2</v>
      </c>
      <c r="E486" s="109">
        <v>3.2578697120048967</v>
      </c>
      <c r="F486" s="110">
        <v>151.30429378910108</v>
      </c>
      <c r="G486" s="109">
        <v>21.122660089144812</v>
      </c>
      <c r="H486" s="109">
        <v>21.122660089144812</v>
      </c>
      <c r="I486" s="109">
        <v>0</v>
      </c>
      <c r="J486" s="110">
        <v>784.98409646344544</v>
      </c>
      <c r="K486" s="110">
        <v>3902.0788160460661</v>
      </c>
      <c r="L486" s="110">
        <v>3117.0947195826207</v>
      </c>
      <c r="M486" s="111" t="str">
        <v>No</v>
      </c>
      <c r="O486" s="103">
        <f>AVERAGE(G$6:G486)</f>
        <v>21.81004372844771</v>
      </c>
      <c r="P486" s="103">
        <f>AVERAGE(H$6:H486)</f>
        <v>22.221021087931131</v>
      </c>
      <c r="Q486" s="103">
        <f>AVERAGE(I$6:I486)</f>
        <v>0.41097735948341935</v>
      </c>
      <c r="R486" s="104">
        <f>AVERAGE(J$6:J486)</f>
        <v>877.48428648560093</v>
      </c>
      <c r="S486" s="104">
        <f>AVERAGE(K$6:K486)</f>
        <v>4024.040719353442</v>
      </c>
      <c r="T486" s="104">
        <f>AVERAGE(L$6:L486)</f>
        <v>3146.5564328678429</v>
      </c>
      <c r="X486" s="105">
        <v>481</v>
      </c>
      <c r="Y486" s="109">
        <v>21.115460809246414</v>
      </c>
      <c r="Z486" s="109">
        <v>1</v>
      </c>
      <c r="AA486" s="109">
        <v>3.9844228456230457</v>
      </c>
      <c r="AB486" s="110">
        <v>141.12030599641221</v>
      </c>
      <c r="AC486" s="109">
        <v>24.099883654869458</v>
      </c>
      <c r="AD486" s="109">
        <v>24.099883654869458</v>
      </c>
      <c r="AE486" s="109">
        <v>0</v>
      </c>
      <c r="AF486" s="110">
        <v>864.11681564249591</v>
      </c>
      <c r="AG486" s="110">
        <v>4407.9790578765023</v>
      </c>
      <c r="AH486" s="110">
        <v>3543.8622422340063</v>
      </c>
      <c r="AI486" s="111" t="str">
        <v>No</v>
      </c>
      <c r="AK486" s="103">
        <f>AVERAGE(AC$6:AC486)</f>
        <v>21.60954175999176</v>
      </c>
      <c r="AL486" s="103">
        <f>AVERAGE(AD$6:AD486)</f>
        <v>21.903288245122695</v>
      </c>
      <c r="AM486" s="103">
        <f>AVERAGE(AE$6:AE486)</f>
        <v>0.29374648513093798</v>
      </c>
      <c r="AN486" s="104">
        <f>AVERAGE(AF$6:AF486)</f>
        <v>850.50509763860691</v>
      </c>
      <c r="AO486" s="104">
        <f>AVERAGE(AG$6:AG486)</f>
        <v>4036.1208432018429</v>
      </c>
      <c r="AP486" s="104">
        <f>AVERAGE(AH$6:AH486)</f>
        <v>3185.6157455632356</v>
      </c>
      <c r="AT486" s="105">
        <v>481</v>
      </c>
      <c r="AU486" s="109">
        <v>22.407068833979565</v>
      </c>
      <c r="AV486" s="109">
        <v>4</v>
      </c>
      <c r="AW486" s="109">
        <v>6.5803728981193821</v>
      </c>
      <c r="AX486" s="110">
        <v>146.48426661014179</v>
      </c>
      <c r="AY486" s="109">
        <v>24.987441732098947</v>
      </c>
      <c r="AZ486" s="109">
        <v>24.987441732098947</v>
      </c>
      <c r="BA486" s="109">
        <v>0</v>
      </c>
      <c r="BB486" s="110">
        <v>896.10751857311016</v>
      </c>
      <c r="BC486" s="110">
        <v>3948.1162598148421</v>
      </c>
      <c r="BD486" s="110">
        <v>3052.008741241732</v>
      </c>
      <c r="BE486" s="111" t="str">
        <v>No</v>
      </c>
      <c r="BG486" s="103">
        <f>AVERAGE(AY$6:AY486)</f>
        <v>22.906922542601741</v>
      </c>
      <c r="BH486" s="103">
        <f>AVERAGE(AZ$6:AZ486)</f>
        <v>23.708352096442788</v>
      </c>
      <c r="BI486" s="103">
        <f>AVERAGE(BA$6:BA486)</f>
        <v>0.80142955384104964</v>
      </c>
      <c r="BJ486" s="104">
        <f>AVERAGE(BB$6:BB486)</f>
        <v>958.01772907519569</v>
      </c>
      <c r="BK486" s="104">
        <f>AVERAGE(BC$6:BC486)</f>
        <v>3596.6412919931736</v>
      </c>
      <c r="BL486" s="104">
        <f>AVERAGE(BD$6:BD486)</f>
        <v>2638.6235629179746</v>
      </c>
      <c r="BP486" s="105">
        <v>481</v>
      </c>
      <c r="BQ486" s="109">
        <v>19.831071792407261</v>
      </c>
      <c r="BR486" s="109">
        <v>4</v>
      </c>
      <c r="BS486" s="109">
        <v>4.2037507602477868</v>
      </c>
      <c r="BT486" s="110">
        <v>157.52626363919046</v>
      </c>
      <c r="BU486" s="109">
        <v>20.034822552655047</v>
      </c>
      <c r="BV486" s="109">
        <v>20.034822552655047</v>
      </c>
      <c r="BW486" s="109">
        <v>0</v>
      </c>
      <c r="BX486" s="110">
        <v>758.57094021884188</v>
      </c>
      <c r="BY486" s="110">
        <v>3285.2233828982571</v>
      </c>
      <c r="BZ486" s="110">
        <v>2526.6524426794153</v>
      </c>
      <c r="CA486" s="111" t="str">
        <v>No</v>
      </c>
      <c r="CC486" s="103">
        <f>AVERAGE(BU$6:BU486)</f>
        <v>22.841417619554807</v>
      </c>
      <c r="CD486" s="103">
        <f>AVERAGE(BV$6:BV486)</f>
        <v>23.753518234883305</v>
      </c>
      <c r="CE486" s="103">
        <f>AVERAGE(BW$6:BW486)</f>
        <v>0.91210061532848308</v>
      </c>
      <c r="CF486" s="104">
        <f>AVERAGE(BX$6:BX486)</f>
        <v>970.16126709881712</v>
      </c>
      <c r="CG486" s="104">
        <f>AVERAGE(BY$6:BY486)</f>
        <v>3654.4039111244888</v>
      </c>
      <c r="CH486" s="104">
        <f>AVERAGE(BZ$6:BZ486)</f>
        <v>2684.2426440256731</v>
      </c>
      <c r="CI486" s="121"/>
      <c r="CJ486" s="121"/>
      <c r="CK486" s="121"/>
      <c r="CL486" s="121"/>
      <c r="CM486" s="121"/>
      <c r="CN486" s="121"/>
    </row>
    <row r="487" spans="2:92" x14ac:dyDescent="0.2">
      <c r="B487" s="105">
        <v>482</v>
      </c>
      <c r="C487" s="109">
        <v>21.795301728701119</v>
      </c>
      <c r="D487" s="109">
        <v>2</v>
      </c>
      <c r="E487" s="109">
        <v>4.7231296719459408</v>
      </c>
      <c r="F487" s="110">
        <v>122.15442893877535</v>
      </c>
      <c r="G487" s="109">
        <v>24.51843140064706</v>
      </c>
      <c r="H487" s="109">
        <v>24.51843140064706</v>
      </c>
      <c r="I487" s="109">
        <v>0</v>
      </c>
      <c r="J487" s="110">
        <v>857.7073709581872</v>
      </c>
      <c r="K487" s="110">
        <v>4513.3176521164705</v>
      </c>
      <c r="L487" s="110">
        <v>3655.6102811582832</v>
      </c>
      <c r="M487" s="111" t="str">
        <v>No</v>
      </c>
      <c r="O487" s="103">
        <f>AVERAGE(G$6:G487)</f>
        <v>21.81566279000829</v>
      </c>
      <c r="P487" s="103">
        <f>AVERAGE(H$6:H487)</f>
        <v>22.225787499368302</v>
      </c>
      <c r="Q487" s="103">
        <f>AVERAGE(I$6:I487)</f>
        <v>0.41012470936000978</v>
      </c>
      <c r="R487" s="104">
        <f>AVERAGE(J$6:J487)</f>
        <v>877.4432555405233</v>
      </c>
      <c r="S487" s="104">
        <f>AVERAGE(K$6:K487)</f>
        <v>4025.0558167243198</v>
      </c>
      <c r="T487" s="104">
        <f>AVERAGE(L$6:L487)</f>
        <v>3147.6125611837979</v>
      </c>
      <c r="X487" s="105">
        <v>482</v>
      </c>
      <c r="Y487" s="109">
        <v>21.177538441865831</v>
      </c>
      <c r="Z487" s="109">
        <v>3</v>
      </c>
      <c r="AA487" s="109">
        <v>4.5259799851615146</v>
      </c>
      <c r="AB487" s="110">
        <v>139.55281791916408</v>
      </c>
      <c r="AC487" s="109">
        <v>22.703518427027348</v>
      </c>
      <c r="AD487" s="109">
        <v>22.703518427027348</v>
      </c>
      <c r="AE487" s="109">
        <v>0</v>
      </c>
      <c r="AF487" s="110">
        <v>820.65837072998454</v>
      </c>
      <c r="AG487" s="110">
        <v>4296.6333168649226</v>
      </c>
      <c r="AH487" s="110">
        <v>3475.9749461349379</v>
      </c>
      <c r="AI487" s="111" t="str">
        <v>No</v>
      </c>
      <c r="AK487" s="103">
        <f>AVERAGE(AC$6:AC487)</f>
        <v>21.611811421126689</v>
      </c>
      <c r="AL487" s="103">
        <f>AVERAGE(AD$6:AD487)</f>
        <v>21.904948473715859</v>
      </c>
      <c r="AM487" s="103">
        <f>AVERAGE(AE$6:AE487)</f>
        <v>0.29313705258917255</v>
      </c>
      <c r="AN487" s="104">
        <f>AVERAGE(AF$6:AF487)</f>
        <v>850.443174968672</v>
      </c>
      <c r="AO487" s="104">
        <f>AVERAGE(AG$6:AG487)</f>
        <v>4036.661325512347</v>
      </c>
      <c r="AP487" s="104">
        <f>AVERAGE(AH$6:AH487)</f>
        <v>3186.2181505436752</v>
      </c>
      <c r="AT487" s="105">
        <v>482</v>
      </c>
      <c r="AU487" s="109">
        <v>23.831124974566865</v>
      </c>
      <c r="AV487" s="109">
        <v>1</v>
      </c>
      <c r="AW487" s="109">
        <v>6.7645329776731904</v>
      </c>
      <c r="AX487" s="110">
        <v>167.57251934737985</v>
      </c>
      <c r="AY487" s="109">
        <v>25</v>
      </c>
      <c r="AZ487" s="109">
        <v>29.595657952240057</v>
      </c>
      <c r="BA487" s="109">
        <v>4.5956579522400567</v>
      </c>
      <c r="BB487" s="110">
        <v>1606.9212121833884</v>
      </c>
      <c r="BC487" s="110">
        <v>3800</v>
      </c>
      <c r="BD487" s="110">
        <v>2193.0787878166116</v>
      </c>
      <c r="BE487" s="111" t="str">
        <v>Yes</v>
      </c>
      <c r="BG487" s="103">
        <f>AVERAGE(AY$6:AY487)</f>
        <v>22.911265026953192</v>
      </c>
      <c r="BH487" s="103">
        <f>AVERAGE(AZ$6:AZ487)</f>
        <v>23.720566423944444</v>
      </c>
      <c r="BI487" s="103">
        <f>AVERAGE(BA$6:BA487)</f>
        <v>0.80930139699125503</v>
      </c>
      <c r="BJ487" s="104">
        <f>AVERAGE(BB$6:BB487)</f>
        <v>959.36400186172716</v>
      </c>
      <c r="BK487" s="104">
        <f>AVERAGE(BC$6:BC487)</f>
        <v>3597.0631980263829</v>
      </c>
      <c r="BL487" s="104">
        <f>AVERAGE(BD$6:BD487)</f>
        <v>2637.6991961646522</v>
      </c>
      <c r="BP487" s="105">
        <v>482</v>
      </c>
      <c r="BQ487" s="109">
        <v>27.098185943031574</v>
      </c>
      <c r="BR487" s="109">
        <v>6</v>
      </c>
      <c r="BS487" s="109">
        <v>5.3158108744440833</v>
      </c>
      <c r="BT487" s="110">
        <v>154.39053342176857</v>
      </c>
      <c r="BU487" s="109">
        <v>25</v>
      </c>
      <c r="BV487" s="109">
        <v>26.413996817475656</v>
      </c>
      <c r="BW487" s="109">
        <v>1.4139968174756561</v>
      </c>
      <c r="BX487" s="110">
        <v>1116.490056043117</v>
      </c>
      <c r="BY487" s="110">
        <v>4170</v>
      </c>
      <c r="BZ487" s="110">
        <v>3053.509943956883</v>
      </c>
      <c r="CA487" s="111" t="str">
        <v>Yes</v>
      </c>
      <c r="CC487" s="103">
        <f>AVERAGE(BU$6:BU487)</f>
        <v>22.845896006236227</v>
      </c>
      <c r="CD487" s="103">
        <f>AVERAGE(BV$6:BV487)</f>
        <v>23.759037899992418</v>
      </c>
      <c r="CE487" s="103">
        <f>AVERAGE(BW$6:BW487)</f>
        <v>0.91314189375617427</v>
      </c>
      <c r="CF487" s="104">
        <f>AVERAGE(BX$6:BX487)</f>
        <v>970.4648537978718</v>
      </c>
      <c r="CG487" s="104">
        <f>AVERAGE(BY$6:BY487)</f>
        <v>3655.4736125536911</v>
      </c>
      <c r="CH487" s="104">
        <f>AVERAGE(BZ$6:BZ487)</f>
        <v>2685.008758755821</v>
      </c>
      <c r="CI487" s="121"/>
      <c r="CJ487" s="121"/>
      <c r="CK487" s="121"/>
      <c r="CL487" s="121"/>
      <c r="CM487" s="121"/>
      <c r="CN487" s="121"/>
    </row>
    <row r="488" spans="2:92" x14ac:dyDescent="0.2">
      <c r="B488" s="105">
        <v>483</v>
      </c>
      <c r="C488" s="109">
        <v>14.588956150091525</v>
      </c>
      <c r="D488" s="109">
        <v>4</v>
      </c>
      <c r="E488" s="109">
        <v>4.6552418131916777</v>
      </c>
      <c r="F488" s="110">
        <v>142.24557823738019</v>
      </c>
      <c r="G488" s="109">
        <v>15.244197963283202</v>
      </c>
      <c r="H488" s="109">
        <v>15.244197963283202</v>
      </c>
      <c r="I488" s="109">
        <v>0</v>
      </c>
      <c r="J488" s="110">
        <v>599.57151713587632</v>
      </c>
      <c r="K488" s="110">
        <v>2943.9556333909763</v>
      </c>
      <c r="L488" s="110">
        <v>2344.3841162550998</v>
      </c>
      <c r="M488" s="111" t="str">
        <v>No</v>
      </c>
      <c r="O488" s="103">
        <f>AVERAGE(G$6:G488)</f>
        <v>21.802057272768696</v>
      </c>
      <c r="P488" s="103">
        <f>AVERAGE(H$6:H488)</f>
        <v>22.21133286264763</v>
      </c>
      <c r="Q488" s="103">
        <f>AVERAGE(I$6:I488)</f>
        <v>0.40927558987893314</v>
      </c>
      <c r="R488" s="104">
        <f>AVERAGE(J$6:J488)</f>
        <v>876.86795173430255</v>
      </c>
      <c r="S488" s="104">
        <f>AVERAGE(K$6:K488)</f>
        <v>4022.8175140673147</v>
      </c>
      <c r="T488" s="104">
        <f>AVERAGE(L$6:L488)</f>
        <v>3145.949562333014</v>
      </c>
      <c r="X488" s="105">
        <v>483</v>
      </c>
      <c r="Y488" s="109">
        <v>27.020354454962188</v>
      </c>
      <c r="Z488" s="109">
        <v>2</v>
      </c>
      <c r="AA488" s="109">
        <v>2.5220412987012315</v>
      </c>
      <c r="AB488" s="110">
        <v>154.94941608031587</v>
      </c>
      <c r="AC488" s="109">
        <v>25</v>
      </c>
      <c r="AD488" s="109">
        <v>27.542395753663421</v>
      </c>
      <c r="AE488" s="109">
        <v>2.5423957536634205</v>
      </c>
      <c r="AF488" s="110">
        <v>1362.5806517397316</v>
      </c>
      <c r="AG488" s="110">
        <v>4640</v>
      </c>
      <c r="AH488" s="110">
        <v>3277.4193482602686</v>
      </c>
      <c r="AI488" s="111" t="str">
        <v>Yes</v>
      </c>
      <c r="AK488" s="103">
        <f>AVERAGE(AC$6:AC488)</f>
        <v>21.618826304312762</v>
      </c>
      <c r="AL488" s="103">
        <f>AVERAGE(AD$6:AD488)</f>
        <v>21.916620207214716</v>
      </c>
      <c r="AM488" s="103">
        <f>AVERAGE(AE$6:AE488)</f>
        <v>0.29779390290195568</v>
      </c>
      <c r="AN488" s="104">
        <f>AVERAGE(AF$6:AF488)</f>
        <v>851.50350100753553</v>
      </c>
      <c r="AO488" s="104">
        <f>AVERAGE(AG$6:AG488)</f>
        <v>4037.9104739067316</v>
      </c>
      <c r="AP488" s="104">
        <f>AVERAGE(AH$6:AH488)</f>
        <v>3186.4069728991958</v>
      </c>
      <c r="AT488" s="105">
        <v>483</v>
      </c>
      <c r="AU488" s="109">
        <v>23.741796806266546</v>
      </c>
      <c r="AV488" s="109">
        <v>3</v>
      </c>
      <c r="AW488" s="109">
        <v>3.8360669571489732</v>
      </c>
      <c r="AX488" s="110">
        <v>185.99771834269296</v>
      </c>
      <c r="AY488" s="109">
        <v>24.577863763415518</v>
      </c>
      <c r="AZ488" s="109">
        <v>24.577863763415518</v>
      </c>
      <c r="BA488" s="109">
        <v>0</v>
      </c>
      <c r="BB488" s="110">
        <v>923.33363124515859</v>
      </c>
      <c r="BC488" s="110">
        <v>3836.6795645123279</v>
      </c>
      <c r="BD488" s="110">
        <v>2913.3459332671691</v>
      </c>
      <c r="BE488" s="111" t="str">
        <v>No</v>
      </c>
      <c r="BG488" s="103">
        <f>AVERAGE(AY$6:AY488)</f>
        <v>22.914715541935514</v>
      </c>
      <c r="BH488" s="103">
        <f>AVERAGE(AZ$6:AZ488)</f>
        <v>23.722341366676268</v>
      </c>
      <c r="BI488" s="103">
        <f>AVERAGE(BA$6:BA488)</f>
        <v>0.8076258247407555</v>
      </c>
      <c r="BJ488" s="104">
        <f>AVERAGE(BB$6:BB488)</f>
        <v>959.28940482111318</v>
      </c>
      <c r="BK488" s="104">
        <f>AVERAGE(BC$6:BC488)</f>
        <v>3597.5592981640348</v>
      </c>
      <c r="BL488" s="104">
        <f>AVERAGE(BD$6:BD488)</f>
        <v>2638.2698933429183</v>
      </c>
      <c r="BP488" s="105">
        <v>483</v>
      </c>
      <c r="BQ488" s="109">
        <v>25.880818680818852</v>
      </c>
      <c r="BR488" s="109">
        <v>3</v>
      </c>
      <c r="BS488" s="109">
        <v>4.842276521548154</v>
      </c>
      <c r="BT488" s="110">
        <v>119.02100707748087</v>
      </c>
      <c r="BU488" s="109">
        <v>25</v>
      </c>
      <c r="BV488" s="109">
        <v>27.723095202367006</v>
      </c>
      <c r="BW488" s="109">
        <v>2.7230952023670056</v>
      </c>
      <c r="BX488" s="110">
        <v>1277.4852874325318</v>
      </c>
      <c r="BY488" s="110">
        <v>3960</v>
      </c>
      <c r="BZ488" s="110">
        <v>2682.5147125674685</v>
      </c>
      <c r="CA488" s="111" t="str">
        <v>Yes</v>
      </c>
      <c r="CC488" s="103">
        <f>AVERAGE(BU$6:BU488)</f>
        <v>22.85035584887342</v>
      </c>
      <c r="CD488" s="103">
        <f>AVERAGE(BV$6:BV488)</f>
        <v>23.767245057968349</v>
      </c>
      <c r="CE488" s="103">
        <f>AVERAGE(BW$6:BW488)</f>
        <v>0.916889209094913</v>
      </c>
      <c r="CF488" s="104">
        <f>AVERAGE(BX$6:BX488)</f>
        <v>971.10050686957914</v>
      </c>
      <c r="CG488" s="104">
        <f>AVERAGE(BY$6:BY488)</f>
        <v>3656.1041019686941</v>
      </c>
      <c r="CH488" s="104">
        <f>AVERAGE(BZ$6:BZ488)</f>
        <v>2685.0035950991164</v>
      </c>
      <c r="CI488" s="121"/>
      <c r="CJ488" s="121"/>
      <c r="CK488" s="121"/>
      <c r="CL488" s="121"/>
      <c r="CM488" s="121"/>
      <c r="CN488" s="121"/>
    </row>
    <row r="489" spans="2:92" x14ac:dyDescent="0.2">
      <c r="B489" s="105">
        <v>484</v>
      </c>
      <c r="C489" s="109">
        <v>17.70289500901502</v>
      </c>
      <c r="D489" s="109">
        <v>1</v>
      </c>
      <c r="E489" s="109">
        <v>4.976593010110796</v>
      </c>
      <c r="F489" s="110">
        <v>146.86381660865715</v>
      </c>
      <c r="G489" s="109">
        <v>21.679488019125817</v>
      </c>
      <c r="H489" s="109">
        <v>21.679488019125817</v>
      </c>
      <c r="I489" s="109">
        <v>0</v>
      </c>
      <c r="J489" s="110">
        <v>797.24845718243159</v>
      </c>
      <c r="K489" s="110">
        <v>3952.307843442647</v>
      </c>
      <c r="L489" s="110">
        <v>3155.0593862602154</v>
      </c>
      <c r="M489" s="111" t="str">
        <v>No</v>
      </c>
      <c r="O489" s="103">
        <f>AVERAGE(G$6:G489)</f>
        <v>21.801804030509103</v>
      </c>
      <c r="P489" s="103">
        <f>AVERAGE(H$6:H489)</f>
        <v>22.210234009665147</v>
      </c>
      <c r="Q489" s="103">
        <f>AVERAGE(I$6:I489)</f>
        <v>0.40842997915604279</v>
      </c>
      <c r="R489" s="104">
        <f>AVERAGE(J$6:J489)</f>
        <v>876.70344864638548</v>
      </c>
      <c r="S489" s="104">
        <f>AVERAGE(K$6:K489)</f>
        <v>4022.67183292966</v>
      </c>
      <c r="T489" s="104">
        <f>AVERAGE(L$6:L489)</f>
        <v>3145.9683842832769</v>
      </c>
      <c r="X489" s="105">
        <v>484</v>
      </c>
      <c r="Y489" s="109">
        <v>22.258849542084484</v>
      </c>
      <c r="Z489" s="109">
        <v>3</v>
      </c>
      <c r="AA489" s="109">
        <v>5.6635477100980651</v>
      </c>
      <c r="AB489" s="110">
        <v>152.99868510987511</v>
      </c>
      <c r="AC489" s="109">
        <v>24.922397252182549</v>
      </c>
      <c r="AD489" s="109">
        <v>24.922397252182549</v>
      </c>
      <c r="AE489" s="109">
        <v>0</v>
      </c>
      <c r="AF489" s="110">
        <v>900.67060267535157</v>
      </c>
      <c r="AG489" s="110">
        <v>4696.0315053928589</v>
      </c>
      <c r="AH489" s="110">
        <v>3795.3609027175071</v>
      </c>
      <c r="AI489" s="111" t="str">
        <v>No</v>
      </c>
      <c r="AK489" s="103">
        <f>AVERAGE(AC$6:AC489)</f>
        <v>21.625651864122414</v>
      </c>
      <c r="AL489" s="103">
        <f>AVERAGE(AD$6:AD489)</f>
        <v>21.922830490365477</v>
      </c>
      <c r="AM489" s="103">
        <f>AVERAGE(AE$6:AE489)</f>
        <v>0.29717862624306729</v>
      </c>
      <c r="AN489" s="104">
        <f>AVERAGE(AF$6:AF489)</f>
        <v>851.60508592833673</v>
      </c>
      <c r="AO489" s="104">
        <f>AVERAGE(AG$6:AG489)</f>
        <v>4039.270228104017</v>
      </c>
      <c r="AP489" s="104">
        <f>AVERAGE(AH$6:AH489)</f>
        <v>3187.6651421756801</v>
      </c>
      <c r="AT489" s="105">
        <v>484</v>
      </c>
      <c r="AU489" s="109">
        <v>25.582859377384473</v>
      </c>
      <c r="AV489" s="109">
        <v>4</v>
      </c>
      <c r="AW489" s="109">
        <v>3.5008189563854466</v>
      </c>
      <c r="AX489" s="110">
        <v>182.92458408310952</v>
      </c>
      <c r="AY489" s="109">
        <v>25</v>
      </c>
      <c r="AZ489" s="109">
        <v>25.083678333769921</v>
      </c>
      <c r="BA489" s="109">
        <v>8.3678333769920954E-2</v>
      </c>
      <c r="BB489" s="110">
        <v>945.47633414859763</v>
      </c>
      <c r="BC489" s="110">
        <v>3950</v>
      </c>
      <c r="BD489" s="110">
        <v>3004.5236658514023</v>
      </c>
      <c r="BE489" s="111" t="str">
        <v>Yes</v>
      </c>
      <c r="BG489" s="103">
        <f>AVERAGE(AY$6:AY489)</f>
        <v>22.919023980898459</v>
      </c>
      <c r="BH489" s="103">
        <f>AVERAGE(AZ$6:AZ489)</f>
        <v>23.725154046360345</v>
      </c>
      <c r="BI489" s="103">
        <f>AVERAGE(BA$6:BA489)</f>
        <v>0.80613006546189014</v>
      </c>
      <c r="BJ489" s="104">
        <f>AVERAGE(BB$6:BB489)</f>
        <v>959.26086541889731</v>
      </c>
      <c r="BK489" s="104">
        <f>AVERAGE(BC$6:BC489)</f>
        <v>3598.2874814322909</v>
      </c>
      <c r="BL489" s="104">
        <f>AVERAGE(BD$6:BD489)</f>
        <v>2639.0266160133906</v>
      </c>
      <c r="BP489" s="105">
        <v>484</v>
      </c>
      <c r="BQ489" s="109">
        <v>23.84552038319729</v>
      </c>
      <c r="BR489" s="109">
        <v>1</v>
      </c>
      <c r="BS489" s="109">
        <v>6.3463042905170575</v>
      </c>
      <c r="BT489" s="110">
        <v>153.86511510307633</v>
      </c>
      <c r="BU489" s="109">
        <v>25</v>
      </c>
      <c r="BV489" s="109">
        <v>29.191824673714347</v>
      </c>
      <c r="BW489" s="109">
        <v>4.191824673714347</v>
      </c>
      <c r="BX489" s="110">
        <v>1532.6388161602283</v>
      </c>
      <c r="BY489" s="110">
        <v>3820</v>
      </c>
      <c r="BZ489" s="110">
        <v>2287.3611838397719</v>
      </c>
      <c r="CA489" s="111" t="str">
        <v>Yes</v>
      </c>
      <c r="CC489" s="103">
        <f>AVERAGE(BU$6:BU489)</f>
        <v>22.854797262408805</v>
      </c>
      <c r="CD489" s="103">
        <f>AVERAGE(BV$6:BV489)</f>
        <v>23.778452867091794</v>
      </c>
      <c r="CE489" s="103">
        <f>AVERAGE(BW$6:BW489)</f>
        <v>0.9236556046829697</v>
      </c>
      <c r="CF489" s="104">
        <f>AVERAGE(BX$6:BX489)</f>
        <v>972.2607099879483</v>
      </c>
      <c r="CG489" s="104">
        <f>AVERAGE(BY$6:BY489)</f>
        <v>3656.4427298571882</v>
      </c>
      <c r="CH489" s="104">
        <f>AVERAGE(BZ$6:BZ489)</f>
        <v>2684.1820198692417</v>
      </c>
      <c r="CI489" s="121"/>
      <c r="CJ489" s="121"/>
      <c r="CK489" s="121"/>
      <c r="CL489" s="121"/>
      <c r="CM489" s="121"/>
      <c r="CN489" s="121"/>
    </row>
    <row r="490" spans="2:92" x14ac:dyDescent="0.2">
      <c r="B490" s="105">
        <v>485</v>
      </c>
      <c r="C490" s="109">
        <v>23.806045237994311</v>
      </c>
      <c r="D490" s="109">
        <v>3</v>
      </c>
      <c r="E490" s="109">
        <v>5.5879650459722896</v>
      </c>
      <c r="F490" s="110">
        <v>151.82164714098627</v>
      </c>
      <c r="G490" s="109">
        <v>25</v>
      </c>
      <c r="H490" s="109">
        <v>26.394010283966601</v>
      </c>
      <c r="I490" s="109">
        <v>1.3940102839666011</v>
      </c>
      <c r="J490" s="110">
        <v>1152.7434982549744</v>
      </c>
      <c r="K490" s="110">
        <v>4650</v>
      </c>
      <c r="L490" s="110">
        <v>3497.2565017450256</v>
      </c>
      <c r="M490" s="111" t="str">
        <v>Yes</v>
      </c>
      <c r="O490" s="103">
        <f>AVERAGE(G$6:G490)</f>
        <v>21.808398249002899</v>
      </c>
      <c r="P490" s="103">
        <f>AVERAGE(H$6:H490)</f>
        <v>22.218860352498758</v>
      </c>
      <c r="Q490" s="103">
        <f>AVERAGE(I$6:I490)</f>
        <v>0.41046210349585838</v>
      </c>
      <c r="R490" s="104">
        <f>AVERAGE(J$6:J490)</f>
        <v>877.27260338784652</v>
      </c>
      <c r="S490" s="104">
        <f>AVERAGE(K$6:K490)</f>
        <v>4023.9652930679495</v>
      </c>
      <c r="T490" s="104">
        <f>AVERAGE(L$6:L490)</f>
        <v>3146.6926896801051</v>
      </c>
      <c r="X490" s="105">
        <v>485</v>
      </c>
      <c r="Y490" s="109">
        <v>17.981677771377502</v>
      </c>
      <c r="Z490" s="109">
        <v>1</v>
      </c>
      <c r="AA490" s="109">
        <v>5.4157039622989478</v>
      </c>
      <c r="AB490" s="110">
        <v>192.45988544434738</v>
      </c>
      <c r="AC490" s="109">
        <v>22.39738173367645</v>
      </c>
      <c r="AD490" s="109">
        <v>22.39738173367645</v>
      </c>
      <c r="AE490" s="109">
        <v>0</v>
      </c>
      <c r="AF490" s="110">
        <v>864.38133745464086</v>
      </c>
      <c r="AG490" s="110">
        <v>4101.5287120617613</v>
      </c>
      <c r="AH490" s="110">
        <v>3237.1473746071206</v>
      </c>
      <c r="AI490" s="111" t="str">
        <v>No</v>
      </c>
      <c r="AK490" s="103">
        <f>AVERAGE(AC$6:AC490)</f>
        <v>21.627243059729743</v>
      </c>
      <c r="AL490" s="103">
        <f>AVERAGE(AD$6:AD490)</f>
        <v>21.923808946537253</v>
      </c>
      <c r="AM490" s="103">
        <f>AVERAGE(AE$6:AE490)</f>
        <v>0.29656588680751461</v>
      </c>
      <c r="AN490" s="104">
        <f>AVERAGE(AF$6:AF490)</f>
        <v>851.63142871498894</v>
      </c>
      <c r="AO490" s="104">
        <f>AVERAGE(AG$6:AG490)</f>
        <v>4039.3985961121771</v>
      </c>
      <c r="AP490" s="104">
        <f>AVERAGE(AH$6:AH490)</f>
        <v>3187.7671673971881</v>
      </c>
      <c r="AT490" s="105">
        <v>485</v>
      </c>
      <c r="AU490" s="109">
        <v>19.308791050747324</v>
      </c>
      <c r="AV490" s="109">
        <v>4</v>
      </c>
      <c r="AW490" s="109">
        <v>6.2635613833861097</v>
      </c>
      <c r="AX490" s="110">
        <v>141.54621709907019</v>
      </c>
      <c r="AY490" s="109">
        <v>21.572352434133435</v>
      </c>
      <c r="AZ490" s="109">
        <v>21.572352434133435</v>
      </c>
      <c r="BA490" s="109">
        <v>0</v>
      </c>
      <c r="BB490" s="110">
        <v>788.71679012307322</v>
      </c>
      <c r="BC490" s="110">
        <v>3435.8528651200154</v>
      </c>
      <c r="BD490" s="110">
        <v>2647.1360749969422</v>
      </c>
      <c r="BE490" s="111" t="str">
        <v>No</v>
      </c>
      <c r="BG490" s="103">
        <f>AVERAGE(AY$6:AY490)</f>
        <v>22.916247338533996</v>
      </c>
      <c r="BH490" s="103">
        <f>AVERAGE(AZ$6:AZ490)</f>
        <v>23.72071528014957</v>
      </c>
      <c r="BI490" s="103">
        <f>AVERAGE(BA$6:BA490)</f>
        <v>0.804467941615577</v>
      </c>
      <c r="BJ490" s="104">
        <f>AVERAGE(BB$6:BB490)</f>
        <v>958.90922815024612</v>
      </c>
      <c r="BK490" s="104">
        <f>AVERAGE(BC$6:BC490)</f>
        <v>3597.9525646976263</v>
      </c>
      <c r="BL490" s="104">
        <f>AVERAGE(BD$6:BD490)</f>
        <v>2639.0433365473773</v>
      </c>
      <c r="BP490" s="105">
        <v>485</v>
      </c>
      <c r="BQ490" s="109">
        <v>19.875016772983088</v>
      </c>
      <c r="BR490" s="109">
        <v>4</v>
      </c>
      <c r="BS490" s="109">
        <v>5.2121693794367072</v>
      </c>
      <c r="BT490" s="110">
        <v>132.8094611503094</v>
      </c>
      <c r="BU490" s="109">
        <v>21.087186152419797</v>
      </c>
      <c r="BV490" s="109">
        <v>21.087186152419797</v>
      </c>
      <c r="BW490" s="109">
        <v>0</v>
      </c>
      <c r="BX490" s="110">
        <v>765.42504572290329</v>
      </c>
      <c r="BY490" s="110">
        <v>3443.0779228629694</v>
      </c>
      <c r="BZ490" s="110">
        <v>2677.6528771400663</v>
      </c>
      <c r="CA490" s="111" t="str">
        <v>No</v>
      </c>
      <c r="CC490" s="103">
        <f>AVERAGE(BU$6:BU490)</f>
        <v>22.851152703419135</v>
      </c>
      <c r="CD490" s="103">
        <f>AVERAGE(BV$6:BV490)</f>
        <v>23.772903863556387</v>
      </c>
      <c r="CE490" s="103">
        <f>AVERAGE(BW$6:BW490)</f>
        <v>0.92175116013723168</v>
      </c>
      <c r="CF490" s="104">
        <f>AVERAGE(BX$6:BX490)</f>
        <v>971.83424470080388</v>
      </c>
      <c r="CG490" s="104">
        <f>AVERAGE(BY$6:BY490)</f>
        <v>3656.0028024200869</v>
      </c>
      <c r="CH490" s="104">
        <f>AVERAGE(BZ$6:BZ490)</f>
        <v>2684.1685577192848</v>
      </c>
      <c r="CI490" s="121"/>
      <c r="CJ490" s="121"/>
      <c r="CK490" s="121"/>
      <c r="CL490" s="121"/>
      <c r="CM490" s="121"/>
      <c r="CN490" s="121"/>
    </row>
    <row r="491" spans="2:92" x14ac:dyDescent="0.2">
      <c r="B491" s="105">
        <v>486</v>
      </c>
      <c r="C491" s="109">
        <v>16.554202439949631</v>
      </c>
      <c r="D491" s="109">
        <v>1</v>
      </c>
      <c r="E491" s="109">
        <v>2.9714313151898799</v>
      </c>
      <c r="F491" s="110">
        <v>118.32499504195563</v>
      </c>
      <c r="G491" s="109">
        <v>18.525633755139509</v>
      </c>
      <c r="H491" s="109">
        <v>18.525633755139509</v>
      </c>
      <c r="I491" s="109">
        <v>0</v>
      </c>
      <c r="J491" s="110">
        <v>674.09400769614092</v>
      </c>
      <c r="K491" s="110">
        <v>3384.6140759251116</v>
      </c>
      <c r="L491" s="110">
        <v>2710.5200682289706</v>
      </c>
      <c r="M491" s="111" t="str">
        <v>No</v>
      </c>
      <c r="O491" s="103">
        <f>AVERAGE(G$6:G491)</f>
        <v>21.801643589550505</v>
      </c>
      <c r="P491" s="103">
        <f>AVERAGE(H$6:H491)</f>
        <v>22.21126112081695</v>
      </c>
      <c r="Q491" s="103">
        <f>AVERAGE(I$6:I491)</f>
        <v>0.40961753126644301</v>
      </c>
      <c r="R491" s="104">
        <f>AVERAGE(J$6:J491)</f>
        <v>876.8545404337483</v>
      </c>
      <c r="S491" s="104">
        <f>AVERAGE(K$6:K491)</f>
        <v>4022.649755584117</v>
      </c>
      <c r="T491" s="104">
        <f>AVERAGE(L$6:L491)</f>
        <v>3145.79521515037</v>
      </c>
      <c r="X491" s="105">
        <v>486</v>
      </c>
      <c r="Y491" s="109">
        <v>22.408796180447261</v>
      </c>
      <c r="Z491" s="109">
        <v>0</v>
      </c>
      <c r="AA491" s="109">
        <v>3.2581508831759889</v>
      </c>
      <c r="AB491" s="110">
        <v>190.13001321778489</v>
      </c>
      <c r="AC491" s="109">
        <v>25</v>
      </c>
      <c r="AD491" s="109">
        <v>25.666947063623251</v>
      </c>
      <c r="AE491" s="109">
        <v>0.66694706362325107</v>
      </c>
      <c r="AF491" s="110">
        <v>1060.1804846699702</v>
      </c>
      <c r="AG491" s="110">
        <v>4500</v>
      </c>
      <c r="AH491" s="110">
        <v>3439.8195153300298</v>
      </c>
      <c r="AI491" s="111" t="str">
        <v>Yes</v>
      </c>
      <c r="AK491" s="103">
        <f>AVERAGE(AC$6:AC491)</f>
        <v>21.634182888824949</v>
      </c>
      <c r="AL491" s="103">
        <f>AVERAGE(AD$6:AD491)</f>
        <v>21.931510876819324</v>
      </c>
      <c r="AM491" s="103">
        <f>AVERAGE(AE$6:AE491)</f>
        <v>0.29732798799437821</v>
      </c>
      <c r="AN491" s="104">
        <f>AVERAGE(AF$6:AF491)</f>
        <v>852.06054199884704</v>
      </c>
      <c r="AO491" s="104">
        <f>AVERAGE(AG$6:AG491)</f>
        <v>4040.3463356263496</v>
      </c>
      <c r="AP491" s="104">
        <f>AVERAGE(AH$6:AH491)</f>
        <v>3188.2857936275027</v>
      </c>
      <c r="AT491" s="105">
        <v>486</v>
      </c>
      <c r="AU491" s="109">
        <v>22.135517283711867</v>
      </c>
      <c r="AV491" s="109">
        <v>1</v>
      </c>
      <c r="AW491" s="109">
        <v>5.2335940884970782</v>
      </c>
      <c r="AX491" s="110">
        <v>166.22929605074938</v>
      </c>
      <c r="AY491" s="109">
        <v>25</v>
      </c>
      <c r="AZ491" s="109">
        <v>26.369111372208945</v>
      </c>
      <c r="BA491" s="109">
        <v>1.3691113722089447</v>
      </c>
      <c r="BB491" s="110">
        <v>1121.5960018820911</v>
      </c>
      <c r="BC491" s="110">
        <v>3800</v>
      </c>
      <c r="BD491" s="110">
        <v>2678.4039981179089</v>
      </c>
      <c r="BE491" s="111" t="str">
        <v>Yes</v>
      </c>
      <c r="BG491" s="103">
        <f>AVERAGE(AY$6:AY491)</f>
        <v>22.92053489545059</v>
      </c>
      <c r="BH491" s="103">
        <f>AVERAGE(AZ$6:AZ491)</f>
        <v>23.72616465482459</v>
      </c>
      <c r="BI491" s="103">
        <f>AVERAGE(BA$6:BA491)</f>
        <v>0.8056297593739995</v>
      </c>
      <c r="BJ491" s="104">
        <f>AVERAGE(BB$6:BB491)</f>
        <v>959.24397459825411</v>
      </c>
      <c r="BK491" s="104">
        <f>AVERAGE(BC$6:BC491)</f>
        <v>3598.3683001612112</v>
      </c>
      <c r="BL491" s="104">
        <f>AVERAGE(BD$6:BD491)</f>
        <v>2639.1243255629547</v>
      </c>
      <c r="BP491" s="105">
        <v>486</v>
      </c>
      <c r="BQ491" s="109">
        <v>25.96306734410128</v>
      </c>
      <c r="BR491" s="109">
        <v>2</v>
      </c>
      <c r="BS491" s="109">
        <v>3.8401353831458263</v>
      </c>
      <c r="BT491" s="110">
        <v>122.86681432445981</v>
      </c>
      <c r="BU491" s="109">
        <v>25</v>
      </c>
      <c r="BV491" s="109">
        <v>27.803202727247104</v>
      </c>
      <c r="BW491" s="109">
        <v>2.8032027272471041</v>
      </c>
      <c r="BX491" s="110">
        <v>1293.3472234115254</v>
      </c>
      <c r="BY491" s="110">
        <v>3890</v>
      </c>
      <c r="BZ491" s="110">
        <v>2596.6527765884748</v>
      </c>
      <c r="CA491" s="111" t="str">
        <v>Yes</v>
      </c>
      <c r="CC491" s="103">
        <f>AVERAGE(BU$6:BU491)</f>
        <v>22.855574199914159</v>
      </c>
      <c r="CD491" s="103">
        <f>AVERAGE(BV$6:BV491)</f>
        <v>23.78119665957221</v>
      </c>
      <c r="CE491" s="103">
        <f>AVERAGE(BW$6:BW491)</f>
        <v>0.9256224596580338</v>
      </c>
      <c r="CF491" s="104">
        <f>AVERAGE(BX$6:BX491)</f>
        <v>972.49579403971484</v>
      </c>
      <c r="CG491" s="104">
        <f>AVERAGE(BY$6:BY491)</f>
        <v>3656.4842781352718</v>
      </c>
      <c r="CH491" s="104">
        <f>AVERAGE(BZ$6:BZ491)</f>
        <v>2683.9884840955588</v>
      </c>
      <c r="CI491" s="121"/>
      <c r="CJ491" s="121"/>
      <c r="CK491" s="121"/>
      <c r="CL491" s="121"/>
      <c r="CM491" s="121"/>
      <c r="CN491" s="121"/>
    </row>
    <row r="492" spans="2:92" x14ac:dyDescent="0.2">
      <c r="B492" s="105">
        <v>487</v>
      </c>
      <c r="C492" s="109">
        <v>17.927590894095307</v>
      </c>
      <c r="D492" s="109">
        <v>3</v>
      </c>
      <c r="E492" s="109">
        <v>3.200882877156658</v>
      </c>
      <c r="F492" s="110">
        <v>173.5299595487291</v>
      </c>
      <c r="G492" s="109">
        <v>18.128473771251965</v>
      </c>
      <c r="H492" s="109">
        <v>18.128473771251965</v>
      </c>
      <c r="I492" s="109">
        <v>0</v>
      </c>
      <c r="J492" s="110">
        <v>717.38417268628814</v>
      </c>
      <c r="K492" s="110">
        <v>3413.1252788253537</v>
      </c>
      <c r="L492" s="110">
        <v>2695.7411061390658</v>
      </c>
      <c r="M492" s="111" t="str">
        <v>No</v>
      </c>
      <c r="O492" s="103">
        <f>AVERAGE(G$6:G492)</f>
        <v>21.794101146391782</v>
      </c>
      <c r="P492" s="103">
        <f>AVERAGE(H$6:H492)</f>
        <v>22.202877573897926</v>
      </c>
      <c r="Q492" s="103">
        <f>AVERAGE(I$6:I492)</f>
        <v>0.40877642750614229</v>
      </c>
      <c r="R492" s="104">
        <f>AVERAGE(J$6:J492)</f>
        <v>876.52708587985205</v>
      </c>
      <c r="S492" s="104">
        <f>AVERAGE(K$6:K492)</f>
        <v>4021.3981652827642</v>
      </c>
      <c r="T492" s="104">
        <f>AVERAGE(L$6:L492)</f>
        <v>3144.8710794029134</v>
      </c>
      <c r="X492" s="105">
        <v>487</v>
      </c>
      <c r="Y492" s="109">
        <v>23.228007888992927</v>
      </c>
      <c r="Z492" s="109">
        <v>3</v>
      </c>
      <c r="AA492" s="109">
        <v>2.8772483214822691</v>
      </c>
      <c r="AB492" s="110">
        <v>147.80948385459078</v>
      </c>
      <c r="AC492" s="109">
        <v>23.105256210475197</v>
      </c>
      <c r="AD492" s="109">
        <v>23.105256210475197</v>
      </c>
      <c r="AE492" s="109">
        <v>0</v>
      </c>
      <c r="AF492" s="110">
        <v>840.96717016884668</v>
      </c>
      <c r="AG492" s="110">
        <v>4368.9461178855354</v>
      </c>
      <c r="AH492" s="110">
        <v>3527.9789477166887</v>
      </c>
      <c r="AI492" s="111" t="str">
        <v>No</v>
      </c>
      <c r="AK492" s="103">
        <f>AVERAGE(AC$6:AC492)</f>
        <v>21.637203573263658</v>
      </c>
      <c r="AL492" s="103">
        <f>AVERAGE(AD$6:AD492)</f>
        <v>21.933921031508557</v>
      </c>
      <c r="AM492" s="103">
        <f>AVERAGE(AE$6:AE492)</f>
        <v>0.29671745824490314</v>
      </c>
      <c r="AN492" s="104">
        <f>AVERAGE(AF$6:AF492)</f>
        <v>852.03776300124935</v>
      </c>
      <c r="AO492" s="104">
        <f>AVERAGE(AG$6:AG492)</f>
        <v>4041.021078505732</v>
      </c>
      <c r="AP492" s="104">
        <f>AVERAGE(AH$6:AH492)</f>
        <v>3188.9833155044826</v>
      </c>
      <c r="AT492" s="105">
        <v>487</v>
      </c>
      <c r="AU492" s="109">
        <v>23.205025369409174</v>
      </c>
      <c r="AV492" s="109">
        <v>4</v>
      </c>
      <c r="AW492" s="109">
        <v>5.2779427051443495</v>
      </c>
      <c r="AX492" s="110">
        <v>126.561083658938</v>
      </c>
      <c r="AY492" s="109">
        <v>24.482968074553526</v>
      </c>
      <c r="AZ492" s="109">
        <v>24.482968074553526</v>
      </c>
      <c r="BA492" s="109">
        <v>0</v>
      </c>
      <c r="BB492" s="110">
        <v>861.05012589554372</v>
      </c>
      <c r="BC492" s="110">
        <v>3872.4452111830287</v>
      </c>
      <c r="BD492" s="110">
        <v>3011.395085287485</v>
      </c>
      <c r="BE492" s="111" t="str">
        <v>No</v>
      </c>
      <c r="BG492" s="103">
        <f>AVERAGE(AY$6:AY492)</f>
        <v>22.923743177132526</v>
      </c>
      <c r="BH492" s="103">
        <f>AVERAGE(AZ$6:AZ492)</f>
        <v>23.727718665953393</v>
      </c>
      <c r="BI492" s="103">
        <f>AVERAGE(BA$6:BA492)</f>
        <v>0.80397548882087011</v>
      </c>
      <c r="BJ492" s="104">
        <f>AVERAGE(BB$6:BB492)</f>
        <v>959.04234451878244</v>
      </c>
      <c r="BK492" s="104">
        <f>AVERAGE(BC$6:BC492)</f>
        <v>3598.9310864261433</v>
      </c>
      <c r="BL492" s="104">
        <f>AVERAGE(BD$6:BD492)</f>
        <v>2639.8887419073581</v>
      </c>
      <c r="BP492" s="105">
        <v>487</v>
      </c>
      <c r="BQ492" s="109">
        <v>24.151686164489931</v>
      </c>
      <c r="BR492" s="109">
        <v>6</v>
      </c>
      <c r="BS492" s="109">
        <v>6.3048909136373297</v>
      </c>
      <c r="BT492" s="110">
        <v>164.32036581516508</v>
      </c>
      <c r="BU492" s="109">
        <v>24.45657707812726</v>
      </c>
      <c r="BV492" s="109">
        <v>24.45657707812726</v>
      </c>
      <c r="BW492" s="109">
        <v>0</v>
      </c>
      <c r="BX492" s="110">
        <v>898.01767815898279</v>
      </c>
      <c r="BY492" s="110">
        <v>4088.486561719089</v>
      </c>
      <c r="BZ492" s="110">
        <v>3190.4688835601064</v>
      </c>
      <c r="CA492" s="111" t="str">
        <v>No</v>
      </c>
      <c r="CC492" s="103">
        <f>AVERAGE(BU$6:BU492)</f>
        <v>22.858861680156895</v>
      </c>
      <c r="CD492" s="103">
        <f>AVERAGE(BV$6:BV492)</f>
        <v>23.782583477680124</v>
      </c>
      <c r="CE492" s="103">
        <f>AVERAGE(BW$6:BW492)</f>
        <v>0.92372179752321237</v>
      </c>
      <c r="CF492" s="104">
        <f>AVERAGE(BX$6:BX492)</f>
        <v>972.34286156357371</v>
      </c>
      <c r="CG492" s="104">
        <f>AVERAGE(BY$6:BY492)</f>
        <v>3657.3713464793864</v>
      </c>
      <c r="CH492" s="104">
        <f>AVERAGE(BZ$6:BZ492)</f>
        <v>2685.0284849158143</v>
      </c>
      <c r="CI492" s="121"/>
      <c r="CJ492" s="121"/>
      <c r="CK492" s="121"/>
      <c r="CL492" s="121"/>
      <c r="CM492" s="121"/>
      <c r="CN492" s="121"/>
    </row>
    <row r="493" spans="2:92" x14ac:dyDescent="0.2">
      <c r="B493" s="105">
        <v>488</v>
      </c>
      <c r="C493" s="109">
        <v>20.387841271844092</v>
      </c>
      <c r="D493" s="109">
        <v>0</v>
      </c>
      <c r="E493" s="109">
        <v>5.5233917121986984</v>
      </c>
      <c r="F493" s="110">
        <v>112.28668389293691</v>
      </c>
      <c r="G493" s="109">
        <v>25</v>
      </c>
      <c r="H493" s="109">
        <v>25.91123298404279</v>
      </c>
      <c r="I493" s="109">
        <v>0.91123298404279041</v>
      </c>
      <c r="J493" s="110">
        <v>1026.3086210206391</v>
      </c>
      <c r="K493" s="110">
        <v>4500</v>
      </c>
      <c r="L493" s="110">
        <v>3473.6913789793607</v>
      </c>
      <c r="M493" s="111" t="str">
        <v>Yes</v>
      </c>
      <c r="O493" s="103">
        <f>AVERAGE(G$6:G493)</f>
        <v>21.800670611255732</v>
      </c>
      <c r="P493" s="103">
        <f>AVERAGE(H$6:H493)</f>
        <v>22.210476662853139</v>
      </c>
      <c r="Q493" s="103">
        <f>AVERAGE(I$6:I493)</f>
        <v>0.40980605159740591</v>
      </c>
      <c r="R493" s="104">
        <f>AVERAGE(J$6:J493)</f>
        <v>876.83401525514057</v>
      </c>
      <c r="S493" s="104">
        <f>AVERAGE(K$6:K493)</f>
        <v>4022.3789067473485</v>
      </c>
      <c r="T493" s="104">
        <f>AVERAGE(L$6:L493)</f>
        <v>3145.5448914922094</v>
      </c>
      <c r="X493" s="105">
        <v>488</v>
      </c>
      <c r="Y493" s="109">
        <v>21.523969282266194</v>
      </c>
      <c r="Z493" s="109">
        <v>2</v>
      </c>
      <c r="AA493" s="109">
        <v>2.8718405422973898</v>
      </c>
      <c r="AB493" s="110">
        <v>145.37801634944785</v>
      </c>
      <c r="AC493" s="109">
        <v>22.395809824563585</v>
      </c>
      <c r="AD493" s="109">
        <v>22.395809824563585</v>
      </c>
      <c r="AE493" s="109">
        <v>0</v>
      </c>
      <c r="AF493" s="110">
        <v>817.25231108635546</v>
      </c>
      <c r="AG493" s="110">
        <v>4171.245768421446</v>
      </c>
      <c r="AH493" s="110">
        <v>3353.9934573350906</v>
      </c>
      <c r="AI493" s="111" t="str">
        <v>No</v>
      </c>
      <c r="AK493" s="103">
        <f>AVERAGE(AC$6:AC493)</f>
        <v>21.638758094270418</v>
      </c>
      <c r="AL493" s="103">
        <f>AVERAGE(AD$6:AD493)</f>
        <v>21.934867524936948</v>
      </c>
      <c r="AM493" s="103">
        <f>AVERAGE(AE$6:AE493)</f>
        <v>0.29610943066653239</v>
      </c>
      <c r="AN493" s="104">
        <f>AVERAGE(AF$6:AF493)</f>
        <v>851.96648133748931</v>
      </c>
      <c r="AO493" s="104">
        <f>AVERAGE(AG$6:AG493)</f>
        <v>4041.28793237851</v>
      </c>
      <c r="AP493" s="104">
        <f>AVERAGE(AH$6:AH493)</f>
        <v>3189.3214510410207</v>
      </c>
      <c r="AT493" s="105">
        <v>488</v>
      </c>
      <c r="AU493" s="109">
        <v>24.990843309217077</v>
      </c>
      <c r="AV493" s="109">
        <v>3</v>
      </c>
      <c r="AW493" s="109">
        <v>6.2434224752126974</v>
      </c>
      <c r="AX493" s="110">
        <v>131.0889610562362</v>
      </c>
      <c r="AY493" s="109">
        <v>25</v>
      </c>
      <c r="AZ493" s="109">
        <v>28.234265784429773</v>
      </c>
      <c r="BA493" s="109">
        <v>3.2342657844297733</v>
      </c>
      <c r="BB493" s="110">
        <v>1366.2288287207023</v>
      </c>
      <c r="BC493" s="110">
        <v>3900</v>
      </c>
      <c r="BD493" s="110">
        <v>2533.771171279298</v>
      </c>
      <c r="BE493" s="111" t="str">
        <v>Yes</v>
      </c>
      <c r="BG493" s="103">
        <f>AVERAGE(AY$6:AY493)</f>
        <v>22.92799780176955</v>
      </c>
      <c r="BH493" s="103">
        <f>AVERAGE(AZ$6:AZ493)</f>
        <v>23.736953393655188</v>
      </c>
      <c r="BI493" s="103">
        <f>AVERAGE(BA$6:BA493)</f>
        <v>0.80895559188564248</v>
      </c>
      <c r="BJ493" s="104">
        <f>AVERAGE(BB$6:BB493)</f>
        <v>959.876743051983</v>
      </c>
      <c r="BK493" s="104">
        <f>AVERAGE(BC$6:BC493)</f>
        <v>3599.5480309211716</v>
      </c>
      <c r="BL493" s="104">
        <f>AVERAGE(BD$6:BD493)</f>
        <v>2639.671287869186</v>
      </c>
      <c r="BP493" s="105">
        <v>488</v>
      </c>
      <c r="BQ493" s="109">
        <v>22.050364322675051</v>
      </c>
      <c r="BR493" s="109">
        <v>7</v>
      </c>
      <c r="BS493" s="109">
        <v>6.2167639724624095</v>
      </c>
      <c r="BT493" s="110">
        <v>143.84402875197608</v>
      </c>
      <c r="BU493" s="109">
        <v>21.267128295137461</v>
      </c>
      <c r="BV493" s="109">
        <v>21.267128295137461</v>
      </c>
      <c r="BW493" s="109">
        <v>0</v>
      </c>
      <c r="BX493" s="110">
        <v>781.85787760609992</v>
      </c>
      <c r="BY493" s="110">
        <v>3680.069244270619</v>
      </c>
      <c r="BZ493" s="110">
        <v>2898.2113666645191</v>
      </c>
      <c r="CA493" s="111" t="str">
        <v>No</v>
      </c>
      <c r="CC493" s="103">
        <f>AVERAGE(BU$6:BU493)</f>
        <v>22.8555999314171</v>
      </c>
      <c r="CD493" s="103">
        <f>AVERAGE(BV$6:BV493)</f>
        <v>23.777428856404423</v>
      </c>
      <c r="CE493" s="103">
        <f>AVERAGE(BW$6:BW493)</f>
        <v>0.92182892498730418</v>
      </c>
      <c r="CF493" s="104">
        <f>AVERAGE(BX$6:BX493)</f>
        <v>971.95252348169367</v>
      </c>
      <c r="CG493" s="104">
        <f>AVERAGE(BY$6:BY493)</f>
        <v>3657.4178585650243</v>
      </c>
      <c r="CH493" s="104">
        <f>AVERAGE(BZ$6:BZ493)</f>
        <v>2685.4653350833323</v>
      </c>
      <c r="CI493" s="121"/>
      <c r="CJ493" s="121"/>
      <c r="CK493" s="121"/>
      <c r="CL493" s="121"/>
      <c r="CM493" s="121"/>
      <c r="CN493" s="121"/>
    </row>
    <row r="494" spans="2:92" x14ac:dyDescent="0.2">
      <c r="B494" s="105">
        <v>489</v>
      </c>
      <c r="C494" s="109">
        <v>15.164892798473918</v>
      </c>
      <c r="D494" s="109">
        <v>1</v>
      </c>
      <c r="E494" s="109">
        <v>2.6098198189244104</v>
      </c>
      <c r="F494" s="110">
        <v>128.15843976821503</v>
      </c>
      <c r="G494" s="109">
        <v>16.774712617398329</v>
      </c>
      <c r="H494" s="109">
        <v>16.774712617398329</v>
      </c>
      <c r="I494" s="109">
        <v>0</v>
      </c>
      <c r="J494" s="110">
        <v>631.39981829016483</v>
      </c>
      <c r="K494" s="110">
        <v>3069.4482711316991</v>
      </c>
      <c r="L494" s="110">
        <v>2438.0484528415345</v>
      </c>
      <c r="M494" s="111" t="str">
        <v>No</v>
      </c>
      <c r="O494" s="103">
        <f>AVERAGE(G$6:G494)</f>
        <v>21.79039257854846</v>
      </c>
      <c r="P494" s="103">
        <f>AVERAGE(H$6:H494)</f>
        <v>22.199360580960594</v>
      </c>
      <c r="Q494" s="103">
        <f>AVERAGE(I$6:I494)</f>
        <v>0.40896800241213516</v>
      </c>
      <c r="R494" s="104">
        <f>AVERAGE(J$6:J494)</f>
        <v>876.33210483189919</v>
      </c>
      <c r="S494" s="104">
        <f>AVERAGE(K$6:K494)</f>
        <v>4020.4301733411817</v>
      </c>
      <c r="T494" s="104">
        <f>AVERAGE(L$6:L494)</f>
        <v>3144.0980685092836</v>
      </c>
      <c r="X494" s="105">
        <v>489</v>
      </c>
      <c r="Y494" s="109">
        <v>17.477957919048499</v>
      </c>
      <c r="Z494" s="109">
        <v>1</v>
      </c>
      <c r="AA494" s="109">
        <v>2.3482609184753169</v>
      </c>
      <c r="AB494" s="110">
        <v>152.61793105846073</v>
      </c>
      <c r="AC494" s="109">
        <v>18.826218837523818</v>
      </c>
      <c r="AD494" s="109">
        <v>18.826218837523818</v>
      </c>
      <c r="AE494" s="109">
        <v>0</v>
      </c>
      <c r="AF494" s="110">
        <v>717.40449618417529</v>
      </c>
      <c r="AG494" s="110">
        <v>3458.7193907542874</v>
      </c>
      <c r="AH494" s="110">
        <v>2741.3148945701123</v>
      </c>
      <c r="AI494" s="111" t="str">
        <v>No</v>
      </c>
      <c r="AK494" s="103">
        <f>AVERAGE(AC$6:AC494)</f>
        <v>21.633006480248444</v>
      </c>
      <c r="AL494" s="103">
        <f>AVERAGE(AD$6:AD494)</f>
        <v>21.928510370156964</v>
      </c>
      <c r="AM494" s="103">
        <f>AVERAGE(AE$6:AE494)</f>
        <v>0.29550388990852317</v>
      </c>
      <c r="AN494" s="104">
        <f>AVERAGE(AF$6:AF494)</f>
        <v>851.69130345374026</v>
      </c>
      <c r="AO494" s="104">
        <f>AVERAGE(AG$6:AG494)</f>
        <v>4040.0965856676221</v>
      </c>
      <c r="AP494" s="104">
        <f>AVERAGE(AH$6:AH494)</f>
        <v>3188.4052822138815</v>
      </c>
      <c r="AT494" s="105">
        <v>489</v>
      </c>
      <c r="AU494" s="109">
        <v>17.709967402810001</v>
      </c>
      <c r="AV494" s="109">
        <v>5</v>
      </c>
      <c r="AW494" s="109">
        <v>4.3127909536627982</v>
      </c>
      <c r="AX494" s="110">
        <v>124.89628396414864</v>
      </c>
      <c r="AY494" s="109">
        <v>17.022758356472799</v>
      </c>
      <c r="AZ494" s="109">
        <v>17.022758356472799</v>
      </c>
      <c r="BA494" s="109">
        <v>0</v>
      </c>
      <c r="BB494" s="110">
        <v>635.5790346583326</v>
      </c>
      <c r="BC494" s="110">
        <v>2803.4137534709198</v>
      </c>
      <c r="BD494" s="110">
        <v>2167.8347188125872</v>
      </c>
      <c r="BE494" s="111" t="str">
        <v>No</v>
      </c>
      <c r="BG494" s="103">
        <f>AVERAGE(AY$6:AY494)</f>
        <v>22.915921647484687</v>
      </c>
      <c r="BH494" s="103">
        <f>AVERAGE(AZ$6:AZ494)</f>
        <v>23.723222933456451</v>
      </c>
      <c r="BI494" s="103">
        <f>AVERAGE(BA$6:BA494)</f>
        <v>0.80730128597176598</v>
      </c>
      <c r="BJ494" s="104">
        <f>AVERAGE(BB$6:BB494)</f>
        <v>959.21355755424543</v>
      </c>
      <c r="BK494" s="104">
        <f>AVERAGE(BC$6:BC494)</f>
        <v>3597.9199444642181</v>
      </c>
      <c r="BL494" s="104">
        <f>AVERAGE(BD$6:BD494)</f>
        <v>2638.7063869099698</v>
      </c>
      <c r="BP494" s="105">
        <v>489</v>
      </c>
      <c r="BQ494" s="109">
        <v>16.332146580786905</v>
      </c>
      <c r="BR494" s="109">
        <v>3</v>
      </c>
      <c r="BS494" s="109">
        <v>3.2911350086215041</v>
      </c>
      <c r="BT494" s="110">
        <v>144.73360546233408</v>
      </c>
      <c r="BU494" s="109">
        <v>16.623281589408407</v>
      </c>
      <c r="BV494" s="109">
        <v>16.623281589408407</v>
      </c>
      <c r="BW494" s="109">
        <v>0</v>
      </c>
      <c r="BX494" s="110">
        <v>643.43205314458623</v>
      </c>
      <c r="BY494" s="110">
        <v>2703.492238411261</v>
      </c>
      <c r="BZ494" s="110">
        <v>2060.060185266675</v>
      </c>
      <c r="CA494" s="111" t="str">
        <v>No</v>
      </c>
      <c r="CC494" s="103">
        <f>AVERAGE(BU$6:BU494)</f>
        <v>22.842854904132832</v>
      </c>
      <c r="CD494" s="103">
        <f>AVERAGE(BV$6:BV494)</f>
        <v>23.76279869839421</v>
      </c>
      <c r="CE494" s="103">
        <f>AVERAGE(BW$6:BW494)</f>
        <v>0.91994379426135875</v>
      </c>
      <c r="CF494" s="104">
        <f>AVERAGE(BX$6:BX494)</f>
        <v>971.28070247895937</v>
      </c>
      <c r="CG494" s="104">
        <f>AVERAGE(BY$6:BY494)</f>
        <v>3655.4670904256504</v>
      </c>
      <c r="CH494" s="104">
        <f>AVERAGE(BZ$6:BZ494)</f>
        <v>2684.1863879466932</v>
      </c>
      <c r="CI494" s="121"/>
      <c r="CJ494" s="121"/>
      <c r="CK494" s="121"/>
      <c r="CL494" s="121"/>
      <c r="CM494" s="121"/>
      <c r="CN494" s="121"/>
    </row>
    <row r="495" spans="2:92" x14ac:dyDescent="0.2">
      <c r="B495" s="105">
        <v>490</v>
      </c>
      <c r="C495" s="109">
        <v>16.461324133364094</v>
      </c>
      <c r="D495" s="109">
        <v>2</v>
      </c>
      <c r="E495" s="109">
        <v>5.605616927515249</v>
      </c>
      <c r="F495" s="110">
        <v>131.87079241820865</v>
      </c>
      <c r="G495" s="109">
        <v>20.066941060879344</v>
      </c>
      <c r="H495" s="109">
        <v>20.066941060879344</v>
      </c>
      <c r="I495" s="109">
        <v>0</v>
      </c>
      <c r="J495" s="110">
        <v>733.879024244589</v>
      </c>
      <c r="K495" s="110">
        <v>3712.0493909582819</v>
      </c>
      <c r="L495" s="110">
        <v>2978.1703667136931</v>
      </c>
      <c r="M495" s="111" t="str">
        <v>No</v>
      </c>
      <c r="O495" s="103">
        <f>AVERAGE(G$6:G495)</f>
        <v>21.786875330553215</v>
      </c>
      <c r="P495" s="103">
        <f>AVERAGE(H$6:H495)</f>
        <v>22.195008704389</v>
      </c>
      <c r="Q495" s="103">
        <f>AVERAGE(I$6:I495)</f>
        <v>0.40813337383578385</v>
      </c>
      <c r="R495" s="104">
        <f>AVERAGE(J$6:J495)</f>
        <v>876.04138425927215</v>
      </c>
      <c r="S495" s="104">
        <f>AVERAGE(K$6:K495)</f>
        <v>4019.8008248057063</v>
      </c>
      <c r="T495" s="104">
        <f>AVERAGE(L$6:L495)</f>
        <v>3143.7594405464356</v>
      </c>
      <c r="X495" s="105">
        <v>490</v>
      </c>
      <c r="Y495" s="109">
        <v>20.713531064032136</v>
      </c>
      <c r="Z495" s="109">
        <v>2</v>
      </c>
      <c r="AA495" s="109">
        <v>3.3327994698874828</v>
      </c>
      <c r="AB495" s="110">
        <v>136.57200278861353</v>
      </c>
      <c r="AC495" s="109">
        <v>22.046330533919619</v>
      </c>
      <c r="AD495" s="109">
        <v>22.046330533919619</v>
      </c>
      <c r="AE495" s="109">
        <v>0</v>
      </c>
      <c r="AF495" s="110">
        <v>797.96191880620211</v>
      </c>
      <c r="AG495" s="110">
        <v>4108.339496105531</v>
      </c>
      <c r="AH495" s="110">
        <v>3310.377577299329</v>
      </c>
      <c r="AI495" s="111" t="str">
        <v>No</v>
      </c>
      <c r="AK495" s="103">
        <f>AVERAGE(AC$6:AC495)</f>
        <v>21.633849998725324</v>
      </c>
      <c r="AL495" s="103">
        <f>AVERAGE(AD$6:AD495)</f>
        <v>21.928750819470768</v>
      </c>
      <c r="AM495" s="103">
        <f>AVERAGE(AE$6:AE495)</f>
        <v>0.29490082074544455</v>
      </c>
      <c r="AN495" s="104">
        <f>AVERAGE(AF$6:AF495)</f>
        <v>851.58165164833713</v>
      </c>
      <c r="AO495" s="104">
        <f>AVERAGE(AG$6:AG495)</f>
        <v>4040.2358569134135</v>
      </c>
      <c r="AP495" s="104">
        <f>AVERAGE(AH$6:AH495)</f>
        <v>3188.6542052650761</v>
      </c>
      <c r="AT495" s="105">
        <v>490</v>
      </c>
      <c r="AU495" s="109">
        <v>22.672738230029228</v>
      </c>
      <c r="AV495" s="109">
        <v>5</v>
      </c>
      <c r="AW495" s="109">
        <v>6.5772137049555202</v>
      </c>
      <c r="AX495" s="110">
        <v>132.43870471508362</v>
      </c>
      <c r="AY495" s="109">
        <v>24.24995193498475</v>
      </c>
      <c r="AZ495" s="109">
        <v>24.24995193498475</v>
      </c>
      <c r="BA495" s="109">
        <v>0</v>
      </c>
      <c r="BB495" s="110">
        <v>859.9372627646261</v>
      </c>
      <c r="BC495" s="110">
        <v>3887.4927902477125</v>
      </c>
      <c r="BD495" s="110">
        <v>3027.5555274830863</v>
      </c>
      <c r="BE495" s="111" t="str">
        <v>No</v>
      </c>
      <c r="BG495" s="103">
        <f>AVERAGE(AY$6:AY495)</f>
        <v>22.918644158275505</v>
      </c>
      <c r="BH495" s="103">
        <f>AVERAGE(AZ$6:AZ495)</f>
        <v>23.724297890602426</v>
      </c>
      <c r="BI495" s="103">
        <f>AVERAGE(BA$6:BA495)</f>
        <v>0.80565373232692561</v>
      </c>
      <c r="BJ495" s="104">
        <f>AVERAGE(BB$6:BB495)</f>
        <v>959.01095287100134</v>
      </c>
      <c r="BK495" s="104">
        <f>AVERAGE(BC$6:BC495)</f>
        <v>3598.5109094556133</v>
      </c>
      <c r="BL495" s="104">
        <f>AVERAGE(BD$6:BD495)</f>
        <v>2639.4999565846088</v>
      </c>
      <c r="BP495" s="105">
        <v>490</v>
      </c>
      <c r="BQ495" s="109">
        <v>27.711834171472418</v>
      </c>
      <c r="BR495" s="109">
        <v>3</v>
      </c>
      <c r="BS495" s="109">
        <v>4.2480827973068447</v>
      </c>
      <c r="BT495" s="110">
        <v>132.49503023942742</v>
      </c>
      <c r="BU495" s="109">
        <v>25</v>
      </c>
      <c r="BV495" s="109">
        <v>28.959916968779261</v>
      </c>
      <c r="BW495" s="109">
        <v>3.959916968779261</v>
      </c>
      <c r="BX495" s="110">
        <v>1476.4825755563168</v>
      </c>
      <c r="BY495" s="110">
        <v>3960</v>
      </c>
      <c r="BZ495" s="110">
        <v>2483.517424443683</v>
      </c>
      <c r="CA495" s="111" t="str">
        <v>Yes</v>
      </c>
      <c r="CC495" s="103">
        <f>AVERAGE(BU$6:BU495)</f>
        <v>22.847257241063172</v>
      </c>
      <c r="CD495" s="103">
        <f>AVERAGE(BV$6:BV495)</f>
        <v>23.773405062211321</v>
      </c>
      <c r="CE495" s="103">
        <f>AVERAGE(BW$6:BW495)</f>
        <v>0.92614782114812999</v>
      </c>
      <c r="CF495" s="104">
        <f>AVERAGE(BX$6:BX495)</f>
        <v>972.31172670972956</v>
      </c>
      <c r="CG495" s="104">
        <f>AVERAGE(BY$6:BY495)</f>
        <v>3656.0885861594757</v>
      </c>
      <c r="CH495" s="104">
        <f>AVERAGE(BZ$6:BZ495)</f>
        <v>2683.7768594497484</v>
      </c>
      <c r="CI495" s="121"/>
      <c r="CJ495" s="121"/>
      <c r="CK495" s="121"/>
      <c r="CL495" s="121"/>
      <c r="CM495" s="121"/>
      <c r="CN495" s="121"/>
    </row>
    <row r="496" spans="2:92" x14ac:dyDescent="0.2">
      <c r="B496" s="105">
        <v>491</v>
      </c>
      <c r="C496" s="109">
        <v>21.444240607251661</v>
      </c>
      <c r="D496" s="109">
        <v>2</v>
      </c>
      <c r="E496" s="109">
        <v>4.5019204372074597</v>
      </c>
      <c r="F496" s="110">
        <v>145.92995737438906</v>
      </c>
      <c r="G496" s="109">
        <v>23.946161044459121</v>
      </c>
      <c r="H496" s="109">
        <v>23.946161044459121</v>
      </c>
      <c r="I496" s="109">
        <v>0</v>
      </c>
      <c r="J496" s="110">
        <v>864.31478870816272</v>
      </c>
      <c r="K496" s="110">
        <v>4410.3089880026419</v>
      </c>
      <c r="L496" s="110">
        <v>3545.9941992944791</v>
      </c>
      <c r="M496" s="111" t="str">
        <v>No</v>
      </c>
      <c r="O496" s="103">
        <f>AVERAGE(G$6:G496)</f>
        <v>21.791273061131434</v>
      </c>
      <c r="P496" s="103">
        <f>AVERAGE(H$6:H496)</f>
        <v>22.198575206099935</v>
      </c>
      <c r="Q496" s="103">
        <f>AVERAGE(I$6:I496)</f>
        <v>0.4073021449685012</v>
      </c>
      <c r="R496" s="104">
        <f>AVERAGE(J$6:J496)</f>
        <v>876.01750117260997</v>
      </c>
      <c r="S496" s="104">
        <f>AVERAGE(K$6:K496)</f>
        <v>4020.5961571136431</v>
      </c>
      <c r="T496" s="104">
        <f>AVERAGE(L$6:L496)</f>
        <v>3144.5786559410344</v>
      </c>
      <c r="X496" s="105">
        <v>491</v>
      </c>
      <c r="Y496" s="109">
        <v>19.968413331432828</v>
      </c>
      <c r="Z496" s="109">
        <v>1</v>
      </c>
      <c r="AA496" s="109">
        <v>4.0293340911450741</v>
      </c>
      <c r="AB496" s="110">
        <v>141.84726965767479</v>
      </c>
      <c r="AC496" s="109">
        <v>22.997747422577902</v>
      </c>
      <c r="AD496" s="109">
        <v>22.997747422577902</v>
      </c>
      <c r="AE496" s="109">
        <v>0</v>
      </c>
      <c r="AF496" s="110">
        <v>831.77969233501187</v>
      </c>
      <c r="AG496" s="110">
        <v>4209.5945360640226</v>
      </c>
      <c r="AH496" s="110">
        <v>3377.8148437290106</v>
      </c>
      <c r="AI496" s="111" t="str">
        <v>No</v>
      </c>
      <c r="AK496" s="103">
        <f>AVERAGE(AC$6:AC496)</f>
        <v>21.636627793885921</v>
      </c>
      <c r="AL496" s="103">
        <f>AVERAGE(AD$6:AD496)</f>
        <v>21.930928001961821</v>
      </c>
      <c r="AM496" s="103">
        <f>AVERAGE(AE$6:AE496)</f>
        <v>0.29430020807590185</v>
      </c>
      <c r="AN496" s="104">
        <f>AVERAGE(AF$6:AF496)</f>
        <v>851.5413217923018</v>
      </c>
      <c r="AO496" s="104">
        <f>AVERAGE(AG$6:AG496)</f>
        <v>4040.580782940197</v>
      </c>
      <c r="AP496" s="104">
        <f>AVERAGE(AH$6:AH496)</f>
        <v>3189.0394611478946</v>
      </c>
      <c r="AT496" s="105">
        <v>491</v>
      </c>
      <c r="AU496" s="109">
        <v>22.648736088165965</v>
      </c>
      <c r="AV496" s="109">
        <v>1</v>
      </c>
      <c r="AW496" s="109">
        <v>4.3336667744874902</v>
      </c>
      <c r="AX496" s="110">
        <v>157.99575119911842</v>
      </c>
      <c r="AY496" s="109">
        <v>25</v>
      </c>
      <c r="AZ496" s="109">
        <v>25.982402862653455</v>
      </c>
      <c r="BA496" s="109">
        <v>0.98240286265345489</v>
      </c>
      <c r="BB496" s="110">
        <v>1055.3561805971367</v>
      </c>
      <c r="BC496" s="110">
        <v>3800</v>
      </c>
      <c r="BD496" s="110">
        <v>2744.6438194028633</v>
      </c>
      <c r="BE496" s="111" t="str">
        <v>Yes</v>
      </c>
      <c r="BG496" s="103">
        <f>AVERAGE(AY$6:AY496)</f>
        <v>22.922883172209769</v>
      </c>
      <c r="BH496" s="103">
        <f>AVERAGE(AZ$6:AZ496)</f>
        <v>23.728896882398864</v>
      </c>
      <c r="BI496" s="103">
        <f>AVERAGE(BA$6:BA496)</f>
        <v>0.80601371018909773</v>
      </c>
      <c r="BJ496" s="104">
        <f>AVERAGE(BB$6:BB496)</f>
        <v>959.20717533072866</v>
      </c>
      <c r="BK496" s="104">
        <f>AVERAGE(BC$6:BC496)</f>
        <v>3598.9212742021396</v>
      </c>
      <c r="BL496" s="104">
        <f>AVERAGE(BD$6:BD496)</f>
        <v>2639.7140988714077</v>
      </c>
      <c r="BP496" s="105">
        <v>491</v>
      </c>
      <c r="BQ496" s="109">
        <v>21.11947232125835</v>
      </c>
      <c r="BR496" s="109">
        <v>2</v>
      </c>
      <c r="BS496" s="109">
        <v>3.3869094527372927</v>
      </c>
      <c r="BT496" s="110">
        <v>157.01975899159839</v>
      </c>
      <c r="BU496" s="109">
        <v>22.506381773995642</v>
      </c>
      <c r="BV496" s="109">
        <v>22.506381773995642</v>
      </c>
      <c r="BW496" s="109">
        <v>0</v>
      </c>
      <c r="BX496" s="110">
        <v>832.21121221146768</v>
      </c>
      <c r="BY496" s="110">
        <v>3515.9572660993463</v>
      </c>
      <c r="BZ496" s="110">
        <v>2683.7460538878786</v>
      </c>
      <c r="CA496" s="111" t="str">
        <v>No</v>
      </c>
      <c r="CC496" s="103">
        <f>AVERAGE(BU$6:BU496)</f>
        <v>22.84656299367607</v>
      </c>
      <c r="CD496" s="103">
        <f>AVERAGE(BV$6:BV496)</f>
        <v>23.770824566715973</v>
      </c>
      <c r="CE496" s="103">
        <f>AVERAGE(BW$6:BW496)</f>
        <v>0.92426157303988532</v>
      </c>
      <c r="CF496" s="104">
        <f>AVERAGE(BX$6:BX496)</f>
        <v>972.02638961299169</v>
      </c>
      <c r="CG496" s="104">
        <f>AVERAGE(BY$6:BY496)</f>
        <v>3655.8031863222859</v>
      </c>
      <c r="CH496" s="104">
        <f>AVERAGE(BZ$6:BZ496)</f>
        <v>2683.7767967092959</v>
      </c>
      <c r="CI496" s="121"/>
      <c r="CJ496" s="121"/>
      <c r="CK496" s="121"/>
      <c r="CL496" s="121"/>
      <c r="CM496" s="121"/>
      <c r="CN496" s="121"/>
    </row>
    <row r="497" spans="2:92" x14ac:dyDescent="0.2">
      <c r="B497" s="105">
        <v>492</v>
      </c>
      <c r="C497" s="109">
        <v>16.598983736092855</v>
      </c>
      <c r="D497" s="109">
        <v>5</v>
      </c>
      <c r="E497" s="109">
        <v>5.3398116244937253</v>
      </c>
      <c r="F497" s="110">
        <v>155.67634737279909</v>
      </c>
      <c r="G497" s="109">
        <v>16.938795360586582</v>
      </c>
      <c r="H497" s="109">
        <v>16.938795360586582</v>
      </c>
      <c r="I497" s="109">
        <v>0</v>
      </c>
      <c r="J497" s="110">
        <v>663.84020819039654</v>
      </c>
      <c r="K497" s="110">
        <v>3298.9831649055845</v>
      </c>
      <c r="L497" s="110">
        <v>2635.1429567151881</v>
      </c>
      <c r="M497" s="111" t="str">
        <v>No</v>
      </c>
      <c r="O497" s="103">
        <f>AVERAGE(G$6:G497)</f>
        <v>21.781410301577484</v>
      </c>
      <c r="P497" s="103">
        <f>AVERAGE(H$6:H497)</f>
        <v>22.187884596657838</v>
      </c>
      <c r="Q497" s="103">
        <f>AVERAGE(I$6:I497)</f>
        <v>0.40647429508035382</v>
      </c>
      <c r="R497" s="104">
        <f>AVERAGE(J$6:J497)</f>
        <v>875.58624651207697</v>
      </c>
      <c r="S497" s="104">
        <f>AVERAGE(K$6:K497)</f>
        <v>4019.1294640400492</v>
      </c>
      <c r="T497" s="104">
        <f>AVERAGE(L$6:L497)</f>
        <v>3143.5432175279734</v>
      </c>
      <c r="X497" s="105">
        <v>492</v>
      </c>
      <c r="Y497" s="109">
        <v>17.375350966263664</v>
      </c>
      <c r="Z497" s="109">
        <v>0</v>
      </c>
      <c r="AA497" s="109">
        <v>2.710717994696497</v>
      </c>
      <c r="AB497" s="110">
        <v>125.48566126252067</v>
      </c>
      <c r="AC497" s="109">
        <v>20.086068960960162</v>
      </c>
      <c r="AD497" s="109">
        <v>20.086068960960162</v>
      </c>
      <c r="AE497" s="109">
        <v>0</v>
      </c>
      <c r="AF497" s="110">
        <v>728.06773009132553</v>
      </c>
      <c r="AG497" s="110">
        <v>3615.4924129728292</v>
      </c>
      <c r="AH497" s="110">
        <v>2887.4246828815039</v>
      </c>
      <c r="AI497" s="111" t="str">
        <v>No</v>
      </c>
      <c r="AK497" s="103">
        <f>AVERAGE(AC$6:AC497)</f>
        <v>21.633476251542575</v>
      </c>
      <c r="AL497" s="103">
        <f>AVERAGE(AD$6:AD497)</f>
        <v>21.92717828846385</v>
      </c>
      <c r="AM497" s="103">
        <f>AVERAGE(AE$6:AE497)</f>
        <v>0.29370203692127606</v>
      </c>
      <c r="AN497" s="104">
        <f>AVERAGE(AF$6:AF497)</f>
        <v>851.2903592075437</v>
      </c>
      <c r="AO497" s="104">
        <f>AVERAGE(AG$6:AG497)</f>
        <v>4039.7167821882304</v>
      </c>
      <c r="AP497" s="104">
        <f>AVERAGE(AH$6:AH497)</f>
        <v>3188.4264229806863</v>
      </c>
      <c r="AT497" s="105">
        <v>492</v>
      </c>
      <c r="AU497" s="109">
        <v>19.21345982656435</v>
      </c>
      <c r="AV497" s="109">
        <v>3</v>
      </c>
      <c r="AW497" s="109">
        <v>4.592520377241061</v>
      </c>
      <c r="AX497" s="110">
        <v>156.39578503484742</v>
      </c>
      <c r="AY497" s="109">
        <v>20.805980203805412</v>
      </c>
      <c r="AZ497" s="109">
        <v>20.805980203805412</v>
      </c>
      <c r="BA497" s="109">
        <v>0</v>
      </c>
      <c r="BB497" s="110">
        <v>780.57519114900981</v>
      </c>
      <c r="BC497" s="110">
        <v>3270.8970305708117</v>
      </c>
      <c r="BD497" s="110">
        <v>2490.321839421802</v>
      </c>
      <c r="BE497" s="111" t="str">
        <v>No</v>
      </c>
      <c r="BG497" s="103">
        <f>AVERAGE(AY$6:AY497)</f>
        <v>22.918580523900005</v>
      </c>
      <c r="BH497" s="103">
        <f>AVERAGE(AZ$6:AZ497)</f>
        <v>23.722955994840749</v>
      </c>
      <c r="BI497" s="103">
        <f>AVERAGE(BA$6:BA497)</f>
        <v>0.80437547094074591</v>
      </c>
      <c r="BJ497" s="104">
        <f>AVERAGE(BB$6:BB497)</f>
        <v>958.84410219214806</v>
      </c>
      <c r="BK497" s="104">
        <f>AVERAGE(BC$6:BC497)</f>
        <v>3598.2545582597991</v>
      </c>
      <c r="BL497" s="104">
        <f>AVERAGE(BD$6:BD497)</f>
        <v>2639.4104560676483</v>
      </c>
      <c r="BP497" s="105">
        <v>492</v>
      </c>
      <c r="BQ497" s="109">
        <v>24.298333329791582</v>
      </c>
      <c r="BR497" s="109">
        <v>2</v>
      </c>
      <c r="BS497" s="109">
        <v>6.0600550079071702</v>
      </c>
      <c r="BT497" s="110">
        <v>147.0868484136667</v>
      </c>
      <c r="BU497" s="109">
        <v>25</v>
      </c>
      <c r="BV497" s="109">
        <v>28.358388337698752</v>
      </c>
      <c r="BW497" s="109">
        <v>3.3583883376987522</v>
      </c>
      <c r="BX497" s="110">
        <v>1400.8450990684796</v>
      </c>
      <c r="BY497" s="110">
        <v>3890</v>
      </c>
      <c r="BZ497" s="110">
        <v>2489.1549009315204</v>
      </c>
      <c r="CA497" s="111" t="str">
        <v>Yes</v>
      </c>
      <c r="CC497" s="103">
        <f>AVERAGE(BU$6:BU497)</f>
        <v>22.850939898160469</v>
      </c>
      <c r="CD497" s="103">
        <f>AVERAGE(BV$6:BV497)</f>
        <v>23.780148883323662</v>
      </c>
      <c r="CE497" s="103">
        <f>AVERAGE(BW$6:BW497)</f>
        <v>0.92920898516317563</v>
      </c>
      <c r="CF497" s="104">
        <f>AVERAGE(BX$6:BX497)</f>
        <v>972.89797235578749</v>
      </c>
      <c r="CG497" s="104">
        <f>AVERAGE(BY$6:BY497)</f>
        <v>3656.2791961061839</v>
      </c>
      <c r="CH497" s="104">
        <f>AVERAGE(BZ$6:BZ497)</f>
        <v>2683.381223750398</v>
      </c>
      <c r="CI497" s="121"/>
      <c r="CJ497" s="121"/>
      <c r="CK497" s="121"/>
      <c r="CL497" s="121"/>
      <c r="CM497" s="121"/>
      <c r="CN497" s="121"/>
    </row>
    <row r="498" spans="2:92" x14ac:dyDescent="0.2">
      <c r="B498" s="105">
        <v>493</v>
      </c>
      <c r="C498" s="109">
        <v>19.954227977089374</v>
      </c>
      <c r="D498" s="109">
        <v>3</v>
      </c>
      <c r="E498" s="109">
        <v>2.1016505404576038</v>
      </c>
      <c r="F498" s="110">
        <v>160.91025391310438</v>
      </c>
      <c r="G498" s="109">
        <v>19.055878517546979</v>
      </c>
      <c r="H498" s="109">
        <v>19.055878517546979</v>
      </c>
      <c r="I498" s="109">
        <v>0</v>
      </c>
      <c r="J498" s="110">
        <v>732.58660943951372</v>
      </c>
      <c r="K498" s="110">
        <v>3580.0581331584563</v>
      </c>
      <c r="L498" s="110">
        <v>2847.4715237189425</v>
      </c>
      <c r="M498" s="111" t="str">
        <v>No</v>
      </c>
      <c r="O498" s="103">
        <f>AVERAGE(G$6:G498)</f>
        <v>21.775881839540911</v>
      </c>
      <c r="P498" s="103">
        <f>AVERAGE(H$6:H498)</f>
        <v>22.181531643150514</v>
      </c>
      <c r="Q498" s="103">
        <f>AVERAGE(I$6:I498)</f>
        <v>0.40564980360960262</v>
      </c>
      <c r="R498" s="104">
        <f>AVERAGE(J$6:J498)</f>
        <v>875.2961863963111</v>
      </c>
      <c r="S498" s="104">
        <f>AVERAGE(K$6:K498)</f>
        <v>4018.2388528212223</v>
      </c>
      <c r="T498" s="104">
        <f>AVERAGE(L$6:L498)</f>
        <v>3142.9426664249127</v>
      </c>
      <c r="X498" s="105">
        <v>493</v>
      </c>
      <c r="Y498" s="109">
        <v>20.210480755020754</v>
      </c>
      <c r="Z498" s="109">
        <v>1</v>
      </c>
      <c r="AA498" s="109">
        <v>5.7767775621146349</v>
      </c>
      <c r="AB498" s="110">
        <v>128.20013070378235</v>
      </c>
      <c r="AC498" s="109">
        <v>24.987258317135389</v>
      </c>
      <c r="AD498" s="109">
        <v>24.987258317135389</v>
      </c>
      <c r="AE498" s="109">
        <v>0</v>
      </c>
      <c r="AF498" s="110">
        <v>877.81788021784405</v>
      </c>
      <c r="AG498" s="110">
        <v>4567.7064970843703</v>
      </c>
      <c r="AH498" s="110">
        <v>3689.8886168665263</v>
      </c>
      <c r="AI498" s="111" t="str">
        <v>No</v>
      </c>
      <c r="AK498" s="103">
        <f>AVERAGE(AC$6:AC498)</f>
        <v>21.640279054921059</v>
      </c>
      <c r="AL498" s="103">
        <f>AVERAGE(AD$6:AD498)</f>
        <v>21.933385347345531</v>
      </c>
      <c r="AM498" s="103">
        <f>AVERAGE(AE$6:AE498)</f>
        <v>0.29310629242447833</v>
      </c>
      <c r="AN498" s="104">
        <f>AVERAGE(AF$6:AF498)</f>
        <v>851.34416756659107</v>
      </c>
      <c r="AO498" s="104">
        <f>AVERAGE(AG$6:AG498)</f>
        <v>4040.7877552407581</v>
      </c>
      <c r="AP498" s="104">
        <f>AVERAGE(AH$6:AH498)</f>
        <v>3189.4435876741668</v>
      </c>
      <c r="AT498" s="105">
        <v>493</v>
      </c>
      <c r="AU498" s="109">
        <v>25.730849392059547</v>
      </c>
      <c r="AV498" s="109">
        <v>3</v>
      </c>
      <c r="AW498" s="109">
        <v>6.5238404476115814</v>
      </c>
      <c r="AX498" s="110">
        <v>134.73760268372396</v>
      </c>
      <c r="AY498" s="109">
        <v>25</v>
      </c>
      <c r="AZ498" s="109">
        <v>29.25468983967113</v>
      </c>
      <c r="BA498" s="109">
        <v>4.2546898396711299</v>
      </c>
      <c r="BB498" s="110">
        <v>1522.9410786343935</v>
      </c>
      <c r="BC498" s="110">
        <v>3900</v>
      </c>
      <c r="BD498" s="110">
        <v>2377.0589213656067</v>
      </c>
      <c r="BE498" s="111" t="str">
        <v>Yes</v>
      </c>
      <c r="BG498" s="103">
        <f>AVERAGE(AY$6:AY498)</f>
        <v>22.92280247009899</v>
      </c>
      <c r="BH498" s="103">
        <f>AVERAGE(AZ$6:AZ498)</f>
        <v>23.734176550306934</v>
      </c>
      <c r="BI498" s="103">
        <f>AVERAGE(BA$6:BA498)</f>
        <v>0.81137408020794743</v>
      </c>
      <c r="BJ498" s="104">
        <f>AVERAGE(BB$6:BB498)</f>
        <v>959.98831512610798</v>
      </c>
      <c r="BK498" s="104">
        <f>AVERAGE(BC$6:BC498)</f>
        <v>3598.8666179793536</v>
      </c>
      <c r="BL498" s="104">
        <f>AVERAGE(BD$6:BD498)</f>
        <v>2638.8783028532425</v>
      </c>
      <c r="BP498" s="105">
        <v>493</v>
      </c>
      <c r="BQ498" s="109">
        <v>25.342821206499565</v>
      </c>
      <c r="BR498" s="109">
        <v>2</v>
      </c>
      <c r="BS498" s="109">
        <v>6.80479129037486</v>
      </c>
      <c r="BT498" s="110">
        <v>143.51108191808805</v>
      </c>
      <c r="BU498" s="109">
        <v>25</v>
      </c>
      <c r="BV498" s="109">
        <v>30.147612496874423</v>
      </c>
      <c r="BW498" s="109">
        <v>5.147612496874423</v>
      </c>
      <c r="BX498" s="110">
        <v>1665.6529564492516</v>
      </c>
      <c r="BY498" s="110">
        <v>3890</v>
      </c>
      <c r="BZ498" s="110">
        <v>2224.3470435507484</v>
      </c>
      <c r="CA498" s="111" t="str">
        <v>Yes</v>
      </c>
      <c r="CC498" s="103">
        <f>AVERAGE(BU$6:BU498)</f>
        <v>22.855299046440059</v>
      </c>
      <c r="CD498" s="103">
        <f>AVERAGE(BV$6:BV498)</f>
        <v>23.793064631018492</v>
      </c>
      <c r="CE498" s="103">
        <f>AVERAGE(BW$6:BW498)</f>
        <v>0.93776558457841153</v>
      </c>
      <c r="CF498" s="104">
        <f>AVERAGE(BX$6:BX498)</f>
        <v>974.30315487930363</v>
      </c>
      <c r="CG498" s="104">
        <f>AVERAGE(BY$6:BY498)</f>
        <v>3656.7532748159074</v>
      </c>
      <c r="CH498" s="104">
        <f>AVERAGE(BZ$6:BZ498)</f>
        <v>2682.4501199366059</v>
      </c>
      <c r="CI498" s="121"/>
      <c r="CJ498" s="121"/>
      <c r="CK498" s="121"/>
      <c r="CL498" s="121"/>
      <c r="CM498" s="121"/>
      <c r="CN498" s="121"/>
    </row>
    <row r="499" spans="2:92" x14ac:dyDescent="0.2">
      <c r="B499" s="105">
        <v>494</v>
      </c>
      <c r="C499" s="109">
        <v>24.241950149009348</v>
      </c>
      <c r="D499" s="109">
        <v>3</v>
      </c>
      <c r="E499" s="109">
        <v>5.689714846364037</v>
      </c>
      <c r="F499" s="110">
        <v>148.73482107623855</v>
      </c>
      <c r="G499" s="109">
        <v>25</v>
      </c>
      <c r="H499" s="109">
        <v>26.931664995373385</v>
      </c>
      <c r="I499" s="109">
        <v>1.9316649953733851</v>
      </c>
      <c r="J499" s="110">
        <v>1246.4345202434479</v>
      </c>
      <c r="K499" s="110">
        <v>4650</v>
      </c>
      <c r="L499" s="110">
        <v>3403.5654797565521</v>
      </c>
      <c r="M499" s="111" t="str">
        <v>Yes</v>
      </c>
      <c r="O499" s="103">
        <f>AVERAGE(G$6:G499)</f>
        <v>21.782408394521596</v>
      </c>
      <c r="P499" s="103">
        <f>AVERAGE(H$6:H499)</f>
        <v>22.191147297709669</v>
      </c>
      <c r="Q499" s="103">
        <f>AVERAGE(I$6:I499)</f>
        <v>0.40873890318807182</v>
      </c>
      <c r="R499" s="104">
        <f>AVERAGE(J$6:J499)</f>
        <v>876.04747857009079</v>
      </c>
      <c r="S499" s="104">
        <f>AVERAGE(K$6:K499)</f>
        <v>4019.5177215402077</v>
      </c>
      <c r="T499" s="104">
        <f>AVERAGE(L$6:L499)</f>
        <v>3143.4702429701183</v>
      </c>
      <c r="X499" s="105">
        <v>494</v>
      </c>
      <c r="Y499" s="109">
        <v>20.403677595044179</v>
      </c>
      <c r="Z499" s="109">
        <v>1</v>
      </c>
      <c r="AA499" s="109">
        <v>2.4625888089260384</v>
      </c>
      <c r="AB499" s="110">
        <v>144.72303338820456</v>
      </c>
      <c r="AC499" s="109">
        <v>21.866266403970219</v>
      </c>
      <c r="AD499" s="109">
        <v>21.866266403970219</v>
      </c>
      <c r="AE499" s="109">
        <v>0</v>
      </c>
      <c r="AF499" s="110">
        <v>800.71102550731121</v>
      </c>
      <c r="AG499" s="110">
        <v>4005.9279527146396</v>
      </c>
      <c r="AH499" s="110">
        <v>3205.2169272073284</v>
      </c>
      <c r="AI499" s="111" t="str">
        <v>No</v>
      </c>
      <c r="AK499" s="103">
        <f>AVERAGE(AC$6:AC499)</f>
        <v>21.640736519190387</v>
      </c>
      <c r="AL499" s="103">
        <f>AVERAGE(AD$6:AD499)</f>
        <v>21.933249479039102</v>
      </c>
      <c r="AM499" s="103">
        <f>AVERAGE(AE$6:AE499)</f>
        <v>0.29251295984872028</v>
      </c>
      <c r="AN499" s="104">
        <f>AVERAGE(AF$6:AF499)</f>
        <v>851.24167132760465</v>
      </c>
      <c r="AO499" s="104">
        <f>AVERAGE(AG$6:AG499)</f>
        <v>4040.7171888388834</v>
      </c>
      <c r="AP499" s="104">
        <f>AVERAGE(AH$6:AH499)</f>
        <v>3189.4755175112782</v>
      </c>
      <c r="AT499" s="105">
        <v>494</v>
      </c>
      <c r="AU499" s="109">
        <v>24.880542200147115</v>
      </c>
      <c r="AV499" s="109">
        <v>3</v>
      </c>
      <c r="AW499" s="109">
        <v>3.0464448605007703</v>
      </c>
      <c r="AX499" s="110">
        <v>130.4091433545957</v>
      </c>
      <c r="AY499" s="109">
        <v>24.926987060647885</v>
      </c>
      <c r="AZ499" s="109">
        <v>24.926987060647885</v>
      </c>
      <c r="BA499" s="109">
        <v>0</v>
      </c>
      <c r="BB499" s="110">
        <v>878.21875517403225</v>
      </c>
      <c r="BC499" s="110">
        <v>3889.0480590971829</v>
      </c>
      <c r="BD499" s="110">
        <v>3010.8293039231507</v>
      </c>
      <c r="BE499" s="111" t="str">
        <v>No</v>
      </c>
      <c r="BG499" s="103">
        <f>AVERAGE(AY$6:AY499)</f>
        <v>22.926859523926012</v>
      </c>
      <c r="BH499" s="103">
        <f>AVERAGE(AZ$6:AZ499)</f>
        <v>23.736591146481711</v>
      </c>
      <c r="BI499" s="103">
        <f>AVERAGE(BA$6:BA499)</f>
        <v>0.80973162255570463</v>
      </c>
      <c r="BJ499" s="104">
        <f>AVERAGE(BB$6:BB499)</f>
        <v>959.82278970110372</v>
      </c>
      <c r="BK499" s="104">
        <f>AVERAGE(BC$6:BC499)</f>
        <v>3599.4540298034785</v>
      </c>
      <c r="BL499" s="104">
        <f>AVERAGE(BD$6:BD499)</f>
        <v>2639.6312401023715</v>
      </c>
      <c r="BP499" s="105">
        <v>494</v>
      </c>
      <c r="BQ499" s="109">
        <v>21.870270967301231</v>
      </c>
      <c r="BR499" s="109">
        <v>3</v>
      </c>
      <c r="BS499" s="109">
        <v>4.1499330282446136</v>
      </c>
      <c r="BT499" s="110">
        <v>127.55349605287236</v>
      </c>
      <c r="BU499" s="109">
        <v>23.020203995545845</v>
      </c>
      <c r="BV499" s="109">
        <v>23.020203995545845</v>
      </c>
      <c r="BW499" s="109">
        <v>0</v>
      </c>
      <c r="BX499" s="110">
        <v>818.1596159192477</v>
      </c>
      <c r="BY499" s="110">
        <v>3663.0305993318766</v>
      </c>
      <c r="BZ499" s="110">
        <v>2844.8709834126289</v>
      </c>
      <c r="CA499" s="111" t="str">
        <v>No</v>
      </c>
      <c r="CC499" s="103">
        <f>AVERAGE(BU$6:BU499)</f>
        <v>22.855632862126509</v>
      </c>
      <c r="CD499" s="103">
        <f>AVERAGE(BV$6:BV499)</f>
        <v>23.791500135804984</v>
      </c>
      <c r="CE499" s="103">
        <f>AVERAGE(BW$6:BW499)</f>
        <v>0.93586727367845524</v>
      </c>
      <c r="CF499" s="104">
        <f>AVERAGE(BX$6:BX499)</f>
        <v>973.9870748409229</v>
      </c>
      <c r="CG499" s="104">
        <f>AVERAGE(BY$6:BY499)</f>
        <v>3656.7659819505552</v>
      </c>
      <c r="CH499" s="104">
        <f>AVERAGE(BZ$6:BZ499)</f>
        <v>2682.7789071096345</v>
      </c>
      <c r="CI499" s="121"/>
      <c r="CJ499" s="121"/>
      <c r="CK499" s="121"/>
      <c r="CL499" s="121"/>
      <c r="CM499" s="121"/>
      <c r="CN499" s="121"/>
    </row>
    <row r="500" spans="2:92" x14ac:dyDescent="0.2">
      <c r="B500" s="105">
        <v>495</v>
      </c>
      <c r="C500" s="109">
        <v>18.043192166563284</v>
      </c>
      <c r="D500" s="109">
        <v>3</v>
      </c>
      <c r="E500" s="109">
        <v>3.1494522187650964</v>
      </c>
      <c r="F500" s="110">
        <v>177.41513775335713</v>
      </c>
      <c r="G500" s="109">
        <v>18.192644385328379</v>
      </c>
      <c r="H500" s="109">
        <v>18.192644385328379</v>
      </c>
      <c r="I500" s="109">
        <v>0</v>
      </c>
      <c r="J500" s="110">
        <v>723.19446931320851</v>
      </c>
      <c r="K500" s="110">
        <v>3424.6759893591079</v>
      </c>
      <c r="L500" s="110">
        <v>2701.4815200458993</v>
      </c>
      <c r="M500" s="111" t="str">
        <v>No</v>
      </c>
      <c r="O500" s="103">
        <f>AVERAGE(G$6:G500)</f>
        <v>21.775156346018175</v>
      </c>
      <c r="P500" s="103">
        <f>AVERAGE(H$6:H500)</f>
        <v>22.183069514048292</v>
      </c>
      <c r="Q500" s="103">
        <f>AVERAGE(I$6:I500)</f>
        <v>0.40791316803011612</v>
      </c>
      <c r="R500" s="104">
        <f>AVERAGE(J$6:J500)</f>
        <v>875.73868461199606</v>
      </c>
      <c r="S500" s="104">
        <f>AVERAGE(K$6:K500)</f>
        <v>4018.3160210711553</v>
      </c>
      <c r="T500" s="104">
        <f>AVERAGE(L$6:L500)</f>
        <v>3142.5773364591605</v>
      </c>
      <c r="X500" s="105">
        <v>495</v>
      </c>
      <c r="Y500" s="109">
        <v>24.015720228591739</v>
      </c>
      <c r="Z500" s="109">
        <v>1</v>
      </c>
      <c r="AA500" s="109">
        <v>4.0384000763754662</v>
      </c>
      <c r="AB500" s="110">
        <v>156.25436179215515</v>
      </c>
      <c r="AC500" s="109">
        <v>25</v>
      </c>
      <c r="AD500" s="109">
        <v>27.054120304967206</v>
      </c>
      <c r="AE500" s="109">
        <v>2.0541203049672063</v>
      </c>
      <c r="AF500" s="110">
        <v>1275.9960166862522</v>
      </c>
      <c r="AG500" s="110">
        <v>4570</v>
      </c>
      <c r="AH500" s="110">
        <v>3294.003983313748</v>
      </c>
      <c r="AI500" s="111" t="str">
        <v>Yes</v>
      </c>
      <c r="AK500" s="103">
        <f>AVERAGE(AC$6:AC500)</f>
        <v>21.647522910060708</v>
      </c>
      <c r="AL500" s="103">
        <f>AVERAGE(AD$6:AD500)</f>
        <v>21.943594672626837</v>
      </c>
      <c r="AM500" s="103">
        <f>AVERAGE(AE$6:AE500)</f>
        <v>0.29607176256613132</v>
      </c>
      <c r="AN500" s="104">
        <f>AVERAGE(AF$6:AF500)</f>
        <v>852.09976091418775</v>
      </c>
      <c r="AO500" s="104">
        <f>AVERAGE(AG$6:AG500)</f>
        <v>4041.7864470432492</v>
      </c>
      <c r="AP500" s="104">
        <f>AVERAGE(AH$6:AH500)</f>
        <v>3189.6866861290609</v>
      </c>
      <c r="AT500" s="105">
        <v>495</v>
      </c>
      <c r="AU500" s="109">
        <v>28.360040384808741</v>
      </c>
      <c r="AV500" s="109">
        <v>0</v>
      </c>
      <c r="AW500" s="109">
        <v>3.1663835506749107</v>
      </c>
      <c r="AX500" s="110">
        <v>121.26761556299058</v>
      </c>
      <c r="AY500" s="109">
        <v>25</v>
      </c>
      <c r="AZ500" s="109">
        <v>31.526423935483653</v>
      </c>
      <c r="BA500" s="109">
        <v>6.5264239354836526</v>
      </c>
      <c r="BB500" s="110">
        <v>1850.2312058855387</v>
      </c>
      <c r="BC500" s="110">
        <v>3750</v>
      </c>
      <c r="BD500" s="110">
        <v>1899.7687941144613</v>
      </c>
      <c r="BE500" s="111" t="str">
        <v>Yes</v>
      </c>
      <c r="BG500" s="103">
        <f>AVERAGE(AY$6:AY500)</f>
        <v>22.931047686503941</v>
      </c>
      <c r="BH500" s="103">
        <f>AVERAGE(AZ$6:AZ500)</f>
        <v>23.752328182419092</v>
      </c>
      <c r="BI500" s="103">
        <f>AVERAGE(BA$6:BA500)</f>
        <v>0.82128049591515506</v>
      </c>
      <c r="BJ500" s="104">
        <f>AVERAGE(BB$6:BB500)</f>
        <v>961.62159458228439</v>
      </c>
      <c r="BK500" s="104">
        <f>AVERAGE(BC$6:BC500)</f>
        <v>3599.7581630766031</v>
      </c>
      <c r="BL500" s="104">
        <f>AVERAGE(BD$6:BD500)</f>
        <v>2638.1365684943153</v>
      </c>
      <c r="BP500" s="105">
        <v>495</v>
      </c>
      <c r="BQ500" s="109">
        <v>18.834843118608305</v>
      </c>
      <c r="BR500" s="109">
        <v>0</v>
      </c>
      <c r="BS500" s="109">
        <v>4.9206907129263735</v>
      </c>
      <c r="BT500" s="110">
        <v>153.32376281533001</v>
      </c>
      <c r="BU500" s="109">
        <v>23.755533831534677</v>
      </c>
      <c r="BV500" s="109">
        <v>23.755533831534677</v>
      </c>
      <c r="BW500" s="109">
        <v>0</v>
      </c>
      <c r="BX500" s="110">
        <v>865.98977776137042</v>
      </c>
      <c r="BY500" s="110">
        <v>3563.3300747302014</v>
      </c>
      <c r="BZ500" s="110">
        <v>2697.3402969688309</v>
      </c>
      <c r="CA500" s="111" t="str">
        <v>No</v>
      </c>
      <c r="CC500" s="103">
        <f>AVERAGE(BU$6:BU500)</f>
        <v>22.857450843882887</v>
      </c>
      <c r="CD500" s="103">
        <f>AVERAGE(BV$6:BV500)</f>
        <v>23.791427476604436</v>
      </c>
      <c r="CE500" s="103">
        <f>AVERAGE(BW$6:BW500)</f>
        <v>0.93397663272152909</v>
      </c>
      <c r="CF500" s="104">
        <f>AVERAGE(BX$6:BX500)</f>
        <v>973.76889848318649</v>
      </c>
      <c r="CG500" s="104">
        <f>AVERAGE(BY$6:BY500)</f>
        <v>3656.5772225420292</v>
      </c>
      <c r="CH500" s="104">
        <f>AVERAGE(BZ$6:BZ500)</f>
        <v>2682.8083240588448</v>
      </c>
      <c r="CI500" s="121"/>
      <c r="CJ500" s="121"/>
      <c r="CK500" s="121"/>
      <c r="CL500" s="121"/>
      <c r="CM500" s="121"/>
      <c r="CN500" s="121"/>
    </row>
    <row r="501" spans="2:92" x14ac:dyDescent="0.2">
      <c r="B501" s="105">
        <v>496</v>
      </c>
      <c r="C501" s="109">
        <v>21.8772691542149</v>
      </c>
      <c r="D501" s="109">
        <v>2</v>
      </c>
      <c r="E501" s="109">
        <v>4.6499680397108456</v>
      </c>
      <c r="F501" s="110">
        <v>124.77547768458891</v>
      </c>
      <c r="G501" s="109">
        <v>24.527237193925746</v>
      </c>
      <c r="H501" s="109">
        <v>24.527237193925746</v>
      </c>
      <c r="I501" s="109">
        <v>0</v>
      </c>
      <c r="J501" s="110">
        <v>860.5925935023613</v>
      </c>
      <c r="K501" s="110">
        <v>4514.9026949066347</v>
      </c>
      <c r="L501" s="110">
        <v>3654.3101014042732</v>
      </c>
      <c r="M501" s="111" t="str">
        <v>No</v>
      </c>
      <c r="O501" s="103">
        <f>AVERAGE(G$6:G501)</f>
        <v>21.780704896114766</v>
      </c>
      <c r="P501" s="103">
        <f>AVERAGE(H$6:H501)</f>
        <v>22.187795658564173</v>
      </c>
      <c r="Q501" s="103">
        <f>AVERAGE(I$6:I501)</f>
        <v>0.40709076244941023</v>
      </c>
      <c r="R501" s="104">
        <f>AVERAGE(J$6:J501)</f>
        <v>875.70814813798472</v>
      </c>
      <c r="S501" s="104">
        <f>AVERAGE(K$6:K501)</f>
        <v>4019.3172038813073</v>
      </c>
      <c r="T501" s="104">
        <f>AVERAGE(L$6:L501)</f>
        <v>3143.609055743324</v>
      </c>
      <c r="X501" s="105">
        <v>496</v>
      </c>
      <c r="Y501" s="109">
        <v>24.827289735536926</v>
      </c>
      <c r="Z501" s="109">
        <v>1</v>
      </c>
      <c r="AA501" s="109">
        <v>3.1932727438577895</v>
      </c>
      <c r="AB501" s="110">
        <v>156.24217282943385</v>
      </c>
      <c r="AC501" s="109">
        <v>25</v>
      </c>
      <c r="AD501" s="109">
        <v>27.020562479394716</v>
      </c>
      <c r="AE501" s="109">
        <v>2.0205624793947159</v>
      </c>
      <c r="AF501" s="110">
        <v>1269.9434191204828</v>
      </c>
      <c r="AG501" s="110">
        <v>4570</v>
      </c>
      <c r="AH501" s="110">
        <v>3300.0565808795172</v>
      </c>
      <c r="AI501" s="111" t="str">
        <v>Yes</v>
      </c>
      <c r="AK501" s="103">
        <f>AVERAGE(AC$6:AC501)</f>
        <v>21.654281936451717</v>
      </c>
      <c r="AL501" s="103">
        <f>AVERAGE(AD$6:AD501)</f>
        <v>21.9538304948179</v>
      </c>
      <c r="AM501" s="103">
        <f>AVERAGE(AE$6:AE501)</f>
        <v>0.29954855836618899</v>
      </c>
      <c r="AN501" s="104">
        <f>AVERAGE(AF$6:AF501)</f>
        <v>852.94218764444247</v>
      </c>
      <c r="AO501" s="104">
        <f>AVERAGE(AG$6:AG501)</f>
        <v>4042.8513937225975</v>
      </c>
      <c r="AP501" s="104">
        <f>AVERAGE(AH$6:AH501)</f>
        <v>3189.9092060781545</v>
      </c>
      <c r="AT501" s="105">
        <v>496</v>
      </c>
      <c r="AU501" s="109">
        <v>18.310327984266216</v>
      </c>
      <c r="AV501" s="109">
        <v>6</v>
      </c>
      <c r="AW501" s="109">
        <v>6.2048326194567789</v>
      </c>
      <c r="AX501" s="110">
        <v>155.41955655338847</v>
      </c>
      <c r="AY501" s="109">
        <v>18.515160603722997</v>
      </c>
      <c r="AZ501" s="109">
        <v>18.515160603722997</v>
      </c>
      <c r="BA501" s="109">
        <v>0</v>
      </c>
      <c r="BB501" s="110">
        <v>710.87437466507834</v>
      </c>
      <c r="BC501" s="110">
        <v>3077.2740905584496</v>
      </c>
      <c r="BD501" s="110">
        <v>2366.3997158933712</v>
      </c>
      <c r="BE501" s="111" t="str">
        <v>No</v>
      </c>
      <c r="BG501" s="103">
        <f>AVERAGE(AY$6:AY501)</f>
        <v>22.922144688353175</v>
      </c>
      <c r="BH501" s="103">
        <f>AVERAGE(AZ$6:AZ501)</f>
        <v>23.741769376816883</v>
      </c>
      <c r="BI501" s="103">
        <f>AVERAGE(BA$6:BA501)</f>
        <v>0.81962468846371317</v>
      </c>
      <c r="BJ501" s="104">
        <f>AVERAGE(BB$6:BB501)</f>
        <v>961.11605583245137</v>
      </c>
      <c r="BK501" s="104">
        <f>AVERAGE(BC$6:BC501)</f>
        <v>3598.7047677691066</v>
      </c>
      <c r="BL501" s="104">
        <f>AVERAGE(BD$6:BD501)</f>
        <v>2637.5887119366521</v>
      </c>
      <c r="BP501" s="105">
        <v>496</v>
      </c>
      <c r="BQ501" s="109">
        <v>25.822189192871814</v>
      </c>
      <c r="BR501" s="109">
        <v>4</v>
      </c>
      <c r="BS501" s="109">
        <v>6.1127133230049404</v>
      </c>
      <c r="BT501" s="110">
        <v>176.16866216983331</v>
      </c>
      <c r="BU501" s="109">
        <v>25</v>
      </c>
      <c r="BV501" s="109">
        <v>27.934902515876754</v>
      </c>
      <c r="BW501" s="109">
        <v>2.9349025158767539</v>
      </c>
      <c r="BX501" s="110">
        <v>1366.4040395513464</v>
      </c>
      <c r="BY501" s="110">
        <v>4030</v>
      </c>
      <c r="BZ501" s="110">
        <v>2663.5959604486534</v>
      </c>
      <c r="CA501" s="111" t="str">
        <v>Yes</v>
      </c>
      <c r="CC501" s="103">
        <f>AVERAGE(BU$6:BU501)</f>
        <v>22.861770499439576</v>
      </c>
      <c r="CD501" s="103">
        <f>AVERAGE(BV$6:BV501)</f>
        <v>23.799781256925552</v>
      </c>
      <c r="CE501" s="103">
        <f>AVERAGE(BW$6:BW501)</f>
        <v>0.93801075748595486</v>
      </c>
      <c r="CF501" s="104">
        <f>AVERAGE(BX$6:BX501)</f>
        <v>974.56050159017866</v>
      </c>
      <c r="CG501" s="104">
        <f>AVERAGE(BY$6:BY501)</f>
        <v>3657.3300910449684</v>
      </c>
      <c r="CH501" s="104">
        <f>AVERAGE(BZ$6:BZ501)</f>
        <v>2682.7695894547924</v>
      </c>
      <c r="CI501" s="121"/>
      <c r="CJ501" s="121"/>
      <c r="CK501" s="121"/>
      <c r="CL501" s="121"/>
      <c r="CM501" s="121"/>
      <c r="CN501" s="121"/>
    </row>
    <row r="502" spans="2:92" x14ac:dyDescent="0.2">
      <c r="B502" s="105">
        <v>497</v>
      </c>
      <c r="C502" s="109">
        <v>15.32092839145637</v>
      </c>
      <c r="D502" s="109">
        <v>1</v>
      </c>
      <c r="E502" s="109">
        <v>2.9589671063007765</v>
      </c>
      <c r="F502" s="110">
        <v>158.78246274531043</v>
      </c>
      <c r="G502" s="109">
        <v>17.279895497757146</v>
      </c>
      <c r="H502" s="109">
        <v>17.279895497757146</v>
      </c>
      <c r="I502" s="109">
        <v>0</v>
      </c>
      <c r="J502" s="110">
        <v>677.17932767802483</v>
      </c>
      <c r="K502" s="110">
        <v>3160.3811895962863</v>
      </c>
      <c r="L502" s="110">
        <v>2483.2018619182613</v>
      </c>
      <c r="M502" s="111" t="str">
        <v>No</v>
      </c>
      <c r="O502" s="103">
        <f>AVERAGE(G$6:G502)</f>
        <v>21.771648941590907</v>
      </c>
      <c r="P502" s="103">
        <f>AVERAGE(H$6:H502)</f>
        <v>22.177920607938809</v>
      </c>
      <c r="Q502" s="103">
        <f>AVERAGE(I$6:I502)</f>
        <v>0.40627166634790235</v>
      </c>
      <c r="R502" s="104">
        <f>AVERAGE(J$6:J502)</f>
        <v>875.30869377086208</v>
      </c>
      <c r="S502" s="104">
        <f>AVERAGE(K$6:K502)</f>
        <v>4017.5889624038728</v>
      </c>
      <c r="T502" s="104">
        <f>AVERAGE(L$6:L502)</f>
        <v>3142.2802686330119</v>
      </c>
      <c r="X502" s="105">
        <v>497</v>
      </c>
      <c r="Y502" s="109">
        <v>18.683114235121792</v>
      </c>
      <c r="Z502" s="109">
        <v>3</v>
      </c>
      <c r="AA502" s="109">
        <v>2.7703047639446563</v>
      </c>
      <c r="AB502" s="110">
        <v>151.31305722939288</v>
      </c>
      <c r="AC502" s="109">
        <v>18.45341899906645</v>
      </c>
      <c r="AD502" s="109">
        <v>18.45341899906645</v>
      </c>
      <c r="AE502" s="109">
        <v>0</v>
      </c>
      <c r="AF502" s="110">
        <v>704.91562720138631</v>
      </c>
      <c r="AG502" s="110">
        <v>3531.6154198319609</v>
      </c>
      <c r="AH502" s="110">
        <v>2826.6997926305748</v>
      </c>
      <c r="AI502" s="111" t="str">
        <v>No</v>
      </c>
      <c r="AK502" s="103">
        <f>AVERAGE(AC$6:AC502)</f>
        <v>21.647841568368445</v>
      </c>
      <c r="AL502" s="103">
        <f>AVERAGE(AD$6:AD502)</f>
        <v>21.946787413337514</v>
      </c>
      <c r="AM502" s="103">
        <f>AVERAGE(AE$6:AE502)</f>
        <v>0.29894584496907395</v>
      </c>
      <c r="AN502" s="104">
        <f>AVERAGE(AF$6:AF502)</f>
        <v>852.6443474825852</v>
      </c>
      <c r="AO502" s="104">
        <f>AVERAGE(AG$6:AG502)</f>
        <v>4041.8227499119525</v>
      </c>
      <c r="AP502" s="104">
        <f>AVERAGE(AH$6:AH502)</f>
        <v>3189.1784024293665</v>
      </c>
      <c r="AT502" s="105">
        <v>497</v>
      </c>
      <c r="AU502" s="109">
        <v>22.902751243673301</v>
      </c>
      <c r="AV502" s="109">
        <v>4</v>
      </c>
      <c r="AW502" s="109">
        <v>6.9244508313911215</v>
      </c>
      <c r="AX502" s="110">
        <v>169.56805707193911</v>
      </c>
      <c r="AY502" s="109">
        <v>25</v>
      </c>
      <c r="AZ502" s="109">
        <v>25.82720207506442</v>
      </c>
      <c r="BA502" s="109">
        <v>0.82720207506442023</v>
      </c>
      <c r="BB502" s="110">
        <v>1043.6483683316021</v>
      </c>
      <c r="BC502" s="110">
        <v>3950</v>
      </c>
      <c r="BD502" s="110">
        <v>2906.3516316683981</v>
      </c>
      <c r="BE502" s="111" t="str">
        <v>Yes</v>
      </c>
      <c r="BG502" s="103">
        <f>AVERAGE(AY$6:AY502)</f>
        <v>22.92632548374884</v>
      </c>
      <c r="BH502" s="103">
        <f>AVERAGE(AZ$6:AZ502)</f>
        <v>23.745965418463257</v>
      </c>
      <c r="BI502" s="103">
        <f>AVERAGE(BA$6:BA502)</f>
        <v>0.81963993471441887</v>
      </c>
      <c r="BJ502" s="104">
        <f>AVERAGE(BB$6:BB502)</f>
        <v>961.28211682339531</v>
      </c>
      <c r="BK502" s="104">
        <f>AVERAGE(BC$6:BC502)</f>
        <v>3599.4115992222878</v>
      </c>
      <c r="BL502" s="104">
        <f>AVERAGE(BD$6:BD502)</f>
        <v>2638.1294823988892</v>
      </c>
      <c r="BP502" s="105">
        <v>497</v>
      </c>
      <c r="BQ502" s="109">
        <v>19.23594782175805</v>
      </c>
      <c r="BR502" s="109">
        <v>3</v>
      </c>
      <c r="BS502" s="109">
        <v>4.7532748086175403</v>
      </c>
      <c r="BT502" s="110">
        <v>132.07090473067825</v>
      </c>
      <c r="BU502" s="109">
        <v>20.98922263037559</v>
      </c>
      <c r="BV502" s="109">
        <v>20.98922263037559</v>
      </c>
      <c r="BW502" s="109">
        <v>0</v>
      </c>
      <c r="BX502" s="110">
        <v>761.74758364194599</v>
      </c>
      <c r="BY502" s="110">
        <v>3358.3833945563383</v>
      </c>
      <c r="BZ502" s="110">
        <v>2596.6358109143921</v>
      </c>
      <c r="CA502" s="111" t="str">
        <v>No</v>
      </c>
      <c r="CC502" s="103">
        <f>AVERAGE(BU$6:BU502)</f>
        <v>22.85800279748975</v>
      </c>
      <c r="CD502" s="103">
        <f>AVERAGE(BV$6:BV502)</f>
        <v>23.794126209387223</v>
      </c>
      <c r="CE502" s="103">
        <f>AVERAGE(BW$6:BW502)</f>
        <v>0.93612341189745196</v>
      </c>
      <c r="CF502" s="104">
        <f>AVERAGE(BX$6:BX502)</f>
        <v>974.13230658424663</v>
      </c>
      <c r="CG502" s="104">
        <f>AVERAGE(BY$6:BY502)</f>
        <v>3656.7285886375471</v>
      </c>
      <c r="CH502" s="104">
        <f>AVERAGE(BZ$6:BZ502)</f>
        <v>2682.5962820533027</v>
      </c>
      <c r="CI502" s="121"/>
      <c r="CJ502" s="121"/>
      <c r="CK502" s="121"/>
      <c r="CL502" s="121"/>
      <c r="CM502" s="121"/>
      <c r="CN502" s="121"/>
    </row>
    <row r="503" spans="2:92" x14ac:dyDescent="0.2">
      <c r="B503" s="105">
        <v>498</v>
      </c>
      <c r="C503" s="109">
        <v>18.501652246596326</v>
      </c>
      <c r="D503" s="109">
        <v>2</v>
      </c>
      <c r="E503" s="109">
        <v>4.1428725620595692</v>
      </c>
      <c r="F503" s="110">
        <v>124.02547335857096</v>
      </c>
      <c r="G503" s="109">
        <v>20.644524808655895</v>
      </c>
      <c r="H503" s="109">
        <v>20.644524808655895</v>
      </c>
      <c r="I503" s="109">
        <v>0</v>
      </c>
      <c r="J503" s="110">
        <v>743.36121761824779</v>
      </c>
      <c r="K503" s="110">
        <v>3816.0144655580611</v>
      </c>
      <c r="L503" s="110">
        <v>3072.6532479398134</v>
      </c>
      <c r="M503" s="111" t="str">
        <v>No</v>
      </c>
      <c r="O503" s="103">
        <f>AVERAGE(G$6:G503)</f>
        <v>21.76938564011915</v>
      </c>
      <c r="P503" s="103">
        <f>AVERAGE(H$6:H503)</f>
        <v>22.174841499908119</v>
      </c>
      <c r="Q503" s="103">
        <f>AVERAGE(I$6:I503)</f>
        <v>0.40545585978897081</v>
      </c>
      <c r="R503" s="104">
        <f>AVERAGE(J$6:J503)</f>
        <v>875.0437389994712</v>
      </c>
      <c r="S503" s="104">
        <f>AVERAGE(K$6:K503)</f>
        <v>4017.1841943379172</v>
      </c>
      <c r="T503" s="104">
        <f>AVERAGE(L$6:L503)</f>
        <v>3142.1404553384477</v>
      </c>
      <c r="X503" s="105">
        <v>498</v>
      </c>
      <c r="Y503" s="109">
        <v>23.01432186682494</v>
      </c>
      <c r="Z503" s="109">
        <v>3</v>
      </c>
      <c r="AA503" s="109">
        <v>3.0055872307652294</v>
      </c>
      <c r="AB503" s="110">
        <v>158.81940777238759</v>
      </c>
      <c r="AC503" s="109">
        <v>23.019909097590169</v>
      </c>
      <c r="AD503" s="109">
        <v>23.019909097590169</v>
      </c>
      <c r="AE503" s="109">
        <v>0</v>
      </c>
      <c r="AF503" s="110">
        <v>849.41668070009268</v>
      </c>
      <c r="AG503" s="110">
        <v>4353.5836375662302</v>
      </c>
      <c r="AH503" s="110">
        <v>3504.1669568661373</v>
      </c>
      <c r="AI503" s="111" t="str">
        <v>No</v>
      </c>
      <c r="AK503" s="103">
        <f>AVERAGE(AC$6:AC503)</f>
        <v>21.650596724049613</v>
      </c>
      <c r="AL503" s="103">
        <f>AVERAGE(AD$6:AD503)</f>
        <v>21.948942276157297</v>
      </c>
      <c r="AM503" s="103">
        <f>AVERAGE(AE$6:AE503)</f>
        <v>0.29834555210769026</v>
      </c>
      <c r="AN503" s="104">
        <f>AVERAGE(AF$6:AF503)</f>
        <v>852.63786622398584</v>
      </c>
      <c r="AO503" s="104">
        <f>AVERAGE(AG$6:AG503)</f>
        <v>4042.4487757907768</v>
      </c>
      <c r="AP503" s="104">
        <f>AVERAGE(AH$6:AH503)</f>
        <v>3189.8109095667896</v>
      </c>
      <c r="AT503" s="105">
        <v>498</v>
      </c>
      <c r="AU503" s="109">
        <v>21.95329319459745</v>
      </c>
      <c r="AV503" s="109">
        <v>1</v>
      </c>
      <c r="AW503" s="109">
        <v>3.3585710973392811</v>
      </c>
      <c r="AX503" s="110">
        <v>151.65856129841174</v>
      </c>
      <c r="AY503" s="109">
        <v>24.311864291936729</v>
      </c>
      <c r="AZ503" s="109">
        <v>24.311864291936729</v>
      </c>
      <c r="BA503" s="109">
        <v>0</v>
      </c>
      <c r="BB503" s="110">
        <v>881.01449005651364</v>
      </c>
      <c r="BC503" s="110">
        <v>3696.7796437905095</v>
      </c>
      <c r="BD503" s="110">
        <v>2815.7651537339957</v>
      </c>
      <c r="BE503" s="111" t="str">
        <v>No</v>
      </c>
      <c r="BG503" s="103">
        <f>AVERAGE(AY$6:AY503)</f>
        <v>22.929107690190985</v>
      </c>
      <c r="BH503" s="103">
        <f>AVERAGE(AZ$6:AZ503)</f>
        <v>23.74710176158268</v>
      </c>
      <c r="BI503" s="103">
        <f>AVERAGE(BA$6:BA503)</f>
        <v>0.81799407139169911</v>
      </c>
      <c r="BJ503" s="104">
        <f>AVERAGE(BB$6:BB503)</f>
        <v>961.12093684996785</v>
      </c>
      <c r="BK503" s="104">
        <f>AVERAGE(BC$6:BC503)</f>
        <v>3599.6071173840714</v>
      </c>
      <c r="BL503" s="104">
        <f>AVERAGE(BD$6:BD503)</f>
        <v>2638.4861805341002</v>
      </c>
      <c r="BP503" s="105">
        <v>498</v>
      </c>
      <c r="BQ503" s="109">
        <v>21.502625657884099</v>
      </c>
      <c r="BR503" s="109">
        <v>5</v>
      </c>
      <c r="BS503" s="109">
        <v>6.5756840479099523</v>
      </c>
      <c r="BT503" s="110">
        <v>149.03145631882163</v>
      </c>
      <c r="BU503" s="109">
        <v>23.078309705794052</v>
      </c>
      <c r="BV503" s="109">
        <v>23.078309705794052</v>
      </c>
      <c r="BW503" s="109">
        <v>0</v>
      </c>
      <c r="BX503" s="110">
        <v>841.3807474926432</v>
      </c>
      <c r="BY503" s="110">
        <v>3811.7464558691076</v>
      </c>
      <c r="BZ503" s="110">
        <v>2970.3657083764647</v>
      </c>
      <c r="CA503" s="111" t="str">
        <v>No</v>
      </c>
      <c r="CC503" s="103">
        <f>AVERAGE(BU$6:BU503)</f>
        <v>22.858445180839759</v>
      </c>
      <c r="CD503" s="103">
        <f>AVERAGE(BV$6:BV503)</f>
        <v>23.792688826849886</v>
      </c>
      <c r="CE503" s="103">
        <f>AVERAGE(BW$6:BW503)</f>
        <v>0.93424364601010768</v>
      </c>
      <c r="CF503" s="104">
        <f>AVERAGE(BX$6:BX503)</f>
        <v>973.86573718848035</v>
      </c>
      <c r="CG503" s="104">
        <f>AVERAGE(BY$6:BY503)</f>
        <v>3657.0398694954415</v>
      </c>
      <c r="CH503" s="104">
        <f>AVERAGE(BZ$6:BZ503)</f>
        <v>2683.1741323069637</v>
      </c>
      <c r="CI503" s="121"/>
      <c r="CJ503" s="121"/>
      <c r="CK503" s="121"/>
      <c r="CL503" s="121"/>
      <c r="CM503" s="121"/>
      <c r="CN503" s="121"/>
    </row>
    <row r="504" spans="2:92" x14ac:dyDescent="0.2">
      <c r="B504" s="105">
        <v>499</v>
      </c>
      <c r="C504" s="109">
        <v>18.760686515666155</v>
      </c>
      <c r="D504" s="109">
        <v>3</v>
      </c>
      <c r="E504" s="109">
        <v>3.5774493679928847</v>
      </c>
      <c r="F504" s="110">
        <v>142.84764083146973</v>
      </c>
      <c r="G504" s="109">
        <v>19.338135883659039</v>
      </c>
      <c r="H504" s="109">
        <v>19.338135883659039</v>
      </c>
      <c r="I504" s="109">
        <v>0</v>
      </c>
      <c r="J504" s="110">
        <v>722.99171734124093</v>
      </c>
      <c r="K504" s="110">
        <v>3630.8644590586268</v>
      </c>
      <c r="L504" s="110">
        <v>2907.8727417173859</v>
      </c>
      <c r="M504" s="111" t="str">
        <v>No</v>
      </c>
      <c r="O504" s="103">
        <f>AVERAGE(G$6:G504)</f>
        <v>21.764513396118229</v>
      </c>
      <c r="P504" s="103">
        <f>AVERAGE(H$6:H504)</f>
        <v>22.169156719114035</v>
      </c>
      <c r="Q504" s="103">
        <f>AVERAGE(I$6:I504)</f>
        <v>0.40464332299580658</v>
      </c>
      <c r="R504" s="104">
        <f>AVERAGE(J$6:J504)</f>
        <v>874.73902552921425</v>
      </c>
      <c r="S504" s="104">
        <f>AVERAGE(K$6:K504)</f>
        <v>4016.4100064916665</v>
      </c>
      <c r="T504" s="104">
        <f>AVERAGE(L$6:L504)</f>
        <v>3141.6709809624535</v>
      </c>
      <c r="X504" s="105">
        <v>499</v>
      </c>
      <c r="Y504" s="109">
        <v>24.257341842129605</v>
      </c>
      <c r="Z504" s="109">
        <v>2</v>
      </c>
      <c r="AA504" s="109">
        <v>5.7822860774636471</v>
      </c>
      <c r="AB504" s="110">
        <v>148.9422143362992</v>
      </c>
      <c r="AC504" s="109">
        <v>25</v>
      </c>
      <c r="AD504" s="109">
        <v>28.039627919593251</v>
      </c>
      <c r="AE504" s="109">
        <v>3.0396279195932507</v>
      </c>
      <c r="AF504" s="110">
        <v>1446.0752398630843</v>
      </c>
      <c r="AG504" s="110">
        <v>4640</v>
      </c>
      <c r="AH504" s="110">
        <v>3193.9247601369157</v>
      </c>
      <c r="AI504" s="111" t="str">
        <v>Yes</v>
      </c>
      <c r="AK504" s="103">
        <f>AVERAGE(AC$6:AC504)</f>
        <v>21.657308955063542</v>
      </c>
      <c r="AL504" s="103">
        <f>AVERAGE(AD$6:AD504)</f>
        <v>21.961148059009876</v>
      </c>
      <c r="AM504" s="103">
        <f>AVERAGE(AE$6:AE504)</f>
        <v>0.30383910394633867</v>
      </c>
      <c r="AN504" s="104">
        <f>AVERAGE(AF$6:AF504)</f>
        <v>853.82711947777148</v>
      </c>
      <c r="AO504" s="104">
        <f>AVERAGE(AG$6:AG504)</f>
        <v>4043.6462732340819</v>
      </c>
      <c r="AP504" s="104">
        <f>AVERAGE(AH$6:AH504)</f>
        <v>3189.8191537563093</v>
      </c>
      <c r="AT504" s="105">
        <v>499</v>
      </c>
      <c r="AU504" s="109">
        <v>17.395699595503945</v>
      </c>
      <c r="AV504" s="109">
        <v>3</v>
      </c>
      <c r="AW504" s="109">
        <v>5.9697115955552587</v>
      </c>
      <c r="AX504" s="110">
        <v>185.20163998936448</v>
      </c>
      <c r="AY504" s="109">
        <v>20.365411191059202</v>
      </c>
      <c r="AZ504" s="109">
        <v>20.365411191059202</v>
      </c>
      <c r="BA504" s="109">
        <v>0</v>
      </c>
      <c r="BB504" s="110">
        <v>796.16397572114056</v>
      </c>
      <c r="BC504" s="110">
        <v>3204.8116786588803</v>
      </c>
      <c r="BD504" s="110">
        <v>2408.6477029377397</v>
      </c>
      <c r="BE504" s="111" t="str">
        <v>No</v>
      </c>
      <c r="BG504" s="103">
        <f>AVERAGE(AY$6:AY504)</f>
        <v>22.923970021856054</v>
      </c>
      <c r="BH504" s="103">
        <f>AVERAGE(AZ$6:AZ504)</f>
        <v>23.740324826571612</v>
      </c>
      <c r="BI504" s="103">
        <f>AVERAGE(BA$6:BA504)</f>
        <v>0.81635480471556343</v>
      </c>
      <c r="BJ504" s="104">
        <f>AVERAGE(BB$6:BB504)</f>
        <v>960.79036177756541</v>
      </c>
      <c r="BK504" s="104">
        <f>AVERAGE(BC$6:BC504)</f>
        <v>3598.8159441601733</v>
      </c>
      <c r="BL504" s="104">
        <f>AVERAGE(BD$6:BD504)</f>
        <v>2638.0255823826042</v>
      </c>
      <c r="BP504" s="105">
        <v>499</v>
      </c>
      <c r="BQ504" s="109">
        <v>23.599713741459219</v>
      </c>
      <c r="BR504" s="109">
        <v>5</v>
      </c>
      <c r="BS504" s="109">
        <v>5.7693742608899994</v>
      </c>
      <c r="BT504" s="110">
        <v>159.33506007335481</v>
      </c>
      <c r="BU504" s="109">
        <v>24.369088002349219</v>
      </c>
      <c r="BV504" s="109">
        <v>24.369088002349219</v>
      </c>
      <c r="BW504" s="109">
        <v>0</v>
      </c>
      <c r="BX504" s="110">
        <v>890.40770014383145</v>
      </c>
      <c r="BY504" s="110">
        <v>4005.363200352383</v>
      </c>
      <c r="BZ504" s="110">
        <v>3114.9555002085517</v>
      </c>
      <c r="CA504" s="111" t="str">
        <v>No</v>
      </c>
      <c r="CC504" s="103">
        <f>AVERAGE(BU$6:BU504)</f>
        <v>22.861472521163428</v>
      </c>
      <c r="CD504" s="103">
        <f>AVERAGE(BV$6:BV504)</f>
        <v>23.793843935418021</v>
      </c>
      <c r="CE504" s="103">
        <f>AVERAGE(BW$6:BW504)</f>
        <v>0.93237141425457637</v>
      </c>
      <c r="CF504" s="104">
        <f>AVERAGE(BX$6:BX504)</f>
        <v>973.69848661324056</v>
      </c>
      <c r="CG504" s="104">
        <f>AVERAGE(BY$6:BY504)</f>
        <v>3657.7379122426496</v>
      </c>
      <c r="CH504" s="104">
        <f>AVERAGE(BZ$6:BZ504)</f>
        <v>2684.0394256294117</v>
      </c>
      <c r="CI504" s="121"/>
      <c r="CJ504" s="121"/>
      <c r="CK504" s="121"/>
      <c r="CL504" s="121"/>
      <c r="CM504" s="121"/>
      <c r="CN504" s="121"/>
    </row>
    <row r="505" spans="2:92" x14ac:dyDescent="0.2">
      <c r="B505" s="105">
        <v>500</v>
      </c>
      <c r="C505" s="109">
        <v>21.84578122924751</v>
      </c>
      <c r="D505" s="109">
        <v>1</v>
      </c>
      <c r="E505" s="109">
        <v>2.4848371830801113</v>
      </c>
      <c r="F505" s="110">
        <v>156.38942070515799</v>
      </c>
      <c r="G505" s="109">
        <v>23.33061841232762</v>
      </c>
      <c r="H505" s="109">
        <v>23.33061841232762</v>
      </c>
      <c r="I505" s="109">
        <v>0</v>
      </c>
      <c r="J505" s="110">
        <v>856.30797307498665</v>
      </c>
      <c r="K505" s="110">
        <v>4249.5113142189721</v>
      </c>
      <c r="L505" s="110">
        <v>3393.2033411439852</v>
      </c>
      <c r="M505" s="111" t="str">
        <v>No</v>
      </c>
      <c r="O505" s="103">
        <f>AVERAGE(G$6:G505)</f>
        <v>21.767645606150651</v>
      </c>
      <c r="P505" s="103">
        <f>AVERAGE(H$6:H505)</f>
        <v>22.171479642500465</v>
      </c>
      <c r="Q505" s="103">
        <f>AVERAGE(I$6:I505)</f>
        <v>0.40383403634981496</v>
      </c>
      <c r="R505" s="104">
        <f>AVERAGE(J$6:J505)</f>
        <v>874.7021634243057</v>
      </c>
      <c r="S505" s="104">
        <f>AVERAGE(K$6:K505)</f>
        <v>4016.8762091071212</v>
      </c>
      <c r="T505" s="104">
        <f>AVERAGE(L$6:L505)</f>
        <v>3142.1740456828161</v>
      </c>
      <c r="X505" s="105">
        <v>500</v>
      </c>
      <c r="Y505" s="109">
        <v>23.098655777774123</v>
      </c>
      <c r="Z505" s="109">
        <v>1</v>
      </c>
      <c r="AA505" s="109">
        <v>4.1612239386641088</v>
      </c>
      <c r="AB505" s="110">
        <v>161.43570709320042</v>
      </c>
      <c r="AC505" s="109">
        <v>25</v>
      </c>
      <c r="AD505" s="109">
        <v>26.259879716438231</v>
      </c>
      <c r="AE505" s="109">
        <v>1.2598797164382312</v>
      </c>
      <c r="AF505" s="110">
        <v>1138.214056052082</v>
      </c>
      <c r="AG505" s="110">
        <v>4570</v>
      </c>
      <c r="AH505" s="110">
        <v>3431.785943947918</v>
      </c>
      <c r="AI505" s="111" t="str">
        <v>Yes</v>
      </c>
      <c r="AK505" s="103">
        <f>AVERAGE(AC$6:AC505)</f>
        <v>21.663994337153415</v>
      </c>
      <c r="AL505" s="103">
        <f>AVERAGE(AD$6:AD505)</f>
        <v>21.969745522324732</v>
      </c>
      <c r="AM505" s="103">
        <f>AVERAGE(AE$6:AE505)</f>
        <v>0.30575118517132244</v>
      </c>
      <c r="AN505" s="104">
        <f>AVERAGE(AF$6:AF505)</f>
        <v>854.39589335092012</v>
      </c>
      <c r="AO505" s="104">
        <f>AVERAGE(AG$6:AG505)</f>
        <v>4044.6989806876136</v>
      </c>
      <c r="AP505" s="104">
        <f>AVERAGE(AH$6:AH505)</f>
        <v>3190.3030873366924</v>
      </c>
      <c r="AT505" s="105">
        <v>500</v>
      </c>
      <c r="AU505" s="109">
        <v>25.376316232790892</v>
      </c>
      <c r="AV505" s="109">
        <v>3</v>
      </c>
      <c r="AW505" s="109">
        <v>4.2825595956982019</v>
      </c>
      <c r="AX505" s="110">
        <v>152.57475660202823</v>
      </c>
      <c r="AY505" s="109">
        <v>25</v>
      </c>
      <c r="AZ505" s="109">
        <v>26.658875828489094</v>
      </c>
      <c r="BA505" s="109">
        <v>1.6588758284890943</v>
      </c>
      <c r="BB505" s="110">
        <v>1151.4061308753924</v>
      </c>
      <c r="BC505" s="110">
        <v>3900</v>
      </c>
      <c r="BD505" s="110">
        <v>2748.5938691246074</v>
      </c>
      <c r="BE505" s="111" t="str">
        <v>Yes</v>
      </c>
      <c r="BG505" s="103">
        <f>AVERAGE(AY$6:AY505)</f>
        <v>22.92812208181234</v>
      </c>
      <c r="BH505" s="103">
        <f>AVERAGE(AZ$6:AZ505)</f>
        <v>23.746161928575447</v>
      </c>
      <c r="BI505" s="103">
        <f>AVERAGE(BA$6:BA505)</f>
        <v>0.81803984676311048</v>
      </c>
      <c r="BJ505" s="104">
        <f>AVERAGE(BB$6:BB505)</f>
        <v>961.17159331576102</v>
      </c>
      <c r="BK505" s="104">
        <f>AVERAGE(BC$6:BC505)</f>
        <v>3599.4183122718528</v>
      </c>
      <c r="BL505" s="104">
        <f>AVERAGE(BD$6:BD505)</f>
        <v>2638.246718956088</v>
      </c>
      <c r="BP505" s="105">
        <v>500</v>
      </c>
      <c r="BQ505" s="109">
        <v>23.005173555823198</v>
      </c>
      <c r="BR505" s="109">
        <v>2</v>
      </c>
      <c r="BS505" s="109">
        <v>5.7413381773715813</v>
      </c>
      <c r="BT505" s="110">
        <v>135.75110414778638</v>
      </c>
      <c r="BU505" s="109">
        <v>25</v>
      </c>
      <c r="BV505" s="109">
        <v>26.746511733194779</v>
      </c>
      <c r="BW505" s="109">
        <v>1.7465117331947795</v>
      </c>
      <c r="BX505" s="110">
        <v>1147.7278641270034</v>
      </c>
      <c r="BY505" s="110">
        <v>3890</v>
      </c>
      <c r="BZ505" s="110">
        <v>2742.2721358729968</v>
      </c>
      <c r="CA505" s="111" t="str">
        <v>Yes</v>
      </c>
      <c r="CC505" s="103">
        <f>AVERAGE(BU$6:BU505)</f>
        <v>22.8657495761211</v>
      </c>
      <c r="CD505" s="103">
        <f>AVERAGE(BV$6:BV505)</f>
        <v>23.799749271013575</v>
      </c>
      <c r="CE505" s="103">
        <f>AVERAGE(BW$6:BW505)</f>
        <v>0.93399969489245682</v>
      </c>
      <c r="CF505" s="104">
        <f>AVERAGE(BX$6:BX505)</f>
        <v>974.0465453682682</v>
      </c>
      <c r="CG505" s="104">
        <f>AVERAGE(BY$6:BY505)</f>
        <v>3658.2024364181643</v>
      </c>
      <c r="CH505" s="104">
        <f>AVERAGE(BZ$6:BZ505)</f>
        <v>2684.1558910498993</v>
      </c>
      <c r="CI505" s="121"/>
      <c r="CJ505" s="121"/>
      <c r="CK505" s="121"/>
      <c r="CL505" s="121"/>
      <c r="CM505" s="121"/>
      <c r="CN505" s="121"/>
    </row>
    <row r="506" spans="2:92" x14ac:dyDescent="0.2">
      <c r="B506" s="105">
        <v>501</v>
      </c>
      <c r="C506" s="109">
        <v>17.183307201552005</v>
      </c>
      <c r="D506" s="109">
        <v>3</v>
      </c>
      <c r="E506" s="109">
        <v>2.9434824827113286</v>
      </c>
      <c r="F506" s="110">
        <v>120.52154412300081</v>
      </c>
      <c r="G506" s="109">
        <v>17.126789684263333</v>
      </c>
      <c r="H506" s="109">
        <v>17.126789684263333</v>
      </c>
      <c r="I506" s="109">
        <v>0</v>
      </c>
      <c r="J506" s="110">
        <v>634.32523465090082</v>
      </c>
      <c r="K506" s="110">
        <v>3232.8221431674001</v>
      </c>
      <c r="L506" s="110">
        <v>2598.4969085164994</v>
      </c>
      <c r="M506" s="111" t="str">
        <v>No</v>
      </c>
      <c r="O506" s="103">
        <f>AVERAGE(G$6:G506)</f>
        <v>21.758382420677822</v>
      </c>
      <c r="P506" s="103">
        <f>AVERAGE(H$6:H506)</f>
        <v>22.161410401066856</v>
      </c>
      <c r="Q506" s="103">
        <f>AVERAGE(I$6:I506)</f>
        <v>0.40302798038903687</v>
      </c>
      <c r="R506" s="104">
        <f>AVERAGE(J$6:J506)</f>
        <v>874.22236915529697</v>
      </c>
      <c r="S506" s="104">
        <f>AVERAGE(K$6:K506)</f>
        <v>4015.3112309315929</v>
      </c>
      <c r="T506" s="104">
        <f>AVERAGE(L$6:L506)</f>
        <v>3141.0888617762967</v>
      </c>
      <c r="X506" s="105">
        <v>501</v>
      </c>
      <c r="Y506" s="109">
        <v>17.620272324111561</v>
      </c>
      <c r="Z506" s="109">
        <v>3</v>
      </c>
      <c r="AA506" s="109">
        <v>2.5291849327016154</v>
      </c>
      <c r="AB506" s="110">
        <v>186.84873397571263</v>
      </c>
      <c r="AC506" s="109">
        <v>17.149457256813175</v>
      </c>
      <c r="AD506" s="109">
        <v>17.149457256813175</v>
      </c>
      <c r="AE506" s="109">
        <v>0</v>
      </c>
      <c r="AF506" s="110">
        <v>701.33245168010797</v>
      </c>
      <c r="AG506" s="110">
        <v>3296.9023062263714</v>
      </c>
      <c r="AH506" s="110">
        <v>2595.5698545462633</v>
      </c>
      <c r="AI506" s="111" t="str">
        <v>No</v>
      </c>
      <c r="AK506" s="103">
        <f>AVERAGE(AC$6:AC506)</f>
        <v>21.654983285096847</v>
      </c>
      <c r="AL506" s="103">
        <f>AVERAGE(AD$6:AD506)</f>
        <v>21.960124188461435</v>
      </c>
      <c r="AM506" s="103">
        <f>AVERAGE(AE$6:AE506)</f>
        <v>0.30514090336459326</v>
      </c>
      <c r="AN506" s="104">
        <f>AVERAGE(AF$6:AF506)</f>
        <v>854.09037749928177</v>
      </c>
      <c r="AO506" s="104">
        <f>AVERAGE(AG$6:AG506)</f>
        <v>4043.2063725549565</v>
      </c>
      <c r="AP506" s="104">
        <f>AVERAGE(AH$6:AH506)</f>
        <v>3189.1159950556739</v>
      </c>
      <c r="AT506" s="105">
        <v>501</v>
      </c>
      <c r="AU506" s="109">
        <v>20.943848052482554</v>
      </c>
      <c r="AV506" s="109">
        <v>4</v>
      </c>
      <c r="AW506" s="109">
        <v>5.0483930138649047</v>
      </c>
      <c r="AX506" s="110">
        <v>155.30151593228101</v>
      </c>
      <c r="AY506" s="109">
        <v>21.992241066347461</v>
      </c>
      <c r="AZ506" s="109">
        <v>21.992241066347461</v>
      </c>
      <c r="BA506" s="109">
        <v>0</v>
      </c>
      <c r="BB506" s="110">
        <v>815.06874792270492</v>
      </c>
      <c r="BC506" s="110">
        <v>3498.836159952119</v>
      </c>
      <c r="BD506" s="110">
        <v>2683.7674120294141</v>
      </c>
      <c r="BE506" s="111" t="str">
        <v>No</v>
      </c>
      <c r="BG506" s="103">
        <f>AVERAGE(AY$6:AY506)</f>
        <v>22.926254055833368</v>
      </c>
      <c r="BH506" s="103">
        <f>AVERAGE(AZ$6:AZ506)</f>
        <v>23.742661088531079</v>
      </c>
      <c r="BI506" s="103">
        <f>AVERAGE(BA$6:BA506)</f>
        <v>0.81640703269771508</v>
      </c>
      <c r="BJ506" s="104">
        <f>AVERAGE(BB$6:BB506)</f>
        <v>960.87997086986672</v>
      </c>
      <c r="BK506" s="104">
        <f>AVERAGE(BC$6:BC506)</f>
        <v>3599.2175494927719</v>
      </c>
      <c r="BL506" s="104">
        <f>AVERAGE(BD$6:BD506)</f>
        <v>2638.3375786229012</v>
      </c>
      <c r="BP506" s="105">
        <v>501</v>
      </c>
      <c r="BQ506" s="109">
        <v>21.573976343232687</v>
      </c>
      <c r="BR506" s="109">
        <v>4</v>
      </c>
      <c r="BS506" s="109">
        <v>6.1533565349268384</v>
      </c>
      <c r="BT506" s="110">
        <v>130.15455968916973</v>
      </c>
      <c r="BU506" s="109">
        <v>23.727332878159526</v>
      </c>
      <c r="BV506" s="109">
        <v>23.727332878159526</v>
      </c>
      <c r="BW506" s="109">
        <v>0</v>
      </c>
      <c r="BX506" s="110">
        <v>841.97454603395545</v>
      </c>
      <c r="BY506" s="110">
        <v>3839.0999317239289</v>
      </c>
      <c r="BZ506" s="110">
        <v>2997.1253856899734</v>
      </c>
      <c r="CA506" s="111" t="str">
        <v>No</v>
      </c>
      <c r="CC506" s="103">
        <f>AVERAGE(BU$6:BU506)</f>
        <v>22.867469303270877</v>
      </c>
      <c r="CD506" s="103">
        <f>AVERAGE(BV$6:BV506)</f>
        <v>23.799604727315263</v>
      </c>
      <c r="CE506" s="103">
        <f>AVERAGE(BW$6:BW506)</f>
        <v>0.932135424044368</v>
      </c>
      <c r="CF506" s="104">
        <f>AVERAGE(BX$6:BX506)</f>
        <v>973.78292860312979</v>
      </c>
      <c r="CG506" s="104">
        <f>AVERAGE(BY$6:BY506)</f>
        <v>3658.563509263086</v>
      </c>
      <c r="CH506" s="104">
        <f>AVERAGE(BZ$6:BZ506)</f>
        <v>2684.7805806599595</v>
      </c>
      <c r="CI506" s="121"/>
      <c r="CJ506" s="121"/>
      <c r="CK506" s="121"/>
      <c r="CL506" s="121"/>
      <c r="CM506" s="121"/>
      <c r="CN506" s="121"/>
    </row>
    <row r="507" spans="2:92" x14ac:dyDescent="0.2">
      <c r="B507" s="105">
        <v>502</v>
      </c>
      <c r="C507" s="109">
        <v>18.604137458247401</v>
      </c>
      <c r="D507" s="109">
        <v>2</v>
      </c>
      <c r="E507" s="109">
        <v>4.3111899223414305</v>
      </c>
      <c r="F507" s="110">
        <v>170.07506871576908</v>
      </c>
      <c r="G507" s="109">
        <v>20.915327380588831</v>
      </c>
      <c r="H507" s="109">
        <v>20.915327380588831</v>
      </c>
      <c r="I507" s="109">
        <v>0</v>
      </c>
      <c r="J507" s="110">
        <v>797.53489013343392</v>
      </c>
      <c r="K507" s="110">
        <v>3864.7589285059894</v>
      </c>
      <c r="L507" s="110">
        <v>3067.2240383725557</v>
      </c>
      <c r="M507" s="111" t="str">
        <v>No</v>
      </c>
      <c r="O507" s="103">
        <f>AVERAGE(G$6:G507)</f>
        <v>21.756703028167685</v>
      </c>
      <c r="P507" s="103">
        <f>AVERAGE(H$6:H507)</f>
        <v>22.158928163974274</v>
      </c>
      <c r="Q507" s="103">
        <f>AVERAGE(I$6:I507)</f>
        <v>0.40222513580658859</v>
      </c>
      <c r="R507" s="104">
        <f>AVERAGE(J$6:J507)</f>
        <v>874.06960525286297</v>
      </c>
      <c r="S507" s="104">
        <f>AVERAGE(K$6:K507)</f>
        <v>4015.0113259466812</v>
      </c>
      <c r="T507" s="104">
        <f>AVERAGE(L$6:L507)</f>
        <v>3140.9417206938188</v>
      </c>
      <c r="X507" s="105">
        <v>502</v>
      </c>
      <c r="Y507" s="109">
        <v>27.321093926058978</v>
      </c>
      <c r="Z507" s="109">
        <v>2</v>
      </c>
      <c r="AA507" s="109">
        <v>3.4555614357500466</v>
      </c>
      <c r="AB507" s="110">
        <v>155.48993287559441</v>
      </c>
      <c r="AC507" s="109">
        <v>25</v>
      </c>
      <c r="AD507" s="109">
        <v>28.776655361809024</v>
      </c>
      <c r="AE507" s="109">
        <v>3.7766553618090235</v>
      </c>
      <c r="AF507" s="110">
        <v>1585.2878980012185</v>
      </c>
      <c r="AG507" s="110">
        <v>4640</v>
      </c>
      <c r="AH507" s="110">
        <v>3054.7121019987817</v>
      </c>
      <c r="AI507" s="111" t="str">
        <v>Yes</v>
      </c>
      <c r="AK507" s="103">
        <f>AVERAGE(AC$6:AC507)</f>
        <v>21.661646665007012</v>
      </c>
      <c r="AL507" s="103">
        <f>AVERAGE(AD$6:AD507)</f>
        <v>21.9737029358187</v>
      </c>
      <c r="AM507" s="103">
        <f>AVERAGE(AE$6:AE507)</f>
        <v>0.31205627081169374</v>
      </c>
      <c r="AN507" s="104">
        <f>AVERAGE(AF$6:AF507)</f>
        <v>855.54694626522189</v>
      </c>
      <c r="AO507" s="104">
        <f>AVERAGE(AG$6:AG507)</f>
        <v>4044.3952044821376</v>
      </c>
      <c r="AP507" s="104">
        <f>AVERAGE(AH$6:AH507)</f>
        <v>3188.8482582169149</v>
      </c>
      <c r="AT507" s="105">
        <v>502</v>
      </c>
      <c r="AU507" s="109">
        <v>22.793602436841354</v>
      </c>
      <c r="AV507" s="109">
        <v>6</v>
      </c>
      <c r="AW507" s="109">
        <v>3.3721690743746282</v>
      </c>
      <c r="AX507" s="110">
        <v>114.95173224341724</v>
      </c>
      <c r="AY507" s="109">
        <v>20.165771511215983</v>
      </c>
      <c r="AZ507" s="109">
        <v>20.165771511215983</v>
      </c>
      <c r="BA507" s="109">
        <v>0</v>
      </c>
      <c r="BB507" s="110">
        <v>719.9248775798967</v>
      </c>
      <c r="BC507" s="110">
        <v>3324.8657266823975</v>
      </c>
      <c r="BD507" s="110">
        <v>2604.9408491025006</v>
      </c>
      <c r="BE507" s="111" t="str">
        <v>No</v>
      </c>
      <c r="BG507" s="103">
        <f>AVERAGE(AY$6:AY507)</f>
        <v>22.920755086620982</v>
      </c>
      <c r="BH507" s="103">
        <f>AVERAGE(AZ$6:AZ507)</f>
        <v>23.735535810488617</v>
      </c>
      <c r="BI507" s="103">
        <f>AVERAGE(BA$6:BA507)</f>
        <v>0.81478072386764</v>
      </c>
      <c r="BJ507" s="104">
        <f>AVERAGE(BB$6:BB507)</f>
        <v>960.39998064418955</v>
      </c>
      <c r="BK507" s="104">
        <f>AVERAGE(BC$6:BC507)</f>
        <v>3598.6710319174522</v>
      </c>
      <c r="BL507" s="104">
        <f>AVERAGE(BD$6:BD507)</f>
        <v>2638.2710512732592</v>
      </c>
      <c r="BP507" s="105">
        <v>502</v>
      </c>
      <c r="BQ507" s="109">
        <v>26.332390543872037</v>
      </c>
      <c r="BR507" s="109">
        <v>2</v>
      </c>
      <c r="BS507" s="109">
        <v>5.5854894868470684</v>
      </c>
      <c r="BT507" s="110">
        <v>152.77126020849315</v>
      </c>
      <c r="BU507" s="109">
        <v>25</v>
      </c>
      <c r="BV507" s="109">
        <v>29.917880030719104</v>
      </c>
      <c r="BW507" s="109">
        <v>4.917880030719104</v>
      </c>
      <c r="BX507" s="110">
        <v>1640.4532648163588</v>
      </c>
      <c r="BY507" s="110">
        <v>3890</v>
      </c>
      <c r="BZ507" s="110">
        <v>2249.5467351836414</v>
      </c>
      <c r="CA507" s="111" t="str">
        <v>Yes</v>
      </c>
      <c r="CC507" s="103">
        <f>AVERAGE(BU$6:BU507)</f>
        <v>22.871717372387867</v>
      </c>
      <c r="CD507" s="103">
        <f>AVERAGE(BV$6:BV507)</f>
        <v>23.811792526724435</v>
      </c>
      <c r="CE507" s="103">
        <f>AVERAGE(BW$6:BW507)</f>
        <v>0.94007515433654887</v>
      </c>
      <c r="CF507" s="104">
        <f>AVERAGE(BX$6:BX507)</f>
        <v>975.11095716132354</v>
      </c>
      <c r="CG507" s="104">
        <f>AVERAGE(BY$6:BY507)</f>
        <v>3659.0245381290961</v>
      </c>
      <c r="CH507" s="104">
        <f>AVERAGE(BZ$6:BZ507)</f>
        <v>2683.913580967775</v>
      </c>
      <c r="CI507" s="121"/>
      <c r="CJ507" s="121"/>
      <c r="CK507" s="121"/>
      <c r="CL507" s="121"/>
      <c r="CM507" s="121"/>
      <c r="CN507" s="121"/>
    </row>
    <row r="508" spans="2:92" x14ac:dyDescent="0.2">
      <c r="B508" s="105">
        <v>503</v>
      </c>
      <c r="C508" s="109">
        <v>18.907045123829043</v>
      </c>
      <c r="D508" s="109">
        <v>1</v>
      </c>
      <c r="E508" s="109">
        <v>3.3871395871955259</v>
      </c>
      <c r="F508" s="110">
        <v>153.69423503705866</v>
      </c>
      <c r="G508" s="109">
        <v>21.29418471102457</v>
      </c>
      <c r="H508" s="109">
        <v>21.29418471102457</v>
      </c>
      <c r="I508" s="109">
        <v>0</v>
      </c>
      <c r="J508" s="110">
        <v>792.51977636779577</v>
      </c>
      <c r="K508" s="110">
        <v>3882.9532479844229</v>
      </c>
      <c r="L508" s="110">
        <v>3090.4334716166272</v>
      </c>
      <c r="M508" s="111" t="str">
        <v>No</v>
      </c>
      <c r="O508" s="103">
        <f>AVERAGE(G$6:G508)</f>
        <v>21.755783508650506</v>
      </c>
      <c r="P508" s="103">
        <f>AVERAGE(H$6:H508)</f>
        <v>22.157208992099623</v>
      </c>
      <c r="Q508" s="103">
        <f>AVERAGE(I$6:I508)</f>
        <v>0.40142548344912021</v>
      </c>
      <c r="R508" s="104">
        <f>AVERAGE(J$6:J508)</f>
        <v>873.90747835647119</v>
      </c>
      <c r="S508" s="104">
        <f>AVERAGE(K$6:K508)</f>
        <v>4014.7487850362195</v>
      </c>
      <c r="T508" s="104">
        <f>AVERAGE(L$6:L508)</f>
        <v>3140.8413066797489</v>
      </c>
      <c r="X508" s="105">
        <v>503</v>
      </c>
      <c r="Y508" s="109">
        <v>21.671476135580484</v>
      </c>
      <c r="Z508" s="109">
        <v>3</v>
      </c>
      <c r="AA508" s="109">
        <v>3.5416494244718892</v>
      </c>
      <c r="AB508" s="110">
        <v>142.77812146252811</v>
      </c>
      <c r="AC508" s="109">
        <v>22.213125560052372</v>
      </c>
      <c r="AD508" s="109">
        <v>22.213125560052372</v>
      </c>
      <c r="AE508" s="109">
        <v>0</v>
      </c>
      <c r="AF508" s="110">
        <v>809.17188826409927</v>
      </c>
      <c r="AG508" s="110">
        <v>4208.362600809427</v>
      </c>
      <c r="AH508" s="110">
        <v>3399.1907125453276</v>
      </c>
      <c r="AI508" s="111" t="str">
        <v>No</v>
      </c>
      <c r="AK508" s="103">
        <f>AVERAGE(AC$6:AC508)</f>
        <v>21.662743044520024</v>
      </c>
      <c r="AL508" s="103">
        <f>AVERAGE(AD$6:AD508)</f>
        <v>21.974178925131294</v>
      </c>
      <c r="AM508" s="103">
        <f>AVERAGE(AE$6:AE508)</f>
        <v>0.31143588061127286</v>
      </c>
      <c r="AN508" s="104">
        <f>AVERAGE(AF$6:AF508)</f>
        <v>855.45474933082596</v>
      </c>
      <c r="AO508" s="104">
        <f>AVERAGE(AG$6:AG508)</f>
        <v>4044.7211834012774</v>
      </c>
      <c r="AP508" s="104">
        <f>AVERAGE(AH$6:AH508)</f>
        <v>3189.2664340704505</v>
      </c>
      <c r="AT508" s="105">
        <v>503</v>
      </c>
      <c r="AU508" s="109">
        <v>24.672653621235977</v>
      </c>
      <c r="AV508" s="109">
        <v>2</v>
      </c>
      <c r="AW508" s="109">
        <v>6.5738636563602597</v>
      </c>
      <c r="AX508" s="110">
        <v>156.13432357942003</v>
      </c>
      <c r="AY508" s="109">
        <v>25</v>
      </c>
      <c r="AZ508" s="109">
        <v>29.246517277596237</v>
      </c>
      <c r="BA508" s="109">
        <v>4.2465172775962365</v>
      </c>
      <c r="BB508" s="110">
        <v>1543.1119152188555</v>
      </c>
      <c r="BC508" s="110">
        <v>3850</v>
      </c>
      <c r="BD508" s="110">
        <v>2306.8880847811442</v>
      </c>
      <c r="BE508" s="111" t="str">
        <v>Yes</v>
      </c>
      <c r="BG508" s="103">
        <f>AVERAGE(AY$6:AY508)</f>
        <v>22.924888774321538</v>
      </c>
      <c r="BH508" s="103">
        <f>AVERAGE(AZ$6:AZ508)</f>
        <v>23.746492036069348</v>
      </c>
      <c r="BI508" s="103">
        <f>AVERAGE(BA$6:BA508)</f>
        <v>0.82160326174781606</v>
      </c>
      <c r="BJ508" s="104">
        <f>AVERAGE(BB$6:BB508)</f>
        <v>961.55845367515315</v>
      </c>
      <c r="BK508" s="104">
        <f>AVERAGE(BC$6:BC508)</f>
        <v>3599.1706918937598</v>
      </c>
      <c r="BL508" s="104">
        <f>AVERAGE(BD$6:BD508)</f>
        <v>2637.6122382186027</v>
      </c>
      <c r="BP508" s="105">
        <v>503</v>
      </c>
      <c r="BQ508" s="109">
        <v>20.567352297536786</v>
      </c>
      <c r="BR508" s="109">
        <v>3</v>
      </c>
      <c r="BS508" s="109">
        <v>5.4927110011931326</v>
      </c>
      <c r="BT508" s="110">
        <v>165.7340822526063</v>
      </c>
      <c r="BU508" s="109">
        <v>23.060063298729919</v>
      </c>
      <c r="BV508" s="109">
        <v>23.060063298729919</v>
      </c>
      <c r="BW508" s="109">
        <v>0</v>
      </c>
      <c r="BX508" s="110">
        <v>857.53598121450386</v>
      </c>
      <c r="BY508" s="110">
        <v>3669.0094948094879</v>
      </c>
      <c r="BZ508" s="110">
        <v>2811.4735135949841</v>
      </c>
      <c r="CA508" s="111" t="str">
        <v>No</v>
      </c>
      <c r="CC508" s="103">
        <f>AVERAGE(BU$6:BU508)</f>
        <v>22.872091817569462</v>
      </c>
      <c r="CD508" s="103">
        <f>AVERAGE(BV$6:BV508)</f>
        <v>23.810298035217489</v>
      </c>
      <c r="CE508" s="103">
        <f>AVERAGE(BW$6:BW508)</f>
        <v>0.93820621764800693</v>
      </c>
      <c r="CF508" s="104">
        <f>AVERAGE(BX$6:BX508)</f>
        <v>974.87720969423242</v>
      </c>
      <c r="CG508" s="104">
        <f>AVERAGE(BY$6:BY508)</f>
        <v>3659.0443889376056</v>
      </c>
      <c r="CH508" s="104">
        <f>AVERAGE(BZ$6:BZ508)</f>
        <v>2684.1671792433763</v>
      </c>
      <c r="CI508" s="121"/>
      <c r="CJ508" s="121"/>
      <c r="CK508" s="121"/>
      <c r="CL508" s="121"/>
      <c r="CM508" s="121"/>
      <c r="CN508" s="121"/>
    </row>
    <row r="509" spans="2:92" x14ac:dyDescent="0.2">
      <c r="B509" s="105">
        <v>504</v>
      </c>
      <c r="C509" s="109">
        <v>15.694008068886927</v>
      </c>
      <c r="D509" s="109">
        <v>0</v>
      </c>
      <c r="E509" s="109">
        <v>2.8959977762681177</v>
      </c>
      <c r="F509" s="110">
        <v>134.28606964295864</v>
      </c>
      <c r="G509" s="109">
        <v>18.590005845155044</v>
      </c>
      <c r="H509" s="109">
        <v>18.590005845155044</v>
      </c>
      <c r="I509" s="109">
        <v>0</v>
      </c>
      <c r="J509" s="110">
        <v>691.98624499761002</v>
      </c>
      <c r="K509" s="110">
        <v>3346.201052127908</v>
      </c>
      <c r="L509" s="110">
        <v>2654.2148071302981</v>
      </c>
      <c r="M509" s="111" t="str">
        <v>No</v>
      </c>
      <c r="O509" s="103">
        <f>AVERAGE(G$6:G509)</f>
        <v>21.749502203762617</v>
      </c>
      <c r="P509" s="103">
        <f>AVERAGE(H$6:H509)</f>
        <v>22.150131208077909</v>
      </c>
      <c r="Q509" s="103">
        <f>AVERAGE(I$6:I509)</f>
        <v>0.40062900431529258</v>
      </c>
      <c r="R509" s="104">
        <f>AVERAGE(J$6:J509)</f>
        <v>873.5465235283782</v>
      </c>
      <c r="S509" s="104">
        <f>AVERAGE(K$6:K509)</f>
        <v>4013.4223014391791</v>
      </c>
      <c r="T509" s="104">
        <f>AVERAGE(L$6:L509)</f>
        <v>3139.8757779108018</v>
      </c>
      <c r="X509" s="105">
        <v>504</v>
      </c>
      <c r="Y509" s="109">
        <v>24.409386208156874</v>
      </c>
      <c r="Z509" s="109">
        <v>3</v>
      </c>
      <c r="AA509" s="109">
        <v>2.3773099606860062</v>
      </c>
      <c r="AB509" s="110">
        <v>164.61069815399475</v>
      </c>
      <c r="AC509" s="109">
        <v>23.78669616884288</v>
      </c>
      <c r="AD509" s="109">
        <v>23.78669616884288</v>
      </c>
      <c r="AE509" s="109">
        <v>0</v>
      </c>
      <c r="AF509" s="110">
        <v>878.21158321928124</v>
      </c>
      <c r="AG509" s="110">
        <v>4491.6053103917184</v>
      </c>
      <c r="AH509" s="110">
        <v>3613.3937271724371</v>
      </c>
      <c r="AI509" s="111" t="str">
        <v>No</v>
      </c>
      <c r="AK509" s="103">
        <f>AVERAGE(AC$6:AC509)</f>
        <v>21.666957237227017</v>
      </c>
      <c r="AL509" s="103">
        <f>AVERAGE(AD$6:AD509)</f>
        <v>21.977775189503738</v>
      </c>
      <c r="AM509" s="103">
        <f>AVERAGE(AE$6:AE509)</f>
        <v>0.31081795227672665</v>
      </c>
      <c r="AN509" s="104">
        <f>AVERAGE(AF$6:AF509)</f>
        <v>855.49990177901736</v>
      </c>
      <c r="AO509" s="104">
        <f>AVERAGE(AG$6:AG509)</f>
        <v>4045.6078582564169</v>
      </c>
      <c r="AP509" s="104">
        <f>AVERAGE(AH$6:AH509)</f>
        <v>3190.1079564773991</v>
      </c>
      <c r="AT509" s="105">
        <v>504</v>
      </c>
      <c r="AU509" s="109">
        <v>20.220276519804987</v>
      </c>
      <c r="AV509" s="109">
        <v>3</v>
      </c>
      <c r="AW509" s="109">
        <v>3.0881903407660554</v>
      </c>
      <c r="AX509" s="110">
        <v>176.93586609495901</v>
      </c>
      <c r="AY509" s="109">
        <v>20.308466860571041</v>
      </c>
      <c r="AZ509" s="109">
        <v>20.308466860571041</v>
      </c>
      <c r="BA509" s="109">
        <v>0</v>
      </c>
      <c r="BB509" s="110">
        <v>786.18987191209021</v>
      </c>
      <c r="BC509" s="110">
        <v>3196.270029085656</v>
      </c>
      <c r="BD509" s="110">
        <v>2410.0801571735656</v>
      </c>
      <c r="BE509" s="111" t="str">
        <v>No</v>
      </c>
      <c r="BG509" s="103">
        <f>AVERAGE(AY$6:AY509)</f>
        <v>22.919697461000606</v>
      </c>
      <c r="BH509" s="103">
        <f>AVERAGE(AZ$6:AZ509)</f>
        <v>23.739670557546535</v>
      </c>
      <c r="BI509" s="103">
        <f>AVERAGE(BA$6:BA509)</f>
        <v>0.81997309654593553</v>
      </c>
      <c r="BJ509" s="104">
        <f>AVERAGE(BB$6:BB509)</f>
        <v>961.21050013990896</v>
      </c>
      <c r="BK509" s="104">
        <f>AVERAGE(BC$6:BC509)</f>
        <v>3598.3712858167596</v>
      </c>
      <c r="BL509" s="104">
        <f>AVERAGE(BD$6:BD509)</f>
        <v>2637.1607856768469</v>
      </c>
      <c r="BP509" s="105">
        <v>504</v>
      </c>
      <c r="BQ509" s="109">
        <v>20.866665705268698</v>
      </c>
      <c r="BR509" s="109">
        <v>2</v>
      </c>
      <c r="BS509" s="109">
        <v>5.1877559279806418</v>
      </c>
      <c r="BT509" s="110">
        <v>134.54241321503324</v>
      </c>
      <c r="BU509" s="109">
        <v>24.054421633249341</v>
      </c>
      <c r="BV509" s="109">
        <v>24.054421633249341</v>
      </c>
      <c r="BW509" s="109">
        <v>0</v>
      </c>
      <c r="BX509" s="110">
        <v>856.17506221251347</v>
      </c>
      <c r="BY509" s="110">
        <v>3748.163244987401</v>
      </c>
      <c r="BZ509" s="110">
        <v>2891.9881827748877</v>
      </c>
      <c r="CA509" s="111" t="str">
        <v>No</v>
      </c>
      <c r="CC509" s="103">
        <f>AVERAGE(BU$6:BU509)</f>
        <v>22.874437710060889</v>
      </c>
      <c r="CD509" s="103">
        <f>AVERAGE(BV$6:BV509)</f>
        <v>23.810782407435806</v>
      </c>
      <c r="CE509" s="103">
        <f>AVERAGE(BW$6:BW509)</f>
        <v>0.9363446973748959</v>
      </c>
      <c r="CF509" s="104">
        <f>AVERAGE(BX$6:BX509)</f>
        <v>974.64168956034007</v>
      </c>
      <c r="CG509" s="104">
        <f>AVERAGE(BY$6:BY509)</f>
        <v>3659.2212120646886</v>
      </c>
      <c r="CH509" s="104">
        <f>AVERAGE(BZ$6:BZ509)</f>
        <v>2684.5795225043516</v>
      </c>
      <c r="CI509" s="121"/>
      <c r="CJ509" s="121"/>
      <c r="CK509" s="121"/>
      <c r="CL509" s="121"/>
      <c r="CM509" s="121"/>
      <c r="CN509" s="121"/>
    </row>
    <row r="510" spans="2:92" x14ac:dyDescent="0.2">
      <c r="B510" s="105">
        <v>505</v>
      </c>
      <c r="C510" s="109">
        <v>20.349254935092286</v>
      </c>
      <c r="D510" s="109">
        <v>3</v>
      </c>
      <c r="E510" s="109">
        <v>2.27732273230562</v>
      </c>
      <c r="F510" s="110">
        <v>170.86455867843509</v>
      </c>
      <c r="G510" s="109">
        <v>19.626577667397907</v>
      </c>
      <c r="H510" s="109">
        <v>19.626577667397907</v>
      </c>
      <c r="I510" s="109">
        <v>0</v>
      </c>
      <c r="J510" s="110">
        <v>759.66188870037229</v>
      </c>
      <c r="K510" s="110">
        <v>3682.7839801316231</v>
      </c>
      <c r="L510" s="110">
        <v>2923.1220914312507</v>
      </c>
      <c r="M510" s="111" t="str">
        <v>No</v>
      </c>
      <c r="O510" s="103">
        <f>AVERAGE(G$6:G510)</f>
        <v>21.745298392799516</v>
      </c>
      <c r="P510" s="103">
        <f>AVERAGE(H$6:H510)</f>
        <v>22.145134072353788</v>
      </c>
      <c r="Q510" s="103">
        <f>AVERAGE(I$6:I510)</f>
        <v>0.39983567955427224</v>
      </c>
      <c r="R510" s="104">
        <f>AVERAGE(J$6:J510)</f>
        <v>873.32100940000601</v>
      </c>
      <c r="S510" s="104">
        <f>AVERAGE(K$6:K510)</f>
        <v>4012.7675720900552</v>
      </c>
      <c r="T510" s="104">
        <f>AVERAGE(L$6:L510)</f>
        <v>3139.4465626900501</v>
      </c>
      <c r="X510" s="105">
        <v>505</v>
      </c>
      <c r="Y510" s="109">
        <v>17.224920881799932</v>
      </c>
      <c r="Z510" s="109">
        <v>1</v>
      </c>
      <c r="AA510" s="109">
        <v>3.5449752466770197</v>
      </c>
      <c r="AB510" s="110">
        <v>175.43010718188785</v>
      </c>
      <c r="AC510" s="109">
        <v>19.769896128476951</v>
      </c>
      <c r="AD510" s="109">
        <v>19.769896128476951</v>
      </c>
      <c r="AE510" s="109">
        <v>0</v>
      </c>
      <c r="AF510" s="110">
        <v>768.52699103619636</v>
      </c>
      <c r="AG510" s="110">
        <v>3628.5813031258513</v>
      </c>
      <c r="AH510" s="110">
        <v>2860.054312089655</v>
      </c>
      <c r="AI510" s="111" t="str">
        <v>No</v>
      </c>
      <c r="AK510" s="103">
        <f>AVERAGE(AC$6:AC510)</f>
        <v>21.663200680576026</v>
      </c>
      <c r="AL510" s="103">
        <f>AVERAGE(AD$6:AD510)</f>
        <v>21.973403151759129</v>
      </c>
      <c r="AM510" s="103">
        <f>AVERAGE(AE$6:AE510)</f>
        <v>0.3102024711831094</v>
      </c>
      <c r="AN510" s="104">
        <f>AVERAGE(AF$6:AF510)</f>
        <v>855.32767819338801</v>
      </c>
      <c r="AO510" s="104">
        <f>AVERAGE(AG$6:AG510)</f>
        <v>4044.7820630977426</v>
      </c>
      <c r="AP510" s="104">
        <f>AVERAGE(AH$6:AH510)</f>
        <v>3189.4543849043539</v>
      </c>
      <c r="AT510" s="105">
        <v>505</v>
      </c>
      <c r="AU510" s="109">
        <v>19.672090435405295</v>
      </c>
      <c r="AV510" s="109">
        <v>4</v>
      </c>
      <c r="AW510" s="109">
        <v>5.7903603101088015</v>
      </c>
      <c r="AX510" s="110">
        <v>135.4235010469439</v>
      </c>
      <c r="AY510" s="109">
        <v>21.462450745514097</v>
      </c>
      <c r="AZ510" s="109">
        <v>21.462450745514097</v>
      </c>
      <c r="BA510" s="109">
        <v>0</v>
      </c>
      <c r="BB510" s="110">
        <v>779.2970234123668</v>
      </c>
      <c r="BC510" s="110">
        <v>3419.3676118271146</v>
      </c>
      <c r="BD510" s="110">
        <v>2640.0705884147478</v>
      </c>
      <c r="BE510" s="111" t="str">
        <v>No</v>
      </c>
      <c r="BG510" s="103">
        <f>AVERAGE(AY$6:AY510)</f>
        <v>22.916811823940236</v>
      </c>
      <c r="BH510" s="103">
        <f>AVERAGE(AZ$6:AZ510)</f>
        <v>23.735161211384092</v>
      </c>
      <c r="BI510" s="103">
        <f>AVERAGE(BA$6:BA510)</f>
        <v>0.81834938744386432</v>
      </c>
      <c r="BJ510" s="104">
        <f>AVERAGE(BB$6:BB510)</f>
        <v>960.85027543351771</v>
      </c>
      <c r="BK510" s="104">
        <f>AVERAGE(BC$6:BC510)</f>
        <v>3598.016823095988</v>
      </c>
      <c r="BL510" s="104">
        <f>AVERAGE(BD$6:BD510)</f>
        <v>2637.1665476624667</v>
      </c>
      <c r="BP510" s="105">
        <v>505</v>
      </c>
      <c r="BQ510" s="109">
        <v>19.287030605357721</v>
      </c>
      <c r="BR510" s="109">
        <v>1</v>
      </c>
      <c r="BS510" s="109">
        <v>3.1477717907504106</v>
      </c>
      <c r="BT510" s="110">
        <v>156.75757367523349</v>
      </c>
      <c r="BU510" s="109">
        <v>21.434802396108132</v>
      </c>
      <c r="BV510" s="109">
        <v>21.434802396108132</v>
      </c>
      <c r="BW510" s="109">
        <v>0</v>
      </c>
      <c r="BX510" s="110">
        <v>799.8016455584775</v>
      </c>
      <c r="BY510" s="110">
        <v>3285.2203594162197</v>
      </c>
      <c r="BZ510" s="110">
        <v>2485.4187138577422</v>
      </c>
      <c r="CA510" s="111" t="str">
        <v>No</v>
      </c>
      <c r="CC510" s="103">
        <f>AVERAGE(BU$6:BU510)</f>
        <v>22.871586947062962</v>
      </c>
      <c r="CD510" s="103">
        <f>AVERAGE(BV$6:BV510)</f>
        <v>23.806077496522285</v>
      </c>
      <c r="CE510" s="103">
        <f>AVERAGE(BW$6:BW510)</f>
        <v>0.93449054945930199</v>
      </c>
      <c r="CF510" s="104">
        <f>AVERAGE(BX$6:BX510)</f>
        <v>974.29547165142549</v>
      </c>
      <c r="CG510" s="104">
        <f>AVERAGE(BY$6:BY510)</f>
        <v>3658.4806163168696</v>
      </c>
      <c r="CH510" s="104">
        <f>AVERAGE(BZ$6:BZ510)</f>
        <v>2684.1851446654473</v>
      </c>
      <c r="CI510" s="121"/>
      <c r="CJ510" s="121"/>
      <c r="CK510" s="121"/>
      <c r="CL510" s="121"/>
      <c r="CM510" s="121"/>
      <c r="CN510" s="121"/>
    </row>
    <row r="511" spans="2:92" x14ac:dyDescent="0.2">
      <c r="B511" s="105">
        <v>506</v>
      </c>
      <c r="C511" s="109">
        <v>21.398570594133645</v>
      </c>
      <c r="D511" s="109">
        <v>3</v>
      </c>
      <c r="E511" s="109">
        <v>3.5510679484974723</v>
      </c>
      <c r="F511" s="110">
        <v>159.85946934445911</v>
      </c>
      <c r="G511" s="109">
        <v>21.949638542631117</v>
      </c>
      <c r="H511" s="109">
        <v>21.949638542631117</v>
      </c>
      <c r="I511" s="109">
        <v>0</v>
      </c>
      <c r="J511" s="110">
        <v>818.34862562339254</v>
      </c>
      <c r="K511" s="110">
        <v>4100.9349376736009</v>
      </c>
      <c r="L511" s="110">
        <v>3282.5863120502081</v>
      </c>
      <c r="M511" s="111" t="str">
        <v>No</v>
      </c>
      <c r="O511" s="103">
        <f>AVERAGE(G$6:G511)</f>
        <v>21.745702227087722</v>
      </c>
      <c r="P511" s="103">
        <f>AVERAGE(H$6:H511)</f>
        <v>22.144747717551965</v>
      </c>
      <c r="Q511" s="103">
        <f>AVERAGE(I$6:I511)</f>
        <v>0.39904549046424403</v>
      </c>
      <c r="R511" s="104">
        <f>AVERAGE(J$6:J511)</f>
        <v>873.21236832534862</v>
      </c>
      <c r="S511" s="104">
        <f>AVERAGE(K$6:K511)</f>
        <v>4012.9418158955564</v>
      </c>
      <c r="T511" s="104">
        <f>AVERAGE(L$6:L511)</f>
        <v>3139.7294475702083</v>
      </c>
      <c r="X511" s="105">
        <v>506</v>
      </c>
      <c r="Y511" s="109">
        <v>19.194620513584297</v>
      </c>
      <c r="Z511" s="109">
        <v>1</v>
      </c>
      <c r="AA511" s="109">
        <v>3.4129012606404272</v>
      </c>
      <c r="AB511" s="110">
        <v>140.93282568921697</v>
      </c>
      <c r="AC511" s="109">
        <v>21.607521774224725</v>
      </c>
      <c r="AD511" s="109">
        <v>21.607521774224725</v>
      </c>
      <c r="AE511" s="109">
        <v>0</v>
      </c>
      <c r="AF511" s="110">
        <v>789.15847891595877</v>
      </c>
      <c r="AG511" s="110">
        <v>3959.3539193604506</v>
      </c>
      <c r="AH511" s="110">
        <v>3170.1954404444919</v>
      </c>
      <c r="AI511" s="111" t="str">
        <v>No</v>
      </c>
      <c r="AK511" s="103">
        <f>AVERAGE(AC$6:AC511)</f>
        <v>21.663090643211696</v>
      </c>
      <c r="AL511" s="103">
        <f>AVERAGE(AD$6:AD511)</f>
        <v>21.97268006603278</v>
      </c>
      <c r="AM511" s="103">
        <f>AVERAGE(AE$6:AE511)</f>
        <v>0.30958942282108742</v>
      </c>
      <c r="AN511" s="104">
        <f>AVERAGE(AF$6:AF511)</f>
        <v>855.19690902485559</v>
      </c>
      <c r="AO511" s="104">
        <f>AVERAGE(AG$6:AG511)</f>
        <v>4044.6132327741516</v>
      </c>
      <c r="AP511" s="104">
        <f>AVERAGE(AH$6:AH511)</f>
        <v>3189.4163237492949</v>
      </c>
      <c r="AT511" s="105">
        <v>506</v>
      </c>
      <c r="AU511" s="109">
        <v>25.071896035767775</v>
      </c>
      <c r="AV511" s="109">
        <v>4</v>
      </c>
      <c r="AW511" s="109">
        <v>3.8550084851558388</v>
      </c>
      <c r="AX511" s="110">
        <v>152.35392372547631</v>
      </c>
      <c r="AY511" s="109">
        <v>24.926904520923614</v>
      </c>
      <c r="AZ511" s="109">
        <v>24.926904520923614</v>
      </c>
      <c r="BA511" s="109">
        <v>0</v>
      </c>
      <c r="BB511" s="110">
        <v>900.16105935318478</v>
      </c>
      <c r="BC511" s="110">
        <v>3939.0356781385422</v>
      </c>
      <c r="BD511" s="110">
        <v>3038.8746187853576</v>
      </c>
      <c r="BE511" s="111" t="str">
        <v>No</v>
      </c>
      <c r="BG511" s="103">
        <f>AVERAGE(AY$6:AY511)</f>
        <v>22.920784339151666</v>
      </c>
      <c r="BH511" s="103">
        <f>AVERAGE(AZ$6:AZ511)</f>
        <v>23.737516435315992</v>
      </c>
      <c r="BI511" s="103">
        <f>AVERAGE(BA$6:BA511)</f>
        <v>0.81673209616433107</v>
      </c>
      <c r="BJ511" s="104">
        <f>AVERAGE(BB$6:BB511)</f>
        <v>960.73033627130371</v>
      </c>
      <c r="BK511" s="104">
        <f>AVERAGE(BC$6:BC511)</f>
        <v>3598.6907734023957</v>
      </c>
      <c r="BL511" s="104">
        <f>AVERAGE(BD$6:BD511)</f>
        <v>2637.9604371310888</v>
      </c>
      <c r="BP511" s="105">
        <v>506</v>
      </c>
      <c r="BQ511" s="109">
        <v>23.666313671025602</v>
      </c>
      <c r="BR511" s="109">
        <v>3</v>
      </c>
      <c r="BS511" s="109">
        <v>5.862404667342437</v>
      </c>
      <c r="BT511" s="110">
        <v>132.0310596183752</v>
      </c>
      <c r="BU511" s="109">
        <v>25</v>
      </c>
      <c r="BV511" s="109">
        <v>26.528718338368037</v>
      </c>
      <c r="BW511" s="109">
        <v>1.5287183383680372</v>
      </c>
      <c r="BX511" s="110">
        <v>1111.3388103735808</v>
      </c>
      <c r="BY511" s="110">
        <v>3960</v>
      </c>
      <c r="BZ511" s="110">
        <v>2848.6611896264194</v>
      </c>
      <c r="CA511" s="111" t="str">
        <v>Yes</v>
      </c>
      <c r="CC511" s="103">
        <f>AVERAGE(BU$6:BU511)</f>
        <v>22.875793296969952</v>
      </c>
      <c r="CD511" s="103">
        <f>AVERAGE(BV$6:BV511)</f>
        <v>23.81145820964846</v>
      </c>
      <c r="CE511" s="103">
        <f>AVERAGE(BW$6:BW511)</f>
        <v>0.93566491267848917</v>
      </c>
      <c r="CF511" s="104">
        <f>AVERAGE(BX$6:BX511)</f>
        <v>974.56630828921629</v>
      </c>
      <c r="CG511" s="104">
        <f>AVERAGE(BY$6:BY511)</f>
        <v>3659.0765044269156</v>
      </c>
      <c r="CH511" s="104">
        <f>AVERAGE(BZ$6:BZ511)</f>
        <v>2684.5101961377022</v>
      </c>
      <c r="CI511" s="121"/>
      <c r="CJ511" s="121"/>
      <c r="CK511" s="121"/>
      <c r="CL511" s="121"/>
      <c r="CM511" s="121"/>
      <c r="CN511" s="121"/>
    </row>
    <row r="512" spans="2:92" x14ac:dyDescent="0.2">
      <c r="B512" s="105">
        <v>507</v>
      </c>
      <c r="C512" s="109">
        <v>17.623939161606273</v>
      </c>
      <c r="D512" s="109">
        <v>1</v>
      </c>
      <c r="E512" s="109">
        <v>4.8529715134497984</v>
      </c>
      <c r="F512" s="110">
        <v>150.63091087891863</v>
      </c>
      <c r="G512" s="109">
        <v>21.476910675056072</v>
      </c>
      <c r="H512" s="109">
        <v>21.476910675056072</v>
      </c>
      <c r="I512" s="109">
        <v>0</v>
      </c>
      <c r="J512" s="110">
        <v>794.9382311306008</v>
      </c>
      <c r="K512" s="110">
        <v>3915.843921510093</v>
      </c>
      <c r="L512" s="110">
        <v>3120.9056903794922</v>
      </c>
      <c r="M512" s="111" t="str">
        <v>No</v>
      </c>
      <c r="O512" s="103">
        <f>AVERAGE(G$6:G512)</f>
        <v>21.74517206623559</v>
      </c>
      <c r="P512" s="103">
        <f>AVERAGE(H$6:H512)</f>
        <v>22.14343048472653</v>
      </c>
      <c r="Q512" s="103">
        <f>AVERAGE(I$6:I512)</f>
        <v>0.39825841849094173</v>
      </c>
      <c r="R512" s="104">
        <f>AVERAGE(J$6:J512)</f>
        <v>873.05798146697634</v>
      </c>
      <c r="S512" s="104">
        <f>AVERAGE(K$6:K512)</f>
        <v>4012.7503013109695</v>
      </c>
      <c r="T512" s="104">
        <f>AVERAGE(L$6:L512)</f>
        <v>3139.692319843994</v>
      </c>
      <c r="X512" s="105">
        <v>507</v>
      </c>
      <c r="Y512" s="109">
        <v>20.211715739437025</v>
      </c>
      <c r="Z512" s="109">
        <v>0</v>
      </c>
      <c r="AA512" s="109">
        <v>5.9713056870058203</v>
      </c>
      <c r="AB512" s="110">
        <v>115.37785136998303</v>
      </c>
      <c r="AC512" s="109">
        <v>25</v>
      </c>
      <c r="AD512" s="109">
        <v>26.183021426442846</v>
      </c>
      <c r="AE512" s="109">
        <v>1.1830214264428456</v>
      </c>
      <c r="AF512" s="110">
        <v>1078.3217081296953</v>
      </c>
      <c r="AG512" s="110">
        <v>4500</v>
      </c>
      <c r="AH512" s="110">
        <v>3421.6782918703047</v>
      </c>
      <c r="AI512" s="111" t="str">
        <v>Yes</v>
      </c>
      <c r="AK512" s="103">
        <f>AVERAGE(AC$6:AC512)</f>
        <v>21.669672318471633</v>
      </c>
      <c r="AL512" s="103">
        <f>AVERAGE(AD$6:AD512)</f>
        <v>21.980984486861992</v>
      </c>
      <c r="AM512" s="103">
        <f>AVERAGE(AE$6:AE512)</f>
        <v>0.31131216839036113</v>
      </c>
      <c r="AN512" s="104">
        <f>AVERAGE(AF$6:AF512)</f>
        <v>855.63699738600917</v>
      </c>
      <c r="AO512" s="104">
        <f>AVERAGE(AG$6:AG512)</f>
        <v>4045.5114315260762</v>
      </c>
      <c r="AP512" s="104">
        <f>AVERAGE(AH$6:AH512)</f>
        <v>3189.8744341400657</v>
      </c>
      <c r="AT512" s="105">
        <v>507</v>
      </c>
      <c r="AU512" s="109">
        <v>25.284735234601822</v>
      </c>
      <c r="AV512" s="109">
        <v>1</v>
      </c>
      <c r="AW512" s="109">
        <v>5.0327744809563022</v>
      </c>
      <c r="AX512" s="110">
        <v>172.17849779219881</v>
      </c>
      <c r="AY512" s="109">
        <v>25</v>
      </c>
      <c r="AZ512" s="109">
        <v>29.317509715558124</v>
      </c>
      <c r="BA512" s="109">
        <v>4.3175097155581241</v>
      </c>
      <c r="BB512" s="110">
        <v>1569.8049551259173</v>
      </c>
      <c r="BC512" s="110">
        <v>3800</v>
      </c>
      <c r="BD512" s="110">
        <v>2230.1950448740827</v>
      </c>
      <c r="BE512" s="111" t="str">
        <v>Yes</v>
      </c>
      <c r="BG512" s="103">
        <f>AVERAGE(AY$6:AY512)</f>
        <v>22.924885356234206</v>
      </c>
      <c r="BH512" s="103">
        <f>AVERAGE(AZ$6:AZ512)</f>
        <v>23.748522339221793</v>
      </c>
      <c r="BI512" s="103">
        <f>AVERAGE(BA$6:BA512)</f>
        <v>0.82363698298759291</v>
      </c>
      <c r="BJ512" s="104">
        <f>AVERAGE(BB$6:BB512)</f>
        <v>961.93166688048439</v>
      </c>
      <c r="BK512" s="104">
        <f>AVERAGE(BC$6:BC512)</f>
        <v>3599.0878330209316</v>
      </c>
      <c r="BL512" s="104">
        <f>AVERAGE(BD$6:BD512)</f>
        <v>2637.1561661404439</v>
      </c>
      <c r="BP512" s="105">
        <v>507</v>
      </c>
      <c r="BQ512" s="109">
        <v>23.989151800839984</v>
      </c>
      <c r="BR512" s="109">
        <v>4</v>
      </c>
      <c r="BS512" s="109">
        <v>6.6045196075120725</v>
      </c>
      <c r="BT512" s="110">
        <v>185.13103178866629</v>
      </c>
      <c r="BU512" s="109">
        <v>25</v>
      </c>
      <c r="BV512" s="109">
        <v>26.593671408352058</v>
      </c>
      <c r="BW512" s="109">
        <v>1.5936714083520584</v>
      </c>
      <c r="BX512" s="110">
        <v>1174.1817430414749</v>
      </c>
      <c r="BY512" s="110">
        <v>4030</v>
      </c>
      <c r="BZ512" s="110">
        <v>2855.8182569585251</v>
      </c>
      <c r="CA512" s="111" t="str">
        <v>Yes</v>
      </c>
      <c r="CC512" s="103">
        <f>AVERAGE(BU$6:BU512)</f>
        <v>22.879983053780663</v>
      </c>
      <c r="CD512" s="103">
        <f>AVERAGE(BV$6:BV512)</f>
        <v>23.816945809645905</v>
      </c>
      <c r="CE512" s="103">
        <f>AVERAGE(BW$6:BW512)</f>
        <v>0.93696275586522215</v>
      </c>
      <c r="CF512" s="104">
        <f>AVERAGE(BX$6:BX512)</f>
        <v>974.96002709543382</v>
      </c>
      <c r="CG512" s="104">
        <f>AVERAGE(BY$6:BY512)</f>
        <v>3659.8081089546731</v>
      </c>
      <c r="CH512" s="104">
        <f>AVERAGE(BZ$6:BZ512)</f>
        <v>2684.8480818592425</v>
      </c>
      <c r="CI512" s="121"/>
      <c r="CJ512" s="121"/>
      <c r="CK512" s="121"/>
      <c r="CL512" s="121"/>
      <c r="CM512" s="121"/>
      <c r="CN512" s="121"/>
    </row>
    <row r="513" spans="2:92" x14ac:dyDescent="0.2">
      <c r="B513" s="105">
        <v>508</v>
      </c>
      <c r="C513" s="109">
        <v>19.587038335179702</v>
      </c>
      <c r="D513" s="109">
        <v>4</v>
      </c>
      <c r="E513" s="109">
        <v>2.6462473271685831</v>
      </c>
      <c r="F513" s="110">
        <v>121.26172694394646</v>
      </c>
      <c r="G513" s="109">
        <v>18.233285662348287</v>
      </c>
      <c r="H513" s="109">
        <v>18.233285662348287</v>
      </c>
      <c r="I513" s="109">
        <v>0</v>
      </c>
      <c r="J513" s="110">
        <v>668.26029681439502</v>
      </c>
      <c r="K513" s="110">
        <v>3481.9914192226915</v>
      </c>
      <c r="L513" s="110">
        <v>2813.7311224082964</v>
      </c>
      <c r="M513" s="111" t="str">
        <v>No</v>
      </c>
      <c r="O513" s="103">
        <f>AVERAGE(G$6:G513)</f>
        <v>21.738258904023212</v>
      </c>
      <c r="P513" s="103">
        <f>AVERAGE(H$6:H513)</f>
        <v>22.135733349249406</v>
      </c>
      <c r="Q513" s="103">
        <f>AVERAGE(I$6:I513)</f>
        <v>0.39747444522619579</v>
      </c>
      <c r="R513" s="104">
        <f>AVERAGE(J$6:J513)</f>
        <v>872.65483641844753</v>
      </c>
      <c r="S513" s="104">
        <f>AVERAGE(K$6:K513)</f>
        <v>4011.7055003619766</v>
      </c>
      <c r="T513" s="104">
        <f>AVERAGE(L$6:L513)</f>
        <v>3139.0506639435298</v>
      </c>
      <c r="X513" s="105">
        <v>508</v>
      </c>
      <c r="Y513" s="109">
        <v>17.928405337477653</v>
      </c>
      <c r="Z513" s="109">
        <v>2</v>
      </c>
      <c r="AA513" s="109">
        <v>3.4337633064485611</v>
      </c>
      <c r="AB513" s="110">
        <v>172.81042991130775</v>
      </c>
      <c r="AC513" s="109">
        <v>19.362168643926214</v>
      </c>
      <c r="AD513" s="109">
        <v>19.362168643926214</v>
      </c>
      <c r="AE513" s="109">
        <v>0</v>
      </c>
      <c r="AF513" s="110">
        <v>753.67548922909418</v>
      </c>
      <c r="AG513" s="110">
        <v>3625.1903559067187</v>
      </c>
      <c r="AH513" s="110">
        <v>2871.5148666776245</v>
      </c>
      <c r="AI513" s="111" t="str">
        <v>No</v>
      </c>
      <c r="AK513" s="103">
        <f>AVERAGE(AC$6:AC513)</f>
        <v>21.665129988403631</v>
      </c>
      <c r="AL513" s="103">
        <f>AVERAGE(AD$6:AD513)</f>
        <v>21.975829337564871</v>
      </c>
      <c r="AM513" s="103">
        <f>AVERAGE(AE$6:AE513)</f>
        <v>0.31069934916124625</v>
      </c>
      <c r="AN513" s="104">
        <f>AVERAGE(AF$6:AF513)</f>
        <v>855.43628575577907</v>
      </c>
      <c r="AO513" s="104">
        <f>AVERAGE(AG$6:AG513)</f>
        <v>4044.6840278339123</v>
      </c>
      <c r="AP513" s="104">
        <f>AVERAGE(AH$6:AH513)</f>
        <v>3189.247742078132</v>
      </c>
      <c r="AT513" s="105">
        <v>508</v>
      </c>
      <c r="AU513" s="109">
        <v>24.499745838583088</v>
      </c>
      <c r="AV513" s="109">
        <v>3</v>
      </c>
      <c r="AW513" s="109">
        <v>6.5167501591559178</v>
      </c>
      <c r="AX513" s="110">
        <v>167.20949503049033</v>
      </c>
      <c r="AY513" s="109">
        <v>25</v>
      </c>
      <c r="AZ513" s="109">
        <v>28.016495997739007</v>
      </c>
      <c r="BA513" s="109">
        <v>3.0164959977390069</v>
      </c>
      <c r="BB513" s="110">
        <v>1369.6838946913415</v>
      </c>
      <c r="BC513" s="110">
        <v>3900</v>
      </c>
      <c r="BD513" s="110">
        <v>2530.3161053086587</v>
      </c>
      <c r="BE513" s="111" t="str">
        <v>Yes</v>
      </c>
      <c r="BG513" s="103">
        <f>AVERAGE(AY$6:AY513)</f>
        <v>22.928970227580201</v>
      </c>
      <c r="BH513" s="103">
        <f>AVERAGE(AZ$6:AZ513)</f>
        <v>23.756923862171632</v>
      </c>
      <c r="BI513" s="103">
        <f>AVERAGE(BA$6:BA513)</f>
        <v>0.82795363459143434</v>
      </c>
      <c r="BJ513" s="104">
        <f>AVERAGE(BB$6:BB513)</f>
        <v>962.73432874625382</v>
      </c>
      <c r="BK513" s="104">
        <f>AVERAGE(BC$6:BC513)</f>
        <v>3599.6801798063234</v>
      </c>
      <c r="BL513" s="104">
        <f>AVERAGE(BD$6:BD513)</f>
        <v>2636.9458510600662</v>
      </c>
      <c r="BP513" s="105">
        <v>508</v>
      </c>
      <c r="BQ513" s="109">
        <v>25.057562198207805</v>
      </c>
      <c r="BR513" s="109">
        <v>5</v>
      </c>
      <c r="BS513" s="109">
        <v>4.9814442934268541</v>
      </c>
      <c r="BT513" s="110">
        <v>180.57029421136076</v>
      </c>
      <c r="BU513" s="109">
        <v>25</v>
      </c>
      <c r="BV513" s="109">
        <v>25.039006491634659</v>
      </c>
      <c r="BW513" s="109">
        <v>3.9006491634658857E-2</v>
      </c>
      <c r="BX513" s="110">
        <v>936.42126795655963</v>
      </c>
      <c r="BY513" s="110">
        <v>4100</v>
      </c>
      <c r="BZ513" s="110">
        <v>3163.5787320434401</v>
      </c>
      <c r="CA513" s="111" t="str">
        <v>Yes</v>
      </c>
      <c r="CC513" s="103">
        <f>AVERAGE(BU$6:BU513)</f>
        <v>22.884156315485818</v>
      </c>
      <c r="CD513" s="103">
        <f>AVERAGE(BV$6:BV513)</f>
        <v>23.819351440909664</v>
      </c>
      <c r="CE513" s="103">
        <f>AVERAGE(BW$6:BW513)</f>
        <v>0.93519512542382333</v>
      </c>
      <c r="CF513" s="104">
        <f>AVERAGE(BX$6:BX513)</f>
        <v>974.88416339634159</v>
      </c>
      <c r="CG513" s="104">
        <f>AVERAGE(BY$6:BY513)</f>
        <v>3660.6746284252345</v>
      </c>
      <c r="CH513" s="104">
        <f>AVERAGE(BZ$6:BZ513)</f>
        <v>2685.7904650288965</v>
      </c>
      <c r="CI513" s="121"/>
      <c r="CJ513" s="121"/>
      <c r="CK513" s="121"/>
      <c r="CL513" s="121"/>
      <c r="CM513" s="121"/>
      <c r="CN513" s="121"/>
    </row>
    <row r="514" spans="2:92" x14ac:dyDescent="0.2">
      <c r="B514" s="105">
        <v>509</v>
      </c>
      <c r="C514" s="109">
        <v>20.865802668853259</v>
      </c>
      <c r="D514" s="109">
        <v>1</v>
      </c>
      <c r="E514" s="109">
        <v>4.2393700416190114</v>
      </c>
      <c r="F514" s="110">
        <v>118.19021482901321</v>
      </c>
      <c r="G514" s="109">
        <v>24.105172710472271</v>
      </c>
      <c r="H514" s="109">
        <v>24.105172710472271</v>
      </c>
      <c r="I514" s="109">
        <v>0</v>
      </c>
      <c r="J514" s="110">
        <v>841.34539614318135</v>
      </c>
      <c r="K514" s="110">
        <v>4388.9310878850083</v>
      </c>
      <c r="L514" s="110">
        <v>3547.5856917418268</v>
      </c>
      <c r="M514" s="111" t="str">
        <v>No</v>
      </c>
      <c r="O514" s="103">
        <f>AVERAGE(G$6:G514)</f>
        <v>21.742909029379692</v>
      </c>
      <c r="P514" s="103">
        <f>AVERAGE(H$6:H514)</f>
        <v>22.139602581786189</v>
      </c>
      <c r="Q514" s="103">
        <f>AVERAGE(I$6:I514)</f>
        <v>0.39669355240649795</v>
      </c>
      <c r="R514" s="104">
        <f>AVERAGE(J$6:J514)</f>
        <v>872.59332474796577</v>
      </c>
      <c r="S514" s="104">
        <f>AVERAGE(K$6:K514)</f>
        <v>4012.4466115358923</v>
      </c>
      <c r="T514" s="104">
        <f>AVERAGE(L$6:L514)</f>
        <v>3139.8532867879276</v>
      </c>
      <c r="X514" s="105">
        <v>509</v>
      </c>
      <c r="Y514" s="109">
        <v>22.162662305849413</v>
      </c>
      <c r="Z514" s="109">
        <v>3</v>
      </c>
      <c r="AA514" s="109">
        <v>4.2112621060392268</v>
      </c>
      <c r="AB514" s="110">
        <v>147.38448616540416</v>
      </c>
      <c r="AC514" s="109">
        <v>23.373924411888638</v>
      </c>
      <c r="AD514" s="109">
        <v>23.373924411888638</v>
      </c>
      <c r="AE514" s="109">
        <v>0</v>
      </c>
      <c r="AF514" s="110">
        <v>848.60221852206325</v>
      </c>
      <c r="AG514" s="110">
        <v>4417.306394139955</v>
      </c>
      <c r="AH514" s="110">
        <v>3568.7041756178919</v>
      </c>
      <c r="AI514" s="111" t="str">
        <v>No</v>
      </c>
      <c r="AK514" s="103">
        <f>AVERAGE(AC$6:AC514)</f>
        <v>21.668487148371181</v>
      </c>
      <c r="AL514" s="103">
        <f>AVERAGE(AD$6:AD514)</f>
        <v>21.97857608623741</v>
      </c>
      <c r="AM514" s="103">
        <f>AVERAGE(AE$6:AE514)</f>
        <v>0.31008893786623398</v>
      </c>
      <c r="AN514" s="104">
        <f>AVERAGE(AF$6:AF514)</f>
        <v>855.42285929755951</v>
      </c>
      <c r="AO514" s="104">
        <f>AVERAGE(AG$6:AG514)</f>
        <v>4045.4160953512128</v>
      </c>
      <c r="AP514" s="104">
        <f>AVERAGE(AH$6:AH514)</f>
        <v>3189.9932360536518</v>
      </c>
      <c r="AT514" s="105">
        <v>509</v>
      </c>
      <c r="AU514" s="109">
        <v>19.705448526701716</v>
      </c>
      <c r="AV514" s="109">
        <v>2</v>
      </c>
      <c r="AW514" s="109">
        <v>3.803360687035648</v>
      </c>
      <c r="AX514" s="110">
        <v>162.55788311852035</v>
      </c>
      <c r="AY514" s="109">
        <v>21.508809213737365</v>
      </c>
      <c r="AZ514" s="109">
        <v>21.508809213737365</v>
      </c>
      <c r="BA514" s="109">
        <v>0</v>
      </c>
      <c r="BB514" s="110">
        <v>807.82215953064133</v>
      </c>
      <c r="BC514" s="110">
        <v>3326.3213820606047</v>
      </c>
      <c r="BD514" s="110">
        <v>2518.4992225299634</v>
      </c>
      <c r="BE514" s="111" t="str">
        <v>No</v>
      </c>
      <c r="BG514" s="103">
        <f>AVERAGE(AY$6:AY514)</f>
        <v>22.926180127356542</v>
      </c>
      <c r="BH514" s="103">
        <f>AVERAGE(AZ$6:AZ514)</f>
        <v>23.752507133982174</v>
      </c>
      <c r="BI514" s="103">
        <f>AVERAGE(BA$6:BA514)</f>
        <v>0.82632700662563585</v>
      </c>
      <c r="BJ514" s="104">
        <f>AVERAGE(BB$6:BB514)</f>
        <v>962.4299826377752</v>
      </c>
      <c r="BK514" s="104">
        <f>AVERAGE(BC$6:BC514)</f>
        <v>3599.1431291231297</v>
      </c>
      <c r="BL514" s="104">
        <f>AVERAGE(BD$6:BD514)</f>
        <v>2636.7131464853514</v>
      </c>
      <c r="BP514" s="105">
        <v>509</v>
      </c>
      <c r="BQ514" s="109">
        <v>26.190426866268332</v>
      </c>
      <c r="BR514" s="109">
        <v>7</v>
      </c>
      <c r="BS514" s="109">
        <v>6.9732931088735466</v>
      </c>
      <c r="BT514" s="110">
        <v>152.42280266763083</v>
      </c>
      <c r="BU514" s="109">
        <v>25</v>
      </c>
      <c r="BV514" s="109">
        <v>26.163719975141881</v>
      </c>
      <c r="BW514" s="109">
        <v>1.1637199751418805</v>
      </c>
      <c r="BX514" s="110">
        <v>1076.9807989389128</v>
      </c>
      <c r="BY514" s="110">
        <v>4240</v>
      </c>
      <c r="BZ514" s="110">
        <v>3163.0192010610872</v>
      </c>
      <c r="CA514" s="111" t="str">
        <v>Yes</v>
      </c>
      <c r="CC514" s="103">
        <f>AVERAGE(BU$6:BU514)</f>
        <v>22.888313179306085</v>
      </c>
      <c r="CD514" s="103">
        <f>AVERAGE(BV$6:BV514)</f>
        <v>23.823957273000495</v>
      </c>
      <c r="CE514" s="103">
        <f>AVERAGE(BW$6:BW514)</f>
        <v>0.93564409369438928</v>
      </c>
      <c r="CF514" s="104">
        <f>AVERAGE(BX$6:BX514)</f>
        <v>975.08474617736817</v>
      </c>
      <c r="CG514" s="104">
        <f>AVERAGE(BY$6:BY514)</f>
        <v>3661.812792220077</v>
      </c>
      <c r="CH514" s="104">
        <f>AVERAGE(BZ$6:BZ514)</f>
        <v>2686.7280460427119</v>
      </c>
      <c r="CI514" s="121"/>
      <c r="CJ514" s="121"/>
      <c r="CK514" s="121"/>
      <c r="CL514" s="121"/>
      <c r="CM514" s="121"/>
      <c r="CN514" s="121"/>
    </row>
    <row r="515" spans="2:92" x14ac:dyDescent="0.2">
      <c r="B515" s="105">
        <v>510</v>
      </c>
      <c r="C515" s="109">
        <v>18.46863306081379</v>
      </c>
      <c r="D515" s="109">
        <v>4</v>
      </c>
      <c r="E515" s="109">
        <v>4.6346440175528878</v>
      </c>
      <c r="F515" s="110">
        <v>169.43944590295993</v>
      </c>
      <c r="G515" s="109">
        <v>19.103277078366677</v>
      </c>
      <c r="H515" s="109">
        <v>19.103277078366677</v>
      </c>
      <c r="I515" s="109">
        <v>0</v>
      </c>
      <c r="J515" s="110">
        <v>742.53775825396031</v>
      </c>
      <c r="K515" s="110">
        <v>3638.5898741060018</v>
      </c>
      <c r="L515" s="110">
        <v>2896.0521158520414</v>
      </c>
      <c r="M515" s="111" t="str">
        <v>No</v>
      </c>
      <c r="O515" s="103">
        <f>AVERAGE(G$6:G515)</f>
        <v>21.737733280456137</v>
      </c>
      <c r="P515" s="103">
        <f>AVERAGE(H$6:H515)</f>
        <v>22.133649002367719</v>
      </c>
      <c r="Q515" s="103">
        <f>AVERAGE(I$6:I515)</f>
        <v>0.39591572191158325</v>
      </c>
      <c r="R515" s="104">
        <f>AVERAGE(J$6:J515)</f>
        <v>872.33831383327163</v>
      </c>
      <c r="S515" s="104">
        <f>AVERAGE(K$6:K515)</f>
        <v>4011.7135591095594</v>
      </c>
      <c r="T515" s="104">
        <f>AVERAGE(L$6:L515)</f>
        <v>3139.3752452762883</v>
      </c>
      <c r="X515" s="105">
        <v>510</v>
      </c>
      <c r="Y515" s="109">
        <v>20.032119099357459</v>
      </c>
      <c r="Z515" s="109">
        <v>1</v>
      </c>
      <c r="AA515" s="109">
        <v>2.2375862909296567</v>
      </c>
      <c r="AB515" s="110">
        <v>142.03767961893243</v>
      </c>
      <c r="AC515" s="109">
        <v>21.269705390287115</v>
      </c>
      <c r="AD515" s="109">
        <v>21.269705390287115</v>
      </c>
      <c r="AE515" s="109">
        <v>0</v>
      </c>
      <c r="AF515" s="110">
        <v>780.12884132754584</v>
      </c>
      <c r="AG515" s="110">
        <v>3898.5469702516807</v>
      </c>
      <c r="AH515" s="110">
        <v>3118.4181289241351</v>
      </c>
      <c r="AI515" s="111" t="str">
        <v>No</v>
      </c>
      <c r="AK515" s="103">
        <f>AVERAGE(AC$6:AC515)</f>
        <v>21.66770522335533</v>
      </c>
      <c r="AL515" s="103">
        <f>AVERAGE(AD$6:AD515)</f>
        <v>21.977186143696333</v>
      </c>
      <c r="AM515" s="103">
        <f>AVERAGE(AE$6:AE515)</f>
        <v>0.30948092034100605</v>
      </c>
      <c r="AN515" s="104">
        <f>AVERAGE(AF$6:AF515)</f>
        <v>855.27522396820655</v>
      </c>
      <c r="AO515" s="104">
        <f>AVERAGE(AG$6:AG515)</f>
        <v>4045.1281166745475</v>
      </c>
      <c r="AP515" s="104">
        <f>AVERAGE(AH$6:AH515)</f>
        <v>3189.8528927063389</v>
      </c>
      <c r="AT515" s="105">
        <v>510</v>
      </c>
      <c r="AU515" s="109">
        <v>21.527412172384899</v>
      </c>
      <c r="AV515" s="109">
        <v>6</v>
      </c>
      <c r="AW515" s="109">
        <v>6.2588960400507094</v>
      </c>
      <c r="AX515" s="110">
        <v>116.56220656378991</v>
      </c>
      <c r="AY515" s="109">
        <v>21.786308212435607</v>
      </c>
      <c r="AZ515" s="109">
        <v>21.786308212435607</v>
      </c>
      <c r="BA515" s="109">
        <v>0</v>
      </c>
      <c r="BB515" s="110">
        <v>770.15145293685816</v>
      </c>
      <c r="BC515" s="110">
        <v>3567.9462318653409</v>
      </c>
      <c r="BD515" s="110">
        <v>2797.7947789284826</v>
      </c>
      <c r="BE515" s="111" t="str">
        <v>No</v>
      </c>
      <c r="BG515" s="103">
        <f>AVERAGE(AY$6:AY515)</f>
        <v>22.923945084386109</v>
      </c>
      <c r="BH515" s="103">
        <f>AVERAGE(AZ$6:AZ515)</f>
        <v>23.748651841979139</v>
      </c>
      <c r="BI515" s="103">
        <f>AVERAGE(BA$6:BA515)</f>
        <v>0.82470675759303658</v>
      </c>
      <c r="BJ515" s="104">
        <f>AVERAGE(BB$6:BB515)</f>
        <v>962.05296591287151</v>
      </c>
      <c r="BK515" s="104">
        <f>AVERAGE(BC$6:BC515)</f>
        <v>3599.0819587363494</v>
      </c>
      <c r="BL515" s="104">
        <f>AVERAGE(BD$6:BD515)</f>
        <v>2637.0289928234747</v>
      </c>
      <c r="BP515" s="105">
        <v>510</v>
      </c>
      <c r="BQ515" s="109">
        <v>23.739132017483353</v>
      </c>
      <c r="BR515" s="109">
        <v>2</v>
      </c>
      <c r="BS515" s="109">
        <v>3.5827359071518243</v>
      </c>
      <c r="BT515" s="110">
        <v>132.6009145072176</v>
      </c>
      <c r="BU515" s="109">
        <v>25</v>
      </c>
      <c r="BV515" s="109">
        <v>25.321867924635178</v>
      </c>
      <c r="BW515" s="109">
        <v>0.32186792463517833</v>
      </c>
      <c r="BX515" s="110">
        <v>930.88110320249427</v>
      </c>
      <c r="BY515" s="110">
        <v>3890</v>
      </c>
      <c r="BZ515" s="110">
        <v>2959.1188967975058</v>
      </c>
      <c r="CA515" s="111" t="str">
        <v>Yes</v>
      </c>
      <c r="CC515" s="103">
        <f>AVERAGE(BU$6:BU515)</f>
        <v>22.892453741699601</v>
      </c>
      <c r="CD515" s="103">
        <f>AVERAGE(BV$6:BV515)</f>
        <v>23.82689435270958</v>
      </c>
      <c r="CE515" s="103">
        <f>AVERAGE(BW$6:BW515)</f>
        <v>0.93444061100995945</v>
      </c>
      <c r="CF515" s="104">
        <f>AVERAGE(BX$6:BX515)</f>
        <v>974.99807236761353</v>
      </c>
      <c r="CG515" s="104">
        <f>AVERAGE(BY$6:BY515)</f>
        <v>3662.2602181176849</v>
      </c>
      <c r="CH515" s="104">
        <f>AVERAGE(BZ$6:BZ515)</f>
        <v>2687.2621457500745</v>
      </c>
      <c r="CI515" s="121"/>
      <c r="CJ515" s="121"/>
      <c r="CK515" s="121"/>
      <c r="CL515" s="121"/>
      <c r="CM515" s="121"/>
      <c r="CN515" s="121"/>
    </row>
    <row r="516" spans="2:92" x14ac:dyDescent="0.2">
      <c r="B516" s="105">
        <v>511</v>
      </c>
      <c r="C516" s="109">
        <v>20.700182691991962</v>
      </c>
      <c r="D516" s="109">
        <v>1</v>
      </c>
      <c r="E516" s="109">
        <v>3.0496577356168957</v>
      </c>
      <c r="F516" s="110">
        <v>151.75341195734518</v>
      </c>
      <c r="G516" s="109">
        <v>22.749840427608859</v>
      </c>
      <c r="H516" s="109">
        <v>22.749840427608859</v>
      </c>
      <c r="I516" s="109">
        <v>0</v>
      </c>
      <c r="J516" s="110">
        <v>834.2486247856109</v>
      </c>
      <c r="K516" s="110">
        <v>4144.9712769695943</v>
      </c>
      <c r="L516" s="110">
        <v>3310.7226521839834</v>
      </c>
      <c r="M516" s="111" t="str">
        <v>No</v>
      </c>
      <c r="O516" s="103">
        <f>AVERAGE(G$6:G516)</f>
        <v>21.739713920665828</v>
      </c>
      <c r="P516" s="103">
        <f>AVERAGE(H$6:H516)</f>
        <v>22.134854856428856</v>
      </c>
      <c r="Q516" s="103">
        <f>AVERAGE(I$6:I516)</f>
        <v>0.39514093576302833</v>
      </c>
      <c r="R516" s="104">
        <f>AVERAGE(J$6:J516)</f>
        <v>872.26377432437221</v>
      </c>
      <c r="S516" s="104">
        <f>AVERAGE(K$6:K516)</f>
        <v>4011.9743374223967</v>
      </c>
      <c r="T516" s="104">
        <f>AVERAGE(L$6:L516)</f>
        <v>3139.7105630980259</v>
      </c>
      <c r="X516" s="105">
        <v>511</v>
      </c>
      <c r="Y516" s="109">
        <v>21.690807168385231</v>
      </c>
      <c r="Z516" s="109">
        <v>3</v>
      </c>
      <c r="AA516" s="109">
        <v>5.0821061431144638</v>
      </c>
      <c r="AB516" s="110">
        <v>128.3444421622782</v>
      </c>
      <c r="AC516" s="109">
        <v>23.772913311499693</v>
      </c>
      <c r="AD516" s="109">
        <v>23.772913311499693</v>
      </c>
      <c r="AE516" s="109">
        <v>0</v>
      </c>
      <c r="AF516" s="110">
        <v>841.53184150726906</v>
      </c>
      <c r="AG516" s="110">
        <v>4489.1243960699449</v>
      </c>
      <c r="AH516" s="110">
        <v>3647.592554562676</v>
      </c>
      <c r="AI516" s="111" t="str">
        <v>No</v>
      </c>
      <c r="AK516" s="103">
        <f>AVERAGE(AC$6:AC516)</f>
        <v>21.671825004349742</v>
      </c>
      <c r="AL516" s="103">
        <f>AVERAGE(AD$6:AD516)</f>
        <v>21.980700286881856</v>
      </c>
      <c r="AM516" s="103">
        <f>AVERAGE(AE$6:AE516)</f>
        <v>0.30887528253211954</v>
      </c>
      <c r="AN516" s="104">
        <f>AVERAGE(AF$6:AF516)</f>
        <v>855.24832889489755</v>
      </c>
      <c r="AO516" s="104">
        <f>AVERAGE(AG$6:AG516)</f>
        <v>4045.9969939336379</v>
      </c>
      <c r="AP516" s="104">
        <f>AVERAGE(AH$6:AH516)</f>
        <v>3190.7486650387391</v>
      </c>
      <c r="AT516" s="105">
        <v>511</v>
      </c>
      <c r="AU516" s="109">
        <v>21.147400439187436</v>
      </c>
      <c r="AV516" s="109">
        <v>2</v>
      </c>
      <c r="AW516" s="109">
        <v>3.8905158900330217</v>
      </c>
      <c r="AX516" s="110">
        <v>137.56421551768898</v>
      </c>
      <c r="AY516" s="109">
        <v>23.037916329220458</v>
      </c>
      <c r="AZ516" s="109">
        <v>23.037916329220458</v>
      </c>
      <c r="BA516" s="109">
        <v>0</v>
      </c>
      <c r="BB516" s="110">
        <v>828.70170539430273</v>
      </c>
      <c r="BC516" s="110">
        <v>3555.6874493830687</v>
      </c>
      <c r="BD516" s="110">
        <v>2726.985743988766</v>
      </c>
      <c r="BE516" s="111" t="str">
        <v>No</v>
      </c>
      <c r="BG516" s="103">
        <f>AVERAGE(AY$6:AY516)</f>
        <v>22.924168120090286</v>
      </c>
      <c r="BH516" s="103">
        <f>AVERAGE(AZ$6:AZ516)</f>
        <v>23.74726097013421</v>
      </c>
      <c r="BI516" s="103">
        <f>AVERAGE(BA$6:BA516)</f>
        <v>0.82309285004393073</v>
      </c>
      <c r="BJ516" s="104">
        <f>AVERAGE(BB$6:BB516)</f>
        <v>961.79200454199372</v>
      </c>
      <c r="BK516" s="104">
        <f>AVERAGE(BC$6:BC516)</f>
        <v>3598.9970379744059</v>
      </c>
      <c r="BL516" s="104">
        <f>AVERAGE(BD$6:BD516)</f>
        <v>2637.205033432409</v>
      </c>
      <c r="BP516" s="105">
        <v>511</v>
      </c>
      <c r="BQ516" s="109">
        <v>19.517176647048512</v>
      </c>
      <c r="BR516" s="109">
        <v>1</v>
      </c>
      <c r="BS516" s="109">
        <v>4.654592838131852</v>
      </c>
      <c r="BT516" s="110">
        <v>142.55155588095198</v>
      </c>
      <c r="BU516" s="109">
        <v>23.171769485180363</v>
      </c>
      <c r="BV516" s="109">
        <v>23.171769485180363</v>
      </c>
      <c r="BW516" s="109">
        <v>0</v>
      </c>
      <c r="BX516" s="110">
        <v>837.70464043636298</v>
      </c>
      <c r="BY516" s="110">
        <v>3545.7654227770545</v>
      </c>
      <c r="BZ516" s="110">
        <v>2708.0607823406917</v>
      </c>
      <c r="CA516" s="111" t="str">
        <v>No</v>
      </c>
      <c r="CC516" s="103">
        <f>AVERAGE(BU$6:BU516)</f>
        <v>22.893000347851224</v>
      </c>
      <c r="CD516" s="103">
        <f>AVERAGE(BV$6:BV516)</f>
        <v>23.825612307959034</v>
      </c>
      <c r="CE516" s="103">
        <f>AVERAGE(BW$6:BW516)</f>
        <v>0.93261196010778735</v>
      </c>
      <c r="CF516" s="104">
        <f>AVERAGE(BX$6:BX516)</f>
        <v>974.72939637557579</v>
      </c>
      <c r="CG516" s="104">
        <f>AVERAGE(BY$6:BY516)</f>
        <v>3662.0322439585052</v>
      </c>
      <c r="CH516" s="104">
        <f>AVERAGE(BZ$6:BZ516)</f>
        <v>2687.3028475829324</v>
      </c>
      <c r="CI516" s="121"/>
      <c r="CJ516" s="121"/>
      <c r="CK516" s="121"/>
      <c r="CL516" s="121"/>
      <c r="CM516" s="121"/>
      <c r="CN516" s="121"/>
    </row>
    <row r="517" spans="2:92" x14ac:dyDescent="0.2">
      <c r="B517" s="105">
        <v>512</v>
      </c>
      <c r="C517" s="109">
        <v>18.675867603697604</v>
      </c>
      <c r="D517" s="109">
        <v>0</v>
      </c>
      <c r="E517" s="109">
        <v>2.2155718285495727</v>
      </c>
      <c r="F517" s="110">
        <v>115.58980684008638</v>
      </c>
      <c r="G517" s="109">
        <v>20.891439432247175</v>
      </c>
      <c r="H517" s="109">
        <v>20.891439432247175</v>
      </c>
      <c r="I517" s="109">
        <v>0</v>
      </c>
      <c r="J517" s="110">
        <v>742.33298980750158</v>
      </c>
      <c r="K517" s="110">
        <v>3760.4590978044916</v>
      </c>
      <c r="L517" s="110">
        <v>3018.12610799699</v>
      </c>
      <c r="M517" s="111" t="str">
        <v>No</v>
      </c>
      <c r="O517" s="103">
        <f>AVERAGE(G$6:G517)</f>
        <v>21.738057134555635</v>
      </c>
      <c r="P517" s="103">
        <f>AVERAGE(H$6:H517)</f>
        <v>22.1324263106785</v>
      </c>
      <c r="Q517" s="103">
        <f>AVERAGE(I$6:I517)</f>
        <v>0.39436917612286615</v>
      </c>
      <c r="R517" s="104">
        <f>AVERAGE(J$6:J517)</f>
        <v>872.01000326086262</v>
      </c>
      <c r="S517" s="104">
        <f>AVERAGE(K$6:K517)</f>
        <v>4011.4830967200182</v>
      </c>
      <c r="T517" s="104">
        <f>AVERAGE(L$6:L517)</f>
        <v>3139.4730934591566</v>
      </c>
      <c r="X517" s="105">
        <v>512</v>
      </c>
      <c r="Y517" s="109">
        <v>24.111838747349896</v>
      </c>
      <c r="Z517" s="109">
        <v>1</v>
      </c>
      <c r="AA517" s="109">
        <v>3.4915117091435115</v>
      </c>
      <c r="AB517" s="110">
        <v>143.53917558527809</v>
      </c>
      <c r="AC517" s="109">
        <v>25</v>
      </c>
      <c r="AD517" s="109">
        <v>26.603350456493409</v>
      </c>
      <c r="AE517" s="109">
        <v>1.6033504564934091</v>
      </c>
      <c r="AF517" s="110">
        <v>1182.1422577540918</v>
      </c>
      <c r="AG517" s="110">
        <v>4570</v>
      </c>
      <c r="AH517" s="110">
        <v>3387.8577422459084</v>
      </c>
      <c r="AI517" s="111" t="str">
        <v>Yes</v>
      </c>
      <c r="AK517" s="103">
        <f>AVERAGE(AC$6:AC517)</f>
        <v>21.67832534613812</v>
      </c>
      <c r="AL517" s="103">
        <f>AVERAGE(AD$6:AD517)</f>
        <v>21.989728900494377</v>
      </c>
      <c r="AM517" s="103">
        <f>AVERAGE(AE$6:AE517)</f>
        <v>0.31140355435626271</v>
      </c>
      <c r="AN517" s="104">
        <f>AVERAGE(AF$6:AF517)</f>
        <v>855.8867935997007</v>
      </c>
      <c r="AO517" s="104">
        <f>AVERAGE(AG$6:AG517)</f>
        <v>4047.0204373048614</v>
      </c>
      <c r="AP517" s="104">
        <f>AVERAGE(AH$6:AH517)</f>
        <v>3191.1336437051596</v>
      </c>
      <c r="AT517" s="105">
        <v>512</v>
      </c>
      <c r="AU517" s="109">
        <v>22.566379062002248</v>
      </c>
      <c r="AV517" s="109">
        <v>2</v>
      </c>
      <c r="AW517" s="109">
        <v>6.1625158858101559</v>
      </c>
      <c r="AX517" s="110">
        <v>171.92223866344312</v>
      </c>
      <c r="AY517" s="109">
        <v>25</v>
      </c>
      <c r="AZ517" s="109">
        <v>26.728894947812403</v>
      </c>
      <c r="BA517" s="109">
        <v>1.7288949478124032</v>
      </c>
      <c r="BB517" s="110">
        <v>1181.2564808353036</v>
      </c>
      <c r="BC517" s="110">
        <v>3850</v>
      </c>
      <c r="BD517" s="110">
        <v>2668.7435191646964</v>
      </c>
      <c r="BE517" s="111" t="str">
        <v>Yes</v>
      </c>
      <c r="BG517" s="103">
        <f>AVERAGE(AY$6:AY517)</f>
        <v>22.928222479230733</v>
      </c>
      <c r="BH517" s="103">
        <f>AVERAGE(AZ$6:AZ517)</f>
        <v>23.753084473996861</v>
      </c>
      <c r="BI517" s="103">
        <f>AVERAGE(BA$6:BA517)</f>
        <v>0.82486199476613487</v>
      </c>
      <c r="BJ517" s="104">
        <f>AVERAGE(BB$6:BB517)</f>
        <v>962.22064609725408</v>
      </c>
      <c r="BK517" s="104">
        <f>AVERAGE(BC$6:BC517)</f>
        <v>3599.4872781346121</v>
      </c>
      <c r="BL517" s="104">
        <f>AVERAGE(BD$6:BD517)</f>
        <v>2637.2666320373546</v>
      </c>
      <c r="BP517" s="105">
        <v>512</v>
      </c>
      <c r="BQ517" s="109">
        <v>23.947908237012655</v>
      </c>
      <c r="BR517" s="109">
        <v>3</v>
      </c>
      <c r="BS517" s="109">
        <v>3.3767262449046984</v>
      </c>
      <c r="BT517" s="110">
        <v>158.15677506147182</v>
      </c>
      <c r="BU517" s="109">
        <v>24.324634481917354</v>
      </c>
      <c r="BV517" s="109">
        <v>24.324634481917354</v>
      </c>
      <c r="BW517" s="109">
        <v>0</v>
      </c>
      <c r="BX517" s="110">
        <v>887.89580951899234</v>
      </c>
      <c r="BY517" s="110">
        <v>3858.6951722876029</v>
      </c>
      <c r="BZ517" s="110">
        <v>2970.7993627686105</v>
      </c>
      <c r="CA517" s="111" t="str">
        <v>No</v>
      </c>
      <c r="CC517" s="103">
        <f>AVERAGE(BU$6:BU517)</f>
        <v>22.895796508269324</v>
      </c>
      <c r="CD517" s="103">
        <f>AVERAGE(BV$6:BV517)</f>
        <v>23.826586960642548</v>
      </c>
      <c r="CE517" s="103">
        <f>AVERAGE(BW$6:BW517)</f>
        <v>0.93079045237320179</v>
      </c>
      <c r="CF517" s="104">
        <f>AVERAGE(BX$6:BX517)</f>
        <v>974.55979952624648</v>
      </c>
      <c r="CG517" s="104">
        <f>AVERAGE(BY$6:BY517)</f>
        <v>3662.4163512403979</v>
      </c>
      <c r="CH517" s="104">
        <f>AVERAGE(BZ$6:BZ517)</f>
        <v>2687.8565517141546</v>
      </c>
      <c r="CI517" s="121"/>
      <c r="CJ517" s="121"/>
      <c r="CK517" s="121"/>
      <c r="CL517" s="121"/>
      <c r="CM517" s="121"/>
      <c r="CN517" s="121"/>
    </row>
    <row r="518" spans="2:92" x14ac:dyDescent="0.2">
      <c r="B518" s="105">
        <v>513</v>
      </c>
      <c r="C518" s="109">
        <v>15.592134577281138</v>
      </c>
      <c r="D518" s="109">
        <v>1</v>
      </c>
      <c r="E518" s="109">
        <v>2.0879418829354641</v>
      </c>
      <c r="F518" s="110">
        <v>125.448907292906</v>
      </c>
      <c r="G518" s="109">
        <v>16.680076460216604</v>
      </c>
      <c r="H518" s="109">
        <v>16.680076460216604</v>
      </c>
      <c r="I518" s="109">
        <v>0</v>
      </c>
      <c r="J518" s="110">
        <v>625.85120109940408</v>
      </c>
      <c r="K518" s="110">
        <v>3052.4137628389885</v>
      </c>
      <c r="L518" s="110">
        <v>2426.5625617395845</v>
      </c>
      <c r="M518" s="111" t="str">
        <v>No</v>
      </c>
      <c r="O518" s="103">
        <f>AVERAGE(G$6:G518)</f>
        <v>21.728197523104679</v>
      </c>
      <c r="P518" s="103">
        <f>AVERAGE(H$6:H518)</f>
        <v>22.121797948396896</v>
      </c>
      <c r="Q518" s="103">
        <f>AVERAGE(I$6:I518)</f>
        <v>0.39360042529221728</v>
      </c>
      <c r="R518" s="104">
        <f>AVERAGE(J$6:J518)</f>
        <v>871.53016154124964</v>
      </c>
      <c r="S518" s="104">
        <f>AVERAGE(K$6:K518)</f>
        <v>4009.6135658547532</v>
      </c>
      <c r="T518" s="104">
        <f>AVERAGE(L$6:L518)</f>
        <v>3138.0834043135042</v>
      </c>
      <c r="X518" s="105">
        <v>513</v>
      </c>
      <c r="Y518" s="109">
        <v>15.506947444565666</v>
      </c>
      <c r="Z518" s="109">
        <v>0</v>
      </c>
      <c r="AA518" s="109">
        <v>3.3118280747323934</v>
      </c>
      <c r="AB518" s="110">
        <v>166.96682019470202</v>
      </c>
      <c r="AC518" s="109">
        <v>18.818775519298061</v>
      </c>
      <c r="AD518" s="109">
        <v>18.818775519298061</v>
      </c>
      <c r="AE518" s="109">
        <v>0</v>
      </c>
      <c r="AF518" s="110">
        <v>731.5300857736438</v>
      </c>
      <c r="AG518" s="110">
        <v>3387.3795934736509</v>
      </c>
      <c r="AH518" s="110">
        <v>2655.8495077000071</v>
      </c>
      <c r="AI518" s="111" t="str">
        <v>No</v>
      </c>
      <c r="AK518" s="103">
        <f>AVERAGE(AC$6:AC518)</f>
        <v>21.672751174935701</v>
      </c>
      <c r="AL518" s="103">
        <f>AVERAGE(AD$6:AD518)</f>
        <v>21.983547704819529</v>
      </c>
      <c r="AM518" s="103">
        <f>AVERAGE(AE$6:AE518)</f>
        <v>0.31079652988383333</v>
      </c>
      <c r="AN518" s="104">
        <f>AVERAGE(AF$6:AF518)</f>
        <v>855.64438286319773</v>
      </c>
      <c r="AO518" s="104">
        <f>AVERAGE(AG$6:AG518)</f>
        <v>4045.7345877067496</v>
      </c>
      <c r="AP518" s="104">
        <f>AVERAGE(AH$6:AH518)</f>
        <v>3190.090204843551</v>
      </c>
      <c r="AT518" s="105">
        <v>513</v>
      </c>
      <c r="AU518" s="109">
        <v>24.153281878895573</v>
      </c>
      <c r="AV518" s="109">
        <v>1</v>
      </c>
      <c r="AW518" s="109">
        <v>6.1490478739156815</v>
      </c>
      <c r="AX518" s="110">
        <v>144.9789145023629</v>
      </c>
      <c r="AY518" s="109">
        <v>25</v>
      </c>
      <c r="AZ518" s="109">
        <v>29.302329752811254</v>
      </c>
      <c r="BA518" s="109">
        <v>4.3023297528112536</v>
      </c>
      <c r="BB518" s="110">
        <v>1540.3283774240508</v>
      </c>
      <c r="BC518" s="110">
        <v>3800</v>
      </c>
      <c r="BD518" s="110">
        <v>2259.6716225759492</v>
      </c>
      <c r="BE518" s="111" t="str">
        <v>Yes</v>
      </c>
      <c r="BG518" s="103">
        <f>AVERAGE(AY$6:AY518)</f>
        <v>22.932261031902797</v>
      </c>
      <c r="BH518" s="103">
        <f>AVERAGE(AZ$6:AZ518)</f>
        <v>23.763901716255756</v>
      </c>
      <c r="BI518" s="103">
        <f>AVERAGE(BA$6:BA518)</f>
        <v>0.83164068435296745</v>
      </c>
      <c r="BJ518" s="104">
        <f>AVERAGE(BB$6:BB518)</f>
        <v>963.34756175286179</v>
      </c>
      <c r="BK518" s="104">
        <f>AVERAGE(BC$6:BC518)</f>
        <v>3599.8781411401978</v>
      </c>
      <c r="BL518" s="104">
        <f>AVERAGE(BD$6:BD518)</f>
        <v>2636.5305793873322</v>
      </c>
      <c r="BP518" s="105">
        <v>513</v>
      </c>
      <c r="BQ518" s="109">
        <v>26.282550241052498</v>
      </c>
      <c r="BR518" s="109">
        <v>2</v>
      </c>
      <c r="BS518" s="109">
        <v>6.6934777232237197</v>
      </c>
      <c r="BT518" s="110">
        <v>142.93031274353694</v>
      </c>
      <c r="BU518" s="109">
        <v>25</v>
      </c>
      <c r="BV518" s="109">
        <v>30.97602796427622</v>
      </c>
      <c r="BW518" s="109">
        <v>5.97602796427622</v>
      </c>
      <c r="BX518" s="110">
        <v>1789.33450738497</v>
      </c>
      <c r="BY518" s="110">
        <v>3890</v>
      </c>
      <c r="BZ518" s="110">
        <v>2100.66549261503</v>
      </c>
      <c r="CA518" s="111" t="str">
        <v>Yes</v>
      </c>
      <c r="CC518" s="103">
        <f>AVERAGE(BU$6:BU518)</f>
        <v>22.899898269461783</v>
      </c>
      <c r="CD518" s="103">
        <f>AVERAGE(BV$6:BV518)</f>
        <v>23.840523492813372</v>
      </c>
      <c r="CE518" s="103">
        <f>AVERAGE(BW$6:BW518)</f>
        <v>0.94062522335157028</v>
      </c>
      <c r="CF518" s="104">
        <f>AVERAGE(BX$6:BX518)</f>
        <v>976.1480543173941</v>
      </c>
      <c r="CG518" s="104">
        <f>AVERAGE(BY$6:BY518)</f>
        <v>3662.8599840839838</v>
      </c>
      <c r="CH518" s="104">
        <f>AVERAGE(BZ$6:BZ518)</f>
        <v>2686.7119297665927</v>
      </c>
      <c r="CI518" s="121"/>
      <c r="CJ518" s="121"/>
      <c r="CK518" s="121"/>
      <c r="CL518" s="121"/>
      <c r="CM518" s="121"/>
      <c r="CN518" s="121"/>
    </row>
    <row r="519" spans="2:92" x14ac:dyDescent="0.2">
      <c r="B519" s="105">
        <v>514</v>
      </c>
      <c r="C519" s="109">
        <v>11.042445215007987</v>
      </c>
      <c r="D519" s="109">
        <v>0</v>
      </c>
      <c r="E519" s="109">
        <v>3.5279514815361441</v>
      </c>
      <c r="F519" s="110">
        <v>176.59626558638715</v>
      </c>
      <c r="G519" s="109">
        <v>14.570396696544131</v>
      </c>
      <c r="H519" s="109">
        <v>14.570396696544131</v>
      </c>
      <c r="I519" s="109">
        <v>0</v>
      </c>
      <c r="J519" s="110">
        <v>613.70816648271114</v>
      </c>
      <c r="K519" s="110">
        <v>2622.6714053779438</v>
      </c>
      <c r="L519" s="110">
        <v>2008.9632388952327</v>
      </c>
      <c r="M519" s="111" t="str">
        <v>No</v>
      </c>
      <c r="O519" s="103">
        <f>AVERAGE(G$6:G519)</f>
        <v>21.714271840562734</v>
      </c>
      <c r="P519" s="103">
        <f>AVERAGE(H$6:H519)</f>
        <v>22.107106506272672</v>
      </c>
      <c r="Q519" s="103">
        <f>AVERAGE(I$6:I519)</f>
        <v>0.39283466570993669</v>
      </c>
      <c r="R519" s="104">
        <f>AVERAGE(J$6:J519)</f>
        <v>871.02856232907345</v>
      </c>
      <c r="S519" s="104">
        <f>AVERAGE(K$6:K519)</f>
        <v>4006.9152348032421</v>
      </c>
      <c r="T519" s="104">
        <f>AVERAGE(L$6:L519)</f>
        <v>3135.8866724741688</v>
      </c>
      <c r="X519" s="105">
        <v>514</v>
      </c>
      <c r="Y519" s="109">
        <v>16.861779235569699</v>
      </c>
      <c r="Z519" s="109">
        <v>0</v>
      </c>
      <c r="AA519" s="109">
        <v>2.1641902908510628</v>
      </c>
      <c r="AB519" s="110">
        <v>155.63993219787639</v>
      </c>
      <c r="AC519" s="109">
        <v>19.025969526420763</v>
      </c>
      <c r="AD519" s="109">
        <v>19.025969526420763</v>
      </c>
      <c r="AE519" s="109">
        <v>0</v>
      </c>
      <c r="AF519" s="110">
        <v>726.41901799049936</v>
      </c>
      <c r="AG519" s="110">
        <v>3424.6745147557372</v>
      </c>
      <c r="AH519" s="110">
        <v>2698.2554967652377</v>
      </c>
      <c r="AI519" s="111" t="str">
        <v>No</v>
      </c>
      <c r="AK519" s="103">
        <f>AVERAGE(AC$6:AC519)</f>
        <v>21.667601794296569</v>
      </c>
      <c r="AL519" s="103">
        <f>AVERAGE(AD$6:AD519)</f>
        <v>21.977793661670894</v>
      </c>
      <c r="AM519" s="103">
        <f>AVERAGE(AE$6:AE519)</f>
        <v>0.31019186737433174</v>
      </c>
      <c r="AN519" s="104">
        <f>AVERAGE(AF$6:AF519)</f>
        <v>855.39297164749212</v>
      </c>
      <c r="AO519" s="104">
        <f>AVERAGE(AG$6:AG519)</f>
        <v>4044.526299627079</v>
      </c>
      <c r="AP519" s="104">
        <f>AVERAGE(AH$6:AH519)</f>
        <v>3189.1333279795854</v>
      </c>
      <c r="AT519" s="105">
        <v>514</v>
      </c>
      <c r="AU519" s="109">
        <v>25.647509924363337</v>
      </c>
      <c r="AV519" s="109">
        <v>4</v>
      </c>
      <c r="AW519" s="109">
        <v>4.3867213218573768</v>
      </c>
      <c r="AX519" s="110">
        <v>163.55646373119799</v>
      </c>
      <c r="AY519" s="109">
        <v>25</v>
      </c>
      <c r="AZ519" s="109">
        <v>26.034231246220713</v>
      </c>
      <c r="BA519" s="109">
        <v>1.0342312462207133</v>
      </c>
      <c r="BB519" s="110">
        <v>1068.691150664305</v>
      </c>
      <c r="BC519" s="110">
        <v>3950</v>
      </c>
      <c r="BD519" s="110">
        <v>2881.308849335695</v>
      </c>
      <c r="BE519" s="111" t="str">
        <v>Yes</v>
      </c>
      <c r="BG519" s="103">
        <f>AVERAGE(AY$6:AY519)</f>
        <v>22.936283870362132</v>
      </c>
      <c r="BH519" s="103">
        <f>AVERAGE(AZ$6:AZ519)</f>
        <v>23.768318699777087</v>
      </c>
      <c r="BI519" s="103">
        <f>AVERAGE(BA$6:BA519)</f>
        <v>0.83203482941496698</v>
      </c>
      <c r="BJ519" s="104">
        <f>AVERAGE(BB$6:BB519)</f>
        <v>963.55251036942104</v>
      </c>
      <c r="BK519" s="104">
        <f>AVERAGE(BC$6:BC519)</f>
        <v>3600.5593120718313</v>
      </c>
      <c r="BL519" s="104">
        <f>AVERAGE(BD$6:BD519)</f>
        <v>2637.0068017024068</v>
      </c>
      <c r="BP519" s="105">
        <v>514</v>
      </c>
      <c r="BQ519" s="109">
        <v>20.639860839917347</v>
      </c>
      <c r="BR519" s="109">
        <v>4</v>
      </c>
      <c r="BS519" s="109">
        <v>3.7395285675227101</v>
      </c>
      <c r="BT519" s="110">
        <v>144.1611055426315</v>
      </c>
      <c r="BU519" s="109">
        <v>20.379389407440058</v>
      </c>
      <c r="BV519" s="109">
        <v>20.379389407440058</v>
      </c>
      <c r="BW519" s="109">
        <v>0</v>
      </c>
      <c r="BX519" s="110">
        <v>755.54278776583328</v>
      </c>
      <c r="BY519" s="110">
        <v>3336.9084111160087</v>
      </c>
      <c r="BZ519" s="110">
        <v>2581.3656233501752</v>
      </c>
      <c r="CA519" s="111" t="str">
        <v>No</v>
      </c>
      <c r="CC519" s="103">
        <f>AVERAGE(BU$6:BU519)</f>
        <v>22.894994555722441</v>
      </c>
      <c r="CD519" s="103">
        <f>AVERAGE(BV$6:BV519)</f>
        <v>23.833789768911871</v>
      </c>
      <c r="CE519" s="103">
        <f>AVERAGE(BW$6:BW519)</f>
        <v>0.93879521318940773</v>
      </c>
      <c r="CF519" s="104">
        <f>AVERAGE(BX$6:BX519)</f>
        <v>975.71886119180749</v>
      </c>
      <c r="CG519" s="104">
        <f>AVERAGE(BY$6:BY519)</f>
        <v>3662.2258370548634</v>
      </c>
      <c r="CH519" s="104">
        <f>AVERAGE(BZ$6:BZ519)</f>
        <v>2686.5069758630593</v>
      </c>
      <c r="CI519" s="121"/>
      <c r="CJ519" s="121"/>
      <c r="CK519" s="121"/>
      <c r="CL519" s="121"/>
      <c r="CM519" s="121"/>
      <c r="CN519" s="121"/>
    </row>
    <row r="520" spans="2:92" x14ac:dyDescent="0.2">
      <c r="B520" s="105">
        <v>515</v>
      </c>
      <c r="C520" s="109">
        <v>23.403891126580866</v>
      </c>
      <c r="D520" s="109">
        <v>1</v>
      </c>
      <c r="E520" s="109">
        <v>3.7211181050923225</v>
      </c>
      <c r="F520" s="110">
        <v>132.31471313763922</v>
      </c>
      <c r="G520" s="109">
        <v>25</v>
      </c>
      <c r="H520" s="109">
        <v>26.125009231673189</v>
      </c>
      <c r="I520" s="109">
        <v>1.1250092316731894</v>
      </c>
      <c r="J520" s="110">
        <v>1084.8163748388133</v>
      </c>
      <c r="K520" s="110">
        <v>4550</v>
      </c>
      <c r="L520" s="110">
        <v>3465.1836251611867</v>
      </c>
      <c r="M520" s="111" t="str">
        <v>Yes</v>
      </c>
      <c r="O520" s="103">
        <f>AVERAGE(G$6:G520)</f>
        <v>21.720651895241254</v>
      </c>
      <c r="P520" s="103">
        <f>AVERAGE(H$6:H520)</f>
        <v>22.114908259137525</v>
      </c>
      <c r="Q520" s="103">
        <f>AVERAGE(I$6:I520)</f>
        <v>0.39425636389627311</v>
      </c>
      <c r="R520" s="104">
        <f>AVERAGE(J$6:J520)</f>
        <v>871.44368429511178</v>
      </c>
      <c r="S520" s="104">
        <f>AVERAGE(K$6:K520)</f>
        <v>4007.969768327896</v>
      </c>
      <c r="T520" s="104">
        <f>AVERAGE(L$6:L520)</f>
        <v>3136.5260840327846</v>
      </c>
      <c r="X520" s="105">
        <v>515</v>
      </c>
      <c r="Y520" s="109">
        <v>21.760084526014893</v>
      </c>
      <c r="Z520" s="109">
        <v>2</v>
      </c>
      <c r="AA520" s="109">
        <v>5.2028009010044682</v>
      </c>
      <c r="AB520" s="110">
        <v>151.02443393335614</v>
      </c>
      <c r="AC520" s="109">
        <v>24.962885427019362</v>
      </c>
      <c r="AD520" s="109">
        <v>24.962885427019362</v>
      </c>
      <c r="AE520" s="109">
        <v>0</v>
      </c>
      <c r="AF520" s="110">
        <v>899.91099674393695</v>
      </c>
      <c r="AG520" s="110">
        <v>4633.3193768634856</v>
      </c>
      <c r="AH520" s="110">
        <v>3733.4083801195484</v>
      </c>
      <c r="AI520" s="111" t="str">
        <v>No</v>
      </c>
      <c r="AK520" s="103">
        <f>AVERAGE(AC$6:AC520)</f>
        <v>21.674000403292148</v>
      </c>
      <c r="AL520" s="103">
        <f>AVERAGE(AD$6:AD520)</f>
        <v>21.983589956360891</v>
      </c>
      <c r="AM520" s="103">
        <f>AVERAGE(AE$6:AE520)</f>
        <v>0.30958955306875052</v>
      </c>
      <c r="AN520" s="104">
        <f>AVERAGE(AF$6:AF520)</f>
        <v>855.47941441466969</v>
      </c>
      <c r="AO520" s="104">
        <f>AVERAGE(AG$6:AG520)</f>
        <v>4045.6695871556931</v>
      </c>
      <c r="AP520" s="104">
        <f>AVERAGE(AH$6:AH520)</f>
        <v>3190.1901727410223</v>
      </c>
      <c r="AT520" s="105">
        <v>515</v>
      </c>
      <c r="AU520" s="109">
        <v>24.031043266549794</v>
      </c>
      <c r="AV520" s="109">
        <v>4</v>
      </c>
      <c r="AW520" s="109">
        <v>5.8914603060196296</v>
      </c>
      <c r="AX520" s="110">
        <v>172.62375727748346</v>
      </c>
      <c r="AY520" s="109">
        <v>25</v>
      </c>
      <c r="AZ520" s="109">
        <v>25.922503572569426</v>
      </c>
      <c r="BA520" s="109">
        <v>0.9225035725694255</v>
      </c>
      <c r="BB520" s="110">
        <v>1060.9992931628972</v>
      </c>
      <c r="BC520" s="110">
        <v>3950</v>
      </c>
      <c r="BD520" s="110">
        <v>2889.0007068371028</v>
      </c>
      <c r="BE520" s="111" t="str">
        <v>Yes</v>
      </c>
      <c r="BG520" s="103">
        <f>AVERAGE(AY$6:AY520)</f>
        <v>22.940291086147834</v>
      </c>
      <c r="BH520" s="103">
        <f>AVERAGE(AZ$6:AZ520)</f>
        <v>23.772501583025228</v>
      </c>
      <c r="BI520" s="103">
        <f>AVERAGE(BA$6:BA520)</f>
        <v>0.83221049687740289</v>
      </c>
      <c r="BJ520" s="104">
        <f>AVERAGE(BB$6:BB520)</f>
        <v>963.74172742338897</v>
      </c>
      <c r="BK520" s="104">
        <f>AVERAGE(BC$6:BC520)</f>
        <v>3601.2378376794591</v>
      </c>
      <c r="BL520" s="104">
        <f>AVERAGE(BD$6:BD520)</f>
        <v>2637.4961102560665</v>
      </c>
      <c r="BP520" s="105">
        <v>515</v>
      </c>
      <c r="BQ520" s="109">
        <v>18.578349167171979</v>
      </c>
      <c r="BR520" s="109">
        <v>3</v>
      </c>
      <c r="BS520" s="109">
        <v>6.56890799918631</v>
      </c>
      <c r="BT520" s="110">
        <v>148.7084440581084</v>
      </c>
      <c r="BU520" s="109">
        <v>22.147257166358287</v>
      </c>
      <c r="BV520" s="109">
        <v>22.147257166358287</v>
      </c>
      <c r="BW520" s="109">
        <v>0</v>
      </c>
      <c r="BX520" s="110">
        <v>813.12615904885706</v>
      </c>
      <c r="BY520" s="110">
        <v>3532.0885749537429</v>
      </c>
      <c r="BZ520" s="110">
        <v>2718.9624159048858</v>
      </c>
      <c r="CA520" s="111" t="str">
        <v>No</v>
      </c>
      <c r="CC520" s="103">
        <f>AVERAGE(BU$6:BU520)</f>
        <v>22.89354263846154</v>
      </c>
      <c r="CD520" s="103">
        <f>AVERAGE(BV$6:BV520)</f>
        <v>23.830514948324385</v>
      </c>
      <c r="CE520" s="103">
        <f>AVERAGE(BW$6:BW520)</f>
        <v>0.93697230986282631</v>
      </c>
      <c r="CF520" s="104">
        <f>AVERAGE(BX$6:BX520)</f>
        <v>975.40314720706385</v>
      </c>
      <c r="CG520" s="104">
        <f>AVERAGE(BY$6:BY520)</f>
        <v>3661.9731433420461</v>
      </c>
      <c r="CH520" s="104">
        <f>AVERAGE(BZ$6:BZ520)</f>
        <v>2686.5699961349851</v>
      </c>
      <c r="CI520" s="121"/>
      <c r="CJ520" s="121"/>
      <c r="CK520" s="121"/>
      <c r="CL520" s="121"/>
      <c r="CM520" s="121"/>
      <c r="CN520" s="121"/>
    </row>
    <row r="521" spans="2:92" x14ac:dyDescent="0.2">
      <c r="B521" s="105">
        <v>516</v>
      </c>
      <c r="C521" s="109">
        <v>15.921933730741985</v>
      </c>
      <c r="D521" s="109">
        <v>1</v>
      </c>
      <c r="E521" s="109">
        <v>5.6551318499553744</v>
      </c>
      <c r="F521" s="110">
        <v>155.12605684800866</v>
      </c>
      <c r="G521" s="109">
        <v>20.577065580697358</v>
      </c>
      <c r="H521" s="109">
        <v>20.577065580697358</v>
      </c>
      <c r="I521" s="109">
        <v>0</v>
      </c>
      <c r="J521" s="110">
        <v>772.43802426892944</v>
      </c>
      <c r="K521" s="110">
        <v>3753.8718045255246</v>
      </c>
      <c r="L521" s="110">
        <v>2981.4337802565951</v>
      </c>
      <c r="M521" s="111" t="str">
        <v>No</v>
      </c>
      <c r="O521" s="103">
        <f>AVERAGE(G$6:G521)</f>
        <v>21.718435642693688</v>
      </c>
      <c r="P521" s="103">
        <f>AVERAGE(H$6:H521)</f>
        <v>22.11192794386923</v>
      </c>
      <c r="Q521" s="103">
        <f>AVERAGE(I$6:I521)</f>
        <v>0.3934923011755439</v>
      </c>
      <c r="R521" s="104">
        <f>AVERAGE(J$6:J521)</f>
        <v>871.25181286095255</v>
      </c>
      <c r="S521" s="104">
        <f>AVERAGE(K$6:K521)</f>
        <v>4007.4773304135506</v>
      </c>
      <c r="T521" s="104">
        <f>AVERAGE(L$6:L521)</f>
        <v>3136.2255175525984</v>
      </c>
      <c r="X521" s="105">
        <v>516</v>
      </c>
      <c r="Y521" s="109">
        <v>16.890037076891375</v>
      </c>
      <c r="Z521" s="109">
        <v>4</v>
      </c>
      <c r="AA521" s="109">
        <v>5.2283107728129146</v>
      </c>
      <c r="AB521" s="110">
        <v>141.65850553946262</v>
      </c>
      <c r="AC521" s="109">
        <v>18.118347849704289</v>
      </c>
      <c r="AD521" s="109">
        <v>18.118347849704289</v>
      </c>
      <c r="AE521" s="109">
        <v>0</v>
      </c>
      <c r="AF521" s="110">
        <v>685.2089410305914</v>
      </c>
      <c r="AG521" s="110">
        <v>3541.3026129467721</v>
      </c>
      <c r="AH521" s="110">
        <v>2856.0936719161809</v>
      </c>
      <c r="AI521" s="111" t="str">
        <v>No</v>
      </c>
      <c r="AK521" s="103">
        <f>AVERAGE(AC$6:AC521)</f>
        <v>21.667109603769688</v>
      </c>
      <c r="AL521" s="103">
        <f>AVERAGE(AD$6:AD521)</f>
        <v>21.976099177084425</v>
      </c>
      <c r="AM521" s="103">
        <f>AVERAGE(AE$6:AE521)</f>
        <v>0.30898957331474131</v>
      </c>
      <c r="AN521" s="104">
        <f>AVERAGE(AF$6:AF521)</f>
        <v>855.14943287710366</v>
      </c>
      <c r="AO521" s="104">
        <f>AVERAGE(AG$6:AG521)</f>
        <v>4044.6921317793194</v>
      </c>
      <c r="AP521" s="104">
        <f>AVERAGE(AH$6:AH521)</f>
        <v>3189.5426989022149</v>
      </c>
      <c r="AT521" s="105">
        <v>516</v>
      </c>
      <c r="AU521" s="109">
        <v>14.696369807640737</v>
      </c>
      <c r="AV521" s="109">
        <v>2</v>
      </c>
      <c r="AW521" s="109">
        <v>5.0229103157963761</v>
      </c>
      <c r="AX521" s="110">
        <v>119.17821573050446</v>
      </c>
      <c r="AY521" s="109">
        <v>17.719280123437112</v>
      </c>
      <c r="AZ521" s="109">
        <v>17.719280123437112</v>
      </c>
      <c r="BA521" s="109">
        <v>0</v>
      </c>
      <c r="BB521" s="110">
        <v>650.75661943361786</v>
      </c>
      <c r="BC521" s="110">
        <v>2757.8920185155671</v>
      </c>
      <c r="BD521" s="110">
        <v>2107.1353990819493</v>
      </c>
      <c r="BE521" s="111" t="str">
        <v>No</v>
      </c>
      <c r="BG521" s="103">
        <f>AVERAGE(AY$6:AY521)</f>
        <v>22.930172847848009</v>
      </c>
      <c r="BH521" s="103">
        <f>AVERAGE(AZ$6:AZ521)</f>
        <v>23.760770533684941</v>
      </c>
      <c r="BI521" s="103">
        <f>AVERAGE(BA$6:BA521)</f>
        <v>0.83059768583694271</v>
      </c>
      <c r="BJ521" s="104">
        <f>AVERAGE(BB$6:BB521)</f>
        <v>963.13516713658714</v>
      </c>
      <c r="BK521" s="104">
        <f>AVERAGE(BC$6:BC521)</f>
        <v>3599.6034465570483</v>
      </c>
      <c r="BL521" s="104">
        <f>AVERAGE(BD$6:BD521)</f>
        <v>2636.4682794204577</v>
      </c>
      <c r="BP521" s="105">
        <v>516</v>
      </c>
      <c r="BQ521" s="109">
        <v>19.31331780970088</v>
      </c>
      <c r="BR521" s="109">
        <v>3</v>
      </c>
      <c r="BS521" s="109">
        <v>4.1723084393957848</v>
      </c>
      <c r="BT521" s="110">
        <v>163.77483555051299</v>
      </c>
      <c r="BU521" s="109">
        <v>20.485626249096665</v>
      </c>
      <c r="BV521" s="109">
        <v>20.485626249096665</v>
      </c>
      <c r="BW521" s="109">
        <v>0</v>
      </c>
      <c r="BX521" s="110">
        <v>778.34362302341299</v>
      </c>
      <c r="BY521" s="110">
        <v>3282.8439373644997</v>
      </c>
      <c r="BZ521" s="110">
        <v>2504.5003143410868</v>
      </c>
      <c r="CA521" s="111" t="str">
        <v>No</v>
      </c>
      <c r="CC521" s="103">
        <f>AVERAGE(BU$6:BU521)</f>
        <v>22.888876133830991</v>
      </c>
      <c r="CD521" s="103">
        <f>AVERAGE(BV$6:BV521)</f>
        <v>23.824032605884025</v>
      </c>
      <c r="CE521" s="103">
        <f>AVERAGE(BW$6:BW521)</f>
        <v>0.93515647205301466</v>
      </c>
      <c r="CF521" s="104">
        <f>AVERAGE(BX$6:BX521)</f>
        <v>975.02124890438245</v>
      </c>
      <c r="CG521" s="104">
        <f>AVERAGE(BY$6:BY521)</f>
        <v>3661.2383968188337</v>
      </c>
      <c r="CH521" s="104">
        <f>AVERAGE(BZ$6:BZ521)</f>
        <v>2686.2171479144545</v>
      </c>
      <c r="CI521" s="121"/>
      <c r="CJ521" s="121"/>
      <c r="CK521" s="121"/>
      <c r="CL521" s="121"/>
      <c r="CM521" s="121"/>
      <c r="CN521" s="121"/>
    </row>
    <row r="522" spans="2:92" x14ac:dyDescent="0.2">
      <c r="B522" s="105">
        <v>517</v>
      </c>
      <c r="C522" s="109">
        <v>23.831377899681513</v>
      </c>
      <c r="D522" s="109">
        <v>2</v>
      </c>
      <c r="E522" s="109">
        <v>4.4173638246225346</v>
      </c>
      <c r="F522" s="110">
        <v>141.87301902564832</v>
      </c>
      <c r="G522" s="109">
        <v>25</v>
      </c>
      <c r="H522" s="109">
        <v>26.248741724304047</v>
      </c>
      <c r="I522" s="109">
        <v>1.2487417243040468</v>
      </c>
      <c r="J522" s="110">
        <v>1116.6465294003767</v>
      </c>
      <c r="K522" s="110">
        <v>4600</v>
      </c>
      <c r="L522" s="110">
        <v>3483.3534705996235</v>
      </c>
      <c r="M522" s="111" t="str">
        <v>Yes</v>
      </c>
      <c r="O522" s="103">
        <f>AVERAGE(G$6:G522)</f>
        <v>21.724782962533741</v>
      </c>
      <c r="P522" s="103">
        <f>AVERAGE(H$6:H522)</f>
        <v>22.119929517912627</v>
      </c>
      <c r="Q522" s="103">
        <f>AVERAGE(I$6:I522)</f>
        <v>0.39514655537888721</v>
      </c>
      <c r="R522" s="104">
        <f>AVERAGE(J$6:J522)</f>
        <v>871.7264641501971</v>
      </c>
      <c r="S522" s="104">
        <f>AVERAGE(K$6:K522)</f>
        <v>4008.6234090781277</v>
      </c>
      <c r="T522" s="104">
        <f>AVERAGE(L$6:L522)</f>
        <v>3136.8969449279307</v>
      </c>
      <c r="X522" s="105">
        <v>517</v>
      </c>
      <c r="Y522" s="109">
        <v>19.765777790620245</v>
      </c>
      <c r="Z522" s="109">
        <v>2</v>
      </c>
      <c r="AA522" s="109">
        <v>3.0550541695887845</v>
      </c>
      <c r="AB522" s="110">
        <v>140.6283362248349</v>
      </c>
      <c r="AC522" s="109">
        <v>20.820831960209031</v>
      </c>
      <c r="AD522" s="109">
        <v>20.820831960209031</v>
      </c>
      <c r="AE522" s="109">
        <v>0</v>
      </c>
      <c r="AF522" s="110">
        <v>765.25329503110584</v>
      </c>
      <c r="AG522" s="110">
        <v>3887.7497528376257</v>
      </c>
      <c r="AH522" s="110">
        <v>3122.4964578065201</v>
      </c>
      <c r="AI522" s="111" t="str">
        <v>No</v>
      </c>
      <c r="AK522" s="103">
        <f>AVERAGE(AC$6:AC522)</f>
        <v>21.665472703105163</v>
      </c>
      <c r="AL522" s="103">
        <f>AVERAGE(AD$6:AD522)</f>
        <v>21.973864617670738</v>
      </c>
      <c r="AM522" s="103">
        <f>AVERAGE(AE$6:AE522)</f>
        <v>0.30839191456558318</v>
      </c>
      <c r="AN522" s="104">
        <f>AVERAGE(AF$6:AF522)</f>
        <v>854.97555253310748</v>
      </c>
      <c r="AO522" s="104">
        <f>AVERAGE(AG$6:AG522)</f>
        <v>4044.3885681836878</v>
      </c>
      <c r="AP522" s="104">
        <f>AVERAGE(AH$6:AH522)</f>
        <v>3189.4130156505789</v>
      </c>
      <c r="AT522" s="105">
        <v>517</v>
      </c>
      <c r="AU522" s="109">
        <v>20.070185953349146</v>
      </c>
      <c r="AV522" s="109">
        <v>3</v>
      </c>
      <c r="AW522" s="109">
        <v>6.8959455359144179</v>
      </c>
      <c r="AX522" s="110">
        <v>119.08136016235426</v>
      </c>
      <c r="AY522" s="109">
        <v>23.966131489263564</v>
      </c>
      <c r="AZ522" s="109">
        <v>23.966131489263564</v>
      </c>
      <c r="BA522" s="109">
        <v>0</v>
      </c>
      <c r="BB522" s="110">
        <v>838.06530484026121</v>
      </c>
      <c r="BC522" s="110">
        <v>3744.9197233895347</v>
      </c>
      <c r="BD522" s="110">
        <v>2906.8544185492738</v>
      </c>
      <c r="BE522" s="111" t="str">
        <v>No</v>
      </c>
      <c r="BG522" s="103">
        <f>AVERAGE(AY$6:AY522)</f>
        <v>22.932176636322701</v>
      </c>
      <c r="BH522" s="103">
        <f>AVERAGE(AZ$6:AZ522)</f>
        <v>23.761167750233451</v>
      </c>
      <c r="BI522" s="103">
        <f>AVERAGE(BA$6:BA522)</f>
        <v>0.82899111391075908</v>
      </c>
      <c r="BJ522" s="104">
        <f>AVERAGE(BB$6:BB522)</f>
        <v>962.89325250932154</v>
      </c>
      <c r="BK522" s="104">
        <f>AVERAGE(BC$6:BC522)</f>
        <v>3599.8845225277109</v>
      </c>
      <c r="BL522" s="104">
        <f>AVERAGE(BD$6:BD522)</f>
        <v>2636.9912700183859</v>
      </c>
      <c r="BP522" s="105">
        <v>517</v>
      </c>
      <c r="BQ522" s="109">
        <v>20.728608808018681</v>
      </c>
      <c r="BR522" s="109">
        <v>2</v>
      </c>
      <c r="BS522" s="109">
        <v>5.0132899701167357</v>
      </c>
      <c r="BT522" s="110">
        <v>148.25486439679293</v>
      </c>
      <c r="BU522" s="109">
        <v>23.741898778135415</v>
      </c>
      <c r="BV522" s="109">
        <v>23.741898778135415</v>
      </c>
      <c r="BW522" s="109">
        <v>0</v>
      </c>
      <c r="BX522" s="110">
        <v>860.51182774085532</v>
      </c>
      <c r="BY522" s="110">
        <v>3701.2848167203124</v>
      </c>
      <c r="BZ522" s="110">
        <v>2840.7729889794573</v>
      </c>
      <c r="CA522" s="111" t="str">
        <v>No</v>
      </c>
      <c r="CC522" s="103">
        <f>AVERAGE(BU$6:BU522)</f>
        <v>22.890526080918615</v>
      </c>
      <c r="CD522" s="103">
        <f>AVERAGE(BV$6:BV522)</f>
        <v>23.823873739679481</v>
      </c>
      <c r="CE522" s="103">
        <f>AVERAGE(BW$6:BW522)</f>
        <v>0.93334765876084247</v>
      </c>
      <c r="CF522" s="104">
        <f>AVERAGE(BX$6:BX522)</f>
        <v>974.79976066228664</v>
      </c>
      <c r="CG522" s="104">
        <f>AVERAGE(BY$6:BY522)</f>
        <v>3661.3158560449488</v>
      </c>
      <c r="CH522" s="104">
        <f>AVERAGE(BZ$6:BZ522)</f>
        <v>2686.5160953826653</v>
      </c>
      <c r="CI522" s="121"/>
      <c r="CJ522" s="121"/>
      <c r="CK522" s="121"/>
      <c r="CL522" s="121"/>
      <c r="CM522" s="121"/>
      <c r="CN522" s="121"/>
    </row>
    <row r="523" spans="2:92" x14ac:dyDescent="0.2">
      <c r="B523" s="105">
        <v>518</v>
      </c>
      <c r="C523" s="109">
        <v>17.158583906883909</v>
      </c>
      <c r="D523" s="109">
        <v>1</v>
      </c>
      <c r="E523" s="109">
        <v>3.7722113993777726</v>
      </c>
      <c r="F523" s="110">
        <v>173.29584012307691</v>
      </c>
      <c r="G523" s="109">
        <v>19.930795306261682</v>
      </c>
      <c r="H523" s="109">
        <v>19.930795306261682</v>
      </c>
      <c r="I523" s="109">
        <v>0</v>
      </c>
      <c r="J523" s="110">
        <v>771.21969931092735</v>
      </c>
      <c r="K523" s="110">
        <v>3637.5431551271026</v>
      </c>
      <c r="L523" s="110">
        <v>2866.3234558161753</v>
      </c>
      <c r="M523" s="111" t="str">
        <v>No</v>
      </c>
      <c r="O523" s="103">
        <f>AVERAGE(G$6:G523)</f>
        <v>21.721319665900008</v>
      </c>
      <c r="P523" s="103">
        <f>AVERAGE(H$6:H523)</f>
        <v>22.115703390090907</v>
      </c>
      <c r="Q523" s="103">
        <f>AVERAGE(I$6:I523)</f>
        <v>0.39438372419089707</v>
      </c>
      <c r="R523" s="104">
        <f>AVERAGE(J$6:J523)</f>
        <v>871.53243564664638</v>
      </c>
      <c r="S523" s="104">
        <f>AVERAGE(K$6:K523)</f>
        <v>4007.9070379315044</v>
      </c>
      <c r="T523" s="104">
        <f>AVERAGE(L$6:L523)</f>
        <v>3136.3746022848577</v>
      </c>
      <c r="X523" s="105">
        <v>518</v>
      </c>
      <c r="Y523" s="109">
        <v>14.980795761306553</v>
      </c>
      <c r="Z523" s="109">
        <v>0</v>
      </c>
      <c r="AA523" s="109">
        <v>2.2780032238438483</v>
      </c>
      <c r="AB523" s="110">
        <v>115.54986888096468</v>
      </c>
      <c r="AC523" s="109">
        <v>17.258798985150399</v>
      </c>
      <c r="AD523" s="109">
        <v>17.258798985150399</v>
      </c>
      <c r="AE523" s="109">
        <v>0</v>
      </c>
      <c r="AF523" s="110">
        <v>633.31383843547667</v>
      </c>
      <c r="AG523" s="110">
        <v>3106.5838173270718</v>
      </c>
      <c r="AH523" s="110">
        <v>2473.2699788915952</v>
      </c>
      <c r="AI523" s="111" t="str">
        <v>No</v>
      </c>
      <c r="AK523" s="103">
        <f>AVERAGE(AC$6:AC523)</f>
        <v>21.656965610985559</v>
      </c>
      <c r="AL523" s="103">
        <f>AVERAGE(AD$6:AD523)</f>
        <v>21.964762174364719</v>
      </c>
      <c r="AM523" s="103">
        <f>AVERAGE(AE$6:AE523)</f>
        <v>0.30779656337916317</v>
      </c>
      <c r="AN523" s="104">
        <f>AVERAGE(AF$6:AF523)</f>
        <v>854.54763416612366</v>
      </c>
      <c r="AO523" s="104">
        <f>AVERAGE(AG$6:AG523)</f>
        <v>4042.5781343017252</v>
      </c>
      <c r="AP523" s="104">
        <f>AVERAGE(AH$6:AH523)</f>
        <v>3188.0305001356001</v>
      </c>
      <c r="AT523" s="105">
        <v>518</v>
      </c>
      <c r="AU523" s="109">
        <v>22.528216191703823</v>
      </c>
      <c r="AV523" s="109">
        <v>4</v>
      </c>
      <c r="AW523" s="109">
        <v>3.1525707510768322</v>
      </c>
      <c r="AX523" s="110">
        <v>170.0021999571822</v>
      </c>
      <c r="AY523" s="109">
        <v>21.680786942780657</v>
      </c>
      <c r="AZ523" s="109">
        <v>21.680786942780657</v>
      </c>
      <c r="BA523" s="109">
        <v>0</v>
      </c>
      <c r="BB523" s="110">
        <v>820.42580824060201</v>
      </c>
      <c r="BC523" s="110">
        <v>3452.1180414170985</v>
      </c>
      <c r="BD523" s="110">
        <v>2631.6922331764963</v>
      </c>
      <c r="BE523" s="111" t="str">
        <v>No</v>
      </c>
      <c r="BG523" s="103">
        <f>AVERAGE(AY$6:AY523)</f>
        <v>22.929760826103511</v>
      </c>
      <c r="BH523" s="103">
        <f>AVERAGE(AZ$6:AZ523)</f>
        <v>23.757151571068484</v>
      </c>
      <c r="BI523" s="103">
        <f>AVERAGE(BA$6:BA523)</f>
        <v>0.82739074496498544</v>
      </c>
      <c r="BJ523" s="104">
        <f>AVERAGE(BB$6:BB523)</f>
        <v>962.61821883312712</v>
      </c>
      <c r="BK523" s="104">
        <f>AVERAGE(BC$6:BC523)</f>
        <v>3599.599259050663</v>
      </c>
      <c r="BL523" s="104">
        <f>AVERAGE(BD$6:BD523)</f>
        <v>2636.9810402175326</v>
      </c>
      <c r="BP523" s="105">
        <v>518</v>
      </c>
      <c r="BQ523" s="109">
        <v>22.311599796276194</v>
      </c>
      <c r="BR523" s="109">
        <v>2</v>
      </c>
      <c r="BS523" s="109">
        <v>4.3735246342094509</v>
      </c>
      <c r="BT523" s="110">
        <v>160.16075094700989</v>
      </c>
      <c r="BU523" s="109">
        <v>24.685124430485644</v>
      </c>
      <c r="BV523" s="109">
        <v>24.685124430485644</v>
      </c>
      <c r="BW523" s="109">
        <v>0</v>
      </c>
      <c r="BX523" s="110">
        <v>900.7144838615792</v>
      </c>
      <c r="BY523" s="110">
        <v>3842.7686645728463</v>
      </c>
      <c r="BZ523" s="110">
        <v>2942.0541807112672</v>
      </c>
      <c r="CA523" s="111" t="str">
        <v>No</v>
      </c>
      <c r="CC523" s="103">
        <f>AVERAGE(BU$6:BU523)</f>
        <v>22.893990556496931</v>
      </c>
      <c r="CD523" s="103">
        <f>AVERAGE(BV$6:BV523)</f>
        <v>23.825536385800728</v>
      </c>
      <c r="CE523" s="103">
        <f>AVERAGE(BW$6:BW523)</f>
        <v>0.93154582930377516</v>
      </c>
      <c r="CF523" s="104">
        <f>AVERAGE(BX$6:BX523)</f>
        <v>974.65673889240111</v>
      </c>
      <c r="CG523" s="104">
        <f>AVERAGE(BY$6:BY523)</f>
        <v>3661.6661510421068</v>
      </c>
      <c r="CH523" s="104">
        <f>AVERAGE(BZ$6:BZ523)</f>
        <v>2687.0094121497091</v>
      </c>
      <c r="CI523" s="121"/>
      <c r="CJ523" s="121"/>
      <c r="CK523" s="121"/>
      <c r="CL523" s="121"/>
      <c r="CM523" s="121"/>
      <c r="CN523" s="121"/>
    </row>
    <row r="524" spans="2:92" x14ac:dyDescent="0.2">
      <c r="B524" s="105">
        <v>519</v>
      </c>
      <c r="C524" s="109">
        <v>18.177832300402631</v>
      </c>
      <c r="D524" s="109">
        <v>2</v>
      </c>
      <c r="E524" s="109">
        <v>5.8095016237645307</v>
      </c>
      <c r="F524" s="110">
        <v>158.42902409787229</v>
      </c>
      <c r="G524" s="109">
        <v>21.98733392416716</v>
      </c>
      <c r="H524" s="109">
        <v>21.98733392416716</v>
      </c>
      <c r="I524" s="109">
        <v>0</v>
      </c>
      <c r="J524" s="110">
        <v>818.04904182288715</v>
      </c>
      <c r="K524" s="110">
        <v>4057.7201063500888</v>
      </c>
      <c r="L524" s="110">
        <v>3239.6710645272015</v>
      </c>
      <c r="M524" s="111" t="str">
        <v>No</v>
      </c>
      <c r="O524" s="103">
        <f>AVERAGE(G$6:G524)</f>
        <v>21.721832217457365</v>
      </c>
      <c r="P524" s="103">
        <f>AVERAGE(H$6:H524)</f>
        <v>22.115456050079494</v>
      </c>
      <c r="Q524" s="103">
        <f>AVERAGE(I$6:I524)</f>
        <v>0.39362383262212847</v>
      </c>
      <c r="R524" s="104">
        <f>AVERAGE(J$6:J524)</f>
        <v>871.42938479149473</v>
      </c>
      <c r="S524" s="104">
        <f>AVERAGE(K$6:K524)</f>
        <v>4008.0030168687267</v>
      </c>
      <c r="T524" s="104">
        <f>AVERAGE(L$6:L524)</f>
        <v>3136.5736320772321</v>
      </c>
      <c r="X524" s="105">
        <v>519</v>
      </c>
      <c r="Y524" s="109">
        <v>21.663432356231617</v>
      </c>
      <c r="Z524" s="109">
        <v>2</v>
      </c>
      <c r="AA524" s="109">
        <v>5.0737289048821168</v>
      </c>
      <c r="AB524" s="110">
        <v>161.27003222985024</v>
      </c>
      <c r="AC524" s="109">
        <v>24.737161261113734</v>
      </c>
      <c r="AD524" s="109">
        <v>24.737161261113734</v>
      </c>
      <c r="AE524" s="109">
        <v>0</v>
      </c>
      <c r="AF524" s="110">
        <v>903.38487006326227</v>
      </c>
      <c r="AG524" s="110">
        <v>4592.6890270004724</v>
      </c>
      <c r="AH524" s="110">
        <v>3689.3041569372099</v>
      </c>
      <c r="AI524" s="111" t="str">
        <v>No</v>
      </c>
      <c r="AK524" s="103">
        <f>AVERAGE(AC$6:AC524)</f>
        <v>21.662900477363454</v>
      </c>
      <c r="AL524" s="103">
        <f>AVERAGE(AD$6:AD524)</f>
        <v>21.970103983780419</v>
      </c>
      <c r="AM524" s="103">
        <f>AVERAGE(AE$6:AE524)</f>
        <v>0.30720350641696825</v>
      </c>
      <c r="AN524" s="104">
        <f>AVERAGE(AF$6:AF524)</f>
        <v>854.64173288654206</v>
      </c>
      <c r="AO524" s="104">
        <f>AVERAGE(AG$6:AG524)</f>
        <v>4043.6380782182937</v>
      </c>
      <c r="AP524" s="104">
        <f>AVERAGE(AH$6:AH524)</f>
        <v>3188.9963453317496</v>
      </c>
      <c r="AT524" s="105">
        <v>519</v>
      </c>
      <c r="AU524" s="109">
        <v>26.841204894285809</v>
      </c>
      <c r="AV524" s="109">
        <v>5</v>
      </c>
      <c r="AW524" s="109">
        <v>3.25910912632889</v>
      </c>
      <c r="AX524" s="110">
        <v>166.57051075172603</v>
      </c>
      <c r="AY524" s="109">
        <v>25</v>
      </c>
      <c r="AZ524" s="109">
        <v>25.1003140206147</v>
      </c>
      <c r="BA524" s="109">
        <v>0.10031402061470018</v>
      </c>
      <c r="BB524" s="110">
        <v>931.61761384393105</v>
      </c>
      <c r="BC524" s="110">
        <v>4000</v>
      </c>
      <c r="BD524" s="110">
        <v>3068.3823861560691</v>
      </c>
      <c r="BE524" s="111" t="str">
        <v>Yes</v>
      </c>
      <c r="BG524" s="103">
        <f>AVERAGE(AY$6:AY524)</f>
        <v>22.933749726245892</v>
      </c>
      <c r="BH524" s="103">
        <f>AVERAGE(AZ$6:AZ524)</f>
        <v>23.759739552666836</v>
      </c>
      <c r="BI524" s="103">
        <f>AVERAGE(BA$6:BA524)</f>
        <v>0.82598982642095786</v>
      </c>
      <c r="BJ524" s="104">
        <f>AVERAGE(BB$6:BB524)</f>
        <v>962.55848741696298</v>
      </c>
      <c r="BK524" s="104">
        <f>AVERAGE(BC$6:BC524)</f>
        <v>3600.3707441006618</v>
      </c>
      <c r="BL524" s="104">
        <f>AVERAGE(BD$6:BD524)</f>
        <v>2637.8122566836955</v>
      </c>
      <c r="BP524" s="105">
        <v>519</v>
      </c>
      <c r="BQ524" s="109">
        <v>25.021724956133536</v>
      </c>
      <c r="BR524" s="109">
        <v>3</v>
      </c>
      <c r="BS524" s="109">
        <v>6.2636766529821193</v>
      </c>
      <c r="BT524" s="110">
        <v>188.21778948695081</v>
      </c>
      <c r="BU524" s="109">
        <v>25</v>
      </c>
      <c r="BV524" s="109">
        <v>28.285401609115656</v>
      </c>
      <c r="BW524" s="109">
        <v>3.2854016091156559</v>
      </c>
      <c r="BX524" s="110">
        <v>1431.0280308542992</v>
      </c>
      <c r="BY524" s="110">
        <v>3960</v>
      </c>
      <c r="BZ524" s="110">
        <v>2528.9719691457008</v>
      </c>
      <c r="CA524" s="111" t="str">
        <v>Yes</v>
      </c>
      <c r="CC524" s="103">
        <f>AVERAGE(BU$6:BU524)</f>
        <v>22.898048378160713</v>
      </c>
      <c r="CD524" s="103">
        <f>AVERAGE(BV$6:BV524)</f>
        <v>23.83412957505567</v>
      </c>
      <c r="CE524" s="103">
        <f>AVERAGE(BW$6:BW524)</f>
        <v>0.93608119689493485</v>
      </c>
      <c r="CF524" s="104">
        <f>AVERAGE(BX$6:BX524)</f>
        <v>975.53606700793466</v>
      </c>
      <c r="CG524" s="104">
        <f>AVERAGE(BY$6:BY524)</f>
        <v>3662.2409754138944</v>
      </c>
      <c r="CH524" s="104">
        <f>AVERAGE(BZ$6:BZ524)</f>
        <v>2686.7049084059636</v>
      </c>
      <c r="CI524" s="121"/>
      <c r="CJ524" s="121"/>
      <c r="CK524" s="121"/>
      <c r="CL524" s="121"/>
      <c r="CM524" s="121"/>
      <c r="CN524" s="121"/>
    </row>
    <row r="525" spans="2:92" x14ac:dyDescent="0.2">
      <c r="B525" s="105">
        <v>520</v>
      </c>
      <c r="C525" s="109">
        <v>13.776388100126081</v>
      </c>
      <c r="D525" s="109">
        <v>1</v>
      </c>
      <c r="E525" s="109">
        <v>3.4690600757648604</v>
      </c>
      <c r="F525" s="110">
        <v>134.17204065543029</v>
      </c>
      <c r="G525" s="109">
        <v>16.245448175890942</v>
      </c>
      <c r="H525" s="109">
        <v>16.245448175890942</v>
      </c>
      <c r="I525" s="109">
        <v>0</v>
      </c>
      <c r="J525" s="110">
        <v>621.53548593215851</v>
      </c>
      <c r="K525" s="110">
        <v>2974.1806716603696</v>
      </c>
      <c r="L525" s="110">
        <v>2352.6451857282109</v>
      </c>
      <c r="M525" s="111" t="str">
        <v>No</v>
      </c>
      <c r="O525" s="103">
        <f>AVERAGE(G$6:G525)</f>
        <v>21.711300709685123</v>
      </c>
      <c r="P525" s="103">
        <f>AVERAGE(H$6:H525)</f>
        <v>22.10416757339836</v>
      </c>
      <c r="Q525" s="103">
        <f>AVERAGE(I$6:I525)</f>
        <v>0.39286686371323976</v>
      </c>
      <c r="R525" s="104">
        <f>AVERAGE(J$6:J525)</f>
        <v>870.94881960138059</v>
      </c>
      <c r="S525" s="104">
        <f>AVERAGE(K$6:K525)</f>
        <v>4006.0148969740958</v>
      </c>
      <c r="T525" s="104">
        <f>AVERAGE(L$6:L525)</f>
        <v>3135.066077372715</v>
      </c>
      <c r="X525" s="105">
        <v>520</v>
      </c>
      <c r="Y525" s="109">
        <v>21.843055528305758</v>
      </c>
      <c r="Z525" s="109">
        <v>2</v>
      </c>
      <c r="AA525" s="109">
        <v>4.7095585022255637</v>
      </c>
      <c r="AB525" s="110">
        <v>129.93560367836062</v>
      </c>
      <c r="AC525" s="109">
        <v>24.552614030531323</v>
      </c>
      <c r="AD525" s="109">
        <v>24.552614030531323</v>
      </c>
      <c r="AE525" s="109">
        <v>0</v>
      </c>
      <c r="AF525" s="110">
        <v>866.51402459430028</v>
      </c>
      <c r="AG525" s="110">
        <v>4559.470525495638</v>
      </c>
      <c r="AH525" s="110">
        <v>3692.9565009013377</v>
      </c>
      <c r="AI525" s="111" t="str">
        <v>No</v>
      </c>
      <c r="AK525" s="103">
        <f>AVERAGE(AC$6:AC525)</f>
        <v>21.668457618811857</v>
      </c>
      <c r="AL525" s="103">
        <f>AVERAGE(AD$6:AD525)</f>
        <v>21.975070349254938</v>
      </c>
      <c r="AM525" s="103">
        <f>AVERAGE(AE$6:AE525)</f>
        <v>0.30661273044308945</v>
      </c>
      <c r="AN525" s="104">
        <f>AVERAGE(AF$6:AF525)</f>
        <v>854.66456421674923</v>
      </c>
      <c r="AO525" s="104">
        <f>AVERAGE(AG$6:AG525)</f>
        <v>4044.6300636938272</v>
      </c>
      <c r="AP525" s="104">
        <f>AVERAGE(AH$6:AH525)</f>
        <v>3189.9654994770758</v>
      </c>
      <c r="AT525" s="105">
        <v>520</v>
      </c>
      <c r="AU525" s="109">
        <v>14.339757360649822</v>
      </c>
      <c r="AV525" s="109">
        <v>4</v>
      </c>
      <c r="AW525" s="109">
        <v>5.3957044398782452</v>
      </c>
      <c r="AX525" s="110">
        <v>170.10312311737667</v>
      </c>
      <c r="AY525" s="109">
        <v>15.735461800528068</v>
      </c>
      <c r="AZ525" s="109">
        <v>15.735461800528068</v>
      </c>
      <c r="BA525" s="109">
        <v>0</v>
      </c>
      <c r="BB525" s="110">
        <v>642.16697713321867</v>
      </c>
      <c r="BC525" s="110">
        <v>2560.3192700792101</v>
      </c>
      <c r="BD525" s="110">
        <v>1918.1522929459916</v>
      </c>
      <c r="BE525" s="111" t="str">
        <v>No</v>
      </c>
      <c r="BG525" s="103">
        <f>AVERAGE(AY$6:AY525)</f>
        <v>22.919906864850283</v>
      </c>
      <c r="BH525" s="103">
        <f>AVERAGE(AZ$6:AZ525)</f>
        <v>23.74430824929734</v>
      </c>
      <c r="BI525" s="103">
        <f>AVERAGE(BA$6:BA525)</f>
        <v>0.82440138444707145</v>
      </c>
      <c r="BJ525" s="104">
        <f>AVERAGE(BB$6:BB525)</f>
        <v>961.94234989718643</v>
      </c>
      <c r="BK525" s="104">
        <f>AVERAGE(BC$6:BC525)</f>
        <v>3598.3706451121593</v>
      </c>
      <c r="BL525" s="104">
        <f>AVERAGE(BD$6:BD525)</f>
        <v>2636.4282952149688</v>
      </c>
      <c r="BP525" s="105">
        <v>520</v>
      </c>
      <c r="BQ525" s="109">
        <v>20.71089050641303</v>
      </c>
      <c r="BR525" s="109">
        <v>2</v>
      </c>
      <c r="BS525" s="109">
        <v>4.5371696312100802</v>
      </c>
      <c r="BT525" s="110">
        <v>181.96901430644613</v>
      </c>
      <c r="BU525" s="109">
        <v>23.24806013762311</v>
      </c>
      <c r="BV525" s="109">
        <v>23.24806013762311</v>
      </c>
      <c r="BW525" s="109">
        <v>0</v>
      </c>
      <c r="BX525" s="110">
        <v>879.41081843513939</v>
      </c>
      <c r="BY525" s="110">
        <v>3627.2090206434664</v>
      </c>
      <c r="BZ525" s="110">
        <v>2747.798202208327</v>
      </c>
      <c r="CA525" s="111" t="str">
        <v>No</v>
      </c>
      <c r="CC525" s="103">
        <f>AVERAGE(BU$6:BU525)</f>
        <v>22.898721477698139</v>
      </c>
      <c r="CD525" s="103">
        <f>AVERAGE(BV$6:BV525)</f>
        <v>23.83300251844522</v>
      </c>
      <c r="CE525" s="103">
        <f>AVERAGE(BW$6:BW525)</f>
        <v>0.93428104074705998</v>
      </c>
      <c r="CF525" s="104">
        <f>AVERAGE(BX$6:BX525)</f>
        <v>975.35121076067924</v>
      </c>
      <c r="CG525" s="104">
        <f>AVERAGE(BY$6:BY525)</f>
        <v>3662.1736062701052</v>
      </c>
      <c r="CH525" s="104">
        <f>AVERAGE(BZ$6:BZ525)</f>
        <v>2686.8223955094295</v>
      </c>
      <c r="CI525" s="121"/>
      <c r="CJ525" s="121"/>
      <c r="CK525" s="121"/>
      <c r="CL525" s="121"/>
      <c r="CM525" s="121"/>
      <c r="CN525" s="121"/>
    </row>
    <row r="526" spans="2:92" x14ac:dyDescent="0.2">
      <c r="B526" s="105">
        <v>521</v>
      </c>
      <c r="C526" s="109">
        <v>20.489621515823938</v>
      </c>
      <c r="D526" s="109">
        <v>1</v>
      </c>
      <c r="E526" s="109">
        <v>5.0029707954543969</v>
      </c>
      <c r="F526" s="110">
        <v>150.18550794483372</v>
      </c>
      <c r="G526" s="109">
        <v>24.492592311278337</v>
      </c>
      <c r="H526" s="109">
        <v>24.492592311278337</v>
      </c>
      <c r="I526" s="109">
        <v>0</v>
      </c>
      <c r="J526" s="110">
        <v>884.96327728318386</v>
      </c>
      <c r="K526" s="110">
        <v>4458.6666160301002</v>
      </c>
      <c r="L526" s="110">
        <v>3573.7033387469164</v>
      </c>
      <c r="M526" s="111" t="str">
        <v>No</v>
      </c>
      <c r="O526" s="103">
        <f>AVERAGE(G$6:G526)</f>
        <v>21.716639081281269</v>
      </c>
      <c r="P526" s="103">
        <f>AVERAGE(H$6:H526)</f>
        <v>22.108751881916366</v>
      </c>
      <c r="Q526" s="103">
        <f>AVERAGE(I$6:I526)</f>
        <v>0.39211280063509535</v>
      </c>
      <c r="R526" s="104">
        <f>AVERAGE(J$6:J526)</f>
        <v>870.97571875240124</v>
      </c>
      <c r="S526" s="104">
        <f>AVERAGE(K$6:K526)</f>
        <v>4006.8837102544335</v>
      </c>
      <c r="T526" s="104">
        <f>AVERAGE(L$6:L526)</f>
        <v>3135.9079915020325</v>
      </c>
      <c r="X526" s="105">
        <v>521</v>
      </c>
      <c r="Y526" s="109">
        <v>18.026477333494416</v>
      </c>
      <c r="Z526" s="109">
        <v>1</v>
      </c>
      <c r="AA526" s="109">
        <v>4.2336925548669919</v>
      </c>
      <c r="AB526" s="110">
        <v>105.32898308312299</v>
      </c>
      <c r="AC526" s="109">
        <v>21.260169888361407</v>
      </c>
      <c r="AD526" s="109">
        <v>21.260169888361407</v>
      </c>
      <c r="AE526" s="109">
        <v>0</v>
      </c>
      <c r="AF526" s="110">
        <v>743.13407973396522</v>
      </c>
      <c r="AG526" s="110">
        <v>3896.8305799050531</v>
      </c>
      <c r="AH526" s="110">
        <v>3153.6965001710878</v>
      </c>
      <c r="AI526" s="111" t="str">
        <v>No</v>
      </c>
      <c r="AK526" s="103">
        <f>AVERAGE(AC$6:AC526)</f>
        <v>21.667673957141126</v>
      </c>
      <c r="AL526" s="103">
        <f>AVERAGE(AD$6:AD526)</f>
        <v>21.973698179464357</v>
      </c>
      <c r="AM526" s="103">
        <f>AVERAGE(AE$6:AE526)</f>
        <v>0.30602422232323706</v>
      </c>
      <c r="AN526" s="104">
        <f>AVERAGE(AF$6:AF526)</f>
        <v>854.45049418895121</v>
      </c>
      <c r="AO526" s="104">
        <f>AVERAGE(AG$6:AG526)</f>
        <v>4044.346379463906</v>
      </c>
      <c r="AP526" s="104">
        <f>AVERAGE(AH$6:AH526)</f>
        <v>3189.8958852749529</v>
      </c>
      <c r="AT526" s="105">
        <v>521</v>
      </c>
      <c r="AU526" s="109">
        <v>22.116783996771694</v>
      </c>
      <c r="AV526" s="109">
        <v>4</v>
      </c>
      <c r="AW526" s="109">
        <v>5.7719176623314343</v>
      </c>
      <c r="AX526" s="110">
        <v>180.13381770037961</v>
      </c>
      <c r="AY526" s="109">
        <v>23.888701659103127</v>
      </c>
      <c r="AZ526" s="109">
        <v>23.888701659103127</v>
      </c>
      <c r="BA526" s="109">
        <v>0</v>
      </c>
      <c r="BB526" s="110">
        <v>896.79486747347346</v>
      </c>
      <c r="BC526" s="110">
        <v>3783.3052488654689</v>
      </c>
      <c r="BD526" s="110">
        <v>2886.5103813919955</v>
      </c>
      <c r="BE526" s="111" t="str">
        <v>No</v>
      </c>
      <c r="BG526" s="103">
        <f>AVERAGE(AY$6:AY526)</f>
        <v>22.921766355818139</v>
      </c>
      <c r="BH526" s="103">
        <f>AVERAGE(AZ$6:AZ526)</f>
        <v>23.744585395957237</v>
      </c>
      <c r="BI526" s="103">
        <f>AVERAGE(BA$6:BA526)</f>
        <v>0.82281904013911167</v>
      </c>
      <c r="BJ526" s="104">
        <f>AVERAGE(BB$6:BB526)</f>
        <v>961.8173067447417</v>
      </c>
      <c r="BK526" s="104">
        <f>AVERAGE(BC$6:BC526)</f>
        <v>3598.725605963893</v>
      </c>
      <c r="BL526" s="104">
        <f>AVERAGE(BD$6:BD526)</f>
        <v>2636.9082992191475</v>
      </c>
      <c r="BP526" s="105">
        <v>521</v>
      </c>
      <c r="BQ526" s="109">
        <v>19.768544544878999</v>
      </c>
      <c r="BR526" s="109">
        <v>4</v>
      </c>
      <c r="BS526" s="109">
        <v>4.9323685930240853</v>
      </c>
      <c r="BT526" s="110">
        <v>158.31511098743084</v>
      </c>
      <c r="BU526" s="109">
        <v>20.700913137903086</v>
      </c>
      <c r="BV526" s="109">
        <v>20.700913137903086</v>
      </c>
      <c r="BW526" s="109">
        <v>0</v>
      </c>
      <c r="BX526" s="110">
        <v>779.34250512452354</v>
      </c>
      <c r="BY526" s="110">
        <v>3385.136970685463</v>
      </c>
      <c r="BZ526" s="110">
        <v>2605.7944655609394</v>
      </c>
      <c r="CA526" s="111" t="str">
        <v>No</v>
      </c>
      <c r="CC526" s="103">
        <f>AVERAGE(BU$6:BU526)</f>
        <v>22.89450303558721</v>
      </c>
      <c r="CD526" s="103">
        <f>AVERAGE(BV$6:BV526)</f>
        <v>23.826990830574697</v>
      </c>
      <c r="CE526" s="103">
        <f>AVERAGE(BW$6:BW526)</f>
        <v>0.9324877949874687</v>
      </c>
      <c r="CF526" s="104">
        <f>AVERAGE(BX$6:BX526)</f>
        <v>974.97499443508195</v>
      </c>
      <c r="CG526" s="104">
        <f>AVERAGE(BY$6:BY526)</f>
        <v>3661.6418660866416</v>
      </c>
      <c r="CH526" s="104">
        <f>AVERAGE(BZ$6:BZ526)</f>
        <v>2686.6668716515628</v>
      </c>
      <c r="CI526" s="121"/>
      <c r="CJ526" s="121"/>
      <c r="CK526" s="121"/>
      <c r="CL526" s="121"/>
      <c r="CM526" s="121"/>
      <c r="CN526" s="121"/>
    </row>
    <row r="527" spans="2:92" x14ac:dyDescent="0.2">
      <c r="B527" s="105">
        <v>522</v>
      </c>
      <c r="C527" s="109">
        <v>21.978816787981042</v>
      </c>
      <c r="D527" s="109">
        <v>2</v>
      </c>
      <c r="E527" s="109">
        <v>3.0172968949972705</v>
      </c>
      <c r="F527" s="110">
        <v>131.81024970636039</v>
      </c>
      <c r="G527" s="109">
        <v>22.996113682978311</v>
      </c>
      <c r="H527" s="109">
        <v>22.996113682978311</v>
      </c>
      <c r="I527" s="109">
        <v>0</v>
      </c>
      <c r="J527" s="110">
        <v>821.69366019570975</v>
      </c>
      <c r="K527" s="110">
        <v>4239.3004629360958</v>
      </c>
      <c r="L527" s="110">
        <v>3417.6068027403862</v>
      </c>
      <c r="M527" s="111" t="str">
        <v>No</v>
      </c>
      <c r="O527" s="103">
        <f>AVERAGE(G$6:G527)</f>
        <v>21.719090182050806</v>
      </c>
      <c r="P527" s="103">
        <f>AVERAGE(H$6:H527)</f>
        <v>22.110451808738325</v>
      </c>
      <c r="Q527" s="103">
        <f>AVERAGE(I$6:I527)</f>
        <v>0.39136162668751856</v>
      </c>
      <c r="R527" s="104">
        <f>AVERAGE(J$6:J527)</f>
        <v>870.88130867853783</v>
      </c>
      <c r="S527" s="104">
        <f>AVERAGE(K$6:K527)</f>
        <v>4007.3289530756624</v>
      </c>
      <c r="T527" s="104">
        <f>AVERAGE(L$6:L527)</f>
        <v>3136.4476443971248</v>
      </c>
      <c r="X527" s="105">
        <v>522</v>
      </c>
      <c r="Y527" s="109">
        <v>14.817249008612736</v>
      </c>
      <c r="Z527" s="109">
        <v>0</v>
      </c>
      <c r="AA527" s="109">
        <v>3.0678187898847136</v>
      </c>
      <c r="AB527" s="110">
        <v>166.49231144879138</v>
      </c>
      <c r="AC527" s="109">
        <v>17.885067798497449</v>
      </c>
      <c r="AD527" s="109">
        <v>17.885067798497449</v>
      </c>
      <c r="AE527" s="109">
        <v>0</v>
      </c>
      <c r="AF527" s="110">
        <v>703.04434540371483</v>
      </c>
      <c r="AG527" s="110">
        <v>3219.3122037295407</v>
      </c>
      <c r="AH527" s="110">
        <v>2516.2678583258257</v>
      </c>
      <c r="AI527" s="111" t="str">
        <v>No</v>
      </c>
      <c r="AK527" s="103">
        <f>AVERAGE(AC$6:AC527)</f>
        <v>21.660427585189701</v>
      </c>
      <c r="AL527" s="103">
        <f>AVERAGE(AD$6:AD527)</f>
        <v>21.965865554213462</v>
      </c>
      <c r="AM527" s="103">
        <f>AVERAGE(AE$6:AE527)</f>
        <v>0.30543796902376724</v>
      </c>
      <c r="AN527" s="104">
        <f>AVERAGE(AF$6:AF527)</f>
        <v>854.16044409549295</v>
      </c>
      <c r="AO527" s="104">
        <f>AVERAGE(AG$6:AG527)</f>
        <v>4042.7658542230356</v>
      </c>
      <c r="AP527" s="104">
        <f>AVERAGE(AH$6:AH527)</f>
        <v>3188.6054101275404</v>
      </c>
      <c r="AT527" s="105">
        <v>522</v>
      </c>
      <c r="AU527" s="109">
        <v>22.297314908630696</v>
      </c>
      <c r="AV527" s="109">
        <v>4</v>
      </c>
      <c r="AW527" s="109">
        <v>6.0617001343360011</v>
      </c>
      <c r="AX527" s="110">
        <v>159.12179914147055</v>
      </c>
      <c r="AY527" s="109">
        <v>24.359015042966696</v>
      </c>
      <c r="AZ527" s="109">
        <v>24.359015042966696</v>
      </c>
      <c r="BA527" s="109">
        <v>0</v>
      </c>
      <c r="BB527" s="110">
        <v>889.89225043047145</v>
      </c>
      <c r="BC527" s="110">
        <v>3853.8522564450045</v>
      </c>
      <c r="BD527" s="110">
        <v>2963.9600060145331</v>
      </c>
      <c r="BE527" s="111" t="str">
        <v>No</v>
      </c>
      <c r="BG527" s="103">
        <f>AVERAGE(AY$6:AY527)</f>
        <v>22.924519705793518</v>
      </c>
      <c r="BH527" s="103">
        <f>AVERAGE(AZ$6:AZ527)</f>
        <v>23.745762464246525</v>
      </c>
      <c r="BI527" s="103">
        <f>AVERAGE(BA$6:BA527)</f>
        <v>0.82124275845302142</v>
      </c>
      <c r="BJ527" s="104">
        <f>AVERAGE(BB$6:BB527)</f>
        <v>961.6795192805381</v>
      </c>
      <c r="BK527" s="104">
        <f>AVERAGE(BC$6:BC527)</f>
        <v>3599.2143543364618</v>
      </c>
      <c r="BL527" s="104">
        <f>AVERAGE(BD$6:BD527)</f>
        <v>2637.5348350559202</v>
      </c>
      <c r="BP527" s="105">
        <v>522</v>
      </c>
      <c r="BQ527" s="109">
        <v>16.043790999854444</v>
      </c>
      <c r="BR527" s="109">
        <v>3</v>
      </c>
      <c r="BS527" s="109">
        <v>3.8366061389762107</v>
      </c>
      <c r="BT527" s="110">
        <v>139.8017658469503</v>
      </c>
      <c r="BU527" s="109">
        <v>16.880397138830656</v>
      </c>
      <c r="BV527" s="109">
        <v>16.880397138830656</v>
      </c>
      <c r="BW527" s="109">
        <v>0</v>
      </c>
      <c r="BX527" s="110">
        <v>646.21368001187</v>
      </c>
      <c r="BY527" s="110">
        <v>2742.0595708245983</v>
      </c>
      <c r="BZ527" s="110">
        <v>2095.8458908127282</v>
      </c>
      <c r="CA527" s="111" t="str">
        <v>No</v>
      </c>
      <c r="CC527" s="103">
        <f>AVERAGE(BU$6:BU527)</f>
        <v>22.882981759922927</v>
      </c>
      <c r="CD527" s="103">
        <f>AVERAGE(BV$6:BV527)</f>
        <v>23.813683179824235</v>
      </c>
      <c r="CE527" s="103">
        <f>AVERAGE(BW$6:BW527)</f>
        <v>0.93070141990128574</v>
      </c>
      <c r="CF527" s="104">
        <f>AVERAGE(BX$6:BX527)</f>
        <v>974.34518348791107</v>
      </c>
      <c r="CG527" s="104">
        <f>AVERAGE(BY$6:BY527)</f>
        <v>3659.8802141800093</v>
      </c>
      <c r="CH527" s="104">
        <f>AVERAGE(BZ$6:BZ527)</f>
        <v>2685.5350306921018</v>
      </c>
      <c r="CI527" s="121"/>
      <c r="CJ527" s="121"/>
      <c r="CK527" s="121"/>
      <c r="CL527" s="121"/>
      <c r="CM527" s="121"/>
      <c r="CN527" s="121"/>
    </row>
    <row r="528" spans="2:92" x14ac:dyDescent="0.2">
      <c r="B528" s="105">
        <v>523</v>
      </c>
      <c r="C528" s="109">
        <v>17.68363503177132</v>
      </c>
      <c r="D528" s="109">
        <v>2</v>
      </c>
      <c r="E528" s="109">
        <v>4.6749978617121872</v>
      </c>
      <c r="F528" s="110">
        <v>170.97270034998621</v>
      </c>
      <c r="G528" s="109">
        <v>20.358632893483509</v>
      </c>
      <c r="H528" s="109">
        <v>20.358632893483509</v>
      </c>
      <c r="I528" s="109">
        <v>0</v>
      </c>
      <c r="J528" s="110">
        <v>781.73168715449151</v>
      </c>
      <c r="K528" s="110">
        <v>3764.5539208270316</v>
      </c>
      <c r="L528" s="110">
        <v>2982.8222336725403</v>
      </c>
      <c r="M528" s="111" t="str">
        <v>No</v>
      </c>
      <c r="O528" s="103">
        <f>AVERAGE(G$6:G528)</f>
        <v>21.716488925284903</v>
      </c>
      <c r="P528" s="103">
        <f>AVERAGE(H$6:H528)</f>
        <v>22.107102250582962</v>
      </c>
      <c r="Q528" s="103">
        <f>AVERAGE(I$6:I528)</f>
        <v>0.39061332529805864</v>
      </c>
      <c r="R528" s="104">
        <f>AVERAGE(J$6:J528)</f>
        <v>870.71085051118791</v>
      </c>
      <c r="S528" s="104">
        <f>AVERAGE(K$6:K528)</f>
        <v>4006.8647560732752</v>
      </c>
      <c r="T528" s="104">
        <f>AVERAGE(L$6:L528)</f>
        <v>3136.1539055620874</v>
      </c>
      <c r="X528" s="105">
        <v>523</v>
      </c>
      <c r="Y528" s="109">
        <v>16.629067270840448</v>
      </c>
      <c r="Z528" s="109">
        <v>0</v>
      </c>
      <c r="AA528" s="109">
        <v>4.0777919213988305</v>
      </c>
      <c r="AB528" s="110">
        <v>183.37981248669684</v>
      </c>
      <c r="AC528" s="109">
        <v>20.706859192239278</v>
      </c>
      <c r="AD528" s="109">
        <v>20.706859192239278</v>
      </c>
      <c r="AE528" s="109">
        <v>0</v>
      </c>
      <c r="AF528" s="110">
        <v>804.58558825387513</v>
      </c>
      <c r="AG528" s="110">
        <v>3727.2346546030703</v>
      </c>
      <c r="AH528" s="110">
        <v>2922.649066349195</v>
      </c>
      <c r="AI528" s="111" t="str">
        <v>No</v>
      </c>
      <c r="AK528" s="103">
        <f>AVERAGE(AC$6:AC528)</f>
        <v>21.658604318663983</v>
      </c>
      <c r="AL528" s="103">
        <f>AVERAGE(AD$6:AD528)</f>
        <v>21.963458276274697</v>
      </c>
      <c r="AM528" s="103">
        <f>AVERAGE(AE$6:AE528)</f>
        <v>0.30485395761071993</v>
      </c>
      <c r="AN528" s="104">
        <f>AVERAGE(AF$6:AF528)</f>
        <v>854.06565469617817</v>
      </c>
      <c r="AO528" s="104">
        <f>AVERAGE(AG$6:AG528)</f>
        <v>4042.1625440899188</v>
      </c>
      <c r="AP528" s="104">
        <f>AVERAGE(AH$6:AH528)</f>
        <v>3188.0968893937388</v>
      </c>
      <c r="AT528" s="105">
        <v>523</v>
      </c>
      <c r="AU528" s="109">
        <v>24.804381984339855</v>
      </c>
      <c r="AV528" s="109">
        <v>1</v>
      </c>
      <c r="AW528" s="109">
        <v>4.6200997237103003</v>
      </c>
      <c r="AX528" s="110">
        <v>150.8134801459521</v>
      </c>
      <c r="AY528" s="109">
        <v>25</v>
      </c>
      <c r="AZ528" s="109">
        <v>28.424481708050156</v>
      </c>
      <c r="BA528" s="109">
        <v>3.4244817080501555</v>
      </c>
      <c r="BB528" s="110">
        <v>1414.4857363534754</v>
      </c>
      <c r="BC528" s="110">
        <v>3800</v>
      </c>
      <c r="BD528" s="110">
        <v>2385.5142636465243</v>
      </c>
      <c r="BE528" s="111" t="str">
        <v>Yes</v>
      </c>
      <c r="BG528" s="103">
        <f>AVERAGE(AY$6:AY528)</f>
        <v>22.928488119357965</v>
      </c>
      <c r="BH528" s="103">
        <f>AVERAGE(AZ$6:AZ528)</f>
        <v>23.754708390142902</v>
      </c>
      <c r="BI528" s="103">
        <f>AVERAGE(BA$6:BA528)</f>
        <v>0.82622027078494709</v>
      </c>
      <c r="BJ528" s="104">
        <f>AVERAGE(BB$6:BB528)</f>
        <v>962.54530554645203</v>
      </c>
      <c r="BK528" s="104">
        <f>AVERAGE(BC$6:BC528)</f>
        <v>3599.5982657048435</v>
      </c>
      <c r="BL528" s="104">
        <f>AVERAGE(BD$6:BD528)</f>
        <v>2637.0529601583876</v>
      </c>
      <c r="BP528" s="105">
        <v>523</v>
      </c>
      <c r="BQ528" s="109">
        <v>23.636482919541631</v>
      </c>
      <c r="BR528" s="109">
        <v>6</v>
      </c>
      <c r="BS528" s="109">
        <v>5.768021464612259</v>
      </c>
      <c r="BT528" s="110">
        <v>129.71314574533488</v>
      </c>
      <c r="BU528" s="109">
        <v>23.404504384153888</v>
      </c>
      <c r="BV528" s="109">
        <v>23.404504384153888</v>
      </c>
      <c r="BW528" s="109">
        <v>0</v>
      </c>
      <c r="BX528" s="110">
        <v>831.8482772699515</v>
      </c>
      <c r="BY528" s="110">
        <v>3930.6756576230832</v>
      </c>
      <c r="BZ528" s="110">
        <v>3098.827380353132</v>
      </c>
      <c r="CA528" s="111" t="str">
        <v>No</v>
      </c>
      <c r="CC528" s="103">
        <f>AVERAGE(BU$6:BU528)</f>
        <v>22.883978935112662</v>
      </c>
      <c r="CD528" s="103">
        <f>AVERAGE(BV$6:BV528)</f>
        <v>23.812900811190065</v>
      </c>
      <c r="CE528" s="103">
        <f>AVERAGE(BW$6:BW528)</f>
        <v>0.92892187607738275</v>
      </c>
      <c r="CF528" s="104">
        <f>AVERAGE(BX$6:BX528)</f>
        <v>974.07272286416742</v>
      </c>
      <c r="CG528" s="104">
        <f>AVERAGE(BY$6:BY528)</f>
        <v>3660.3979874944316</v>
      </c>
      <c r="CH528" s="104">
        <f>AVERAGE(BZ$6:BZ528)</f>
        <v>2686.3252646302681</v>
      </c>
      <c r="CI528" s="121"/>
      <c r="CJ528" s="121"/>
      <c r="CK528" s="121"/>
      <c r="CL528" s="121"/>
      <c r="CM528" s="121"/>
      <c r="CN528" s="121"/>
    </row>
    <row r="529" spans="2:92" x14ac:dyDescent="0.2">
      <c r="B529" s="105">
        <v>524</v>
      </c>
      <c r="C529" s="109">
        <v>25.001731525198032</v>
      </c>
      <c r="D529" s="109">
        <v>0</v>
      </c>
      <c r="E529" s="109">
        <v>2.6978779435968252</v>
      </c>
      <c r="F529" s="110">
        <v>165.16790398961146</v>
      </c>
      <c r="G529" s="109">
        <v>25</v>
      </c>
      <c r="H529" s="109">
        <v>27.699609468794858</v>
      </c>
      <c r="I529" s="109">
        <v>2.6996094687948577</v>
      </c>
      <c r="J529" s="110">
        <v>1401.0976083726857</v>
      </c>
      <c r="K529" s="110">
        <v>4500</v>
      </c>
      <c r="L529" s="110">
        <v>3098.9023916273145</v>
      </c>
      <c r="M529" s="111" t="str">
        <v>Yes</v>
      </c>
      <c r="O529" s="103">
        <f>AVERAGE(G$6:G529)</f>
        <v>21.722755167793899</v>
      </c>
      <c r="P529" s="103">
        <f>AVERAGE(H$6:H529)</f>
        <v>22.11777497428184</v>
      </c>
      <c r="Q529" s="103">
        <f>AVERAGE(I$6:I529)</f>
        <v>0.39501980648793805</v>
      </c>
      <c r="R529" s="104">
        <f>AVERAGE(J$6:J529)</f>
        <v>871.72303898038922</v>
      </c>
      <c r="S529" s="104">
        <f>AVERAGE(K$6:K529)</f>
        <v>4007.8058538670289</v>
      </c>
      <c r="T529" s="104">
        <f>AVERAGE(L$6:L529)</f>
        <v>3136.082814886639</v>
      </c>
      <c r="X529" s="105">
        <v>524</v>
      </c>
      <c r="Y529" s="109">
        <v>18.644003597419061</v>
      </c>
      <c r="Z529" s="109">
        <v>1</v>
      </c>
      <c r="AA529" s="109">
        <v>3.8922310040714296</v>
      </c>
      <c r="AB529" s="110">
        <v>152.35400331134812</v>
      </c>
      <c r="AC529" s="109">
        <v>21.536234601490492</v>
      </c>
      <c r="AD529" s="109">
        <v>21.536234601490492</v>
      </c>
      <c r="AE529" s="109">
        <v>0</v>
      </c>
      <c r="AF529" s="110">
        <v>798.4410413560629</v>
      </c>
      <c r="AG529" s="110">
        <v>3946.5222282682885</v>
      </c>
      <c r="AH529" s="110">
        <v>3148.0811869122253</v>
      </c>
      <c r="AI529" s="111" t="str">
        <v>No</v>
      </c>
      <c r="AK529" s="103">
        <f>AVERAGE(AC$6:AC529)</f>
        <v>21.658370788669377</v>
      </c>
      <c r="AL529" s="103">
        <f>AVERAGE(AD$6:AD529)</f>
        <v>21.962642963918238</v>
      </c>
      <c r="AM529" s="103">
        <f>AVERAGE(AE$6:AE529)</f>
        <v>0.3042721752488674</v>
      </c>
      <c r="AN529" s="104">
        <f>AVERAGE(AF$6:AF529)</f>
        <v>853.95950085392599</v>
      </c>
      <c r="AO529" s="104">
        <f>AVERAGE(AG$6:AG529)</f>
        <v>4041.9800244032367</v>
      </c>
      <c r="AP529" s="104">
        <f>AVERAGE(AH$6:AH529)</f>
        <v>3188.0205235493086</v>
      </c>
      <c r="AT529" s="105">
        <v>524</v>
      </c>
      <c r="AU529" s="109">
        <v>25.141035983257812</v>
      </c>
      <c r="AV529" s="109">
        <v>2</v>
      </c>
      <c r="AW529" s="109">
        <v>5.9327184259524506</v>
      </c>
      <c r="AX529" s="110">
        <v>187.81945792459237</v>
      </c>
      <c r="AY529" s="109">
        <v>25</v>
      </c>
      <c r="AZ529" s="109">
        <v>29.073754409210263</v>
      </c>
      <c r="BA529" s="109">
        <v>4.0737544092102631</v>
      </c>
      <c r="BB529" s="110">
        <v>1548.8826193061318</v>
      </c>
      <c r="BC529" s="110">
        <v>3850</v>
      </c>
      <c r="BD529" s="110">
        <v>2301.1173806938682</v>
      </c>
      <c r="BE529" s="111" t="str">
        <v>Yes</v>
      </c>
      <c r="BG529" s="103">
        <f>AVERAGE(AY$6:AY529)</f>
        <v>22.932441386305754</v>
      </c>
      <c r="BH529" s="103">
        <f>AVERAGE(AZ$6:AZ529)</f>
        <v>23.764859241324327</v>
      </c>
      <c r="BI529" s="103">
        <f>AVERAGE(BA$6:BA529)</f>
        <v>0.83241785501858323</v>
      </c>
      <c r="BJ529" s="104">
        <f>AVERAGE(BB$6:BB529)</f>
        <v>963.6642698856881</v>
      </c>
      <c r="BK529" s="104">
        <f>AVERAGE(BC$6:BC529)</f>
        <v>3600.076131609987</v>
      </c>
      <c r="BL529" s="104">
        <f>AVERAGE(BD$6:BD529)</f>
        <v>2636.4118617242948</v>
      </c>
      <c r="BP529" s="105">
        <v>524</v>
      </c>
      <c r="BQ529" s="109">
        <v>25.055603080944863</v>
      </c>
      <c r="BR529" s="109">
        <v>3</v>
      </c>
      <c r="BS529" s="109">
        <v>5.0607268894399109</v>
      </c>
      <c r="BT529" s="110">
        <v>167.84225723511901</v>
      </c>
      <c r="BU529" s="109">
        <v>25</v>
      </c>
      <c r="BV529" s="109">
        <v>27.116329970384776</v>
      </c>
      <c r="BW529" s="109">
        <v>2.1163299703847755</v>
      </c>
      <c r="BX529" s="110">
        <v>1235.2917527928353</v>
      </c>
      <c r="BY529" s="110">
        <v>3960</v>
      </c>
      <c r="BZ529" s="110">
        <v>2724.7082472071647</v>
      </c>
      <c r="CA529" s="111" t="str">
        <v>Yes</v>
      </c>
      <c r="CC529" s="103">
        <f>AVERAGE(BU$6:BU529)</f>
        <v>22.888017143251762</v>
      </c>
      <c r="CD529" s="103">
        <f>AVERAGE(BV$6:BV529)</f>
        <v>23.819205065310666</v>
      </c>
      <c r="CE529" s="103">
        <f>AVERAGE(BW$6:BW529)</f>
        <v>0.93118792205888534</v>
      </c>
      <c r="CF529" s="104">
        <f>AVERAGE(BX$6:BX529)</f>
        <v>974.57123246326796</v>
      </c>
      <c r="CG529" s="104">
        <f>AVERAGE(BY$6:BY529)</f>
        <v>3660.9697470602819</v>
      </c>
      <c r="CH529" s="104">
        <f>AVERAGE(BZ$6:BZ529)</f>
        <v>2686.3985145970178</v>
      </c>
      <c r="CI529" s="121"/>
      <c r="CJ529" s="121"/>
      <c r="CK529" s="121"/>
      <c r="CL529" s="121"/>
      <c r="CM529" s="121"/>
      <c r="CN529" s="121"/>
    </row>
    <row r="530" spans="2:92" x14ac:dyDescent="0.2">
      <c r="B530" s="105">
        <v>525</v>
      </c>
      <c r="C530" s="109">
        <v>18.546894294791965</v>
      </c>
      <c r="D530" s="109">
        <v>2</v>
      </c>
      <c r="E530" s="109">
        <v>3.5117185335355403</v>
      </c>
      <c r="F530" s="110">
        <v>188.73856458814438</v>
      </c>
      <c r="G530" s="109">
        <v>20.058612828327504</v>
      </c>
      <c r="H530" s="109">
        <v>20.058612828327504</v>
      </c>
      <c r="I530" s="109">
        <v>0</v>
      </c>
      <c r="J530" s="110">
        <v>790.49694943796953</v>
      </c>
      <c r="K530" s="110">
        <v>3710.5503090989509</v>
      </c>
      <c r="L530" s="110">
        <v>2920.0533596609812</v>
      </c>
      <c r="M530" s="111" t="str">
        <v>No</v>
      </c>
      <c r="O530" s="103">
        <f>AVERAGE(G$6:G530)</f>
        <v>21.719585372861584</v>
      </c>
      <c r="P530" s="103">
        <f>AVERAGE(H$6:H530)</f>
        <v>22.113852760670497</v>
      </c>
      <c r="Q530" s="103">
        <f>AVERAGE(I$6:I530)</f>
        <v>0.39426738780891341</v>
      </c>
      <c r="R530" s="104">
        <f>AVERAGE(J$6:J530)</f>
        <v>871.56832261935597</v>
      </c>
      <c r="S530" s="104">
        <f>AVERAGE(K$6:K530)</f>
        <v>4007.2396528293752</v>
      </c>
      <c r="T530" s="104">
        <f>AVERAGE(L$6:L530)</f>
        <v>3135.6713302100188</v>
      </c>
      <c r="X530" s="105">
        <v>525</v>
      </c>
      <c r="Y530" s="109">
        <v>22.274002732887453</v>
      </c>
      <c r="Z530" s="109">
        <v>3</v>
      </c>
      <c r="AA530" s="109">
        <v>5.7241411845322361</v>
      </c>
      <c r="AB530" s="110">
        <v>158.14674661127285</v>
      </c>
      <c r="AC530" s="109">
        <v>24.998143917419689</v>
      </c>
      <c r="AD530" s="109">
        <v>24.998143917419689</v>
      </c>
      <c r="AE530" s="109">
        <v>0</v>
      </c>
      <c r="AF530" s="110">
        <v>908.0910641338636</v>
      </c>
      <c r="AG530" s="110">
        <v>4709.6659051355437</v>
      </c>
      <c r="AH530" s="110">
        <v>3801.5748410016799</v>
      </c>
      <c r="AI530" s="111" t="str">
        <v>No</v>
      </c>
      <c r="AK530" s="103">
        <f>AVERAGE(AC$6:AC530)</f>
        <v>21.664732261295566</v>
      </c>
      <c r="AL530" s="103">
        <f>AVERAGE(AD$6:AD530)</f>
        <v>21.968424870496335</v>
      </c>
      <c r="AM530" s="103">
        <f>AVERAGE(AE$6:AE530)</f>
        <v>0.30369260920077429</v>
      </c>
      <c r="AN530" s="104">
        <f>AVERAGE(AF$6:AF530)</f>
        <v>854.06260859350687</v>
      </c>
      <c r="AO530" s="104">
        <f>AVERAGE(AG$6:AG530)</f>
        <v>4043.251807033203</v>
      </c>
      <c r="AP530" s="104">
        <f>AVERAGE(AH$6:AH530)</f>
        <v>3189.1891984396943</v>
      </c>
      <c r="AT530" s="105">
        <v>525</v>
      </c>
      <c r="AU530" s="109">
        <v>17.514305347870081</v>
      </c>
      <c r="AV530" s="109">
        <v>4</v>
      </c>
      <c r="AW530" s="109">
        <v>3.5825087627153538</v>
      </c>
      <c r="AX530" s="110">
        <v>161.52503858808939</v>
      </c>
      <c r="AY530" s="109">
        <v>17.096814110585434</v>
      </c>
      <c r="AZ530" s="109">
        <v>17.096814110585434</v>
      </c>
      <c r="BA530" s="109">
        <v>0</v>
      </c>
      <c r="BB530" s="110">
        <v>674.42946190565237</v>
      </c>
      <c r="BC530" s="110">
        <v>2764.5221165878152</v>
      </c>
      <c r="BD530" s="110">
        <v>2090.0926546821629</v>
      </c>
      <c r="BE530" s="111" t="str">
        <v>No</v>
      </c>
      <c r="BG530" s="103">
        <f>AVERAGE(AY$6:AY530)</f>
        <v>22.921325905780577</v>
      </c>
      <c r="BH530" s="103">
        <f>AVERAGE(AZ$6:AZ530)</f>
        <v>23.752158202980063</v>
      </c>
      <c r="BI530" s="103">
        <f>AVERAGE(BA$6:BA530)</f>
        <v>0.83083229719950014</v>
      </c>
      <c r="BJ530" s="104">
        <f>AVERAGE(BB$6:BB530)</f>
        <v>963.11334644191663</v>
      </c>
      <c r="BK530" s="104">
        <f>AVERAGE(BC$6:BC530)</f>
        <v>3598.4846001528017</v>
      </c>
      <c r="BL530" s="104">
        <f>AVERAGE(BD$6:BD530)</f>
        <v>2635.3712537108813</v>
      </c>
      <c r="BP530" s="105">
        <v>525</v>
      </c>
      <c r="BQ530" s="109">
        <v>18.832657974327955</v>
      </c>
      <c r="BR530" s="109">
        <v>3</v>
      </c>
      <c r="BS530" s="109">
        <v>4.3623658590856254</v>
      </c>
      <c r="BT530" s="110">
        <v>151.02090963523136</v>
      </c>
      <c r="BU530" s="109">
        <v>20.195023833413579</v>
      </c>
      <c r="BV530" s="109">
        <v>20.195023833413579</v>
      </c>
      <c r="BW530" s="109">
        <v>0</v>
      </c>
      <c r="BX530" s="110">
        <v>756.87162463763866</v>
      </c>
      <c r="BY530" s="110">
        <v>3239.2535750120369</v>
      </c>
      <c r="BZ530" s="110">
        <v>2482.381950374398</v>
      </c>
      <c r="CA530" s="111" t="str">
        <v>No</v>
      </c>
      <c r="CC530" s="103">
        <f>AVERAGE(BU$6:BU530)</f>
        <v>22.882887632185401</v>
      </c>
      <c r="CD530" s="103">
        <f>AVERAGE(BV$6:BV530)</f>
        <v>23.812301862964194</v>
      </c>
      <c r="CE530" s="103">
        <f>AVERAGE(BW$6:BW530)</f>
        <v>0.92941423077877316</v>
      </c>
      <c r="CF530" s="104">
        <f>AVERAGE(BX$6:BX530)</f>
        <v>974.15656654360009</v>
      </c>
      <c r="CG530" s="104">
        <f>AVERAGE(BY$6:BY530)</f>
        <v>3660.1664781611425</v>
      </c>
      <c r="CH530" s="104">
        <f>AVERAGE(BZ$6:BZ530)</f>
        <v>2686.0099116175461</v>
      </c>
      <c r="CI530" s="121"/>
      <c r="CJ530" s="121"/>
      <c r="CK530" s="121"/>
      <c r="CL530" s="121"/>
      <c r="CM530" s="121"/>
      <c r="CN530" s="121"/>
    </row>
    <row r="531" spans="2:92" x14ac:dyDescent="0.2">
      <c r="B531" s="105">
        <v>526</v>
      </c>
      <c r="C531" s="109">
        <v>23.548824824320242</v>
      </c>
      <c r="D531" s="109">
        <v>2</v>
      </c>
      <c r="E531" s="109">
        <v>3.4977444306723804</v>
      </c>
      <c r="F531" s="110">
        <v>120.67512816055753</v>
      </c>
      <c r="G531" s="109">
        <v>25</v>
      </c>
      <c r="H531" s="109">
        <v>25.046569254992622</v>
      </c>
      <c r="I531" s="109">
        <v>4.6569254992622433E-2</v>
      </c>
      <c r="J531" s="110">
        <v>879.05759405922959</v>
      </c>
      <c r="K531" s="110">
        <v>4600</v>
      </c>
      <c r="L531" s="110">
        <v>3720.9424059407702</v>
      </c>
      <c r="M531" s="111" t="str">
        <v>Yes</v>
      </c>
      <c r="O531" s="103">
        <f>AVERAGE(G$6:G531)</f>
        <v>21.725821902570971</v>
      </c>
      <c r="P531" s="103">
        <f>AVERAGE(H$6:H531)</f>
        <v>22.119428267313694</v>
      </c>
      <c r="Q531" s="103">
        <f>AVERAGE(I$6:I531)</f>
        <v>0.3936063647427227</v>
      </c>
      <c r="R531" s="104">
        <f>AVERAGE(J$6:J531)</f>
        <v>871.58256077798683</v>
      </c>
      <c r="S531" s="104">
        <f>AVERAGE(K$6:K531)</f>
        <v>4008.3665736414864</v>
      </c>
      <c r="T531" s="104">
        <f>AVERAGE(L$6:L531)</f>
        <v>3136.7840128634994</v>
      </c>
      <c r="X531" s="105">
        <v>526</v>
      </c>
      <c r="Y531" s="109">
        <v>19.131508711548207</v>
      </c>
      <c r="Z531" s="109">
        <v>4</v>
      </c>
      <c r="AA531" s="109">
        <v>2.8596889854430469</v>
      </c>
      <c r="AB531" s="110">
        <v>147.51470380106736</v>
      </c>
      <c r="AC531" s="109">
        <v>17.991197696991254</v>
      </c>
      <c r="AD531" s="109">
        <v>17.991197696991254</v>
      </c>
      <c r="AE531" s="109">
        <v>0</v>
      </c>
      <c r="AF531" s="110">
        <v>687.25063471080489</v>
      </c>
      <c r="AG531" s="110">
        <v>3518.4155854584255</v>
      </c>
      <c r="AH531" s="110">
        <v>2831.1649507476204</v>
      </c>
      <c r="AI531" s="111" t="str">
        <v>No</v>
      </c>
      <c r="AK531" s="103">
        <f>AVERAGE(AC$6:AC531)</f>
        <v>21.657748355279775</v>
      </c>
      <c r="AL531" s="103">
        <f>AVERAGE(AD$6:AD531)</f>
        <v>21.96086360210564</v>
      </c>
      <c r="AM531" s="103">
        <f>AVERAGE(AE$6:AE531)</f>
        <v>0.30311524682586788</v>
      </c>
      <c r="AN531" s="104">
        <f>AVERAGE(AF$6:AF531)</f>
        <v>853.74547556331163</v>
      </c>
      <c r="AO531" s="104">
        <f>AVERAGE(AG$6:AG531)</f>
        <v>4042.2540195397146</v>
      </c>
      <c r="AP531" s="104">
        <f>AVERAGE(AH$6:AH531)</f>
        <v>3188.5085439764011</v>
      </c>
      <c r="AT531" s="105">
        <v>526</v>
      </c>
      <c r="AU531" s="109">
        <v>20.998529091480258</v>
      </c>
      <c r="AV531" s="109">
        <v>3</v>
      </c>
      <c r="AW531" s="109">
        <v>4.2670209040391658</v>
      </c>
      <c r="AX531" s="110">
        <v>171.57627008633887</v>
      </c>
      <c r="AY531" s="109">
        <v>22.265549995519422</v>
      </c>
      <c r="AZ531" s="109">
        <v>22.265549995519422</v>
      </c>
      <c r="BA531" s="109">
        <v>0</v>
      </c>
      <c r="BB531" s="110">
        <v>839.5427699519214</v>
      </c>
      <c r="BC531" s="110">
        <v>3489.8324993279134</v>
      </c>
      <c r="BD531" s="110">
        <v>2650.289729375992</v>
      </c>
      <c r="BE531" s="111" t="str">
        <v>No</v>
      </c>
      <c r="BG531" s="103">
        <f>AVERAGE(AY$6:AY531)</f>
        <v>22.920079183517721</v>
      </c>
      <c r="BH531" s="103">
        <f>AVERAGE(AZ$6:AZ531)</f>
        <v>23.749331951635082</v>
      </c>
      <c r="BI531" s="103">
        <f>AVERAGE(BA$6:BA531)</f>
        <v>0.82925276811737181</v>
      </c>
      <c r="BJ531" s="104">
        <f>AVERAGE(BB$6:BB531)</f>
        <v>962.87842139155543</v>
      </c>
      <c r="BK531" s="104">
        <f>AVERAGE(BC$6:BC531)</f>
        <v>3598.2780372234765</v>
      </c>
      <c r="BL531" s="104">
        <f>AVERAGE(BD$6:BD531)</f>
        <v>2635.3996158319178</v>
      </c>
      <c r="BP531" s="105">
        <v>526</v>
      </c>
      <c r="BQ531" s="109">
        <v>21.870262003712458</v>
      </c>
      <c r="BR531" s="109">
        <v>5</v>
      </c>
      <c r="BS531" s="109">
        <v>6.0469191059609599</v>
      </c>
      <c r="BT531" s="110">
        <v>133.87698023865505</v>
      </c>
      <c r="BU531" s="109">
        <v>22.917181109673418</v>
      </c>
      <c r="BV531" s="109">
        <v>22.917181109673418</v>
      </c>
      <c r="BW531" s="109">
        <v>0</v>
      </c>
      <c r="BX531" s="110">
        <v>821.39241352885756</v>
      </c>
      <c r="BY531" s="110">
        <v>3787.5771664510125</v>
      </c>
      <c r="BZ531" s="110">
        <v>2966.184752922155</v>
      </c>
      <c r="CA531" s="111" t="str">
        <v>No</v>
      </c>
      <c r="CC531" s="103">
        <f>AVERAGE(BU$6:BU531)</f>
        <v>22.882952828910664</v>
      </c>
      <c r="CD531" s="103">
        <f>AVERAGE(BV$6:BV531)</f>
        <v>23.810600112482653</v>
      </c>
      <c r="CE531" s="103">
        <f>AVERAGE(BW$6:BW531)</f>
        <v>0.92764728357196946</v>
      </c>
      <c r="CF531" s="104">
        <f>AVERAGE(BX$6:BX531)</f>
        <v>973.86614039718427</v>
      </c>
      <c r="CG531" s="104">
        <f>AVERAGE(BY$6:BY531)</f>
        <v>3660.408703804279</v>
      </c>
      <c r="CH531" s="104">
        <f>AVERAGE(BZ$6:BZ531)</f>
        <v>2686.5425634070984</v>
      </c>
      <c r="CI531" s="121"/>
      <c r="CJ531" s="121"/>
      <c r="CK531" s="121"/>
      <c r="CL531" s="121"/>
      <c r="CM531" s="121"/>
      <c r="CN531" s="121"/>
    </row>
    <row r="532" spans="2:92" x14ac:dyDescent="0.2">
      <c r="B532" s="105">
        <v>527</v>
      </c>
      <c r="C532" s="109">
        <v>17.307586673787952</v>
      </c>
      <c r="D532" s="109">
        <v>3</v>
      </c>
      <c r="E532" s="109">
        <v>5.1377429259981211</v>
      </c>
      <c r="F532" s="110">
        <v>169.09155157349988</v>
      </c>
      <c r="G532" s="109">
        <v>19.445329599786074</v>
      </c>
      <c r="H532" s="109">
        <v>19.445329599786074</v>
      </c>
      <c r="I532" s="109">
        <v>0</v>
      </c>
      <c r="J532" s="110">
        <v>752.45143956708216</v>
      </c>
      <c r="K532" s="110">
        <v>3650.1593279614935</v>
      </c>
      <c r="L532" s="110">
        <v>2897.7078883944114</v>
      </c>
      <c r="M532" s="111" t="str">
        <v>No</v>
      </c>
      <c r="O532" s="103">
        <f>AVERAGE(G$6:G532)</f>
        <v>21.721494592698516</v>
      </c>
      <c r="P532" s="103">
        <f>AVERAGE(H$6:H532)</f>
        <v>22.114354076293719</v>
      </c>
      <c r="Q532" s="103">
        <f>AVERAGE(I$6:I532)</f>
        <v>0.39285948359520334</v>
      </c>
      <c r="R532" s="104">
        <f>AVERAGE(J$6:J532)</f>
        <v>871.35650551952222</v>
      </c>
      <c r="S532" s="104">
        <f>AVERAGE(K$6:K532)</f>
        <v>4007.6868634978814</v>
      </c>
      <c r="T532" s="104">
        <f>AVERAGE(L$6:L532)</f>
        <v>3136.3303579783587</v>
      </c>
      <c r="X532" s="105">
        <v>527</v>
      </c>
      <c r="Y532" s="109">
        <v>21.246059186539789</v>
      </c>
      <c r="Z532" s="109">
        <v>2</v>
      </c>
      <c r="AA532" s="109">
        <v>5.4188743081306612</v>
      </c>
      <c r="AB532" s="110">
        <v>145.7908667153728</v>
      </c>
      <c r="AC532" s="109">
        <v>24.66493349467045</v>
      </c>
      <c r="AD532" s="109">
        <v>24.66493349467045</v>
      </c>
      <c r="AE532" s="109">
        <v>0</v>
      </c>
      <c r="AF532" s="110">
        <v>885.7388715554863</v>
      </c>
      <c r="AG532" s="110">
        <v>4579.6880290406807</v>
      </c>
      <c r="AH532" s="110">
        <v>3693.9491574851945</v>
      </c>
      <c r="AI532" s="111" t="str">
        <v>No</v>
      </c>
      <c r="AK532" s="103">
        <f>AVERAGE(AC$6:AC532)</f>
        <v>21.663454588940859</v>
      </c>
      <c r="AL532" s="103">
        <f>AVERAGE(AD$6:AD532)</f>
        <v>21.965994664520373</v>
      </c>
      <c r="AM532" s="103">
        <f>AVERAGE(AE$6:AE532)</f>
        <v>0.30254007557951901</v>
      </c>
      <c r="AN532" s="104">
        <f>AVERAGE(AF$6:AF532)</f>
        <v>853.80618409460612</v>
      </c>
      <c r="AO532" s="104">
        <f>AVERAGE(AG$6:AG532)</f>
        <v>4043.2738184192231</v>
      </c>
      <c r="AP532" s="104">
        <f>AVERAGE(AH$6:AH532)</f>
        <v>3189.4676343246151</v>
      </c>
      <c r="AT532" s="105">
        <v>527</v>
      </c>
      <c r="AU532" s="109">
        <v>20.839361558432319</v>
      </c>
      <c r="AV532" s="109">
        <v>9</v>
      </c>
      <c r="AW532" s="109">
        <v>5.9560728727471375</v>
      </c>
      <c r="AX532" s="110">
        <v>177.65068238591414</v>
      </c>
      <c r="AY532" s="109">
        <v>17.795434431179459</v>
      </c>
      <c r="AZ532" s="109">
        <v>17.795434431179459</v>
      </c>
      <c r="BA532" s="109">
        <v>0</v>
      </c>
      <c r="BB532" s="110">
        <v>711.51371532129792</v>
      </c>
      <c r="BC532" s="110">
        <v>3119.3151646769188</v>
      </c>
      <c r="BD532" s="110">
        <v>2407.8014493556211</v>
      </c>
      <c r="BE532" s="111" t="str">
        <v>No</v>
      </c>
      <c r="BG532" s="103">
        <f>AVERAGE(AY$6:AY532)</f>
        <v>22.910354999926948</v>
      </c>
      <c r="BH532" s="103">
        <f>AVERAGE(AZ$6:AZ532)</f>
        <v>23.738034233379949</v>
      </c>
      <c r="BI532" s="103">
        <f>AVERAGE(BA$6:BA532)</f>
        <v>0.82767923345301253</v>
      </c>
      <c r="BJ532" s="104">
        <f>AVERAGE(BB$6:BB532)</f>
        <v>962.4014485147618</v>
      </c>
      <c r="BK532" s="104">
        <f>AVERAGE(BC$6:BC532)</f>
        <v>3597.3691892679803</v>
      </c>
      <c r="BL532" s="104">
        <f>AVERAGE(BD$6:BD532)</f>
        <v>2634.9677407532154</v>
      </c>
      <c r="BP532" s="105">
        <v>527</v>
      </c>
      <c r="BQ532" s="109">
        <v>20.38040643181856</v>
      </c>
      <c r="BR532" s="109">
        <v>3</v>
      </c>
      <c r="BS532" s="109">
        <v>6.7926993938878439</v>
      </c>
      <c r="BT532" s="110">
        <v>104.29432982056805</v>
      </c>
      <c r="BU532" s="109">
        <v>24.173105825706404</v>
      </c>
      <c r="BV532" s="109">
        <v>24.173105825706404</v>
      </c>
      <c r="BW532" s="109">
        <v>0</v>
      </c>
      <c r="BX532" s="110">
        <v>829.48750459176017</v>
      </c>
      <c r="BY532" s="110">
        <v>3835.9658738559606</v>
      </c>
      <c r="BZ532" s="110">
        <v>3006.4783692642004</v>
      </c>
      <c r="CA532" s="111" t="str">
        <v>No</v>
      </c>
      <c r="CC532" s="103">
        <f>AVERAGE(BU$6:BU532)</f>
        <v>22.885400937063977</v>
      </c>
      <c r="CD532" s="103">
        <f>AVERAGE(BV$6:BV532)</f>
        <v>23.81128797911116</v>
      </c>
      <c r="CE532" s="103">
        <f>AVERAGE(BW$6:BW532)</f>
        <v>0.92588704204716499</v>
      </c>
      <c r="CF532" s="104">
        <f>AVERAGE(BX$6:BX532)</f>
        <v>973.5921771413864</v>
      </c>
      <c r="CG532" s="104">
        <f>AVERAGE(BY$6:BY532)</f>
        <v>3660.741829364149</v>
      </c>
      <c r="CH532" s="104">
        <f>AVERAGE(BZ$6:BZ532)</f>
        <v>2687.1496522227667</v>
      </c>
      <c r="CI532" s="121"/>
      <c r="CJ532" s="121"/>
      <c r="CK532" s="121"/>
      <c r="CL532" s="121"/>
      <c r="CM532" s="121"/>
      <c r="CN532" s="121"/>
    </row>
    <row r="533" spans="2:92" x14ac:dyDescent="0.2">
      <c r="B533" s="105">
        <v>528</v>
      </c>
      <c r="C533" s="109">
        <v>22.564584482057239</v>
      </c>
      <c r="D533" s="109">
        <v>0</v>
      </c>
      <c r="E533" s="109">
        <v>2.2395129608726227</v>
      </c>
      <c r="F533" s="110">
        <v>142.04963810639367</v>
      </c>
      <c r="G533" s="109">
        <v>24.804097442929862</v>
      </c>
      <c r="H533" s="109">
        <v>24.804097442929862</v>
      </c>
      <c r="I533" s="109">
        <v>0</v>
      </c>
      <c r="J533" s="110">
        <v>886.17256139428957</v>
      </c>
      <c r="K533" s="110">
        <v>4464.7375397273754</v>
      </c>
      <c r="L533" s="110">
        <v>3578.5649783330859</v>
      </c>
      <c r="M533" s="111" t="str">
        <v>No</v>
      </c>
      <c r="O533" s="103">
        <f>AVERAGE(G$6:G533)</f>
        <v>21.727332855672437</v>
      </c>
      <c r="P533" s="103">
        <f>AVERAGE(H$6:H533)</f>
        <v>22.119448287215377</v>
      </c>
      <c r="Q533" s="103">
        <f>AVERAGE(I$6:I533)</f>
        <v>0.39211543154293965</v>
      </c>
      <c r="R533" s="104">
        <f>AVERAGE(J$6:J533)</f>
        <v>871.38456623140621</v>
      </c>
      <c r="S533" s="104">
        <f>AVERAGE(K$6:K533)</f>
        <v>4008.5524897786186</v>
      </c>
      <c r="T533" s="104">
        <f>AVERAGE(L$6:L533)</f>
        <v>3137.1679235472125</v>
      </c>
      <c r="X533" s="105">
        <v>528</v>
      </c>
      <c r="Y533" s="109">
        <v>23.745040606724821</v>
      </c>
      <c r="Z533" s="109">
        <v>1</v>
      </c>
      <c r="AA533" s="109">
        <v>5.0861255387484281</v>
      </c>
      <c r="AB533" s="110">
        <v>160.01512349643545</v>
      </c>
      <c r="AC533" s="109">
        <v>25</v>
      </c>
      <c r="AD533" s="109">
        <v>27.831166145473247</v>
      </c>
      <c r="AE533" s="109">
        <v>2.8311661454732473</v>
      </c>
      <c r="AF533" s="110">
        <v>1419.6250296816202</v>
      </c>
      <c r="AG533" s="110">
        <v>4570</v>
      </c>
      <c r="AH533" s="110">
        <v>3150.3749703183798</v>
      </c>
      <c r="AI533" s="111" t="str">
        <v>Yes</v>
      </c>
      <c r="AK533" s="103">
        <f>AVERAGE(AC$6:AC533)</f>
        <v>21.669773803734532</v>
      </c>
      <c r="AL533" s="103">
        <f>AVERAGE(AD$6:AD533)</f>
        <v>21.977102943840361</v>
      </c>
      <c r="AM533" s="103">
        <f>AVERAGE(AE$6:AE533)</f>
        <v>0.3073291401058329</v>
      </c>
      <c r="AN533" s="104">
        <f>AVERAGE(AF$6:AF533)</f>
        <v>854.87781069609662</v>
      </c>
      <c r="AO533" s="104">
        <f>AVERAGE(AG$6:AG533)</f>
        <v>4044.271405884338</v>
      </c>
      <c r="AP533" s="104">
        <f>AVERAGE(AH$6:AH533)</f>
        <v>3189.3935951882395</v>
      </c>
      <c r="AT533" s="105">
        <v>528</v>
      </c>
      <c r="AU533" s="109">
        <v>22.733033146301302</v>
      </c>
      <c r="AV533" s="109">
        <v>6</v>
      </c>
      <c r="AW533" s="109">
        <v>6.0458075468312682</v>
      </c>
      <c r="AX533" s="110">
        <v>141.88513499889442</v>
      </c>
      <c r="AY533" s="109">
        <v>22.778840693132572</v>
      </c>
      <c r="AZ533" s="109">
        <v>22.778840693132572</v>
      </c>
      <c r="BA533" s="109">
        <v>0</v>
      </c>
      <c r="BB533" s="110">
        <v>825.25035579287157</v>
      </c>
      <c r="BC533" s="110">
        <v>3716.8261039698859</v>
      </c>
      <c r="BD533" s="110">
        <v>2891.5757481770142</v>
      </c>
      <c r="BE533" s="111" t="str">
        <v>No</v>
      </c>
      <c r="BG533" s="103">
        <f>AVERAGE(AY$6:AY533)</f>
        <v>22.910105919800444</v>
      </c>
      <c r="BH533" s="103">
        <f>AVERAGE(AZ$6:AZ533)</f>
        <v>23.736217578947663</v>
      </c>
      <c r="BI533" s="103">
        <f>AVERAGE(BA$6:BA533)</f>
        <v>0.82611165914723028</v>
      </c>
      <c r="BJ533" s="104">
        <f>AVERAGE(BB$6:BB533)</f>
        <v>962.14169265733403</v>
      </c>
      <c r="BK533" s="104">
        <f>AVERAGE(BC$6:BC533)</f>
        <v>3597.5954334246126</v>
      </c>
      <c r="BL533" s="104">
        <f>AVERAGE(BD$6:BD533)</f>
        <v>2635.4537407672756</v>
      </c>
      <c r="BP533" s="105">
        <v>528</v>
      </c>
      <c r="BQ533" s="109">
        <v>22.964582318948715</v>
      </c>
      <c r="BR533" s="109">
        <v>2</v>
      </c>
      <c r="BS533" s="109">
        <v>4.7409514683453642</v>
      </c>
      <c r="BT533" s="110">
        <v>158.35304923251525</v>
      </c>
      <c r="BU533" s="109">
        <v>25</v>
      </c>
      <c r="BV533" s="109">
        <v>25.70553378729408</v>
      </c>
      <c r="BW533" s="109">
        <v>0.70553378729407967</v>
      </c>
      <c r="BX533" s="110">
        <v>1014.1831173266272</v>
      </c>
      <c r="BY533" s="110">
        <v>3890</v>
      </c>
      <c r="BZ533" s="110">
        <v>2875.8168826733727</v>
      </c>
      <c r="CA533" s="111" t="str">
        <v>Yes</v>
      </c>
      <c r="CC533" s="103">
        <f>AVERAGE(BU$6:BU533)</f>
        <v>22.88940585953166</v>
      </c>
      <c r="CD533" s="103">
        <f>AVERAGE(BV$6:BV533)</f>
        <v>23.81487556586908</v>
      </c>
      <c r="CE533" s="103">
        <f>AVERAGE(BW$6:BW533)</f>
        <v>0.92546970633740533</v>
      </c>
      <c r="CF533" s="104">
        <f>AVERAGE(BX$6:BX533)</f>
        <v>973.66905392204035</v>
      </c>
      <c r="CG533" s="104">
        <f>AVERAGE(BY$6:BY533)</f>
        <v>3661.176030444899</v>
      </c>
      <c r="CH533" s="104">
        <f>AVERAGE(BZ$6:BZ533)</f>
        <v>2687.5069765228623</v>
      </c>
      <c r="CI533" s="121"/>
      <c r="CJ533" s="121"/>
      <c r="CK533" s="121"/>
      <c r="CL533" s="121"/>
      <c r="CM533" s="121"/>
      <c r="CN533" s="121"/>
    </row>
    <row r="534" spans="2:92" x14ac:dyDescent="0.2">
      <c r="B534" s="105">
        <v>529</v>
      </c>
      <c r="C534" s="109">
        <v>20.791364349694256</v>
      </c>
      <c r="D534" s="109">
        <v>3</v>
      </c>
      <c r="E534" s="109">
        <v>4.0177714175721002</v>
      </c>
      <c r="F534" s="110">
        <v>117.3594055148702</v>
      </c>
      <c r="G534" s="109">
        <v>21.809135767266355</v>
      </c>
      <c r="H534" s="109">
        <v>21.809135767266355</v>
      </c>
      <c r="I534" s="109">
        <v>0</v>
      </c>
      <c r="J534" s="110">
        <v>771.63347853286086</v>
      </c>
      <c r="K534" s="110">
        <v>4075.6444381079436</v>
      </c>
      <c r="L534" s="110">
        <v>3304.0109595750828</v>
      </c>
      <c r="M534" s="111" t="str">
        <v>No</v>
      </c>
      <c r="O534" s="103">
        <f>AVERAGE(G$6:G534)</f>
        <v>21.727487492556357</v>
      </c>
      <c r="P534" s="103">
        <f>AVERAGE(H$6:H534)</f>
        <v>22.11886168509827</v>
      </c>
      <c r="Q534" s="103">
        <f>AVERAGE(I$6:I534)</f>
        <v>0.3913741925419133</v>
      </c>
      <c r="R534" s="104">
        <f>AVERAGE(J$6:J534)</f>
        <v>871.1960008482331</v>
      </c>
      <c r="S534" s="104">
        <f>AVERAGE(K$6:K534)</f>
        <v>4008.6793176582582</v>
      </c>
      <c r="T534" s="104">
        <f>AVERAGE(L$6:L534)</f>
        <v>3137.4833168100254</v>
      </c>
      <c r="X534" s="105">
        <v>529</v>
      </c>
      <c r="Y534" s="109">
        <v>17.028862275824373</v>
      </c>
      <c r="Z534" s="109">
        <v>2</v>
      </c>
      <c r="AA534" s="109">
        <v>5.1851885517873093</v>
      </c>
      <c r="AB534" s="110">
        <v>150.27052932626393</v>
      </c>
      <c r="AC534" s="109">
        <v>20.214050827611683</v>
      </c>
      <c r="AD534" s="109">
        <v>20.214050827611683</v>
      </c>
      <c r="AE534" s="109">
        <v>0</v>
      </c>
      <c r="AF534" s="110">
        <v>756.69205415461442</v>
      </c>
      <c r="AG534" s="110">
        <v>3778.5291489701031</v>
      </c>
      <c r="AH534" s="110">
        <v>3021.8370948154889</v>
      </c>
      <c r="AI534" s="111" t="str">
        <v>No</v>
      </c>
      <c r="AK534" s="103">
        <f>AVERAGE(AC$6:AC534)</f>
        <v>21.667021964460197</v>
      </c>
      <c r="AL534" s="103">
        <f>AVERAGE(AD$6:AD534)</f>
        <v>21.973770142108361</v>
      </c>
      <c r="AM534" s="103">
        <f>AVERAGE(AE$6:AE534)</f>
        <v>0.30674817764816587</v>
      </c>
      <c r="AN534" s="104">
        <f>AVERAGE(AF$6:AF534)</f>
        <v>854.69220435102773</v>
      </c>
      <c r="AO534" s="104">
        <f>AVERAGE(AG$6:AG534)</f>
        <v>4043.7690575725915</v>
      </c>
      <c r="AP534" s="104">
        <f>AVERAGE(AH$6:AH534)</f>
        <v>3189.0768532215616</v>
      </c>
      <c r="AT534" s="105">
        <v>529</v>
      </c>
      <c r="AU534" s="109">
        <v>21.914351686125055</v>
      </c>
      <c r="AV534" s="109">
        <v>2</v>
      </c>
      <c r="AW534" s="109">
        <v>5.477641085963489</v>
      </c>
      <c r="AX534" s="110">
        <v>178.64480489884579</v>
      </c>
      <c r="AY534" s="109">
        <v>25</v>
      </c>
      <c r="AZ534" s="109">
        <v>25.391992772088543</v>
      </c>
      <c r="BA534" s="109">
        <v>0.39199277208854255</v>
      </c>
      <c r="BB534" s="110">
        <v>987.44372071212717</v>
      </c>
      <c r="BC534" s="110">
        <v>3850</v>
      </c>
      <c r="BD534" s="110">
        <v>2862.5562792878727</v>
      </c>
      <c r="BE534" s="111" t="str">
        <v>Yes</v>
      </c>
      <c r="BG534" s="103">
        <f>AVERAGE(AY$6:AY534)</f>
        <v>22.914056570235605</v>
      </c>
      <c r="BH534" s="103">
        <f>AVERAGE(AZ$6:AZ534)</f>
        <v>23.739347588764563</v>
      </c>
      <c r="BI534" s="103">
        <f>AVERAGE(BA$6:BA534)</f>
        <v>0.82529101852897191</v>
      </c>
      <c r="BJ534" s="104">
        <f>AVERAGE(BB$6:BB534)</f>
        <v>962.18952257804256</v>
      </c>
      <c r="BK534" s="104">
        <f>AVERAGE(BC$6:BC534)</f>
        <v>3598.0725687111449</v>
      </c>
      <c r="BL534" s="104">
        <f>AVERAGE(BD$6:BD534)</f>
        <v>2635.883046133099</v>
      </c>
      <c r="BP534" s="105">
        <v>529</v>
      </c>
      <c r="BQ534" s="109">
        <v>19.090730758127929</v>
      </c>
      <c r="BR534" s="109">
        <v>1</v>
      </c>
      <c r="BS534" s="109">
        <v>4.4703457290740589</v>
      </c>
      <c r="BT534" s="110">
        <v>168.38291506184262</v>
      </c>
      <c r="BU534" s="109">
        <v>22.561076487201987</v>
      </c>
      <c r="BV534" s="109">
        <v>22.561076487201987</v>
      </c>
      <c r="BW534" s="109">
        <v>0</v>
      </c>
      <c r="BX534" s="110">
        <v>845.21520967790218</v>
      </c>
      <c r="BY534" s="110">
        <v>3454.161473080298</v>
      </c>
      <c r="BZ534" s="110">
        <v>2608.9462634023957</v>
      </c>
      <c r="CA534" s="111" t="str">
        <v>No</v>
      </c>
      <c r="CC534" s="103">
        <f>AVERAGE(BU$6:BU534)</f>
        <v>22.888785199092471</v>
      </c>
      <c r="CD534" s="103">
        <f>AVERAGE(BV$6:BV534)</f>
        <v>23.81250543528559</v>
      </c>
      <c r="CE534" s="103">
        <f>AVERAGE(BW$6:BW534)</f>
        <v>0.92372023619310029</v>
      </c>
      <c r="CF534" s="104">
        <f>AVERAGE(BX$6:BX534)</f>
        <v>973.42623001987749</v>
      </c>
      <c r="CG534" s="104">
        <f>AVERAGE(BY$6:BY534)</f>
        <v>3660.7846985784254</v>
      </c>
      <c r="CH534" s="104">
        <f>AVERAGE(BZ$6:BZ534)</f>
        <v>2687.3584685585515</v>
      </c>
      <c r="CI534" s="121"/>
      <c r="CJ534" s="121"/>
      <c r="CK534" s="121"/>
      <c r="CL534" s="121"/>
      <c r="CM534" s="121"/>
      <c r="CN534" s="121"/>
    </row>
    <row r="535" spans="2:92" x14ac:dyDescent="0.2">
      <c r="B535" s="105">
        <v>530</v>
      </c>
      <c r="C535" s="109">
        <v>17.599409768693832</v>
      </c>
      <c r="D535" s="109">
        <v>4</v>
      </c>
      <c r="E535" s="109">
        <v>3.6761100301762379</v>
      </c>
      <c r="F535" s="110">
        <v>167.82536941875253</v>
      </c>
      <c r="G535" s="109">
        <v>17.275519798870071</v>
      </c>
      <c r="H535" s="109">
        <v>17.275519798870071</v>
      </c>
      <c r="I535" s="109">
        <v>0</v>
      </c>
      <c r="J535" s="110">
        <v>686.09096338485472</v>
      </c>
      <c r="K535" s="110">
        <v>3309.5935637966127</v>
      </c>
      <c r="L535" s="110">
        <v>2623.5026004117581</v>
      </c>
      <c r="M535" s="111" t="str">
        <v>No</v>
      </c>
      <c r="O535" s="103">
        <f>AVERAGE(G$6:G535)</f>
        <v>21.719087553511663</v>
      </c>
      <c r="P535" s="103">
        <f>AVERAGE(H$6:H535)</f>
        <v>22.109723304180857</v>
      </c>
      <c r="Q535" s="103">
        <f>AVERAGE(I$6:I535)</f>
        <v>0.39063575066919276</v>
      </c>
      <c r="R535" s="104">
        <f>AVERAGE(J$6:J535)</f>
        <v>870.84674606056626</v>
      </c>
      <c r="S535" s="104">
        <f>AVERAGE(K$6:K535)</f>
        <v>4007.360287933991</v>
      </c>
      <c r="T535" s="104">
        <f>AVERAGE(L$6:L535)</f>
        <v>3136.5135418734244</v>
      </c>
      <c r="X535" s="105">
        <v>530</v>
      </c>
      <c r="Y535" s="109">
        <v>22.385283739991049</v>
      </c>
      <c r="Z535" s="109">
        <v>3</v>
      </c>
      <c r="AA535" s="109">
        <v>2.3038747984228323</v>
      </c>
      <c r="AB535" s="110">
        <v>141.7602647221635</v>
      </c>
      <c r="AC535" s="109">
        <v>21.689158538413881</v>
      </c>
      <c r="AD535" s="109">
        <v>21.689158538413881</v>
      </c>
      <c r="AE535" s="109">
        <v>0</v>
      </c>
      <c r="AF535" s="110">
        <v>792.43502087457989</v>
      </c>
      <c r="AG535" s="110">
        <v>4114.048536914499</v>
      </c>
      <c r="AH535" s="110">
        <v>3321.613516039919</v>
      </c>
      <c r="AI535" s="111" t="str">
        <v>No</v>
      </c>
      <c r="AK535" s="103">
        <f>AVERAGE(AC$6:AC535)</f>
        <v>21.667063731580868</v>
      </c>
      <c r="AL535" s="103">
        <f>AVERAGE(AD$6:AD535)</f>
        <v>21.97323313908252</v>
      </c>
      <c r="AM535" s="103">
        <f>AVERAGE(AE$6:AE535)</f>
        <v>0.30616940750165994</v>
      </c>
      <c r="AN535" s="104">
        <f>AVERAGE(AF$6:AF535)</f>
        <v>854.57473796710997</v>
      </c>
      <c r="AO535" s="104">
        <f>AVERAGE(AG$6:AG535)</f>
        <v>4043.9016603638024</v>
      </c>
      <c r="AP535" s="104">
        <f>AVERAGE(AH$6:AH535)</f>
        <v>3189.3269223966904</v>
      </c>
      <c r="AT535" s="105">
        <v>530</v>
      </c>
      <c r="AU535" s="109">
        <v>26.52348687898472</v>
      </c>
      <c r="AV535" s="109">
        <v>4</v>
      </c>
      <c r="AW535" s="109">
        <v>6.07238335530805</v>
      </c>
      <c r="AX535" s="110">
        <v>166.5749636393349</v>
      </c>
      <c r="AY535" s="109">
        <v>25</v>
      </c>
      <c r="AZ535" s="109">
        <v>28.595870234292768</v>
      </c>
      <c r="BA535" s="109">
        <v>3.595870234292768</v>
      </c>
      <c r="BB535" s="110">
        <v>1455.9554987832498</v>
      </c>
      <c r="BC535" s="110">
        <v>3950</v>
      </c>
      <c r="BD535" s="110">
        <v>2494.0445012167502</v>
      </c>
      <c r="BE535" s="111" t="str">
        <v>Yes</v>
      </c>
      <c r="BG535" s="103">
        <f>AVERAGE(AY$6:AY535)</f>
        <v>22.917992312555914</v>
      </c>
      <c r="BH535" s="103">
        <f>AVERAGE(AZ$6:AZ535)</f>
        <v>23.748510839039145</v>
      </c>
      <c r="BI535" s="103">
        <f>AVERAGE(BA$6:BA535)</f>
        <v>0.8305185264832432</v>
      </c>
      <c r="BJ535" s="104">
        <f>AVERAGE(BB$6:BB535)</f>
        <v>963.1211564954109</v>
      </c>
      <c r="BK535" s="104">
        <f>AVERAGE(BC$6:BC535)</f>
        <v>3598.7365827324443</v>
      </c>
      <c r="BL535" s="104">
        <f>AVERAGE(BD$6:BD535)</f>
        <v>2635.6154262370305</v>
      </c>
      <c r="BP535" s="105">
        <v>530</v>
      </c>
      <c r="BQ535" s="109">
        <v>23.356439570219599</v>
      </c>
      <c r="BR535" s="109">
        <v>3</v>
      </c>
      <c r="BS535" s="109">
        <v>4.4839322751103854</v>
      </c>
      <c r="BT535" s="110">
        <v>139.00530066218948</v>
      </c>
      <c r="BU535" s="109">
        <v>24.840371845329983</v>
      </c>
      <c r="BV535" s="109">
        <v>24.840371845329983</v>
      </c>
      <c r="BW535" s="109">
        <v>0</v>
      </c>
      <c r="BX535" s="110">
        <v>884.21645602208901</v>
      </c>
      <c r="BY535" s="110">
        <v>3936.0557767994974</v>
      </c>
      <c r="BZ535" s="110">
        <v>3051.8393207774084</v>
      </c>
      <c r="CA535" s="111" t="str">
        <v>No</v>
      </c>
      <c r="CC535" s="103">
        <f>AVERAGE(BU$6:BU535)</f>
        <v>22.892467438047635</v>
      </c>
      <c r="CD535" s="103">
        <f>AVERAGE(BV$6:BV535)</f>
        <v>23.814444805870579</v>
      </c>
      <c r="CE535" s="103">
        <f>AVERAGE(BW$6:BW535)</f>
        <v>0.92197736782292461</v>
      </c>
      <c r="CF535" s="104">
        <f>AVERAGE(BX$6:BX535)</f>
        <v>973.25790969157981</v>
      </c>
      <c r="CG535" s="104">
        <f>AVERAGE(BY$6:BY535)</f>
        <v>3661.3040779712951</v>
      </c>
      <c r="CH535" s="104">
        <f>AVERAGE(BZ$6:BZ535)</f>
        <v>2688.0461682797195</v>
      </c>
      <c r="CI535" s="121"/>
      <c r="CJ535" s="121"/>
      <c r="CK535" s="121"/>
      <c r="CL535" s="121"/>
      <c r="CM535" s="121"/>
      <c r="CN535" s="121"/>
    </row>
    <row r="536" spans="2:92" x14ac:dyDescent="0.2">
      <c r="B536" s="105">
        <v>531</v>
      </c>
      <c r="C536" s="109">
        <v>16.322238224532075</v>
      </c>
      <c r="D536" s="109">
        <v>2</v>
      </c>
      <c r="E536" s="109">
        <v>2.1251193548206611</v>
      </c>
      <c r="F536" s="110">
        <v>157.53881895724865</v>
      </c>
      <c r="G536" s="109">
        <v>16.447357579352737</v>
      </c>
      <c r="H536" s="109">
        <v>16.447357579352737</v>
      </c>
      <c r="I536" s="109">
        <v>0</v>
      </c>
      <c r="J536" s="110">
        <v>650.95954633783072</v>
      </c>
      <c r="K536" s="110">
        <v>3060.5243642834926</v>
      </c>
      <c r="L536" s="110">
        <v>2409.5648179456621</v>
      </c>
      <c r="M536" s="111" t="str">
        <v>No</v>
      </c>
      <c r="O536" s="103">
        <f>AVERAGE(G$6:G536)</f>
        <v>21.709159625123419</v>
      </c>
      <c r="P536" s="103">
        <f>AVERAGE(H$6:H536)</f>
        <v>22.099059715245211</v>
      </c>
      <c r="Q536" s="103">
        <f>AVERAGE(I$6:I536)</f>
        <v>0.38990009012179311</v>
      </c>
      <c r="R536" s="104">
        <f>AVERAGE(J$6:J536)</f>
        <v>870.43264587276451</v>
      </c>
      <c r="S536" s="104">
        <f>AVERAGE(K$6:K536)</f>
        <v>4005.5771694337072</v>
      </c>
      <c r="T536" s="104">
        <f>AVERAGE(L$6:L536)</f>
        <v>3135.1445235609431</v>
      </c>
      <c r="X536" s="105">
        <v>531</v>
      </c>
      <c r="Y536" s="109">
        <v>17.967032589890064</v>
      </c>
      <c r="Z536" s="109">
        <v>4</v>
      </c>
      <c r="AA536" s="109">
        <v>4.355800391851079</v>
      </c>
      <c r="AB536" s="110">
        <v>136.899930245787</v>
      </c>
      <c r="AC536" s="109">
        <v>18.322832981741143</v>
      </c>
      <c r="AD536" s="109">
        <v>18.322832981741143</v>
      </c>
      <c r="AE536" s="109">
        <v>0</v>
      </c>
      <c r="AF536" s="110">
        <v>686.58491969802128</v>
      </c>
      <c r="AG536" s="110">
        <v>3578.1099367134057</v>
      </c>
      <c r="AH536" s="110">
        <v>2891.5250170153845</v>
      </c>
      <c r="AI536" s="111" t="str">
        <v>No</v>
      </c>
      <c r="AK536" s="103">
        <f>AVERAGE(AC$6:AC536)</f>
        <v>21.660765745234652</v>
      </c>
      <c r="AL536" s="103">
        <f>AVERAGE(AD$6:AD536)</f>
        <v>21.966358562515023</v>
      </c>
      <c r="AM536" s="103">
        <f>AVERAGE(AE$6:AE536)</f>
        <v>0.30559281728037618</v>
      </c>
      <c r="AN536" s="104">
        <f>AVERAGE(AF$6:AF536)</f>
        <v>854.25837296095347</v>
      </c>
      <c r="AO536" s="104">
        <f>AVERAGE(AG$6:AG536)</f>
        <v>4043.0244631441215</v>
      </c>
      <c r="AP536" s="104">
        <f>AVERAGE(AH$6:AH536)</f>
        <v>3188.7660901831664</v>
      </c>
      <c r="AT536" s="105">
        <v>531</v>
      </c>
      <c r="AU536" s="109">
        <v>22.087296928744603</v>
      </c>
      <c r="AV536" s="109">
        <v>3</v>
      </c>
      <c r="AW536" s="109">
        <v>3.6634569620257595</v>
      </c>
      <c r="AX536" s="110">
        <v>163.00958184762953</v>
      </c>
      <c r="AY536" s="109">
        <v>22.750753890770362</v>
      </c>
      <c r="AZ536" s="109">
        <v>22.750753890770362</v>
      </c>
      <c r="BA536" s="109">
        <v>0</v>
      </c>
      <c r="BB536" s="110">
        <v>845.53219857074043</v>
      </c>
      <c r="BC536" s="110">
        <v>3562.6130836155544</v>
      </c>
      <c r="BD536" s="110">
        <v>2717.0808850448138</v>
      </c>
      <c r="BE536" s="111" t="str">
        <v>No</v>
      </c>
      <c r="BG536" s="103">
        <f>AVERAGE(AY$6:AY536)</f>
        <v>22.917677362609048</v>
      </c>
      <c r="BH536" s="103">
        <f>AVERAGE(AZ$6:AZ536)</f>
        <v>23.746631824070654</v>
      </c>
      <c r="BI536" s="103">
        <f>AVERAGE(BA$6:BA536)</f>
        <v>0.82895446146161744</v>
      </c>
      <c r="BJ536" s="104">
        <f>AVERAGE(BB$6:BB536)</f>
        <v>962.89970836372595</v>
      </c>
      <c r="BK536" s="104">
        <f>AVERAGE(BC$6:BC536)</f>
        <v>3598.6685535439005</v>
      </c>
      <c r="BL536" s="104">
        <f>AVERAGE(BD$6:BD536)</f>
        <v>2635.7688451801714</v>
      </c>
      <c r="BP536" s="105">
        <v>531</v>
      </c>
      <c r="BQ536" s="109">
        <v>20.193359304242044</v>
      </c>
      <c r="BR536" s="109">
        <v>2</v>
      </c>
      <c r="BS536" s="109">
        <v>6.0754703877146286</v>
      </c>
      <c r="BT536" s="110">
        <v>169.81607405353282</v>
      </c>
      <c r="BU536" s="109">
        <v>24.268829691956672</v>
      </c>
      <c r="BV536" s="109">
        <v>24.268829691956672</v>
      </c>
      <c r="BW536" s="109">
        <v>0</v>
      </c>
      <c r="BX536" s="110">
        <v>897.88096481223295</v>
      </c>
      <c r="BY536" s="110">
        <v>3780.3244537935007</v>
      </c>
      <c r="BZ536" s="110">
        <v>2882.4434889812678</v>
      </c>
      <c r="CA536" s="111" t="str">
        <v>No</v>
      </c>
      <c r="CC536" s="103">
        <f>AVERAGE(BU$6:BU536)</f>
        <v>22.895059457358201</v>
      </c>
      <c r="CD536" s="103">
        <f>AVERAGE(BV$6:BV536)</f>
        <v>23.815300521286936</v>
      </c>
      <c r="CE536" s="103">
        <f>AVERAGE(BW$6:BW536)</f>
        <v>0.9202410639287194</v>
      </c>
      <c r="CF536" s="104">
        <f>AVERAGE(BX$6:BX536)</f>
        <v>973.11595687636441</v>
      </c>
      <c r="CG536" s="104">
        <f>AVERAGE(BY$6:BY536)</f>
        <v>3661.5282218052353</v>
      </c>
      <c r="CH536" s="104">
        <f>AVERAGE(BZ$6:BZ536)</f>
        <v>2688.4122649288752</v>
      </c>
      <c r="CI536" s="121"/>
      <c r="CJ536" s="121"/>
      <c r="CK536" s="121"/>
      <c r="CL536" s="121"/>
      <c r="CM536" s="121"/>
      <c r="CN536" s="121"/>
    </row>
    <row r="537" spans="2:92" x14ac:dyDescent="0.2">
      <c r="B537" s="105">
        <v>532</v>
      </c>
      <c r="C537" s="109">
        <v>18.211348553675332</v>
      </c>
      <c r="D537" s="109">
        <v>1</v>
      </c>
      <c r="E537" s="109">
        <v>2.2653394749283464</v>
      </c>
      <c r="F537" s="110">
        <v>190.53743932523994</v>
      </c>
      <c r="G537" s="109">
        <v>19.476688028603679</v>
      </c>
      <c r="H537" s="109">
        <v>19.476688028603679</v>
      </c>
      <c r="I537" s="109">
        <v>0</v>
      </c>
      <c r="J537" s="110">
        <v>774.83808018335026</v>
      </c>
      <c r="K537" s="110">
        <v>3555.8038451486623</v>
      </c>
      <c r="L537" s="110">
        <v>2780.9657649653118</v>
      </c>
      <c r="M537" s="111" t="str">
        <v>No</v>
      </c>
      <c r="O537" s="103">
        <f>AVERAGE(G$6:G537)</f>
        <v>21.70496324994199</v>
      </c>
      <c r="P537" s="103">
        <f>AVERAGE(H$6:H537)</f>
        <v>22.094130445157543</v>
      </c>
      <c r="Q537" s="103">
        <f>AVERAGE(I$6:I537)</f>
        <v>0.38916719521554916</v>
      </c>
      <c r="R537" s="104">
        <f>AVERAGE(J$6:J537)</f>
        <v>870.25295683951379</v>
      </c>
      <c r="S537" s="104">
        <f>AVERAGE(K$6:K537)</f>
        <v>4004.7317308542238</v>
      </c>
      <c r="T537" s="104">
        <f>AVERAGE(L$6:L537)</f>
        <v>3134.4787740147108</v>
      </c>
      <c r="X537" s="105">
        <v>532</v>
      </c>
      <c r="Y537" s="109">
        <v>15.696272852058842</v>
      </c>
      <c r="Z537" s="109">
        <v>1</v>
      </c>
      <c r="AA537" s="109">
        <v>5.2688380834492481</v>
      </c>
      <c r="AB537" s="110">
        <v>169.01473002190306</v>
      </c>
      <c r="AC537" s="109">
        <v>19.96511093550809</v>
      </c>
      <c r="AD537" s="109">
        <v>19.96511093550809</v>
      </c>
      <c r="AE537" s="109">
        <v>0</v>
      </c>
      <c r="AF537" s="110">
        <v>767.96805808714566</v>
      </c>
      <c r="AG537" s="110">
        <v>3663.719968391456</v>
      </c>
      <c r="AH537" s="110">
        <v>2895.7519103043105</v>
      </c>
      <c r="AI537" s="111" t="str">
        <v>No</v>
      </c>
      <c r="AK537" s="103">
        <f>AVERAGE(AC$6:AC537)</f>
        <v>21.657578424163738</v>
      </c>
      <c r="AL537" s="103">
        <f>AVERAGE(AD$6:AD537)</f>
        <v>21.962596818855236</v>
      </c>
      <c r="AM537" s="103">
        <f>AVERAGE(AE$6:AE537)</f>
        <v>0.30501839469150333</v>
      </c>
      <c r="AN537" s="104">
        <f>AVERAGE(AF$6:AF537)</f>
        <v>854.09617312096509</v>
      </c>
      <c r="AO537" s="104">
        <f>AVERAGE(AG$6:AG537)</f>
        <v>4042.3114847705265</v>
      </c>
      <c r="AP537" s="104">
        <f>AVERAGE(AH$6:AH537)</f>
        <v>3188.2153116495597</v>
      </c>
      <c r="AT537" s="105">
        <v>532</v>
      </c>
      <c r="AU537" s="109">
        <v>26.204371840880079</v>
      </c>
      <c r="AV537" s="109">
        <v>0</v>
      </c>
      <c r="AW537" s="109">
        <v>6.2658753799693656</v>
      </c>
      <c r="AX537" s="110">
        <v>144.14126952120151</v>
      </c>
      <c r="AY537" s="109">
        <v>25</v>
      </c>
      <c r="AZ537" s="109">
        <v>32.470247220849444</v>
      </c>
      <c r="BA537" s="109">
        <v>7.4702472208494441</v>
      </c>
      <c r="BB537" s="110">
        <v>2014.6783526486183</v>
      </c>
      <c r="BC537" s="110">
        <v>3750</v>
      </c>
      <c r="BD537" s="110">
        <v>1735.3216473513817</v>
      </c>
      <c r="BE537" s="111" t="str">
        <v>Yes</v>
      </c>
      <c r="BG537" s="103">
        <f>AVERAGE(AY$6:AY537)</f>
        <v>22.921591502904896</v>
      </c>
      <c r="BH537" s="103">
        <f>AVERAGE(AZ$6:AZ537)</f>
        <v>23.763029597372871</v>
      </c>
      <c r="BI537" s="103">
        <f>AVERAGE(BA$6:BA537)</f>
        <v>0.84143809446798556</v>
      </c>
      <c r="BJ537" s="104">
        <f>AVERAGE(BB$6:BB537)</f>
        <v>964.87673589057727</v>
      </c>
      <c r="BK537" s="104">
        <f>AVERAGE(BC$6:BC537)</f>
        <v>3598.9530111500212</v>
      </c>
      <c r="BL537" s="104">
        <f>AVERAGE(BD$6:BD537)</f>
        <v>2634.0762752594405</v>
      </c>
      <c r="BP537" s="105">
        <v>532</v>
      </c>
      <c r="BQ537" s="109">
        <v>25.74239723170254</v>
      </c>
      <c r="BR537" s="109">
        <v>4</v>
      </c>
      <c r="BS537" s="109">
        <v>3.117648920158139</v>
      </c>
      <c r="BT537" s="110">
        <v>153.78065567579478</v>
      </c>
      <c r="BU537" s="109">
        <v>24.860046151860679</v>
      </c>
      <c r="BV537" s="109">
        <v>24.860046151860679</v>
      </c>
      <c r="BW537" s="109">
        <v>0</v>
      </c>
      <c r="BX537" s="110">
        <v>899.58204023161511</v>
      </c>
      <c r="BY537" s="110">
        <v>4009.0069227791018</v>
      </c>
      <c r="BZ537" s="110">
        <v>3109.424882547487</v>
      </c>
      <c r="CA537" s="111" t="str">
        <v>No</v>
      </c>
      <c r="CC537" s="103">
        <f>AVERAGE(BU$6:BU537)</f>
        <v>22.898753041370423</v>
      </c>
      <c r="CD537" s="103">
        <f>AVERAGE(BV$6:BV537)</f>
        <v>23.817264328863203</v>
      </c>
      <c r="CE537" s="103">
        <f>AVERAGE(BW$6:BW537)</f>
        <v>0.91851128749276323</v>
      </c>
      <c r="CF537" s="104">
        <f>AVERAGE(BX$6:BX537)</f>
        <v>972.97773522853595</v>
      </c>
      <c r="CG537" s="104">
        <f>AVERAGE(BY$6:BY537)</f>
        <v>3662.1813772581936</v>
      </c>
      <c r="CH537" s="104">
        <f>AVERAGE(BZ$6:BZ537)</f>
        <v>2689.2036420296618</v>
      </c>
      <c r="CI537" s="121"/>
      <c r="CJ537" s="121"/>
      <c r="CK537" s="121"/>
      <c r="CL537" s="121"/>
      <c r="CM537" s="121"/>
      <c r="CN537" s="121"/>
    </row>
    <row r="538" spans="2:92" x14ac:dyDescent="0.2">
      <c r="B538" s="105">
        <v>533</v>
      </c>
      <c r="C538" s="109">
        <v>19.511536123078344</v>
      </c>
      <c r="D538" s="109">
        <v>3</v>
      </c>
      <c r="E538" s="109">
        <v>2.9079707422508974</v>
      </c>
      <c r="F538" s="110">
        <v>131.02437634817423</v>
      </c>
      <c r="G538" s="109">
        <v>19.41950686532924</v>
      </c>
      <c r="H538" s="109">
        <v>19.41950686532924</v>
      </c>
      <c r="I538" s="109">
        <v>0</v>
      </c>
      <c r="J538" s="110">
        <v>713.60958230805136</v>
      </c>
      <c r="K538" s="110">
        <v>3645.5112357592629</v>
      </c>
      <c r="L538" s="110">
        <v>2931.9016534512116</v>
      </c>
      <c r="M538" s="111" t="str">
        <v>No</v>
      </c>
      <c r="O538" s="103">
        <f>AVERAGE(G$6:G538)</f>
        <v>21.700675339276678</v>
      </c>
      <c r="P538" s="103">
        <f>AVERAGE(H$6:H538)</f>
        <v>22.089112389660677</v>
      </c>
      <c r="Q538" s="103">
        <f>AVERAGE(I$6:I538)</f>
        <v>0.38843705038400028</v>
      </c>
      <c r="R538" s="104">
        <f>AVERAGE(J$6:J538)</f>
        <v>869.95906683101202</v>
      </c>
      <c r="S538" s="104">
        <f>AVERAGE(K$6:K538)</f>
        <v>4004.0577712011373</v>
      </c>
      <c r="T538" s="104">
        <f>AVERAGE(L$6:L538)</f>
        <v>3134.0987043701261</v>
      </c>
      <c r="X538" s="105">
        <v>533</v>
      </c>
      <c r="Y538" s="109">
        <v>21.144429537210744</v>
      </c>
      <c r="Z538" s="109">
        <v>2</v>
      </c>
      <c r="AA538" s="109">
        <v>4.5201399635017063</v>
      </c>
      <c r="AB538" s="110">
        <v>107.98980079912806</v>
      </c>
      <c r="AC538" s="109">
        <v>23.664569500712449</v>
      </c>
      <c r="AD538" s="109">
        <v>23.664569500712449</v>
      </c>
      <c r="AE538" s="109">
        <v>0</v>
      </c>
      <c r="AF538" s="110">
        <v>817.92688582050152</v>
      </c>
      <c r="AG538" s="110">
        <v>4399.6225101282407</v>
      </c>
      <c r="AH538" s="110">
        <v>3581.6956243077393</v>
      </c>
      <c r="AI538" s="111" t="str">
        <v>No</v>
      </c>
      <c r="AK538" s="103">
        <f>AVERAGE(AC$6:AC538)</f>
        <v>21.661343885845817</v>
      </c>
      <c r="AL538" s="103">
        <f>AVERAGE(AD$6:AD538)</f>
        <v>21.965790013380293</v>
      </c>
      <c r="AM538" s="103">
        <f>AVERAGE(AE$6:AE538)</f>
        <v>0.30444612753448358</v>
      </c>
      <c r="AN538" s="104">
        <f>AVERAGE(AF$6:AF538)</f>
        <v>854.02831329488549</v>
      </c>
      <c r="AO538" s="104">
        <f>AVERAGE(AG$6:AG538)</f>
        <v>4042.9818619287958</v>
      </c>
      <c r="AP538" s="104">
        <f>AVERAGE(AH$6:AH538)</f>
        <v>3188.9535486339091</v>
      </c>
      <c r="AT538" s="105">
        <v>533</v>
      </c>
      <c r="AU538" s="109">
        <v>20.298792341501272</v>
      </c>
      <c r="AV538" s="109">
        <v>3</v>
      </c>
      <c r="AW538" s="109">
        <v>4.9259448267369041</v>
      </c>
      <c r="AX538" s="110">
        <v>122.17158093303796</v>
      </c>
      <c r="AY538" s="109">
        <v>22.224737168238178</v>
      </c>
      <c r="AZ538" s="109">
        <v>22.224737168238178</v>
      </c>
      <c r="BA538" s="109">
        <v>0</v>
      </c>
      <c r="BB538" s="110">
        <v>788.91369598018332</v>
      </c>
      <c r="BC538" s="110">
        <v>3483.7105752357265</v>
      </c>
      <c r="BD538" s="110">
        <v>2694.796879255543</v>
      </c>
      <c r="BE538" s="111" t="str">
        <v>No</v>
      </c>
      <c r="BG538" s="103">
        <f>AVERAGE(AY$6:AY538)</f>
        <v>22.920284083890515</v>
      </c>
      <c r="BH538" s="103">
        <f>AVERAGE(AZ$6:AZ538)</f>
        <v>23.760143495254418</v>
      </c>
      <c r="BI538" s="103">
        <f>AVERAGE(BA$6:BA538)</f>
        <v>0.83985941136391806</v>
      </c>
      <c r="BJ538" s="104">
        <f>AVERAGE(BB$6:BB538)</f>
        <v>964.54659885509807</v>
      </c>
      <c r="BK538" s="104">
        <f>AVERAGE(BC$6:BC538)</f>
        <v>3598.7367964484934</v>
      </c>
      <c r="BL538" s="104">
        <f>AVERAGE(BD$6:BD538)</f>
        <v>2634.190197593392</v>
      </c>
      <c r="BP538" s="105">
        <v>533</v>
      </c>
      <c r="BQ538" s="109">
        <v>23.656734381315044</v>
      </c>
      <c r="BR538" s="109">
        <v>5</v>
      </c>
      <c r="BS538" s="109">
        <v>3.9848348932586908</v>
      </c>
      <c r="BT538" s="110">
        <v>123.14380246504888</v>
      </c>
      <c r="BU538" s="109">
        <v>22.641569274573733</v>
      </c>
      <c r="BV538" s="109">
        <v>22.641569274573733</v>
      </c>
      <c r="BW538" s="109">
        <v>0</v>
      </c>
      <c r="BX538" s="110">
        <v>802.39088070226092</v>
      </c>
      <c r="BY538" s="110">
        <v>3746.23539118606</v>
      </c>
      <c r="BZ538" s="110">
        <v>2943.8445104837992</v>
      </c>
      <c r="CA538" s="111" t="str">
        <v>No</v>
      </c>
      <c r="CC538" s="103">
        <f>AVERAGE(BU$6:BU538)</f>
        <v>22.898270520231968</v>
      </c>
      <c r="CD538" s="103">
        <f>AVERAGE(BV$6:BV538)</f>
        <v>23.815058522007124</v>
      </c>
      <c r="CE538" s="103">
        <f>AVERAGE(BW$6:BW538)</f>
        <v>0.91678800177514075</v>
      </c>
      <c r="CF538" s="104">
        <f>AVERAGE(BX$6:BX538)</f>
        <v>972.6576848448093</v>
      </c>
      <c r="CG538" s="104">
        <f>AVERAGE(BY$6:BY538)</f>
        <v>3662.3390770967076</v>
      </c>
      <c r="CH538" s="104">
        <f>AVERAGE(BZ$6:BZ538)</f>
        <v>2689.6813922519023</v>
      </c>
      <c r="CI538" s="121"/>
      <c r="CJ538" s="121"/>
      <c r="CK538" s="121"/>
      <c r="CL538" s="121"/>
      <c r="CM538" s="121"/>
      <c r="CN538" s="121"/>
    </row>
    <row r="539" spans="2:92" x14ac:dyDescent="0.2">
      <c r="B539" s="105">
        <v>534</v>
      </c>
      <c r="C539" s="109">
        <v>21.420587238720373</v>
      </c>
      <c r="D539" s="109">
        <v>0</v>
      </c>
      <c r="E539" s="109">
        <v>3.5769944243396483</v>
      </c>
      <c r="F539" s="110">
        <v>111.89556326690173</v>
      </c>
      <c r="G539" s="109">
        <v>24.997581663060021</v>
      </c>
      <c r="H539" s="109">
        <v>24.997581663060021</v>
      </c>
      <c r="I539" s="109">
        <v>0</v>
      </c>
      <c r="J539" s="110">
        <v>861.82301315870234</v>
      </c>
      <c r="K539" s="110">
        <v>4499.5646993508035</v>
      </c>
      <c r="L539" s="110">
        <v>3637.741686192101</v>
      </c>
      <c r="M539" s="111" t="str">
        <v>No</v>
      </c>
      <c r="O539" s="103">
        <f>AVERAGE(G$6:G539)</f>
        <v>21.706849321156419</v>
      </c>
      <c r="P539" s="103">
        <f>AVERAGE(H$6:H539)</f>
        <v>22.094558961333711</v>
      </c>
      <c r="Q539" s="103">
        <f>AVERAGE(I$6:I539)</f>
        <v>0.38770964017728865</v>
      </c>
      <c r="R539" s="104">
        <f>AVERAGE(J$6:J539)</f>
        <v>869.9438307754458</v>
      </c>
      <c r="S539" s="104">
        <f>AVERAGE(K$6:K539)</f>
        <v>4004.9856867969233</v>
      </c>
      <c r="T539" s="104">
        <f>AVERAGE(L$6:L539)</f>
        <v>3135.041856021478</v>
      </c>
      <c r="X539" s="105">
        <v>534</v>
      </c>
      <c r="Y539" s="109">
        <v>16.994357636121038</v>
      </c>
      <c r="Z539" s="109">
        <v>1</v>
      </c>
      <c r="AA539" s="109">
        <v>4.0986359305583902</v>
      </c>
      <c r="AB539" s="110">
        <v>169.48905587717815</v>
      </c>
      <c r="AC539" s="109">
        <v>20.092993566679429</v>
      </c>
      <c r="AD539" s="109">
        <v>20.092993566679429</v>
      </c>
      <c r="AE539" s="109">
        <v>0</v>
      </c>
      <c r="AF539" s="110">
        <v>772.2788628775611</v>
      </c>
      <c r="AG539" s="110">
        <v>3686.7388420022971</v>
      </c>
      <c r="AH539" s="110">
        <v>2914.459979124736</v>
      </c>
      <c r="AI539" s="111" t="str">
        <v>No</v>
      </c>
      <c r="AK539" s="103">
        <f>AVERAGE(AC$6:AC539)</f>
        <v>21.658406900229398</v>
      </c>
      <c r="AL539" s="103">
        <f>AVERAGE(AD$6:AD539)</f>
        <v>21.962282903929545</v>
      </c>
      <c r="AM539" s="103">
        <f>AVERAGE(AE$6:AE539)</f>
        <v>0.30387600370014933</v>
      </c>
      <c r="AN539" s="104">
        <f>AVERAGE(AF$6:AF539)</f>
        <v>853.87522443642604</v>
      </c>
      <c r="AO539" s="104">
        <f>AVERAGE(AG$6:AG539)</f>
        <v>4042.3147401686338</v>
      </c>
      <c r="AP539" s="104">
        <f>AVERAGE(AH$6:AH539)</f>
        <v>3188.4395157322065</v>
      </c>
      <c r="AT539" s="105">
        <v>534</v>
      </c>
      <c r="AU539" s="109">
        <v>23.088018105424748</v>
      </c>
      <c r="AV539" s="109">
        <v>1</v>
      </c>
      <c r="AW539" s="109">
        <v>5.074351535294447</v>
      </c>
      <c r="AX539" s="110">
        <v>155.3854018860257</v>
      </c>
      <c r="AY539" s="109">
        <v>25</v>
      </c>
      <c r="AZ539" s="109">
        <v>27.162369640719195</v>
      </c>
      <c r="BA539" s="109">
        <v>2.162369640719195</v>
      </c>
      <c r="BB539" s="110">
        <v>1229.7408479939049</v>
      </c>
      <c r="BC539" s="110">
        <v>3800</v>
      </c>
      <c r="BD539" s="110">
        <v>2570.2591520060951</v>
      </c>
      <c r="BE539" s="111" t="str">
        <v>Yes</v>
      </c>
      <c r="BG539" s="103">
        <f>AVERAGE(AY$6:AY539)</f>
        <v>22.924178682984351</v>
      </c>
      <c r="BH539" s="103">
        <f>AVERAGE(AZ$6:AZ539)</f>
        <v>23.766514705264651</v>
      </c>
      <c r="BI539" s="103">
        <f>AVERAGE(BA$6:BA539)</f>
        <v>0.84233602228031368</v>
      </c>
      <c r="BJ539" s="104">
        <f>AVERAGE(BB$6:BB539)</f>
        <v>965.04321729917831</v>
      </c>
      <c r="BK539" s="104">
        <f>AVERAGE(BC$6:BC539)</f>
        <v>3599.1136938334212</v>
      </c>
      <c r="BL539" s="104">
        <f>AVERAGE(BD$6:BD539)</f>
        <v>2634.0704765342398</v>
      </c>
      <c r="BP539" s="105">
        <v>534</v>
      </c>
      <c r="BQ539" s="109">
        <v>23.535368032767369</v>
      </c>
      <c r="BR539" s="109">
        <v>3</v>
      </c>
      <c r="BS539" s="109">
        <v>5.5896703588326879</v>
      </c>
      <c r="BT539" s="110">
        <v>185.11239500873475</v>
      </c>
      <c r="BU539" s="109">
        <v>25</v>
      </c>
      <c r="BV539" s="109">
        <v>26.125038391600057</v>
      </c>
      <c r="BW539" s="109">
        <v>1.1250383916000573</v>
      </c>
      <c r="BX539" s="110">
        <v>1103.8681537487432</v>
      </c>
      <c r="BY539" s="110">
        <v>3960</v>
      </c>
      <c r="BZ539" s="110">
        <v>2856.1318462512568</v>
      </c>
      <c r="CA539" s="111" t="str">
        <v>Yes</v>
      </c>
      <c r="CC539" s="103">
        <f>AVERAGE(BU$6:BU539)</f>
        <v>22.902206343227789</v>
      </c>
      <c r="CD539" s="103">
        <f>AVERAGE(BV$6:BV539)</f>
        <v>23.819384327006361</v>
      </c>
      <c r="CE539" s="103">
        <f>AVERAGE(BW$6:BW539)</f>
        <v>0.91717798377855819</v>
      </c>
      <c r="CF539" s="104">
        <f>AVERAGE(BX$6:BX539)</f>
        <v>972.90339733339351</v>
      </c>
      <c r="CG539" s="104">
        <f>AVERAGE(BY$6:BY539)</f>
        <v>3662.896494555328</v>
      </c>
      <c r="CH539" s="104">
        <f>AVERAGE(BZ$6:BZ539)</f>
        <v>2689.9930972219386</v>
      </c>
      <c r="CI539" s="121"/>
      <c r="CJ539" s="121"/>
      <c r="CK539" s="121"/>
      <c r="CL539" s="121"/>
      <c r="CM539" s="121"/>
      <c r="CN539" s="121"/>
    </row>
    <row r="540" spans="2:92" x14ac:dyDescent="0.2">
      <c r="B540" s="105">
        <v>535</v>
      </c>
      <c r="C540" s="109">
        <v>18.944628105876326</v>
      </c>
      <c r="D540" s="109">
        <v>3</v>
      </c>
      <c r="E540" s="109">
        <v>2.1127905990734179</v>
      </c>
      <c r="F540" s="110">
        <v>105.27129599930723</v>
      </c>
      <c r="G540" s="109">
        <v>18.057418704949743</v>
      </c>
      <c r="H540" s="109">
        <v>18.057418704949743</v>
      </c>
      <c r="I540" s="109">
        <v>0</v>
      </c>
      <c r="J540" s="110">
        <v>646.99385714779953</v>
      </c>
      <c r="K540" s="110">
        <v>3400.335366890954</v>
      </c>
      <c r="L540" s="110">
        <v>2753.3415097431543</v>
      </c>
      <c r="M540" s="111" t="str">
        <v>No</v>
      </c>
      <c r="O540" s="103">
        <f>AVERAGE(G$6:G540)</f>
        <v>21.700027955518649</v>
      </c>
      <c r="P540" s="103">
        <f>AVERAGE(H$6:H540)</f>
        <v>22.087012904779723</v>
      </c>
      <c r="Q540" s="103">
        <f>AVERAGE(I$6:I540)</f>
        <v>0.38698494926106941</v>
      </c>
      <c r="R540" s="104">
        <f>AVERAGE(J$6:J540)</f>
        <v>869.52710185277738</v>
      </c>
      <c r="S540" s="104">
        <f>AVERAGE(K$6:K540)</f>
        <v>4003.85549928308</v>
      </c>
      <c r="T540" s="104">
        <f>AVERAGE(L$6:L540)</f>
        <v>3134.3283974303035</v>
      </c>
      <c r="X540" s="105">
        <v>535</v>
      </c>
      <c r="Y540" s="109">
        <v>19.338083369661202</v>
      </c>
      <c r="Z540" s="109">
        <v>1</v>
      </c>
      <c r="AA540" s="109">
        <v>5.8841558869064077</v>
      </c>
      <c r="AB540" s="110">
        <v>122.26062871924127</v>
      </c>
      <c r="AC540" s="109">
        <v>24.222239256567612</v>
      </c>
      <c r="AD540" s="109">
        <v>24.222239256567612</v>
      </c>
      <c r="AE540" s="109">
        <v>0</v>
      </c>
      <c r="AF540" s="110">
        <v>848.92780641626962</v>
      </c>
      <c r="AG540" s="110">
        <v>4430.0030661821702</v>
      </c>
      <c r="AH540" s="110">
        <v>3581.0752597659007</v>
      </c>
      <c r="AI540" s="111" t="str">
        <v>No</v>
      </c>
      <c r="AK540" s="103">
        <f>AVERAGE(AC$6:AC540)</f>
        <v>21.663199110241244</v>
      </c>
      <c r="AL540" s="103">
        <f>AVERAGE(AD$6:AD540)</f>
        <v>21.966507121411109</v>
      </c>
      <c r="AM540" s="103">
        <f>AVERAGE(AE$6:AE540)</f>
        <v>0.30330801116986872</v>
      </c>
      <c r="AN540" s="104">
        <f>AVERAGE(AF$6:AF540)</f>
        <v>853.86597692610803</v>
      </c>
      <c r="AO540" s="104">
        <f>AVERAGE(AG$6:AG540)</f>
        <v>4043.0393912452942</v>
      </c>
      <c r="AP540" s="104">
        <f>AVERAGE(AH$6:AH540)</f>
        <v>3189.1734143191852</v>
      </c>
      <c r="AT540" s="105">
        <v>535</v>
      </c>
      <c r="AU540" s="109">
        <v>21.205122677608742</v>
      </c>
      <c r="AV540" s="109">
        <v>5</v>
      </c>
      <c r="AW540" s="109">
        <v>4.0014236933092144</v>
      </c>
      <c r="AX540" s="110">
        <v>178.99740965941024</v>
      </c>
      <c r="AY540" s="109">
        <v>20.206546370917955</v>
      </c>
      <c r="AZ540" s="109">
        <v>20.206546370917955</v>
      </c>
      <c r="BA540" s="109">
        <v>0</v>
      </c>
      <c r="BB540" s="110">
        <v>785.19380078694883</v>
      </c>
      <c r="BC540" s="110">
        <v>3280.9819556376933</v>
      </c>
      <c r="BD540" s="110">
        <v>2495.7881548507444</v>
      </c>
      <c r="BE540" s="111" t="str">
        <v>No</v>
      </c>
      <c r="BG540" s="103">
        <f>AVERAGE(AY$6:AY540)</f>
        <v>22.919098996419741</v>
      </c>
      <c r="BH540" s="103">
        <f>AVERAGE(AZ$6:AZ540)</f>
        <v>23.759860558845315</v>
      </c>
      <c r="BI540" s="103">
        <f>AVERAGE(BA$6:BA540)</f>
        <v>0.8407615624255842</v>
      </c>
      <c r="BJ540" s="104">
        <f>AVERAGE(BB$6:BB540)</f>
        <v>964.70705016551062</v>
      </c>
      <c r="BK540" s="104">
        <f>AVERAGE(BC$6:BC540)</f>
        <v>3598.5190550704388</v>
      </c>
      <c r="BL540" s="104">
        <f>AVERAGE(BD$6:BD540)</f>
        <v>2633.8120049049248</v>
      </c>
      <c r="BP540" s="105">
        <v>535</v>
      </c>
      <c r="BQ540" s="109">
        <v>23.616280266023562</v>
      </c>
      <c r="BR540" s="109">
        <v>6</v>
      </c>
      <c r="BS540" s="109">
        <v>3.9268766015786714</v>
      </c>
      <c r="BT540" s="110">
        <v>180.55148795376272</v>
      </c>
      <c r="BU540" s="109">
        <v>21.543156867602235</v>
      </c>
      <c r="BV540" s="109">
        <v>21.543156867602235</v>
      </c>
      <c r="BW540" s="109">
        <v>0</v>
      </c>
      <c r="BX540" s="110">
        <v>826.84619398182974</v>
      </c>
      <c r="BY540" s="110">
        <v>3651.4735301403352</v>
      </c>
      <c r="BZ540" s="110">
        <v>2824.6273361585054</v>
      </c>
      <c r="CA540" s="111" t="str">
        <v>No</v>
      </c>
      <c r="CC540" s="103">
        <f>AVERAGE(BU$6:BU540)</f>
        <v>22.899666063834097</v>
      </c>
      <c r="CD540" s="103">
        <f>AVERAGE(BV$6:BV540)</f>
        <v>23.815129696241122</v>
      </c>
      <c r="CE540" s="103">
        <f>AVERAGE(BW$6:BW540)</f>
        <v>0.91546363240700956</v>
      </c>
      <c r="CF540" s="104">
        <f>AVERAGE(BX$6:BX540)</f>
        <v>972.63039321497934</v>
      </c>
      <c r="CG540" s="104">
        <f>AVERAGE(BY$6:BY540)</f>
        <v>3662.8751432199729</v>
      </c>
      <c r="CH540" s="104">
        <f>AVERAGE(BZ$6:BZ540)</f>
        <v>2690.2447500049971</v>
      </c>
      <c r="CI540" s="121"/>
      <c r="CJ540" s="121"/>
      <c r="CK540" s="121"/>
      <c r="CL540" s="121"/>
      <c r="CM540" s="121"/>
      <c r="CN540" s="121"/>
    </row>
    <row r="541" spans="2:92" x14ac:dyDescent="0.2">
      <c r="B541" s="105">
        <v>536</v>
      </c>
      <c r="C541" s="109">
        <v>19.083119175189861</v>
      </c>
      <c r="D541" s="109">
        <v>0</v>
      </c>
      <c r="E541" s="109">
        <v>5.8267694662651852</v>
      </c>
      <c r="F541" s="110">
        <v>177.0801285892183</v>
      </c>
      <c r="G541" s="109">
        <v>24.909888641455048</v>
      </c>
      <c r="H541" s="109">
        <v>24.909888641455048</v>
      </c>
      <c r="I541" s="109">
        <v>0</v>
      </c>
      <c r="J541" s="110">
        <v>924.3767878328697</v>
      </c>
      <c r="K541" s="110">
        <v>4483.7799554619087</v>
      </c>
      <c r="L541" s="110">
        <v>3559.4031676290388</v>
      </c>
      <c r="M541" s="111" t="str">
        <v>No</v>
      </c>
      <c r="O541" s="103">
        <f>AVERAGE(G$6:G541)</f>
        <v>21.706016501574503</v>
      </c>
      <c r="P541" s="103">
        <f>AVERAGE(H$6:H541)</f>
        <v>22.092279463989939</v>
      </c>
      <c r="Q541" s="103">
        <f>AVERAGE(I$6:I541)</f>
        <v>0.38626296241543312</v>
      </c>
      <c r="R541" s="104">
        <f>AVERAGE(J$6:J541)</f>
        <v>869.62943335647162</v>
      </c>
      <c r="S541" s="104">
        <f>AVERAGE(K$6:K541)</f>
        <v>4004.7508807311751</v>
      </c>
      <c r="T541" s="104">
        <f>AVERAGE(L$6:L541)</f>
        <v>3135.1214473747045</v>
      </c>
      <c r="X541" s="105">
        <v>536</v>
      </c>
      <c r="Y541" s="109">
        <v>19.085424637251375</v>
      </c>
      <c r="Z541" s="109">
        <v>0</v>
      </c>
      <c r="AA541" s="109">
        <v>4.3862740574176922</v>
      </c>
      <c r="AB541" s="110">
        <v>184.53762199622543</v>
      </c>
      <c r="AC541" s="109">
        <v>23.471698694669065</v>
      </c>
      <c r="AD541" s="109">
        <v>23.471698694669065</v>
      </c>
      <c r="AE541" s="109">
        <v>0</v>
      </c>
      <c r="AF541" s="110">
        <v>888.68858283629743</v>
      </c>
      <c r="AG541" s="110">
        <v>4224.905765040432</v>
      </c>
      <c r="AH541" s="110">
        <v>3336.2171822041346</v>
      </c>
      <c r="AI541" s="111" t="str">
        <v>No</v>
      </c>
      <c r="AK541" s="103">
        <f>AVERAGE(AC$6:AC541)</f>
        <v>21.666573176630102</v>
      </c>
      <c r="AL541" s="103">
        <f>AVERAGE(AD$6:AD541)</f>
        <v>21.969315314644799</v>
      </c>
      <c r="AM541" s="103">
        <f>AVERAGE(AE$6:AE541)</f>
        <v>0.30274213801470101</v>
      </c>
      <c r="AN541" s="104">
        <f>AVERAGE(AF$6:AF541)</f>
        <v>853.93094447444798</v>
      </c>
      <c r="AO541" s="104">
        <f>AVERAGE(AG$6:AG541)</f>
        <v>4043.3786941814792</v>
      </c>
      <c r="AP541" s="104">
        <f>AVERAGE(AH$6:AH541)</f>
        <v>3189.4477497070302</v>
      </c>
      <c r="AT541" s="105">
        <v>536</v>
      </c>
      <c r="AU541" s="109">
        <v>19.306544260457347</v>
      </c>
      <c r="AV541" s="109">
        <v>3</v>
      </c>
      <c r="AW541" s="109">
        <v>3.9975524314458366</v>
      </c>
      <c r="AX541" s="110">
        <v>140.80043456595163</v>
      </c>
      <c r="AY541" s="109">
        <v>20.304096691903183</v>
      </c>
      <c r="AZ541" s="109">
        <v>20.304096691903183</v>
      </c>
      <c r="BA541" s="109">
        <v>0</v>
      </c>
      <c r="BB541" s="110">
        <v>749.92333532304713</v>
      </c>
      <c r="BC541" s="110">
        <v>3195.6145037854776</v>
      </c>
      <c r="BD541" s="110">
        <v>2445.6911684624306</v>
      </c>
      <c r="BE541" s="111" t="str">
        <v>No</v>
      </c>
      <c r="BG541" s="103">
        <f>AVERAGE(AY$6:AY541)</f>
        <v>22.91422026077699</v>
      </c>
      <c r="BH541" s="103">
        <f>AVERAGE(AZ$6:AZ541)</f>
        <v>23.753413238198036</v>
      </c>
      <c r="BI541" s="103">
        <f>AVERAGE(BA$6:BA541)</f>
        <v>0.83919297742105881</v>
      </c>
      <c r="BJ541" s="104">
        <f>AVERAGE(BB$6:BB541)</f>
        <v>964.3063342796105</v>
      </c>
      <c r="BK541" s="104">
        <f>AVERAGE(BC$6:BC541)</f>
        <v>3597.767367474758</v>
      </c>
      <c r="BL541" s="104">
        <f>AVERAGE(BD$6:BD541)</f>
        <v>2633.461033195144</v>
      </c>
      <c r="BP541" s="105">
        <v>536</v>
      </c>
      <c r="BQ541" s="109">
        <v>23.288456464522618</v>
      </c>
      <c r="BR541" s="109">
        <v>3</v>
      </c>
      <c r="BS541" s="109">
        <v>5.0897514110853601</v>
      </c>
      <c r="BT541" s="110">
        <v>156.35475648725551</v>
      </c>
      <c r="BU541" s="109">
        <v>25</v>
      </c>
      <c r="BV541" s="109">
        <v>25.378207875607977</v>
      </c>
      <c r="BW541" s="109">
        <v>0.37820787560797697</v>
      </c>
      <c r="BX541" s="110">
        <v>963.08593782845207</v>
      </c>
      <c r="BY541" s="110">
        <v>3960</v>
      </c>
      <c r="BZ541" s="110">
        <v>2996.9140621715478</v>
      </c>
      <c r="CA541" s="111" t="str">
        <v>Yes</v>
      </c>
      <c r="CC541" s="103">
        <f>AVERAGE(BU$6:BU541)</f>
        <v>22.903584597297094</v>
      </c>
      <c r="CD541" s="103">
        <f>AVERAGE(BV$6:BV541)</f>
        <v>23.81804588687427</v>
      </c>
      <c r="CE541" s="103">
        <f>AVERAGE(BW$6:BW541)</f>
        <v>0.91446128957716055</v>
      </c>
      <c r="CF541" s="104">
        <f>AVERAGE(BX$6:BX541)</f>
        <v>972.61258639522839</v>
      </c>
      <c r="CG541" s="104">
        <f>AVERAGE(BY$6:BY541)</f>
        <v>3663.4294806393386</v>
      </c>
      <c r="CH541" s="104">
        <f>AVERAGE(BZ$6:BZ541)</f>
        <v>2690.8168942441139</v>
      </c>
      <c r="CI541" s="121"/>
      <c r="CJ541" s="121"/>
      <c r="CK541" s="121"/>
      <c r="CL541" s="121"/>
      <c r="CM541" s="121"/>
      <c r="CN541" s="121"/>
    </row>
    <row r="542" spans="2:92" x14ac:dyDescent="0.2">
      <c r="B542" s="105">
        <v>537</v>
      </c>
      <c r="C542" s="109">
        <v>23.943667167297257</v>
      </c>
      <c r="D542" s="109">
        <v>2</v>
      </c>
      <c r="E542" s="109">
        <v>5.3182732791168377</v>
      </c>
      <c r="F542" s="110">
        <v>151.67414400022437</v>
      </c>
      <c r="G542" s="109">
        <v>25</v>
      </c>
      <c r="H542" s="109">
        <v>27.261940446414094</v>
      </c>
      <c r="I542" s="109">
        <v>2.2619404464140942</v>
      </c>
      <c r="J542" s="110">
        <v>1308.8234243547613</v>
      </c>
      <c r="K542" s="110">
        <v>4600</v>
      </c>
      <c r="L542" s="110">
        <v>3291.1765756452387</v>
      </c>
      <c r="M542" s="111" t="str">
        <v>Yes</v>
      </c>
      <c r="O542" s="103">
        <f>AVERAGE(G$6:G542)</f>
        <v>21.712150549057604</v>
      </c>
      <c r="P542" s="103">
        <f>AVERAGE(H$6:H542)</f>
        <v>22.101906393193708</v>
      </c>
      <c r="Q542" s="103">
        <f>AVERAGE(I$6:I542)</f>
        <v>0.38975584413610098</v>
      </c>
      <c r="R542" s="104">
        <f>AVERAGE(J$6:J542)</f>
        <v>870.44729926149637</v>
      </c>
      <c r="S542" s="104">
        <f>AVERAGE(K$6:K542)</f>
        <v>4005.8593520892177</v>
      </c>
      <c r="T542" s="104">
        <f>AVERAGE(L$6:L542)</f>
        <v>3135.4120528277226</v>
      </c>
      <c r="X542" s="105">
        <v>537</v>
      </c>
      <c r="Y542" s="109">
        <v>15.333770023208718</v>
      </c>
      <c r="Z542" s="109">
        <v>1</v>
      </c>
      <c r="AA542" s="109">
        <v>3.6293186218472187</v>
      </c>
      <c r="AB542" s="110">
        <v>171.94302391986585</v>
      </c>
      <c r="AC542" s="109">
        <v>17.963088645055937</v>
      </c>
      <c r="AD542" s="109">
        <v>17.963088645055937</v>
      </c>
      <c r="AE542" s="109">
        <v>0</v>
      </c>
      <c r="AF542" s="110">
        <v>710.83568327154387</v>
      </c>
      <c r="AG542" s="110">
        <v>3303.3559561100687</v>
      </c>
      <c r="AH542" s="110">
        <v>2592.5202728385248</v>
      </c>
      <c r="AI542" s="111" t="str">
        <v>No</v>
      </c>
      <c r="AK542" s="103">
        <f>AVERAGE(AC$6:AC542)</f>
        <v>21.659676557390672</v>
      </c>
      <c r="AL542" s="103">
        <f>AVERAGE(AD$6:AD542)</f>
        <v>21.961854929785229</v>
      </c>
      <c r="AM542" s="103">
        <f>AVERAGE(AE$6:AE542)</f>
        <v>0.30217837239456191</v>
      </c>
      <c r="AN542" s="104">
        <f>AVERAGE(AF$6:AF542)</f>
        <v>853.6644728520962</v>
      </c>
      <c r="AO542" s="104">
        <f>AVERAGE(AG$6:AG542)</f>
        <v>4042.0006257679383</v>
      </c>
      <c r="AP542" s="104">
        <f>AVERAGE(AH$6:AH542)</f>
        <v>3188.336152915841</v>
      </c>
      <c r="AT542" s="105">
        <v>537</v>
      </c>
      <c r="AU542" s="109">
        <v>21.759451102680273</v>
      </c>
      <c r="AV542" s="109">
        <v>2</v>
      </c>
      <c r="AW542" s="109">
        <v>6.7361674796925151</v>
      </c>
      <c r="AX542" s="110">
        <v>195.14595175385688</v>
      </c>
      <c r="AY542" s="109">
        <v>25</v>
      </c>
      <c r="AZ542" s="109">
        <v>26.495618582372789</v>
      </c>
      <c r="BA542" s="109">
        <v>1.4956185823727886</v>
      </c>
      <c r="BB542" s="110">
        <v>1169.4887391097752</v>
      </c>
      <c r="BC542" s="110">
        <v>3850</v>
      </c>
      <c r="BD542" s="110">
        <v>2680.5112608902245</v>
      </c>
      <c r="BE542" s="111" t="str">
        <v>Yes</v>
      </c>
      <c r="BG542" s="103">
        <f>AVERAGE(AY$6:AY542)</f>
        <v>22.918104394369582</v>
      </c>
      <c r="BH542" s="103">
        <f>AVERAGE(AZ$6:AZ542)</f>
        <v>23.758519765840816</v>
      </c>
      <c r="BI542" s="103">
        <f>AVERAGE(BA$6:BA542)</f>
        <v>0.84041537147124823</v>
      </c>
      <c r="BJ542" s="104">
        <f>AVERAGE(BB$6:BB542)</f>
        <v>964.68842441895902</v>
      </c>
      <c r="BK542" s="104">
        <f>AVERAGE(BC$6:BC542)</f>
        <v>3598.2370744254567</v>
      </c>
      <c r="BL542" s="104">
        <f>AVERAGE(BD$6:BD542)</f>
        <v>2633.548650006494</v>
      </c>
      <c r="BP542" s="105">
        <v>537</v>
      </c>
      <c r="BQ542" s="109">
        <v>21.017106339586757</v>
      </c>
      <c r="BR542" s="109">
        <v>0</v>
      </c>
      <c r="BS542" s="109">
        <v>4.231909447292665</v>
      </c>
      <c r="BT542" s="110">
        <v>119.29398871620467</v>
      </c>
      <c r="BU542" s="109">
        <v>25</v>
      </c>
      <c r="BV542" s="109">
        <v>25.249015786879422</v>
      </c>
      <c r="BW542" s="109">
        <v>0.24901578687942205</v>
      </c>
      <c r="BX542" s="110">
        <v>906.64635674811802</v>
      </c>
      <c r="BY542" s="110">
        <v>3750</v>
      </c>
      <c r="BZ542" s="110">
        <v>2843.3536432518822</v>
      </c>
      <c r="CA542" s="111" t="str">
        <v>Yes</v>
      </c>
      <c r="CC542" s="103">
        <f>AVERAGE(BU$6:BU542)</f>
        <v>22.907488536594492</v>
      </c>
      <c r="CD542" s="103">
        <f>AVERAGE(BV$6:BV542)</f>
        <v>23.820710635291412</v>
      </c>
      <c r="CE542" s="103">
        <f>AVERAGE(BW$6:BW542)</f>
        <v>0.91322209869690407</v>
      </c>
      <c r="CF542" s="104">
        <f>AVERAGE(BX$6:BX542)</f>
        <v>972.48974425435858</v>
      </c>
      <c r="CG542" s="104">
        <f>AVERAGE(BY$6:BY542)</f>
        <v>3663.5906920347961</v>
      </c>
      <c r="CH542" s="104">
        <f>AVERAGE(BZ$6:BZ542)</f>
        <v>2691.1009477804409</v>
      </c>
      <c r="CI542" s="121"/>
      <c r="CJ542" s="121"/>
      <c r="CK542" s="121"/>
      <c r="CL542" s="121"/>
      <c r="CM542" s="121"/>
      <c r="CN542" s="121"/>
    </row>
    <row r="543" spans="2:92" x14ac:dyDescent="0.2">
      <c r="B543" s="105">
        <v>538</v>
      </c>
      <c r="C543" s="109">
        <v>22.360138193779829</v>
      </c>
      <c r="D543" s="109">
        <v>2</v>
      </c>
      <c r="E543" s="109">
        <v>5.3726301758796211</v>
      </c>
      <c r="F543" s="110">
        <v>155.65748257211408</v>
      </c>
      <c r="G543" s="109">
        <v>25</v>
      </c>
      <c r="H543" s="109">
        <v>25.73276836965945</v>
      </c>
      <c r="I543" s="109">
        <v>0.7327683696594498</v>
      </c>
      <c r="J543" s="110">
        <v>1037.5557891108151</v>
      </c>
      <c r="K543" s="110">
        <v>4600</v>
      </c>
      <c r="L543" s="110">
        <v>3562.4442108891849</v>
      </c>
      <c r="M543" s="111" t="str">
        <v>Yes</v>
      </c>
      <c r="O543" s="103">
        <f>AVERAGE(G$6:G543)</f>
        <v>21.718261793390212</v>
      </c>
      <c r="P543" s="103">
        <f>AVERAGE(H$6:H543)</f>
        <v>22.10865520727636</v>
      </c>
      <c r="Q543" s="103">
        <f>AVERAGE(I$6:I543)</f>
        <v>0.3903934138861444</v>
      </c>
      <c r="R543" s="104">
        <f>AVERAGE(J$6:J543)</f>
        <v>870.75790983742445</v>
      </c>
      <c r="S543" s="104">
        <f>AVERAGE(K$6:K543)</f>
        <v>4006.9637027358917</v>
      </c>
      <c r="T543" s="104">
        <f>AVERAGE(L$6:L543)</f>
        <v>3136.2057928984691</v>
      </c>
      <c r="X543" s="105">
        <v>538</v>
      </c>
      <c r="Y543" s="109">
        <v>14.389465883640785</v>
      </c>
      <c r="Z543" s="109">
        <v>2</v>
      </c>
      <c r="AA543" s="109">
        <v>2.1373988122091494</v>
      </c>
      <c r="AB543" s="110">
        <v>150.60836123871186</v>
      </c>
      <c r="AC543" s="109">
        <v>14.526864695849934</v>
      </c>
      <c r="AD543" s="109">
        <v>14.526864695849934</v>
      </c>
      <c r="AE543" s="109">
        <v>0</v>
      </c>
      <c r="AF543" s="110">
        <v>586.41430211420993</v>
      </c>
      <c r="AG543" s="110">
        <v>2754.8356452529879</v>
      </c>
      <c r="AH543" s="110">
        <v>2168.421343138778</v>
      </c>
      <c r="AI543" s="111" t="str">
        <v>No</v>
      </c>
      <c r="AK543" s="103">
        <f>AVERAGE(AC$6:AC543)</f>
        <v>21.646418542778143</v>
      </c>
      <c r="AL543" s="103">
        <f>AVERAGE(AD$6:AD543)</f>
        <v>21.948035245335536</v>
      </c>
      <c r="AM543" s="103">
        <f>AVERAGE(AE$6:AE543)</f>
        <v>0.30161670255739731</v>
      </c>
      <c r="AN543" s="104">
        <f>AVERAGE(AF$6:AF543)</f>
        <v>853.16772532284358</v>
      </c>
      <c r="AO543" s="104">
        <f>AVERAGE(AG$6:AG543)</f>
        <v>4039.6081258041559</v>
      </c>
      <c r="AP543" s="104">
        <f>AVERAGE(AH$6:AH543)</f>
        <v>3186.4404004813109</v>
      </c>
      <c r="AT543" s="105">
        <v>538</v>
      </c>
      <c r="AU543" s="109">
        <v>28.059155437208485</v>
      </c>
      <c r="AV543" s="109">
        <v>4</v>
      </c>
      <c r="AW543" s="109">
        <v>6.7490859969435419</v>
      </c>
      <c r="AX543" s="110">
        <v>179.1484252524624</v>
      </c>
      <c r="AY543" s="109">
        <v>25</v>
      </c>
      <c r="AZ543" s="109">
        <v>30.808241434152023</v>
      </c>
      <c r="BA543" s="109">
        <v>5.8082414341520234</v>
      </c>
      <c r="BB543" s="110">
        <v>1800.3846403752659</v>
      </c>
      <c r="BC543" s="110">
        <v>3950</v>
      </c>
      <c r="BD543" s="110">
        <v>2149.6153596247341</v>
      </c>
      <c r="BE543" s="111" t="str">
        <v>Yes</v>
      </c>
      <c r="BG543" s="103">
        <f>AVERAGE(AY$6:AY543)</f>
        <v>22.921974088803839</v>
      </c>
      <c r="BH543" s="103">
        <f>AVERAGE(AZ$6:AZ543)</f>
        <v>23.771623337714999</v>
      </c>
      <c r="BI543" s="103">
        <f>AVERAGE(BA$6:BA543)</f>
        <v>0.84964924891117533</v>
      </c>
      <c r="BJ543" s="104">
        <f>AVERAGE(BB$6:BB543)</f>
        <v>966.24176311032761</v>
      </c>
      <c r="BK543" s="104">
        <f>AVERAGE(BC$6:BC543)</f>
        <v>3598.8909088596101</v>
      </c>
      <c r="BL543" s="104">
        <f>AVERAGE(BD$6:BD543)</f>
        <v>2632.6491457492789</v>
      </c>
      <c r="BP543" s="105">
        <v>538</v>
      </c>
      <c r="BQ543" s="109">
        <v>20.005650817808373</v>
      </c>
      <c r="BR543" s="109">
        <v>3</v>
      </c>
      <c r="BS543" s="109">
        <v>3.9196602346298897</v>
      </c>
      <c r="BT543" s="110">
        <v>161.30827176834583</v>
      </c>
      <c r="BU543" s="109">
        <v>20.925311052438264</v>
      </c>
      <c r="BV543" s="109">
        <v>20.925311052438264</v>
      </c>
      <c r="BW543" s="109">
        <v>0</v>
      </c>
      <c r="BX543" s="110">
        <v>789.06760334149385</v>
      </c>
      <c r="BY543" s="110">
        <v>3348.7966578657397</v>
      </c>
      <c r="BZ543" s="110">
        <v>2559.7290545242458</v>
      </c>
      <c r="CA543" s="111" t="str">
        <v>No</v>
      </c>
      <c r="CC543" s="103">
        <f>AVERAGE(BU$6:BU543)</f>
        <v>22.903804191828403</v>
      </c>
      <c r="CD543" s="103">
        <f>AVERAGE(BV$6:BV543)</f>
        <v>23.81532885168016</v>
      </c>
      <c r="CE543" s="103">
        <f>AVERAGE(BW$6:BW543)</f>
        <v>0.91152465985174247</v>
      </c>
      <c r="CF543" s="104">
        <f>AVERAGE(BX$6:BX543)</f>
        <v>972.14881090693677</v>
      </c>
      <c r="CG543" s="104">
        <f>AVERAGE(BY$6:BY543)</f>
        <v>3663.0055730121767</v>
      </c>
      <c r="CH543" s="104">
        <f>AVERAGE(BZ$6:BZ543)</f>
        <v>2690.8567621052439</v>
      </c>
      <c r="CI543" s="121"/>
      <c r="CJ543" s="121"/>
      <c r="CK543" s="121"/>
      <c r="CL543" s="121"/>
      <c r="CM543" s="121"/>
      <c r="CN543" s="121"/>
    </row>
    <row r="544" spans="2:92" x14ac:dyDescent="0.2">
      <c r="B544" s="105">
        <v>539</v>
      </c>
      <c r="C544" s="109">
        <v>23.185186861881547</v>
      </c>
      <c r="D544" s="109">
        <v>4</v>
      </c>
      <c r="E544" s="109">
        <v>5.7369262385427904</v>
      </c>
      <c r="F544" s="110">
        <v>148.68505946176231</v>
      </c>
      <c r="G544" s="109">
        <v>24.922113100424337</v>
      </c>
      <c r="H544" s="109">
        <v>24.922113100424337</v>
      </c>
      <c r="I544" s="109">
        <v>0</v>
      </c>
      <c r="J544" s="110">
        <v>896.34845247449243</v>
      </c>
      <c r="K544" s="110">
        <v>4685.980358076381</v>
      </c>
      <c r="L544" s="110">
        <v>3789.6319056018883</v>
      </c>
      <c r="M544" s="111" t="str">
        <v>No</v>
      </c>
      <c r="O544" s="103">
        <f>AVERAGE(G$6:G544)</f>
        <v>21.724205858894916</v>
      </c>
      <c r="P544" s="103">
        <f>AVERAGE(H$6:H544)</f>
        <v>22.113874980733037</v>
      </c>
      <c r="Q544" s="103">
        <f>AVERAGE(I$6:I544)</f>
        <v>0.38966912183811814</v>
      </c>
      <c r="R544" s="104">
        <f>AVERAGE(J$6:J544)</f>
        <v>870.80538765307767</v>
      </c>
      <c r="S544" s="104">
        <f>AVERAGE(K$6:K544)</f>
        <v>4008.2234738960783</v>
      </c>
      <c r="T544" s="104">
        <f>AVERAGE(L$6:L544)</f>
        <v>3137.4180862430021</v>
      </c>
      <c r="X544" s="105">
        <v>539</v>
      </c>
      <c r="Y544" s="109">
        <v>14.927357522896157</v>
      </c>
      <c r="Z544" s="109">
        <v>2</v>
      </c>
      <c r="AA544" s="109">
        <v>5.0832013813107793</v>
      </c>
      <c r="AB544" s="110">
        <v>141.3552195257503</v>
      </c>
      <c r="AC544" s="109">
        <v>18.010558904206938</v>
      </c>
      <c r="AD544" s="109">
        <v>18.010558904206938</v>
      </c>
      <c r="AE544" s="109">
        <v>0</v>
      </c>
      <c r="AF544" s="110">
        <v>681.67198665195838</v>
      </c>
      <c r="AG544" s="110">
        <v>3381.9006027572491</v>
      </c>
      <c r="AH544" s="110">
        <v>2700.2286161052907</v>
      </c>
      <c r="AI544" s="111" t="str">
        <v>No</v>
      </c>
      <c r="AK544" s="103">
        <f>AVERAGE(AC$6:AC544)</f>
        <v>21.639672977585988</v>
      </c>
      <c r="AL544" s="103">
        <f>AVERAGE(AD$6:AD544)</f>
        <v>21.940730094424353</v>
      </c>
      <c r="AM544" s="103">
        <f>AVERAGE(AE$6:AE544)</f>
        <v>0.30105711683836689</v>
      </c>
      <c r="AN544" s="104">
        <f>AVERAGE(AF$6:AF544)</f>
        <v>852.84955141065268</v>
      </c>
      <c r="AO544" s="104">
        <f>AVERAGE(AG$6:AG544)</f>
        <v>4038.3878892122325</v>
      </c>
      <c r="AP544" s="104">
        <f>AVERAGE(AH$6:AH544)</f>
        <v>3185.5383378015786</v>
      </c>
      <c r="AT544" s="105">
        <v>539</v>
      </c>
      <c r="AU544" s="109">
        <v>17.634899898436611</v>
      </c>
      <c r="AV544" s="109">
        <v>5</v>
      </c>
      <c r="AW544" s="109">
        <v>6.2452247950618078</v>
      </c>
      <c r="AX544" s="110">
        <v>135.8378134026305</v>
      </c>
      <c r="AY544" s="109">
        <v>18.88012469349842</v>
      </c>
      <c r="AZ544" s="109">
        <v>18.88012469349842</v>
      </c>
      <c r="BA544" s="109">
        <v>0</v>
      </c>
      <c r="BB544" s="110">
        <v>702.24155420758302</v>
      </c>
      <c r="BC544" s="110">
        <v>3082.0187040247629</v>
      </c>
      <c r="BD544" s="110">
        <v>2379.7771498171796</v>
      </c>
      <c r="BE544" s="111" t="str">
        <v>No</v>
      </c>
      <c r="BG544" s="103">
        <f>AVERAGE(AY$6:AY544)</f>
        <v>22.914475295862641</v>
      </c>
      <c r="BH544" s="103">
        <f>AVERAGE(AZ$6:AZ544)</f>
        <v>23.762548201083799</v>
      </c>
      <c r="BI544" s="103">
        <f>AVERAGE(BA$6:BA544)</f>
        <v>0.84807290522117318</v>
      </c>
      <c r="BJ544" s="104">
        <f>AVERAGE(BB$6:BB544)</f>
        <v>965.75196680438557</v>
      </c>
      <c r="BK544" s="104">
        <f>AVERAGE(BC$6:BC544)</f>
        <v>3597.9319622829221</v>
      </c>
      <c r="BL544" s="104">
        <f>AVERAGE(BD$6:BD544)</f>
        <v>2632.1799954785329</v>
      </c>
      <c r="BP544" s="105">
        <v>539</v>
      </c>
      <c r="BQ544" s="109">
        <v>21.235108434186138</v>
      </c>
      <c r="BR544" s="109">
        <v>6</v>
      </c>
      <c r="BS544" s="109">
        <v>5.6951897641346418</v>
      </c>
      <c r="BT544" s="110">
        <v>157.9378621564662</v>
      </c>
      <c r="BU544" s="109">
        <v>20.930298198320781</v>
      </c>
      <c r="BV544" s="109">
        <v>20.930298198320781</v>
      </c>
      <c r="BW544" s="109">
        <v>0</v>
      </c>
      <c r="BX544" s="110">
        <v>785.84680810608961</v>
      </c>
      <c r="BY544" s="110">
        <v>3559.5447297481173</v>
      </c>
      <c r="BZ544" s="110">
        <v>2773.6979216420277</v>
      </c>
      <c r="CA544" s="111" t="str">
        <v>No</v>
      </c>
      <c r="CC544" s="103">
        <f>AVERAGE(BU$6:BU544)</f>
        <v>22.900142770690167</v>
      </c>
      <c r="CD544" s="103">
        <f>AVERAGE(BV$6:BV544)</f>
        <v>23.809976290171143</v>
      </c>
      <c r="CE544" s="103">
        <f>AVERAGE(BW$6:BW544)</f>
        <v>0.90983351948096003</v>
      </c>
      <c r="CF544" s="104">
        <f>AVERAGE(BX$6:BX544)</f>
        <v>971.80316711695389</v>
      </c>
      <c r="CG544" s="104">
        <f>AVERAGE(BY$6:BY544)</f>
        <v>3662.8136233957312</v>
      </c>
      <c r="CH544" s="104">
        <f>AVERAGE(BZ$6:BZ544)</f>
        <v>2691.0104562787815</v>
      </c>
      <c r="CI544" s="121"/>
      <c r="CJ544" s="121"/>
      <c r="CK544" s="121"/>
      <c r="CL544" s="121"/>
      <c r="CM544" s="121"/>
      <c r="CN544" s="121"/>
    </row>
    <row r="545" spans="2:92" x14ac:dyDescent="0.2">
      <c r="B545" s="105">
        <v>540</v>
      </c>
      <c r="C545" s="109">
        <v>17.744390366721735</v>
      </c>
      <c r="D545" s="109">
        <v>1</v>
      </c>
      <c r="E545" s="109">
        <v>2.4412596256666919</v>
      </c>
      <c r="F545" s="110">
        <v>114.76262049871609</v>
      </c>
      <c r="G545" s="109">
        <v>19.185649992388427</v>
      </c>
      <c r="H545" s="109">
        <v>19.185649992388427</v>
      </c>
      <c r="I545" s="109">
        <v>0</v>
      </c>
      <c r="J545" s="110">
        <v>690.33212027036882</v>
      </c>
      <c r="K545" s="110">
        <v>3503.4169986299171</v>
      </c>
      <c r="L545" s="110">
        <v>2813.0848783595484</v>
      </c>
      <c r="M545" s="111" t="str">
        <v>No</v>
      </c>
      <c r="O545" s="103">
        <f>AVERAGE(G$6:G545)</f>
        <v>21.719504829512495</v>
      </c>
      <c r="P545" s="103">
        <f>AVERAGE(H$6:H545)</f>
        <v>22.108452341865732</v>
      </c>
      <c r="Q545" s="103">
        <f>AVERAGE(I$6:I545)</f>
        <v>0.38894751235323277</v>
      </c>
      <c r="R545" s="104">
        <f>AVERAGE(J$6:J545)</f>
        <v>870.47117789866525</v>
      </c>
      <c r="S545" s="104">
        <f>AVERAGE(K$6:K545)</f>
        <v>4007.2886470900298</v>
      </c>
      <c r="T545" s="104">
        <f>AVERAGE(L$6:L545)</f>
        <v>3136.8174691913659</v>
      </c>
      <c r="X545" s="105">
        <v>540</v>
      </c>
      <c r="Y545" s="109">
        <v>17.689944020901915</v>
      </c>
      <c r="Z545" s="109">
        <v>1</v>
      </c>
      <c r="AA545" s="109">
        <v>3.2693082948101786</v>
      </c>
      <c r="AB545" s="110">
        <v>164.24729116699368</v>
      </c>
      <c r="AC545" s="109">
        <v>19.959252315712092</v>
      </c>
      <c r="AD545" s="109">
        <v>19.959252315712092</v>
      </c>
      <c r="AE545" s="109">
        <v>0</v>
      </c>
      <c r="AF545" s="110">
        <v>763.02486063835647</v>
      </c>
      <c r="AG545" s="110">
        <v>3662.6654168281766</v>
      </c>
      <c r="AH545" s="110">
        <v>2899.64055618982</v>
      </c>
      <c r="AI545" s="111" t="str">
        <v>No</v>
      </c>
      <c r="AK545" s="103">
        <f>AVERAGE(AC$6:AC545)</f>
        <v>21.636561087471406</v>
      </c>
      <c r="AL545" s="103">
        <f>AVERAGE(AD$6:AD545)</f>
        <v>21.937060691130441</v>
      </c>
      <c r="AM545" s="103">
        <f>AVERAGE(AE$6:AE545)</f>
        <v>0.30049960365903661</v>
      </c>
      <c r="AN545" s="104">
        <f>AVERAGE(AF$6:AF545)</f>
        <v>852.68320939070406</v>
      </c>
      <c r="AO545" s="104">
        <f>AVERAGE(AG$6:AG545)</f>
        <v>4037.6921068559659</v>
      </c>
      <c r="AP545" s="104">
        <f>AVERAGE(AH$6:AH545)</f>
        <v>3185.0088974652604</v>
      </c>
      <c r="AT545" s="105">
        <v>540</v>
      </c>
      <c r="AU545" s="109">
        <v>20.561271611189753</v>
      </c>
      <c r="AV545" s="109">
        <v>6</v>
      </c>
      <c r="AW545" s="109">
        <v>4.7918334306365047</v>
      </c>
      <c r="AX545" s="110">
        <v>171.74207680282109</v>
      </c>
      <c r="AY545" s="109">
        <v>19.353105041826257</v>
      </c>
      <c r="AZ545" s="109">
        <v>19.353105041826257</v>
      </c>
      <c r="BA545" s="109">
        <v>0</v>
      </c>
      <c r="BB545" s="110">
        <v>752.33522805760879</v>
      </c>
      <c r="BC545" s="110">
        <v>3202.9657562739385</v>
      </c>
      <c r="BD545" s="110">
        <v>2450.6305282163298</v>
      </c>
      <c r="BE545" s="111" t="str">
        <v>No</v>
      </c>
      <c r="BG545" s="103">
        <f>AVERAGE(AY$6:AY545)</f>
        <v>22.907880165762574</v>
      </c>
      <c r="BH545" s="103">
        <f>AVERAGE(AZ$6:AZ545)</f>
        <v>23.754382565603692</v>
      </c>
      <c r="BI545" s="103">
        <f>AVERAGE(BA$6:BA545)</f>
        <v>0.84650239984113396</v>
      </c>
      <c r="BJ545" s="104">
        <f>AVERAGE(BB$6:BB545)</f>
        <v>965.35675062152131</v>
      </c>
      <c r="BK545" s="104">
        <f>AVERAGE(BC$6:BC545)</f>
        <v>3597.2005433829054</v>
      </c>
      <c r="BL545" s="104">
        <f>AVERAGE(BD$6:BD545)</f>
        <v>2631.8437927613809</v>
      </c>
      <c r="BP545" s="105">
        <v>540</v>
      </c>
      <c r="BQ545" s="109">
        <v>23.496495210690998</v>
      </c>
      <c r="BR545" s="109">
        <v>5</v>
      </c>
      <c r="BS545" s="109">
        <v>3.5660945276929814</v>
      </c>
      <c r="BT545" s="110">
        <v>163.73184951778043</v>
      </c>
      <c r="BU545" s="109">
        <v>22.062589738383981</v>
      </c>
      <c r="BV545" s="109">
        <v>22.062589738383981</v>
      </c>
      <c r="BW545" s="109">
        <v>0</v>
      </c>
      <c r="BX545" s="110">
        <v>825.60954166929992</v>
      </c>
      <c r="BY545" s="110">
        <v>3659.3884607575969</v>
      </c>
      <c r="BZ545" s="110">
        <v>2833.7789190882968</v>
      </c>
      <c r="CA545" s="111" t="str">
        <v>No</v>
      </c>
      <c r="CC545" s="103">
        <f>AVERAGE(BU$6:BU545)</f>
        <v>22.898591746556267</v>
      </c>
      <c r="CD545" s="103">
        <f>AVERAGE(BV$6:BV545)</f>
        <v>23.806740389149315</v>
      </c>
      <c r="CE545" s="103">
        <f>AVERAGE(BW$6:BW545)</f>
        <v>0.90814864259303241</v>
      </c>
      <c r="CF545" s="104">
        <f>AVERAGE(BX$6:BX545)</f>
        <v>971.53243818093972</v>
      </c>
      <c r="CG545" s="104">
        <f>AVERAGE(BY$6:BY545)</f>
        <v>3662.8072805019569</v>
      </c>
      <c r="CH545" s="104">
        <f>AVERAGE(BZ$6:BZ545)</f>
        <v>2691.274842321021</v>
      </c>
      <c r="CI545" s="121"/>
      <c r="CJ545" s="121"/>
      <c r="CK545" s="121"/>
      <c r="CL545" s="121"/>
      <c r="CM545" s="121"/>
      <c r="CN545" s="121"/>
    </row>
    <row r="546" spans="2:92" x14ac:dyDescent="0.2">
      <c r="B546" s="105">
        <v>541</v>
      </c>
      <c r="C546" s="109">
        <v>21.562531131281606</v>
      </c>
      <c r="D546" s="109">
        <v>3</v>
      </c>
      <c r="E546" s="109">
        <v>2.1028801938129265</v>
      </c>
      <c r="F546" s="110">
        <v>149.02284131587268</v>
      </c>
      <c r="G546" s="109">
        <v>20.665411325094531</v>
      </c>
      <c r="H546" s="109">
        <v>20.665411325094531</v>
      </c>
      <c r="I546" s="109">
        <v>0</v>
      </c>
      <c r="J546" s="110">
        <v>768.9851810687087</v>
      </c>
      <c r="K546" s="110">
        <v>3869.7740385170155</v>
      </c>
      <c r="L546" s="110">
        <v>3100.7888574483068</v>
      </c>
      <c r="M546" s="111" t="str">
        <v>No</v>
      </c>
      <c r="O546" s="103">
        <f>AVERAGE(G$6:G546)</f>
        <v>21.717556412683628</v>
      </c>
      <c r="P546" s="103">
        <f>AVERAGE(H$6:H546)</f>
        <v>22.105784983239541</v>
      </c>
      <c r="Q546" s="103">
        <f>AVERAGE(I$6:I546)</f>
        <v>0.38822857055590698</v>
      </c>
      <c r="R546" s="104">
        <f>AVERAGE(J$6:J546)</f>
        <v>870.28358825572639</v>
      </c>
      <c r="S546" s="104">
        <f>AVERAGE(K$6:K546)</f>
        <v>4007.0344611222422</v>
      </c>
      <c r="T546" s="104">
        <f>AVERAGE(L$6:L546)</f>
        <v>3136.7508728665175</v>
      </c>
      <c r="X546" s="105">
        <v>541</v>
      </c>
      <c r="Y546" s="109">
        <v>15.920917431592851</v>
      </c>
      <c r="Z546" s="109">
        <v>4</v>
      </c>
      <c r="AA546" s="109">
        <v>2.6969138902614764</v>
      </c>
      <c r="AB546" s="110">
        <v>156.75134013110042</v>
      </c>
      <c r="AC546" s="109">
        <v>14.617831321854329</v>
      </c>
      <c r="AD546" s="109">
        <v>14.617831321854329</v>
      </c>
      <c r="AE546" s="109">
        <v>0</v>
      </c>
      <c r="AF546" s="110">
        <v>595.28627978673023</v>
      </c>
      <c r="AG546" s="110">
        <v>2911.209637933779</v>
      </c>
      <c r="AH546" s="110">
        <v>2315.9233581470489</v>
      </c>
      <c r="AI546" s="111" t="str">
        <v>No</v>
      </c>
      <c r="AK546" s="103">
        <f>AVERAGE(AC$6:AC546)</f>
        <v>21.623587464984134</v>
      </c>
      <c r="AL546" s="103">
        <f>AVERAGE(AD$6:AD546)</f>
        <v>21.923531616510708</v>
      </c>
      <c r="AM546" s="103">
        <f>AVERAGE(AE$6:AE546)</f>
        <v>0.29994415152657994</v>
      </c>
      <c r="AN546" s="104">
        <f>AVERAGE(AF$6:AF546)</f>
        <v>852.20742948385748</v>
      </c>
      <c r="AO546" s="104">
        <f>AVERAGE(AG$6:AG546)</f>
        <v>4035.6098841777366</v>
      </c>
      <c r="AP546" s="104">
        <f>AVERAGE(AH$6:AH546)</f>
        <v>3183.4024546938776</v>
      </c>
      <c r="AT546" s="105">
        <v>541</v>
      </c>
      <c r="AU546" s="109">
        <v>23.936719134878857</v>
      </c>
      <c r="AV546" s="109">
        <v>3</v>
      </c>
      <c r="AW546" s="109">
        <v>6.1894824905360029</v>
      </c>
      <c r="AX546" s="110">
        <v>134.12222072660495</v>
      </c>
      <c r="AY546" s="109">
        <v>25</v>
      </c>
      <c r="AZ546" s="109">
        <v>27.126201625414858</v>
      </c>
      <c r="BA546" s="109">
        <v>2.1262016254148577</v>
      </c>
      <c r="BB546" s="110">
        <v>1203.0524645388336</v>
      </c>
      <c r="BC546" s="110">
        <v>3900</v>
      </c>
      <c r="BD546" s="110">
        <v>2696.9475354611664</v>
      </c>
      <c r="BE546" s="111" t="str">
        <v>Yes</v>
      </c>
      <c r="BG546" s="103">
        <f>AVERAGE(AY$6:AY546)</f>
        <v>22.911747300391479</v>
      </c>
      <c r="BH546" s="103">
        <f>AVERAGE(AZ$6:AZ546)</f>
        <v>23.760615133181904</v>
      </c>
      <c r="BI546" s="103">
        <f>AVERAGE(BA$6:BA546)</f>
        <v>0.84886783279043843</v>
      </c>
      <c r="BJ546" s="104">
        <f>AVERAGE(BB$6:BB546)</f>
        <v>965.79611423319841</v>
      </c>
      <c r="BK546" s="104">
        <f>AVERAGE(BC$6:BC546)</f>
        <v>3597.7602466298868</v>
      </c>
      <c r="BL546" s="104">
        <f>AVERAGE(BD$6:BD546)</f>
        <v>2631.9641323966853</v>
      </c>
      <c r="BP546" s="105">
        <v>541</v>
      </c>
      <c r="BQ546" s="109">
        <v>21.032355999249702</v>
      </c>
      <c r="BR546" s="109">
        <v>2</v>
      </c>
      <c r="BS546" s="109">
        <v>5.8436255430363904</v>
      </c>
      <c r="BT546" s="110">
        <v>172.91808079663485</v>
      </c>
      <c r="BU546" s="109">
        <v>24.875981542286091</v>
      </c>
      <c r="BV546" s="109">
        <v>24.875981542286091</v>
      </c>
      <c r="BW546" s="109">
        <v>0</v>
      </c>
      <c r="BX546" s="110">
        <v>919.19752706521763</v>
      </c>
      <c r="BY546" s="110">
        <v>3871.3972313429135</v>
      </c>
      <c r="BZ546" s="110">
        <v>2952.1997042776957</v>
      </c>
      <c r="CA546" s="111" t="str">
        <v>No</v>
      </c>
      <c r="CC546" s="103">
        <f>AVERAGE(BU$6:BU546)</f>
        <v>22.902246810873695</v>
      </c>
      <c r="CD546" s="103">
        <f>AVERAGE(BV$6:BV546)</f>
        <v>23.808716805328864</v>
      </c>
      <c r="CE546" s="103">
        <f>AVERAGE(BW$6:BW546)</f>
        <v>0.90646999445515242</v>
      </c>
      <c r="CF546" s="104">
        <f>AVERAGE(BX$6:BX546)</f>
        <v>971.43570082213057</v>
      </c>
      <c r="CG546" s="104">
        <f>AVERAGE(BY$6:BY546)</f>
        <v>3663.192844181885</v>
      </c>
      <c r="CH546" s="104">
        <f>AVERAGE(BZ$6:BZ546)</f>
        <v>2691.7571433597582</v>
      </c>
      <c r="CI546" s="121"/>
      <c r="CJ546" s="121"/>
      <c r="CK546" s="121"/>
      <c r="CL546" s="121"/>
      <c r="CM546" s="121"/>
      <c r="CN546" s="121"/>
    </row>
    <row r="547" spans="2:92" x14ac:dyDescent="0.2">
      <c r="B547" s="105">
        <v>542</v>
      </c>
      <c r="C547" s="109">
        <v>21.405787866909833</v>
      </c>
      <c r="D547" s="109">
        <v>3</v>
      </c>
      <c r="E547" s="109">
        <v>4.5715871333185953</v>
      </c>
      <c r="F547" s="110">
        <v>163.92368711297431</v>
      </c>
      <c r="G547" s="109">
        <v>22.977375000228427</v>
      </c>
      <c r="H547" s="109">
        <v>22.977375000228427</v>
      </c>
      <c r="I547" s="109">
        <v>0</v>
      </c>
      <c r="J547" s="110">
        <v>853.24493711982711</v>
      </c>
      <c r="K547" s="110">
        <v>4285.9275000411171</v>
      </c>
      <c r="L547" s="110">
        <v>3432.6825629212899</v>
      </c>
      <c r="M547" s="111" t="str">
        <v>No</v>
      </c>
      <c r="O547" s="103">
        <f>AVERAGE(G$6:G547)</f>
        <v>21.719880801221532</v>
      </c>
      <c r="P547" s="103">
        <f>AVERAGE(H$6:H547)</f>
        <v>22.107393082901879</v>
      </c>
      <c r="Q547" s="103">
        <f>AVERAGE(I$6:I547)</f>
        <v>0.38751228168034257</v>
      </c>
      <c r="R547" s="104">
        <f>AVERAGE(J$6:J547)</f>
        <v>870.2521516300144</v>
      </c>
      <c r="S547" s="104">
        <f>AVERAGE(K$6:K547)</f>
        <v>4007.5490239246756</v>
      </c>
      <c r="T547" s="104">
        <f>AVERAGE(L$6:L547)</f>
        <v>3137.2968722946625</v>
      </c>
      <c r="X547" s="105">
        <v>542</v>
      </c>
      <c r="Y547" s="109">
        <v>15.555086974865727</v>
      </c>
      <c r="Z547" s="109">
        <v>1</v>
      </c>
      <c r="AA547" s="109">
        <v>4.3214433087951152</v>
      </c>
      <c r="AB547" s="110">
        <v>141.60465499556599</v>
      </c>
      <c r="AC547" s="109">
        <v>18.876530283660841</v>
      </c>
      <c r="AD547" s="109">
        <v>18.876530283660841</v>
      </c>
      <c r="AE547" s="109">
        <v>0</v>
      </c>
      <c r="AF547" s="110">
        <v>707.90056350539123</v>
      </c>
      <c r="AG547" s="110">
        <v>3467.7754510589516</v>
      </c>
      <c r="AH547" s="110">
        <v>2759.8748875535603</v>
      </c>
      <c r="AI547" s="111" t="str">
        <v>No</v>
      </c>
      <c r="AK547" s="103">
        <f>AVERAGE(AC$6:AC547)</f>
        <v>21.618519093800877</v>
      </c>
      <c r="AL547" s="103">
        <f>AVERAGE(AD$6:AD547)</f>
        <v>21.917909842833861</v>
      </c>
      <c r="AM547" s="103">
        <f>AVERAGE(AE$6:AE547)</f>
        <v>0.29939074903298846</v>
      </c>
      <c r="AN547" s="104">
        <f>AVERAGE(AF$6:AF547)</f>
        <v>851.94118065363898</v>
      </c>
      <c r="AO547" s="104">
        <f>AVERAGE(AG$6:AG547)</f>
        <v>4034.5622191719826</v>
      </c>
      <c r="AP547" s="104">
        <f>AVERAGE(AH$6:AH547)</f>
        <v>3182.6210385183417</v>
      </c>
      <c r="AT547" s="105">
        <v>542</v>
      </c>
      <c r="AU547" s="109">
        <v>16.645708925980092</v>
      </c>
      <c r="AV547" s="109">
        <v>0</v>
      </c>
      <c r="AW547" s="109">
        <v>6.9944472738188441</v>
      </c>
      <c r="AX547" s="110">
        <v>148.15454980801496</v>
      </c>
      <c r="AY547" s="109">
        <v>23.640156199798938</v>
      </c>
      <c r="AZ547" s="109">
        <v>23.640156199798938</v>
      </c>
      <c r="BA547" s="109">
        <v>0</v>
      </c>
      <c r="BB547" s="110">
        <v>857.35923580198312</v>
      </c>
      <c r="BC547" s="110">
        <v>3546.0234299698404</v>
      </c>
      <c r="BD547" s="110">
        <v>2688.6641941678572</v>
      </c>
      <c r="BE547" s="111" t="str">
        <v>No</v>
      </c>
      <c r="BG547" s="103">
        <f>AVERAGE(AY$6:AY547)</f>
        <v>22.913091228250163</v>
      </c>
      <c r="BH547" s="103">
        <f>AVERAGE(AZ$6:AZ547)</f>
        <v>23.760392884227322</v>
      </c>
      <c r="BI547" s="103">
        <f>AVERAGE(BA$6:BA547)</f>
        <v>0.847301655977172</v>
      </c>
      <c r="BJ547" s="104">
        <f>AVERAGE(BB$6:BB547)</f>
        <v>965.59604619181232</v>
      </c>
      <c r="BK547" s="104">
        <f>AVERAGE(BC$6:BC547)</f>
        <v>3597.6647912485951</v>
      </c>
      <c r="BL547" s="104">
        <f>AVERAGE(BD$6:BD547)</f>
        <v>2632.0687450567798</v>
      </c>
      <c r="BP547" s="105">
        <v>542</v>
      </c>
      <c r="BQ547" s="109">
        <v>23.98002303625427</v>
      </c>
      <c r="BR547" s="109">
        <v>3</v>
      </c>
      <c r="BS547" s="109">
        <v>4.5837989036864801</v>
      </c>
      <c r="BT547" s="110">
        <v>180.92263344981816</v>
      </c>
      <c r="BU547" s="109">
        <v>25</v>
      </c>
      <c r="BV547" s="109">
        <v>25.563821939940752</v>
      </c>
      <c r="BW547" s="109">
        <v>0.5638219399407518</v>
      </c>
      <c r="BX547" s="110">
        <v>1015.4959244409309</v>
      </c>
      <c r="BY547" s="110">
        <v>3960</v>
      </c>
      <c r="BZ547" s="110">
        <v>2944.504075559069</v>
      </c>
      <c r="CA547" s="111" t="str">
        <v>Yes</v>
      </c>
      <c r="CC547" s="103">
        <f>AVERAGE(BU$6:BU547)</f>
        <v>22.906117204211569</v>
      </c>
      <c r="CD547" s="103">
        <f>AVERAGE(BV$6:BV547)</f>
        <v>23.811955006684236</v>
      </c>
      <c r="CE547" s="103">
        <f>AVERAGE(BW$6:BW547)</f>
        <v>0.90583780247265355</v>
      </c>
      <c r="CF547" s="104">
        <f>AVERAGE(BX$6:BX547)</f>
        <v>971.51699274762643</v>
      </c>
      <c r="CG547" s="104">
        <f>AVERAGE(BY$6:BY547)</f>
        <v>3663.7404588605159</v>
      </c>
      <c r="CH547" s="104">
        <f>AVERAGE(BZ$6:BZ547)</f>
        <v>2692.2234661128937</v>
      </c>
      <c r="CI547" s="121"/>
      <c r="CJ547" s="121"/>
      <c r="CK547" s="121"/>
      <c r="CL547" s="121"/>
      <c r="CM547" s="121"/>
      <c r="CN547" s="121"/>
    </row>
    <row r="548" spans="2:92" x14ac:dyDescent="0.2">
      <c r="B548" s="105">
        <v>543</v>
      </c>
      <c r="C548" s="109">
        <v>15.791161230157105</v>
      </c>
      <c r="D548" s="109">
        <v>1</v>
      </c>
      <c r="E548" s="109">
        <v>3.0799595876809747</v>
      </c>
      <c r="F548" s="110">
        <v>136.45120784212321</v>
      </c>
      <c r="G548" s="109">
        <v>17.871120817838079</v>
      </c>
      <c r="H548" s="109">
        <v>17.871120817838079</v>
      </c>
      <c r="I548" s="109">
        <v>0</v>
      </c>
      <c r="J548" s="110">
        <v>672.58483237726568</v>
      </c>
      <c r="K548" s="110">
        <v>3266.8017472108545</v>
      </c>
      <c r="L548" s="110">
        <v>2594.2169148335888</v>
      </c>
      <c r="M548" s="111" t="str">
        <v>No</v>
      </c>
      <c r="O548" s="103">
        <f>AVERAGE(G$6:G548)</f>
        <v>21.712792845451027</v>
      </c>
      <c r="P548" s="103">
        <f>AVERAGE(H$6:H548)</f>
        <v>22.099591476520544</v>
      </c>
      <c r="Q548" s="103">
        <f>AVERAGE(I$6:I548)</f>
        <v>0.38679863106951323</v>
      </c>
      <c r="R548" s="104">
        <f>AVERAGE(J$6:J548)</f>
        <v>869.88812341776247</v>
      </c>
      <c r="S548" s="104">
        <f>AVERAGE(K$6:K548)</f>
        <v>4006.1848484611141</v>
      </c>
      <c r="T548" s="104">
        <f>AVERAGE(L$6:L548)</f>
        <v>3136.296725043353</v>
      </c>
      <c r="X548" s="105">
        <v>543</v>
      </c>
      <c r="Y548" s="109">
        <v>23.763245573189057</v>
      </c>
      <c r="Z548" s="109">
        <v>2</v>
      </c>
      <c r="AA548" s="109">
        <v>3.9052107271590311</v>
      </c>
      <c r="AB548" s="110">
        <v>168.07021078431814</v>
      </c>
      <c r="AC548" s="109">
        <v>25</v>
      </c>
      <c r="AD548" s="109">
        <v>25.668456300348087</v>
      </c>
      <c r="AE548" s="109">
        <v>0.66845630034808678</v>
      </c>
      <c r="AF548" s="110">
        <v>1038.3923448469739</v>
      </c>
      <c r="AG548" s="110">
        <v>4640</v>
      </c>
      <c r="AH548" s="110">
        <v>3601.6076551530259</v>
      </c>
      <c r="AI548" s="111" t="str">
        <v>Yes</v>
      </c>
      <c r="AK548" s="103">
        <f>AVERAGE(AC$6:AC548)</f>
        <v>21.62474649878467</v>
      </c>
      <c r="AL548" s="103">
        <f>AVERAGE(AD$6:AD548)</f>
        <v>21.924816926549354</v>
      </c>
      <c r="AM548" s="103">
        <f>AVERAGE(AE$6:AE548)</f>
        <v>0.30007042776469217</v>
      </c>
      <c r="AN548" s="104">
        <f>AVERAGE(AF$6:AF548)</f>
        <v>852.28455296338734</v>
      </c>
      <c r="AO548" s="104">
        <f>AVERAGE(AG$6:AG548)</f>
        <v>4035.6772058770066</v>
      </c>
      <c r="AP548" s="104">
        <f>AVERAGE(AH$6:AH548)</f>
        <v>3183.392652913617</v>
      </c>
      <c r="AT548" s="105">
        <v>543</v>
      </c>
      <c r="AU548" s="109">
        <v>22.543525710572546</v>
      </c>
      <c r="AV548" s="109">
        <v>4</v>
      </c>
      <c r="AW548" s="109">
        <v>5.8680238918329524</v>
      </c>
      <c r="AX548" s="110">
        <v>140.09335615889631</v>
      </c>
      <c r="AY548" s="109">
        <v>24.411549602405497</v>
      </c>
      <c r="AZ548" s="109">
        <v>24.411549602405497</v>
      </c>
      <c r="BA548" s="109">
        <v>0</v>
      </c>
      <c r="BB548" s="110">
        <v>872.43984423106122</v>
      </c>
      <c r="BC548" s="110">
        <v>3861.7324403608245</v>
      </c>
      <c r="BD548" s="110">
        <v>2989.2925961297633</v>
      </c>
      <c r="BE548" s="111" t="str">
        <v>No</v>
      </c>
      <c r="BG548" s="103">
        <f>AVERAGE(AY$6:AY548)</f>
        <v>22.915850820099436</v>
      </c>
      <c r="BH548" s="103">
        <f>AVERAGE(AZ$6:AZ548)</f>
        <v>23.761592067870378</v>
      </c>
      <c r="BI548" s="103">
        <f>AVERAGE(BA$6:BA548)</f>
        <v>0.8457412477709525</v>
      </c>
      <c r="BJ548" s="104">
        <f>AVERAGE(BB$6:BB548)</f>
        <v>965.42448780882751</v>
      </c>
      <c r="BK548" s="104">
        <f>AVERAGE(BC$6:BC548)</f>
        <v>3598.1511036778998</v>
      </c>
      <c r="BL548" s="104">
        <f>AVERAGE(BD$6:BD548)</f>
        <v>2632.7266158690686</v>
      </c>
      <c r="BP548" s="105">
        <v>543</v>
      </c>
      <c r="BQ548" s="109">
        <v>18.109031431730571</v>
      </c>
      <c r="BR548" s="109">
        <v>4</v>
      </c>
      <c r="BS548" s="109">
        <v>6.3840160708247478</v>
      </c>
      <c r="BT548" s="110">
        <v>137.14142741653808</v>
      </c>
      <c r="BU548" s="109">
        <v>20.493047502555321</v>
      </c>
      <c r="BV548" s="109">
        <v>20.493047502555321</v>
      </c>
      <c r="BW548" s="109">
        <v>0</v>
      </c>
      <c r="BX548" s="110">
        <v>751.93285249319774</v>
      </c>
      <c r="BY548" s="110">
        <v>3353.9571253832983</v>
      </c>
      <c r="BZ548" s="110">
        <v>2602.0242728901003</v>
      </c>
      <c r="CA548" s="111" t="str">
        <v>No</v>
      </c>
      <c r="CC548" s="103">
        <f>AVERAGE(BU$6:BU548)</f>
        <v>22.901673245276658</v>
      </c>
      <c r="CD548" s="103">
        <f>AVERAGE(BV$6:BV548)</f>
        <v>23.805842838168346</v>
      </c>
      <c r="CE548" s="103">
        <f>AVERAGE(BW$6:BW548)</f>
        <v>0.90416959289167254</v>
      </c>
      <c r="CF548" s="104">
        <f>AVERAGE(BX$6:BX548)</f>
        <v>971.11260206575832</v>
      </c>
      <c r="CG548" s="104">
        <f>AVERAGE(BY$6:BY548)</f>
        <v>3663.1699554839465</v>
      </c>
      <c r="CH548" s="104">
        <f>AVERAGE(BZ$6:BZ548)</f>
        <v>2692.0573534181922</v>
      </c>
      <c r="CI548" s="121"/>
      <c r="CJ548" s="121"/>
      <c r="CK548" s="121"/>
      <c r="CL548" s="121"/>
      <c r="CM548" s="121"/>
      <c r="CN548" s="121"/>
    </row>
    <row r="549" spans="2:92" x14ac:dyDescent="0.2">
      <c r="B549" s="105">
        <v>544</v>
      </c>
      <c r="C549" s="109">
        <v>14.11808196585428</v>
      </c>
      <c r="D549" s="109">
        <v>3</v>
      </c>
      <c r="E549" s="109">
        <v>5.8477944106414572</v>
      </c>
      <c r="F549" s="110">
        <v>169.53417985473885</v>
      </c>
      <c r="G549" s="109">
        <v>16.965876376495736</v>
      </c>
      <c r="H549" s="109">
        <v>16.965876376495736</v>
      </c>
      <c r="I549" s="109">
        <v>0</v>
      </c>
      <c r="J549" s="110">
        <v>678.51047114961091</v>
      </c>
      <c r="K549" s="110">
        <v>3203.8577477692324</v>
      </c>
      <c r="L549" s="110">
        <v>2525.3472766196214</v>
      </c>
      <c r="M549" s="111" t="str">
        <v>No</v>
      </c>
      <c r="O549" s="103">
        <f>AVERAGE(G$6:G549)</f>
        <v>21.704066896059569</v>
      </c>
      <c r="P549" s="103">
        <f>AVERAGE(H$6:H549)</f>
        <v>22.090154500233737</v>
      </c>
      <c r="Q549" s="103">
        <f>AVERAGE(I$6:I549)</f>
        <v>0.38608760417416488</v>
      </c>
      <c r="R549" s="104">
        <f>AVERAGE(J$6:J549)</f>
        <v>869.53632626285787</v>
      </c>
      <c r="S549" s="104">
        <f>AVERAGE(K$6:K549)</f>
        <v>4004.7099824671955</v>
      </c>
      <c r="T549" s="104">
        <f>AVERAGE(L$6:L549)</f>
        <v>3135.1736562043388</v>
      </c>
      <c r="X549" s="105">
        <v>544</v>
      </c>
      <c r="Y549" s="109">
        <v>22.590822851061425</v>
      </c>
      <c r="Z549" s="109">
        <v>0</v>
      </c>
      <c r="AA549" s="109">
        <v>5.1284888253443999</v>
      </c>
      <c r="AB549" s="110">
        <v>181.51322097944319</v>
      </c>
      <c r="AC549" s="109">
        <v>25</v>
      </c>
      <c r="AD549" s="109">
        <v>27.719311676405823</v>
      </c>
      <c r="AE549" s="109">
        <v>2.7193116764058232</v>
      </c>
      <c r="AF549" s="110">
        <v>1420.9893227324915</v>
      </c>
      <c r="AG549" s="110">
        <v>4500</v>
      </c>
      <c r="AH549" s="110">
        <v>3079.0106772675085</v>
      </c>
      <c r="AI549" s="111" t="str">
        <v>Yes</v>
      </c>
      <c r="AK549" s="103">
        <f>AVERAGE(AC$6:AC549)</f>
        <v>21.630951008897199</v>
      </c>
      <c r="AL549" s="103">
        <f>AVERAGE(AD$6:AD549)</f>
        <v>21.935468571310121</v>
      </c>
      <c r="AM549" s="103">
        <f>AVERAGE(AE$6:AE549)</f>
        <v>0.30451756241292954</v>
      </c>
      <c r="AN549" s="104">
        <f>AVERAGE(AF$6:AF549)</f>
        <v>853.32996614310991</v>
      </c>
      <c r="AO549" s="104">
        <f>AVERAGE(AG$6:AG549)</f>
        <v>4036.5307404250266</v>
      </c>
      <c r="AP549" s="104">
        <f>AVERAGE(AH$6:AH549)</f>
        <v>3183.2007742819151</v>
      </c>
      <c r="AT549" s="105">
        <v>544</v>
      </c>
      <c r="AU549" s="109">
        <v>24.605745558215965</v>
      </c>
      <c r="AV549" s="109">
        <v>4</v>
      </c>
      <c r="AW549" s="109">
        <v>6.5281560688521898</v>
      </c>
      <c r="AX549" s="110">
        <v>152.19064128094024</v>
      </c>
      <c r="AY549" s="109">
        <v>25</v>
      </c>
      <c r="AZ549" s="109">
        <v>27.133901627068155</v>
      </c>
      <c r="BA549" s="109">
        <v>2.1339016270681554</v>
      </c>
      <c r="BB549" s="110">
        <v>1222.2758853411638</v>
      </c>
      <c r="BC549" s="110">
        <v>3950</v>
      </c>
      <c r="BD549" s="110">
        <v>2727.7241146588362</v>
      </c>
      <c r="BE549" s="111" t="str">
        <v>Yes</v>
      </c>
      <c r="BG549" s="103">
        <f>AVERAGE(AY$6:AY549)</f>
        <v>22.919681976680138</v>
      </c>
      <c r="BH549" s="103">
        <f>AVERAGE(AZ$6:AZ549)</f>
        <v>23.767791166324784</v>
      </c>
      <c r="BI549" s="103">
        <f>AVERAGE(BA$6:BA549)</f>
        <v>0.84810918964466064</v>
      </c>
      <c r="BJ549" s="104">
        <f>AVERAGE(BB$6:BB549)</f>
        <v>965.89664111311481</v>
      </c>
      <c r="BK549" s="104">
        <f>AVERAGE(BC$6:BC549)</f>
        <v>3598.7978847373151</v>
      </c>
      <c r="BL549" s="104">
        <f>AVERAGE(BD$6:BD549)</f>
        <v>2632.9012436241969</v>
      </c>
      <c r="BP549" s="105">
        <v>544</v>
      </c>
      <c r="BQ549" s="109">
        <v>17.292016712583404</v>
      </c>
      <c r="BR549" s="109">
        <v>3</v>
      </c>
      <c r="BS549" s="109">
        <v>6.4618356981622505</v>
      </c>
      <c r="BT549" s="110">
        <v>133.77189787370625</v>
      </c>
      <c r="BU549" s="109">
        <v>20.753852410745655</v>
      </c>
      <c r="BV549" s="109">
        <v>20.753852410745655</v>
      </c>
      <c r="BW549" s="109">
        <v>0</v>
      </c>
      <c r="BX549" s="110">
        <v>756.38747019607592</v>
      </c>
      <c r="BY549" s="110">
        <v>3323.0778616118482</v>
      </c>
      <c r="BZ549" s="110">
        <v>2566.6903914157724</v>
      </c>
      <c r="CA549" s="111" t="str">
        <v>No</v>
      </c>
      <c r="CC549" s="103">
        <f>AVERAGE(BU$6:BU549)</f>
        <v>22.897725045213182</v>
      </c>
      <c r="CD549" s="103">
        <f>AVERAGE(BV$6:BV549)</f>
        <v>23.800232561647348</v>
      </c>
      <c r="CE549" s="103">
        <f>AVERAGE(BW$6:BW549)</f>
        <v>0.90250751643415117</v>
      </c>
      <c r="CF549" s="104">
        <f>AVERAGE(BX$6:BX549)</f>
        <v>970.71788674982145</v>
      </c>
      <c r="CG549" s="104">
        <f>AVERAGE(BY$6:BY549)</f>
        <v>3662.5447861937405</v>
      </c>
      <c r="CH549" s="104">
        <f>AVERAGE(BZ$6:BZ549)</f>
        <v>2691.8268994439231</v>
      </c>
      <c r="CI549" s="121"/>
      <c r="CJ549" s="121"/>
      <c r="CK549" s="121"/>
      <c r="CL549" s="121"/>
      <c r="CM549" s="121"/>
      <c r="CN549" s="121"/>
    </row>
    <row r="550" spans="2:92" x14ac:dyDescent="0.2">
      <c r="B550" s="105">
        <v>545</v>
      </c>
      <c r="C550" s="109">
        <v>21.008901225440169</v>
      </c>
      <c r="D550" s="109">
        <v>1</v>
      </c>
      <c r="E550" s="109">
        <v>4.5935395455635888</v>
      </c>
      <c r="F550" s="110">
        <v>180.45462455319083</v>
      </c>
      <c r="G550" s="109">
        <v>24.602440771003756</v>
      </c>
      <c r="H550" s="109">
        <v>24.602440771003756</v>
      </c>
      <c r="I550" s="109">
        <v>0</v>
      </c>
      <c r="J550" s="110">
        <v>918.52784768330343</v>
      </c>
      <c r="K550" s="110">
        <v>4478.4393387806758</v>
      </c>
      <c r="L550" s="110">
        <v>3559.9114910973722</v>
      </c>
      <c r="M550" s="111" t="str">
        <v>No</v>
      </c>
      <c r="O550" s="103">
        <f>AVERAGE(G$6:G550)</f>
        <v>21.709385013261297</v>
      </c>
      <c r="P550" s="103">
        <f>AVERAGE(H$6:H550)</f>
        <v>22.094764199813131</v>
      </c>
      <c r="Q550" s="103">
        <f>AVERAGE(I$6:I550)</f>
        <v>0.38537918655182696</v>
      </c>
      <c r="R550" s="104">
        <f>AVERAGE(J$6:J550)</f>
        <v>869.62621896271185</v>
      </c>
      <c r="S550" s="104">
        <f>AVERAGE(K$6:K550)</f>
        <v>4005.5792106439171</v>
      </c>
      <c r="T550" s="104">
        <f>AVERAGE(L$6:L550)</f>
        <v>3135.9529916812066</v>
      </c>
      <c r="X550" s="105">
        <v>545</v>
      </c>
      <c r="Y550" s="109">
        <v>19.731413563623502</v>
      </c>
      <c r="Z550" s="109">
        <v>1</v>
      </c>
      <c r="AA550" s="109">
        <v>5.8401942182232824</v>
      </c>
      <c r="AB550" s="110">
        <v>119.50179343805718</v>
      </c>
      <c r="AC550" s="109">
        <v>24.571607781846783</v>
      </c>
      <c r="AD550" s="109">
        <v>24.571607781846783</v>
      </c>
      <c r="AE550" s="109">
        <v>0</v>
      </c>
      <c r="AF550" s="110">
        <v>856.65002689346056</v>
      </c>
      <c r="AG550" s="110">
        <v>4492.8894007324207</v>
      </c>
      <c r="AH550" s="110">
        <v>3636.2393738389601</v>
      </c>
      <c r="AI550" s="111" t="str">
        <v>No</v>
      </c>
      <c r="AK550" s="103">
        <f>AVERAGE(AC$6:AC550)</f>
        <v>21.636346709398023</v>
      </c>
      <c r="AL550" s="103">
        <f>AVERAGE(AD$6:AD550)</f>
        <v>21.940305523990006</v>
      </c>
      <c r="AM550" s="103">
        <f>AVERAGE(AE$6:AE550)</f>
        <v>0.30395881459198837</v>
      </c>
      <c r="AN550" s="104">
        <f>AVERAGE(AF$6:AF550)</f>
        <v>853.33605799769771</v>
      </c>
      <c r="AO550" s="104">
        <f>AVERAGE(AG$6:AG550)</f>
        <v>4037.3680957650399</v>
      </c>
      <c r="AP550" s="104">
        <f>AVERAGE(AH$6:AH550)</f>
        <v>3184.0320377673406</v>
      </c>
      <c r="AT550" s="105">
        <v>545</v>
      </c>
      <c r="AU550" s="109">
        <v>22.050187366681879</v>
      </c>
      <c r="AV550" s="109">
        <v>4</v>
      </c>
      <c r="AW550" s="109">
        <v>3.9255509543756428</v>
      </c>
      <c r="AX550" s="110">
        <v>141.76859897402193</v>
      </c>
      <c r="AY550" s="109">
        <v>21.97573832105752</v>
      </c>
      <c r="AZ550" s="109">
        <v>21.97573832105752</v>
      </c>
      <c r="BA550" s="109">
        <v>0</v>
      </c>
      <c r="BB550" s="110">
        <v>801.04074860574747</v>
      </c>
      <c r="BC550" s="110">
        <v>3496.3607481586278</v>
      </c>
      <c r="BD550" s="110">
        <v>2695.3199995528803</v>
      </c>
      <c r="BE550" s="111" t="str">
        <v>No</v>
      </c>
      <c r="BG550" s="103">
        <f>AVERAGE(AY$6:AY550)</f>
        <v>22.917949969972575</v>
      </c>
      <c r="BH550" s="103">
        <f>AVERAGE(AZ$6:AZ550)</f>
        <v>23.764502995966499</v>
      </c>
      <c r="BI550" s="103">
        <f>AVERAGE(BA$6:BA550)</f>
        <v>0.84655302599393645</v>
      </c>
      <c r="BJ550" s="104">
        <f>AVERAGE(BB$6:BB550)</f>
        <v>965.59415323695453</v>
      </c>
      <c r="BK550" s="104">
        <f>AVERAGE(BC$6:BC550)</f>
        <v>3598.6099266885467</v>
      </c>
      <c r="BL550" s="104">
        <f>AVERAGE(BD$6:BD550)</f>
        <v>2633.0157734515888</v>
      </c>
      <c r="BP550" s="105">
        <v>545</v>
      </c>
      <c r="BQ550" s="109">
        <v>20.319969115545973</v>
      </c>
      <c r="BR550" s="109">
        <v>5</v>
      </c>
      <c r="BS550" s="109">
        <v>6.2442830502010391</v>
      </c>
      <c r="BT550" s="110">
        <v>134.90447131851514</v>
      </c>
      <c r="BU550" s="109">
        <v>21.564252165747014</v>
      </c>
      <c r="BV550" s="109">
        <v>21.564252165747014</v>
      </c>
      <c r="BW550" s="109">
        <v>0</v>
      </c>
      <c r="BX550" s="110">
        <v>781.83203629092554</v>
      </c>
      <c r="BY550" s="110">
        <v>3584.6378248620522</v>
      </c>
      <c r="BZ550" s="110">
        <v>2802.8057885711269</v>
      </c>
      <c r="CA550" s="111" t="str">
        <v>No</v>
      </c>
      <c r="CC550" s="103">
        <f>AVERAGE(BU$6:BU550)</f>
        <v>22.895278305984803</v>
      </c>
      <c r="CD550" s="103">
        <f>AVERAGE(BV$6:BV550)</f>
        <v>23.796129845324597</v>
      </c>
      <c r="CE550" s="103">
        <f>AVERAGE(BW$6:BW550)</f>
        <v>0.90085153933977657</v>
      </c>
      <c r="CF550" s="104">
        <f>AVERAGE(BX$6:BX550)</f>
        <v>970.37130720769505</v>
      </c>
      <c r="CG550" s="104">
        <f>AVERAGE(BY$6:BY550)</f>
        <v>3662.4018376408385</v>
      </c>
      <c r="CH550" s="104">
        <f>AVERAGE(BZ$6:BZ550)</f>
        <v>2692.0305304331469</v>
      </c>
      <c r="CI550" s="121"/>
      <c r="CJ550" s="121"/>
      <c r="CK550" s="121"/>
      <c r="CL550" s="121"/>
      <c r="CM550" s="121"/>
      <c r="CN550" s="121"/>
    </row>
    <row r="551" spans="2:92" x14ac:dyDescent="0.2">
      <c r="B551" s="105">
        <v>546</v>
      </c>
      <c r="C551" s="109">
        <v>22.953255037126443</v>
      </c>
      <c r="D551" s="109">
        <v>1</v>
      </c>
      <c r="E551" s="109">
        <v>3.8852587855190381</v>
      </c>
      <c r="F551" s="110">
        <v>157.22946797609166</v>
      </c>
      <c r="G551" s="109">
        <v>25</v>
      </c>
      <c r="H551" s="109">
        <v>25.838513822645481</v>
      </c>
      <c r="I551" s="109">
        <v>0.83851382264548135</v>
      </c>
      <c r="J551" s="110">
        <v>1058.1619560522784</v>
      </c>
      <c r="K551" s="110">
        <v>4550</v>
      </c>
      <c r="L551" s="110">
        <v>3491.8380439477214</v>
      </c>
      <c r="M551" s="111" t="str">
        <v>Yes</v>
      </c>
      <c r="O551" s="103">
        <f>AVERAGE(G$6:G551)</f>
        <v>21.715411780636277</v>
      </c>
      <c r="P551" s="103">
        <f>AVERAGE(H$6:H551)</f>
        <v>22.101620884104033</v>
      </c>
      <c r="Q551" s="103">
        <f>AVERAGE(I$6:I551)</f>
        <v>0.38620910346774945</v>
      </c>
      <c r="R551" s="104">
        <f>AVERAGE(J$6:J551)</f>
        <v>869.97152251049499</v>
      </c>
      <c r="S551" s="104">
        <f>AVERAGE(K$6:K551)</f>
        <v>4006.5763183167305</v>
      </c>
      <c r="T551" s="104">
        <f>AVERAGE(L$6:L551)</f>
        <v>3136.6047958062368</v>
      </c>
      <c r="X551" s="105">
        <v>546</v>
      </c>
      <c r="Y551" s="109">
        <v>22.743567701153601</v>
      </c>
      <c r="Z551" s="109">
        <v>1</v>
      </c>
      <c r="AA551" s="109">
        <v>4.1914387265115227</v>
      </c>
      <c r="AB551" s="110">
        <v>172.29383724996359</v>
      </c>
      <c r="AC551" s="109">
        <v>25</v>
      </c>
      <c r="AD551" s="109">
        <v>25.935006427665122</v>
      </c>
      <c r="AE551" s="109">
        <v>0.93500642766512243</v>
      </c>
      <c r="AF551" s="110">
        <v>1090.5949942296857</v>
      </c>
      <c r="AG551" s="110">
        <v>4570</v>
      </c>
      <c r="AH551" s="110">
        <v>3479.4050057703143</v>
      </c>
      <c r="AI551" s="111" t="str">
        <v>Yes</v>
      </c>
      <c r="AK551" s="103">
        <f>AVERAGE(AC$6:AC551)</f>
        <v>21.642507246560296</v>
      </c>
      <c r="AL551" s="103">
        <f>AVERAGE(AD$6:AD551)</f>
        <v>21.947621826011392</v>
      </c>
      <c r="AM551" s="103">
        <f>AVERAGE(AE$6:AE551)</f>
        <v>0.30511457945109666</v>
      </c>
      <c r="AN551" s="104">
        <f>AVERAGE(AF$6:AF551)</f>
        <v>853.77059817394684</v>
      </c>
      <c r="AO551" s="104">
        <f>AVERAGE(AG$6:AG551)</f>
        <v>4038.3436120731626</v>
      </c>
      <c r="AP551" s="104">
        <f>AVERAGE(AH$6:AH551)</f>
        <v>3184.5730138992144</v>
      </c>
      <c r="AT551" s="105">
        <v>546</v>
      </c>
      <c r="AU551" s="109">
        <v>26.074394226734483</v>
      </c>
      <c r="AV551" s="109">
        <v>5</v>
      </c>
      <c r="AW551" s="109">
        <v>5.9625830095939349</v>
      </c>
      <c r="AX551" s="110">
        <v>129.1229124252776</v>
      </c>
      <c r="AY551" s="109">
        <v>25</v>
      </c>
      <c r="AZ551" s="109">
        <v>27.036977236328418</v>
      </c>
      <c r="BA551" s="109">
        <v>2.0369772363284184</v>
      </c>
      <c r="BB551" s="110">
        <v>1184.6694978745404</v>
      </c>
      <c r="BC551" s="110">
        <v>4000</v>
      </c>
      <c r="BD551" s="110">
        <v>2815.3305021254596</v>
      </c>
      <c r="BE551" s="111" t="str">
        <v>Yes</v>
      </c>
      <c r="BG551" s="103">
        <f>AVERAGE(AY$6:AY551)</f>
        <v>22.921763248415846</v>
      </c>
      <c r="BH551" s="103">
        <f>AVERAGE(AZ$6:AZ551)</f>
        <v>23.770496538531262</v>
      </c>
      <c r="BI551" s="103">
        <f>AVERAGE(BA$6:BA551)</f>
        <v>0.8487332901154282</v>
      </c>
      <c r="BJ551" s="104">
        <f>AVERAGE(BB$6:BB551)</f>
        <v>965.99539013189519</v>
      </c>
      <c r="BK551" s="104">
        <f>AVERAGE(BC$6:BC551)</f>
        <v>3599.3450733429636</v>
      </c>
      <c r="BL551" s="104">
        <f>AVERAGE(BD$6:BD551)</f>
        <v>2633.349683211065</v>
      </c>
      <c r="BP551" s="105">
        <v>546</v>
      </c>
      <c r="BQ551" s="109">
        <v>21.036320720882912</v>
      </c>
      <c r="BR551" s="109">
        <v>3</v>
      </c>
      <c r="BS551" s="109">
        <v>4.1898799839074368</v>
      </c>
      <c r="BT551" s="110">
        <v>182.76770834862475</v>
      </c>
      <c r="BU551" s="109">
        <v>22.226200704790351</v>
      </c>
      <c r="BV551" s="109">
        <v>22.226200704790351</v>
      </c>
      <c r="BW551" s="109">
        <v>0</v>
      </c>
      <c r="BX551" s="110">
        <v>849.55372949233526</v>
      </c>
      <c r="BY551" s="110">
        <v>3543.9301057185526</v>
      </c>
      <c r="BZ551" s="110">
        <v>2694.3763762262174</v>
      </c>
      <c r="CA551" s="111" t="str">
        <v>No</v>
      </c>
      <c r="CC551" s="103">
        <f>AVERAGE(BU$6:BU551)</f>
        <v>22.894052889132798</v>
      </c>
      <c r="CD551" s="103">
        <f>AVERAGE(BV$6:BV551)</f>
        <v>23.79325451722838</v>
      </c>
      <c r="CE551" s="103">
        <f>AVERAGE(BW$6:BW551)</f>
        <v>0.89920162809556448</v>
      </c>
      <c r="CF551" s="104">
        <f>AVERAGE(BX$6:BX551)</f>
        <v>970.15002959283174</v>
      </c>
      <c r="CG551" s="104">
        <f>AVERAGE(BY$6:BY551)</f>
        <v>3662.1848564468414</v>
      </c>
      <c r="CH551" s="104">
        <f>AVERAGE(BZ$6:BZ551)</f>
        <v>2692.0348268540138</v>
      </c>
      <c r="CI551" s="121"/>
      <c r="CJ551" s="121"/>
      <c r="CK551" s="121"/>
      <c r="CL551" s="121"/>
      <c r="CM551" s="121"/>
      <c r="CN551" s="121"/>
    </row>
    <row r="552" spans="2:92" x14ac:dyDescent="0.2">
      <c r="B552" s="105">
        <v>547</v>
      </c>
      <c r="C552" s="109">
        <v>14.853440923545671</v>
      </c>
      <c r="D552" s="109">
        <v>0</v>
      </c>
      <c r="E552" s="109">
        <v>3.167167262267808</v>
      </c>
      <c r="F552" s="110">
        <v>171.20411878315522</v>
      </c>
      <c r="G552" s="109">
        <v>18.020608185813479</v>
      </c>
      <c r="H552" s="109">
        <v>18.020608185813479</v>
      </c>
      <c r="I552" s="109">
        <v>0</v>
      </c>
      <c r="J552" s="110">
        <v>711.82236435755954</v>
      </c>
      <c r="K552" s="110">
        <v>3243.7094734464263</v>
      </c>
      <c r="L552" s="110">
        <v>2531.887109088867</v>
      </c>
      <c r="M552" s="111" t="str">
        <v>No</v>
      </c>
      <c r="O552" s="103">
        <f>AVERAGE(G$6:G552)</f>
        <v>21.7086571122728</v>
      </c>
      <c r="P552" s="103">
        <f>AVERAGE(H$6:H552)</f>
        <v>22.094160166191251</v>
      </c>
      <c r="Q552" s="103">
        <f>AVERAGE(I$6:I552)</f>
        <v>0.38550305391844825</v>
      </c>
      <c r="R552" s="104">
        <f>AVERAGE(J$6:J552)</f>
        <v>869.68240156323179</v>
      </c>
      <c r="S552" s="104">
        <f>AVERAGE(K$6:K552)</f>
        <v>4005.1816805747371</v>
      </c>
      <c r="T552" s="104">
        <f>AVERAGE(L$6:L552)</f>
        <v>3135.499279011507</v>
      </c>
      <c r="X552" s="105">
        <v>547</v>
      </c>
      <c r="Y552" s="109">
        <v>18.256863547501545</v>
      </c>
      <c r="Z552" s="109">
        <v>2</v>
      </c>
      <c r="AA552" s="109">
        <v>4.00420724695819</v>
      </c>
      <c r="AB552" s="110">
        <v>159.5181536610888</v>
      </c>
      <c r="AC552" s="109">
        <v>20.261070794459734</v>
      </c>
      <c r="AD552" s="109">
        <v>20.261070794459734</v>
      </c>
      <c r="AE552" s="109">
        <v>0</v>
      </c>
      <c r="AF552" s="110">
        <v>767.35027749488086</v>
      </c>
      <c r="AG552" s="110">
        <v>3786.9927430027519</v>
      </c>
      <c r="AH552" s="110">
        <v>3019.6424655078708</v>
      </c>
      <c r="AI552" s="111" t="str">
        <v>No</v>
      </c>
      <c r="AK552" s="103">
        <f>AVERAGE(AC$6:AC552)</f>
        <v>21.639981768585709</v>
      </c>
      <c r="AL552" s="103">
        <f>AVERAGE(AD$6:AD552)</f>
        <v>21.944538551730677</v>
      </c>
      <c r="AM552" s="103">
        <f>AVERAGE(AE$6:AE552)</f>
        <v>0.30455678314497037</v>
      </c>
      <c r="AN552" s="104">
        <f>AVERAGE(AF$6:AF552)</f>
        <v>853.6126085566176</v>
      </c>
      <c r="AO552" s="104">
        <f>AVERAGE(AG$6:AG552)</f>
        <v>4037.8841040858306</v>
      </c>
      <c r="AP552" s="104">
        <f>AVERAGE(AH$6:AH552)</f>
        <v>3184.2714955292117</v>
      </c>
      <c r="AT552" s="105">
        <v>547</v>
      </c>
      <c r="AU552" s="109">
        <v>22.322885289998823</v>
      </c>
      <c r="AV552" s="109">
        <v>3</v>
      </c>
      <c r="AW552" s="109">
        <v>5.0920881153696937</v>
      </c>
      <c r="AX552" s="110">
        <v>163.60706186084761</v>
      </c>
      <c r="AY552" s="109">
        <v>24.414973405368517</v>
      </c>
      <c r="AZ552" s="109">
        <v>24.414973405368517</v>
      </c>
      <c r="BA552" s="109">
        <v>0</v>
      </c>
      <c r="BB552" s="110">
        <v>896.05626402190308</v>
      </c>
      <c r="BC552" s="110">
        <v>3812.2460108052774</v>
      </c>
      <c r="BD552" s="110">
        <v>2916.1897467833742</v>
      </c>
      <c r="BE552" s="111" t="str">
        <v>No</v>
      </c>
      <c r="BG552" s="103">
        <f>AVERAGE(AY$6:AY552)</f>
        <v>22.924493065887425</v>
      </c>
      <c r="BH552" s="103">
        <f>AVERAGE(AZ$6:AZ552)</f>
        <v>23.771674741212866</v>
      </c>
      <c r="BI552" s="103">
        <f>AVERAGE(BA$6:BA552)</f>
        <v>0.84718167532545485</v>
      </c>
      <c r="BJ552" s="104">
        <f>AVERAGE(BB$6:BB552)</f>
        <v>965.86753066917129</v>
      </c>
      <c r="BK552" s="104">
        <f>AVERAGE(BC$6:BC552)</f>
        <v>3599.7342889507554</v>
      </c>
      <c r="BL552" s="104">
        <f>AVERAGE(BD$6:BD552)</f>
        <v>2633.866758281581</v>
      </c>
      <c r="BP552" s="105">
        <v>547</v>
      </c>
      <c r="BQ552" s="109">
        <v>23.972761688233909</v>
      </c>
      <c r="BR552" s="109">
        <v>1</v>
      </c>
      <c r="BS552" s="109">
        <v>5.3180645287544674</v>
      </c>
      <c r="BT552" s="110">
        <v>130.70937393706166</v>
      </c>
      <c r="BU552" s="109">
        <v>25</v>
      </c>
      <c r="BV552" s="109">
        <v>28.290826216988378</v>
      </c>
      <c r="BW552" s="109">
        <v>3.2908262169883784</v>
      </c>
      <c r="BX552" s="110">
        <v>1374.3333064853184</v>
      </c>
      <c r="BY552" s="110">
        <v>3820</v>
      </c>
      <c r="BZ552" s="110">
        <v>2445.6666935146814</v>
      </c>
      <c r="CA552" s="111" t="str">
        <v>Yes</v>
      </c>
      <c r="CC552" s="103">
        <f>AVERAGE(BU$6:BU552)</f>
        <v>22.897902883851021</v>
      </c>
      <c r="CD552" s="103">
        <f>AVERAGE(BV$6:BV552)</f>
        <v>23.801476768964683</v>
      </c>
      <c r="CE552" s="103">
        <f>AVERAGE(BW$6:BW552)</f>
        <v>0.90357388511365</v>
      </c>
      <c r="CF552" s="104">
        <f>AVERAGE(BX$6:BX552)</f>
        <v>970.88893869135552</v>
      </c>
      <c r="CG552" s="104">
        <f>AVERAGE(BY$6:BY552)</f>
        <v>3662.4733667641235</v>
      </c>
      <c r="CH552" s="104">
        <f>AVERAGE(BZ$6:BZ552)</f>
        <v>2691.5844280727715</v>
      </c>
      <c r="CI552" s="121"/>
      <c r="CJ552" s="121"/>
      <c r="CK552" s="121"/>
      <c r="CL552" s="121"/>
      <c r="CM552" s="121"/>
      <c r="CN552" s="121"/>
    </row>
    <row r="553" spans="2:92" x14ac:dyDescent="0.2">
      <c r="B553" s="105">
        <v>548</v>
      </c>
      <c r="C553" s="109">
        <v>17.560225925076345</v>
      </c>
      <c r="D553" s="109">
        <v>3</v>
      </c>
      <c r="E553" s="109">
        <v>5.8610355143048229</v>
      </c>
      <c r="F553" s="110">
        <v>131.77266120604094</v>
      </c>
      <c r="G553" s="109">
        <v>20.421261439381169</v>
      </c>
      <c r="H553" s="109">
        <v>20.421261439381169</v>
      </c>
      <c r="I553" s="109">
        <v>0</v>
      </c>
      <c r="J553" s="110">
        <v>744.41050438747607</v>
      </c>
      <c r="K553" s="110">
        <v>3825.8270590886104</v>
      </c>
      <c r="L553" s="110">
        <v>3081.4165547011344</v>
      </c>
      <c r="M553" s="111" t="str">
        <v>No</v>
      </c>
      <c r="O553" s="103">
        <f>AVERAGE(G$6:G553)</f>
        <v>21.706307850095993</v>
      </c>
      <c r="P553" s="103">
        <f>AVERAGE(H$6:H553)</f>
        <v>22.091107431288314</v>
      </c>
      <c r="Q553" s="103">
        <f>AVERAGE(I$6:I553)</f>
        <v>0.38479958119231966</v>
      </c>
      <c r="R553" s="104">
        <f>AVERAGE(J$6:J553)</f>
        <v>869.45380321072128</v>
      </c>
      <c r="S553" s="104">
        <f>AVERAGE(K$6:K553)</f>
        <v>4004.8543911194711</v>
      </c>
      <c r="T553" s="104">
        <f>AVERAGE(L$6:L553)</f>
        <v>3135.4005879087508</v>
      </c>
      <c r="X553" s="105">
        <v>548</v>
      </c>
      <c r="Y553" s="109">
        <v>26.388890268734645</v>
      </c>
      <c r="Z553" s="109">
        <v>5</v>
      </c>
      <c r="AA553" s="109">
        <v>5.3060465858160732</v>
      </c>
      <c r="AB553" s="110">
        <v>163.88100695460159</v>
      </c>
      <c r="AC553" s="109">
        <v>25</v>
      </c>
      <c r="AD553" s="109">
        <v>26.694936854550718</v>
      </c>
      <c r="AE553" s="109">
        <v>1.6949368545507184</v>
      </c>
      <c r="AF553" s="110">
        <v>1218.969640773731</v>
      </c>
      <c r="AG553" s="110">
        <v>4850</v>
      </c>
      <c r="AH553" s="110">
        <v>3631.030359226269</v>
      </c>
      <c r="AI553" s="111" t="str">
        <v>Yes</v>
      </c>
      <c r="AK553" s="103">
        <f>AVERAGE(AC$6:AC553)</f>
        <v>21.646113188716026</v>
      </c>
      <c r="AL553" s="103">
        <f>AVERAGE(AD$6:AD553)</f>
        <v>21.953207161772319</v>
      </c>
      <c r="AM553" s="103">
        <f>AVERAGE(AE$6:AE553)</f>
        <v>0.30709397305629471</v>
      </c>
      <c r="AN553" s="104">
        <f>AVERAGE(AF$6:AF553)</f>
        <v>854.27931846942249</v>
      </c>
      <c r="AO553" s="104">
        <f>AVERAGE(AG$6:AG553)</f>
        <v>4039.3660673995428</v>
      </c>
      <c r="AP553" s="104">
        <f>AVERAGE(AH$6:AH553)</f>
        <v>3185.0867489301186</v>
      </c>
      <c r="AT553" s="105">
        <v>548</v>
      </c>
      <c r="AU553" s="109">
        <v>24.976354690177587</v>
      </c>
      <c r="AV553" s="109">
        <v>0</v>
      </c>
      <c r="AW553" s="109">
        <v>6.4668040843299606</v>
      </c>
      <c r="AX553" s="110">
        <v>160.14231616929214</v>
      </c>
      <c r="AY553" s="109">
        <v>25</v>
      </c>
      <c r="AZ553" s="109">
        <v>31.443158774507548</v>
      </c>
      <c r="BA553" s="109">
        <v>6.4431587745075483</v>
      </c>
      <c r="BB553" s="110">
        <v>1876.6161323454244</v>
      </c>
      <c r="BC553" s="110">
        <v>3750</v>
      </c>
      <c r="BD553" s="110">
        <v>1873.3838676545756</v>
      </c>
      <c r="BE553" s="111" t="str">
        <v>Yes</v>
      </c>
      <c r="BG553" s="103">
        <f>AVERAGE(AY$6:AY553)</f>
        <v>22.928280487300039</v>
      </c>
      <c r="BH553" s="103">
        <f>AVERAGE(AZ$6:AZ553)</f>
        <v>23.785673799667784</v>
      </c>
      <c r="BI553" s="103">
        <f>AVERAGE(BA$6:BA553)</f>
        <v>0.85739331236775795</v>
      </c>
      <c r="BJ553" s="104">
        <f>AVERAGE(BB$6:BB553)</f>
        <v>967.52948067223008</v>
      </c>
      <c r="BK553" s="104">
        <f>AVERAGE(BC$6:BC553)</f>
        <v>3600.00849645267</v>
      </c>
      <c r="BL553" s="104">
        <f>AVERAGE(BD$6:BD553)</f>
        <v>2632.4790157804364</v>
      </c>
      <c r="BP553" s="105">
        <v>548</v>
      </c>
      <c r="BQ553" s="109">
        <v>20.866496604366283</v>
      </c>
      <c r="BR553" s="109">
        <v>4</v>
      </c>
      <c r="BS553" s="109">
        <v>6.1731810398635361</v>
      </c>
      <c r="BT553" s="110">
        <v>156.42263376161074</v>
      </c>
      <c r="BU553" s="109">
        <v>23.039677644229819</v>
      </c>
      <c r="BV553" s="109">
        <v>23.039677644229819</v>
      </c>
      <c r="BW553" s="109">
        <v>0</v>
      </c>
      <c r="BX553" s="110">
        <v>847.61296308850535</v>
      </c>
      <c r="BY553" s="110">
        <v>3735.951646634473</v>
      </c>
      <c r="BZ553" s="110">
        <v>2888.3386835459678</v>
      </c>
      <c r="CA553" s="111" t="str">
        <v>No</v>
      </c>
      <c r="CC553" s="103">
        <f>AVERAGE(BU$6:BU553)</f>
        <v>22.898161596917404</v>
      </c>
      <c r="CD553" s="103">
        <f>AVERAGE(BV$6:BV553)</f>
        <v>23.800086624576483</v>
      </c>
      <c r="CE553" s="103">
        <f>AVERAGE(BW$6:BW553)</f>
        <v>0.90192502765906313</v>
      </c>
      <c r="CF553" s="104">
        <f>AVERAGE(BX$6:BX553)</f>
        <v>970.66398253149646</v>
      </c>
      <c r="CG553" s="104">
        <f>AVERAGE(BY$6:BY553)</f>
        <v>3662.6074512164414</v>
      </c>
      <c r="CH553" s="104">
        <f>AVERAGE(BZ$6:BZ553)</f>
        <v>2691.943468684949</v>
      </c>
      <c r="CI553" s="121"/>
      <c r="CJ553" s="121"/>
      <c r="CK553" s="121"/>
      <c r="CL553" s="121"/>
      <c r="CM553" s="121"/>
      <c r="CN553" s="121"/>
    </row>
    <row r="554" spans="2:92" x14ac:dyDescent="0.2">
      <c r="B554" s="105">
        <v>549</v>
      </c>
      <c r="C554" s="109">
        <v>22.060946002188217</v>
      </c>
      <c r="D554" s="109">
        <v>1</v>
      </c>
      <c r="E554" s="109">
        <v>4.2563969836457343</v>
      </c>
      <c r="F554" s="110">
        <v>130.18898172080384</v>
      </c>
      <c r="G554" s="109">
        <v>25</v>
      </c>
      <c r="H554" s="109">
        <v>25.317342985833953</v>
      </c>
      <c r="I554" s="109">
        <v>0.31734298583395315</v>
      </c>
      <c r="J554" s="110">
        <v>937.31071917091549</v>
      </c>
      <c r="K554" s="110">
        <v>4550</v>
      </c>
      <c r="L554" s="110">
        <v>3612.6892808290845</v>
      </c>
      <c r="M554" s="111" t="str">
        <v>Yes</v>
      </c>
      <c r="O554" s="103">
        <f>AVERAGE(G$6:G554)</f>
        <v>21.712307289349006</v>
      </c>
      <c r="P554" s="103">
        <f>AVERAGE(H$6:H554)</f>
        <v>22.096983998782935</v>
      </c>
      <c r="Q554" s="103">
        <f>AVERAGE(I$6:I554)</f>
        <v>0.38467670943392557</v>
      </c>
      <c r="R554" s="104">
        <f>AVERAGE(J$6:J554)</f>
        <v>869.57740415053945</v>
      </c>
      <c r="S554" s="104">
        <f>AVERAGE(K$6:K554)</f>
        <v>4005.8473703706195</v>
      </c>
      <c r="T554" s="104">
        <f>AVERAGE(L$6:L554)</f>
        <v>3136.2699662200812</v>
      </c>
      <c r="X554" s="105">
        <v>549</v>
      </c>
      <c r="Y554" s="109">
        <v>21.177571187631003</v>
      </c>
      <c r="Z554" s="109">
        <v>2</v>
      </c>
      <c r="AA554" s="109">
        <v>5.0465521554468289</v>
      </c>
      <c r="AB554" s="110">
        <v>138.40483720711899</v>
      </c>
      <c r="AC554" s="109">
        <v>24.224123343077832</v>
      </c>
      <c r="AD554" s="109">
        <v>24.224123343077832</v>
      </c>
      <c r="AE554" s="109">
        <v>0</v>
      </c>
      <c r="AF554" s="110">
        <v>865.12853749945384</v>
      </c>
      <c r="AG554" s="110">
        <v>4500.3422017540097</v>
      </c>
      <c r="AH554" s="110">
        <v>3635.2136642545556</v>
      </c>
      <c r="AI554" s="111" t="str">
        <v>No</v>
      </c>
      <c r="AK554" s="103">
        <f>AVERAGE(AC$6:AC554)</f>
        <v>21.650809017776794</v>
      </c>
      <c r="AL554" s="103">
        <f>AVERAGE(AD$6:AD554)</f>
        <v>21.957343621118959</v>
      </c>
      <c r="AM554" s="103">
        <f>AVERAGE(AE$6:AE554)</f>
        <v>0.30653460334216664</v>
      </c>
      <c r="AN554" s="104">
        <f>AVERAGE(AF$6:AF554)</f>
        <v>854.29908025271948</v>
      </c>
      <c r="AO554" s="104">
        <f>AVERAGE(AG$6:AG554)</f>
        <v>4040.2057324894417</v>
      </c>
      <c r="AP554" s="104">
        <f>AVERAGE(AH$6:AH554)</f>
        <v>3185.9066522367207</v>
      </c>
      <c r="AT554" s="105">
        <v>549</v>
      </c>
      <c r="AU554" s="109">
        <v>18.780025878502574</v>
      </c>
      <c r="AV554" s="109">
        <v>1</v>
      </c>
      <c r="AW554" s="109">
        <v>6.6101459850206687</v>
      </c>
      <c r="AX554" s="110">
        <v>155.63348837309451</v>
      </c>
      <c r="AY554" s="109">
        <v>24.390171863523243</v>
      </c>
      <c r="AZ554" s="109">
        <v>24.390171863523243</v>
      </c>
      <c r="BA554" s="109">
        <v>0</v>
      </c>
      <c r="BB554" s="110">
        <v>887.33864427879189</v>
      </c>
      <c r="BC554" s="110">
        <v>3708.5257795284865</v>
      </c>
      <c r="BD554" s="110">
        <v>2821.1871352496946</v>
      </c>
      <c r="BE554" s="111" t="str">
        <v>No</v>
      </c>
      <c r="BG554" s="103">
        <f>AVERAGE(AY$6:AY554)</f>
        <v>22.930943313121936</v>
      </c>
      <c r="BH554" s="103">
        <f>AVERAGE(AZ$6:AZ554)</f>
        <v>23.786774889037282</v>
      </c>
      <c r="BI554" s="103">
        <f>AVERAGE(BA$6:BA554)</f>
        <v>0.85583157591535763</v>
      </c>
      <c r="BJ554" s="104">
        <f>AVERAGE(BB$6:BB554)</f>
        <v>967.38341357497427</v>
      </c>
      <c r="BK554" s="104">
        <f>AVERAGE(BC$6:BC554)</f>
        <v>3600.2061599919703</v>
      </c>
      <c r="BL554" s="104">
        <f>AVERAGE(BD$6:BD554)</f>
        <v>2632.8227464169922</v>
      </c>
      <c r="BP554" s="105">
        <v>549</v>
      </c>
      <c r="BQ554" s="109">
        <v>19.904757437665726</v>
      </c>
      <c r="BR554" s="109">
        <v>2</v>
      </c>
      <c r="BS554" s="109">
        <v>4.7916742123660878</v>
      </c>
      <c r="BT554" s="110">
        <v>158.21906074851657</v>
      </c>
      <c r="BU554" s="109">
        <v>22.696431650031812</v>
      </c>
      <c r="BV554" s="109">
        <v>22.696431650031812</v>
      </c>
      <c r="BW554" s="109">
        <v>0</v>
      </c>
      <c r="BX554" s="110">
        <v>839.11201024947093</v>
      </c>
      <c r="BY554" s="110">
        <v>3544.4647475047718</v>
      </c>
      <c r="BZ554" s="110">
        <v>2705.3527372553008</v>
      </c>
      <c r="CA554" s="111" t="str">
        <v>No</v>
      </c>
      <c r="CC554" s="103">
        <f>AVERAGE(BU$6:BU554)</f>
        <v>22.897794147105227</v>
      </c>
      <c r="CD554" s="103">
        <f>AVERAGE(BV$6:BV554)</f>
        <v>23.798076324076401</v>
      </c>
      <c r="CE554" s="103">
        <f>AVERAGE(BW$6:BW554)</f>
        <v>0.90028217697115953</v>
      </c>
      <c r="CF554" s="104">
        <f>AVERAGE(BX$6:BX554)</f>
        <v>970.42436145265856</v>
      </c>
      <c r="CG554" s="104">
        <f>AVERAGE(BY$6:BY554)</f>
        <v>3662.392255034817</v>
      </c>
      <c r="CH554" s="104">
        <f>AVERAGE(BZ$6:BZ554)</f>
        <v>2691.967893582163</v>
      </c>
      <c r="CI554" s="121"/>
      <c r="CJ554" s="121"/>
      <c r="CK554" s="121"/>
      <c r="CL554" s="121"/>
      <c r="CM554" s="121"/>
      <c r="CN554" s="121"/>
    </row>
    <row r="555" spans="2:92" x14ac:dyDescent="0.2">
      <c r="B555" s="105">
        <v>550</v>
      </c>
      <c r="C555" s="109">
        <v>19.299814256692446</v>
      </c>
      <c r="D555" s="109">
        <v>2</v>
      </c>
      <c r="E555" s="109">
        <v>5.3312672481596479</v>
      </c>
      <c r="F555" s="110">
        <v>125.19843230062166</v>
      </c>
      <c r="G555" s="109">
        <v>22.631081504852094</v>
      </c>
      <c r="H555" s="109">
        <v>22.631081504852094</v>
      </c>
      <c r="I555" s="109">
        <v>0</v>
      </c>
      <c r="J555" s="110">
        <v>804.13087744618451</v>
      </c>
      <c r="K555" s="110">
        <v>4173.5946708733773</v>
      </c>
      <c r="L555" s="110">
        <v>3369.4637934271927</v>
      </c>
      <c r="M555" s="111" t="str">
        <v>No</v>
      </c>
      <c r="O555" s="103">
        <f>AVERAGE(G$6:G555)</f>
        <v>21.713977787922648</v>
      </c>
      <c r="P555" s="103">
        <f>AVERAGE(H$6:H555)</f>
        <v>22.097955085157608</v>
      </c>
      <c r="Q555" s="103">
        <f>AVERAGE(I$6:I555)</f>
        <v>0.38397729723495483</v>
      </c>
      <c r="R555" s="104">
        <f>AVERAGE(J$6:J555)</f>
        <v>869.45841046562248</v>
      </c>
      <c r="S555" s="104">
        <f>AVERAGE(K$6:K555)</f>
        <v>4006.152365462443</v>
      </c>
      <c r="T555" s="104">
        <f>AVERAGE(L$6:L555)</f>
        <v>3136.6939549968215</v>
      </c>
      <c r="X555" s="105">
        <v>550</v>
      </c>
      <c r="Y555" s="109">
        <v>23.780623274358344</v>
      </c>
      <c r="Z555" s="109">
        <v>2</v>
      </c>
      <c r="AA555" s="109">
        <v>2.6748735104534216</v>
      </c>
      <c r="AB555" s="110">
        <v>126.34869676591062</v>
      </c>
      <c r="AC555" s="109">
        <v>24.455496784811764</v>
      </c>
      <c r="AD555" s="109">
        <v>24.455496784811764</v>
      </c>
      <c r="AE555" s="109">
        <v>0</v>
      </c>
      <c r="AF555" s="110">
        <v>860.01360031026354</v>
      </c>
      <c r="AG555" s="110">
        <v>4541.9894212661175</v>
      </c>
      <c r="AH555" s="110">
        <v>3681.975820955854</v>
      </c>
      <c r="AI555" s="111" t="str">
        <v>No</v>
      </c>
      <c r="AK555" s="103">
        <f>AVERAGE(AC$6:AC555)</f>
        <v>21.655908450080496</v>
      </c>
      <c r="AL555" s="103">
        <f>AVERAGE(AD$6:AD555)</f>
        <v>21.96188571778022</v>
      </c>
      <c r="AM555" s="103">
        <f>AVERAGE(AE$6:AE555)</f>
        <v>0.30597726769972633</v>
      </c>
      <c r="AN555" s="104">
        <f>AVERAGE(AF$6:AF555)</f>
        <v>854.30947028918774</v>
      </c>
      <c r="AO555" s="104">
        <f>AVERAGE(AG$6:AG555)</f>
        <v>4041.1180664690355</v>
      </c>
      <c r="AP555" s="104">
        <f>AVERAGE(AH$6:AH555)</f>
        <v>3186.8085961798465</v>
      </c>
      <c r="AT555" s="105">
        <v>550</v>
      </c>
      <c r="AU555" s="109">
        <v>25.14600871407055</v>
      </c>
      <c r="AV555" s="109">
        <v>4</v>
      </c>
      <c r="AW555" s="109">
        <v>4.3726349351169524</v>
      </c>
      <c r="AX555" s="110">
        <v>197.21153153210437</v>
      </c>
      <c r="AY555" s="109">
        <v>25</v>
      </c>
      <c r="AZ555" s="109">
        <v>25.518643649187503</v>
      </c>
      <c r="BA555" s="109">
        <v>0.51864364918750283</v>
      </c>
      <c r="BB555" s="110">
        <v>1025.0080789102299</v>
      </c>
      <c r="BC555" s="110">
        <v>3950</v>
      </c>
      <c r="BD555" s="110">
        <v>2924.9919210897701</v>
      </c>
      <c r="BE555" s="111" t="str">
        <v>Yes</v>
      </c>
      <c r="BG555" s="103">
        <f>AVERAGE(AY$6:AY555)</f>
        <v>22.934705234370806</v>
      </c>
      <c r="BH555" s="103">
        <f>AVERAGE(AZ$6:AZ555)</f>
        <v>23.789923741328465</v>
      </c>
      <c r="BI555" s="103">
        <f>AVERAGE(BA$6:BA555)</f>
        <v>0.85521850695767054</v>
      </c>
      <c r="BJ555" s="104">
        <f>AVERAGE(BB$6:BB555)</f>
        <v>967.48818569376556</v>
      </c>
      <c r="BK555" s="104">
        <f>AVERAGE(BC$6:BC555)</f>
        <v>3600.842148791985</v>
      </c>
      <c r="BL555" s="104">
        <f>AVERAGE(BD$6:BD555)</f>
        <v>2633.3539630982159</v>
      </c>
      <c r="BP555" s="105">
        <v>550</v>
      </c>
      <c r="BQ555" s="109">
        <v>16.802113871720373</v>
      </c>
      <c r="BR555" s="109">
        <v>2</v>
      </c>
      <c r="BS555" s="109">
        <v>3.8025965435648286</v>
      </c>
      <c r="BT555" s="110">
        <v>155.88391364788907</v>
      </c>
      <c r="BU555" s="109">
        <v>18.604710415285201</v>
      </c>
      <c r="BV555" s="109">
        <v>18.604710415285201</v>
      </c>
      <c r="BW555" s="109">
        <v>0</v>
      </c>
      <c r="BX555" s="110">
        <v>714.02522610644519</v>
      </c>
      <c r="BY555" s="110">
        <v>2930.7065622927803</v>
      </c>
      <c r="BZ555" s="110">
        <v>2216.6813361863351</v>
      </c>
      <c r="CA555" s="111" t="str">
        <v>No</v>
      </c>
      <c r="CC555" s="103">
        <f>AVERAGE(BU$6:BU555)</f>
        <v>22.889988540320104</v>
      </c>
      <c r="CD555" s="103">
        <f>AVERAGE(BV$6:BV555)</f>
        <v>23.788633840605875</v>
      </c>
      <c r="CE555" s="103">
        <f>AVERAGE(BW$6:BW555)</f>
        <v>0.8986453002857574</v>
      </c>
      <c r="CF555" s="104">
        <f>AVERAGE(BX$6:BX555)</f>
        <v>969.95818120657441</v>
      </c>
      <c r="CG555" s="104">
        <f>AVERAGE(BY$6:BY555)</f>
        <v>3661.06191741165</v>
      </c>
      <c r="CH555" s="104">
        <f>AVERAGE(BZ$6:BZ555)</f>
        <v>2691.1037362050797</v>
      </c>
      <c r="CI555" s="121"/>
      <c r="CJ555" s="121"/>
      <c r="CK555" s="121"/>
      <c r="CL555" s="121"/>
      <c r="CM555" s="121"/>
      <c r="CN555" s="121"/>
    </row>
    <row r="556" spans="2:92" x14ac:dyDescent="0.2">
      <c r="B556" s="105">
        <v>551</v>
      </c>
      <c r="C556" s="109">
        <v>21.915805462627098</v>
      </c>
      <c r="D556" s="109">
        <v>3</v>
      </c>
      <c r="E556" s="109">
        <v>2.0454735378690407</v>
      </c>
      <c r="F556" s="110">
        <v>158.19413340126516</v>
      </c>
      <c r="G556" s="109">
        <v>20.961279000496138</v>
      </c>
      <c r="H556" s="109">
        <v>20.961279000496138</v>
      </c>
      <c r="I556" s="109">
        <v>0</v>
      </c>
      <c r="J556" s="110">
        <v>787.03250341614932</v>
      </c>
      <c r="K556" s="110">
        <v>3923.0302200893047</v>
      </c>
      <c r="L556" s="110">
        <v>3135.9977166731555</v>
      </c>
      <c r="M556" s="111" t="str">
        <v>No</v>
      </c>
      <c r="O556" s="103">
        <f>AVERAGE(G$6:G556)</f>
        <v>21.712611728417336</v>
      </c>
      <c r="P556" s="103">
        <f>AVERAGE(H$6:H556)</f>
        <v>22.09589215215459</v>
      </c>
      <c r="Q556" s="103">
        <f>AVERAGE(I$6:I556)</f>
        <v>0.38328042373725074</v>
      </c>
      <c r="R556" s="104">
        <f>AVERAGE(J$6:J556)</f>
        <v>869.30881716789202</v>
      </c>
      <c r="S556" s="104">
        <f>AVERAGE(K$6:K556)</f>
        <v>4006.0015085742889</v>
      </c>
      <c r="T556" s="104">
        <f>AVERAGE(L$6:L556)</f>
        <v>3136.6926914063974</v>
      </c>
      <c r="X556" s="105">
        <v>551</v>
      </c>
      <c r="Y556" s="109">
        <v>17.172632142623719</v>
      </c>
      <c r="Z556" s="109">
        <v>3</v>
      </c>
      <c r="AA556" s="109">
        <v>4.5905294240507217</v>
      </c>
      <c r="AB556" s="110">
        <v>162.81011641023557</v>
      </c>
      <c r="AC556" s="109">
        <v>18.763161566674441</v>
      </c>
      <c r="AD556" s="109">
        <v>18.763161566674441</v>
      </c>
      <c r="AE556" s="109">
        <v>0</v>
      </c>
      <c r="AF556" s="110">
        <v>725.70496341046874</v>
      </c>
      <c r="AG556" s="110">
        <v>3587.3690820013994</v>
      </c>
      <c r="AH556" s="110">
        <v>2861.6641185909307</v>
      </c>
      <c r="AI556" s="111" t="str">
        <v>No</v>
      </c>
      <c r="AK556" s="103">
        <f>AVERAGE(AC$6:AC556)</f>
        <v>21.650658455736746</v>
      </c>
      <c r="AL556" s="103">
        <f>AVERAGE(AD$6:AD556)</f>
        <v>21.956080410790914</v>
      </c>
      <c r="AM556" s="103">
        <f>AVERAGE(AE$6:AE556)</f>
        <v>0.3054219550541733</v>
      </c>
      <c r="AN556" s="104">
        <f>AVERAGE(AF$6:AF556)</f>
        <v>854.0760682803334</v>
      </c>
      <c r="AO556" s="104">
        <f>AVERAGE(AG$6:AG556)</f>
        <v>4040.2945655897843</v>
      </c>
      <c r="AP556" s="104">
        <f>AVERAGE(AH$6:AH556)</f>
        <v>3186.218497309449</v>
      </c>
      <c r="AT556" s="105">
        <v>551</v>
      </c>
      <c r="AU556" s="109">
        <v>21.390145068807602</v>
      </c>
      <c r="AV556" s="109">
        <v>9</v>
      </c>
      <c r="AW556" s="109">
        <v>3.4745926387990775</v>
      </c>
      <c r="AX556" s="110">
        <v>108.05487295656179</v>
      </c>
      <c r="AY556" s="109">
        <v>15.864737707606679</v>
      </c>
      <c r="AZ556" s="109">
        <v>15.864737707606679</v>
      </c>
      <c r="BA556" s="109">
        <v>0</v>
      </c>
      <c r="BB556" s="110">
        <v>583.9970041847622</v>
      </c>
      <c r="BC556" s="110">
        <v>2829.7106561410019</v>
      </c>
      <c r="BD556" s="110">
        <v>2245.7136519562396</v>
      </c>
      <c r="BE556" s="111" t="str">
        <v>No</v>
      </c>
      <c r="BG556" s="103">
        <f>AVERAGE(AY$6:AY556)</f>
        <v>22.921874077334937</v>
      </c>
      <c r="BH556" s="103">
        <f>AVERAGE(AZ$6:AZ556)</f>
        <v>23.77554046359031</v>
      </c>
      <c r="BI556" s="103">
        <f>AVERAGE(BA$6:BA556)</f>
        <v>0.85366638625538804</v>
      </c>
      <c r="BJ556" s="104">
        <f>AVERAGE(BB$6:BB556)</f>
        <v>966.79219443875832</v>
      </c>
      <c r="BK556" s="104">
        <f>AVERAGE(BC$6:BC556)</f>
        <v>3599.4426361011483</v>
      </c>
      <c r="BL556" s="104">
        <f>AVERAGE(BD$6:BD556)</f>
        <v>2632.6504416623866</v>
      </c>
      <c r="BP556" s="105">
        <v>551</v>
      </c>
      <c r="BQ556" s="109">
        <v>24.310300714839883</v>
      </c>
      <c r="BR556" s="109">
        <v>3</v>
      </c>
      <c r="BS556" s="109">
        <v>4.3255212372923015</v>
      </c>
      <c r="BT556" s="110">
        <v>128.84025006576172</v>
      </c>
      <c r="BU556" s="109">
        <v>25</v>
      </c>
      <c r="BV556" s="109">
        <v>25.635821952132183</v>
      </c>
      <c r="BW556" s="109">
        <v>0.63582195213218284</v>
      </c>
      <c r="BX556" s="110">
        <v>974.21354288558905</v>
      </c>
      <c r="BY556" s="110">
        <v>3960</v>
      </c>
      <c r="BZ556" s="110">
        <v>2985.786457114411</v>
      </c>
      <c r="CA556" s="111" t="str">
        <v>Yes</v>
      </c>
      <c r="CC556" s="103">
        <f>AVERAGE(BU$6:BU556)</f>
        <v>22.893817962206999</v>
      </c>
      <c r="CD556" s="103">
        <f>AVERAGE(BV$6:BV556)</f>
        <v>23.791986269120439</v>
      </c>
      <c r="CE556" s="103">
        <f>AVERAGE(BW$6:BW556)</f>
        <v>0.89816830691342786</v>
      </c>
      <c r="CF556" s="104">
        <f>AVERAGE(BX$6:BX556)</f>
        <v>969.9659041860283</v>
      </c>
      <c r="CG556" s="104">
        <f>AVERAGE(BY$6:BY556)</f>
        <v>3661.6044547666197</v>
      </c>
      <c r="CH556" s="104">
        <f>AVERAGE(BZ$6:BZ556)</f>
        <v>2691.6385505805956</v>
      </c>
      <c r="CI556" s="121"/>
      <c r="CJ556" s="121"/>
      <c r="CK556" s="121"/>
      <c r="CL556" s="121"/>
      <c r="CM556" s="121"/>
      <c r="CN556" s="121"/>
    </row>
    <row r="557" spans="2:92" x14ac:dyDescent="0.2">
      <c r="B557" s="105">
        <v>552</v>
      </c>
      <c r="C557" s="109">
        <v>24.452290846972847</v>
      </c>
      <c r="D557" s="109">
        <v>4</v>
      </c>
      <c r="E557" s="109">
        <v>2.1514435442376914</v>
      </c>
      <c r="F557" s="110">
        <v>128.78840769099585</v>
      </c>
      <c r="G557" s="109">
        <v>22.603734391210537</v>
      </c>
      <c r="H557" s="109">
        <v>22.603734391210537</v>
      </c>
      <c r="I557" s="109">
        <v>0</v>
      </c>
      <c r="J557" s="110">
        <v>806.90043942731199</v>
      </c>
      <c r="K557" s="110">
        <v>4268.6721904178967</v>
      </c>
      <c r="L557" s="110">
        <v>3461.7717509905847</v>
      </c>
      <c r="M557" s="111" t="str">
        <v>No</v>
      </c>
      <c r="O557" s="103">
        <f>AVERAGE(G$6:G557)</f>
        <v>21.714226081067324</v>
      </c>
      <c r="P557" s="103">
        <f>AVERAGE(H$6:H557)</f>
        <v>22.096812156210852</v>
      </c>
      <c r="Q557" s="103">
        <f>AVERAGE(I$6:I557)</f>
        <v>0.38258607514352383</v>
      </c>
      <c r="R557" s="104">
        <f>AVERAGE(J$6:J557)</f>
        <v>869.19575851256479</v>
      </c>
      <c r="S557" s="104">
        <f>AVERAGE(K$6:K557)</f>
        <v>4006.4773612587883</v>
      </c>
      <c r="T557" s="104">
        <f>AVERAGE(L$6:L557)</f>
        <v>3137.2816027462236</v>
      </c>
      <c r="X557" s="105">
        <v>552</v>
      </c>
      <c r="Y557" s="109">
        <v>17.568750757835971</v>
      </c>
      <c r="Z557" s="109">
        <v>2</v>
      </c>
      <c r="AA557" s="109">
        <v>4.3547592551206273</v>
      </c>
      <c r="AB557" s="110">
        <v>152.13517532890148</v>
      </c>
      <c r="AC557" s="109">
        <v>19.923510012956598</v>
      </c>
      <c r="AD557" s="109">
        <v>19.923510012956598</v>
      </c>
      <c r="AE557" s="109">
        <v>0</v>
      </c>
      <c r="AF557" s="110">
        <v>749.84047571759936</v>
      </c>
      <c r="AG557" s="110">
        <v>3726.2318023321877</v>
      </c>
      <c r="AH557" s="110">
        <v>2976.3913266145883</v>
      </c>
      <c r="AI557" s="111" t="str">
        <v>No</v>
      </c>
      <c r="AK557" s="103">
        <f>AVERAGE(AC$6:AC557)</f>
        <v>21.647529563630261</v>
      </c>
      <c r="AL557" s="103">
        <f>AVERAGE(AD$6:AD557)</f>
        <v>21.952398218041218</v>
      </c>
      <c r="AM557" s="103">
        <f>AVERAGE(AE$6:AE557)</f>
        <v>0.30486865441095923</v>
      </c>
      <c r="AN557" s="104">
        <f>AVERAGE(AF$6:AF557)</f>
        <v>853.88723568511114</v>
      </c>
      <c r="AO557" s="104">
        <f>AVERAGE(AG$6:AG557)</f>
        <v>4039.7256113085205</v>
      </c>
      <c r="AP557" s="104">
        <f>AVERAGE(AH$6:AH557)</f>
        <v>3185.838375623408</v>
      </c>
      <c r="AT557" s="105">
        <v>552</v>
      </c>
      <c r="AU557" s="109">
        <v>20.572665416487993</v>
      </c>
      <c r="AV557" s="109">
        <v>4</v>
      </c>
      <c r="AW557" s="109">
        <v>5.1518151826427871</v>
      </c>
      <c r="AX557" s="110">
        <v>167.65117267440556</v>
      </c>
      <c r="AY557" s="109">
        <v>21.724480599130779</v>
      </c>
      <c r="AZ557" s="109">
        <v>21.724480599130779</v>
      </c>
      <c r="BA557" s="109">
        <v>0</v>
      </c>
      <c r="BB557" s="110">
        <v>819.38559064832884</v>
      </c>
      <c r="BC557" s="110">
        <v>3458.6720898696167</v>
      </c>
      <c r="BD557" s="110">
        <v>2639.2864992212881</v>
      </c>
      <c r="BE557" s="111" t="str">
        <v>No</v>
      </c>
      <c r="BG557" s="103">
        <f>AVERAGE(AY$6:AY557)</f>
        <v>22.919704886251232</v>
      </c>
      <c r="BH557" s="103">
        <f>AVERAGE(AZ$6:AZ557)</f>
        <v>23.771824775430058</v>
      </c>
      <c r="BI557" s="103">
        <f>AVERAGE(BA$6:BA557)</f>
        <v>0.85211988917883841</v>
      </c>
      <c r="BJ557" s="104">
        <f>AVERAGE(BB$6:BB557)</f>
        <v>966.52515348986253</v>
      </c>
      <c r="BK557" s="104">
        <f>AVERAGE(BC$6:BC557)</f>
        <v>3599.1876169956563</v>
      </c>
      <c r="BL557" s="104">
        <f>AVERAGE(BD$6:BD557)</f>
        <v>2632.6624635057901</v>
      </c>
      <c r="BP557" s="105">
        <v>552</v>
      </c>
      <c r="BQ557" s="109">
        <v>18.308566219278553</v>
      </c>
      <c r="BR557" s="109">
        <v>1</v>
      </c>
      <c r="BS557" s="109">
        <v>3.6976969988533601</v>
      </c>
      <c r="BT557" s="110">
        <v>184.97375161725023</v>
      </c>
      <c r="BU557" s="109">
        <v>21.006263218131913</v>
      </c>
      <c r="BV557" s="109">
        <v>21.006263218131913</v>
      </c>
      <c r="BW557" s="109">
        <v>0</v>
      </c>
      <c r="BX557" s="110">
        <v>815.16164816120772</v>
      </c>
      <c r="BY557" s="110">
        <v>3220.9394827197871</v>
      </c>
      <c r="BZ557" s="110">
        <v>2405.7778345585793</v>
      </c>
      <c r="CA557" s="111" t="str">
        <v>No</v>
      </c>
      <c r="CC557" s="103">
        <f>AVERAGE(BU$6:BU557)</f>
        <v>22.89039847897498</v>
      </c>
      <c r="CD557" s="103">
        <f>AVERAGE(BV$6:BV557)</f>
        <v>23.786939669390389</v>
      </c>
      <c r="CE557" s="103">
        <f>AVERAGE(BW$6:BW557)</f>
        <v>0.89654119041539626</v>
      </c>
      <c r="CF557" s="104">
        <f>AVERAGE(BX$6:BX557)</f>
        <v>969.68546169322974</v>
      </c>
      <c r="CG557" s="104">
        <f>AVERAGE(BY$6:BY557)</f>
        <v>3660.8061486578395</v>
      </c>
      <c r="CH557" s="104">
        <f>AVERAGE(BZ$6:BZ557)</f>
        <v>2691.1206869646139</v>
      </c>
      <c r="CI557" s="121"/>
      <c r="CJ557" s="121"/>
      <c r="CK557" s="121"/>
      <c r="CL557" s="121"/>
      <c r="CM557" s="121"/>
      <c r="CN557" s="121"/>
    </row>
    <row r="558" spans="2:92" x14ac:dyDescent="0.2">
      <c r="B558" s="105">
        <v>553</v>
      </c>
      <c r="C558" s="109">
        <v>17.406940279502777</v>
      </c>
      <c r="D558" s="109">
        <v>2</v>
      </c>
      <c r="E558" s="109">
        <v>4.3174732964661775</v>
      </c>
      <c r="F558" s="110">
        <v>113.03231005742528</v>
      </c>
      <c r="G558" s="109">
        <v>19.724413575968953</v>
      </c>
      <c r="H558" s="109">
        <v>19.724413575968953</v>
      </c>
      <c r="I558" s="109">
        <v>0</v>
      </c>
      <c r="J558" s="110">
        <v>704.76471733649396</v>
      </c>
      <c r="K558" s="110">
        <v>3650.3944436744114</v>
      </c>
      <c r="L558" s="110">
        <v>2945.6297263379174</v>
      </c>
      <c r="M558" s="111" t="str">
        <v>No</v>
      </c>
      <c r="O558" s="103">
        <f>AVERAGE(G$6:G558)</f>
        <v>21.710627866772388</v>
      </c>
      <c r="P558" s="103">
        <f>AVERAGE(H$6:H558)</f>
        <v>22.092522104528676</v>
      </c>
      <c r="Q558" s="103">
        <f>AVERAGE(I$6:I558)</f>
        <v>0.38189423775628417</v>
      </c>
      <c r="R558" s="104">
        <f>AVERAGE(J$6:J558)</f>
        <v>868.8984148576352</v>
      </c>
      <c r="S558" s="104">
        <f>AVERAGE(K$6:K558)</f>
        <v>4005.8334500154169</v>
      </c>
      <c r="T558" s="104">
        <f>AVERAGE(L$6:L558)</f>
        <v>3136.9350351577818</v>
      </c>
      <c r="X558" s="105">
        <v>553</v>
      </c>
      <c r="Y558" s="109">
        <v>19.160145004575071</v>
      </c>
      <c r="Z558" s="109">
        <v>3</v>
      </c>
      <c r="AA558" s="109">
        <v>5.7842035157446663</v>
      </c>
      <c r="AB558" s="110">
        <v>152.66370772646349</v>
      </c>
      <c r="AC558" s="109">
        <v>21.944348520319735</v>
      </c>
      <c r="AD558" s="109">
        <v>21.944348520319735</v>
      </c>
      <c r="AE558" s="109">
        <v>0</v>
      </c>
      <c r="AF558" s="110">
        <v>810.99416333605552</v>
      </c>
      <c r="AG558" s="110">
        <v>4159.9827336575527</v>
      </c>
      <c r="AH558" s="110">
        <v>3348.9885703214973</v>
      </c>
      <c r="AI558" s="111" t="str">
        <v>No</v>
      </c>
      <c r="AK558" s="103">
        <f>AVERAGE(AC$6:AC558)</f>
        <v>21.648066306770748</v>
      </c>
      <c r="AL558" s="103">
        <f>AVERAGE(AD$6:AD558)</f>
        <v>21.952383661625806</v>
      </c>
      <c r="AM558" s="103">
        <f>AVERAGE(AE$6:AE558)</f>
        <v>0.30431735485506239</v>
      </c>
      <c r="AN558" s="104">
        <f>AVERAGE(AF$6:AF558)</f>
        <v>853.80967135898265</v>
      </c>
      <c r="AO558" s="104">
        <f>AVERAGE(AG$6:AG558)</f>
        <v>4039.9430744592419</v>
      </c>
      <c r="AP558" s="104">
        <f>AVERAGE(AH$6:AH558)</f>
        <v>3186.133403100258</v>
      </c>
      <c r="AT558" s="105">
        <v>553</v>
      </c>
      <c r="AU558" s="109">
        <v>25.973344483706256</v>
      </c>
      <c r="AV558" s="109">
        <v>3</v>
      </c>
      <c r="AW558" s="109">
        <v>6.052802058075951</v>
      </c>
      <c r="AX558" s="110">
        <v>128.59552249404197</v>
      </c>
      <c r="AY558" s="109">
        <v>25</v>
      </c>
      <c r="AZ558" s="109">
        <v>29.026146541782211</v>
      </c>
      <c r="BA558" s="109">
        <v>4.0261465417822109</v>
      </c>
      <c r="BB558" s="110">
        <v>1482.5175037613735</v>
      </c>
      <c r="BC558" s="110">
        <v>3900</v>
      </c>
      <c r="BD558" s="110">
        <v>2417.4824962386265</v>
      </c>
      <c r="BE558" s="111" t="str">
        <v>Yes</v>
      </c>
      <c r="BG558" s="103">
        <f>AVERAGE(AY$6:AY558)</f>
        <v>22.923466721899963</v>
      </c>
      <c r="BH558" s="103">
        <f>AVERAGE(AZ$6:AZ558)</f>
        <v>23.781326261445162</v>
      </c>
      <c r="BI558" s="103">
        <f>AVERAGE(BA$6:BA558)</f>
        <v>0.85785953954520988</v>
      </c>
      <c r="BJ558" s="104">
        <f>AVERAGE(BB$6:BB558)</f>
        <v>967.45823188095017</v>
      </c>
      <c r="BK558" s="104">
        <f>AVERAGE(BC$6:BC558)</f>
        <v>3599.7315815218849</v>
      </c>
      <c r="BL558" s="104">
        <f>AVERAGE(BD$6:BD558)</f>
        <v>2632.273349640931</v>
      </c>
      <c r="BP558" s="105">
        <v>553</v>
      </c>
      <c r="BQ558" s="109">
        <v>21.769775612804132</v>
      </c>
      <c r="BR558" s="109">
        <v>1</v>
      </c>
      <c r="BS558" s="109">
        <v>4.1272338237830226</v>
      </c>
      <c r="BT558" s="110">
        <v>150.40001029853428</v>
      </c>
      <c r="BU558" s="109">
        <v>24.897009436587155</v>
      </c>
      <c r="BV558" s="109">
        <v>24.897009436587155</v>
      </c>
      <c r="BW558" s="109">
        <v>0</v>
      </c>
      <c r="BX558" s="110">
        <v>897.31029339614895</v>
      </c>
      <c r="BY558" s="110">
        <v>3804.551415488073</v>
      </c>
      <c r="BZ558" s="110">
        <v>2907.2411220919239</v>
      </c>
      <c r="CA558" s="111" t="str">
        <v>No</v>
      </c>
      <c r="CC558" s="103">
        <f>AVERAGE(BU$6:BU558)</f>
        <v>22.894027070218399</v>
      </c>
      <c r="CD558" s="103">
        <f>AVERAGE(BV$6:BV558)</f>
        <v>23.78894702882474</v>
      </c>
      <c r="CE558" s="103">
        <f>AVERAGE(BW$6:BW558)</f>
        <v>0.89491995860632689</v>
      </c>
      <c r="CF558" s="104">
        <f>AVERAGE(BX$6:BX558)</f>
        <v>969.55458435453693</v>
      </c>
      <c r="CG558" s="104">
        <f>AVERAGE(BY$6:BY558)</f>
        <v>3661.0660858492142</v>
      </c>
      <c r="CH558" s="104">
        <f>AVERAGE(BZ$6:BZ558)</f>
        <v>2691.5115014946814</v>
      </c>
      <c r="CI558" s="121"/>
      <c r="CJ558" s="121"/>
      <c r="CK558" s="121"/>
      <c r="CL558" s="121"/>
      <c r="CM558" s="121"/>
      <c r="CN558" s="121"/>
    </row>
    <row r="559" spans="2:92" x14ac:dyDescent="0.2">
      <c r="B559" s="105">
        <v>554</v>
      </c>
      <c r="C559" s="109">
        <v>17.431590212398294</v>
      </c>
      <c r="D559" s="109">
        <v>1</v>
      </c>
      <c r="E559" s="109">
        <v>3.9170782913200086</v>
      </c>
      <c r="F559" s="110">
        <v>184.00972528708098</v>
      </c>
      <c r="G559" s="109">
        <v>20.348668503718304</v>
      </c>
      <c r="H559" s="109">
        <v>20.348668503718304</v>
      </c>
      <c r="I559" s="109">
        <v>0</v>
      </c>
      <c r="J559" s="110">
        <v>794.46978039863006</v>
      </c>
      <c r="K559" s="110">
        <v>3712.7603306692949</v>
      </c>
      <c r="L559" s="110">
        <v>2918.2905502706649</v>
      </c>
      <c r="M559" s="111" t="str">
        <v>No</v>
      </c>
      <c r="O559" s="103">
        <f>AVERAGE(G$6:G559)</f>
        <v>21.708169456369763</v>
      </c>
      <c r="P559" s="103">
        <f>AVERAGE(H$6:H559)</f>
        <v>22.08937435434671</v>
      </c>
      <c r="Q559" s="103">
        <f>AVERAGE(I$6:I559)</f>
        <v>0.38120489797694068</v>
      </c>
      <c r="R559" s="104">
        <f>AVERAGE(J$6:J559)</f>
        <v>868.76406714200527</v>
      </c>
      <c r="S559" s="104">
        <f>AVERAGE(K$6:K559)</f>
        <v>4005.3044371646115</v>
      </c>
      <c r="T559" s="104">
        <f>AVERAGE(L$6:L559)</f>
        <v>3136.5403700226066</v>
      </c>
      <c r="X559" s="105">
        <v>554</v>
      </c>
      <c r="Y559" s="109">
        <v>20.083447194175552</v>
      </c>
      <c r="Z559" s="109">
        <v>1</v>
      </c>
      <c r="AA559" s="109">
        <v>3.7152739388630049</v>
      </c>
      <c r="AB559" s="110">
        <v>129.41592113660576</v>
      </c>
      <c r="AC559" s="109">
        <v>22.798721133038555</v>
      </c>
      <c r="AD559" s="109">
        <v>22.798721133038555</v>
      </c>
      <c r="AE559" s="109">
        <v>0</v>
      </c>
      <c r="AF559" s="110">
        <v>813.37755512776243</v>
      </c>
      <c r="AG559" s="110">
        <v>4173.7698039469396</v>
      </c>
      <c r="AH559" s="110">
        <v>3360.3922488191774</v>
      </c>
      <c r="AI559" s="111" t="str">
        <v>No</v>
      </c>
      <c r="AK559" s="103">
        <f>AVERAGE(AC$6:AC559)</f>
        <v>21.650143301041989</v>
      </c>
      <c r="AL559" s="103">
        <f>AVERAGE(AD$6:AD559)</f>
        <v>21.953911346592253</v>
      </c>
      <c r="AM559" s="103">
        <f>AVERAGE(AE$6:AE559)</f>
        <v>0.30376804555026987</v>
      </c>
      <c r="AN559" s="104">
        <f>AVERAGE(AF$6:AF559)</f>
        <v>853.73668919972056</v>
      </c>
      <c r="AO559" s="104">
        <f>AVERAGE(AG$6:AG559)</f>
        <v>4040.1846389529019</v>
      </c>
      <c r="AP559" s="104">
        <f>AVERAGE(AH$6:AH559)</f>
        <v>3186.4479497531802</v>
      </c>
      <c r="AT559" s="105">
        <v>554</v>
      </c>
      <c r="AU559" s="109">
        <v>22.138304991462444</v>
      </c>
      <c r="AV559" s="109">
        <v>2</v>
      </c>
      <c r="AW559" s="109">
        <v>4.0420958208096049</v>
      </c>
      <c r="AX559" s="110">
        <v>117.45525828482069</v>
      </c>
      <c r="AY559" s="109">
        <v>24.180400812272048</v>
      </c>
      <c r="AZ559" s="109">
        <v>24.180400812272048</v>
      </c>
      <c r="BA559" s="109">
        <v>0</v>
      </c>
      <c r="BB559" s="110">
        <v>842.86728265298211</v>
      </c>
      <c r="BC559" s="110">
        <v>3727.0601218408069</v>
      </c>
      <c r="BD559" s="110">
        <v>2884.1928391878246</v>
      </c>
      <c r="BE559" s="111" t="str">
        <v>No</v>
      </c>
      <c r="BG559" s="103">
        <f>AVERAGE(AY$6:AY559)</f>
        <v>22.925735555998109</v>
      </c>
      <c r="BH559" s="103">
        <f>AVERAGE(AZ$6:AZ559)</f>
        <v>23.78204661261994</v>
      </c>
      <c r="BI559" s="103">
        <f>AVERAGE(BA$6:BA559)</f>
        <v>0.85631105662184304</v>
      </c>
      <c r="BJ559" s="104">
        <f>AVERAGE(BB$6:BB559)</f>
        <v>967.23333847079141</v>
      </c>
      <c r="BK559" s="104">
        <f>AVERAGE(BC$6:BC559)</f>
        <v>3599.9614164322079</v>
      </c>
      <c r="BL559" s="104">
        <f>AVERAGE(BD$6:BD559)</f>
        <v>2632.7280779614125</v>
      </c>
      <c r="BP559" s="105">
        <v>554</v>
      </c>
      <c r="BQ559" s="109">
        <v>26.939569064504251</v>
      </c>
      <c r="BR559" s="109">
        <v>3</v>
      </c>
      <c r="BS559" s="109">
        <v>3.2052297987702354</v>
      </c>
      <c r="BT559" s="110">
        <v>162.96257787572418</v>
      </c>
      <c r="BU559" s="109">
        <v>25</v>
      </c>
      <c r="BV559" s="109">
        <v>27.144798863274488</v>
      </c>
      <c r="BW559" s="109">
        <v>2.1447988632744881</v>
      </c>
      <c r="BX559" s="110">
        <v>1234.6824073668975</v>
      </c>
      <c r="BY559" s="110">
        <v>3960</v>
      </c>
      <c r="BZ559" s="110">
        <v>2725.3175926331023</v>
      </c>
      <c r="CA559" s="111" t="str">
        <v>Yes</v>
      </c>
      <c r="CC559" s="103">
        <f>AVERAGE(BU$6:BU559)</f>
        <v>22.897828465398511</v>
      </c>
      <c r="CD559" s="103">
        <f>AVERAGE(BV$6:BV559)</f>
        <v>23.795004523110752</v>
      </c>
      <c r="CE559" s="103">
        <f>AVERAGE(BW$6:BW559)</f>
        <v>0.89717605771222608</v>
      </c>
      <c r="CF559" s="104">
        <f>AVERAGE(BX$6:BX559)</f>
        <v>970.03315443217662</v>
      </c>
      <c r="CG559" s="104">
        <f>AVERAGE(BY$6:BY559)</f>
        <v>3661.6056777520134</v>
      </c>
      <c r="CH559" s="104">
        <f>AVERAGE(BZ$6:BZ559)</f>
        <v>2691.5725233198414</v>
      </c>
      <c r="CI559" s="121"/>
      <c r="CJ559" s="121"/>
      <c r="CK559" s="121"/>
      <c r="CL559" s="121"/>
      <c r="CM559" s="121"/>
      <c r="CN559" s="121"/>
    </row>
    <row r="560" spans="2:92" x14ac:dyDescent="0.2">
      <c r="B560" s="105">
        <v>555</v>
      </c>
      <c r="C560" s="109">
        <v>20.67288722353895</v>
      </c>
      <c r="D560" s="109">
        <v>2</v>
      </c>
      <c r="E560" s="109">
        <v>5.0615072446228933</v>
      </c>
      <c r="F560" s="110">
        <v>160.16789344298542</v>
      </c>
      <c r="G560" s="109">
        <v>23.734394468161845</v>
      </c>
      <c r="H560" s="109">
        <v>23.734394468161845</v>
      </c>
      <c r="I560" s="109">
        <v>0</v>
      </c>
      <c r="J560" s="110">
        <v>872.19972748784085</v>
      </c>
      <c r="K560" s="110">
        <v>4372.1910042691325</v>
      </c>
      <c r="L560" s="110">
        <v>3499.9912767812916</v>
      </c>
      <c r="M560" s="111" t="str">
        <v>No</v>
      </c>
      <c r="O560" s="103">
        <f>AVERAGE(G$6:G560)</f>
        <v>21.711820312246868</v>
      </c>
      <c r="P560" s="103">
        <f>AVERAGE(H$6:H560)</f>
        <v>22.092338354551782</v>
      </c>
      <c r="Q560" s="103">
        <f>AVERAGE(I$6:I560)</f>
        <v>0.38051804230491015</v>
      </c>
      <c r="R560" s="104">
        <f>AVERAGE(J$6:J560)</f>
        <v>868.7702575210069</v>
      </c>
      <c r="S560" s="104">
        <f>AVERAGE(K$6:K560)</f>
        <v>4005.9654940422774</v>
      </c>
      <c r="T560" s="104">
        <f>AVERAGE(L$6:L560)</f>
        <v>3137.195236521271</v>
      </c>
      <c r="X560" s="105">
        <v>555</v>
      </c>
      <c r="Y560" s="109">
        <v>21.472451507071575</v>
      </c>
      <c r="Z560" s="109">
        <v>2</v>
      </c>
      <c r="AA560" s="109">
        <v>4.7504987903289297</v>
      </c>
      <c r="AB560" s="110">
        <v>120.43914447348578</v>
      </c>
      <c r="AC560" s="109">
        <v>24.222950297400505</v>
      </c>
      <c r="AD560" s="109">
        <v>24.222950297400505</v>
      </c>
      <c r="AE560" s="109">
        <v>0</v>
      </c>
      <c r="AF560" s="110">
        <v>847.12765339550083</v>
      </c>
      <c r="AG560" s="110">
        <v>4500.1310535320908</v>
      </c>
      <c r="AH560" s="110">
        <v>3653.0034001365902</v>
      </c>
      <c r="AI560" s="111" t="str">
        <v>No</v>
      </c>
      <c r="AK560" s="103">
        <f>AVERAGE(AC$6:AC560)</f>
        <v>21.654778989323717</v>
      </c>
      <c r="AL560" s="103">
        <f>AVERAGE(AD$6:AD560)</f>
        <v>21.957999705062178</v>
      </c>
      <c r="AM560" s="103">
        <f>AVERAGE(AE$6:AE560)</f>
        <v>0.30322071573846754</v>
      </c>
      <c r="AN560" s="104">
        <f>AVERAGE(AF$6:AF560)</f>
        <v>853.72478102710033</v>
      </c>
      <c r="AO560" s="104">
        <f>AVERAGE(AG$6:AG560)</f>
        <v>4041.0133712314228</v>
      </c>
      <c r="AP560" s="104">
        <f>AVERAGE(AH$6:AH560)</f>
        <v>3187.2885902043213</v>
      </c>
      <c r="AT560" s="105">
        <v>555</v>
      </c>
      <c r="AU560" s="109">
        <v>25.738248369726943</v>
      </c>
      <c r="AV560" s="109">
        <v>2</v>
      </c>
      <c r="AW560" s="109">
        <v>5.2277639601194181</v>
      </c>
      <c r="AX560" s="110">
        <v>150.14866266049745</v>
      </c>
      <c r="AY560" s="109">
        <v>25</v>
      </c>
      <c r="AZ560" s="109">
        <v>28.966012329846361</v>
      </c>
      <c r="BA560" s="109">
        <v>3.966012329846361</v>
      </c>
      <c r="BB560" s="110">
        <v>1495.0505121374515</v>
      </c>
      <c r="BC560" s="110">
        <v>3850</v>
      </c>
      <c r="BD560" s="110">
        <v>2354.9494878625483</v>
      </c>
      <c r="BE560" s="111" t="str">
        <v>Yes</v>
      </c>
      <c r="BG560" s="103">
        <f>AVERAGE(AY$6:AY560)</f>
        <v>22.929472969410728</v>
      </c>
      <c r="BH560" s="103">
        <f>AVERAGE(AZ$6:AZ560)</f>
        <v>23.791387091389719</v>
      </c>
      <c r="BI560" s="103">
        <f>AVERAGE(BA$6:BA560)</f>
        <v>0.8619141219790043</v>
      </c>
      <c r="BJ560" s="104">
        <f>AVERAGE(BB$6:BB560)</f>
        <v>968.18436040532595</v>
      </c>
      <c r="BK560" s="104">
        <f>AVERAGE(BC$6:BC560)</f>
        <v>3600.4119364026001</v>
      </c>
      <c r="BL560" s="104">
        <f>AVERAGE(BD$6:BD560)</f>
        <v>2632.2275759972708</v>
      </c>
      <c r="BP560" s="105">
        <v>555</v>
      </c>
      <c r="BQ560" s="109">
        <v>29.795548163600973</v>
      </c>
      <c r="BR560" s="109">
        <v>3</v>
      </c>
      <c r="BS560" s="109">
        <v>4.2914310453744617</v>
      </c>
      <c r="BT560" s="110">
        <v>165.51309403120752</v>
      </c>
      <c r="BU560" s="109">
        <v>25</v>
      </c>
      <c r="BV560" s="109">
        <v>31.086979208975436</v>
      </c>
      <c r="BW560" s="109">
        <v>6.0869792089754355</v>
      </c>
      <c r="BX560" s="110">
        <v>1828.5599753775227</v>
      </c>
      <c r="BY560" s="110">
        <v>3960</v>
      </c>
      <c r="BZ560" s="110">
        <v>2131.4400246224773</v>
      </c>
      <c r="CA560" s="111" t="str">
        <v>Yes</v>
      </c>
      <c r="CC560" s="103">
        <f>AVERAGE(BU$6:BU560)</f>
        <v>22.901616161857252</v>
      </c>
      <c r="CD560" s="103">
        <f>AVERAGE(BV$6:BV560)</f>
        <v>23.808143216238438</v>
      </c>
      <c r="CE560" s="103">
        <f>AVERAGE(BW$6:BW560)</f>
        <v>0.90652705438116876</v>
      </c>
      <c r="CF560" s="104">
        <f>AVERAGE(BX$6:BX560)</f>
        <v>971.58004960505116</v>
      </c>
      <c r="CG560" s="104">
        <f>AVERAGE(BY$6:BY560)</f>
        <v>3662.1433251794874</v>
      </c>
      <c r="CH560" s="104">
        <f>AVERAGE(BZ$6:BZ560)</f>
        <v>2690.5632755744405</v>
      </c>
      <c r="CI560" s="121"/>
      <c r="CJ560" s="121"/>
      <c r="CK560" s="121"/>
      <c r="CL560" s="121"/>
      <c r="CM560" s="121"/>
      <c r="CN560" s="121"/>
    </row>
    <row r="561" spans="2:92" x14ac:dyDescent="0.2">
      <c r="B561" s="105">
        <v>556</v>
      </c>
      <c r="C561" s="109">
        <v>24.460514457683843</v>
      </c>
      <c r="D561" s="109">
        <v>2</v>
      </c>
      <c r="E561" s="109">
        <v>5.0163971519453998</v>
      </c>
      <c r="F561" s="110">
        <v>170.76360375905011</v>
      </c>
      <c r="G561" s="109">
        <v>25</v>
      </c>
      <c r="H561" s="109">
        <v>27.476911609629241</v>
      </c>
      <c r="I561" s="109">
        <v>2.4769116096292407</v>
      </c>
      <c r="J561" s="110">
        <v>1366.6076934923135</v>
      </c>
      <c r="K561" s="110">
        <v>4600</v>
      </c>
      <c r="L561" s="110">
        <v>3233.3923065076865</v>
      </c>
      <c r="M561" s="111" t="str">
        <v>Yes</v>
      </c>
      <c r="O561" s="103">
        <f>AVERAGE(G$6:G561)</f>
        <v>21.717734304491028</v>
      </c>
      <c r="P561" s="103">
        <f>AVERAGE(H$6:H561)</f>
        <v>22.102022838823505</v>
      </c>
      <c r="Q561" s="103">
        <f>AVERAGE(I$6:I561)</f>
        <v>0.3842885343324719</v>
      </c>
      <c r="R561" s="104">
        <f>AVERAGE(J$6:J561)</f>
        <v>869.6656485928977</v>
      </c>
      <c r="S561" s="104">
        <f>AVERAGE(K$6:K561)</f>
        <v>4007.0339014270935</v>
      </c>
      <c r="T561" s="104">
        <f>AVERAGE(L$6:L561)</f>
        <v>3137.3682528341965</v>
      </c>
      <c r="X561" s="105">
        <v>556</v>
      </c>
      <c r="Y561" s="109">
        <v>24.085336750411493</v>
      </c>
      <c r="Z561" s="109">
        <v>0</v>
      </c>
      <c r="AA561" s="109">
        <v>5.2102148473847061</v>
      </c>
      <c r="AB561" s="110">
        <v>107.91508568627334</v>
      </c>
      <c r="AC561" s="109">
        <v>25</v>
      </c>
      <c r="AD561" s="109">
        <v>29.295551597796198</v>
      </c>
      <c r="AE561" s="109">
        <v>4.295551597796198</v>
      </c>
      <c r="AF561" s="110">
        <v>1631.1143732895889</v>
      </c>
      <c r="AG561" s="110">
        <v>4500</v>
      </c>
      <c r="AH561" s="110">
        <v>2868.8856267104111</v>
      </c>
      <c r="AI561" s="111" t="str">
        <v>Yes</v>
      </c>
      <c r="AK561" s="103">
        <f>AVERAGE(AC$6:AC561)</f>
        <v>21.660795573875291</v>
      </c>
      <c r="AL561" s="103">
        <f>AVERAGE(AD$6:AD561)</f>
        <v>21.971196740840476</v>
      </c>
      <c r="AM561" s="103">
        <f>AVERAGE(AE$6:AE561)</f>
        <v>0.3104011669651901</v>
      </c>
      <c r="AN561" s="104">
        <f>AVERAGE(AF$6:AF561)</f>
        <v>855.1229637469969</v>
      </c>
      <c r="AO561" s="104">
        <f>AVERAGE(AG$6:AG561)</f>
        <v>4041.8388867507906</v>
      </c>
      <c r="AP561" s="104">
        <f>AVERAGE(AH$6:AH561)</f>
        <v>3186.7159230037928</v>
      </c>
      <c r="AT561" s="105">
        <v>556</v>
      </c>
      <c r="AU561" s="109">
        <v>18.261040341779495</v>
      </c>
      <c r="AV561" s="109">
        <v>4</v>
      </c>
      <c r="AW561" s="109">
        <v>4.6092451094477482</v>
      </c>
      <c r="AX561" s="110">
        <v>155.30815277439905</v>
      </c>
      <c r="AY561" s="109">
        <v>18.870285451227243</v>
      </c>
      <c r="AZ561" s="109">
        <v>18.870285451227243</v>
      </c>
      <c r="BA561" s="109">
        <v>0</v>
      </c>
      <c r="BB561" s="110">
        <v>721.41671631121631</v>
      </c>
      <c r="BC561" s="110">
        <v>3030.5428176840865</v>
      </c>
      <c r="BD561" s="110">
        <v>2309.1261013728699</v>
      </c>
      <c r="BE561" s="111" t="str">
        <v>No</v>
      </c>
      <c r="BG561" s="103">
        <f>AVERAGE(AY$6:AY561)</f>
        <v>22.922172272435574</v>
      </c>
      <c r="BH561" s="103">
        <f>AVERAGE(AZ$6:AZ561)</f>
        <v>23.78253618915921</v>
      </c>
      <c r="BI561" s="103">
        <f>AVERAGE(BA$6:BA561)</f>
        <v>0.86036391672364643</v>
      </c>
      <c r="BJ561" s="104">
        <f>AVERAGE(BB$6:BB561)</f>
        <v>967.74053370731497</v>
      </c>
      <c r="BK561" s="104">
        <f>AVERAGE(BC$6:BC561)</f>
        <v>3599.3869919444737</v>
      </c>
      <c r="BL561" s="104">
        <f>AVERAGE(BD$6:BD561)</f>
        <v>2631.6464582371545</v>
      </c>
      <c r="BP561" s="105">
        <v>556</v>
      </c>
      <c r="BQ561" s="109">
        <v>23.377646767592637</v>
      </c>
      <c r="BR561" s="109">
        <v>4</v>
      </c>
      <c r="BS561" s="109">
        <v>5.3043874321689604</v>
      </c>
      <c r="BT561" s="110">
        <v>158.8980033324406</v>
      </c>
      <c r="BU561" s="109">
        <v>24.682034199761596</v>
      </c>
      <c r="BV561" s="109">
        <v>24.682034199761596</v>
      </c>
      <c r="BW561" s="109">
        <v>0</v>
      </c>
      <c r="BX561" s="110">
        <v>899.35902932528847</v>
      </c>
      <c r="BY561" s="110">
        <v>3982.3051299642393</v>
      </c>
      <c r="BZ561" s="110">
        <v>3082.9461006389511</v>
      </c>
      <c r="CA561" s="111" t="str">
        <v>No</v>
      </c>
      <c r="CC561" s="103">
        <f>AVERAGE(BU$6:BU561)</f>
        <v>22.904818352572907</v>
      </c>
      <c r="CD561" s="103">
        <f>AVERAGE(BV$6:BV561)</f>
        <v>23.809714962611679</v>
      </c>
      <c r="CE561" s="103">
        <f>AVERAGE(BW$6:BW561)</f>
        <v>0.90489661003875665</v>
      </c>
      <c r="CF561" s="104">
        <f>AVERAGE(BX$6:BX561)</f>
        <v>971.45015568368467</v>
      </c>
      <c r="CG561" s="104">
        <f>AVERAGE(BY$6:BY561)</f>
        <v>3662.7191557636324</v>
      </c>
      <c r="CH561" s="104">
        <f>AVERAGE(BZ$6:BZ561)</f>
        <v>2691.2690000799521</v>
      </c>
      <c r="CI561" s="121"/>
      <c r="CJ561" s="121"/>
      <c r="CK561" s="121"/>
      <c r="CL561" s="121"/>
      <c r="CM561" s="121"/>
      <c r="CN561" s="121"/>
    </row>
    <row r="562" spans="2:92" x14ac:dyDescent="0.2">
      <c r="B562" s="105">
        <v>557</v>
      </c>
      <c r="C562" s="109">
        <v>19.32734960171895</v>
      </c>
      <c r="D562" s="109">
        <v>4</v>
      </c>
      <c r="E562" s="109">
        <v>4.2295410975717562</v>
      </c>
      <c r="F562" s="110">
        <v>174.02008384369304</v>
      </c>
      <c r="G562" s="109">
        <v>19.556890699290705</v>
      </c>
      <c r="H562" s="109">
        <v>19.556890699290705</v>
      </c>
      <c r="I562" s="109">
        <v>0</v>
      </c>
      <c r="J562" s="110">
        <v>760.72680482241412</v>
      </c>
      <c r="K562" s="110">
        <v>3720.240325872327</v>
      </c>
      <c r="L562" s="110">
        <v>2959.5135210499129</v>
      </c>
      <c r="M562" s="111" t="str">
        <v>No</v>
      </c>
      <c r="O562" s="103">
        <f>AVERAGE(G$6:G562)</f>
        <v>21.713854872524777</v>
      </c>
      <c r="P562" s="103">
        <f>AVERAGE(H$6:H562)</f>
        <v>22.097453481301898</v>
      </c>
      <c r="Q562" s="103">
        <f>AVERAGE(I$6:I562)</f>
        <v>0.38359860877711738</v>
      </c>
      <c r="R562" s="104">
        <f>AVERAGE(J$6:J562)</f>
        <v>869.47006718576938</v>
      </c>
      <c r="S562" s="104">
        <f>AVERAGE(K$6:K562)</f>
        <v>4006.519011704374</v>
      </c>
      <c r="T562" s="104">
        <f>AVERAGE(L$6:L562)</f>
        <v>3137.0489445186049</v>
      </c>
      <c r="X562" s="105">
        <v>557</v>
      </c>
      <c r="Y562" s="109">
        <v>25.445163065045907</v>
      </c>
      <c r="Z562" s="109">
        <v>1</v>
      </c>
      <c r="AA562" s="109">
        <v>5.0746543323495565</v>
      </c>
      <c r="AB562" s="110">
        <v>125.70412176394436</v>
      </c>
      <c r="AC562" s="109">
        <v>25</v>
      </c>
      <c r="AD562" s="109">
        <v>29.519817397395464</v>
      </c>
      <c r="AE562" s="109">
        <v>4.5198173973954638</v>
      </c>
      <c r="AF562" s="110">
        <v>1689.2712532951277</v>
      </c>
      <c r="AG562" s="110">
        <v>4570</v>
      </c>
      <c r="AH562" s="110">
        <v>2880.7287467048723</v>
      </c>
      <c r="AI562" s="111" t="str">
        <v>Yes</v>
      </c>
      <c r="AK562" s="103">
        <f>AVERAGE(AC$6:AC562)</f>
        <v>21.666790554891673</v>
      </c>
      <c r="AL562" s="103">
        <f>AVERAGE(AD$6:AD562)</f>
        <v>21.984749022091023</v>
      </c>
      <c r="AM562" s="103">
        <f>AVERAGE(AE$6:AE562)</f>
        <v>0.31795846719935572</v>
      </c>
      <c r="AN562" s="104">
        <f>AVERAGE(AF$6:AF562)</f>
        <v>856.62053697778344</v>
      </c>
      <c r="AO562" s="104">
        <f>AVERAGE(AG$6:AG562)</f>
        <v>4042.7871113706278</v>
      </c>
      <c r="AP562" s="104">
        <f>AVERAGE(AH$6:AH562)</f>
        <v>3186.1665743928429</v>
      </c>
      <c r="AT562" s="105">
        <v>557</v>
      </c>
      <c r="AU562" s="109">
        <v>27.013080545552288</v>
      </c>
      <c r="AV562" s="109">
        <v>3</v>
      </c>
      <c r="AW562" s="109">
        <v>3.4805697449810249</v>
      </c>
      <c r="AX562" s="110">
        <v>125.99032855858388</v>
      </c>
      <c r="AY562" s="109">
        <v>25</v>
      </c>
      <c r="AZ562" s="109">
        <v>27.493650290533314</v>
      </c>
      <c r="BA562" s="109">
        <v>2.4936502905333136</v>
      </c>
      <c r="BB562" s="110">
        <v>1250.037872138581</v>
      </c>
      <c r="BC562" s="110">
        <v>3900</v>
      </c>
      <c r="BD562" s="110">
        <v>2649.962127861419</v>
      </c>
      <c r="BE562" s="111" t="str">
        <v>Yes</v>
      </c>
      <c r="BG562" s="103">
        <f>AVERAGE(AY$6:AY562)</f>
        <v>22.92590266332887</v>
      </c>
      <c r="BH562" s="103">
        <f>AVERAGE(AZ$6:AZ562)</f>
        <v>23.789198871567422</v>
      </c>
      <c r="BI562" s="103">
        <f>AVERAGE(BA$6:BA562)</f>
        <v>0.86329620823856501</v>
      </c>
      <c r="BJ562" s="104">
        <f>AVERAGE(BB$6:BB562)</f>
        <v>968.24735119103354</v>
      </c>
      <c r="BK562" s="104">
        <f>AVERAGE(BC$6:BC562)</f>
        <v>3599.9266921384692</v>
      </c>
      <c r="BL562" s="104">
        <f>AVERAGE(BD$6:BD562)</f>
        <v>2631.6793409474317</v>
      </c>
      <c r="BP562" s="105">
        <v>557</v>
      </c>
      <c r="BQ562" s="109">
        <v>21.540623592262861</v>
      </c>
      <c r="BR562" s="109">
        <v>2</v>
      </c>
      <c r="BS562" s="109">
        <v>3.9498890321914391</v>
      </c>
      <c r="BT562" s="110">
        <v>133.50579147818976</v>
      </c>
      <c r="BU562" s="109">
        <v>23.490512624454301</v>
      </c>
      <c r="BV562" s="109">
        <v>23.490512624454301</v>
      </c>
      <c r="BW562" s="109">
        <v>0</v>
      </c>
      <c r="BX562" s="110">
        <v>838.22117021181873</v>
      </c>
      <c r="BY562" s="110">
        <v>3663.5768936681452</v>
      </c>
      <c r="BZ562" s="110">
        <v>2825.3557234563264</v>
      </c>
      <c r="CA562" s="111" t="str">
        <v>No</v>
      </c>
      <c r="CC562" s="103">
        <f>AVERAGE(BU$6:BU562)</f>
        <v>22.905869868321346</v>
      </c>
      <c r="CD562" s="103">
        <f>AVERAGE(BV$6:BV562)</f>
        <v>23.809141888395956</v>
      </c>
      <c r="CE562" s="103">
        <f>AVERAGE(BW$6:BW562)</f>
        <v>0.90327202007459373</v>
      </c>
      <c r="CF562" s="104">
        <f>AVERAGE(BX$6:BX562)</f>
        <v>971.21096540456097</v>
      </c>
      <c r="CG562" s="104">
        <f>AVERAGE(BY$6:BY562)</f>
        <v>3662.7206956880568</v>
      </c>
      <c r="CH562" s="104">
        <f>AVERAGE(BZ$6:BZ562)</f>
        <v>2691.5097302835002</v>
      </c>
      <c r="CI562" s="121"/>
      <c r="CJ562" s="121"/>
      <c r="CK562" s="121"/>
      <c r="CL562" s="121"/>
      <c r="CM562" s="121"/>
      <c r="CN562" s="121"/>
    </row>
    <row r="563" spans="2:92" x14ac:dyDescent="0.2">
      <c r="B563" s="105">
        <v>558</v>
      </c>
      <c r="C563" s="109">
        <v>23.204121478675834</v>
      </c>
      <c r="D563" s="109">
        <v>3</v>
      </c>
      <c r="E563" s="109">
        <v>2.0336119083673134</v>
      </c>
      <c r="F563" s="110">
        <v>182.11640514308181</v>
      </c>
      <c r="G563" s="109">
        <v>22.237733387043146</v>
      </c>
      <c r="H563" s="109">
        <v>22.237733387043146</v>
      </c>
      <c r="I563" s="109">
        <v>0</v>
      </c>
      <c r="J563" s="110">
        <v>849.24840675437622</v>
      </c>
      <c r="K563" s="110">
        <v>4152.7920096677663</v>
      </c>
      <c r="L563" s="110">
        <v>3303.5436029133898</v>
      </c>
      <c r="M563" s="111" t="str">
        <v>No</v>
      </c>
      <c r="O563" s="103">
        <f>AVERAGE(G$6:G563)</f>
        <v>21.714793722909217</v>
      </c>
      <c r="P563" s="103">
        <f>AVERAGE(H$6:H563)</f>
        <v>22.097704878982437</v>
      </c>
      <c r="Q563" s="103">
        <f>AVERAGE(I$6:I563)</f>
        <v>0.38291115607321574</v>
      </c>
      <c r="R563" s="104">
        <f>AVERAGE(J$6:J563)</f>
        <v>869.43382765094611</v>
      </c>
      <c r="S563" s="104">
        <f>AVERAGE(K$6:K563)</f>
        <v>4006.781149693556</v>
      </c>
      <c r="T563" s="104">
        <f>AVERAGE(L$6:L563)</f>
        <v>3137.3473220426099</v>
      </c>
      <c r="X563" s="105">
        <v>558</v>
      </c>
      <c r="Y563" s="109">
        <v>16.529011576322201</v>
      </c>
      <c r="Z563" s="109">
        <v>4</v>
      </c>
      <c r="AA563" s="109">
        <v>2.8638540292317995</v>
      </c>
      <c r="AB563" s="110">
        <v>123.46709160483464</v>
      </c>
      <c r="AC563" s="109">
        <v>15.392865605554</v>
      </c>
      <c r="AD563" s="109">
        <v>15.392865605554</v>
      </c>
      <c r="AE563" s="109">
        <v>0</v>
      </c>
      <c r="AF563" s="110">
        <v>585.25305977145467</v>
      </c>
      <c r="AG563" s="110">
        <v>3050.7158089997201</v>
      </c>
      <c r="AH563" s="110">
        <v>2465.4627492282652</v>
      </c>
      <c r="AI563" s="111" t="str">
        <v>No</v>
      </c>
      <c r="AK563" s="103">
        <f>AVERAGE(AC$6:AC563)</f>
        <v>21.655546961792503</v>
      </c>
      <c r="AL563" s="103">
        <f>AVERAGE(AD$6:AD563)</f>
        <v>21.972935610950277</v>
      </c>
      <c r="AM563" s="103">
        <f>AVERAGE(AE$6:AE563)</f>
        <v>0.31738864915777981</v>
      </c>
      <c r="AN563" s="104">
        <f>AVERAGE(AF$6:AF563)</f>
        <v>856.13421533404448</v>
      </c>
      <c r="AO563" s="104">
        <f>AVERAGE(AG$6:AG563)</f>
        <v>4041.0092058108235</v>
      </c>
      <c r="AP563" s="104">
        <f>AVERAGE(AH$6:AH563)</f>
        <v>3184.8749904767778</v>
      </c>
      <c r="AT563" s="105">
        <v>558</v>
      </c>
      <c r="AU563" s="109">
        <v>23.433520802357364</v>
      </c>
      <c r="AV563" s="109">
        <v>4</v>
      </c>
      <c r="AW563" s="109">
        <v>4.8984619556095748</v>
      </c>
      <c r="AX563" s="110">
        <v>168.82502049289505</v>
      </c>
      <c r="AY563" s="109">
        <v>24.331982757966941</v>
      </c>
      <c r="AZ563" s="109">
        <v>24.331982757966941</v>
      </c>
      <c r="BA563" s="109">
        <v>0</v>
      </c>
      <c r="BB563" s="110">
        <v>898.78450323190327</v>
      </c>
      <c r="BC563" s="110">
        <v>3849.7974136950411</v>
      </c>
      <c r="BD563" s="110">
        <v>2951.0129104631378</v>
      </c>
      <c r="BE563" s="111" t="str">
        <v>No</v>
      </c>
      <c r="BG563" s="103">
        <f>AVERAGE(AY$6:AY563)</f>
        <v>22.928422520129295</v>
      </c>
      <c r="BH563" s="103">
        <f>AVERAGE(AZ$6:AZ563)</f>
        <v>23.790171602546632</v>
      </c>
      <c r="BI563" s="103">
        <f>AVERAGE(BA$6:BA563)</f>
        <v>0.86174908241734893</v>
      </c>
      <c r="BJ563" s="104">
        <f>AVERAGE(BB$6:BB563)</f>
        <v>968.12286580042576</v>
      </c>
      <c r="BK563" s="104">
        <f>AVERAGE(BC$6:BC563)</f>
        <v>3600.3744891305059</v>
      </c>
      <c r="BL563" s="104">
        <f>AVERAGE(BD$6:BD563)</f>
        <v>2632.2516233300762</v>
      </c>
      <c r="BP563" s="105">
        <v>558</v>
      </c>
      <c r="BQ563" s="109">
        <v>28.104851898658261</v>
      </c>
      <c r="BR563" s="109">
        <v>2</v>
      </c>
      <c r="BS563" s="109">
        <v>3.6632091562154399</v>
      </c>
      <c r="BT563" s="110">
        <v>159.26099646900556</v>
      </c>
      <c r="BU563" s="109">
        <v>25</v>
      </c>
      <c r="BV563" s="109">
        <v>29.768061054873701</v>
      </c>
      <c r="BW563" s="109">
        <v>4.7680610548737015</v>
      </c>
      <c r="BX563" s="110">
        <v>1624.4701547000607</v>
      </c>
      <c r="BY563" s="110">
        <v>3890</v>
      </c>
      <c r="BZ563" s="110">
        <v>2265.5298452999396</v>
      </c>
      <c r="CA563" s="111" t="str">
        <v>Yes</v>
      </c>
      <c r="CC563" s="103">
        <f>AVERAGE(BU$6:BU563)</f>
        <v>22.909622789704283</v>
      </c>
      <c r="CD563" s="103">
        <f>AVERAGE(BV$6:BV563)</f>
        <v>23.819820955002548</v>
      </c>
      <c r="CE563" s="103">
        <f>AVERAGE(BW$6:BW563)</f>
        <v>0.91019816529824804</v>
      </c>
      <c r="CF563" s="104">
        <f>AVERAGE(BX$6:BX563)</f>
        <v>972.38168079756372</v>
      </c>
      <c r="CG563" s="104">
        <f>AVERAGE(BY$6:BY563)</f>
        <v>3663.1280062692613</v>
      </c>
      <c r="CH563" s="104">
        <f>AVERAGE(BZ$6:BZ563)</f>
        <v>2690.7463254717018</v>
      </c>
      <c r="CI563" s="121"/>
      <c r="CJ563" s="121"/>
      <c r="CK563" s="121"/>
      <c r="CL563" s="121"/>
      <c r="CM563" s="121"/>
      <c r="CN563" s="121"/>
    </row>
    <row r="564" spans="2:92" x14ac:dyDescent="0.2">
      <c r="B564" s="105">
        <v>559</v>
      </c>
      <c r="C564" s="109">
        <v>21.194804108759936</v>
      </c>
      <c r="D564" s="109">
        <v>2</v>
      </c>
      <c r="E564" s="109">
        <v>4.7603945837531345</v>
      </c>
      <c r="F564" s="110">
        <v>129.67640594050312</v>
      </c>
      <c r="G564" s="109">
        <v>23.955198692513072</v>
      </c>
      <c r="H564" s="109">
        <v>23.955198692513072</v>
      </c>
      <c r="I564" s="109">
        <v>0</v>
      </c>
      <c r="J564" s="110">
        <v>848.3323667158952</v>
      </c>
      <c r="K564" s="110">
        <v>4411.9357646523531</v>
      </c>
      <c r="L564" s="110">
        <v>3563.6033979364579</v>
      </c>
      <c r="M564" s="111" t="str">
        <v>No</v>
      </c>
      <c r="O564" s="103">
        <f>AVERAGE(G$6:G564)</f>
        <v>21.718801602997953</v>
      </c>
      <c r="P564" s="103">
        <f>AVERAGE(H$6:H564)</f>
        <v>22.10102776594761</v>
      </c>
      <c r="Q564" s="103">
        <f>AVERAGE(I$6:I564)</f>
        <v>0.38222616294965006</v>
      </c>
      <c r="R564" s="104">
        <f>AVERAGE(J$6:J564)</f>
        <v>869.39607906251126</v>
      </c>
      <c r="S564" s="104">
        <f>AVERAGE(K$6:K564)</f>
        <v>4007.5059343357002</v>
      </c>
      <c r="T564" s="104">
        <f>AVERAGE(L$6:L564)</f>
        <v>3138.1098552731896</v>
      </c>
      <c r="X564" s="105">
        <v>559</v>
      </c>
      <c r="Y564" s="109">
        <v>20.612502128007989</v>
      </c>
      <c r="Z564" s="109">
        <v>0</v>
      </c>
      <c r="AA564" s="109">
        <v>3.8722548437991775</v>
      </c>
      <c r="AB564" s="110">
        <v>137.42794330960294</v>
      </c>
      <c r="AC564" s="109">
        <v>24.484756971807165</v>
      </c>
      <c r="AD564" s="109">
        <v>24.484756971807165</v>
      </c>
      <c r="AE564" s="109">
        <v>0</v>
      </c>
      <c r="AF564" s="110">
        <v>871.97065246381794</v>
      </c>
      <c r="AG564" s="110">
        <v>4407.2562549252898</v>
      </c>
      <c r="AH564" s="110">
        <v>3535.2856024614721</v>
      </c>
      <c r="AI564" s="111" t="str">
        <v>No</v>
      </c>
      <c r="AK564" s="103">
        <f>AVERAGE(AC$6:AC564)</f>
        <v>21.660608160379294</v>
      </c>
      <c r="AL564" s="103">
        <f>AVERAGE(AD$6:AD564)</f>
        <v>21.977429030200469</v>
      </c>
      <c r="AM564" s="103">
        <f>AVERAGE(AE$6:AE564)</f>
        <v>0.31682086982118274</v>
      </c>
      <c r="AN564" s="104">
        <f>AVERAGE(AF$6:AF564)</f>
        <v>856.16254527524268</v>
      </c>
      <c r="AO564" s="104">
        <f>AVERAGE(AG$6:AG564)</f>
        <v>4041.6643883673787</v>
      </c>
      <c r="AP564" s="104">
        <f>AVERAGE(AH$6:AH564)</f>
        <v>3185.501843092135</v>
      </c>
      <c r="AT564" s="105">
        <v>559</v>
      </c>
      <c r="AU564" s="109">
        <v>20.922810244872387</v>
      </c>
      <c r="AV564" s="109">
        <v>3</v>
      </c>
      <c r="AW564" s="109">
        <v>3.6937370390177939</v>
      </c>
      <c r="AX564" s="110">
        <v>151.7695105463701</v>
      </c>
      <c r="AY564" s="109">
        <v>21.616547283890181</v>
      </c>
      <c r="AZ564" s="109">
        <v>21.616547283890181</v>
      </c>
      <c r="BA564" s="109">
        <v>0</v>
      </c>
      <c r="BB564" s="110">
        <v>800.26592906307565</v>
      </c>
      <c r="BC564" s="110">
        <v>3392.482092583527</v>
      </c>
      <c r="BD564" s="110">
        <v>2592.2161635204511</v>
      </c>
      <c r="BE564" s="111" t="str">
        <v>No</v>
      </c>
      <c r="BG564" s="103">
        <f>AVERAGE(AY$6:AY564)</f>
        <v>22.926075695019744</v>
      </c>
      <c r="BH564" s="103">
        <f>AVERAGE(AZ$6:AZ564)</f>
        <v>23.786283186949749</v>
      </c>
      <c r="BI564" s="103">
        <f>AVERAGE(BA$6:BA564)</f>
        <v>0.86020749193001922</v>
      </c>
      <c r="BJ564" s="104">
        <f>AVERAGE(BB$6:BB564)</f>
        <v>967.82258505492064</v>
      </c>
      <c r="BK564" s="104">
        <f>AVERAGE(BC$6:BC564)</f>
        <v>3600.0025886000108</v>
      </c>
      <c r="BL564" s="104">
        <f>AVERAGE(BD$6:BD564)</f>
        <v>2632.180003545086</v>
      </c>
      <c r="BP564" s="105">
        <v>559</v>
      </c>
      <c r="BQ564" s="109">
        <v>20.470089478168504</v>
      </c>
      <c r="BR564" s="109">
        <v>3</v>
      </c>
      <c r="BS564" s="109">
        <v>5.622549889102527</v>
      </c>
      <c r="BT564" s="110">
        <v>135.64641997398962</v>
      </c>
      <c r="BU564" s="109">
        <v>23.09263936727103</v>
      </c>
      <c r="BV564" s="109">
        <v>23.09263936727103</v>
      </c>
      <c r="BW564" s="109">
        <v>0</v>
      </c>
      <c r="BX564" s="110">
        <v>828.42560099212051</v>
      </c>
      <c r="BY564" s="110">
        <v>3673.8959050906547</v>
      </c>
      <c r="BZ564" s="110">
        <v>2845.4703040985341</v>
      </c>
      <c r="CA564" s="111" t="str">
        <v>No</v>
      </c>
      <c r="CC564" s="103">
        <f>AVERAGE(BU$6:BU564)</f>
        <v>22.909950189664151</v>
      </c>
      <c r="CD564" s="103">
        <f>AVERAGE(BV$6:BV564)</f>
        <v>23.818520093486033</v>
      </c>
      <c r="CE564" s="103">
        <f>AVERAGE(BW$6:BW564)</f>
        <v>0.90856990382186475</v>
      </c>
      <c r="CF564" s="104">
        <f>AVERAGE(BX$6:BX564)</f>
        <v>972.12415650453079</v>
      </c>
      <c r="CG564" s="104">
        <f>AVERAGE(BY$6:BY564)</f>
        <v>3663.1472690578507</v>
      </c>
      <c r="CH564" s="104">
        <f>AVERAGE(BZ$6:BZ564)</f>
        <v>2691.0231125533237</v>
      </c>
      <c r="CI564" s="121"/>
      <c r="CJ564" s="121"/>
      <c r="CK564" s="121"/>
      <c r="CL564" s="121"/>
      <c r="CM564" s="121"/>
      <c r="CN564" s="121"/>
    </row>
    <row r="565" spans="2:92" x14ac:dyDescent="0.2">
      <c r="B565" s="105">
        <v>560</v>
      </c>
      <c r="C565" s="109">
        <v>20.557209163807183</v>
      </c>
      <c r="D565" s="109">
        <v>0</v>
      </c>
      <c r="E565" s="109">
        <v>3.1432414189010789</v>
      </c>
      <c r="F565" s="110">
        <v>148.03204472206801</v>
      </c>
      <c r="G565" s="109">
        <v>23.700450582708264</v>
      </c>
      <c r="H565" s="109">
        <v>23.700450582708264</v>
      </c>
      <c r="I565" s="109">
        <v>0</v>
      </c>
      <c r="J565" s="110">
        <v>859.04556220331597</v>
      </c>
      <c r="K565" s="110">
        <v>4266.0811048874875</v>
      </c>
      <c r="L565" s="110">
        <v>3407.0355426841716</v>
      </c>
      <c r="M565" s="111" t="str">
        <v>No</v>
      </c>
      <c r="O565" s="103">
        <f>AVERAGE(G$6:G565)</f>
        <v>21.722340261890295</v>
      </c>
      <c r="P565" s="103">
        <f>AVERAGE(H$6:H565)</f>
        <v>22.103883878120396</v>
      </c>
      <c r="Q565" s="103">
        <f>AVERAGE(I$6:I565)</f>
        <v>0.38154361623009714</v>
      </c>
      <c r="R565" s="104">
        <f>AVERAGE(J$6:J565)</f>
        <v>869.3775959966913</v>
      </c>
      <c r="S565" s="104">
        <f>AVERAGE(K$6:K565)</f>
        <v>4007.9676757116858</v>
      </c>
      <c r="T565" s="104">
        <f>AVERAGE(L$6:L565)</f>
        <v>3138.5900797149948</v>
      </c>
      <c r="X565" s="105">
        <v>560</v>
      </c>
      <c r="Y565" s="109">
        <v>25.513471476660285</v>
      </c>
      <c r="Z565" s="109">
        <v>0</v>
      </c>
      <c r="AA565" s="109">
        <v>4.5297448572832977</v>
      </c>
      <c r="AB565" s="110">
        <v>123.06867332587805</v>
      </c>
      <c r="AC565" s="109">
        <v>25</v>
      </c>
      <c r="AD565" s="109">
        <v>30.043216333943583</v>
      </c>
      <c r="AE565" s="109">
        <v>5.0432163339435832</v>
      </c>
      <c r="AF565" s="110">
        <v>1780.8476134357229</v>
      </c>
      <c r="AG565" s="110">
        <v>4500</v>
      </c>
      <c r="AH565" s="110">
        <v>2719.1523865642771</v>
      </c>
      <c r="AI565" s="111" t="str">
        <v>Yes</v>
      </c>
      <c r="AK565" s="103">
        <f>AVERAGE(AC$6:AC565)</f>
        <v>21.666571360092899</v>
      </c>
      <c r="AL565" s="103">
        <f>AVERAGE(AD$6:AD565)</f>
        <v>21.991832221814295</v>
      </c>
      <c r="AM565" s="103">
        <f>AVERAGE(AE$6:AE565)</f>
        <v>0.32526086172140128</v>
      </c>
      <c r="AN565" s="104">
        <f>AVERAGE(AF$6:AF565)</f>
        <v>857.81376861124352</v>
      </c>
      <c r="AO565" s="104">
        <f>AVERAGE(AG$6:AG565)</f>
        <v>4042.4828448167227</v>
      </c>
      <c r="AP565" s="104">
        <f>AVERAGE(AH$6:AH565)</f>
        <v>3184.6690762054782</v>
      </c>
      <c r="AT565" s="105">
        <v>560</v>
      </c>
      <c r="AU565" s="109">
        <v>25.585819978790248</v>
      </c>
      <c r="AV565" s="109">
        <v>3</v>
      </c>
      <c r="AW565" s="109">
        <v>5.5030310182183371</v>
      </c>
      <c r="AX565" s="110">
        <v>143.4631664703353</v>
      </c>
      <c r="AY565" s="109">
        <v>25</v>
      </c>
      <c r="AZ565" s="109">
        <v>28.088850997008585</v>
      </c>
      <c r="BA565" s="109">
        <v>3.0888509970085849</v>
      </c>
      <c r="BB565" s="110">
        <v>1356.790816021623</v>
      </c>
      <c r="BC565" s="110">
        <v>3900</v>
      </c>
      <c r="BD565" s="110">
        <v>2543.209183978377</v>
      </c>
      <c r="BE565" s="111" t="str">
        <v>Yes</v>
      </c>
      <c r="BG565" s="103">
        <f>AVERAGE(AY$6:AY565)</f>
        <v>22.929779131278636</v>
      </c>
      <c r="BH565" s="103">
        <f>AVERAGE(AZ$6:AZ565)</f>
        <v>23.793966343753425</v>
      </c>
      <c r="BI565" s="103">
        <f>AVERAGE(BA$6:BA565)</f>
        <v>0.86418721247480235</v>
      </c>
      <c r="BJ565" s="104">
        <f>AVERAGE(BB$6:BB565)</f>
        <v>968.51717118164686</v>
      </c>
      <c r="BK565" s="104">
        <f>AVERAGE(BC$6:BC565)</f>
        <v>3600.538298263225</v>
      </c>
      <c r="BL565" s="104">
        <f>AVERAGE(BD$6:BD565)</f>
        <v>2632.0211270815739</v>
      </c>
      <c r="BP565" s="105">
        <v>560</v>
      </c>
      <c r="BQ565" s="109">
        <v>23.376504599777885</v>
      </c>
      <c r="BR565" s="109">
        <v>3</v>
      </c>
      <c r="BS565" s="109">
        <v>4.7991350867707876</v>
      </c>
      <c r="BT565" s="110">
        <v>154.28141757321148</v>
      </c>
      <c r="BU565" s="109">
        <v>25</v>
      </c>
      <c r="BV565" s="109">
        <v>25.175639686548671</v>
      </c>
      <c r="BW565" s="109">
        <v>0.17563968654867068</v>
      </c>
      <c r="BX565" s="110">
        <v>930.62737055551202</v>
      </c>
      <c r="BY565" s="110">
        <v>3960</v>
      </c>
      <c r="BZ565" s="110">
        <v>3029.3726294444878</v>
      </c>
      <c r="CA565" s="111" t="str">
        <v>Yes</v>
      </c>
      <c r="CC565" s="103">
        <f>AVERAGE(BU$6:BU565)</f>
        <v>22.913682421468323</v>
      </c>
      <c r="CD565" s="103">
        <f>AVERAGE(BV$6:BV565)</f>
        <v>23.82094352133079</v>
      </c>
      <c r="CE565" s="103">
        <f>AVERAGE(BW$6:BW565)</f>
        <v>0.90726109986244841</v>
      </c>
      <c r="CF565" s="104">
        <f>AVERAGE(BX$6:BX565)</f>
        <v>972.05005510105048</v>
      </c>
      <c r="CG565" s="104">
        <f>AVERAGE(BY$6:BY565)</f>
        <v>3663.6773632202471</v>
      </c>
      <c r="CH565" s="104">
        <f>AVERAGE(BZ$6:BZ565)</f>
        <v>2691.6273081192012</v>
      </c>
      <c r="CI565" s="121"/>
      <c r="CJ565" s="121"/>
      <c r="CK565" s="121"/>
      <c r="CL565" s="121"/>
      <c r="CM565" s="121"/>
      <c r="CN565" s="121"/>
    </row>
    <row r="566" spans="2:92" x14ac:dyDescent="0.2">
      <c r="B566" s="105">
        <v>561</v>
      </c>
      <c r="C566" s="109">
        <v>17.569458979532129</v>
      </c>
      <c r="D566" s="109">
        <v>5</v>
      </c>
      <c r="E566" s="109">
        <v>4.4294212792891905</v>
      </c>
      <c r="F566" s="110">
        <v>168.7049932639496</v>
      </c>
      <c r="G566" s="109">
        <v>16.99888025882132</v>
      </c>
      <c r="H566" s="109">
        <v>16.99888025882132</v>
      </c>
      <c r="I566" s="109">
        <v>0</v>
      </c>
      <c r="J566" s="110">
        <v>678.67140102858923</v>
      </c>
      <c r="K566" s="110">
        <v>3309.7984465878376</v>
      </c>
      <c r="L566" s="110">
        <v>2631.1270455592485</v>
      </c>
      <c r="M566" s="111" t="str">
        <v>No</v>
      </c>
      <c r="O566" s="103">
        <f>AVERAGE(G$6:G566)</f>
        <v>21.713920547089813</v>
      </c>
      <c r="P566" s="103">
        <f>AVERAGE(H$6:H566)</f>
        <v>22.094784049922001</v>
      </c>
      <c r="Q566" s="103">
        <f>AVERAGE(I$6:I566)</f>
        <v>0.38086350283218251</v>
      </c>
      <c r="R566" s="104">
        <f>AVERAGE(J$6:J566)</f>
        <v>869.03765625521521</v>
      </c>
      <c r="S566" s="104">
        <f>AVERAGE(K$6:K566)</f>
        <v>4006.7231672818752</v>
      </c>
      <c r="T566" s="104">
        <f>AVERAGE(L$6:L566)</f>
        <v>3137.6855110266602</v>
      </c>
      <c r="X566" s="105">
        <v>561</v>
      </c>
      <c r="Y566" s="109">
        <v>15.6461287808382</v>
      </c>
      <c r="Z566" s="109">
        <v>0</v>
      </c>
      <c r="AA566" s="109">
        <v>4.3487513613698194</v>
      </c>
      <c r="AB566" s="110">
        <v>122.93753633192385</v>
      </c>
      <c r="AC566" s="109">
        <v>19.994880142208018</v>
      </c>
      <c r="AD566" s="109">
        <v>19.994880142208018</v>
      </c>
      <c r="AE566" s="109">
        <v>0</v>
      </c>
      <c r="AF566" s="110">
        <v>722.78394059816446</v>
      </c>
      <c r="AG566" s="110">
        <v>3599.0784255974431</v>
      </c>
      <c r="AH566" s="110">
        <v>2876.2944849992787</v>
      </c>
      <c r="AI566" s="111" t="str">
        <v>No</v>
      </c>
      <c r="AK566" s="103">
        <f>AVERAGE(AC$6:AC566)</f>
        <v>21.66359151834979</v>
      </c>
      <c r="AL566" s="103">
        <f>AVERAGE(AD$6:AD566)</f>
        <v>21.988272592438882</v>
      </c>
      <c r="AM566" s="103">
        <f>AVERAGE(AE$6:AE566)</f>
        <v>0.3246810740890993</v>
      </c>
      <c r="AN566" s="104">
        <f>AVERAGE(AF$6:AF566)</f>
        <v>857.57307373064975</v>
      </c>
      <c r="AO566" s="104">
        <f>AVERAGE(AG$6:AG566)</f>
        <v>4041.6924626077757</v>
      </c>
      <c r="AP566" s="104">
        <f>AVERAGE(AH$6:AH566)</f>
        <v>3184.1193888771249</v>
      </c>
      <c r="AT566" s="105">
        <v>561</v>
      </c>
      <c r="AU566" s="109">
        <v>24.894313513295149</v>
      </c>
      <c r="AV566" s="109">
        <v>4</v>
      </c>
      <c r="AW566" s="109">
        <v>4.9620200442442135</v>
      </c>
      <c r="AX566" s="110">
        <v>189.72756021402034</v>
      </c>
      <c r="AY566" s="109">
        <v>25</v>
      </c>
      <c r="AZ566" s="109">
        <v>25.856333557539362</v>
      </c>
      <c r="BA566" s="109">
        <v>0.85633355753936158</v>
      </c>
      <c r="BB566" s="110">
        <v>1068.1775938449246</v>
      </c>
      <c r="BC566" s="110">
        <v>3950</v>
      </c>
      <c r="BD566" s="110">
        <v>2881.8224061550754</v>
      </c>
      <c r="BE566" s="111" t="str">
        <v>Yes</v>
      </c>
      <c r="BG566" s="103">
        <f>AVERAGE(AY$6:AY566)</f>
        <v>22.933469364556213</v>
      </c>
      <c r="BH566" s="103">
        <f>AVERAGE(AZ$6:AZ566)</f>
        <v>23.797642577646094</v>
      </c>
      <c r="BI566" s="103">
        <f>AVERAGE(BA$6:BA566)</f>
        <v>0.8641732130898907</v>
      </c>
      <c r="BJ566" s="104">
        <f>AVERAGE(BB$6:BB566)</f>
        <v>968.69481899388097</v>
      </c>
      <c r="BK566" s="104">
        <f>AVERAGE(BC$6:BC566)</f>
        <v>3601.1612246477825</v>
      </c>
      <c r="BL566" s="104">
        <f>AVERAGE(BD$6:BD566)</f>
        <v>2632.4664056538973</v>
      </c>
      <c r="BP566" s="105">
        <v>561</v>
      </c>
      <c r="BQ566" s="109">
        <v>22.970425855644812</v>
      </c>
      <c r="BR566" s="109">
        <v>3</v>
      </c>
      <c r="BS566" s="109">
        <v>3.2468382176083961</v>
      </c>
      <c r="BT566" s="110">
        <v>172.16209678753495</v>
      </c>
      <c r="BU566" s="109">
        <v>23.217264073253208</v>
      </c>
      <c r="BV566" s="109">
        <v>23.217264073253208</v>
      </c>
      <c r="BW566" s="109">
        <v>0</v>
      </c>
      <c r="BX566" s="110">
        <v>868.68001898513126</v>
      </c>
      <c r="BY566" s="110">
        <v>3692.5896109879814</v>
      </c>
      <c r="BZ566" s="110">
        <v>2823.9095920028503</v>
      </c>
      <c r="CA566" s="111" t="str">
        <v>No</v>
      </c>
      <c r="CC566" s="103">
        <f>AVERAGE(BU$6:BU566)</f>
        <v>22.914223565232646</v>
      </c>
      <c r="CD566" s="103">
        <f>AVERAGE(BV$6:BV566)</f>
        <v>23.819867443883236</v>
      </c>
      <c r="CE566" s="103">
        <f>AVERAGE(BW$6:BW566)</f>
        <v>0.90564387865057239</v>
      </c>
      <c r="CF566" s="104">
        <f>AVERAGE(BX$6:BX566)</f>
        <v>971.86579478711849</v>
      </c>
      <c r="CG566" s="104">
        <f>AVERAGE(BY$6:BY566)</f>
        <v>3663.7289002037905</v>
      </c>
      <c r="CH566" s="104">
        <f>AVERAGE(BZ$6:BZ566)</f>
        <v>2691.8631054166763</v>
      </c>
      <c r="CI566" s="121"/>
      <c r="CJ566" s="121"/>
      <c r="CK566" s="121"/>
      <c r="CL566" s="121"/>
      <c r="CM566" s="121"/>
      <c r="CN566" s="121"/>
    </row>
    <row r="567" spans="2:92" x14ac:dyDescent="0.2">
      <c r="B567" s="105">
        <v>562</v>
      </c>
      <c r="C567" s="109">
        <v>20.919927225722674</v>
      </c>
      <c r="D567" s="109">
        <v>1</v>
      </c>
      <c r="E567" s="109">
        <v>3.4081965698564756</v>
      </c>
      <c r="F567" s="110">
        <v>144.54638528788661</v>
      </c>
      <c r="G567" s="109">
        <v>23.328123795579149</v>
      </c>
      <c r="H567" s="109">
        <v>23.328123795579149</v>
      </c>
      <c r="I567" s="109">
        <v>0</v>
      </c>
      <c r="J567" s="110">
        <v>844.39009915526117</v>
      </c>
      <c r="K567" s="110">
        <v>4249.0622832042473</v>
      </c>
      <c r="L567" s="110">
        <v>3404.6721840489863</v>
      </c>
      <c r="M567" s="111" t="str">
        <v>No</v>
      </c>
      <c r="O567" s="103">
        <f>AVERAGE(G$6:G567)</f>
        <v>21.716792794862929</v>
      </c>
      <c r="P567" s="103">
        <f>AVERAGE(H$6:H567)</f>
        <v>22.096978604629577</v>
      </c>
      <c r="Q567" s="103">
        <f>AVERAGE(I$6:I567)</f>
        <v>0.38018580976664479</v>
      </c>
      <c r="R567" s="104">
        <f>AVERAGE(J$6:J567)</f>
        <v>868.993799392048</v>
      </c>
      <c r="S567" s="104">
        <f>AVERAGE(K$6:K567)</f>
        <v>4007.1543756731962</v>
      </c>
      <c r="T567" s="104">
        <f>AVERAGE(L$6:L567)</f>
        <v>3138.1605762811482</v>
      </c>
      <c r="X567" s="105">
        <v>562</v>
      </c>
      <c r="Y567" s="109">
        <v>19.988808935892152</v>
      </c>
      <c r="Z567" s="109">
        <v>2</v>
      </c>
      <c r="AA567" s="109">
        <v>3.3658518831107314</v>
      </c>
      <c r="AB567" s="110">
        <v>137.10486492050222</v>
      </c>
      <c r="AC567" s="109">
        <v>21.354660819002884</v>
      </c>
      <c r="AD567" s="109">
        <v>21.354660819002884</v>
      </c>
      <c r="AE567" s="109">
        <v>0</v>
      </c>
      <c r="AF567" s="110">
        <v>777.74468949058871</v>
      </c>
      <c r="AG567" s="110">
        <v>3983.8389474205192</v>
      </c>
      <c r="AH567" s="110">
        <v>3206.0942579299303</v>
      </c>
      <c r="AI567" s="111" t="str">
        <v>No</v>
      </c>
      <c r="AK567" s="103">
        <f>AVERAGE(AC$6:AC567)</f>
        <v>21.663041819596504</v>
      </c>
      <c r="AL567" s="103">
        <f>AVERAGE(AD$6:AD567)</f>
        <v>21.987145169354477</v>
      </c>
      <c r="AM567" s="103">
        <f>AVERAGE(AE$6:AE567)</f>
        <v>0.32410334975797994</v>
      </c>
      <c r="AN567" s="104">
        <f>AVERAGE(AF$6:AF567)</f>
        <v>857.43103034232217</v>
      </c>
      <c r="AO567" s="104">
        <f>AVERAGE(AG$6:AG567)</f>
        <v>4041.5895204099338</v>
      </c>
      <c r="AP567" s="104">
        <f>AVERAGE(AH$6:AH567)</f>
        <v>3184.1584900676103</v>
      </c>
      <c r="AT567" s="105">
        <v>562</v>
      </c>
      <c r="AU567" s="109">
        <v>17.775568428722238</v>
      </c>
      <c r="AV567" s="109">
        <v>4</v>
      </c>
      <c r="AW567" s="109">
        <v>6.1615403859840487</v>
      </c>
      <c r="AX567" s="110">
        <v>138.13854720550398</v>
      </c>
      <c r="AY567" s="109">
        <v>19.937108814706285</v>
      </c>
      <c r="AZ567" s="109">
        <v>19.937108814706285</v>
      </c>
      <c r="BA567" s="109">
        <v>0</v>
      </c>
      <c r="BB567" s="110">
        <v>736.25181164669254</v>
      </c>
      <c r="BC567" s="110">
        <v>3190.5663222059429</v>
      </c>
      <c r="BD567" s="110">
        <v>2454.3145105592503</v>
      </c>
      <c r="BE567" s="111" t="str">
        <v>No</v>
      </c>
      <c r="BG567" s="103">
        <f>AVERAGE(AY$6:AY567)</f>
        <v>22.928137762154346</v>
      </c>
      <c r="BH567" s="103">
        <f>AVERAGE(AZ$6:AZ567)</f>
        <v>23.790773300487835</v>
      </c>
      <c r="BI567" s="103">
        <f>AVERAGE(BA$6:BA567)</f>
        <v>0.86263553833350293</v>
      </c>
      <c r="BJ567" s="104">
        <f>AVERAGE(BB$6:BB567)</f>
        <v>968.28121933667967</v>
      </c>
      <c r="BK567" s="104">
        <f>AVERAGE(BC$6:BC567)</f>
        <v>3600.4306287359645</v>
      </c>
      <c r="BL567" s="104">
        <f>AVERAGE(BD$6:BD567)</f>
        <v>2632.1494093992806</v>
      </c>
      <c r="BP567" s="105">
        <v>562</v>
      </c>
      <c r="BQ567" s="109">
        <v>19.683549642098548</v>
      </c>
      <c r="BR567" s="109">
        <v>3</v>
      </c>
      <c r="BS567" s="109">
        <v>4.8306002464571156</v>
      </c>
      <c r="BT567" s="110">
        <v>116.60051163775518</v>
      </c>
      <c r="BU567" s="109">
        <v>21.514149888555664</v>
      </c>
      <c r="BV567" s="109">
        <v>21.514149888555664</v>
      </c>
      <c r="BW567" s="109">
        <v>0</v>
      </c>
      <c r="BX567" s="110">
        <v>762.02500829442511</v>
      </c>
      <c r="BY567" s="110">
        <v>3437.1224832833495</v>
      </c>
      <c r="BZ567" s="110">
        <v>2675.0974749889247</v>
      </c>
      <c r="CA567" s="111" t="str">
        <v>No</v>
      </c>
      <c r="CC567" s="103">
        <f>AVERAGE(BU$6:BU567)</f>
        <v>22.911732330932509</v>
      </c>
      <c r="CD567" s="103">
        <f>AVERAGE(BV$6:BV567)</f>
        <v>23.815764743606852</v>
      </c>
      <c r="CE567" s="103">
        <f>AVERAGE(BW$6:BW567)</f>
        <v>0.90403241267432577</v>
      </c>
      <c r="CF567" s="104">
        <f>AVERAGE(BX$6:BX567)</f>
        <v>971.49241260474707</v>
      </c>
      <c r="CG567" s="104">
        <f>AVERAGE(BY$6:BY567)</f>
        <v>3663.3256859388075</v>
      </c>
      <c r="CH567" s="104">
        <f>AVERAGE(BZ$6:BZ567)</f>
        <v>2691.8332733340649</v>
      </c>
      <c r="CI567" s="121"/>
      <c r="CJ567" s="121"/>
      <c r="CK567" s="121"/>
      <c r="CL567" s="121"/>
      <c r="CM567" s="121"/>
      <c r="CN567" s="121"/>
    </row>
    <row r="568" spans="2:92" x14ac:dyDescent="0.2">
      <c r="B568" s="105">
        <v>563</v>
      </c>
      <c r="C568" s="109">
        <v>19.537544253271989</v>
      </c>
      <c r="D568" s="109">
        <v>3</v>
      </c>
      <c r="E568" s="109">
        <v>5.8738385420791861</v>
      </c>
      <c r="F568" s="110">
        <v>134.44365452943805</v>
      </c>
      <c r="G568" s="109">
        <v>22.411382795351173</v>
      </c>
      <c r="H568" s="109">
        <v>22.411382795351173</v>
      </c>
      <c r="I568" s="109">
        <v>0</v>
      </c>
      <c r="J568" s="110">
        <v>806.78513838997321</v>
      </c>
      <c r="K568" s="110">
        <v>4184.0489031632114</v>
      </c>
      <c r="L568" s="110">
        <v>3377.2637647732381</v>
      </c>
      <c r="M568" s="111" t="str">
        <v>No</v>
      </c>
      <c r="O568" s="103">
        <f>AVERAGE(G$6:G568)</f>
        <v>21.718026524881559</v>
      </c>
      <c r="P568" s="103">
        <f>AVERAGE(H$6:H568)</f>
        <v>22.097537049018072</v>
      </c>
      <c r="Q568" s="103">
        <f>AVERAGE(I$6:I568)</f>
        <v>0.37951052413650865</v>
      </c>
      <c r="R568" s="104">
        <f>AVERAGE(J$6:J568)</f>
        <v>868.88330443467305</v>
      </c>
      <c r="S568" s="104">
        <f>AVERAGE(K$6:K568)</f>
        <v>4007.4685755444038</v>
      </c>
      <c r="T568" s="104">
        <f>AVERAGE(L$6:L568)</f>
        <v>3138.5852711097309</v>
      </c>
      <c r="X568" s="105">
        <v>563</v>
      </c>
      <c r="Y568" s="109">
        <v>19.737180931323099</v>
      </c>
      <c r="Z568" s="109">
        <v>3</v>
      </c>
      <c r="AA568" s="109">
        <v>4.0720791779840342</v>
      </c>
      <c r="AB568" s="110">
        <v>180.14747761624304</v>
      </c>
      <c r="AC568" s="109">
        <v>20.809260109307132</v>
      </c>
      <c r="AD568" s="109">
        <v>20.809260109307132</v>
      </c>
      <c r="AE568" s="109">
        <v>0</v>
      </c>
      <c r="AF568" s="110">
        <v>804.42528089545692</v>
      </c>
      <c r="AG568" s="110">
        <v>3955.6668196752839</v>
      </c>
      <c r="AH568" s="110">
        <v>3151.2415387798269</v>
      </c>
      <c r="AI568" s="111" t="str">
        <v>No</v>
      </c>
      <c r="AK568" s="103">
        <f>AVERAGE(AC$6:AC568)</f>
        <v>21.661525333432579</v>
      </c>
      <c r="AL568" s="103">
        <f>AVERAGE(AD$6:AD568)</f>
        <v>21.985053011166116</v>
      </c>
      <c r="AM568" s="103">
        <f>AVERAGE(AE$6:AE568)</f>
        <v>0.32352767773354302</v>
      </c>
      <c r="AN568" s="104">
        <f>AVERAGE(AF$6:AF568)</f>
        <v>857.33688158664393</v>
      </c>
      <c r="AO568" s="104">
        <f>AVERAGE(AG$6:AG568)</f>
        <v>4041.4369046004585</v>
      </c>
      <c r="AP568" s="104">
        <f>AVERAGE(AH$6:AH568)</f>
        <v>3184.1000230138129</v>
      </c>
      <c r="AT568" s="105">
        <v>563</v>
      </c>
      <c r="AU568" s="109">
        <v>19.34993049925956</v>
      </c>
      <c r="AV568" s="109">
        <v>4</v>
      </c>
      <c r="AW568" s="109">
        <v>5.8955074817455468</v>
      </c>
      <c r="AX568" s="110">
        <v>186.89375116407041</v>
      </c>
      <c r="AY568" s="109">
        <v>21.245437981005107</v>
      </c>
      <c r="AZ568" s="109">
        <v>21.245437981005107</v>
      </c>
      <c r="BA568" s="109">
        <v>0</v>
      </c>
      <c r="BB568" s="110">
        <v>824.25689059422359</v>
      </c>
      <c r="BC568" s="110">
        <v>3386.815697150766</v>
      </c>
      <c r="BD568" s="110">
        <v>2562.5588065565425</v>
      </c>
      <c r="BE568" s="111" t="str">
        <v>No</v>
      </c>
      <c r="BG568" s="103">
        <f>AVERAGE(AY$6:AY568)</f>
        <v>22.925148952596352</v>
      </c>
      <c r="BH568" s="103">
        <f>AVERAGE(AZ$6:AZ568)</f>
        <v>23.786252278605982</v>
      </c>
      <c r="BI568" s="103">
        <f>AVERAGE(BA$6:BA568)</f>
        <v>0.86110332600964234</v>
      </c>
      <c r="BJ568" s="104">
        <f>AVERAGE(BB$6:BB568)</f>
        <v>968.02540347745685</v>
      </c>
      <c r="BK568" s="104">
        <f>AVERAGE(BC$6:BC568)</f>
        <v>3600.0512061221366</v>
      </c>
      <c r="BL568" s="104">
        <f>AVERAGE(BD$6:BD568)</f>
        <v>2632.025802644675</v>
      </c>
      <c r="BP568" s="105">
        <v>563</v>
      </c>
      <c r="BQ568" s="109">
        <v>22.702728563290517</v>
      </c>
      <c r="BR568" s="109">
        <v>0</v>
      </c>
      <c r="BS568" s="109">
        <v>5.2740630128914958</v>
      </c>
      <c r="BT568" s="110">
        <v>186.2064510610538</v>
      </c>
      <c r="BU568" s="109">
        <v>25</v>
      </c>
      <c r="BV568" s="109">
        <v>27.976791576182013</v>
      </c>
      <c r="BW568" s="109">
        <v>2.9767915761820127</v>
      </c>
      <c r="BX568" s="110">
        <v>1382.7251874883557</v>
      </c>
      <c r="BY568" s="110">
        <v>3750</v>
      </c>
      <c r="BZ568" s="110">
        <v>2367.2748125116441</v>
      </c>
      <c r="CA568" s="111" t="str">
        <v>Yes</v>
      </c>
      <c r="CC568" s="103">
        <f>AVERAGE(BU$6:BU568)</f>
        <v>22.915441509740798</v>
      </c>
      <c r="CD568" s="103">
        <f>AVERAGE(BV$6:BV568)</f>
        <v>23.823155555032386</v>
      </c>
      <c r="CE568" s="103">
        <f>AVERAGE(BW$6:BW568)</f>
        <v>0.90771404529156852</v>
      </c>
      <c r="CF568" s="104">
        <f>AVERAGE(BX$6:BX568)</f>
        <v>972.22284382123655</v>
      </c>
      <c r="CG568" s="104">
        <f>AVERAGE(BY$6:BY568)</f>
        <v>3663.4796367630724</v>
      </c>
      <c r="CH568" s="104">
        <f>AVERAGE(BZ$6:BZ568)</f>
        <v>2691.2567929418406</v>
      </c>
      <c r="CI568" s="121"/>
      <c r="CJ568" s="121"/>
      <c r="CK568" s="121"/>
      <c r="CL568" s="121"/>
      <c r="CM568" s="121"/>
      <c r="CN568" s="121"/>
    </row>
    <row r="569" spans="2:92" x14ac:dyDescent="0.2">
      <c r="B569" s="105">
        <v>564</v>
      </c>
      <c r="C569" s="109">
        <v>17.145269715294013</v>
      </c>
      <c r="D569" s="109">
        <v>3</v>
      </c>
      <c r="E569" s="109">
        <v>5.1677046915490692</v>
      </c>
      <c r="F569" s="110">
        <v>135.61199867047162</v>
      </c>
      <c r="G569" s="109">
        <v>19.312974406843082</v>
      </c>
      <c r="H569" s="109">
        <v>19.312974406843082</v>
      </c>
      <c r="I569" s="109">
        <v>0</v>
      </c>
      <c r="J569" s="110">
        <v>715.00123087576412</v>
      </c>
      <c r="K569" s="110">
        <v>3626.335393231755</v>
      </c>
      <c r="L569" s="110">
        <v>2911.3341623559909</v>
      </c>
      <c r="M569" s="111" t="str">
        <v>No</v>
      </c>
      <c r="O569" s="103">
        <f>AVERAGE(G$6:G569)</f>
        <v>21.713762248076524</v>
      </c>
      <c r="P569" s="103">
        <f>AVERAGE(H$6:H569)</f>
        <v>22.092599881212795</v>
      </c>
      <c r="Q569" s="103">
        <f>AVERAGE(I$6:I569)</f>
        <v>0.37883763313626662</v>
      </c>
      <c r="R569" s="104">
        <f>AVERAGE(J$6:J569)</f>
        <v>868.61046387871761</v>
      </c>
      <c r="S569" s="104">
        <f>AVERAGE(K$6:K569)</f>
        <v>4006.7928074906581</v>
      </c>
      <c r="T569" s="104">
        <f>AVERAGE(L$6:L569)</f>
        <v>3138.1823436119407</v>
      </c>
      <c r="X569" s="105">
        <v>564</v>
      </c>
      <c r="Y569" s="109">
        <v>18.313638148581934</v>
      </c>
      <c r="Z569" s="109">
        <v>3</v>
      </c>
      <c r="AA569" s="109">
        <v>4.1256785412804051</v>
      </c>
      <c r="AB569" s="110">
        <v>186.67321376409237</v>
      </c>
      <c r="AC569" s="109">
        <v>19.439316689862338</v>
      </c>
      <c r="AD569" s="109">
        <v>19.439316689862338</v>
      </c>
      <c r="AE569" s="109">
        <v>0</v>
      </c>
      <c r="AF569" s="110">
        <v>769.8527144599625</v>
      </c>
      <c r="AG569" s="110">
        <v>3709.0770041752207</v>
      </c>
      <c r="AH569" s="110">
        <v>2939.2242897152582</v>
      </c>
      <c r="AI569" s="111" t="str">
        <v>No</v>
      </c>
      <c r="AK569" s="103">
        <f>AVERAGE(AC$6:AC569)</f>
        <v>21.657585247185114</v>
      </c>
      <c r="AL569" s="103">
        <f>AVERAGE(AD$6:AD569)</f>
        <v>21.980539294284373</v>
      </c>
      <c r="AM569" s="103">
        <f>AVERAGE(AE$6:AE569)</f>
        <v>0.32295404709926367</v>
      </c>
      <c r="AN569" s="104">
        <f>AVERAGE(AF$6:AF569)</f>
        <v>857.18176781514262</v>
      </c>
      <c r="AO569" s="104">
        <f>AVERAGE(AG$6:AG569)</f>
        <v>4040.8476139968675</v>
      </c>
      <c r="AP569" s="104">
        <f>AVERAGE(AH$6:AH569)</f>
        <v>3183.6658461817233</v>
      </c>
      <c r="AT569" s="105">
        <v>564</v>
      </c>
      <c r="AU569" s="109">
        <v>24.135542829002343</v>
      </c>
      <c r="AV569" s="109">
        <v>1</v>
      </c>
      <c r="AW569" s="109">
        <v>3.331094679976462</v>
      </c>
      <c r="AX569" s="110">
        <v>123.68595351983281</v>
      </c>
      <c r="AY569" s="109">
        <v>25</v>
      </c>
      <c r="AZ569" s="109">
        <v>26.466637508978806</v>
      </c>
      <c r="BA569" s="109">
        <v>1.4666375089788062</v>
      </c>
      <c r="BB569" s="110">
        <v>1093.6815798666537</v>
      </c>
      <c r="BC569" s="110">
        <v>3800</v>
      </c>
      <c r="BD569" s="110">
        <v>2706.3184201333461</v>
      </c>
      <c r="BE569" s="111" t="str">
        <v>Yes</v>
      </c>
      <c r="BG569" s="103">
        <f>AVERAGE(AY$6:AY569)</f>
        <v>22.928827766510189</v>
      </c>
      <c r="BH569" s="103">
        <f>AVERAGE(AZ$6:AZ569)</f>
        <v>23.791004734688205</v>
      </c>
      <c r="BI569" s="103">
        <f>AVERAGE(BA$6:BA569)</f>
        <v>0.86217696817802747</v>
      </c>
      <c r="BJ569" s="104">
        <f>AVERAGE(BB$6:BB569)</f>
        <v>968.24819811644488</v>
      </c>
      <c r="BK569" s="104">
        <f>AVERAGE(BC$6:BC569)</f>
        <v>3600.4057252602179</v>
      </c>
      <c r="BL569" s="104">
        <f>AVERAGE(BD$6:BD569)</f>
        <v>2632.1575271437687</v>
      </c>
      <c r="BP569" s="105">
        <v>564</v>
      </c>
      <c r="BQ569" s="109">
        <v>23.417151406571229</v>
      </c>
      <c r="BR569" s="109">
        <v>6</v>
      </c>
      <c r="BS569" s="109">
        <v>5.4674546708315859</v>
      </c>
      <c r="BT569" s="110">
        <v>165.8364531964487</v>
      </c>
      <c r="BU569" s="109">
        <v>22.884606077402815</v>
      </c>
      <c r="BV569" s="109">
        <v>22.884606077402815</v>
      </c>
      <c r="BW569" s="109">
        <v>0</v>
      </c>
      <c r="BX569" s="110">
        <v>852.37463551853318</v>
      </c>
      <c r="BY569" s="110">
        <v>3852.6909116104221</v>
      </c>
      <c r="BZ569" s="110">
        <v>3000.316276091889</v>
      </c>
      <c r="CA569" s="111" t="str">
        <v>No</v>
      </c>
      <c r="CC569" s="103">
        <f>AVERAGE(BU$6:BU569)</f>
        <v>22.915386836988425</v>
      </c>
      <c r="CD569" s="103">
        <f>AVERAGE(BV$6:BV569)</f>
        <v>23.821491460213895</v>
      </c>
      <c r="CE569" s="103">
        <f>AVERAGE(BW$6:BW569)</f>
        <v>0.90610462322544871</v>
      </c>
      <c r="CF569" s="104">
        <f>AVERAGE(BX$6:BX569)</f>
        <v>972.01034699800482</v>
      </c>
      <c r="CG569" s="104">
        <f>AVERAGE(BY$6:BY569)</f>
        <v>3663.8151177468444</v>
      </c>
      <c r="CH569" s="104">
        <f>AVERAGE(BZ$6:BZ569)</f>
        <v>2691.804770748844</v>
      </c>
      <c r="CI569" s="121"/>
      <c r="CJ569" s="121"/>
      <c r="CK569" s="121"/>
      <c r="CL569" s="121"/>
      <c r="CM569" s="121"/>
      <c r="CN569" s="121"/>
    </row>
    <row r="570" spans="2:92" x14ac:dyDescent="0.2">
      <c r="B570" s="105">
        <v>565</v>
      </c>
      <c r="C570" s="109">
        <v>16.506092293011623</v>
      </c>
      <c r="D570" s="109">
        <v>3</v>
      </c>
      <c r="E570" s="109">
        <v>2.4039374185216471</v>
      </c>
      <c r="F570" s="110">
        <v>129.19819200982693</v>
      </c>
      <c r="G570" s="109">
        <v>15.910029711533269</v>
      </c>
      <c r="H570" s="109">
        <v>15.910029711533269</v>
      </c>
      <c r="I570" s="109">
        <v>0</v>
      </c>
      <c r="J570" s="110">
        <v>606.49908335582495</v>
      </c>
      <c r="K570" s="110">
        <v>3013.8053480759886</v>
      </c>
      <c r="L570" s="110">
        <v>2407.3062647201637</v>
      </c>
      <c r="M570" s="111" t="str">
        <v>No</v>
      </c>
      <c r="O570" s="103">
        <f>AVERAGE(G$6:G570)</f>
        <v>21.703490155091494</v>
      </c>
      <c r="P570" s="103">
        <f>AVERAGE(H$6:H570)</f>
        <v>22.081657279142565</v>
      </c>
      <c r="Q570" s="103">
        <f>AVERAGE(I$6:I570)</f>
        <v>0.37816712405106973</v>
      </c>
      <c r="R570" s="104">
        <f>AVERAGE(J$6:J570)</f>
        <v>868.14654993088948</v>
      </c>
      <c r="S570" s="104">
        <f>AVERAGE(K$6:K570)</f>
        <v>4005.0353075624903</v>
      </c>
      <c r="T570" s="104">
        <f>AVERAGE(L$6:L570)</f>
        <v>3136.8887576316015</v>
      </c>
      <c r="X570" s="105">
        <v>565</v>
      </c>
      <c r="Y570" s="109">
        <v>20.952670420726491</v>
      </c>
      <c r="Z570" s="109">
        <v>0</v>
      </c>
      <c r="AA570" s="109">
        <v>5.9327323230835889</v>
      </c>
      <c r="AB570" s="110">
        <v>153.77155018738478</v>
      </c>
      <c r="AC570" s="109">
        <v>25</v>
      </c>
      <c r="AD570" s="109">
        <v>26.885402743810079</v>
      </c>
      <c r="AE570" s="109">
        <v>1.8854027438100793</v>
      </c>
      <c r="AF570" s="110">
        <v>1243.144044073199</v>
      </c>
      <c r="AG570" s="110">
        <v>4500</v>
      </c>
      <c r="AH570" s="110">
        <v>3256.855955926801</v>
      </c>
      <c r="AI570" s="111" t="str">
        <v>Yes</v>
      </c>
      <c r="AK570" s="103">
        <f>AVERAGE(AC$6:AC570)</f>
        <v>21.66350102550868</v>
      </c>
      <c r="AL570" s="103">
        <f>AVERAGE(AD$6:AD570)</f>
        <v>21.989220468531318</v>
      </c>
      <c r="AM570" s="103">
        <f>AVERAGE(AE$6:AE570)</f>
        <v>0.32571944302264566</v>
      </c>
      <c r="AN570" s="104">
        <f>AVERAGE(AF$6:AF570)</f>
        <v>857.86488688816576</v>
      </c>
      <c r="AO570" s="104">
        <f>AVERAGE(AG$6:AG570)</f>
        <v>4041.6602730871386</v>
      </c>
      <c r="AP570" s="104">
        <f>AVERAGE(AH$6:AH570)</f>
        <v>3183.7953861989713</v>
      </c>
      <c r="AT570" s="105">
        <v>565</v>
      </c>
      <c r="AU570" s="109">
        <v>24.662710800689329</v>
      </c>
      <c r="AV570" s="109">
        <v>4</v>
      </c>
      <c r="AW570" s="109">
        <v>4.5281599193181297</v>
      </c>
      <c r="AX570" s="110">
        <v>141.49417803921287</v>
      </c>
      <c r="AY570" s="109">
        <v>25</v>
      </c>
      <c r="AZ570" s="109">
        <v>25.19087072000746</v>
      </c>
      <c r="BA570" s="109">
        <v>0.19087072000746019</v>
      </c>
      <c r="BB570" s="110">
        <v>920.12478604033197</v>
      </c>
      <c r="BC570" s="110">
        <v>3950</v>
      </c>
      <c r="BD570" s="110">
        <v>3029.8752139596681</v>
      </c>
      <c r="BE570" s="111" t="str">
        <v>Yes</v>
      </c>
      <c r="BG570" s="103">
        <f>AVERAGE(AY$6:AY570)</f>
        <v>22.932493558073887</v>
      </c>
      <c r="BH570" s="103">
        <f>AVERAGE(AZ$6:AZ570)</f>
        <v>23.793482373600273</v>
      </c>
      <c r="BI570" s="103">
        <f>AVERAGE(BA$6:BA570)</f>
        <v>0.86098881552639817</v>
      </c>
      <c r="BJ570" s="104">
        <f>AVERAGE(BB$6:BB570)</f>
        <v>968.16302393577905</v>
      </c>
      <c r="BK570" s="104">
        <f>AVERAGE(BC$6:BC570)</f>
        <v>3601.0244761889608</v>
      </c>
      <c r="BL570" s="104">
        <f>AVERAGE(BD$6:BD570)</f>
        <v>2632.8614522531775</v>
      </c>
      <c r="BP570" s="105">
        <v>565</v>
      </c>
      <c r="BQ570" s="109">
        <v>22.472204143084422</v>
      </c>
      <c r="BR570" s="109">
        <v>3</v>
      </c>
      <c r="BS570" s="109">
        <v>5.1745433037088997</v>
      </c>
      <c r="BT570" s="110">
        <v>160.41355022406921</v>
      </c>
      <c r="BU570" s="109">
        <v>24.64674744679332</v>
      </c>
      <c r="BV570" s="109">
        <v>24.64674744679332</v>
      </c>
      <c r="BW570" s="109">
        <v>0</v>
      </c>
      <c r="BX570" s="110">
        <v>899.81597362786886</v>
      </c>
      <c r="BY570" s="110">
        <v>3907.0121170189982</v>
      </c>
      <c r="BZ570" s="110">
        <v>3007.1961433911292</v>
      </c>
      <c r="CA570" s="111" t="str">
        <v>No</v>
      </c>
      <c r="CC570" s="103">
        <f>AVERAGE(BU$6:BU570)</f>
        <v>22.918451192050028</v>
      </c>
      <c r="CD570" s="103">
        <f>AVERAGE(BV$6:BV570)</f>
        <v>23.822952090278637</v>
      </c>
      <c r="CE570" s="103">
        <f>AVERAGE(BW$6:BW570)</f>
        <v>0.90450089822858948</v>
      </c>
      <c r="CF570" s="104">
        <f>AVERAGE(BX$6:BX570)</f>
        <v>971.88256934602225</v>
      </c>
      <c r="CG570" s="104">
        <f>AVERAGE(BY$6:BY570)</f>
        <v>3664.2455549136976</v>
      </c>
      <c r="CH570" s="104">
        <f>AVERAGE(BZ$6:BZ570)</f>
        <v>2692.3629855676795</v>
      </c>
      <c r="CI570" s="121"/>
      <c r="CJ570" s="121"/>
      <c r="CK570" s="121"/>
      <c r="CL570" s="121"/>
      <c r="CM570" s="121"/>
      <c r="CN570" s="121"/>
    </row>
    <row r="571" spans="2:92" x14ac:dyDescent="0.2">
      <c r="B571" s="105">
        <v>566</v>
      </c>
      <c r="C571" s="109">
        <v>23.737819435542505</v>
      </c>
      <c r="D571" s="109">
        <v>2</v>
      </c>
      <c r="E571" s="109">
        <v>4.8638364877269069</v>
      </c>
      <c r="F571" s="110">
        <v>193.94112418083563</v>
      </c>
      <c r="G571" s="109">
        <v>25</v>
      </c>
      <c r="H571" s="109">
        <v>26.601655923269412</v>
      </c>
      <c r="I571" s="109">
        <v>1.6016559232694121</v>
      </c>
      <c r="J571" s="110">
        <v>1232.2391903693299</v>
      </c>
      <c r="K571" s="110">
        <v>4600</v>
      </c>
      <c r="L571" s="110">
        <v>3367.7608096306703</v>
      </c>
      <c r="M571" s="111" t="str">
        <v>Yes</v>
      </c>
      <c r="O571" s="103">
        <f>AVERAGE(G$6:G571)</f>
        <v>21.709314377432321</v>
      </c>
      <c r="P571" s="103">
        <f>AVERAGE(H$6:H571)</f>
        <v>22.089643142471413</v>
      </c>
      <c r="Q571" s="103">
        <f>AVERAGE(I$6:I571)</f>
        <v>0.38032876503908802</v>
      </c>
      <c r="R571" s="104">
        <f>AVERAGE(J$6:J571)</f>
        <v>868.78982314721179</v>
      </c>
      <c r="S571" s="104">
        <f>AVERAGE(K$6:K571)</f>
        <v>4006.0864819307549</v>
      </c>
      <c r="T571" s="104">
        <f>AVERAGE(L$6:L571)</f>
        <v>3137.2966587835431</v>
      </c>
      <c r="X571" s="105">
        <v>566</v>
      </c>
      <c r="Y571" s="109">
        <v>13.406540138502168</v>
      </c>
      <c r="Z571" s="109">
        <v>1</v>
      </c>
      <c r="AA571" s="109">
        <v>2.7896778768957811</v>
      </c>
      <c r="AB571" s="110">
        <v>149.18514808469823</v>
      </c>
      <c r="AC571" s="109">
        <v>15.19621801539795</v>
      </c>
      <c r="AD571" s="109">
        <v>15.19621801539795</v>
      </c>
      <c r="AE571" s="109">
        <v>0</v>
      </c>
      <c r="AF571" s="110">
        <v>605.07168854663666</v>
      </c>
      <c r="AG571" s="110">
        <v>2805.3192427716308</v>
      </c>
      <c r="AH571" s="110">
        <v>2200.247554224994</v>
      </c>
      <c r="AI571" s="111" t="str">
        <v>No</v>
      </c>
      <c r="AK571" s="103">
        <f>AVERAGE(AC$6:AC571)</f>
        <v>21.652074730437814</v>
      </c>
      <c r="AL571" s="103">
        <f>AVERAGE(AD$6:AD571)</f>
        <v>21.97721869741271</v>
      </c>
      <c r="AM571" s="103">
        <f>AVERAGE(AE$6:AE571)</f>
        <v>0.3251439669749025</v>
      </c>
      <c r="AN571" s="104">
        <f>AVERAGE(AF$6:AF571)</f>
        <v>857.41825579568956</v>
      </c>
      <c r="AO571" s="104">
        <f>AVERAGE(AG$6:AG571)</f>
        <v>4039.4759249770404</v>
      </c>
      <c r="AP571" s="104">
        <f>AVERAGE(AH$6:AH571)</f>
        <v>3182.057669181349</v>
      </c>
      <c r="AT571" s="105">
        <v>566</v>
      </c>
      <c r="AU571" s="109">
        <v>19.715212926085911</v>
      </c>
      <c r="AV571" s="109">
        <v>3</v>
      </c>
      <c r="AW571" s="109">
        <v>3.4521452374761195</v>
      </c>
      <c r="AX571" s="110">
        <v>159.88041511830906</v>
      </c>
      <c r="AY571" s="109">
        <v>20.167358163562032</v>
      </c>
      <c r="AZ571" s="109">
        <v>20.167358163562032</v>
      </c>
      <c r="BA571" s="109">
        <v>0</v>
      </c>
      <c r="BB571" s="110">
        <v>764.90116002517004</v>
      </c>
      <c r="BC571" s="110">
        <v>3175.1037245343045</v>
      </c>
      <c r="BD571" s="110">
        <v>2410.2025645091344</v>
      </c>
      <c r="BE571" s="111" t="str">
        <v>No</v>
      </c>
      <c r="BG571" s="103">
        <f>AVERAGE(AY$6:AY571)</f>
        <v>22.927608159850369</v>
      </c>
      <c r="BH571" s="103">
        <f>AVERAGE(AZ$6:AZ571)</f>
        <v>23.787075793723879</v>
      </c>
      <c r="BI571" s="103">
        <f>AVERAGE(BA$6:BA571)</f>
        <v>0.85946763387352465</v>
      </c>
      <c r="BJ571" s="104">
        <f>AVERAGE(BB$6:BB571)</f>
        <v>967.80390403487695</v>
      </c>
      <c r="BK571" s="104">
        <f>AVERAGE(BC$6:BC571)</f>
        <v>3600.2719660270268</v>
      </c>
      <c r="BL571" s="104">
        <f>AVERAGE(BD$6:BD571)</f>
        <v>2632.4680619921455</v>
      </c>
      <c r="BP571" s="105">
        <v>566</v>
      </c>
      <c r="BQ571" s="109">
        <v>17.192497025261527</v>
      </c>
      <c r="BR571" s="109">
        <v>1</v>
      </c>
      <c r="BS571" s="109">
        <v>4.6202462698641602</v>
      </c>
      <c r="BT571" s="110">
        <v>145.57253849868957</v>
      </c>
      <c r="BU571" s="109">
        <v>20.812743295125689</v>
      </c>
      <c r="BV571" s="109">
        <v>20.812743295125689</v>
      </c>
      <c r="BW571" s="109">
        <v>0</v>
      </c>
      <c r="BX571" s="110">
        <v>769.95483735246023</v>
      </c>
      <c r="BY571" s="110">
        <v>3191.9114942688534</v>
      </c>
      <c r="BZ571" s="110">
        <v>2421.9566569163931</v>
      </c>
      <c r="CA571" s="111" t="str">
        <v>No</v>
      </c>
      <c r="CC571" s="103">
        <f>AVERAGE(BU$6:BU571)</f>
        <v>22.914730860076663</v>
      </c>
      <c r="CD571" s="103">
        <f>AVERAGE(BV$6:BV571)</f>
        <v>23.817633700181194</v>
      </c>
      <c r="CE571" s="103">
        <f>AVERAGE(BW$6:BW571)</f>
        <v>0.90290284010451072</v>
      </c>
      <c r="CF571" s="104">
        <f>AVERAGE(BX$6:BX571)</f>
        <v>971.52580656864859</v>
      </c>
      <c r="CG571" s="104">
        <f>AVERAGE(BY$6:BY571)</f>
        <v>3663.4110424390597</v>
      </c>
      <c r="CH571" s="104">
        <f>AVERAGE(BZ$6:BZ571)</f>
        <v>2691.8852358704157</v>
      </c>
      <c r="CI571" s="121"/>
      <c r="CJ571" s="121"/>
      <c r="CK571" s="121"/>
      <c r="CL571" s="121"/>
      <c r="CM571" s="121"/>
      <c r="CN571" s="121"/>
    </row>
    <row r="572" spans="2:92" x14ac:dyDescent="0.2">
      <c r="B572" s="105">
        <v>567</v>
      </c>
      <c r="C572" s="109">
        <v>20.445914721290546</v>
      </c>
      <c r="D572" s="109">
        <v>0</v>
      </c>
      <c r="E572" s="109">
        <v>3.0329392058347415</v>
      </c>
      <c r="F572" s="110">
        <v>120.22719969568644</v>
      </c>
      <c r="G572" s="109">
        <v>23.478853927125286</v>
      </c>
      <c r="H572" s="109">
        <v>23.478853927125286</v>
      </c>
      <c r="I572" s="109">
        <v>0</v>
      </c>
      <c r="J572" s="110">
        <v>824.59281750944501</v>
      </c>
      <c r="K572" s="110">
        <v>4226.1937068825519</v>
      </c>
      <c r="L572" s="110">
        <v>3401.6008893731068</v>
      </c>
      <c r="M572" s="111" t="str">
        <v>No</v>
      </c>
      <c r="O572" s="103">
        <f>AVERAGE(G$6:G572)</f>
        <v>21.712435258472343</v>
      </c>
      <c r="P572" s="103">
        <f>AVERAGE(H$6:H572)</f>
        <v>22.092093249675386</v>
      </c>
      <c r="Q572" s="103">
        <f>AVERAGE(I$6:I572)</f>
        <v>0.37965799120304022</v>
      </c>
      <c r="R572" s="104">
        <f>AVERAGE(J$6:J572)</f>
        <v>868.71187428365306</v>
      </c>
      <c r="S572" s="104">
        <f>AVERAGE(K$6:K572)</f>
        <v>4006.4746780946912</v>
      </c>
      <c r="T572" s="104">
        <f>AVERAGE(L$6:L572)</f>
        <v>3137.7628038110379</v>
      </c>
      <c r="X572" s="105">
        <v>567</v>
      </c>
      <c r="Y572" s="109">
        <v>20.272277507407541</v>
      </c>
      <c r="Z572" s="109">
        <v>2</v>
      </c>
      <c r="AA572" s="109">
        <v>3.0031375072349626</v>
      </c>
      <c r="AB572" s="110">
        <v>122.00190410006647</v>
      </c>
      <c r="AC572" s="109">
        <v>21.275415014642505</v>
      </c>
      <c r="AD572" s="109">
        <v>21.275415014642505</v>
      </c>
      <c r="AE572" s="109">
        <v>0</v>
      </c>
      <c r="AF572" s="110">
        <v>760.26435453934164</v>
      </c>
      <c r="AG572" s="110">
        <v>3969.5747026356507</v>
      </c>
      <c r="AH572" s="110">
        <v>3209.3103480963091</v>
      </c>
      <c r="AI572" s="111" t="str">
        <v>No</v>
      </c>
      <c r="AK572" s="103">
        <f>AVERAGE(AC$6:AC572)</f>
        <v>21.65141042758809</v>
      </c>
      <c r="AL572" s="103">
        <f>AVERAGE(AD$6:AD572)</f>
        <v>21.975980948413117</v>
      </c>
      <c r="AM572" s="103">
        <f>AVERAGE(AE$6:AE572)</f>
        <v>0.32457052082503496</v>
      </c>
      <c r="AN572" s="104">
        <f>AVERAGE(AF$6:AF572)</f>
        <v>857.2469085271598</v>
      </c>
      <c r="AO572" s="104">
        <f>AVERAGE(AG$6:AG572)</f>
        <v>4039.3526423979556</v>
      </c>
      <c r="AP572" s="104">
        <f>AVERAGE(AH$6:AH572)</f>
        <v>3182.1057338707933</v>
      </c>
      <c r="AT572" s="105">
        <v>567</v>
      </c>
      <c r="AU572" s="109">
        <v>19.101472935697597</v>
      </c>
      <c r="AV572" s="109">
        <v>1</v>
      </c>
      <c r="AW572" s="109">
        <v>5.6672652982773064</v>
      </c>
      <c r="AX572" s="110">
        <v>136.78779833189569</v>
      </c>
      <c r="AY572" s="109">
        <v>23.768738233974904</v>
      </c>
      <c r="AZ572" s="109">
        <v>23.768738233974904</v>
      </c>
      <c r="BA572" s="109">
        <v>0</v>
      </c>
      <c r="BB572" s="110">
        <v>849.84994535114288</v>
      </c>
      <c r="BC572" s="110">
        <v>3615.3107350962355</v>
      </c>
      <c r="BD572" s="110">
        <v>2765.4607897450924</v>
      </c>
      <c r="BE572" s="111" t="str">
        <v>No</v>
      </c>
      <c r="BG572" s="103">
        <f>AVERAGE(AY$6:AY572)</f>
        <v>22.929091634407907</v>
      </c>
      <c r="BH572" s="103">
        <f>AVERAGE(AZ$6:AZ572)</f>
        <v>23.787043452348662</v>
      </c>
      <c r="BI572" s="103">
        <f>AVERAGE(BA$6:BA572)</f>
        <v>0.85795181794076714</v>
      </c>
      <c r="BJ572" s="104">
        <f>AVERAGE(BB$6:BB572)</f>
        <v>967.5958723617133</v>
      </c>
      <c r="BK572" s="104">
        <f>AVERAGE(BC$6:BC572)</f>
        <v>3600.2984894292654</v>
      </c>
      <c r="BL572" s="104">
        <f>AVERAGE(BD$6:BD572)</f>
        <v>2632.7026170675476</v>
      </c>
      <c r="BP572" s="105">
        <v>567</v>
      </c>
      <c r="BQ572" s="109">
        <v>19.041611221476401</v>
      </c>
      <c r="BR572" s="109">
        <v>2</v>
      </c>
      <c r="BS572" s="109">
        <v>6.4343799386517766</v>
      </c>
      <c r="BT572" s="110">
        <v>182.54346296705774</v>
      </c>
      <c r="BU572" s="109">
        <v>23.475991160128178</v>
      </c>
      <c r="BV572" s="109">
        <v>23.475991160128178</v>
      </c>
      <c r="BW572" s="109">
        <v>0</v>
      </c>
      <c r="BX572" s="110">
        <v>886.82319777090311</v>
      </c>
      <c r="BY572" s="110">
        <v>3661.3986740192267</v>
      </c>
      <c r="BZ572" s="110">
        <v>2774.5754762483239</v>
      </c>
      <c r="CA572" s="111" t="str">
        <v>No</v>
      </c>
      <c r="CC572" s="103">
        <f>AVERAGE(BU$6:BU572)</f>
        <v>22.915720737149066</v>
      </c>
      <c r="CD572" s="103">
        <f>AVERAGE(BV$6:BV572)</f>
        <v>23.817031156018842</v>
      </c>
      <c r="CE572" s="103">
        <f>AVERAGE(BW$6:BW572)</f>
        <v>0.90131041886975849</v>
      </c>
      <c r="CF572" s="104">
        <f>AVERAGE(BX$6:BX572)</f>
        <v>971.37641925154492</v>
      </c>
      <c r="CG572" s="104">
        <f>AVERAGE(BY$6:BY572)</f>
        <v>3663.4074932884073</v>
      </c>
      <c r="CH572" s="104">
        <f>AVERAGE(BZ$6:BZ572)</f>
        <v>2692.0310740368673</v>
      </c>
      <c r="CI572" s="121"/>
      <c r="CJ572" s="121"/>
      <c r="CK572" s="121"/>
      <c r="CL572" s="121"/>
      <c r="CM572" s="121"/>
      <c r="CN572" s="121"/>
    </row>
    <row r="573" spans="2:92" x14ac:dyDescent="0.2">
      <c r="B573" s="105">
        <v>568</v>
      </c>
      <c r="C573" s="109">
        <v>17.703241396507028</v>
      </c>
      <c r="D573" s="109">
        <v>0</v>
      </c>
      <c r="E573" s="109">
        <v>5.9992313204611456</v>
      </c>
      <c r="F573" s="110">
        <v>169.66129611175194</v>
      </c>
      <c r="G573" s="109">
        <v>23.702472716968174</v>
      </c>
      <c r="H573" s="109">
        <v>23.702472716968174</v>
      </c>
      <c r="I573" s="109">
        <v>0</v>
      </c>
      <c r="J573" s="110">
        <v>880.73547762079716</v>
      </c>
      <c r="K573" s="110">
        <v>4266.4450890542712</v>
      </c>
      <c r="L573" s="110">
        <v>3385.709611433474</v>
      </c>
      <c r="M573" s="111" t="str">
        <v>No</v>
      </c>
      <c r="O573" s="103">
        <f>AVERAGE(G$6:G573)</f>
        <v>21.715938845547157</v>
      </c>
      <c r="P573" s="103">
        <f>AVERAGE(H$6:H573)</f>
        <v>22.09492842479386</v>
      </c>
      <c r="Q573" s="103">
        <f>AVERAGE(I$6:I573)</f>
        <v>0.37898957924669685</v>
      </c>
      <c r="R573" s="104">
        <f>AVERAGE(J$6:J573)</f>
        <v>868.73304259938755</v>
      </c>
      <c r="S573" s="104">
        <f>AVERAGE(K$6:K573)</f>
        <v>4006.9323724801834</v>
      </c>
      <c r="T573" s="104">
        <f>AVERAGE(L$6:L573)</f>
        <v>3138.1993298807961</v>
      </c>
      <c r="X573" s="105">
        <v>568</v>
      </c>
      <c r="Y573" s="109">
        <v>19.75214108610411</v>
      </c>
      <c r="Z573" s="109">
        <v>3</v>
      </c>
      <c r="AA573" s="109">
        <v>4.7971093670834639</v>
      </c>
      <c r="AB573" s="110">
        <v>180.54804887320122</v>
      </c>
      <c r="AC573" s="109">
        <v>21.549250453187575</v>
      </c>
      <c r="AD573" s="109">
        <v>21.549250453187575</v>
      </c>
      <c r="AE573" s="109">
        <v>0</v>
      </c>
      <c r="AF573" s="110">
        <v>827.02556246882841</v>
      </c>
      <c r="AG573" s="110">
        <v>4088.8650815737637</v>
      </c>
      <c r="AH573" s="110">
        <v>3261.8395191049353</v>
      </c>
      <c r="AI573" s="111" t="str">
        <v>No</v>
      </c>
      <c r="AK573" s="103">
        <f>AVERAGE(AC$6:AC573)</f>
        <v>21.651230568478226</v>
      </c>
      <c r="AL573" s="103">
        <f>AVERAGE(AD$6:AD573)</f>
        <v>21.975229662329973</v>
      </c>
      <c r="AM573" s="103">
        <f>AVERAGE(AE$6:AE573)</f>
        <v>0.32399909385175141</v>
      </c>
      <c r="AN573" s="104">
        <f>AVERAGE(AF$6:AF573)</f>
        <v>857.19370193198665</v>
      </c>
      <c r="AO573" s="104">
        <f>AVERAGE(AG$6:AG573)</f>
        <v>4039.4398121852369</v>
      </c>
      <c r="AP573" s="104">
        <f>AVERAGE(AH$6:AH573)</f>
        <v>3182.2461102532479</v>
      </c>
      <c r="AT573" s="105">
        <v>568</v>
      </c>
      <c r="AU573" s="109">
        <v>21.015152893552585</v>
      </c>
      <c r="AV573" s="109">
        <v>4</v>
      </c>
      <c r="AW573" s="109">
        <v>4.1639725365141373</v>
      </c>
      <c r="AX573" s="110">
        <v>120.05880171115639</v>
      </c>
      <c r="AY573" s="109">
        <v>21.179125430066723</v>
      </c>
      <c r="AZ573" s="109">
        <v>21.179125430066723</v>
      </c>
      <c r="BA573" s="109">
        <v>0</v>
      </c>
      <c r="BB573" s="110">
        <v>755.43256461315809</v>
      </c>
      <c r="BC573" s="110">
        <v>3376.8688145100082</v>
      </c>
      <c r="BD573" s="110">
        <v>2621.4362498968503</v>
      </c>
      <c r="BE573" s="111" t="str">
        <v>No</v>
      </c>
      <c r="BG573" s="103">
        <f>AVERAGE(AY$6:AY573)</f>
        <v>22.926010707991814</v>
      </c>
      <c r="BH573" s="103">
        <f>AVERAGE(AZ$6:AZ573)</f>
        <v>23.782452047379856</v>
      </c>
      <c r="BI573" s="103">
        <f>AVERAGE(BA$6:BA573)</f>
        <v>0.85644133938805445</v>
      </c>
      <c r="BJ573" s="104">
        <f>AVERAGE(BB$6:BB573)</f>
        <v>967.22234541145178</v>
      </c>
      <c r="BK573" s="104">
        <f>AVERAGE(BC$6:BC573)</f>
        <v>3599.9051273255341</v>
      </c>
      <c r="BL573" s="104">
        <f>AVERAGE(BD$6:BD573)</f>
        <v>2632.6827819140781</v>
      </c>
      <c r="BP573" s="105">
        <v>568</v>
      </c>
      <c r="BQ573" s="109">
        <v>17.915854931440133</v>
      </c>
      <c r="BR573" s="109">
        <v>4</v>
      </c>
      <c r="BS573" s="109">
        <v>5.2505275490246754</v>
      </c>
      <c r="BT573" s="110">
        <v>146.40167136149944</v>
      </c>
      <c r="BU573" s="109">
        <v>19.166382480464808</v>
      </c>
      <c r="BV573" s="109">
        <v>19.166382480464808</v>
      </c>
      <c r="BW573" s="109">
        <v>0</v>
      </c>
      <c r="BX573" s="110">
        <v>721.39314577544371</v>
      </c>
      <c r="BY573" s="110">
        <v>3154.9573720697213</v>
      </c>
      <c r="BZ573" s="110">
        <v>2433.5642262942774</v>
      </c>
      <c r="CA573" s="111" t="str">
        <v>No</v>
      </c>
      <c r="CC573" s="103">
        <f>AVERAGE(BU$6:BU573)</f>
        <v>22.909119789514062</v>
      </c>
      <c r="CD573" s="103">
        <f>AVERAGE(BV$6:BV573)</f>
        <v>23.808843394266109</v>
      </c>
      <c r="CE573" s="103">
        <f>AVERAGE(BW$6:BW573)</f>
        <v>0.89972360475203006</v>
      </c>
      <c r="CF573" s="104">
        <f>AVERAGE(BX$6:BX573)</f>
        <v>970.93630785457992</v>
      </c>
      <c r="CG573" s="104">
        <f>AVERAGE(BY$6:BY573)</f>
        <v>3662.5123346242904</v>
      </c>
      <c r="CH573" s="104">
        <f>AVERAGE(BZ$6:BZ573)</f>
        <v>2691.5760267697146</v>
      </c>
      <c r="CI573" s="121"/>
      <c r="CJ573" s="121"/>
      <c r="CK573" s="121"/>
      <c r="CL573" s="121"/>
      <c r="CM573" s="121"/>
      <c r="CN573" s="121"/>
    </row>
    <row r="574" spans="2:92" x14ac:dyDescent="0.2">
      <c r="B574" s="105">
        <v>569</v>
      </c>
      <c r="C574" s="109">
        <v>22.73550866901325</v>
      </c>
      <c r="D574" s="109">
        <v>1</v>
      </c>
      <c r="E574" s="109">
        <v>4.6720608364388063</v>
      </c>
      <c r="F574" s="110">
        <v>160.89321182161979</v>
      </c>
      <c r="G574" s="109">
        <v>25</v>
      </c>
      <c r="H574" s="109">
        <v>26.407569505452056</v>
      </c>
      <c r="I574" s="109">
        <v>1.4075695054520558</v>
      </c>
      <c r="J574" s="110">
        <v>1164.2557228029898</v>
      </c>
      <c r="K574" s="110">
        <v>4550</v>
      </c>
      <c r="L574" s="110">
        <v>3385.74427719701</v>
      </c>
      <c r="M574" s="111" t="str">
        <v>Yes</v>
      </c>
      <c r="O574" s="103">
        <f>AVERAGE(G$6:G574)</f>
        <v>21.72171048202247</v>
      </c>
      <c r="P574" s="103">
        <f>AVERAGE(H$6:H574)</f>
        <v>22.102507758854774</v>
      </c>
      <c r="Q574" s="103">
        <f>AVERAGE(I$6:I574)</f>
        <v>0.38079727683229497</v>
      </c>
      <c r="R574" s="104">
        <f>AVERAGE(J$6:J574)</f>
        <v>869.252414620835</v>
      </c>
      <c r="S574" s="104">
        <f>AVERAGE(K$6:K574)</f>
        <v>4007.8867971331179</v>
      </c>
      <c r="T574" s="104">
        <f>AVERAGE(L$6:L574)</f>
        <v>3138.6343825122831</v>
      </c>
      <c r="X574" s="105">
        <v>569</v>
      </c>
      <c r="Y574" s="109">
        <v>22.911402141293845</v>
      </c>
      <c r="Z574" s="109">
        <v>1</v>
      </c>
      <c r="AA574" s="109">
        <v>4.8342554396361219</v>
      </c>
      <c r="AB574" s="110">
        <v>134.77722326486247</v>
      </c>
      <c r="AC574" s="109">
        <v>25</v>
      </c>
      <c r="AD574" s="109">
        <v>26.745657580929965</v>
      </c>
      <c r="AE574" s="109">
        <v>1.745657580929965</v>
      </c>
      <c r="AF574" s="110">
        <v>1198.995587832256</v>
      </c>
      <c r="AG574" s="110">
        <v>4570</v>
      </c>
      <c r="AH574" s="110">
        <v>3371.0044121677438</v>
      </c>
      <c r="AI574" s="111" t="str">
        <v>Yes</v>
      </c>
      <c r="AK574" s="103">
        <f>AVERAGE(AC$6:AC574)</f>
        <v>21.657115927760341</v>
      </c>
      <c r="AL574" s="103">
        <f>AVERAGE(AD$6:AD574)</f>
        <v>21.983613542679006</v>
      </c>
      <c r="AM574" s="103">
        <f>AVERAGE(AE$6:AE574)</f>
        <v>0.32649761491867269</v>
      </c>
      <c r="AN574" s="104">
        <f>AVERAGE(AF$6:AF574)</f>
        <v>857.79440823409607</v>
      </c>
      <c r="AO574" s="104">
        <f>AVERAGE(AG$6:AG574)</f>
        <v>4040.3722553975654</v>
      </c>
      <c r="AP574" s="104">
        <f>AVERAGE(AH$6:AH574)</f>
        <v>3182.5778471634667</v>
      </c>
      <c r="AT574" s="105">
        <v>569</v>
      </c>
      <c r="AU574" s="109">
        <v>22.572602017195074</v>
      </c>
      <c r="AV574" s="109">
        <v>2</v>
      </c>
      <c r="AW574" s="109">
        <v>5.2153355838531947</v>
      </c>
      <c r="AX574" s="110">
        <v>189.8435940148201</v>
      </c>
      <c r="AY574" s="109">
        <v>25</v>
      </c>
      <c r="AZ574" s="109">
        <v>25.78793760104827</v>
      </c>
      <c r="BA574" s="109">
        <v>0.78793760104827015</v>
      </c>
      <c r="BB574" s="110">
        <v>1058.0342341720607</v>
      </c>
      <c r="BC574" s="110">
        <v>3850</v>
      </c>
      <c r="BD574" s="110">
        <v>2791.9657658279393</v>
      </c>
      <c r="BE574" s="111" t="str">
        <v>Yes</v>
      </c>
      <c r="BG574" s="103">
        <f>AVERAGE(AY$6:AY574)</f>
        <v>22.929655680385501</v>
      </c>
      <c r="BH574" s="103">
        <f>AVERAGE(AZ$6:AZ574)</f>
        <v>23.785976626560291</v>
      </c>
      <c r="BI574" s="103">
        <f>AVERAGE(BA$6:BA574)</f>
        <v>0.85632094617480348</v>
      </c>
      <c r="BJ574" s="104">
        <f>AVERAGE(BB$6:BB574)</f>
        <v>967.38194451296431</v>
      </c>
      <c r="BK574" s="104">
        <f>AVERAGE(BC$6:BC574)</f>
        <v>3600.3446613724136</v>
      </c>
      <c r="BL574" s="104">
        <f>AVERAGE(BD$6:BD574)</f>
        <v>2632.9627168594452</v>
      </c>
      <c r="BP574" s="105">
        <v>569</v>
      </c>
      <c r="BQ574" s="109">
        <v>19.531664047444622</v>
      </c>
      <c r="BR574" s="109">
        <v>4</v>
      </c>
      <c r="BS574" s="109">
        <v>3.8548303693256849</v>
      </c>
      <c r="BT574" s="110">
        <v>118.77642832450323</v>
      </c>
      <c r="BU574" s="109">
        <v>19.386494416770308</v>
      </c>
      <c r="BV574" s="109">
        <v>19.386494416770308</v>
      </c>
      <c r="BW574" s="109">
        <v>0</v>
      </c>
      <c r="BX574" s="110">
        <v>700.37126082761256</v>
      </c>
      <c r="BY574" s="110">
        <v>3187.9741625155461</v>
      </c>
      <c r="BZ574" s="110">
        <v>2487.6029016879338</v>
      </c>
      <c r="CA574" s="111" t="str">
        <v>No</v>
      </c>
      <c r="CC574" s="103">
        <f>AVERAGE(BU$6:BU574)</f>
        <v>22.902928883762314</v>
      </c>
      <c r="CD574" s="103">
        <f>AVERAGE(BV$6:BV574)</f>
        <v>23.801071251950653</v>
      </c>
      <c r="CE574" s="103">
        <f>AVERAGE(BW$6:BW574)</f>
        <v>0.89814236818831827</v>
      </c>
      <c r="CF574" s="104">
        <f>AVERAGE(BX$6:BX574)</f>
        <v>970.46079810585059</v>
      </c>
      <c r="CG574" s="104">
        <f>AVERAGE(BY$6:BY574)</f>
        <v>3661.6783483815684</v>
      </c>
      <c r="CH574" s="104">
        <f>AVERAGE(BZ$6:BZ574)</f>
        <v>2691.2175502757218</v>
      </c>
      <c r="CI574" s="121"/>
      <c r="CJ574" s="121"/>
      <c r="CK574" s="121"/>
      <c r="CL574" s="121"/>
      <c r="CM574" s="121"/>
      <c r="CN574" s="121"/>
    </row>
    <row r="575" spans="2:92" x14ac:dyDescent="0.2">
      <c r="B575" s="105">
        <v>570</v>
      </c>
      <c r="C575" s="109">
        <v>14.147633127516446</v>
      </c>
      <c r="D575" s="109">
        <v>1</v>
      </c>
      <c r="E575" s="109">
        <v>2.4014021632367184</v>
      </c>
      <c r="F575" s="110">
        <v>172.1803488192582</v>
      </c>
      <c r="G575" s="109">
        <v>15.549035290753164</v>
      </c>
      <c r="H575" s="109">
        <v>15.549035290753164</v>
      </c>
      <c r="I575" s="109">
        <v>0</v>
      </c>
      <c r="J575" s="110">
        <v>638.65140754185313</v>
      </c>
      <c r="K575" s="110">
        <v>2848.8263523355695</v>
      </c>
      <c r="L575" s="110">
        <v>2210.1749447937163</v>
      </c>
      <c r="M575" s="111" t="str">
        <v>No</v>
      </c>
      <c r="O575" s="103">
        <f>AVERAGE(G$6:G575)</f>
        <v>21.710881227300945</v>
      </c>
      <c r="P575" s="103">
        <f>AVERAGE(H$6:H575)</f>
        <v>22.091010438735296</v>
      </c>
      <c r="Q575" s="103">
        <f>AVERAGE(I$6:I575)</f>
        <v>0.38012921143434358</v>
      </c>
      <c r="R575" s="104">
        <f>AVERAGE(J$6:J575)</f>
        <v>868.84785145052103</v>
      </c>
      <c r="S575" s="104">
        <f>AVERAGE(K$6:K575)</f>
        <v>4005.8533577562798</v>
      </c>
      <c r="T575" s="104">
        <f>AVERAGE(L$6:L575)</f>
        <v>3137.0055063057594</v>
      </c>
      <c r="X575" s="105">
        <v>570</v>
      </c>
      <c r="Y575" s="109">
        <v>21.54152192273127</v>
      </c>
      <c r="Z575" s="109">
        <v>3</v>
      </c>
      <c r="AA575" s="109">
        <v>3.8342714472402695</v>
      </c>
      <c r="AB575" s="110">
        <v>164.36514722586054</v>
      </c>
      <c r="AC575" s="109">
        <v>22.375793369971539</v>
      </c>
      <c r="AD575" s="109">
        <v>22.375793369971539</v>
      </c>
      <c r="AE575" s="109">
        <v>0</v>
      </c>
      <c r="AF575" s="110">
        <v>835.63894832500682</v>
      </c>
      <c r="AG575" s="110">
        <v>4237.6428065948767</v>
      </c>
      <c r="AH575" s="110">
        <v>3402.0038582698699</v>
      </c>
      <c r="AI575" s="111" t="str">
        <v>No</v>
      </c>
      <c r="AK575" s="103">
        <f>AVERAGE(AC$6:AC575)</f>
        <v>21.658376765378254</v>
      </c>
      <c r="AL575" s="103">
        <f>AVERAGE(AD$6:AD575)</f>
        <v>21.984301577463729</v>
      </c>
      <c r="AM575" s="103">
        <f>AVERAGE(AE$6:AE575)</f>
        <v>0.32592481208548207</v>
      </c>
      <c r="AN575" s="104">
        <f>AVERAGE(AF$6:AF575)</f>
        <v>857.75553900618536</v>
      </c>
      <c r="AO575" s="104">
        <f>AVERAGE(AG$6:AG575)</f>
        <v>4040.7183440838762</v>
      </c>
      <c r="AP575" s="104">
        <f>AVERAGE(AH$6:AH575)</f>
        <v>3182.9628050776887</v>
      </c>
      <c r="AT575" s="105">
        <v>570</v>
      </c>
      <c r="AU575" s="109">
        <v>19.468089048920639</v>
      </c>
      <c r="AV575" s="109">
        <v>2</v>
      </c>
      <c r="AW575" s="109">
        <v>5.4572022901982047</v>
      </c>
      <c r="AX575" s="110">
        <v>156.73383764421166</v>
      </c>
      <c r="AY575" s="109">
        <v>22.925291339118843</v>
      </c>
      <c r="AZ575" s="109">
        <v>22.925291339118843</v>
      </c>
      <c r="BA575" s="109">
        <v>0</v>
      </c>
      <c r="BB575" s="110">
        <v>844.49257781777692</v>
      </c>
      <c r="BC575" s="110">
        <v>3538.7937008678264</v>
      </c>
      <c r="BD575" s="110">
        <v>2694.3011230500497</v>
      </c>
      <c r="BE575" s="111" t="str">
        <v>No</v>
      </c>
      <c r="BG575" s="103">
        <f>AVERAGE(AY$6:AY575)</f>
        <v>22.929648023646436</v>
      </c>
      <c r="BH575" s="103">
        <f>AVERAGE(AZ$6:AZ575)</f>
        <v>23.784466652371798</v>
      </c>
      <c r="BI575" s="103">
        <f>AVERAGE(BA$6:BA575)</f>
        <v>0.85481862872537406</v>
      </c>
      <c r="BJ575" s="104">
        <f>AVERAGE(BB$6:BB575)</f>
        <v>967.16634913279734</v>
      </c>
      <c r="BK575" s="104">
        <f>AVERAGE(BC$6:BC575)</f>
        <v>3600.2366772311775</v>
      </c>
      <c r="BL575" s="104">
        <f>AVERAGE(BD$6:BD575)</f>
        <v>2633.0703280983762</v>
      </c>
      <c r="BP575" s="105">
        <v>570</v>
      </c>
      <c r="BQ575" s="109">
        <v>23.171998848834914</v>
      </c>
      <c r="BR575" s="109">
        <v>4</v>
      </c>
      <c r="BS575" s="109">
        <v>3.739888937960488</v>
      </c>
      <c r="BT575" s="110">
        <v>163.14119097852213</v>
      </c>
      <c r="BU575" s="109">
        <v>22.911887786795401</v>
      </c>
      <c r="BV575" s="109">
        <v>22.911887786795401</v>
      </c>
      <c r="BW575" s="109">
        <v>0</v>
      </c>
      <c r="BX575" s="110">
        <v>850.49782458238417</v>
      </c>
      <c r="BY575" s="110">
        <v>3716.7831680193099</v>
      </c>
      <c r="BZ575" s="110">
        <v>2866.2853434369258</v>
      </c>
      <c r="CA575" s="111" t="str">
        <v>No</v>
      </c>
      <c r="CC575" s="103">
        <f>AVERAGE(BU$6:BU575)</f>
        <v>22.902944601136056</v>
      </c>
      <c r="CD575" s="103">
        <f>AVERAGE(BV$6:BV575)</f>
        <v>23.799511280959152</v>
      </c>
      <c r="CE575" s="103">
        <f>AVERAGE(BW$6:BW575)</f>
        <v>0.89656667982307559</v>
      </c>
      <c r="CF575" s="104">
        <f>AVERAGE(BX$6:BX575)</f>
        <v>970.25033674879194</v>
      </c>
      <c r="CG575" s="104">
        <f>AVERAGE(BY$6:BY575)</f>
        <v>3661.7750235037397</v>
      </c>
      <c r="CH575" s="104">
        <f>AVERAGE(BZ$6:BZ575)</f>
        <v>2691.5246867549522</v>
      </c>
      <c r="CI575" s="121"/>
      <c r="CJ575" s="121"/>
      <c r="CK575" s="121"/>
      <c r="CL575" s="121"/>
      <c r="CM575" s="121"/>
      <c r="CN575" s="121"/>
    </row>
    <row r="576" spans="2:92" x14ac:dyDescent="0.2">
      <c r="B576" s="105">
        <v>571</v>
      </c>
      <c r="C576" s="109">
        <v>27.489651205793859</v>
      </c>
      <c r="D576" s="109">
        <v>3</v>
      </c>
      <c r="E576" s="109">
        <v>4.3021017567173399</v>
      </c>
      <c r="F576" s="110">
        <v>135.10823362331857</v>
      </c>
      <c r="G576" s="109">
        <v>25</v>
      </c>
      <c r="H576" s="109">
        <v>28.791752962511197</v>
      </c>
      <c r="I576" s="109">
        <v>3.7917529625111968</v>
      </c>
      <c r="J576" s="110">
        <v>1567.6237668753338</v>
      </c>
      <c r="K576" s="110">
        <v>4650</v>
      </c>
      <c r="L576" s="110">
        <v>3082.3762331246662</v>
      </c>
      <c r="M576" s="111" t="str">
        <v>Yes</v>
      </c>
      <c r="O576" s="103">
        <f>AVERAGE(G$6:G576)</f>
        <v>21.716641505361714</v>
      </c>
      <c r="P576" s="103">
        <f>AVERAGE(H$6:H576)</f>
        <v>22.102745539477461</v>
      </c>
      <c r="Q576" s="103">
        <f>AVERAGE(I$6:I576)</f>
        <v>0.38610403411573913</v>
      </c>
      <c r="R576" s="104">
        <f>AVERAGE(J$6:J576)</f>
        <v>870.07162713427726</v>
      </c>
      <c r="S576" s="104">
        <f>AVERAGE(K$6:K576)</f>
        <v>4006.9814604572321</v>
      </c>
      <c r="T576" s="104">
        <f>AVERAGE(L$6:L576)</f>
        <v>3136.9098333229554</v>
      </c>
      <c r="X576" s="105">
        <v>571</v>
      </c>
      <c r="Y576" s="109">
        <v>21.724363934998113</v>
      </c>
      <c r="Z576" s="109">
        <v>1</v>
      </c>
      <c r="AA576" s="109">
        <v>3.9502880239237537</v>
      </c>
      <c r="AB576" s="110">
        <v>183.96270743195009</v>
      </c>
      <c r="AC576" s="109">
        <v>24.674651958921867</v>
      </c>
      <c r="AD576" s="109">
        <v>24.674651958921867</v>
      </c>
      <c r="AE576" s="109">
        <v>0</v>
      </c>
      <c r="AF576" s="110">
        <v>924.20226619960613</v>
      </c>
      <c r="AG576" s="110">
        <v>4511.4373526059362</v>
      </c>
      <c r="AH576" s="110">
        <v>3587.2350864063301</v>
      </c>
      <c r="AI576" s="111" t="str">
        <v>No</v>
      </c>
      <c r="AK576" s="103">
        <f>AVERAGE(AC$6:AC576)</f>
        <v>21.663659208799519</v>
      </c>
      <c r="AL576" s="103">
        <f>AVERAGE(AD$6:AD576)</f>
        <v>21.989013224366456</v>
      </c>
      <c r="AM576" s="103">
        <f>AVERAGE(AE$6:AE576)</f>
        <v>0.32535401556694354</v>
      </c>
      <c r="AN576" s="104">
        <f>AVERAGE(AF$6:AF576)</f>
        <v>857.87190805556088</v>
      </c>
      <c r="AO576" s="104">
        <f>AVERAGE(AG$6:AG576)</f>
        <v>4041.5427206312006</v>
      </c>
      <c r="AP576" s="104">
        <f>AVERAGE(AH$6:AH576)</f>
        <v>3183.6708125756372</v>
      </c>
      <c r="AT576" s="105">
        <v>571</v>
      </c>
      <c r="AU576" s="109">
        <v>24.060035343587952</v>
      </c>
      <c r="AV576" s="109">
        <v>5</v>
      </c>
      <c r="AW576" s="109">
        <v>4.3281281121178292</v>
      </c>
      <c r="AX576" s="110">
        <v>159.69556877635563</v>
      </c>
      <c r="AY576" s="109">
        <v>23.388163455705779</v>
      </c>
      <c r="AZ576" s="109">
        <v>23.388163455705779</v>
      </c>
      <c r="BA576" s="109">
        <v>0</v>
      </c>
      <c r="BB576" s="110">
        <v>861.34047244752901</v>
      </c>
      <c r="BC576" s="110">
        <v>3758.2245183558671</v>
      </c>
      <c r="BD576" s="110">
        <v>2896.8840459083381</v>
      </c>
      <c r="BE576" s="111" t="str">
        <v>No</v>
      </c>
      <c r="BG576" s="103">
        <f>AVERAGE(AY$6:AY576)</f>
        <v>22.930451027905736</v>
      </c>
      <c r="BH576" s="103">
        <f>AVERAGE(AZ$6:AZ576)</f>
        <v>23.783772601239281</v>
      </c>
      <c r="BI576" s="103">
        <f>AVERAGE(BA$6:BA576)</f>
        <v>0.85332157333356073</v>
      </c>
      <c r="BJ576" s="104">
        <f>AVERAGE(BB$6:BB576)</f>
        <v>966.98101484788447</v>
      </c>
      <c r="BK576" s="104">
        <f>AVERAGE(BC$6:BC576)</f>
        <v>3600.5133634678236</v>
      </c>
      <c r="BL576" s="104">
        <f>AVERAGE(BD$6:BD576)</f>
        <v>2633.5323486199345</v>
      </c>
      <c r="BP576" s="105">
        <v>571</v>
      </c>
      <c r="BQ576" s="109">
        <v>22.681661799094982</v>
      </c>
      <c r="BR576" s="109">
        <v>2</v>
      </c>
      <c r="BS576" s="109">
        <v>6.6181193563933371</v>
      </c>
      <c r="BT576" s="110">
        <v>119.70643098044833</v>
      </c>
      <c r="BU576" s="109">
        <v>25</v>
      </c>
      <c r="BV576" s="109">
        <v>27.299781155488319</v>
      </c>
      <c r="BW576" s="109">
        <v>2.2997811554883185</v>
      </c>
      <c r="BX576" s="110">
        <v>1214.6736043036963</v>
      </c>
      <c r="BY576" s="110">
        <v>3890</v>
      </c>
      <c r="BZ576" s="110">
        <v>2675.3263956963037</v>
      </c>
      <c r="CA576" s="111" t="str">
        <v>Yes</v>
      </c>
      <c r="CC576" s="103">
        <f>AVERAGE(BU$6:BU576)</f>
        <v>22.906617202535116</v>
      </c>
      <c r="CD576" s="103">
        <f>AVERAGE(BV$6:BV576)</f>
        <v>23.805641350791952</v>
      </c>
      <c r="CE576" s="103">
        <f>AVERAGE(BW$6:BW576)</f>
        <v>0.89902414825681498</v>
      </c>
      <c r="CF576" s="104">
        <f>AVERAGE(BX$6:BX576)</f>
        <v>970.67839851333645</v>
      </c>
      <c r="CG576" s="104">
        <f>AVERAGE(BY$6:BY576)</f>
        <v>3662.1747169827172</v>
      </c>
      <c r="CH576" s="104">
        <f>AVERAGE(BZ$6:BZ576)</f>
        <v>2691.4963184693852</v>
      </c>
      <c r="CI576" s="121"/>
      <c r="CJ576" s="121"/>
      <c r="CK576" s="121"/>
      <c r="CL576" s="121"/>
      <c r="CM576" s="121"/>
      <c r="CN576" s="121"/>
    </row>
    <row r="577" spans="2:92" x14ac:dyDescent="0.2">
      <c r="B577" s="105">
        <v>572</v>
      </c>
      <c r="C577" s="109">
        <v>17.505928030853873</v>
      </c>
      <c r="D577" s="109">
        <v>3</v>
      </c>
      <c r="E577" s="109">
        <v>4.1351359800101513</v>
      </c>
      <c r="F577" s="110">
        <v>121.49758294126609</v>
      </c>
      <c r="G577" s="109">
        <v>18.641064010864024</v>
      </c>
      <c r="H577" s="109">
        <v>18.641064010864024</v>
      </c>
      <c r="I577" s="109">
        <v>0</v>
      </c>
      <c r="J577" s="110">
        <v>680.72950326718683</v>
      </c>
      <c r="K577" s="110">
        <v>3505.3915219555242</v>
      </c>
      <c r="L577" s="110">
        <v>2824.6620186883374</v>
      </c>
      <c r="M577" s="111" t="str">
        <v>No</v>
      </c>
      <c r="O577" s="103">
        <f>AVERAGE(G$6:G577)</f>
        <v>21.711264621630075</v>
      </c>
      <c r="P577" s="103">
        <f>AVERAGE(H$6:H577)</f>
        <v>22.096693648693172</v>
      </c>
      <c r="Q577" s="103">
        <f>AVERAGE(I$6:I577)</f>
        <v>0.38542902706308924</v>
      </c>
      <c r="R577" s="104">
        <f>AVERAGE(J$6:J577)</f>
        <v>869.74060943520897</v>
      </c>
      <c r="S577" s="104">
        <f>AVERAGE(K$6:K577)</f>
        <v>4006.1045549703408</v>
      </c>
      <c r="T577" s="104">
        <f>AVERAGE(L$6:L577)</f>
        <v>3136.3639455351326</v>
      </c>
      <c r="X577" s="105">
        <v>572</v>
      </c>
      <c r="Y577" s="109">
        <v>16.102642921877667</v>
      </c>
      <c r="Z577" s="109">
        <v>2</v>
      </c>
      <c r="AA577" s="109">
        <v>5.5252603570639884</v>
      </c>
      <c r="AB577" s="110">
        <v>164.88894537486419</v>
      </c>
      <c r="AC577" s="109">
        <v>19.627903278941655</v>
      </c>
      <c r="AD577" s="109">
        <v>19.627903278941655</v>
      </c>
      <c r="AE577" s="109">
        <v>0</v>
      </c>
      <c r="AF577" s="110">
        <v>753.72604374311391</v>
      </c>
      <c r="AG577" s="110">
        <v>3673.022590209498</v>
      </c>
      <c r="AH577" s="110">
        <v>2919.2965464663839</v>
      </c>
      <c r="AI577" s="111" t="str">
        <v>No</v>
      </c>
      <c r="AK577" s="103">
        <f>AVERAGE(AC$6:AC577)</f>
        <v>21.660100194936135</v>
      </c>
      <c r="AL577" s="103">
        <f>AVERAGE(AD$6:AD577)</f>
        <v>21.984885409776552</v>
      </c>
      <c r="AM577" s="103">
        <f>AVERAGE(AE$6:AE577)</f>
        <v>0.32478521484042794</v>
      </c>
      <c r="AN577" s="104">
        <f>AVERAGE(AF$6:AF577)</f>
        <v>857.68983486620357</v>
      </c>
      <c r="AO577" s="104">
        <f>AVERAGE(AG$6:AG577)</f>
        <v>4040.8984546689253</v>
      </c>
      <c r="AP577" s="104">
        <f>AVERAGE(AH$6:AH577)</f>
        <v>3183.2086198027187</v>
      </c>
      <c r="AT577" s="105">
        <v>572</v>
      </c>
      <c r="AU577" s="109">
        <v>17.339462186367722</v>
      </c>
      <c r="AV577" s="109">
        <v>4</v>
      </c>
      <c r="AW577" s="109">
        <v>5.2567198626226119</v>
      </c>
      <c r="AX577" s="110">
        <v>155.94960351662291</v>
      </c>
      <c r="AY577" s="109">
        <v>18.596182048990336</v>
      </c>
      <c r="AZ577" s="109">
        <v>18.596182048990336</v>
      </c>
      <c r="BA577" s="109">
        <v>0</v>
      </c>
      <c r="BB577" s="110">
        <v>713.83506498633301</v>
      </c>
      <c r="BC577" s="110">
        <v>2989.4273073485506</v>
      </c>
      <c r="BD577" s="110">
        <v>2275.5922423622178</v>
      </c>
      <c r="BE577" s="111" t="str">
        <v>No</v>
      </c>
      <c r="BG577" s="103">
        <f>AVERAGE(AY$6:AY577)</f>
        <v>22.922873634585951</v>
      </c>
      <c r="BH577" s="103">
        <f>AVERAGE(AZ$6:AZ577)</f>
        <v>23.774703386987099</v>
      </c>
      <c r="BI577" s="103">
        <f>AVERAGE(BA$6:BA577)</f>
        <v>0.85182975240115943</v>
      </c>
      <c r="BJ577" s="104">
        <f>AVERAGE(BB$6:BB577)</f>
        <v>966.53845199847626</v>
      </c>
      <c r="BK577" s="104">
        <f>AVERAGE(BC$6:BC577)</f>
        <v>3599.4450312018803</v>
      </c>
      <c r="BL577" s="104">
        <f>AVERAGE(BD$6:BD577)</f>
        <v>2632.9065792034003</v>
      </c>
      <c r="BP577" s="105">
        <v>572</v>
      </c>
      <c r="BQ577" s="109">
        <v>21.65113015074251</v>
      </c>
      <c r="BR577" s="109">
        <v>3</v>
      </c>
      <c r="BS577" s="109">
        <v>3.8093787928158789</v>
      </c>
      <c r="BT577" s="110">
        <v>164.78403038940709</v>
      </c>
      <c r="BU577" s="109">
        <v>22.460508943558388</v>
      </c>
      <c r="BV577" s="109">
        <v>22.460508943558388</v>
      </c>
      <c r="BW577" s="109">
        <v>0</v>
      </c>
      <c r="BX577" s="110">
        <v>838.59929869615871</v>
      </c>
      <c r="BY577" s="110">
        <v>3579.0763415337583</v>
      </c>
      <c r="BZ577" s="110">
        <v>2740.4770428375996</v>
      </c>
      <c r="CA577" s="111" t="str">
        <v>No</v>
      </c>
      <c r="CC577" s="103">
        <f>AVERAGE(BU$6:BU577)</f>
        <v>22.905837292991453</v>
      </c>
      <c r="CD577" s="103">
        <f>AVERAGE(BV$6:BV577)</f>
        <v>23.803289720709376</v>
      </c>
      <c r="CE577" s="103">
        <f>AVERAGE(BW$6:BW577)</f>
        <v>0.89745242771790446</v>
      </c>
      <c r="CF577" s="104">
        <f>AVERAGE(BX$6:BX577)</f>
        <v>970.44749099617354</v>
      </c>
      <c r="CG577" s="104">
        <f>AVERAGE(BY$6:BY577)</f>
        <v>3662.0294401025617</v>
      </c>
      <c r="CH577" s="104">
        <f>AVERAGE(BZ$6:BZ577)</f>
        <v>2691.5819491063926</v>
      </c>
      <c r="CI577" s="121"/>
      <c r="CJ577" s="121"/>
      <c r="CK577" s="121"/>
      <c r="CL577" s="121"/>
      <c r="CM577" s="121"/>
      <c r="CN577" s="121"/>
    </row>
    <row r="578" spans="2:92" x14ac:dyDescent="0.2">
      <c r="B578" s="105">
        <v>573</v>
      </c>
      <c r="C578" s="109">
        <v>20.673490174624991</v>
      </c>
      <c r="D578" s="109">
        <v>3</v>
      </c>
      <c r="E578" s="109">
        <v>3.2833843702113366</v>
      </c>
      <c r="F578" s="110">
        <v>157.09806142360225</v>
      </c>
      <c r="G578" s="109">
        <v>20.956874544836328</v>
      </c>
      <c r="H578" s="109">
        <v>20.956874544836328</v>
      </c>
      <c r="I578" s="109">
        <v>0</v>
      </c>
      <c r="J578" s="110">
        <v>785.80429776869209</v>
      </c>
      <c r="K578" s="110">
        <v>3922.2374180705392</v>
      </c>
      <c r="L578" s="110">
        <v>3136.4331203018473</v>
      </c>
      <c r="M578" s="111" t="str">
        <v>No</v>
      </c>
      <c r="O578" s="103">
        <f>AVERAGE(G$6:G578)</f>
        <v>21.709948059541428</v>
      </c>
      <c r="P578" s="103">
        <f>AVERAGE(H$6:H578)</f>
        <v>22.094704435597436</v>
      </c>
      <c r="Q578" s="103">
        <f>AVERAGE(I$6:I578)</f>
        <v>0.38475637605599833</v>
      </c>
      <c r="R578" s="104">
        <f>AVERAGE(J$6:J578)</f>
        <v>869.59412372549434</v>
      </c>
      <c r="S578" s="104">
        <f>AVERAGE(K$6:K578)</f>
        <v>4005.958189984477</v>
      </c>
      <c r="T578" s="104">
        <f>AVERAGE(L$6:L578)</f>
        <v>3136.3640662589837</v>
      </c>
      <c r="X578" s="105">
        <v>573</v>
      </c>
      <c r="Y578" s="109">
        <v>20.888323987487897</v>
      </c>
      <c r="Z578" s="109">
        <v>0</v>
      </c>
      <c r="AA578" s="109">
        <v>5.9771344271978402</v>
      </c>
      <c r="AB578" s="110">
        <v>140.46972031533193</v>
      </c>
      <c r="AC578" s="109">
        <v>25</v>
      </c>
      <c r="AD578" s="109">
        <v>26.865458414685737</v>
      </c>
      <c r="AE578" s="109">
        <v>1.8654584146857367</v>
      </c>
      <c r="AF578" s="110">
        <v>1226.2522349587643</v>
      </c>
      <c r="AG578" s="110">
        <v>4500</v>
      </c>
      <c r="AH578" s="110">
        <v>3273.7477650412357</v>
      </c>
      <c r="AI578" s="111" t="str">
        <v>Yes</v>
      </c>
      <c r="AK578" s="103">
        <f>AVERAGE(AC$6:AC578)</f>
        <v>21.665928990407448</v>
      </c>
      <c r="AL578" s="103">
        <f>AVERAGE(AD$6:AD578)</f>
        <v>21.993402989191754</v>
      </c>
      <c r="AM578" s="103">
        <f>AVERAGE(AE$6:AE578)</f>
        <v>0.32747399878431155</v>
      </c>
      <c r="AN578" s="104">
        <f>AVERAGE(AF$6:AF578)</f>
        <v>858.33305022413117</v>
      </c>
      <c r="AO578" s="104">
        <f>AVERAGE(AG$6:AG578)</f>
        <v>4041.6996790063267</v>
      </c>
      <c r="AP578" s="104">
        <f>AVERAGE(AH$6:AH578)</f>
        <v>3183.3666287821925</v>
      </c>
      <c r="AT578" s="105">
        <v>573</v>
      </c>
      <c r="AU578" s="109">
        <v>21.315847080746444</v>
      </c>
      <c r="AV578" s="109">
        <v>1</v>
      </c>
      <c r="AW578" s="109">
        <v>6.2506859185055887</v>
      </c>
      <c r="AX578" s="110">
        <v>179.86575974979132</v>
      </c>
      <c r="AY578" s="109">
        <v>25</v>
      </c>
      <c r="AZ578" s="109">
        <v>26.566532999252033</v>
      </c>
      <c r="BA578" s="109">
        <v>1.5665329992520327</v>
      </c>
      <c r="BB578" s="110">
        <v>1164.8457096375962</v>
      </c>
      <c r="BC578" s="110">
        <v>3800</v>
      </c>
      <c r="BD578" s="110">
        <v>2635.154290362404</v>
      </c>
      <c r="BE578" s="111" t="str">
        <v>Yes</v>
      </c>
      <c r="BG578" s="103">
        <f>AVERAGE(AY$6:AY578)</f>
        <v>22.926498636968873</v>
      </c>
      <c r="BH578" s="103">
        <f>AVERAGE(AZ$6:AZ578)</f>
        <v>23.779575689975346</v>
      </c>
      <c r="BI578" s="103">
        <f>AVERAGE(BA$6:BA578)</f>
        <v>0.85307705300648384</v>
      </c>
      <c r="BJ578" s="104">
        <f>AVERAGE(BB$6:BB578)</f>
        <v>966.88453796294243</v>
      </c>
      <c r="BK578" s="104">
        <f>AVERAGE(BC$6:BC578)</f>
        <v>3599.7950398734306</v>
      </c>
      <c r="BL578" s="104">
        <f>AVERAGE(BD$6:BD578)</f>
        <v>2632.9105019104841</v>
      </c>
      <c r="BP578" s="105">
        <v>573</v>
      </c>
      <c r="BQ578" s="109">
        <v>26.711743929943918</v>
      </c>
      <c r="BR578" s="109">
        <v>1</v>
      </c>
      <c r="BS578" s="109">
        <v>3.644465649226535</v>
      </c>
      <c r="BT578" s="110">
        <v>146.1622342586208</v>
      </c>
      <c r="BU578" s="109">
        <v>25</v>
      </c>
      <c r="BV578" s="109">
        <v>29.356209579170454</v>
      </c>
      <c r="BW578" s="109">
        <v>4.3562095791704536</v>
      </c>
      <c r="BX578" s="110">
        <v>1549.593671134189</v>
      </c>
      <c r="BY578" s="110">
        <v>3820</v>
      </c>
      <c r="BZ578" s="110">
        <v>2270.4063288658108</v>
      </c>
      <c r="CA578" s="111" t="str">
        <v>Yes</v>
      </c>
      <c r="CC578" s="103">
        <f>AVERAGE(BU$6:BU578)</f>
        <v>22.909492027209616</v>
      </c>
      <c r="CD578" s="103">
        <f>AVERAGE(BV$6:BV578)</f>
        <v>23.812980680322749</v>
      </c>
      <c r="CE578" s="103">
        <f>AVERAGE(BW$6:BW578)</f>
        <v>0.90348865311310966</v>
      </c>
      <c r="CF578" s="104">
        <f>AVERAGE(BX$6:BX578)</f>
        <v>971.45821731404101</v>
      </c>
      <c r="CG578" s="104">
        <f>AVERAGE(BY$6:BY578)</f>
        <v>3662.3051304339706</v>
      </c>
      <c r="CH578" s="104">
        <f>AVERAGE(BZ$6:BZ578)</f>
        <v>2690.846913119934</v>
      </c>
      <c r="CI578" s="121"/>
      <c r="CJ578" s="121"/>
      <c r="CK578" s="121"/>
      <c r="CL578" s="121"/>
      <c r="CM578" s="121"/>
      <c r="CN578" s="121"/>
    </row>
    <row r="579" spans="2:92" x14ac:dyDescent="0.2">
      <c r="B579" s="105">
        <v>574</v>
      </c>
      <c r="C579" s="109">
        <v>23.139564872220799</v>
      </c>
      <c r="D579" s="109">
        <v>2</v>
      </c>
      <c r="E579" s="109">
        <v>5.0666095138023186</v>
      </c>
      <c r="F579" s="110">
        <v>186.92166610532738</v>
      </c>
      <c r="G579" s="109">
        <v>25</v>
      </c>
      <c r="H579" s="109">
        <v>26.206174386023118</v>
      </c>
      <c r="I579" s="109">
        <v>1.2061743860231182</v>
      </c>
      <c r="J579" s="110">
        <v>1154.0330555894886</v>
      </c>
      <c r="K579" s="110">
        <v>4600</v>
      </c>
      <c r="L579" s="110">
        <v>3445.9669444105111</v>
      </c>
      <c r="M579" s="111" t="str">
        <v>Yes</v>
      </c>
      <c r="O579" s="103">
        <f>AVERAGE(G$6:G579)</f>
        <v>21.715679857347105</v>
      </c>
      <c r="P579" s="103">
        <f>AVERAGE(H$6:H579)</f>
        <v>22.101867275232323</v>
      </c>
      <c r="Q579" s="103">
        <f>AVERAGE(I$6:I579)</f>
        <v>0.38618741788520933</v>
      </c>
      <c r="R579" s="104">
        <f>AVERAGE(J$6:J579)</f>
        <v>870.08966193431661</v>
      </c>
      <c r="S579" s="104">
        <f>AVERAGE(K$6:K579)</f>
        <v>4006.9931060298004</v>
      </c>
      <c r="T579" s="104">
        <f>AVERAGE(L$6:L579)</f>
        <v>3136.9034440954847</v>
      </c>
      <c r="X579" s="105">
        <v>574</v>
      </c>
      <c r="Y579" s="109">
        <v>22.596438249604248</v>
      </c>
      <c r="Z579" s="109">
        <v>1</v>
      </c>
      <c r="AA579" s="109">
        <v>3.7163407733814142</v>
      </c>
      <c r="AB579" s="110">
        <v>115.25549988285309</v>
      </c>
      <c r="AC579" s="109">
        <v>25</v>
      </c>
      <c r="AD579" s="109">
        <v>25.312779022985662</v>
      </c>
      <c r="AE579" s="109">
        <v>0.31277902298566218</v>
      </c>
      <c r="AF579" s="110">
        <v>921.55572402027224</v>
      </c>
      <c r="AG579" s="110">
        <v>4570</v>
      </c>
      <c r="AH579" s="110">
        <v>3648.4442759797275</v>
      </c>
      <c r="AI579" s="111" t="str">
        <v>Yes</v>
      </c>
      <c r="AK579" s="103">
        <f>AVERAGE(AC$6:AC579)</f>
        <v>21.671737476486879</v>
      </c>
      <c r="AL579" s="103">
        <f>AVERAGE(AD$6:AD579)</f>
        <v>21.999185874268051</v>
      </c>
      <c r="AM579" s="103">
        <f>AVERAGE(AE$6:AE579)</f>
        <v>0.32744839778117801</v>
      </c>
      <c r="AN579" s="104">
        <f>AVERAGE(AF$6:AF579)</f>
        <v>858.44319425513493</v>
      </c>
      <c r="AO579" s="104">
        <f>AVERAGE(AG$6:AG579)</f>
        <v>4042.6200628408105</v>
      </c>
      <c r="AP579" s="104">
        <f>AVERAGE(AH$6:AH579)</f>
        <v>3184.1768685856723</v>
      </c>
      <c r="AT579" s="105">
        <v>574</v>
      </c>
      <c r="AU579" s="109">
        <v>21.513861731226498</v>
      </c>
      <c r="AV579" s="109">
        <v>5</v>
      </c>
      <c r="AW579" s="109">
        <v>4.588202028661545</v>
      </c>
      <c r="AX579" s="110">
        <v>149.51069846407927</v>
      </c>
      <c r="AY579" s="109">
        <v>21.102063759888043</v>
      </c>
      <c r="AZ579" s="109">
        <v>21.102063759888043</v>
      </c>
      <c r="BA579" s="109">
        <v>0</v>
      </c>
      <c r="BB579" s="110">
        <v>782.57261126072058</v>
      </c>
      <c r="BC579" s="110">
        <v>3415.3095639832063</v>
      </c>
      <c r="BD579" s="110">
        <v>2632.7369527224855</v>
      </c>
      <c r="BE579" s="111" t="str">
        <v>No</v>
      </c>
      <c r="BG579" s="103">
        <f>AVERAGE(AY$6:AY579)</f>
        <v>22.923320178994867</v>
      </c>
      <c r="BH579" s="103">
        <f>AVERAGE(AZ$6:AZ579)</f>
        <v>23.77491103504488</v>
      </c>
      <c r="BI579" s="103">
        <f>AVERAGE(BA$6:BA579)</f>
        <v>0.8515908560500266</v>
      </c>
      <c r="BJ579" s="104">
        <f>AVERAGE(BB$6:BB579)</f>
        <v>966.56343704534277</v>
      </c>
      <c r="BK579" s="104">
        <f>AVERAGE(BC$6:BC579)</f>
        <v>3599.4736366053289</v>
      </c>
      <c r="BL579" s="104">
        <f>AVERAGE(BD$6:BD579)</f>
        <v>2632.9101995599826</v>
      </c>
      <c r="BP579" s="105">
        <v>574</v>
      </c>
      <c r="BQ579" s="109">
        <v>17.04452147638839</v>
      </c>
      <c r="BR579" s="109">
        <v>5</v>
      </c>
      <c r="BS579" s="109">
        <v>6.9423137343440207</v>
      </c>
      <c r="BT579" s="110">
        <v>136.56279374953854</v>
      </c>
      <c r="BU579" s="109">
        <v>18.986835210732409</v>
      </c>
      <c r="BV579" s="109">
        <v>18.986835210732409</v>
      </c>
      <c r="BW579" s="109">
        <v>0</v>
      </c>
      <c r="BX579" s="110">
        <v>706.16785007151077</v>
      </c>
      <c r="BY579" s="110">
        <v>3198.0252816098614</v>
      </c>
      <c r="BZ579" s="110">
        <v>2491.8574315383507</v>
      </c>
      <c r="CA579" s="111" t="str">
        <v>No</v>
      </c>
      <c r="CC579" s="103">
        <f>AVERAGE(BU$6:BU579)</f>
        <v>22.902658130316802</v>
      </c>
      <c r="CD579" s="103">
        <f>AVERAGE(BV$6:BV579)</f>
        <v>23.804572761386183</v>
      </c>
      <c r="CE579" s="103">
        <f>AVERAGE(BW$6:BW579)</f>
        <v>0.90191463106935865</v>
      </c>
      <c r="CF579" s="104">
        <f>AVERAGE(BX$6:BX579)</f>
        <v>970.99603897389727</v>
      </c>
      <c r="CG579" s="104">
        <f>AVERAGE(BY$6:BY579)</f>
        <v>3661.4962805231276</v>
      </c>
      <c r="CH579" s="104">
        <f>AVERAGE(BZ$6:BZ579)</f>
        <v>2690.5002415492345</v>
      </c>
      <c r="CI579" s="121"/>
      <c r="CJ579" s="121"/>
      <c r="CK579" s="121"/>
      <c r="CL579" s="121"/>
      <c r="CM579" s="121"/>
      <c r="CN579" s="121"/>
    </row>
    <row r="580" spans="2:92" x14ac:dyDescent="0.2">
      <c r="B580" s="105">
        <v>575</v>
      </c>
      <c r="C580" s="109">
        <v>24.123993203186767</v>
      </c>
      <c r="D580" s="109">
        <v>6</v>
      </c>
      <c r="E580" s="109">
        <v>2.8151961488612582</v>
      </c>
      <c r="F580" s="110">
        <v>156.62457270568297</v>
      </c>
      <c r="G580" s="109">
        <v>20.939189352048025</v>
      </c>
      <c r="H580" s="109">
        <v>20.939189352048025</v>
      </c>
      <c r="I580" s="109">
        <v>0</v>
      </c>
      <c r="J580" s="110">
        <v>784.80025326712371</v>
      </c>
      <c r="K580" s="110">
        <v>4069.0540833686446</v>
      </c>
      <c r="L580" s="110">
        <v>3284.2538301015211</v>
      </c>
      <c r="M580" s="111" t="str">
        <v>No</v>
      </c>
      <c r="O580" s="103">
        <f>AVERAGE(G$6:G580)</f>
        <v>21.714329439077019</v>
      </c>
      <c r="P580" s="103">
        <f>AVERAGE(H$6:H580)</f>
        <v>22.099845226670265</v>
      </c>
      <c r="Q580" s="103">
        <f>AVERAGE(I$6:I580)</f>
        <v>0.38551578759323507</v>
      </c>
      <c r="R580" s="104">
        <f>AVERAGE(J$6:J580)</f>
        <v>869.94133252793881</v>
      </c>
      <c r="S580" s="104">
        <f>AVERAGE(K$6:K580)</f>
        <v>4007.1010381643027</v>
      </c>
      <c r="T580" s="104">
        <f>AVERAGE(L$6:L580)</f>
        <v>3137.1597056363648</v>
      </c>
      <c r="X580" s="105">
        <v>575</v>
      </c>
      <c r="Y580" s="109">
        <v>21.098908318440127</v>
      </c>
      <c r="Z580" s="109">
        <v>1</v>
      </c>
      <c r="AA580" s="109">
        <v>2.3121024488781026</v>
      </c>
      <c r="AB580" s="110">
        <v>113.65510504786897</v>
      </c>
      <c r="AC580" s="109">
        <v>22.411010767318231</v>
      </c>
      <c r="AD580" s="109">
        <v>22.411010767318231</v>
      </c>
      <c r="AE580" s="109">
        <v>0</v>
      </c>
      <c r="AF580" s="110">
        <v>785.98542806741602</v>
      </c>
      <c r="AG580" s="110">
        <v>4103.981938117282</v>
      </c>
      <c r="AH580" s="110">
        <v>3317.9965100498657</v>
      </c>
      <c r="AI580" s="111" t="str">
        <v>No</v>
      </c>
      <c r="AK580" s="103">
        <f>AVERAGE(AC$6:AC580)</f>
        <v>21.673023169166587</v>
      </c>
      <c r="AL580" s="103">
        <f>AVERAGE(AD$6:AD580)</f>
        <v>21.999902091473356</v>
      </c>
      <c r="AM580" s="103">
        <f>AVERAGE(AE$6:AE580)</f>
        <v>0.32687892230677595</v>
      </c>
      <c r="AN580" s="104">
        <f>AVERAGE(AF$6:AF580)</f>
        <v>858.31718074872151</v>
      </c>
      <c r="AO580" s="104">
        <f>AVERAGE(AG$6:AG580)</f>
        <v>4042.7267791456388</v>
      </c>
      <c r="AP580" s="104">
        <f>AVERAGE(AH$6:AH580)</f>
        <v>3184.4095983969146</v>
      </c>
      <c r="AT580" s="105">
        <v>575</v>
      </c>
      <c r="AU580" s="109">
        <v>19.851012879806351</v>
      </c>
      <c r="AV580" s="109">
        <v>3</v>
      </c>
      <c r="AW580" s="109">
        <v>6.5641630635738046</v>
      </c>
      <c r="AX580" s="110">
        <v>137.68911779382785</v>
      </c>
      <c r="AY580" s="109">
        <v>23.415175943380156</v>
      </c>
      <c r="AZ580" s="109">
        <v>23.415175943380156</v>
      </c>
      <c r="BA580" s="109">
        <v>0</v>
      </c>
      <c r="BB580" s="110">
        <v>840.14439609523242</v>
      </c>
      <c r="BC580" s="110">
        <v>3662.2763915070232</v>
      </c>
      <c r="BD580" s="110">
        <v>2822.1319954117907</v>
      </c>
      <c r="BE580" s="111" t="str">
        <v>No</v>
      </c>
      <c r="BG580" s="103">
        <f>AVERAGE(AY$6:AY580)</f>
        <v>22.924175580324235</v>
      </c>
      <c r="BH580" s="103">
        <f>AVERAGE(AZ$6:AZ580)</f>
        <v>23.774285408798509</v>
      </c>
      <c r="BI580" s="103">
        <f>AVERAGE(BA$6:BA580)</f>
        <v>0.8501098284742874</v>
      </c>
      <c r="BJ580" s="104">
        <f>AVERAGE(BB$6:BB580)</f>
        <v>966.34357784369024</v>
      </c>
      <c r="BK580" s="104">
        <f>AVERAGE(BC$6:BC580)</f>
        <v>3599.5828587877668</v>
      </c>
      <c r="BL580" s="104">
        <f>AVERAGE(BD$6:BD580)</f>
        <v>2633.2392809440726</v>
      </c>
      <c r="BP580" s="105">
        <v>575</v>
      </c>
      <c r="BQ580" s="109">
        <v>25.533606549237614</v>
      </c>
      <c r="BR580" s="109">
        <v>1</v>
      </c>
      <c r="BS580" s="109">
        <v>4.2738730411089012</v>
      </c>
      <c r="BT580" s="110">
        <v>130.31834721428172</v>
      </c>
      <c r="BU580" s="109">
        <v>25</v>
      </c>
      <c r="BV580" s="109">
        <v>28.807479590346517</v>
      </c>
      <c r="BW580" s="109">
        <v>3.8074795903465173</v>
      </c>
      <c r="BX580" s="110">
        <v>1451.4402857662592</v>
      </c>
      <c r="BY580" s="110">
        <v>3820</v>
      </c>
      <c r="BZ580" s="110">
        <v>2368.559714233741</v>
      </c>
      <c r="CA580" s="111" t="str">
        <v>Yes</v>
      </c>
      <c r="CC580" s="103">
        <f>AVERAGE(BU$6:BU580)</f>
        <v>22.90630568139451</v>
      </c>
      <c r="CD580" s="103">
        <f>AVERAGE(BV$6:BV580)</f>
        <v>23.813273468914808</v>
      </c>
      <c r="CE580" s="103">
        <f>AVERAGE(BW$6:BW580)</f>
        <v>0.90696778752027529</v>
      </c>
      <c r="CF580" s="104">
        <f>AVERAGE(BX$6:BX580)</f>
        <v>971.83159418571006</v>
      </c>
      <c r="CG580" s="104">
        <f>AVERAGE(BY$6:BY580)</f>
        <v>3661.771939165696</v>
      </c>
      <c r="CH580" s="104">
        <f>AVERAGE(BZ$6:BZ580)</f>
        <v>2689.9403449799902</v>
      </c>
      <c r="CI580" s="121"/>
      <c r="CJ580" s="121"/>
      <c r="CK580" s="121"/>
      <c r="CL580" s="121"/>
      <c r="CM580" s="121"/>
      <c r="CN580" s="121"/>
    </row>
    <row r="581" spans="2:92" x14ac:dyDescent="0.2">
      <c r="B581" s="105">
        <v>576</v>
      </c>
      <c r="C581" s="109">
        <v>16.700990399287853</v>
      </c>
      <c r="D581" s="109">
        <v>5</v>
      </c>
      <c r="E581" s="109">
        <v>4.0325102370852646</v>
      </c>
      <c r="F581" s="110">
        <v>107.35443126094826</v>
      </c>
      <c r="G581" s="109">
        <v>15.733500636373119</v>
      </c>
      <c r="H581" s="109">
        <v>15.733500636373119</v>
      </c>
      <c r="I581" s="109">
        <v>0</v>
      </c>
      <c r="J581" s="110">
        <v>579.35945035214183</v>
      </c>
      <c r="K581" s="110">
        <v>3082.0301145471612</v>
      </c>
      <c r="L581" s="110">
        <v>2502.6706641950195</v>
      </c>
      <c r="M581" s="111" t="str">
        <v>No</v>
      </c>
      <c r="O581" s="103">
        <f>AVERAGE(G$6:G581)</f>
        <v>21.703946055738996</v>
      </c>
      <c r="P581" s="103">
        <f>AVERAGE(H$6:H581)</f>
        <v>22.088792545089888</v>
      </c>
      <c r="Q581" s="103">
        <f>AVERAGE(I$6:I581)</f>
        <v>0.38484648935088572</v>
      </c>
      <c r="R581" s="104">
        <f>AVERAGE(J$6:J581)</f>
        <v>869.43685009360581</v>
      </c>
      <c r="S581" s="104">
        <f>AVERAGE(K$6:K581)</f>
        <v>4005.4950122552455</v>
      </c>
      <c r="T581" s="104">
        <f>AVERAGE(L$6:L581)</f>
        <v>3136.0581621616402</v>
      </c>
      <c r="X581" s="105">
        <v>576</v>
      </c>
      <c r="Y581" s="109">
        <v>18.236700258062314</v>
      </c>
      <c r="Z581" s="109">
        <v>3</v>
      </c>
      <c r="AA581" s="109">
        <v>2.6320685443290883</v>
      </c>
      <c r="AB581" s="110">
        <v>181.17392027545813</v>
      </c>
      <c r="AC581" s="109">
        <v>17.868768802391401</v>
      </c>
      <c r="AD581" s="109">
        <v>17.868768802391401</v>
      </c>
      <c r="AE581" s="109">
        <v>0</v>
      </c>
      <c r="AF581" s="110">
        <v>717.23698434720018</v>
      </c>
      <c r="AG581" s="110">
        <v>3426.3783844304521</v>
      </c>
      <c r="AH581" s="110">
        <v>2709.1414000832519</v>
      </c>
      <c r="AI581" s="111" t="str">
        <v>No</v>
      </c>
      <c r="AK581" s="103">
        <f>AVERAGE(AC$6:AC581)</f>
        <v>21.666418560890932</v>
      </c>
      <c r="AL581" s="103">
        <f>AVERAGE(AD$6:AD581)</f>
        <v>21.992729985068699</v>
      </c>
      <c r="AM581" s="103">
        <f>AVERAGE(AE$6:AE581)</f>
        <v>0.32631142417777115</v>
      </c>
      <c r="AN581" s="104">
        <f>AVERAGE(AF$6:AF581)</f>
        <v>858.07224985219113</v>
      </c>
      <c r="AO581" s="104">
        <f>AVERAGE(AG$6:AG581)</f>
        <v>4041.6567298492582</v>
      </c>
      <c r="AP581" s="104">
        <f>AVERAGE(AH$6:AH581)</f>
        <v>3183.5844799970641</v>
      </c>
      <c r="AT581" s="105">
        <v>576</v>
      </c>
      <c r="AU581" s="109">
        <v>19.23517686844551</v>
      </c>
      <c r="AV581" s="109">
        <v>2</v>
      </c>
      <c r="AW581" s="109">
        <v>6.9567469921976492</v>
      </c>
      <c r="AX581" s="110">
        <v>106.31538081289584</v>
      </c>
      <c r="AY581" s="109">
        <v>24.191923860643158</v>
      </c>
      <c r="AZ581" s="109">
        <v>24.191923860643158</v>
      </c>
      <c r="BA581" s="109">
        <v>0</v>
      </c>
      <c r="BB581" s="110">
        <v>832.07309663219053</v>
      </c>
      <c r="BC581" s="110">
        <v>3728.7885790964738</v>
      </c>
      <c r="BD581" s="110">
        <v>2896.715482464283</v>
      </c>
      <c r="BE581" s="111" t="str">
        <v>No</v>
      </c>
      <c r="BG581" s="103">
        <f>AVERAGE(AY$6:AY581)</f>
        <v>22.926376532199786</v>
      </c>
      <c r="BH581" s="103">
        <f>AVERAGE(AZ$6:AZ581)</f>
        <v>23.775010475555181</v>
      </c>
      <c r="BI581" s="103">
        <f>AVERAGE(BA$6:BA581)</f>
        <v>0.84863394335540843</v>
      </c>
      <c r="BJ581" s="104">
        <f>AVERAGE(BB$6:BB581)</f>
        <v>966.11046936936464</v>
      </c>
      <c r="BK581" s="104">
        <f>AVERAGE(BC$6:BC581)</f>
        <v>3599.8071742744141</v>
      </c>
      <c r="BL581" s="104">
        <f>AVERAGE(BD$6:BD581)</f>
        <v>2633.6967049050454</v>
      </c>
      <c r="BP581" s="105">
        <v>576</v>
      </c>
      <c r="BQ581" s="109">
        <v>25.019332146531667</v>
      </c>
      <c r="BR581" s="109">
        <v>3</v>
      </c>
      <c r="BS581" s="109">
        <v>5.4299825146882235</v>
      </c>
      <c r="BT581" s="110">
        <v>174.4326553131385</v>
      </c>
      <c r="BU581" s="109">
        <v>25</v>
      </c>
      <c r="BV581" s="109">
        <v>27.449314661219891</v>
      </c>
      <c r="BW581" s="109">
        <v>2.4493146612198906</v>
      </c>
      <c r="BX581" s="110">
        <v>1291.8298544961219</v>
      </c>
      <c r="BY581" s="110">
        <v>3960</v>
      </c>
      <c r="BZ581" s="110">
        <v>2668.1701455038783</v>
      </c>
      <c r="CA581" s="111" t="str">
        <v>Yes</v>
      </c>
      <c r="CC581" s="103">
        <f>AVERAGE(BU$6:BU581)</f>
        <v>22.909940567364313</v>
      </c>
      <c r="CD581" s="103">
        <f>AVERAGE(BV$6:BV581)</f>
        <v>23.819586040429229</v>
      </c>
      <c r="CE581" s="103">
        <f>AVERAGE(BW$6:BW581)</f>
        <v>0.90964547306489274</v>
      </c>
      <c r="CF581" s="104">
        <f>AVERAGE(BX$6:BX581)</f>
        <v>972.38714672097137</v>
      </c>
      <c r="CG581" s="104">
        <f>AVERAGE(BY$6:BY581)</f>
        <v>3662.2896962157556</v>
      </c>
      <c r="CH581" s="104">
        <f>AVERAGE(BZ$6:BZ581)</f>
        <v>2689.9025494947887</v>
      </c>
      <c r="CI581" s="121"/>
      <c r="CJ581" s="121"/>
      <c r="CK581" s="121"/>
      <c r="CL581" s="121"/>
      <c r="CM581" s="121"/>
      <c r="CN581" s="121"/>
    </row>
    <row r="582" spans="2:92" x14ac:dyDescent="0.2">
      <c r="B582" s="105">
        <v>577</v>
      </c>
      <c r="C582" s="109">
        <v>19.575555845161759</v>
      </c>
      <c r="D582" s="109">
        <v>1</v>
      </c>
      <c r="E582" s="109">
        <v>5.6808843599426444</v>
      </c>
      <c r="F582" s="110">
        <v>155.02079433388869</v>
      </c>
      <c r="G582" s="109">
        <v>24.256440205104404</v>
      </c>
      <c r="H582" s="109">
        <v>24.256440205104404</v>
      </c>
      <c r="I582" s="109">
        <v>0</v>
      </c>
      <c r="J582" s="110">
        <v>882.71400048702083</v>
      </c>
      <c r="K582" s="110">
        <v>4416.1592369187929</v>
      </c>
      <c r="L582" s="110">
        <v>3533.4452364317722</v>
      </c>
      <c r="M582" s="111" t="str">
        <v>No</v>
      </c>
      <c r="O582" s="103">
        <f>AVERAGE(G$6:G582)</f>
        <v>21.708369789100114</v>
      </c>
      <c r="P582" s="103">
        <f>AVERAGE(H$6:H582)</f>
        <v>22.092549300133243</v>
      </c>
      <c r="Q582" s="103">
        <f>AVERAGE(I$6:I582)</f>
        <v>0.38417951103311987</v>
      </c>
      <c r="R582" s="104">
        <f>AVERAGE(J$6:J582)</f>
        <v>869.45986075286646</v>
      </c>
      <c r="S582" s="104">
        <f>AVERAGE(K$6:K582)</f>
        <v>4006.2067353482498</v>
      </c>
      <c r="T582" s="104">
        <f>AVERAGE(L$6:L582)</f>
        <v>3136.7468745953838</v>
      </c>
      <c r="X582" s="105">
        <v>577</v>
      </c>
      <c r="Y582" s="109">
        <v>16.37187331179269</v>
      </c>
      <c r="Z582" s="109">
        <v>1</v>
      </c>
      <c r="AA582" s="109">
        <v>5.5571376353406912</v>
      </c>
      <c r="AB582" s="110">
        <v>150.49367557998323</v>
      </c>
      <c r="AC582" s="109">
        <v>20.929010947133381</v>
      </c>
      <c r="AD582" s="109">
        <v>20.929010947133381</v>
      </c>
      <c r="AE582" s="109">
        <v>0</v>
      </c>
      <c r="AF582" s="110">
        <v>778.36400399398462</v>
      </c>
      <c r="AG582" s="110">
        <v>3837.2219704840086</v>
      </c>
      <c r="AH582" s="110">
        <v>3058.857966490024</v>
      </c>
      <c r="AI582" s="111" t="str">
        <v>No</v>
      </c>
      <c r="AK582" s="103">
        <f>AVERAGE(AC$6:AC582)</f>
        <v>21.665140558094127</v>
      </c>
      <c r="AL582" s="103">
        <f>AVERAGE(AD$6:AD582)</f>
        <v>21.990886451207459</v>
      </c>
      <c r="AM582" s="103">
        <f>AVERAGE(AE$6:AE582)</f>
        <v>0.32574589311333829</v>
      </c>
      <c r="AN582" s="104">
        <f>AVERAGE(AF$6:AF582)</f>
        <v>857.93410731170889</v>
      </c>
      <c r="AO582" s="104">
        <f>AVERAGE(AG$6:AG582)</f>
        <v>4041.3024235072044</v>
      </c>
      <c r="AP582" s="104">
        <f>AVERAGE(AH$6:AH582)</f>
        <v>3183.3683161954923</v>
      </c>
      <c r="AT582" s="105">
        <v>577</v>
      </c>
      <c r="AU582" s="109">
        <v>21.0849814000203</v>
      </c>
      <c r="AV582" s="109">
        <v>4</v>
      </c>
      <c r="AW582" s="109">
        <v>5.4406776318071453</v>
      </c>
      <c r="AX582" s="110">
        <v>128.03596967015946</v>
      </c>
      <c r="AY582" s="109">
        <v>22.525659031827445</v>
      </c>
      <c r="AZ582" s="109">
        <v>22.525659031827445</v>
      </c>
      <c r="BA582" s="109">
        <v>0</v>
      </c>
      <c r="BB582" s="110">
        <v>803.80574062498283</v>
      </c>
      <c r="BC582" s="110">
        <v>3578.8488547741167</v>
      </c>
      <c r="BD582" s="110">
        <v>2775.043114149134</v>
      </c>
      <c r="BE582" s="111" t="str">
        <v>No</v>
      </c>
      <c r="BG582" s="103">
        <f>AVERAGE(AY$6:AY582)</f>
        <v>22.925682047797061</v>
      </c>
      <c r="BH582" s="103">
        <f>AVERAGE(AZ$6:AZ582)</f>
        <v>23.772845221753226</v>
      </c>
      <c r="BI582" s="103">
        <f>AVERAGE(BA$6:BA582)</f>
        <v>0.84716317395617891</v>
      </c>
      <c r="BJ582" s="104">
        <f>AVERAGE(BB$6:BB582)</f>
        <v>965.82917867829997</v>
      </c>
      <c r="BK582" s="104">
        <f>AVERAGE(BC$6:BC582)</f>
        <v>3599.7708513636685</v>
      </c>
      <c r="BL582" s="104">
        <f>AVERAGE(BD$6:BD582)</f>
        <v>2633.9416726853647</v>
      </c>
      <c r="BP582" s="105">
        <v>577</v>
      </c>
      <c r="BQ582" s="109">
        <v>20.321454562756678</v>
      </c>
      <c r="BR582" s="109">
        <v>3</v>
      </c>
      <c r="BS582" s="109">
        <v>3.2037238935952601</v>
      </c>
      <c r="BT582" s="110">
        <v>149.56377989360422</v>
      </c>
      <c r="BU582" s="109">
        <v>20.525178456351938</v>
      </c>
      <c r="BV582" s="109">
        <v>20.525178456351938</v>
      </c>
      <c r="BW582" s="109">
        <v>0</v>
      </c>
      <c r="BX582" s="110">
        <v>765.31913358416239</v>
      </c>
      <c r="BY582" s="110">
        <v>3288.7767684527907</v>
      </c>
      <c r="BZ582" s="110">
        <v>2523.4576348686282</v>
      </c>
      <c r="CA582" s="111" t="str">
        <v>No</v>
      </c>
      <c r="CC582" s="103">
        <f>AVERAGE(BU$6:BU582)</f>
        <v>22.905807530776769</v>
      </c>
      <c r="CD582" s="103">
        <f>AVERAGE(BV$6:BV582)</f>
        <v>23.813876495222853</v>
      </c>
      <c r="CE582" s="103">
        <f>AVERAGE(BW$6:BW582)</f>
        <v>0.90806896444606278</v>
      </c>
      <c r="CF582" s="104">
        <f>AVERAGE(BX$6:BX582)</f>
        <v>972.02827668087286</v>
      </c>
      <c r="CG582" s="104">
        <f>AVERAGE(BY$6:BY582)</f>
        <v>3661.6423601191127</v>
      </c>
      <c r="CH582" s="104">
        <f>AVERAGE(BZ$6:BZ582)</f>
        <v>2689.6140834382441</v>
      </c>
      <c r="CI582" s="121"/>
      <c r="CJ582" s="121"/>
      <c r="CK582" s="121"/>
      <c r="CL582" s="121"/>
      <c r="CM582" s="121"/>
      <c r="CN582" s="121"/>
    </row>
    <row r="583" spans="2:92" x14ac:dyDescent="0.2">
      <c r="B583" s="105">
        <v>578</v>
      </c>
      <c r="C583" s="109">
        <v>12.030520215083238</v>
      </c>
      <c r="D583" s="109">
        <v>1</v>
      </c>
      <c r="E583" s="109">
        <v>5.2804203490263344</v>
      </c>
      <c r="F583" s="110">
        <v>178.79800418907112</v>
      </c>
      <c r="G583" s="109">
        <v>16.310940564109572</v>
      </c>
      <c r="H583" s="109">
        <v>16.310940564109572</v>
      </c>
      <c r="I583" s="109">
        <v>0</v>
      </c>
      <c r="J583" s="110">
        <v>668.12622111235828</v>
      </c>
      <c r="K583" s="110">
        <v>2985.9693015397229</v>
      </c>
      <c r="L583" s="110">
        <v>2317.8430804273648</v>
      </c>
      <c r="M583" s="111" t="str">
        <v>No</v>
      </c>
      <c r="O583" s="103">
        <f>AVERAGE(G$6:G583)</f>
        <v>21.699031676254108</v>
      </c>
      <c r="P583" s="103">
        <f>AVERAGE(H$6:H583)</f>
        <v>22.082546516852922</v>
      </c>
      <c r="Q583" s="103">
        <f>AVERAGE(I$6:I583)</f>
        <v>0.38351484059880653</v>
      </c>
      <c r="R583" s="104">
        <f>AVERAGE(J$6:J583)</f>
        <v>869.11153265660266</v>
      </c>
      <c r="S583" s="104">
        <f>AVERAGE(K$6:K583)</f>
        <v>4004.4416186807616</v>
      </c>
      <c r="T583" s="104">
        <f>AVERAGE(L$6:L583)</f>
        <v>3135.3300860241588</v>
      </c>
      <c r="X583" s="105">
        <v>578</v>
      </c>
      <c r="Y583" s="109">
        <v>19.283841388642362</v>
      </c>
      <c r="Z583" s="109">
        <v>2</v>
      </c>
      <c r="AA583" s="109">
        <v>3.6699362840830814</v>
      </c>
      <c r="AB583" s="110">
        <v>144.92395739234081</v>
      </c>
      <c r="AC583" s="109">
        <v>20.953777672725444</v>
      </c>
      <c r="AD583" s="109">
        <v>20.953777672725444</v>
      </c>
      <c r="AE583" s="109">
        <v>0</v>
      </c>
      <c r="AF583" s="110">
        <v>773.53728757410408</v>
      </c>
      <c r="AG583" s="110">
        <v>3911.67998109058</v>
      </c>
      <c r="AH583" s="110">
        <v>3138.1426935164759</v>
      </c>
      <c r="AI583" s="111" t="str">
        <v>No</v>
      </c>
      <c r="AK583" s="103">
        <f>AVERAGE(AC$6:AC583)</f>
        <v>21.663909826458539</v>
      </c>
      <c r="AL583" s="103">
        <f>AVERAGE(AD$6:AD583)</f>
        <v>21.989092145362335</v>
      </c>
      <c r="AM583" s="103">
        <f>AVERAGE(AE$6:AE583)</f>
        <v>0.32518231890379962</v>
      </c>
      <c r="AN583" s="104">
        <f>AVERAGE(AF$6:AF583)</f>
        <v>857.78809205264736</v>
      </c>
      <c r="AO583" s="104">
        <f>AVERAGE(AG$6:AG583)</f>
        <v>4041.0781632262069</v>
      </c>
      <c r="AP583" s="104">
        <f>AVERAGE(AH$6:AH583)</f>
        <v>3183.2900711735565</v>
      </c>
      <c r="AT583" s="105">
        <v>578</v>
      </c>
      <c r="AU583" s="109">
        <v>22.586667681294017</v>
      </c>
      <c r="AV583" s="109">
        <v>0</v>
      </c>
      <c r="AW583" s="109">
        <v>4.9210067291718449</v>
      </c>
      <c r="AX583" s="110">
        <v>169.7570201920914</v>
      </c>
      <c r="AY583" s="109">
        <v>25</v>
      </c>
      <c r="AZ583" s="109">
        <v>27.50767441046586</v>
      </c>
      <c r="BA583" s="109">
        <v>2.5076744104658601</v>
      </c>
      <c r="BB583" s="110">
        <v>1295.9081817619706</v>
      </c>
      <c r="BC583" s="110">
        <v>3750</v>
      </c>
      <c r="BD583" s="110">
        <v>2454.0918182380292</v>
      </c>
      <c r="BE583" s="111" t="str">
        <v>Yes</v>
      </c>
      <c r="BG583" s="103">
        <f>AVERAGE(AY$6:AY583)</f>
        <v>22.929270833181494</v>
      </c>
      <c r="BH583" s="103">
        <f>AVERAGE(AZ$6:AZ583)</f>
        <v>23.779306863948232</v>
      </c>
      <c r="BI583" s="103">
        <f>AVERAGE(BA$6:BA583)</f>
        <v>0.85003603076674938</v>
      </c>
      <c r="BJ583" s="104">
        <f>AVERAGE(BB$6:BB583)</f>
        <v>966.40024961789106</v>
      </c>
      <c r="BK583" s="104">
        <f>AVERAGE(BC$6:BC583)</f>
        <v>3600.0307633855305</v>
      </c>
      <c r="BL583" s="104">
        <f>AVERAGE(BD$6:BD583)</f>
        <v>2633.6305137676359</v>
      </c>
      <c r="BP583" s="105">
        <v>578</v>
      </c>
      <c r="BQ583" s="109">
        <v>23.293305191289249</v>
      </c>
      <c r="BR583" s="109">
        <v>5</v>
      </c>
      <c r="BS583" s="109">
        <v>4.5455105232900577</v>
      </c>
      <c r="BT583" s="110">
        <v>192.48611266189147</v>
      </c>
      <c r="BU583" s="109">
        <v>22.838815714579308</v>
      </c>
      <c r="BV583" s="109">
        <v>22.838815714579308</v>
      </c>
      <c r="BW583" s="109">
        <v>0</v>
      </c>
      <c r="BX583" s="110">
        <v>877.65058409927065</v>
      </c>
      <c r="BY583" s="110">
        <v>3775.8223571868962</v>
      </c>
      <c r="BZ583" s="110">
        <v>2898.1717730876253</v>
      </c>
      <c r="CA583" s="111" t="str">
        <v>No</v>
      </c>
      <c r="CC583" s="103">
        <f>AVERAGE(BU$6:BU583)</f>
        <v>22.90569162798058</v>
      </c>
      <c r="CD583" s="103">
        <f>AVERAGE(BV$6:BV583)</f>
        <v>23.812189538854959</v>
      </c>
      <c r="CE583" s="103">
        <f>AVERAGE(BW$6:BW583)</f>
        <v>0.90649791087435672</v>
      </c>
      <c r="CF583" s="104">
        <f>AVERAGE(BX$6:BX583)</f>
        <v>971.8649934757143</v>
      </c>
      <c r="CG583" s="104">
        <f>AVERAGE(BY$6:BY583)</f>
        <v>3661.8399033666351</v>
      </c>
      <c r="CH583" s="104">
        <f>AVERAGE(BZ$6:BZ583)</f>
        <v>2689.9749098909247</v>
      </c>
      <c r="CI583" s="121"/>
      <c r="CJ583" s="121"/>
      <c r="CK583" s="121"/>
      <c r="CL583" s="121"/>
      <c r="CM583" s="121"/>
      <c r="CN583" s="121"/>
    </row>
    <row r="584" spans="2:92" x14ac:dyDescent="0.2">
      <c r="B584" s="105">
        <v>579</v>
      </c>
      <c r="C584" s="109">
        <v>21.059922317857502</v>
      </c>
      <c r="D584" s="109">
        <v>1</v>
      </c>
      <c r="E584" s="109">
        <v>4.3883507391544843</v>
      </c>
      <c r="F584" s="110">
        <v>157.739019686078</v>
      </c>
      <c r="G584" s="109">
        <v>24.448273057011988</v>
      </c>
      <c r="H584" s="109">
        <v>24.448273057011988</v>
      </c>
      <c r="I584" s="109">
        <v>0</v>
      </c>
      <c r="J584" s="110">
        <v>891.18721139643765</v>
      </c>
      <c r="K584" s="110">
        <v>4450.6891502621584</v>
      </c>
      <c r="L584" s="110">
        <v>3559.5019388657206</v>
      </c>
      <c r="M584" s="111" t="str">
        <v>No</v>
      </c>
      <c r="O584" s="103">
        <f>AVERAGE(G$6:G584)</f>
        <v>21.703779934251965</v>
      </c>
      <c r="P584" s="103">
        <f>AVERAGE(H$6:H584)</f>
        <v>22.086632400341973</v>
      </c>
      <c r="Q584" s="103">
        <f>AVERAGE(I$6:I584)</f>
        <v>0.38285246609000029</v>
      </c>
      <c r="R584" s="104">
        <f>AVERAGE(J$6:J584)</f>
        <v>869.14965990831229</v>
      </c>
      <c r="S584" s="104">
        <f>AVERAGE(K$6:K584)</f>
        <v>4005.2123398061181</v>
      </c>
      <c r="T584" s="104">
        <f>AVERAGE(L$6:L584)</f>
        <v>3136.0626798978055</v>
      </c>
      <c r="X584" s="105">
        <v>579</v>
      </c>
      <c r="Y584" s="109">
        <v>20.170192407637874</v>
      </c>
      <c r="Z584" s="109">
        <v>3</v>
      </c>
      <c r="AA584" s="109">
        <v>4.0930961273548032</v>
      </c>
      <c r="AB584" s="110">
        <v>133.03331207229417</v>
      </c>
      <c r="AC584" s="109">
        <v>21.263288534992675</v>
      </c>
      <c r="AD584" s="109">
        <v>21.263288534992675</v>
      </c>
      <c r="AE584" s="109">
        <v>0</v>
      </c>
      <c r="AF584" s="110">
        <v>770.93196812207441</v>
      </c>
      <c r="AG584" s="110">
        <v>4037.3919362986817</v>
      </c>
      <c r="AH584" s="110">
        <v>3266.4599681766072</v>
      </c>
      <c r="AI584" s="111" t="str">
        <v>No</v>
      </c>
      <c r="AK584" s="103">
        <f>AVERAGE(AC$6:AC584)</f>
        <v>21.663217907129582</v>
      </c>
      <c r="AL584" s="103">
        <f>AVERAGE(AD$6:AD584)</f>
        <v>21.987838598539586</v>
      </c>
      <c r="AM584" s="103">
        <f>AVERAGE(AE$6:AE584)</f>
        <v>0.32462069141001065</v>
      </c>
      <c r="AN584" s="104">
        <f>AVERAGE(AF$6:AF584)</f>
        <v>857.63808147591055</v>
      </c>
      <c r="AO584" s="104">
        <f>AVERAGE(AG$6:AG584)</f>
        <v>4041.0717966857442</v>
      </c>
      <c r="AP584" s="104">
        <f>AVERAGE(AH$6:AH584)</f>
        <v>3183.4337152098315</v>
      </c>
      <c r="AT584" s="105">
        <v>579</v>
      </c>
      <c r="AU584" s="109">
        <v>20.767092150638312</v>
      </c>
      <c r="AV584" s="109">
        <v>4</v>
      </c>
      <c r="AW584" s="109">
        <v>5.7349653973656984</v>
      </c>
      <c r="AX584" s="110">
        <v>142.05637278078552</v>
      </c>
      <c r="AY584" s="109">
        <v>22.502057548004011</v>
      </c>
      <c r="AZ584" s="109">
        <v>22.502057548004011</v>
      </c>
      <c r="BA584" s="109">
        <v>0</v>
      </c>
      <c r="BB584" s="110">
        <v>817.11809922090583</v>
      </c>
      <c r="BC584" s="110">
        <v>3575.3086322006016</v>
      </c>
      <c r="BD584" s="110">
        <v>2758.1905329796955</v>
      </c>
      <c r="BE584" s="111" t="str">
        <v>No</v>
      </c>
      <c r="BG584" s="103">
        <f>AVERAGE(AY$6:AY584)</f>
        <v>22.92853298640226</v>
      </c>
      <c r="BH584" s="103">
        <f>AVERAGE(AZ$6:AZ584)</f>
        <v>23.777100906580454</v>
      </c>
      <c r="BI584" s="103">
        <f>AVERAGE(BA$6:BA584)</f>
        <v>0.84856792017820581</v>
      </c>
      <c r="BJ584" s="104">
        <f>AVERAGE(BB$6:BB584)</f>
        <v>966.14242206970982</v>
      </c>
      <c r="BK584" s="104">
        <f>AVERAGE(BC$6:BC584)</f>
        <v>3599.9880654042095</v>
      </c>
      <c r="BL584" s="104">
        <f>AVERAGE(BD$6:BD584)</f>
        <v>2633.8456433344959</v>
      </c>
      <c r="BP584" s="105">
        <v>579</v>
      </c>
      <c r="BQ584" s="109">
        <v>24.360646338035924</v>
      </c>
      <c r="BR584" s="109">
        <v>2</v>
      </c>
      <c r="BS584" s="109">
        <v>3.7804541969109615</v>
      </c>
      <c r="BT584" s="110">
        <v>153.44972668323373</v>
      </c>
      <c r="BU584" s="109">
        <v>25</v>
      </c>
      <c r="BV584" s="109">
        <v>26.141100534946887</v>
      </c>
      <c r="BW584" s="109">
        <v>1.1411005349468866</v>
      </c>
      <c r="BX584" s="110">
        <v>1074.6148069252667</v>
      </c>
      <c r="BY584" s="110">
        <v>3890</v>
      </c>
      <c r="BZ584" s="110">
        <v>2815.3851930747333</v>
      </c>
      <c r="CA584" s="111" t="str">
        <v>Yes</v>
      </c>
      <c r="CC584" s="103">
        <f>AVERAGE(BU$6:BU584)</f>
        <v>22.909308740885624</v>
      </c>
      <c r="CD584" s="103">
        <f>AVERAGE(BV$6:BV584)</f>
        <v>23.81621183763923</v>
      </c>
      <c r="CE584" s="103">
        <f>AVERAGE(BW$6:BW584)</f>
        <v>0.90690309675358394</v>
      </c>
      <c r="CF584" s="104">
        <f>AVERAGE(BX$6:BX584)</f>
        <v>972.04245429341654</v>
      </c>
      <c r="CG584" s="104">
        <f>AVERAGE(BY$6:BY584)</f>
        <v>3662.2339622554664</v>
      </c>
      <c r="CH584" s="104">
        <f>AVERAGE(BZ$6:BZ584)</f>
        <v>2690.1915079620544</v>
      </c>
      <c r="CI584" s="121"/>
      <c r="CJ584" s="121"/>
      <c r="CK584" s="121"/>
      <c r="CL584" s="121"/>
      <c r="CM584" s="121"/>
      <c r="CN584" s="121"/>
    </row>
    <row r="585" spans="2:92" x14ac:dyDescent="0.2">
      <c r="B585" s="105">
        <v>580</v>
      </c>
      <c r="C585" s="109">
        <v>26.242608256311261</v>
      </c>
      <c r="D585" s="109">
        <v>3</v>
      </c>
      <c r="E585" s="109">
        <v>5.9271684592209013</v>
      </c>
      <c r="F585" s="110">
        <v>156.34806346563278</v>
      </c>
      <c r="G585" s="109">
        <v>25</v>
      </c>
      <c r="H585" s="109">
        <v>29.169776715532166</v>
      </c>
      <c r="I585" s="109">
        <v>4.1697767155321657</v>
      </c>
      <c r="J585" s="110">
        <v>1656.9078722614227</v>
      </c>
      <c r="K585" s="110">
        <v>4650</v>
      </c>
      <c r="L585" s="110">
        <v>2993.0921277385773</v>
      </c>
      <c r="M585" s="111" t="str">
        <v>Yes</v>
      </c>
      <c r="O585" s="103">
        <f>AVERAGE(G$6:G585)</f>
        <v>21.709463072296359</v>
      </c>
      <c r="P585" s="103">
        <f>AVERAGE(H$6:H585)</f>
        <v>22.098844718126784</v>
      </c>
      <c r="Q585" s="103">
        <f>AVERAGE(I$6:I585)</f>
        <v>0.38938164583041784</v>
      </c>
      <c r="R585" s="104">
        <f>AVERAGE(J$6:J585)</f>
        <v>870.50786372271421</v>
      </c>
      <c r="S585" s="104">
        <f>AVERAGE(K$6:K585)</f>
        <v>4006.3240426685211</v>
      </c>
      <c r="T585" s="104">
        <f>AVERAGE(L$6:L585)</f>
        <v>3135.8161789458068</v>
      </c>
      <c r="X585" s="105">
        <v>580</v>
      </c>
      <c r="Y585" s="109">
        <v>17.69231189088919</v>
      </c>
      <c r="Z585" s="109">
        <v>0</v>
      </c>
      <c r="AA585" s="109">
        <v>4.1433827766716753</v>
      </c>
      <c r="AB585" s="110">
        <v>145.94406967185904</v>
      </c>
      <c r="AC585" s="109">
        <v>21.835694667560865</v>
      </c>
      <c r="AD585" s="109">
        <v>21.835694667560865</v>
      </c>
      <c r="AE585" s="109">
        <v>0</v>
      </c>
      <c r="AF585" s="110">
        <v>801.01490969868496</v>
      </c>
      <c r="AG585" s="110">
        <v>3930.4250401609556</v>
      </c>
      <c r="AH585" s="110">
        <v>3129.4101304622709</v>
      </c>
      <c r="AI585" s="111" t="str">
        <v>No</v>
      </c>
      <c r="AK585" s="103">
        <f>AVERAGE(AC$6:AC585)</f>
        <v>21.663515280854465</v>
      </c>
      <c r="AL585" s="103">
        <f>AVERAGE(AD$6:AD585)</f>
        <v>21.987576281417212</v>
      </c>
      <c r="AM585" s="103">
        <f>AVERAGE(AE$6:AE585)</f>
        <v>0.32406100056275206</v>
      </c>
      <c r="AN585" s="104">
        <f>AVERAGE(AF$6:AF585)</f>
        <v>857.54045531767395</v>
      </c>
      <c r="AO585" s="104">
        <f>AVERAGE(AG$6:AG585)</f>
        <v>4040.8810264158737</v>
      </c>
      <c r="AP585" s="104">
        <f>AVERAGE(AH$6:AH585)</f>
        <v>3183.3405710981979</v>
      </c>
      <c r="AT585" s="105">
        <v>580</v>
      </c>
      <c r="AU585" s="109">
        <v>18.353930105771688</v>
      </c>
      <c r="AV585" s="109">
        <v>2</v>
      </c>
      <c r="AW585" s="109">
        <v>4.4621857500371149</v>
      </c>
      <c r="AX585" s="110">
        <v>139.14256581498233</v>
      </c>
      <c r="AY585" s="109">
        <v>20.816115855808803</v>
      </c>
      <c r="AZ585" s="109">
        <v>20.816115855808803</v>
      </c>
      <c r="BA585" s="109">
        <v>0</v>
      </c>
      <c r="BB585" s="110">
        <v>763.62604148924652</v>
      </c>
      <c r="BC585" s="110">
        <v>3222.4173783713204</v>
      </c>
      <c r="BD585" s="110">
        <v>2458.7913368820737</v>
      </c>
      <c r="BE585" s="111" t="str">
        <v>No</v>
      </c>
      <c r="BG585" s="103">
        <f>AVERAGE(AY$6:AY585)</f>
        <v>22.924890887901238</v>
      </c>
      <c r="BH585" s="103">
        <f>AVERAGE(AZ$6:AZ585)</f>
        <v>23.771995759941191</v>
      </c>
      <c r="BI585" s="103">
        <f>AVERAGE(BA$6:BA585)</f>
        <v>0.84710487203996743</v>
      </c>
      <c r="BJ585" s="104">
        <f>AVERAGE(BB$6:BB585)</f>
        <v>965.79325589629525</v>
      </c>
      <c r="BK585" s="104">
        <f>AVERAGE(BC$6:BC585)</f>
        <v>3599.3370814610494</v>
      </c>
      <c r="BL585" s="104">
        <f>AVERAGE(BD$6:BD585)</f>
        <v>2633.5438255647505</v>
      </c>
      <c r="BP585" s="105">
        <v>580</v>
      </c>
      <c r="BQ585" s="109">
        <v>19.840855085446329</v>
      </c>
      <c r="BR585" s="109">
        <v>8</v>
      </c>
      <c r="BS585" s="109">
        <v>4.6377791559494739</v>
      </c>
      <c r="BT585" s="110">
        <v>131.17472677120367</v>
      </c>
      <c r="BU585" s="109">
        <v>16.478634241395802</v>
      </c>
      <c r="BV585" s="109">
        <v>16.478634241395802</v>
      </c>
      <c r="BW585" s="109">
        <v>0</v>
      </c>
      <c r="BX585" s="110">
        <v>625.53375401307767</v>
      </c>
      <c r="BY585" s="110">
        <v>3031.7951362093704</v>
      </c>
      <c r="BZ585" s="110">
        <v>2406.2613821962927</v>
      </c>
      <c r="CA585" s="111" t="str">
        <v>No</v>
      </c>
      <c r="CC585" s="103">
        <f>AVERAGE(BU$6:BU585)</f>
        <v>22.898221371058916</v>
      </c>
      <c r="CD585" s="103">
        <f>AVERAGE(BV$6:BV585)</f>
        <v>23.803560841783636</v>
      </c>
      <c r="CE585" s="103">
        <f>AVERAGE(BW$6:BW585)</f>
        <v>0.90533947072469845</v>
      </c>
      <c r="CF585" s="104">
        <f>AVERAGE(BX$6:BX585)</f>
        <v>971.44502549982985</v>
      </c>
      <c r="CG585" s="104">
        <f>AVERAGE(BY$6:BY585)</f>
        <v>3661.1469987622841</v>
      </c>
      <c r="CH585" s="104">
        <f>AVERAGE(BZ$6:BZ585)</f>
        <v>2689.7019732624581</v>
      </c>
      <c r="CI585" s="121"/>
      <c r="CJ585" s="121"/>
      <c r="CK585" s="121"/>
      <c r="CL585" s="121"/>
      <c r="CM585" s="121"/>
      <c r="CN585" s="121"/>
    </row>
    <row r="586" spans="2:92" x14ac:dyDescent="0.2">
      <c r="B586" s="105">
        <v>581</v>
      </c>
      <c r="C586" s="109">
        <v>24.284421094510407</v>
      </c>
      <c r="D586" s="109">
        <v>3</v>
      </c>
      <c r="E586" s="109">
        <v>5.0794906308132965</v>
      </c>
      <c r="F586" s="110">
        <v>156.88631183075972</v>
      </c>
      <c r="G586" s="109">
        <v>25</v>
      </c>
      <c r="H586" s="109">
        <v>26.363911725323703</v>
      </c>
      <c r="I586" s="109">
        <v>1.3639117253237032</v>
      </c>
      <c r="J586" s="110">
        <v>1152.3904223890263</v>
      </c>
      <c r="K586" s="110">
        <v>4650</v>
      </c>
      <c r="L586" s="110">
        <v>3497.6095776109737</v>
      </c>
      <c r="M586" s="111" t="str">
        <v>Yes</v>
      </c>
      <c r="O586" s="103">
        <f>AVERAGE(G$6:G586)</f>
        <v>21.715126647042837</v>
      </c>
      <c r="P586" s="103">
        <f>AVERAGE(H$6:H586)</f>
        <v>22.106185625195973</v>
      </c>
      <c r="Q586" s="103">
        <f>AVERAGE(I$6:I586)</f>
        <v>0.39105897815312574</v>
      </c>
      <c r="R586" s="104">
        <f>AVERAGE(J$6:J586)</f>
        <v>870.99303163780257</v>
      </c>
      <c r="S586" s="104">
        <f>AVERAGE(K$6:K586)</f>
        <v>4007.431918670813</v>
      </c>
      <c r="T586" s="104">
        <f>AVERAGE(L$6:L586)</f>
        <v>3136.4388870330104</v>
      </c>
      <c r="X586" s="105">
        <v>581</v>
      </c>
      <c r="Y586" s="109">
        <v>26.008260672115526</v>
      </c>
      <c r="Z586" s="109">
        <v>0</v>
      </c>
      <c r="AA586" s="109">
        <v>5.3444552016684419</v>
      </c>
      <c r="AB586" s="110">
        <v>112.11846658882054</v>
      </c>
      <c r="AC586" s="109">
        <v>25</v>
      </c>
      <c r="AD586" s="109">
        <v>31.352715873783968</v>
      </c>
      <c r="AE586" s="109">
        <v>6.3527158737839677</v>
      </c>
      <c r="AF586" s="110">
        <v>2005.6073238699348</v>
      </c>
      <c r="AG586" s="110">
        <v>4500</v>
      </c>
      <c r="AH586" s="110">
        <v>2494.3926761300654</v>
      </c>
      <c r="AI586" s="111" t="str">
        <v>Yes</v>
      </c>
      <c r="AK586" s="103">
        <f>AVERAGE(AC$6:AC586)</f>
        <v>21.669257939579328</v>
      </c>
      <c r="AL586" s="103">
        <f>AVERAGE(AD$6:AD586)</f>
        <v>22.003695282436773</v>
      </c>
      <c r="AM586" s="103">
        <f>AVERAGE(AE$6:AE586)</f>
        <v>0.33443734285745297</v>
      </c>
      <c r="AN586" s="104">
        <f>AVERAGE(AF$6:AF586)</f>
        <v>859.51647402430444</v>
      </c>
      <c r="AO586" s="104">
        <f>AVERAGE(AG$6:AG586)</f>
        <v>4041.6712484013888</v>
      </c>
      <c r="AP586" s="104">
        <f>AVERAGE(AH$6:AH586)</f>
        <v>3182.1547743770825</v>
      </c>
      <c r="AT586" s="105">
        <v>581</v>
      </c>
      <c r="AU586" s="109">
        <v>23.711482951039628</v>
      </c>
      <c r="AV586" s="109">
        <v>5</v>
      </c>
      <c r="AW586" s="109">
        <v>5.9292758941426591</v>
      </c>
      <c r="AX586" s="110">
        <v>168.23387439351265</v>
      </c>
      <c r="AY586" s="109">
        <v>24.640758845182287</v>
      </c>
      <c r="AZ586" s="109">
        <v>24.640758845182287</v>
      </c>
      <c r="BA586" s="109">
        <v>0</v>
      </c>
      <c r="BB586" s="110">
        <v>907.45663974898127</v>
      </c>
      <c r="BC586" s="110">
        <v>3946.1138267773431</v>
      </c>
      <c r="BD586" s="110">
        <v>3038.6571870283619</v>
      </c>
      <c r="BE586" s="111" t="str">
        <v>No</v>
      </c>
      <c r="BG586" s="103">
        <f>AVERAGE(AY$6:AY586)</f>
        <v>22.92784418903253</v>
      </c>
      <c r="BH586" s="103">
        <f>AVERAGE(AZ$6:AZ586)</f>
        <v>23.773491049244534</v>
      </c>
      <c r="BI586" s="103">
        <f>AVERAGE(BA$6:BA586)</f>
        <v>0.84564686021201574</v>
      </c>
      <c r="BJ586" s="104">
        <f>AVERAGE(BB$6:BB586)</f>
        <v>965.6928486395874</v>
      </c>
      <c r="BK586" s="104">
        <f>AVERAGE(BC$6:BC586)</f>
        <v>3599.9339433290634</v>
      </c>
      <c r="BL586" s="104">
        <f>AVERAGE(BD$6:BD586)</f>
        <v>2634.2410946894729</v>
      </c>
      <c r="BP586" s="105">
        <v>581</v>
      </c>
      <c r="BQ586" s="109">
        <v>15.015532959489937</v>
      </c>
      <c r="BR586" s="109">
        <v>7</v>
      </c>
      <c r="BS586" s="109">
        <v>3.6699954106025992</v>
      </c>
      <c r="BT586" s="110">
        <v>104.72444684247999</v>
      </c>
      <c r="BU586" s="109">
        <v>11.685528370092534</v>
      </c>
      <c r="BV586" s="109">
        <v>11.685528370092534</v>
      </c>
      <c r="BW586" s="109">
        <v>0</v>
      </c>
      <c r="BX586" s="110">
        <v>455.29029794525604</v>
      </c>
      <c r="BY586" s="110">
        <v>2242.8292555138801</v>
      </c>
      <c r="BZ586" s="110">
        <v>1787.538957568624</v>
      </c>
      <c r="CA586" s="111" t="str">
        <v>No</v>
      </c>
      <c r="CC586" s="103">
        <f>AVERAGE(BU$6:BU586)</f>
        <v>22.878922415807686</v>
      </c>
      <c r="CD586" s="103">
        <f>AVERAGE(BV$6:BV586)</f>
        <v>23.782703643037181</v>
      </c>
      <c r="CE586" s="103">
        <f>AVERAGE(BW$6:BW586)</f>
        <v>0.90378122722947518</v>
      </c>
      <c r="CF586" s="104">
        <f>AVERAGE(BX$6:BX586)</f>
        <v>970.55663526307501</v>
      </c>
      <c r="CG586" s="104">
        <f>AVERAGE(BY$6:BY586)</f>
        <v>3658.7058322506687</v>
      </c>
      <c r="CH586" s="104">
        <f>AVERAGE(BZ$6:BZ586)</f>
        <v>2688.1491969875979</v>
      </c>
      <c r="CI586" s="121"/>
      <c r="CJ586" s="121"/>
      <c r="CK586" s="121"/>
      <c r="CL586" s="121"/>
      <c r="CM586" s="121"/>
      <c r="CN586" s="121"/>
    </row>
    <row r="587" spans="2:92" x14ac:dyDescent="0.2">
      <c r="B587" s="105">
        <v>582</v>
      </c>
      <c r="C587" s="109">
        <v>18.669637020589256</v>
      </c>
      <c r="D587" s="109">
        <v>0</v>
      </c>
      <c r="E587" s="109">
        <v>5.0830398200087101</v>
      </c>
      <c r="F587" s="110">
        <v>146.82210042578916</v>
      </c>
      <c r="G587" s="109">
        <v>23.752676840597967</v>
      </c>
      <c r="H587" s="109">
        <v>23.752676840597967</v>
      </c>
      <c r="I587" s="109">
        <v>0</v>
      </c>
      <c r="J587" s="110">
        <v>859.40240564372812</v>
      </c>
      <c r="K587" s="110">
        <v>4275.4818313076339</v>
      </c>
      <c r="L587" s="110">
        <v>3416.0794256639056</v>
      </c>
      <c r="M587" s="111" t="str">
        <v>No</v>
      </c>
      <c r="O587" s="103">
        <f>AVERAGE(G$6:G587)</f>
        <v>21.71862759239259</v>
      </c>
      <c r="P587" s="103">
        <f>AVERAGE(H$6:H587)</f>
        <v>22.10901464790285</v>
      </c>
      <c r="Q587" s="103">
        <f>AVERAGE(I$6:I587)</f>
        <v>0.39038705551025094</v>
      </c>
      <c r="R587" s="104">
        <f>AVERAGE(J$6:J587)</f>
        <v>870.97311647286426</v>
      </c>
      <c r="S587" s="104">
        <f>AVERAGE(K$6:K587)</f>
        <v>4007.8924855310133</v>
      </c>
      <c r="T587" s="104">
        <f>AVERAGE(L$6:L587)</f>
        <v>3136.9193690581496</v>
      </c>
      <c r="X587" s="105">
        <v>582</v>
      </c>
      <c r="Y587" s="109">
        <v>21.004156082033912</v>
      </c>
      <c r="Z587" s="109">
        <v>3</v>
      </c>
      <c r="AA587" s="109">
        <v>2.8185533605492092</v>
      </c>
      <c r="AB587" s="110">
        <v>131.20340581012792</v>
      </c>
      <c r="AC587" s="109">
        <v>20.822709442583122</v>
      </c>
      <c r="AD587" s="109">
        <v>20.822709442583122</v>
      </c>
      <c r="AE587" s="109">
        <v>0</v>
      </c>
      <c r="AF587" s="110">
        <v>755.88468908762161</v>
      </c>
      <c r="AG587" s="110">
        <v>3958.0876996649617</v>
      </c>
      <c r="AH587" s="110">
        <v>3202.2030105773401</v>
      </c>
      <c r="AI587" s="111" t="str">
        <v>No</v>
      </c>
      <c r="AK587" s="103">
        <f>AVERAGE(AC$6:AC587)</f>
        <v>21.667803388897205</v>
      </c>
      <c r="AL587" s="103">
        <f>AVERAGE(AD$6:AD587)</f>
        <v>22.00166609714493</v>
      </c>
      <c r="AM587" s="103">
        <f>AVERAGE(AE$6:AE587)</f>
        <v>0.33386270824773223</v>
      </c>
      <c r="AN587" s="104">
        <f>AVERAGE(AF$6:AF587)</f>
        <v>859.33841253815888</v>
      </c>
      <c r="AO587" s="104">
        <f>AVERAGE(AG$6:AG587)</f>
        <v>4041.5276340564801</v>
      </c>
      <c r="AP587" s="104">
        <f>AVERAGE(AH$6:AH587)</f>
        <v>3182.1892215183198</v>
      </c>
      <c r="AT587" s="105">
        <v>582</v>
      </c>
      <c r="AU587" s="109">
        <v>21.670502904986613</v>
      </c>
      <c r="AV587" s="109">
        <v>1</v>
      </c>
      <c r="AW587" s="109">
        <v>6.9225282492928795</v>
      </c>
      <c r="AX587" s="110">
        <v>152.61132882432042</v>
      </c>
      <c r="AY587" s="109">
        <v>25</v>
      </c>
      <c r="AZ587" s="109">
        <v>27.593031154279494</v>
      </c>
      <c r="BA587" s="109">
        <v>2.5930311542794939</v>
      </c>
      <c r="BB587" s="110">
        <v>1291.5660019662446</v>
      </c>
      <c r="BC587" s="110">
        <v>3800</v>
      </c>
      <c r="BD587" s="110">
        <v>2508.4339980337554</v>
      </c>
      <c r="BE587" s="111" t="str">
        <v>Yes</v>
      </c>
      <c r="BG587" s="103">
        <f>AVERAGE(AY$6:AY587)</f>
        <v>22.931404594206015</v>
      </c>
      <c r="BH587" s="103">
        <f>AVERAGE(AZ$6:AZ587)</f>
        <v>23.780053832930161</v>
      </c>
      <c r="BI587" s="103">
        <f>AVERAGE(BA$6:BA587)</f>
        <v>0.84864923872415921</v>
      </c>
      <c r="BJ587" s="104">
        <f>AVERAGE(BB$6:BB587)</f>
        <v>966.25276814702147</v>
      </c>
      <c r="BK587" s="104">
        <f>AVERAGE(BC$6:BC587)</f>
        <v>3600.277699440182</v>
      </c>
      <c r="BL587" s="104">
        <f>AVERAGE(BD$6:BD587)</f>
        <v>2634.0249312931574</v>
      </c>
      <c r="BP587" s="105">
        <v>582</v>
      </c>
      <c r="BQ587" s="109">
        <v>26.95555304490707</v>
      </c>
      <c r="BR587" s="109">
        <v>4</v>
      </c>
      <c r="BS587" s="109">
        <v>5.63272110620861</v>
      </c>
      <c r="BT587" s="110">
        <v>144.51309941417884</v>
      </c>
      <c r="BU587" s="109">
        <v>25</v>
      </c>
      <c r="BV587" s="109">
        <v>28.588274151115684</v>
      </c>
      <c r="BW587" s="109">
        <v>3.5882741511156837</v>
      </c>
      <c r="BX587" s="110">
        <v>1432.7542220815315</v>
      </c>
      <c r="BY587" s="110">
        <v>4030</v>
      </c>
      <c r="BZ587" s="110">
        <v>2597.2457779184688</v>
      </c>
      <c r="CA587" s="111" t="str">
        <v>Yes</v>
      </c>
      <c r="CC587" s="103">
        <f>AVERAGE(BU$6:BU587)</f>
        <v>22.882566879010763</v>
      </c>
      <c r="CD587" s="103">
        <f>AVERAGE(BV$6:BV587)</f>
        <v>23.790960637037319</v>
      </c>
      <c r="CE587" s="103">
        <f>AVERAGE(BW$6:BW587)</f>
        <v>0.90839375802653055</v>
      </c>
      <c r="CF587" s="104">
        <f>AVERAGE(BX$6:BX587)</f>
        <v>971.35078919231626</v>
      </c>
      <c r="CG587" s="104">
        <f>AVERAGE(BY$6:BY587)</f>
        <v>3659.3437947382104</v>
      </c>
      <c r="CH587" s="104">
        <f>AVERAGE(BZ$6:BZ587)</f>
        <v>2687.9930055458981</v>
      </c>
      <c r="CI587" s="121"/>
      <c r="CJ587" s="121"/>
      <c r="CK587" s="121"/>
      <c r="CL587" s="121"/>
      <c r="CM587" s="121"/>
      <c r="CN587" s="121"/>
    </row>
    <row r="588" spans="2:92" x14ac:dyDescent="0.2">
      <c r="B588" s="105">
        <v>583</v>
      </c>
      <c r="C588" s="109">
        <v>20.815201452586084</v>
      </c>
      <c r="D588" s="109">
        <v>1</v>
      </c>
      <c r="E588" s="109">
        <v>5.7741420335794693</v>
      </c>
      <c r="F588" s="110">
        <v>149.386150129013</v>
      </c>
      <c r="G588" s="109">
        <v>25</v>
      </c>
      <c r="H588" s="109">
        <v>25.589343486165554</v>
      </c>
      <c r="I588" s="109">
        <v>0.58934348616555354</v>
      </c>
      <c r="J588" s="110">
        <v>1005.4679776388126</v>
      </c>
      <c r="K588" s="110">
        <v>4550</v>
      </c>
      <c r="L588" s="110">
        <v>3544.5320223611875</v>
      </c>
      <c r="M588" s="111" t="str">
        <v>Yes</v>
      </c>
      <c r="O588" s="103">
        <f>AVERAGE(G$6:G588)</f>
        <v>21.724256018477679</v>
      </c>
      <c r="P588" s="103">
        <f>AVERAGE(H$6:H588)</f>
        <v>22.114984337162305</v>
      </c>
      <c r="Q588" s="103">
        <f>AVERAGE(I$6:I588)</f>
        <v>0.39072831868461683</v>
      </c>
      <c r="R588" s="104">
        <f>AVERAGE(J$6:J588)</f>
        <v>871.20381091740273</v>
      </c>
      <c r="S588" s="104">
        <f>AVERAGE(K$6:K588)</f>
        <v>4008.8223440463976</v>
      </c>
      <c r="T588" s="104">
        <f>AVERAGE(L$6:L588)</f>
        <v>3137.6185331289953</v>
      </c>
      <c r="X588" s="105">
        <v>583</v>
      </c>
      <c r="Y588" s="109">
        <v>16.183246587082216</v>
      </c>
      <c r="Z588" s="109">
        <v>1</v>
      </c>
      <c r="AA588" s="109">
        <v>4.982537570263716</v>
      </c>
      <c r="AB588" s="110">
        <v>155.50400776998634</v>
      </c>
      <c r="AC588" s="109">
        <v>20.165784157345932</v>
      </c>
      <c r="AD588" s="109">
        <v>20.165784157345932</v>
      </c>
      <c r="AE588" s="109">
        <v>0</v>
      </c>
      <c r="AF588" s="110">
        <v>760.47753249036441</v>
      </c>
      <c r="AG588" s="110">
        <v>3699.8411483222676</v>
      </c>
      <c r="AH588" s="110">
        <v>2939.3636158319032</v>
      </c>
      <c r="AI588" s="111" t="str">
        <v>No</v>
      </c>
      <c r="AK588" s="103">
        <f>AVERAGE(AC$6:AC588)</f>
        <v>21.665227026578933</v>
      </c>
      <c r="AL588" s="103">
        <f>AVERAGE(AD$6:AD588)</f>
        <v>21.998517071519203</v>
      </c>
      <c r="AM588" s="103">
        <f>AVERAGE(AE$6:AE588)</f>
        <v>0.3332900449402747</v>
      </c>
      <c r="AN588" s="104">
        <f>AVERAGE(AF$6:AF588)</f>
        <v>859.16883984510957</v>
      </c>
      <c r="AO588" s="104">
        <f>AVERAGE(AG$6:AG588)</f>
        <v>4040.9415508905558</v>
      </c>
      <c r="AP588" s="104">
        <f>AVERAGE(AH$6:AH588)</f>
        <v>3181.7727110454443</v>
      </c>
      <c r="AT588" s="105">
        <v>583</v>
      </c>
      <c r="AU588" s="109">
        <v>26.384330821440482</v>
      </c>
      <c r="AV588" s="109">
        <v>5</v>
      </c>
      <c r="AW588" s="109">
        <v>4.4976060585638393</v>
      </c>
      <c r="AX588" s="110">
        <v>169.26846332503698</v>
      </c>
      <c r="AY588" s="109">
        <v>25</v>
      </c>
      <c r="AZ588" s="109">
        <v>25.881936880004321</v>
      </c>
      <c r="BA588" s="109">
        <v>0.88193688000432147</v>
      </c>
      <c r="BB588" s="110">
        <v>1051.5589953256851</v>
      </c>
      <c r="BC588" s="110">
        <v>4000</v>
      </c>
      <c r="BD588" s="110">
        <v>2948.4410046743151</v>
      </c>
      <c r="BE588" s="111" t="str">
        <v>Yes</v>
      </c>
      <c r="BG588" s="103">
        <f>AVERAGE(AY$6:AY588)</f>
        <v>22.93495278529657</v>
      </c>
      <c r="BH588" s="103">
        <f>AVERAGE(AZ$6:AZ588)</f>
        <v>23.783659121175571</v>
      </c>
      <c r="BI588" s="103">
        <f>AVERAGE(BA$6:BA588)</f>
        <v>0.84870633587901367</v>
      </c>
      <c r="BJ588" s="104">
        <f>AVERAGE(BB$6:BB588)</f>
        <v>966.39909100667614</v>
      </c>
      <c r="BK588" s="104">
        <f>AVERAGE(BC$6:BC588)</f>
        <v>3600.9633294582945</v>
      </c>
      <c r="BL588" s="104">
        <f>AVERAGE(BD$6:BD588)</f>
        <v>2634.5642384516159</v>
      </c>
      <c r="BP588" s="105">
        <v>583</v>
      </c>
      <c r="BQ588" s="109">
        <v>22.457108784143436</v>
      </c>
      <c r="BR588" s="109">
        <v>3</v>
      </c>
      <c r="BS588" s="109">
        <v>4.4641281396369035</v>
      </c>
      <c r="BT588" s="110">
        <v>166.21818532877541</v>
      </c>
      <c r="BU588" s="109">
        <v>23.921236923780341</v>
      </c>
      <c r="BV588" s="109">
        <v>23.921236923780341</v>
      </c>
      <c r="BW588" s="109">
        <v>0</v>
      </c>
      <c r="BX588" s="110">
        <v>883.85529304218562</v>
      </c>
      <c r="BY588" s="110">
        <v>3798.185538567051</v>
      </c>
      <c r="BZ588" s="110">
        <v>2914.3302455248654</v>
      </c>
      <c r="CA588" s="111" t="str">
        <v>No</v>
      </c>
      <c r="CC588" s="103">
        <f>AVERAGE(BU$6:BU588)</f>
        <v>22.884348474284813</v>
      </c>
      <c r="CD588" s="103">
        <f>AVERAGE(BV$6:BV588)</f>
        <v>23.791184095505145</v>
      </c>
      <c r="CE588" s="103">
        <f>AVERAGE(BW$6:BW588)</f>
        <v>0.90683562122031003</v>
      </c>
      <c r="CF588" s="104">
        <f>AVERAGE(BX$6:BX588)</f>
        <v>971.20071115432279</v>
      </c>
      <c r="CG588" s="104">
        <f>AVERAGE(BY$6:BY588)</f>
        <v>3659.5819452422052</v>
      </c>
      <c r="CH588" s="104">
        <f>AVERAGE(BZ$6:BZ588)</f>
        <v>2688.3812340878862</v>
      </c>
      <c r="CI588" s="121"/>
      <c r="CJ588" s="121"/>
      <c r="CK588" s="121"/>
      <c r="CL588" s="121"/>
      <c r="CM588" s="121"/>
      <c r="CN588" s="121"/>
    </row>
    <row r="589" spans="2:92" x14ac:dyDescent="0.2">
      <c r="B589" s="105">
        <v>584</v>
      </c>
      <c r="C589" s="109">
        <v>21.316220307756613</v>
      </c>
      <c r="D589" s="109">
        <v>4</v>
      </c>
      <c r="E589" s="109">
        <v>4.125276036204041</v>
      </c>
      <c r="F589" s="110">
        <v>159.33614985619465</v>
      </c>
      <c r="G589" s="109">
        <v>21.441496343960655</v>
      </c>
      <c r="H589" s="109">
        <v>21.441496343960655</v>
      </c>
      <c r="I589" s="109">
        <v>0</v>
      </c>
      <c r="J589" s="110">
        <v>802.58104017501432</v>
      </c>
      <c r="K589" s="110">
        <v>4059.469341912918</v>
      </c>
      <c r="L589" s="110">
        <v>3256.8883017379039</v>
      </c>
      <c r="M589" s="111" t="str">
        <v>No</v>
      </c>
      <c r="O589" s="103">
        <f>AVERAGE(G$6:G589)</f>
        <v>21.723771840952821</v>
      </c>
      <c r="P589" s="103">
        <f>AVERAGE(H$6:H589)</f>
        <v>22.113831104297237</v>
      </c>
      <c r="Q589" s="103">
        <f>AVERAGE(I$6:I589)</f>
        <v>0.39005926334440344</v>
      </c>
      <c r="R589" s="104">
        <f>AVERAGE(J$6:J589)</f>
        <v>871.08630617298081</v>
      </c>
      <c r="S589" s="104">
        <f>AVERAGE(K$6:K589)</f>
        <v>4008.9090683578124</v>
      </c>
      <c r="T589" s="104">
        <f>AVERAGE(L$6:L589)</f>
        <v>3137.8227621848323</v>
      </c>
      <c r="X589" s="105">
        <v>584</v>
      </c>
      <c r="Y589" s="109">
        <v>21.463293015006176</v>
      </c>
      <c r="Z589" s="109">
        <v>1</v>
      </c>
      <c r="AA589" s="109">
        <v>3.7855088625842459</v>
      </c>
      <c r="AB589" s="110">
        <v>166.33465086490992</v>
      </c>
      <c r="AC589" s="109">
        <v>24.248801877590424</v>
      </c>
      <c r="AD589" s="109">
        <v>24.248801877590424</v>
      </c>
      <c r="AE589" s="109">
        <v>0</v>
      </c>
      <c r="AF589" s="110">
        <v>893.7987071926226</v>
      </c>
      <c r="AG589" s="110">
        <v>4434.7843379662763</v>
      </c>
      <c r="AH589" s="110">
        <v>3540.9856307736536</v>
      </c>
      <c r="AI589" s="111" t="str">
        <v>No</v>
      </c>
      <c r="AK589" s="103">
        <f>AVERAGE(AC$6:AC589)</f>
        <v>21.669650956118339</v>
      </c>
      <c r="AL589" s="103">
        <f>AVERAGE(AD$6:AD589)</f>
        <v>22.002370298926859</v>
      </c>
      <c r="AM589" s="103">
        <f>AVERAGE(AE$6:AE589)</f>
        <v>0.33271934280852766</v>
      </c>
      <c r="AN589" s="104">
        <f>AVERAGE(AF$6:AF589)</f>
        <v>859.22813756317043</v>
      </c>
      <c r="AO589" s="104">
        <f>AVERAGE(AG$6:AG589)</f>
        <v>4041.6159392245895</v>
      </c>
      <c r="AP589" s="104">
        <f>AVERAGE(AH$6:AH589)</f>
        <v>3182.3878016614171</v>
      </c>
      <c r="AT589" s="105">
        <v>584</v>
      </c>
      <c r="AU589" s="109">
        <v>22.677588334439509</v>
      </c>
      <c r="AV589" s="109">
        <v>3</v>
      </c>
      <c r="AW589" s="109">
        <v>4.6474949792830396</v>
      </c>
      <c r="AX589" s="110">
        <v>149.57345321962194</v>
      </c>
      <c r="AY589" s="109">
        <v>24.325083313722548</v>
      </c>
      <c r="AZ589" s="109">
        <v>24.325083313722548</v>
      </c>
      <c r="BA589" s="109">
        <v>0</v>
      </c>
      <c r="BB589" s="110">
        <v>879.32595263129838</v>
      </c>
      <c r="BC589" s="110">
        <v>3798.762497058382</v>
      </c>
      <c r="BD589" s="110">
        <v>2919.4365444270834</v>
      </c>
      <c r="BE589" s="111" t="str">
        <v>No</v>
      </c>
      <c r="BG589" s="103">
        <f>AVERAGE(AY$6:AY589)</f>
        <v>22.937333145790451</v>
      </c>
      <c r="BH589" s="103">
        <f>AVERAGE(AZ$6:AZ589)</f>
        <v>23.784586217395688</v>
      </c>
      <c r="BI589" s="103">
        <f>AVERAGE(BA$6:BA589)</f>
        <v>0.84725307160524821</v>
      </c>
      <c r="BJ589" s="104">
        <f>AVERAGE(BB$6:BB589)</f>
        <v>966.24999316699234</v>
      </c>
      <c r="BK589" s="104">
        <f>AVERAGE(BC$6:BC589)</f>
        <v>3601.3020266630897</v>
      </c>
      <c r="BL589" s="104">
        <f>AVERAGE(BD$6:BD589)</f>
        <v>2635.0520334960943</v>
      </c>
      <c r="BP589" s="105">
        <v>584</v>
      </c>
      <c r="BQ589" s="109">
        <v>24.352967505905603</v>
      </c>
      <c r="BR589" s="109">
        <v>1</v>
      </c>
      <c r="BS589" s="109">
        <v>6.182844660395677</v>
      </c>
      <c r="BT589" s="110">
        <v>174.77002794917848</v>
      </c>
      <c r="BU589" s="109">
        <v>25</v>
      </c>
      <c r="BV589" s="109">
        <v>29.53581216630128</v>
      </c>
      <c r="BW589" s="109">
        <v>4.5358121663012803</v>
      </c>
      <c r="BX589" s="110">
        <v>1605.1418528943707</v>
      </c>
      <c r="BY589" s="110">
        <v>3820</v>
      </c>
      <c r="BZ589" s="110">
        <v>2214.8581471056295</v>
      </c>
      <c r="CA589" s="111" t="str">
        <v>Yes</v>
      </c>
      <c r="CC589" s="103">
        <f>AVERAGE(BU$6:BU589)</f>
        <v>22.887971165253504</v>
      </c>
      <c r="CD589" s="103">
        <f>AVERAGE(BV$6:BV589)</f>
        <v>23.801020787407193</v>
      </c>
      <c r="CE589" s="103">
        <f>AVERAGE(BW$6:BW589)</f>
        <v>0.91304962215366792</v>
      </c>
      <c r="CF589" s="104">
        <f>AVERAGE(BX$6:BX589)</f>
        <v>972.28622680798719</v>
      </c>
      <c r="CG589" s="104">
        <f>AVERAGE(BY$6:BY589)</f>
        <v>3659.8566336921331</v>
      </c>
      <c r="CH589" s="104">
        <f>AVERAGE(BZ$6:BZ589)</f>
        <v>2687.5704068841496</v>
      </c>
      <c r="CI589" s="121"/>
      <c r="CJ589" s="121"/>
      <c r="CK589" s="121"/>
      <c r="CL589" s="121"/>
      <c r="CM589" s="121"/>
      <c r="CN589" s="121"/>
    </row>
    <row r="590" spans="2:92" x14ac:dyDescent="0.2">
      <c r="B590" s="105">
        <v>585</v>
      </c>
      <c r="C590" s="109">
        <v>25.59643384107461</v>
      </c>
      <c r="D590" s="109">
        <v>2</v>
      </c>
      <c r="E590" s="109">
        <v>2.3659391429355496</v>
      </c>
      <c r="F590" s="110">
        <v>134.89109994959679</v>
      </c>
      <c r="G590" s="109">
        <v>25</v>
      </c>
      <c r="H590" s="109">
        <v>25.962372984010159</v>
      </c>
      <c r="I590" s="109">
        <v>0.96237298401015892</v>
      </c>
      <c r="J590" s="110">
        <v>1058.1182370714255</v>
      </c>
      <c r="K590" s="110">
        <v>4600</v>
      </c>
      <c r="L590" s="110">
        <v>3541.8817629285745</v>
      </c>
      <c r="M590" s="111" t="str">
        <v>Yes</v>
      </c>
      <c r="O590" s="103">
        <f>AVERAGE(G$6:G590)</f>
        <v>21.729372230968288</v>
      </c>
      <c r="P590" s="103">
        <f>AVERAGE(H$6:H590)</f>
        <v>22.120409808365121</v>
      </c>
      <c r="Q590" s="103">
        <f>AVERAGE(I$6:I590)</f>
        <v>0.39103757739682354</v>
      </c>
      <c r="R590" s="104">
        <f>AVERAGE(J$6:J590)</f>
        <v>871.40601887537139</v>
      </c>
      <c r="S590" s="104">
        <f>AVERAGE(K$6:K590)</f>
        <v>4009.9194802067736</v>
      </c>
      <c r="T590" s="104">
        <f>AVERAGE(L$6:L590)</f>
        <v>3138.5134613314026</v>
      </c>
      <c r="X590" s="105">
        <v>585</v>
      </c>
      <c r="Y590" s="109">
        <v>18.057567729240667</v>
      </c>
      <c r="Z590" s="109">
        <v>1</v>
      </c>
      <c r="AA590" s="109">
        <v>2.286331040178228</v>
      </c>
      <c r="AB590" s="110">
        <v>125.55431854472774</v>
      </c>
      <c r="AC590" s="109">
        <v>19.343898769418896</v>
      </c>
      <c r="AD590" s="109">
        <v>19.343898769418896</v>
      </c>
      <c r="AE590" s="109">
        <v>0</v>
      </c>
      <c r="AF590" s="110">
        <v>705.87128162729459</v>
      </c>
      <c r="AG590" s="110">
        <v>3551.9017784954012</v>
      </c>
      <c r="AH590" s="110">
        <v>2846.0304968681066</v>
      </c>
      <c r="AI590" s="111" t="str">
        <v>No</v>
      </c>
      <c r="AK590" s="103">
        <f>AVERAGE(AC$6:AC590)</f>
        <v>21.66567531135475</v>
      </c>
      <c r="AL590" s="103">
        <f>AVERAGE(AD$6:AD590)</f>
        <v>21.997825903149923</v>
      </c>
      <c r="AM590" s="103">
        <f>AVERAGE(AE$6:AE590)</f>
        <v>0.33215059179517975</v>
      </c>
      <c r="AN590" s="104">
        <f>AVERAGE(AF$6:AF590)</f>
        <v>858.96598909148508</v>
      </c>
      <c r="AO590" s="104">
        <f>AVERAGE(AG$6:AG590)</f>
        <v>4040.7788210011208</v>
      </c>
      <c r="AP590" s="104">
        <f>AVERAGE(AH$6:AH590)</f>
        <v>3181.8128319096336</v>
      </c>
      <c r="AT590" s="105">
        <v>585</v>
      </c>
      <c r="AU590" s="109">
        <v>24.389194495048162</v>
      </c>
      <c r="AV590" s="109">
        <v>3</v>
      </c>
      <c r="AW590" s="109">
        <v>5.256892658165282</v>
      </c>
      <c r="AX590" s="110">
        <v>121.910067170804</v>
      </c>
      <c r="AY590" s="109">
        <v>25</v>
      </c>
      <c r="AZ590" s="109">
        <v>26.646087153213443</v>
      </c>
      <c r="BA590" s="109">
        <v>1.6460871532134433</v>
      </c>
      <c r="BB590" s="110">
        <v>1118.8231401528205</v>
      </c>
      <c r="BC590" s="110">
        <v>3900</v>
      </c>
      <c r="BD590" s="110">
        <v>2781.1768598471795</v>
      </c>
      <c r="BE590" s="111" t="str">
        <v>Yes</v>
      </c>
      <c r="BG590" s="103">
        <f>AVERAGE(AY$6:AY590)</f>
        <v>22.940859072036961</v>
      </c>
      <c r="BH590" s="103">
        <f>AVERAGE(AZ$6:AZ590)</f>
        <v>23.789477671986827</v>
      </c>
      <c r="BI590" s="103">
        <f>AVERAGE(BA$6:BA590)</f>
        <v>0.84861859994987765</v>
      </c>
      <c r="BJ590" s="104">
        <f>AVERAGE(BB$6:BB590)</f>
        <v>966.51080196525879</v>
      </c>
      <c r="BK590" s="104">
        <f>AVERAGE(BC$6:BC590)</f>
        <v>3601.8126214893064</v>
      </c>
      <c r="BL590" s="104">
        <f>AVERAGE(BD$6:BD590)</f>
        <v>2635.3018195240452</v>
      </c>
      <c r="BP590" s="105">
        <v>585</v>
      </c>
      <c r="BQ590" s="109">
        <v>22.034000305490363</v>
      </c>
      <c r="BR590" s="109">
        <v>2</v>
      </c>
      <c r="BS590" s="109">
        <v>5.2317133797448703</v>
      </c>
      <c r="BT590" s="110">
        <v>133.91889642164921</v>
      </c>
      <c r="BU590" s="109">
        <v>25</v>
      </c>
      <c r="BV590" s="109">
        <v>25.265713685235234</v>
      </c>
      <c r="BW590" s="109">
        <v>0.26571368523523375</v>
      </c>
      <c r="BX590" s="110">
        <v>923.77594920693423</v>
      </c>
      <c r="BY590" s="110">
        <v>3890</v>
      </c>
      <c r="BZ590" s="110">
        <v>2966.2240507930655</v>
      </c>
      <c r="CA590" s="111" t="str">
        <v>Yes</v>
      </c>
      <c r="CC590" s="103">
        <f>AVERAGE(BU$6:BU590)</f>
        <v>22.891581470953923</v>
      </c>
      <c r="CD590" s="103">
        <f>AVERAGE(BV$6:BV590)</f>
        <v>23.803524535950491</v>
      </c>
      <c r="CE590" s="103">
        <f>AVERAGE(BW$6:BW590)</f>
        <v>0.91194306499654243</v>
      </c>
      <c r="CF590" s="104">
        <f>AVERAGE(BX$6:BX590)</f>
        <v>972.20330325653242</v>
      </c>
      <c r="CG590" s="104">
        <f>AVERAGE(BY$6:BY590)</f>
        <v>3660.2500411559072</v>
      </c>
      <c r="CH590" s="104">
        <f>AVERAGE(BZ$6:BZ590)</f>
        <v>2688.0467378993785</v>
      </c>
      <c r="CI590" s="121"/>
      <c r="CJ590" s="121"/>
      <c r="CK590" s="121"/>
      <c r="CL590" s="121"/>
      <c r="CM590" s="121"/>
      <c r="CN590" s="121"/>
    </row>
    <row r="591" spans="2:92" x14ac:dyDescent="0.2">
      <c r="B591" s="105">
        <v>586</v>
      </c>
      <c r="C591" s="109">
        <v>22.139233909348849</v>
      </c>
      <c r="D591" s="109">
        <v>4</v>
      </c>
      <c r="E591" s="109">
        <v>5.8756067705921655</v>
      </c>
      <c r="F591" s="110">
        <v>137.87621277816748</v>
      </c>
      <c r="G591" s="109">
        <v>24.014840679941017</v>
      </c>
      <c r="H591" s="109">
        <v>24.014840679941017</v>
      </c>
      <c r="I591" s="109">
        <v>0</v>
      </c>
      <c r="J591" s="110">
        <v>858.32143317639793</v>
      </c>
      <c r="K591" s="110">
        <v>4522.671322389383</v>
      </c>
      <c r="L591" s="110">
        <v>3664.3498892129851</v>
      </c>
      <c r="M591" s="111" t="str">
        <v>No</v>
      </c>
      <c r="O591" s="103">
        <f>AVERAGE(G$6:G591)</f>
        <v>21.733272347775408</v>
      </c>
      <c r="P591" s="103">
        <f>AVERAGE(H$6:H591)</f>
        <v>22.123642625552112</v>
      </c>
      <c r="Q591" s="103">
        <f>AVERAGE(I$6:I591)</f>
        <v>0.39037027777669242</v>
      </c>
      <c r="R591" s="104">
        <f>AVERAGE(J$6:J591)</f>
        <v>871.38369023083385</v>
      </c>
      <c r="S591" s="104">
        <f>AVERAGE(K$6:K591)</f>
        <v>4010.7944833504303</v>
      </c>
      <c r="T591" s="104">
        <f>AVERAGE(L$6:L591)</f>
        <v>3139.4107931195963</v>
      </c>
      <c r="X591" s="105">
        <v>586</v>
      </c>
      <c r="Y591" s="109">
        <v>20.936220202255654</v>
      </c>
      <c r="Z591" s="109">
        <v>1</v>
      </c>
      <c r="AA591" s="109">
        <v>2.8285276944335958</v>
      </c>
      <c r="AB591" s="110">
        <v>126.17141302212355</v>
      </c>
      <c r="AC591" s="109">
        <v>22.764747896689251</v>
      </c>
      <c r="AD591" s="109">
        <v>22.764747896689251</v>
      </c>
      <c r="AE591" s="109">
        <v>0</v>
      </c>
      <c r="AF591" s="110">
        <v>809.11384992280114</v>
      </c>
      <c r="AG591" s="110">
        <v>4167.6546214040654</v>
      </c>
      <c r="AH591" s="110">
        <v>3358.5407714812645</v>
      </c>
      <c r="AI591" s="111" t="str">
        <v>No</v>
      </c>
      <c r="AK591" s="103">
        <f>AVERAGE(AC$6:AC591)</f>
        <v>21.667550861841669</v>
      </c>
      <c r="AL591" s="103">
        <f>AVERAGE(AD$6:AD591)</f>
        <v>21.999134643753234</v>
      </c>
      <c r="AM591" s="103">
        <f>AVERAGE(AE$6:AE591)</f>
        <v>0.33158378191157023</v>
      </c>
      <c r="AN591" s="104">
        <f>AVERAGE(AF$6:AF591)</f>
        <v>858.88091718164094</v>
      </c>
      <c r="AO591" s="104">
        <f>AVERAGE(AG$6:AG591)</f>
        <v>4040.995332605904</v>
      </c>
      <c r="AP591" s="104">
        <f>AVERAGE(AH$6:AH591)</f>
        <v>3182.1144154242611</v>
      </c>
      <c r="AT591" s="105">
        <v>586</v>
      </c>
      <c r="AU591" s="109">
        <v>23.94242044547704</v>
      </c>
      <c r="AV591" s="109">
        <v>4</v>
      </c>
      <c r="AW591" s="109">
        <v>6.0326326080168426</v>
      </c>
      <c r="AX591" s="110">
        <v>177.58528961296346</v>
      </c>
      <c r="AY591" s="109">
        <v>25</v>
      </c>
      <c r="AZ591" s="109">
        <v>25.975053053493884</v>
      </c>
      <c r="BA591" s="109">
        <v>0.97505305349388394</v>
      </c>
      <c r="BB591" s="110">
        <v>1073.843247637046</v>
      </c>
      <c r="BC591" s="110">
        <v>3950</v>
      </c>
      <c r="BD591" s="110">
        <v>2876.1567523629537</v>
      </c>
      <c r="BE591" s="111" t="str">
        <v>Yes</v>
      </c>
      <c r="BG591" s="103">
        <f>AVERAGE(AY$6:AY591)</f>
        <v>22.944372964405499</v>
      </c>
      <c r="BH591" s="103">
        <f>AVERAGE(AZ$6:AZ591)</f>
        <v>23.793207322808513</v>
      </c>
      <c r="BI591" s="103">
        <f>AVERAGE(BA$6:BA591)</f>
        <v>0.84883435840302435</v>
      </c>
      <c r="BJ591" s="104">
        <f>AVERAGE(BB$6:BB591)</f>
        <v>966.69396313534708</v>
      </c>
      <c r="BK591" s="104">
        <f>AVERAGE(BC$6:BC591)</f>
        <v>3602.4067979031474</v>
      </c>
      <c r="BL591" s="104">
        <f>AVERAGE(BD$6:BD591)</f>
        <v>2635.7128347677976</v>
      </c>
      <c r="BP591" s="105">
        <v>586</v>
      </c>
      <c r="BQ591" s="109">
        <v>19.999299337680579</v>
      </c>
      <c r="BR591" s="109">
        <v>3</v>
      </c>
      <c r="BS591" s="109">
        <v>5.8842124984172912</v>
      </c>
      <c r="BT591" s="110">
        <v>177.7277363302145</v>
      </c>
      <c r="BU591" s="109">
        <v>22.88351183609787</v>
      </c>
      <c r="BV591" s="109">
        <v>22.88351183609787</v>
      </c>
      <c r="BW591" s="109">
        <v>0</v>
      </c>
      <c r="BX591" s="110">
        <v>864.23309141315065</v>
      </c>
      <c r="BY591" s="110">
        <v>3642.5267754146807</v>
      </c>
      <c r="BZ591" s="110">
        <v>2778.29368400153</v>
      </c>
      <c r="CA591" s="111" t="str">
        <v>No</v>
      </c>
      <c r="CC591" s="103">
        <f>AVERAGE(BU$6:BU591)</f>
        <v>22.891567700245979</v>
      </c>
      <c r="CD591" s="103">
        <f>AVERAGE(BV$6:BV591)</f>
        <v>23.80195454840808</v>
      </c>
      <c r="CE591" s="103">
        <f>AVERAGE(BW$6:BW591)</f>
        <v>0.91038684816207727</v>
      </c>
      <c r="CF591" s="104">
        <f>AVERAGE(BX$6:BX591)</f>
        <v>972.0190537482672</v>
      </c>
      <c r="CG591" s="104">
        <f>AVERAGE(BY$6:BY591)</f>
        <v>3660.2197966751201</v>
      </c>
      <c r="CH591" s="104">
        <f>AVERAGE(BZ$6:BZ591)</f>
        <v>2688.2007429268565</v>
      </c>
      <c r="CI591" s="121"/>
      <c r="CJ591" s="121"/>
      <c r="CK591" s="121"/>
      <c r="CL591" s="121"/>
      <c r="CM591" s="121"/>
      <c r="CN591" s="121"/>
    </row>
    <row r="592" spans="2:92" x14ac:dyDescent="0.2">
      <c r="B592" s="105">
        <v>587</v>
      </c>
      <c r="C592" s="109">
        <v>16.20267246594711</v>
      </c>
      <c r="D592" s="109">
        <v>0</v>
      </c>
      <c r="E592" s="109">
        <v>5.1989948894411206</v>
      </c>
      <c r="F592" s="110">
        <v>172.35358044359523</v>
      </c>
      <c r="G592" s="109">
        <v>21.401667355388231</v>
      </c>
      <c r="H592" s="109">
        <v>21.401667355388231</v>
      </c>
      <c r="I592" s="109">
        <v>0</v>
      </c>
      <c r="J592" s="110">
        <v>814.40360110524216</v>
      </c>
      <c r="K592" s="110">
        <v>3852.3001239698815</v>
      </c>
      <c r="L592" s="110">
        <v>3037.8965228646393</v>
      </c>
      <c r="M592" s="111" t="str">
        <v>No</v>
      </c>
      <c r="O592" s="103">
        <f>AVERAGE(G$6:G592)</f>
        <v>21.732707432967253</v>
      </c>
      <c r="P592" s="103">
        <f>AVERAGE(H$6:H592)</f>
        <v>22.12241268471708</v>
      </c>
      <c r="Q592" s="103">
        <f>AVERAGE(I$6:I592)</f>
        <v>0.38970525174981563</v>
      </c>
      <c r="R592" s="104">
        <f>AVERAGE(J$6:J592)</f>
        <v>871.28662023232357</v>
      </c>
      <c r="S592" s="104">
        <f>AVERAGE(K$6:K592)</f>
        <v>4010.5244759238876</v>
      </c>
      <c r="T592" s="104">
        <f>AVERAGE(L$6:L592)</f>
        <v>3139.2378556915642</v>
      </c>
      <c r="X592" s="105">
        <v>587</v>
      </c>
      <c r="Y592" s="109">
        <v>16.362458162096814</v>
      </c>
      <c r="Z592" s="109">
        <v>4</v>
      </c>
      <c r="AA592" s="109">
        <v>2.5012122048914662</v>
      </c>
      <c r="AB592" s="110">
        <v>179.06401852616173</v>
      </c>
      <c r="AC592" s="109">
        <v>14.863670366988281</v>
      </c>
      <c r="AD592" s="109">
        <v>14.863670366988281</v>
      </c>
      <c r="AE592" s="109">
        <v>0</v>
      </c>
      <c r="AF592" s="110">
        <v>624.97412953581011</v>
      </c>
      <c r="AG592" s="110">
        <v>2955.4606660578906</v>
      </c>
      <c r="AH592" s="110">
        <v>2330.4865365220803</v>
      </c>
      <c r="AI592" s="111" t="str">
        <v>No</v>
      </c>
      <c r="AK592" s="103">
        <f>AVERAGE(AC$6:AC592)</f>
        <v>21.655959924031016</v>
      </c>
      <c r="AL592" s="103">
        <f>AVERAGE(AD$6:AD592)</f>
        <v>21.986978827268114</v>
      </c>
      <c r="AM592" s="103">
        <f>AVERAGE(AE$6:AE592)</f>
        <v>0.3310189032371042</v>
      </c>
      <c r="AN592" s="104">
        <f>AVERAGE(AF$6:AF592)</f>
        <v>858.48243883812154</v>
      </c>
      <c r="AO592" s="104">
        <f>AVERAGE(AG$6:AG592)</f>
        <v>4039.1460401586332</v>
      </c>
      <c r="AP592" s="104">
        <f>AVERAGE(AH$6:AH592)</f>
        <v>3180.6636013205098</v>
      </c>
      <c r="AT592" s="105">
        <v>587</v>
      </c>
      <c r="AU592" s="109">
        <v>19.417640151305338</v>
      </c>
      <c r="AV592" s="109">
        <v>5</v>
      </c>
      <c r="AW592" s="109">
        <v>6.9371349488192466</v>
      </c>
      <c r="AX592" s="110">
        <v>109.4129770930477</v>
      </c>
      <c r="AY592" s="109">
        <v>21.354775100124584</v>
      </c>
      <c r="AZ592" s="109">
        <v>21.354775100124584</v>
      </c>
      <c r="BA592" s="109">
        <v>0</v>
      </c>
      <c r="BB592" s="110">
        <v>750.05623009678527</v>
      </c>
      <c r="BC592" s="110">
        <v>3453.2162650186874</v>
      </c>
      <c r="BD592" s="110">
        <v>2703.160034921902</v>
      </c>
      <c r="BE592" s="111" t="str">
        <v>No</v>
      </c>
      <c r="BG592" s="103">
        <f>AVERAGE(AY$6:AY592)</f>
        <v>22.941664961229552</v>
      </c>
      <c r="BH592" s="103">
        <f>AVERAGE(AZ$6:AZ592)</f>
        <v>23.789053264507515</v>
      </c>
      <c r="BI592" s="103">
        <f>AVERAGE(BA$6:BA592)</f>
        <v>0.84738830327797665</v>
      </c>
      <c r="BJ592" s="104">
        <f>AVERAGE(BB$6:BB592)</f>
        <v>966.32490396492358</v>
      </c>
      <c r="BK592" s="104">
        <f>AVERAGE(BC$6:BC592)</f>
        <v>3602.1526402662057</v>
      </c>
      <c r="BL592" s="104">
        <f>AVERAGE(BD$6:BD592)</f>
        <v>2635.8277363012799</v>
      </c>
      <c r="BP592" s="105">
        <v>587</v>
      </c>
      <c r="BQ592" s="109">
        <v>22.895910223058518</v>
      </c>
      <c r="BR592" s="109">
        <v>3</v>
      </c>
      <c r="BS592" s="109">
        <v>5.6372767725862083</v>
      </c>
      <c r="BT592" s="110">
        <v>170.3815745592081</v>
      </c>
      <c r="BU592" s="109">
        <v>25</v>
      </c>
      <c r="BV592" s="109">
        <v>25.533186995644726</v>
      </c>
      <c r="BW592" s="109">
        <v>0.53318699564472638</v>
      </c>
      <c r="BX592" s="110">
        <v>1000.359623905917</v>
      </c>
      <c r="BY592" s="110">
        <v>3960</v>
      </c>
      <c r="BZ592" s="110">
        <v>2959.640376094083</v>
      </c>
      <c r="CA592" s="111" t="str">
        <v>Yes</v>
      </c>
      <c r="CC592" s="103">
        <f>AVERAGE(BU$6:BU592)</f>
        <v>22.895159578099054</v>
      </c>
      <c r="CD592" s="103">
        <f>AVERAGE(BV$6:BV592)</f>
        <v>23.804903837074583</v>
      </c>
      <c r="CE592" s="103">
        <f>AVERAGE(BW$6:BW592)</f>
        <v>0.90974425897550604</v>
      </c>
      <c r="CF592" s="104">
        <f>AVERAGE(BX$6:BX592)</f>
        <v>972.06733410628715</v>
      </c>
      <c r="CG592" s="104">
        <f>AVERAGE(BY$6:BY592)</f>
        <v>3660.7304954882798</v>
      </c>
      <c r="CH592" s="104">
        <f>AVERAGE(BZ$6:BZ592)</f>
        <v>2688.6631613819968</v>
      </c>
      <c r="CI592" s="121"/>
      <c r="CJ592" s="121"/>
      <c r="CK592" s="121"/>
      <c r="CL592" s="121"/>
      <c r="CM592" s="121"/>
      <c r="CN592" s="121"/>
    </row>
    <row r="593" spans="2:92" x14ac:dyDescent="0.2">
      <c r="B593" s="105">
        <v>588</v>
      </c>
      <c r="C593" s="109">
        <v>18.824265987380567</v>
      </c>
      <c r="D593" s="109">
        <v>2</v>
      </c>
      <c r="E593" s="109">
        <v>2.2961961003306972</v>
      </c>
      <c r="F593" s="110">
        <v>163.4083729493955</v>
      </c>
      <c r="G593" s="109">
        <v>19.120462087711264</v>
      </c>
      <c r="H593" s="109">
        <v>19.120462087711264</v>
      </c>
      <c r="I593" s="109">
        <v>0</v>
      </c>
      <c r="J593" s="110">
        <v>737.02223558073342</v>
      </c>
      <c r="K593" s="110">
        <v>3541.6831757880277</v>
      </c>
      <c r="L593" s="110">
        <v>2804.6609402072945</v>
      </c>
      <c r="M593" s="111" t="str">
        <v>No</v>
      </c>
      <c r="O593" s="103">
        <f>AVERAGE(G$6:G593)</f>
        <v>21.728264838842669</v>
      </c>
      <c r="P593" s="103">
        <f>AVERAGE(H$6:H593)</f>
        <v>22.117307326558905</v>
      </c>
      <c r="Q593" s="103">
        <f>AVERAGE(I$6:I593)</f>
        <v>0.38904248771622746</v>
      </c>
      <c r="R593" s="104">
        <f>AVERAGE(J$6:J593)</f>
        <v>871.05827944209966</v>
      </c>
      <c r="S593" s="104">
        <f>AVERAGE(K$6:K593)</f>
        <v>4009.7271267739966</v>
      </c>
      <c r="T593" s="104">
        <f>AVERAGE(L$6:L593)</f>
        <v>3138.6688473318973</v>
      </c>
      <c r="X593" s="105">
        <v>588</v>
      </c>
      <c r="Y593" s="109">
        <v>24.123512882610463</v>
      </c>
      <c r="Z593" s="109">
        <v>0</v>
      </c>
      <c r="AA593" s="109">
        <v>5.5013183552926428</v>
      </c>
      <c r="AB593" s="110">
        <v>143.36248534788012</v>
      </c>
      <c r="AC593" s="109">
        <v>25</v>
      </c>
      <c r="AD593" s="109">
        <v>29.624831237903106</v>
      </c>
      <c r="AE593" s="109">
        <v>4.6248312379031056</v>
      </c>
      <c r="AF593" s="110">
        <v>1725.8321081704389</v>
      </c>
      <c r="AG593" s="110">
        <v>4500</v>
      </c>
      <c r="AH593" s="110">
        <v>2774.1678918295611</v>
      </c>
      <c r="AI593" s="111" t="str">
        <v>Yes</v>
      </c>
      <c r="AK593" s="103">
        <f>AVERAGE(AC$6:AC593)</f>
        <v>21.661647067017359</v>
      </c>
      <c r="AL593" s="103">
        <f>AVERAGE(AD$6:AD593)</f>
        <v>21.99996837218416</v>
      </c>
      <c r="AM593" s="103">
        <f>AVERAGE(AE$6:AE593)</f>
        <v>0.33832130516680825</v>
      </c>
      <c r="AN593" s="104">
        <f>AVERAGE(AF$6:AF593)</f>
        <v>859.95752330977518</v>
      </c>
      <c r="AO593" s="104">
        <f>AVERAGE(AG$6:AG593)</f>
        <v>4039.929805396459</v>
      </c>
      <c r="AP593" s="104">
        <f>AVERAGE(AH$6:AH593)</f>
        <v>3179.9722820866814</v>
      </c>
      <c r="AT593" s="105">
        <v>588</v>
      </c>
      <c r="AU593" s="109">
        <v>22.515368012167588</v>
      </c>
      <c r="AV593" s="109">
        <v>2</v>
      </c>
      <c r="AW593" s="109">
        <v>3.4569894292478849</v>
      </c>
      <c r="AX593" s="110">
        <v>110.7343442286281</v>
      </c>
      <c r="AY593" s="109">
        <v>23.972357441415472</v>
      </c>
      <c r="AZ593" s="109">
        <v>23.972357441415472</v>
      </c>
      <c r="BA593" s="109">
        <v>0</v>
      </c>
      <c r="BB593" s="110">
        <v>829.90506747109225</v>
      </c>
      <c r="BC593" s="110">
        <v>3695.853616212321</v>
      </c>
      <c r="BD593" s="110">
        <v>2865.9485487412285</v>
      </c>
      <c r="BE593" s="111" t="str">
        <v>No</v>
      </c>
      <c r="BG593" s="103">
        <f>AVERAGE(AY$6:AY593)</f>
        <v>22.943417839597213</v>
      </c>
      <c r="BH593" s="103">
        <f>AVERAGE(AZ$6:AZ593)</f>
        <v>23.78936500630498</v>
      </c>
      <c r="BI593" s="103">
        <f>AVERAGE(BA$6:BA593)</f>
        <v>0.84594716670777603</v>
      </c>
      <c r="BJ593" s="104">
        <f>AVERAGE(BB$6:BB593)</f>
        <v>966.09289744027421</v>
      </c>
      <c r="BK593" s="104">
        <f>AVERAGE(BC$6:BC593)</f>
        <v>3602.311995667475</v>
      </c>
      <c r="BL593" s="104">
        <f>AVERAGE(BD$6:BD593)</f>
        <v>2636.2190982271982</v>
      </c>
      <c r="BP593" s="105">
        <v>588</v>
      </c>
      <c r="BQ593" s="109">
        <v>25.579862232650491</v>
      </c>
      <c r="BR593" s="109">
        <v>2</v>
      </c>
      <c r="BS593" s="109">
        <v>6.5605206639233167</v>
      </c>
      <c r="BT593" s="110">
        <v>140.21620662590198</v>
      </c>
      <c r="BU593" s="109">
        <v>25</v>
      </c>
      <c r="BV593" s="109">
        <v>30.140382896573811</v>
      </c>
      <c r="BW593" s="109">
        <v>5.1403828965738114</v>
      </c>
      <c r="BX593" s="110">
        <v>1661.2736411119738</v>
      </c>
      <c r="BY593" s="110">
        <v>3890</v>
      </c>
      <c r="BZ593" s="110">
        <v>2228.726358888026</v>
      </c>
      <c r="CA593" s="111" t="str">
        <v>Yes</v>
      </c>
      <c r="CC593" s="103">
        <f>AVERAGE(BU$6:BU593)</f>
        <v>22.898739238680516</v>
      </c>
      <c r="CD593" s="103">
        <f>AVERAGE(BV$6:BV593)</f>
        <v>23.815678461325433</v>
      </c>
      <c r="CE593" s="103">
        <f>AVERAGE(BW$6:BW593)</f>
        <v>0.91693922264489092</v>
      </c>
      <c r="CF593" s="104">
        <f>AVERAGE(BX$6:BX593)</f>
        <v>973.23945367602482</v>
      </c>
      <c r="CG593" s="104">
        <f>AVERAGE(BY$6:BY593)</f>
        <v>3661.1204096115989</v>
      </c>
      <c r="CH593" s="104">
        <f>AVERAGE(BZ$6:BZ593)</f>
        <v>2687.8809559355782</v>
      </c>
      <c r="CI593" s="121"/>
      <c r="CJ593" s="121"/>
      <c r="CK593" s="121"/>
      <c r="CL593" s="121"/>
      <c r="CM593" s="121"/>
      <c r="CN593" s="121"/>
    </row>
    <row r="594" spans="2:92" x14ac:dyDescent="0.2">
      <c r="B594" s="105">
        <v>589</v>
      </c>
      <c r="C594" s="109">
        <v>19.715914405858918</v>
      </c>
      <c r="D594" s="109">
        <v>0</v>
      </c>
      <c r="E594" s="109">
        <v>2.0334433624252566</v>
      </c>
      <c r="F594" s="110">
        <v>103.15486824959619</v>
      </c>
      <c r="G594" s="109">
        <v>21.749357768284174</v>
      </c>
      <c r="H594" s="109">
        <v>21.749357768284174</v>
      </c>
      <c r="I594" s="109">
        <v>0</v>
      </c>
      <c r="J594" s="110">
        <v>755.6356012981214</v>
      </c>
      <c r="K594" s="110">
        <v>3914.8843982911512</v>
      </c>
      <c r="L594" s="110">
        <v>3159.2487969930298</v>
      </c>
      <c r="M594" s="111" t="str">
        <v>No</v>
      </c>
      <c r="O594" s="103">
        <f>AVERAGE(G$6:G594)</f>
        <v>21.728300650267865</v>
      </c>
      <c r="P594" s="103">
        <f>AVERAGE(H$6:H594)</f>
        <v>22.116682624422616</v>
      </c>
      <c r="Q594" s="103">
        <f>AVERAGE(I$6:I594)</f>
        <v>0.38838197415473985</v>
      </c>
      <c r="R594" s="104">
        <f>AVERAGE(J$6:J594)</f>
        <v>870.86231564219486</v>
      </c>
      <c r="S594" s="104">
        <f>AVERAGE(K$6:K594)</f>
        <v>4009.5661034658765</v>
      </c>
      <c r="T594" s="104">
        <f>AVERAGE(L$6:L594)</f>
        <v>3138.7037878236815</v>
      </c>
      <c r="X594" s="105">
        <v>589</v>
      </c>
      <c r="Y594" s="109">
        <v>17.403249357493628</v>
      </c>
      <c r="Z594" s="109">
        <v>2</v>
      </c>
      <c r="AA594" s="109">
        <v>3.9889467283416691</v>
      </c>
      <c r="AB594" s="110">
        <v>144.54780337932419</v>
      </c>
      <c r="AC594" s="109">
        <v>19.392196085835298</v>
      </c>
      <c r="AD594" s="109">
        <v>19.392196085835298</v>
      </c>
      <c r="AE594" s="109">
        <v>0</v>
      </c>
      <c r="AF594" s="110">
        <v>726.31368595438312</v>
      </c>
      <c r="AG594" s="110">
        <v>3630.5952954503537</v>
      </c>
      <c r="AH594" s="110">
        <v>2904.2816094959708</v>
      </c>
      <c r="AI594" s="111" t="str">
        <v>No</v>
      </c>
      <c r="AK594" s="103">
        <f>AVERAGE(AC$6:AC594)</f>
        <v>21.657794009324352</v>
      </c>
      <c r="AL594" s="103">
        <f>AVERAGE(AD$6:AD594)</f>
        <v>21.995540914991718</v>
      </c>
      <c r="AM594" s="103">
        <f>AVERAGE(AE$6:AE594)</f>
        <v>0.33774690566737392</v>
      </c>
      <c r="AN594" s="104">
        <f>AVERAGE(AF$6:AF594)</f>
        <v>859.73062375569134</v>
      </c>
      <c r="AO594" s="104">
        <f>AVERAGE(AG$6:AG594)</f>
        <v>4039.234840184326</v>
      </c>
      <c r="AP594" s="104">
        <f>AVERAGE(AH$6:AH594)</f>
        <v>3179.5042164286328</v>
      </c>
      <c r="AT594" s="105">
        <v>589</v>
      </c>
      <c r="AU594" s="109">
        <v>17.62698196143343</v>
      </c>
      <c r="AV594" s="109">
        <v>6</v>
      </c>
      <c r="AW594" s="109">
        <v>3.5113270456220511</v>
      </c>
      <c r="AX594" s="110">
        <v>184.46880312740666</v>
      </c>
      <c r="AY594" s="109">
        <v>15.138309007055479</v>
      </c>
      <c r="AZ594" s="109">
        <v>15.138309007055479</v>
      </c>
      <c r="BA594" s="109">
        <v>0</v>
      </c>
      <c r="BB594" s="110">
        <v>638.61807333907109</v>
      </c>
      <c r="BC594" s="110">
        <v>2570.746351058322</v>
      </c>
      <c r="BD594" s="110">
        <v>1932.1282777192509</v>
      </c>
      <c r="BE594" s="111" t="str">
        <v>No</v>
      </c>
      <c r="BG594" s="103">
        <f>AVERAGE(AY$6:AY594)</f>
        <v>22.930166381477449</v>
      </c>
      <c r="BH594" s="103">
        <f>AVERAGE(AZ$6:AZ594)</f>
        <v>23.774677305117798</v>
      </c>
      <c r="BI594" s="103">
        <f>AVERAGE(BA$6:BA594)</f>
        <v>0.8445109236403604</v>
      </c>
      <c r="BJ594" s="104">
        <f>AVERAGE(BB$6:BB594)</f>
        <v>965.53691301904973</v>
      </c>
      <c r="BK594" s="104">
        <f>AVERAGE(BC$6:BC594)</f>
        <v>3600.5606108718735</v>
      </c>
      <c r="BL594" s="104">
        <f>AVERAGE(BD$6:BD594)</f>
        <v>2635.023697852821</v>
      </c>
      <c r="BP594" s="105">
        <v>589</v>
      </c>
      <c r="BQ594" s="109">
        <v>19.89817805303495</v>
      </c>
      <c r="BR594" s="109">
        <v>4</v>
      </c>
      <c r="BS594" s="109">
        <v>5.7029517684633815</v>
      </c>
      <c r="BT594" s="110">
        <v>157.91102078498932</v>
      </c>
      <c r="BU594" s="109">
        <v>21.601129821498333</v>
      </c>
      <c r="BV594" s="109">
        <v>21.601129821498333</v>
      </c>
      <c r="BW594" s="109">
        <v>0</v>
      </c>
      <c r="BX594" s="110">
        <v>805.94491542993933</v>
      </c>
      <c r="BY594" s="110">
        <v>3520.1694732247497</v>
      </c>
      <c r="BZ594" s="110">
        <v>2714.2245577948106</v>
      </c>
      <c r="CA594" s="111" t="str">
        <v>No</v>
      </c>
      <c r="CC594" s="103">
        <f>AVERAGE(BU$6:BU594)</f>
        <v>22.896536166664927</v>
      </c>
      <c r="CD594" s="103">
        <f>AVERAGE(BV$6:BV594)</f>
        <v>23.811918616436081</v>
      </c>
      <c r="CE594" s="103">
        <f>AVERAGE(BW$6:BW594)</f>
        <v>0.91538244977113048</v>
      </c>
      <c r="CF594" s="104">
        <f>AVERAGE(BX$6:BX594)</f>
        <v>972.95542220192283</v>
      </c>
      <c r="CG594" s="104">
        <f>AVERAGE(BY$6:BY594)</f>
        <v>3660.8811041168847</v>
      </c>
      <c r="CH594" s="104">
        <f>AVERAGE(BZ$6:BZ594)</f>
        <v>2687.9256819149659</v>
      </c>
      <c r="CI594" s="121"/>
      <c r="CJ594" s="121"/>
      <c r="CK594" s="121"/>
      <c r="CL594" s="121"/>
      <c r="CM594" s="121"/>
      <c r="CN594" s="121"/>
    </row>
    <row r="595" spans="2:92" x14ac:dyDescent="0.2">
      <c r="B595" s="105">
        <v>590</v>
      </c>
      <c r="C595" s="109">
        <v>19.961438366610409</v>
      </c>
      <c r="D595" s="109">
        <v>3</v>
      </c>
      <c r="E595" s="109">
        <v>2.9898909649584922</v>
      </c>
      <c r="F595" s="110">
        <v>172.63315633592708</v>
      </c>
      <c r="G595" s="109">
        <v>19.9513293315689</v>
      </c>
      <c r="H595" s="109">
        <v>19.9513293315689</v>
      </c>
      <c r="I595" s="109">
        <v>0</v>
      </c>
      <c r="J595" s="110">
        <v>771.17303628299408</v>
      </c>
      <c r="K595" s="110">
        <v>3741.239279682402</v>
      </c>
      <c r="L595" s="110">
        <v>2970.066243399408</v>
      </c>
      <c r="M595" s="111" t="str">
        <v>No</v>
      </c>
      <c r="O595" s="103">
        <f>AVERAGE(G$6:G595)</f>
        <v>21.72528883447346</v>
      </c>
      <c r="P595" s="103">
        <f>AVERAGE(H$6:H595)</f>
        <v>22.113012534095745</v>
      </c>
      <c r="Q595" s="103">
        <f>AVERAGE(I$6:I595)</f>
        <v>0.38772369962227415</v>
      </c>
      <c r="R595" s="104">
        <f>AVERAGE(J$6:J595)</f>
        <v>870.69335076192499</v>
      </c>
      <c r="S595" s="104">
        <f>AVERAGE(K$6:K595)</f>
        <v>4009.1113122391248</v>
      </c>
      <c r="T595" s="104">
        <f>AVERAGE(L$6:L595)</f>
        <v>3138.4179614771997</v>
      </c>
      <c r="X595" s="105">
        <v>590</v>
      </c>
      <c r="Y595" s="109">
        <v>20.862876893975006</v>
      </c>
      <c r="Z595" s="109">
        <v>4</v>
      </c>
      <c r="AA595" s="109">
        <v>4.348699629738336</v>
      </c>
      <c r="AB595" s="110">
        <v>148.20477878523988</v>
      </c>
      <c r="AC595" s="109">
        <v>21.21157652371334</v>
      </c>
      <c r="AD595" s="109">
        <v>21.21157652371334</v>
      </c>
      <c r="AE595" s="109">
        <v>0</v>
      </c>
      <c r="AF595" s="110">
        <v>784.5520744966401</v>
      </c>
      <c r="AG595" s="110">
        <v>4098.0837742684016</v>
      </c>
      <c r="AH595" s="110">
        <v>3313.5316997717614</v>
      </c>
      <c r="AI595" s="111" t="str">
        <v>No</v>
      </c>
      <c r="AK595" s="103">
        <f>AVERAGE(AC$6:AC595)</f>
        <v>21.657037708501282</v>
      </c>
      <c r="AL595" s="103">
        <f>AVERAGE(AD$6:AD595)</f>
        <v>21.994212161786162</v>
      </c>
      <c r="AM595" s="103">
        <f>AVERAGE(AE$6:AE595)</f>
        <v>0.33717445328488688</v>
      </c>
      <c r="AN595" s="104">
        <f>AVERAGE(AF$6:AF595)</f>
        <v>859.60320248576068</v>
      </c>
      <c r="AO595" s="104">
        <f>AVERAGE(AG$6:AG595)</f>
        <v>4039.3345841404011</v>
      </c>
      <c r="AP595" s="104">
        <f>AVERAGE(AH$6:AH595)</f>
        <v>3179.731381654638</v>
      </c>
      <c r="AT595" s="105">
        <v>590</v>
      </c>
      <c r="AU595" s="109">
        <v>23.757841722053001</v>
      </c>
      <c r="AV595" s="109">
        <v>3</v>
      </c>
      <c r="AW595" s="109">
        <v>3.2404142464329571</v>
      </c>
      <c r="AX595" s="110">
        <v>159.36468968506955</v>
      </c>
      <c r="AY595" s="109">
        <v>23.998255968485957</v>
      </c>
      <c r="AZ595" s="109">
        <v>23.998255968485957</v>
      </c>
      <c r="BA595" s="109">
        <v>0</v>
      </c>
      <c r="BB595" s="110">
        <v>879.31236873964826</v>
      </c>
      <c r="BC595" s="110">
        <v>3749.7383952728933</v>
      </c>
      <c r="BD595" s="110">
        <v>2870.426026533245</v>
      </c>
      <c r="BE595" s="111" t="str">
        <v>No</v>
      </c>
      <c r="BG595" s="103">
        <f>AVERAGE(AY$6:AY595)</f>
        <v>22.931976702811362</v>
      </c>
      <c r="BH595" s="103">
        <f>AVERAGE(AZ$6:AZ595)</f>
        <v>23.775056252004863</v>
      </c>
      <c r="BI595" s="103">
        <f>AVERAGE(BA$6:BA595)</f>
        <v>0.84307954919351236</v>
      </c>
      <c r="BJ595" s="104">
        <f>AVERAGE(BB$6:BB595)</f>
        <v>965.39076972366092</v>
      </c>
      <c r="BK595" s="104">
        <f>AVERAGE(BC$6:BC595)</f>
        <v>3600.8134545742478</v>
      </c>
      <c r="BL595" s="104">
        <f>AVERAGE(BD$6:BD595)</f>
        <v>2635.4226848505846</v>
      </c>
      <c r="BP595" s="105">
        <v>590</v>
      </c>
      <c r="BQ595" s="109">
        <v>23.687329735370266</v>
      </c>
      <c r="BR595" s="109">
        <v>3</v>
      </c>
      <c r="BS595" s="109">
        <v>5.8135358115320797</v>
      </c>
      <c r="BT595" s="110">
        <v>184.44788841375296</v>
      </c>
      <c r="BU595" s="109">
        <v>25</v>
      </c>
      <c r="BV595" s="109">
        <v>26.500865546902347</v>
      </c>
      <c r="BW595" s="109">
        <v>1.5008655469023466</v>
      </c>
      <c r="BX595" s="110">
        <v>1159.5777204491051</v>
      </c>
      <c r="BY595" s="110">
        <v>3960</v>
      </c>
      <c r="BZ595" s="110">
        <v>2800.4222795508949</v>
      </c>
      <c r="CA595" s="111" t="str">
        <v>Yes</v>
      </c>
      <c r="CC595" s="103">
        <f>AVERAGE(BU$6:BU595)</f>
        <v>22.900101359602782</v>
      </c>
      <c r="CD595" s="103">
        <f>AVERAGE(BV$6:BV595)</f>
        <v>23.816476153606363</v>
      </c>
      <c r="CE595" s="103">
        <f>AVERAGE(BW$6:BW595)</f>
        <v>0.91637479400355626</v>
      </c>
      <c r="CF595" s="104">
        <f>AVERAGE(BX$6:BX595)</f>
        <v>973.27173118200267</v>
      </c>
      <c r="CG595" s="104">
        <f>AVERAGE(BY$6:BY595)</f>
        <v>3661.3880852963475</v>
      </c>
      <c r="CH595" s="104">
        <f>AVERAGE(BZ$6:BZ595)</f>
        <v>2688.1163541143487</v>
      </c>
      <c r="CI595" s="121"/>
      <c r="CJ595" s="121"/>
      <c r="CK595" s="121"/>
      <c r="CL595" s="121"/>
      <c r="CM595" s="121"/>
      <c r="CN595" s="121"/>
    </row>
    <row r="596" spans="2:92" x14ac:dyDescent="0.2">
      <c r="B596" s="105">
        <v>591</v>
      </c>
      <c r="C596" s="109">
        <v>24.21573989312725</v>
      </c>
      <c r="D596" s="109">
        <v>3</v>
      </c>
      <c r="E596" s="109">
        <v>5.1621239067362161</v>
      </c>
      <c r="F596" s="110">
        <v>178.57355897519659</v>
      </c>
      <c r="G596" s="109">
        <v>25</v>
      </c>
      <c r="H596" s="109">
        <v>26.377863799863466</v>
      </c>
      <c r="I596" s="109">
        <v>1.3778637998634657</v>
      </c>
      <c r="J596" s="110">
        <v>1176.5890429506205</v>
      </c>
      <c r="K596" s="110">
        <v>4650</v>
      </c>
      <c r="L596" s="110">
        <v>3473.4109570493792</v>
      </c>
      <c r="M596" s="111" t="str">
        <v>Yes</v>
      </c>
      <c r="O596" s="103">
        <f>AVERAGE(G$6:G596)</f>
        <v>21.730829800912591</v>
      </c>
      <c r="P596" s="103">
        <f>AVERAGE(H$6:H596)</f>
        <v>22.120228864494674</v>
      </c>
      <c r="Q596" s="103">
        <f>AVERAGE(I$6:I596)</f>
        <v>0.38939906358207316</v>
      </c>
      <c r="R596" s="104">
        <f>AVERAGE(J$6:J596)</f>
        <v>871.21094076562838</v>
      </c>
      <c r="S596" s="104">
        <f>AVERAGE(K$6:K596)</f>
        <v>4010.1957262624087</v>
      </c>
      <c r="T596" s="104">
        <f>AVERAGE(L$6:L596)</f>
        <v>3138.9847854967802</v>
      </c>
      <c r="X596" s="105">
        <v>591</v>
      </c>
      <c r="Y596" s="109">
        <v>15.183341979191528</v>
      </c>
      <c r="Z596" s="109">
        <v>2</v>
      </c>
      <c r="AA596" s="109">
        <v>3.9206957676286063</v>
      </c>
      <c r="AB596" s="110">
        <v>125.63616205863241</v>
      </c>
      <c r="AC596" s="109">
        <v>17.104037746820133</v>
      </c>
      <c r="AD596" s="109">
        <v>17.104037746820133</v>
      </c>
      <c r="AE596" s="109">
        <v>0</v>
      </c>
      <c r="AF596" s="110">
        <v>638.75729446323635</v>
      </c>
      <c r="AG596" s="110">
        <v>3218.7267944276241</v>
      </c>
      <c r="AH596" s="110">
        <v>2579.969499964388</v>
      </c>
      <c r="AI596" s="111" t="str">
        <v>No</v>
      </c>
      <c r="AK596" s="103">
        <f>AVERAGE(AC$6:AC596)</f>
        <v>21.649333816857151</v>
      </c>
      <c r="AL596" s="103">
        <f>AVERAGE(AD$6:AD596)</f>
        <v>21.985937754992651</v>
      </c>
      <c r="AM596" s="103">
        <f>AVERAGE(AE$6:AE596)</f>
        <v>0.33660393813550465</v>
      </c>
      <c r="AN596" s="104">
        <f>AVERAGE(AF$6:AF596)</f>
        <v>859.22952074629791</v>
      </c>
      <c r="AO596" s="104">
        <f>AVERAGE(AG$6:AG596)</f>
        <v>4037.946076882004</v>
      </c>
      <c r="AP596" s="104">
        <f>AVERAGE(AH$6:AH596)</f>
        <v>3178.7165561357037</v>
      </c>
      <c r="AT596" s="105">
        <v>591</v>
      </c>
      <c r="AU596" s="109">
        <v>22.612286470037816</v>
      </c>
      <c r="AV596" s="109">
        <v>5</v>
      </c>
      <c r="AW596" s="109">
        <v>4.1706244249449469</v>
      </c>
      <c r="AX596" s="110">
        <v>127.77282852132836</v>
      </c>
      <c r="AY596" s="109">
        <v>21.782910894982763</v>
      </c>
      <c r="AZ596" s="109">
        <v>21.782910894982763</v>
      </c>
      <c r="BA596" s="109">
        <v>0</v>
      </c>
      <c r="BB596" s="110">
        <v>781.26015537081128</v>
      </c>
      <c r="BC596" s="110">
        <v>3517.4366342474145</v>
      </c>
      <c r="BD596" s="110">
        <v>2736.1764788766031</v>
      </c>
      <c r="BE596" s="111" t="str">
        <v>No</v>
      </c>
      <c r="BG596" s="103">
        <f>AVERAGE(AY$6:AY596)</f>
        <v>22.930032429024852</v>
      </c>
      <c r="BH596" s="103">
        <f>AVERAGE(AZ$6:AZ596)</f>
        <v>23.771685447678262</v>
      </c>
      <c r="BI596" s="103">
        <f>AVERAGE(BA$6:BA596)</f>
        <v>0.84165301865342179</v>
      </c>
      <c r="BJ596" s="104">
        <f>AVERAGE(BB$6:BB596)</f>
        <v>965.07921200055966</v>
      </c>
      <c r="BK596" s="104">
        <f>AVERAGE(BC$6:BC596)</f>
        <v>3600.6723770440835</v>
      </c>
      <c r="BL596" s="104">
        <f>AVERAGE(BD$6:BD596)</f>
        <v>2635.5931650435218</v>
      </c>
      <c r="BP596" s="105">
        <v>591</v>
      </c>
      <c r="BQ596" s="109">
        <v>23.524787691670014</v>
      </c>
      <c r="BR596" s="109">
        <v>3</v>
      </c>
      <c r="BS596" s="109">
        <v>5.0769750371352913</v>
      </c>
      <c r="BT596" s="110">
        <v>132.3175208066173</v>
      </c>
      <c r="BU596" s="109">
        <v>25</v>
      </c>
      <c r="BV596" s="109">
        <v>25.601762728805305</v>
      </c>
      <c r="BW596" s="109">
        <v>0.6017627288053049</v>
      </c>
      <c r="BX596" s="110">
        <v>972.58193012741299</v>
      </c>
      <c r="BY596" s="110">
        <v>3960</v>
      </c>
      <c r="BZ596" s="110">
        <v>2987.4180698725868</v>
      </c>
      <c r="CA596" s="111" t="str">
        <v>Yes</v>
      </c>
      <c r="CC596" s="103">
        <f>AVERAGE(BU$6:BU596)</f>
        <v>22.903654487589918</v>
      </c>
      <c r="CD596" s="103">
        <f>AVERAGE(BV$6:BV596)</f>
        <v>23.819496943073705</v>
      </c>
      <c r="CE596" s="103">
        <f>AVERAGE(BW$6:BW596)</f>
        <v>0.9158424554837622</v>
      </c>
      <c r="CF596" s="104">
        <f>AVERAGE(BX$6:BX596)</f>
        <v>973.27056400593744</v>
      </c>
      <c r="CG596" s="104">
        <f>AVERAGE(BY$6:BY596)</f>
        <v>3661.8933508034602</v>
      </c>
      <c r="CH596" s="104">
        <f>AVERAGE(BZ$6:BZ596)</f>
        <v>2688.6227867975267</v>
      </c>
      <c r="CI596" s="121"/>
      <c r="CJ596" s="121"/>
      <c r="CK596" s="121"/>
      <c r="CL596" s="121"/>
      <c r="CM596" s="121"/>
      <c r="CN596" s="121"/>
    </row>
    <row r="597" spans="2:92" x14ac:dyDescent="0.2">
      <c r="B597" s="105">
        <v>592</v>
      </c>
      <c r="C597" s="109">
        <v>29.921875459594197</v>
      </c>
      <c r="D597" s="109">
        <v>5</v>
      </c>
      <c r="E597" s="109">
        <v>3.0057594434362978</v>
      </c>
      <c r="F597" s="110">
        <v>151.7940073010989</v>
      </c>
      <c r="G597" s="109">
        <v>25</v>
      </c>
      <c r="H597" s="109">
        <v>27.927634903030494</v>
      </c>
      <c r="I597" s="109">
        <v>2.9276349030304942</v>
      </c>
      <c r="J597" s="110">
        <v>1428.7682898465878</v>
      </c>
      <c r="K597" s="110">
        <v>4750</v>
      </c>
      <c r="L597" s="110">
        <v>3321.2317101534122</v>
      </c>
      <c r="M597" s="111" t="str">
        <v>Yes</v>
      </c>
      <c r="O597" s="103">
        <f>AVERAGE(G$6:G597)</f>
        <v>21.736352047870508</v>
      </c>
      <c r="P597" s="103">
        <f>AVERAGE(H$6:H597)</f>
        <v>22.1300386719922</v>
      </c>
      <c r="Q597" s="103">
        <f>AVERAGE(I$6:I597)</f>
        <v>0.39368662412168198</v>
      </c>
      <c r="R597" s="104">
        <f>AVERAGE(J$6:J597)</f>
        <v>872.15276061204895</v>
      </c>
      <c r="S597" s="104">
        <f>AVERAGE(K$6:K597)</f>
        <v>4011.4453956437223</v>
      </c>
      <c r="T597" s="104">
        <f>AVERAGE(L$6:L597)</f>
        <v>3139.2926350316734</v>
      </c>
      <c r="X597" s="105">
        <v>592</v>
      </c>
      <c r="Y597" s="109">
        <v>23.495675391809542</v>
      </c>
      <c r="Z597" s="109">
        <v>3</v>
      </c>
      <c r="AA597" s="109">
        <v>3.6431235589520692</v>
      </c>
      <c r="AB597" s="110">
        <v>138.64582315507138</v>
      </c>
      <c r="AC597" s="109">
        <v>24.138798950761611</v>
      </c>
      <c r="AD597" s="109">
        <v>24.138798950761611</v>
      </c>
      <c r="AE597" s="109">
        <v>0</v>
      </c>
      <c r="AF597" s="110">
        <v>862.80979167791975</v>
      </c>
      <c r="AG597" s="110">
        <v>4554.98381113709</v>
      </c>
      <c r="AH597" s="110">
        <v>3692.1740194591703</v>
      </c>
      <c r="AI597" s="111" t="str">
        <v>No</v>
      </c>
      <c r="AK597" s="103">
        <f>AVERAGE(AC$6:AC597)</f>
        <v>21.653538994448205</v>
      </c>
      <c r="AL597" s="103">
        <f>AVERAGE(AD$6:AD597)</f>
        <v>21.989574344850368</v>
      </c>
      <c r="AM597" s="103">
        <f>AVERAGE(AE$6:AE597)</f>
        <v>0.33603535040216764</v>
      </c>
      <c r="AN597" s="104">
        <f>AVERAGE(AF$6:AF597)</f>
        <v>859.23556850124987</v>
      </c>
      <c r="AO597" s="104">
        <f>AVERAGE(AG$6:AG597)</f>
        <v>4038.8194514331108</v>
      </c>
      <c r="AP597" s="104">
        <f>AVERAGE(AH$6:AH597)</f>
        <v>3179.5838829318582</v>
      </c>
      <c r="AT597" s="105">
        <v>592</v>
      </c>
      <c r="AU597" s="109">
        <v>23.416211024464463</v>
      </c>
      <c r="AV597" s="109">
        <v>3</v>
      </c>
      <c r="AW597" s="109">
        <v>4.096240648079613</v>
      </c>
      <c r="AX597" s="110">
        <v>136.68097801986718</v>
      </c>
      <c r="AY597" s="109">
        <v>24.512451672544074</v>
      </c>
      <c r="AZ597" s="109">
        <v>24.512451672544074</v>
      </c>
      <c r="BA597" s="109">
        <v>0</v>
      </c>
      <c r="BB597" s="110">
        <v>872.05452819618938</v>
      </c>
      <c r="BC597" s="110">
        <v>3826.8677508816113</v>
      </c>
      <c r="BD597" s="110">
        <v>2954.8132226854218</v>
      </c>
      <c r="BE597" s="111" t="str">
        <v>No</v>
      </c>
      <c r="BG597" s="103">
        <f>AVERAGE(AY$6:AY597)</f>
        <v>22.93270543450377</v>
      </c>
      <c r="BH597" s="103">
        <f>AVERAGE(AZ$6:AZ597)</f>
        <v>23.772936741977023</v>
      </c>
      <c r="BI597" s="103">
        <f>AVERAGE(BA$6:BA597)</f>
        <v>0.84023130747326402</v>
      </c>
      <c r="BJ597" s="104">
        <f>AVERAGE(BB$6:BB597)</f>
        <v>964.92207571034965</v>
      </c>
      <c r="BK597" s="104">
        <f>AVERAGE(BC$6:BC597)</f>
        <v>3601.054463824215</v>
      </c>
      <c r="BL597" s="104">
        <f>AVERAGE(BD$6:BD597)</f>
        <v>2636.1323881138628</v>
      </c>
      <c r="BP597" s="105">
        <v>592</v>
      </c>
      <c r="BQ597" s="109">
        <v>17.130484924156733</v>
      </c>
      <c r="BR597" s="109">
        <v>2</v>
      </c>
      <c r="BS597" s="109">
        <v>4.8865772050132286</v>
      </c>
      <c r="BT597" s="110">
        <v>138.14494619408592</v>
      </c>
      <c r="BU597" s="109">
        <v>20.017062129169961</v>
      </c>
      <c r="BV597" s="109">
        <v>20.017062129169961</v>
      </c>
      <c r="BW597" s="109">
        <v>0</v>
      </c>
      <c r="BX597" s="110">
        <v>738.65681006918476</v>
      </c>
      <c r="BY597" s="110">
        <v>3142.5593193754939</v>
      </c>
      <c r="BZ597" s="110">
        <v>2403.9025093063092</v>
      </c>
      <c r="CA597" s="111" t="str">
        <v>No</v>
      </c>
      <c r="CC597" s="103">
        <f>AVERAGE(BU$6:BU597)</f>
        <v>22.898778486984479</v>
      </c>
      <c r="CD597" s="103">
        <f>AVERAGE(BV$6:BV597)</f>
        <v>23.813073911293461</v>
      </c>
      <c r="CE597" s="103">
        <f>AVERAGE(BW$6:BW597)</f>
        <v>0.9142954243089586</v>
      </c>
      <c r="CF597" s="104">
        <f>AVERAGE(BX$6:BX597)</f>
        <v>972.87425698915251</v>
      </c>
      <c r="CG597" s="104">
        <f>AVERAGE(BY$6:BY597)</f>
        <v>3661.0160973719944</v>
      </c>
      <c r="CH597" s="104">
        <f>AVERAGE(BZ$6:BZ597)</f>
        <v>2688.1418403828457</v>
      </c>
      <c r="CI597" s="121"/>
      <c r="CJ597" s="121"/>
      <c r="CK597" s="121"/>
      <c r="CL597" s="121"/>
      <c r="CM597" s="121"/>
      <c r="CN597" s="121"/>
    </row>
    <row r="598" spans="2:92" x14ac:dyDescent="0.2">
      <c r="B598" s="105">
        <v>593</v>
      </c>
      <c r="C598" s="109">
        <v>18.392799551570977</v>
      </c>
      <c r="D598" s="109">
        <v>2</v>
      </c>
      <c r="E598" s="109">
        <v>3.8449419719592854</v>
      </c>
      <c r="F598" s="110">
        <v>160.61078568584188</v>
      </c>
      <c r="G598" s="109">
        <v>20.237741523530264</v>
      </c>
      <c r="H598" s="109">
        <v>20.237741523530264</v>
      </c>
      <c r="I598" s="109">
        <v>0</v>
      </c>
      <c r="J598" s="110">
        <v>767.74303139174981</v>
      </c>
      <c r="K598" s="110">
        <v>3742.7934742354478</v>
      </c>
      <c r="L598" s="110">
        <v>2975.050442843698</v>
      </c>
      <c r="M598" s="111" t="str">
        <v>No</v>
      </c>
      <c r="O598" s="103">
        <f>AVERAGE(G$6:G598)</f>
        <v>21.733824880038568</v>
      </c>
      <c r="P598" s="103">
        <f>AVERAGE(H$6:H598)</f>
        <v>22.126847614406259</v>
      </c>
      <c r="Q598" s="103">
        <f>AVERAGE(I$6:I598)</f>
        <v>0.39302273436768254</v>
      </c>
      <c r="R598" s="104">
        <f>AVERAGE(J$6:J598)</f>
        <v>871.97669024236882</v>
      </c>
      <c r="S598" s="104">
        <f>AVERAGE(K$6:K598)</f>
        <v>4010.9923569904199</v>
      </c>
      <c r="T598" s="104">
        <f>AVERAGE(L$6:L598)</f>
        <v>3139.015666748051</v>
      </c>
      <c r="X598" s="105">
        <v>593</v>
      </c>
      <c r="Y598" s="109">
        <v>18.273852032814577</v>
      </c>
      <c r="Z598" s="109">
        <v>2</v>
      </c>
      <c r="AA598" s="109">
        <v>3.7479415143824575</v>
      </c>
      <c r="AB598" s="110">
        <v>139.64263519103497</v>
      </c>
      <c r="AC598" s="109">
        <v>20.021793547197035</v>
      </c>
      <c r="AD598" s="109">
        <v>20.021793547197035</v>
      </c>
      <c r="AE598" s="109">
        <v>0</v>
      </c>
      <c r="AF598" s="110">
        <v>740.29644160694602</v>
      </c>
      <c r="AG598" s="110">
        <v>3743.9228384954663</v>
      </c>
      <c r="AH598" s="110">
        <v>3003.6263968885205</v>
      </c>
      <c r="AI598" s="111" t="str">
        <v>No</v>
      </c>
      <c r="AK598" s="103">
        <f>AVERAGE(AC$6:AC598)</f>
        <v>21.650787315785053</v>
      </c>
      <c r="AL598" s="103">
        <f>AVERAGE(AD$6:AD598)</f>
        <v>21.98625599611908</v>
      </c>
      <c r="AM598" s="103">
        <f>AVERAGE(AE$6:AE598)</f>
        <v>0.33546868033403582</v>
      </c>
      <c r="AN598" s="104">
        <f>AVERAGE(AF$6:AF598)</f>
        <v>859.03499661778562</v>
      </c>
      <c r="AO598" s="104">
        <f>AVERAGE(AG$6:AG598)</f>
        <v>4038.3221552898772</v>
      </c>
      <c r="AP598" s="104">
        <f>AVERAGE(AH$6:AH598)</f>
        <v>3179.2871586720889</v>
      </c>
      <c r="AT598" s="105">
        <v>593</v>
      </c>
      <c r="AU598" s="109">
        <v>15.141383120122548</v>
      </c>
      <c r="AV598" s="109">
        <v>5</v>
      </c>
      <c r="AW598" s="109">
        <v>3.9546635550916243</v>
      </c>
      <c r="AX598" s="110">
        <v>172.92258005558736</v>
      </c>
      <c r="AY598" s="109">
        <v>14.096046675214172</v>
      </c>
      <c r="AZ598" s="109">
        <v>14.096046675214172</v>
      </c>
      <c r="BA598" s="109">
        <v>0</v>
      </c>
      <c r="BB598" s="110">
        <v>595.80398031201253</v>
      </c>
      <c r="BC598" s="110">
        <v>2364.4070012821257</v>
      </c>
      <c r="BD598" s="110">
        <v>1768.6030209701132</v>
      </c>
      <c r="BE598" s="111" t="str">
        <v>No</v>
      </c>
      <c r="BG598" s="103">
        <f>AVERAGE(AY$6:AY598)</f>
        <v>22.917803817709014</v>
      </c>
      <c r="BH598" s="103">
        <f>AVERAGE(AZ$6:AZ598)</f>
        <v>23.756618208980797</v>
      </c>
      <c r="BI598" s="103">
        <f>AVERAGE(BA$6:BA598)</f>
        <v>0.83881439127179136</v>
      </c>
      <c r="BJ598" s="104">
        <f>AVERAGE(BB$6:BB598)</f>
        <v>964.29961686482113</v>
      </c>
      <c r="BK598" s="104">
        <f>AVERAGE(BC$6:BC598)</f>
        <v>3598.9690549497759</v>
      </c>
      <c r="BL598" s="104">
        <f>AVERAGE(BD$6:BD598)</f>
        <v>2634.6694380849526</v>
      </c>
      <c r="BP598" s="105">
        <v>593</v>
      </c>
      <c r="BQ598" s="109">
        <v>17.084691909035385</v>
      </c>
      <c r="BR598" s="109">
        <v>5</v>
      </c>
      <c r="BS598" s="109">
        <v>6.7863846453900987</v>
      </c>
      <c r="BT598" s="110">
        <v>185.99000603959831</v>
      </c>
      <c r="BU598" s="109">
        <v>18.871076554425485</v>
      </c>
      <c r="BV598" s="109">
        <v>18.871076554425485</v>
      </c>
      <c r="BW598" s="109">
        <v>0</v>
      </c>
      <c r="BX598" s="110">
        <v>752.12230267236282</v>
      </c>
      <c r="BY598" s="110">
        <v>3180.6614831638226</v>
      </c>
      <c r="BZ598" s="110">
        <v>2428.5391804914598</v>
      </c>
      <c r="CA598" s="111" t="str">
        <v>No</v>
      </c>
      <c r="CC598" s="103">
        <f>AVERAGE(BU$6:BU598)</f>
        <v>22.891986409526538</v>
      </c>
      <c r="CD598" s="103">
        <f>AVERAGE(BV$6:BV598)</f>
        <v>23.804740020303804</v>
      </c>
      <c r="CE598" s="103">
        <f>AVERAGE(BW$6:BW598)</f>
        <v>0.91275361077724027</v>
      </c>
      <c r="CF598" s="104">
        <f>AVERAGE(BX$6:BX598)</f>
        <v>972.50199399705002</v>
      </c>
      <c r="CG598" s="104">
        <f>AVERAGE(BY$6:BY598)</f>
        <v>3660.2060558640551</v>
      </c>
      <c r="CH598" s="104">
        <f>AVERAGE(BZ$6:BZ598)</f>
        <v>2687.7040618670085</v>
      </c>
      <c r="CI598" s="121"/>
      <c r="CJ598" s="121"/>
      <c r="CK598" s="121"/>
      <c r="CL598" s="121"/>
      <c r="CM598" s="121"/>
      <c r="CN598" s="121"/>
    </row>
    <row r="599" spans="2:92" x14ac:dyDescent="0.2">
      <c r="B599" s="105">
        <v>594</v>
      </c>
      <c r="C599" s="109">
        <v>22.139147607247345</v>
      </c>
      <c r="D599" s="109">
        <v>1</v>
      </c>
      <c r="E599" s="109">
        <v>5.1987042104631715</v>
      </c>
      <c r="F599" s="110">
        <v>158.06355612354548</v>
      </c>
      <c r="G599" s="109">
        <v>25</v>
      </c>
      <c r="H599" s="109">
        <v>26.337851817710515</v>
      </c>
      <c r="I599" s="109">
        <v>1.337851817710515</v>
      </c>
      <c r="J599" s="110">
        <v>1148.8768833114382</v>
      </c>
      <c r="K599" s="110">
        <v>4550</v>
      </c>
      <c r="L599" s="110">
        <v>3401.1231166885618</v>
      </c>
      <c r="M599" s="111" t="str">
        <v>Yes</v>
      </c>
      <c r="O599" s="103">
        <f>AVERAGE(G$6:G599)</f>
        <v>21.739323491351634</v>
      </c>
      <c r="P599" s="103">
        <f>AVERAGE(H$6:H599)</f>
        <v>22.133936847071755</v>
      </c>
      <c r="Q599" s="103">
        <f>AVERAGE(I$6:I599)</f>
        <v>0.39461335572011152</v>
      </c>
      <c r="R599" s="104">
        <f>AVERAGE(J$6:J599)</f>
        <v>872.44285218356254</v>
      </c>
      <c r="S599" s="104">
        <f>AVERAGE(K$6:K599)</f>
        <v>4011.8997772648468</v>
      </c>
      <c r="T599" s="104">
        <f>AVERAGE(L$6:L599)</f>
        <v>3139.4569250812842</v>
      </c>
      <c r="X599" s="105">
        <v>594</v>
      </c>
      <c r="Y599" s="109">
        <v>22.309921823832823</v>
      </c>
      <c r="Z599" s="109">
        <v>1</v>
      </c>
      <c r="AA599" s="109">
        <v>5.7654412757381781</v>
      </c>
      <c r="AB599" s="110">
        <v>178.97459413598563</v>
      </c>
      <c r="AC599" s="109">
        <v>25</v>
      </c>
      <c r="AD599" s="109">
        <v>27.075363099571</v>
      </c>
      <c r="AE599" s="109">
        <v>2.0753630995709997</v>
      </c>
      <c r="AF599" s="110">
        <v>1302.5399520587657</v>
      </c>
      <c r="AG599" s="110">
        <v>4570</v>
      </c>
      <c r="AH599" s="110">
        <v>3267.4600479412343</v>
      </c>
      <c r="AI599" s="111" t="str">
        <v>Yes</v>
      </c>
      <c r="AK599" s="103">
        <f>AVERAGE(AC$6:AC599)</f>
        <v>21.656425720977332</v>
      </c>
      <c r="AL599" s="103">
        <f>AVERAGE(AD$6:AD599)</f>
        <v>21.994823516495263</v>
      </c>
      <c r="AM599" s="103">
        <f>AVERAGE(AE$6:AE599)</f>
        <v>0.33839779551793647</v>
      </c>
      <c r="AN599" s="104">
        <f>AVERAGE(AF$6:AF599)</f>
        <v>859.78163795691182</v>
      </c>
      <c r="AO599" s="104">
        <f>AVERAGE(AG$6:AG599)</f>
        <v>4039.2172358365274</v>
      </c>
      <c r="AP599" s="104">
        <f>AVERAGE(AH$6:AH599)</f>
        <v>3179.4355978796125</v>
      </c>
      <c r="AT599" s="105">
        <v>594</v>
      </c>
      <c r="AU599" s="109">
        <v>16.372961670004258</v>
      </c>
      <c r="AV599" s="109">
        <v>5</v>
      </c>
      <c r="AW599" s="109">
        <v>6.418464273690347</v>
      </c>
      <c r="AX599" s="110">
        <v>159.73476320512654</v>
      </c>
      <c r="AY599" s="109">
        <v>17.791425943694605</v>
      </c>
      <c r="AZ599" s="109">
        <v>17.791425943694605</v>
      </c>
      <c r="BA599" s="109">
        <v>0</v>
      </c>
      <c r="BB599" s="110">
        <v>693.47754151596473</v>
      </c>
      <c r="BC599" s="110">
        <v>2918.7138915541909</v>
      </c>
      <c r="BD599" s="110">
        <v>2225.2363500382262</v>
      </c>
      <c r="BE599" s="111" t="str">
        <v>No</v>
      </c>
      <c r="BG599" s="103">
        <f>AVERAGE(AY$6:AY599)</f>
        <v>22.909173551927847</v>
      </c>
      <c r="BH599" s="103">
        <f>AVERAGE(AZ$6:AZ599)</f>
        <v>23.746575797759775</v>
      </c>
      <c r="BI599" s="103">
        <f>AVERAGE(BA$6:BA599)</f>
        <v>0.8374022458319399</v>
      </c>
      <c r="BJ599" s="104">
        <f>AVERAGE(BB$6:BB599)</f>
        <v>963.84368744504195</v>
      </c>
      <c r="BK599" s="104">
        <f>AVERAGE(BC$6:BC599)</f>
        <v>3597.8238442369889</v>
      </c>
      <c r="BL599" s="104">
        <f>AVERAGE(BD$6:BD599)</f>
        <v>2633.9801567919449</v>
      </c>
      <c r="BP599" s="105">
        <v>594</v>
      </c>
      <c r="BQ599" s="109">
        <v>22.059884942061867</v>
      </c>
      <c r="BR599" s="109">
        <v>2</v>
      </c>
      <c r="BS599" s="109">
        <v>4.4300202732891494</v>
      </c>
      <c r="BT599" s="110">
        <v>129.29729090599901</v>
      </c>
      <c r="BU599" s="109">
        <v>24.489905215351015</v>
      </c>
      <c r="BV599" s="109">
        <v>24.489905215351015</v>
      </c>
      <c r="BW599" s="109">
        <v>0</v>
      </c>
      <c r="BX599" s="110">
        <v>863.99444736652947</v>
      </c>
      <c r="BY599" s="110">
        <v>3813.4857823026523</v>
      </c>
      <c r="BZ599" s="110">
        <v>2949.4913349361227</v>
      </c>
      <c r="CA599" s="111" t="str">
        <v>No</v>
      </c>
      <c r="CC599" s="103">
        <f>AVERAGE(BU$6:BU599)</f>
        <v>22.894676508526242</v>
      </c>
      <c r="CD599" s="103">
        <f>AVERAGE(BV$6:BV599)</f>
        <v>23.805893497063142</v>
      </c>
      <c r="CE599" s="103">
        <f>AVERAGE(BW$6:BW599)</f>
        <v>0.91121698853687449</v>
      </c>
      <c r="CF599" s="104">
        <f>AVERAGE(BX$6:BX599)</f>
        <v>972.31932135962495</v>
      </c>
      <c r="CG599" s="104">
        <f>AVERAGE(BY$6:BY599)</f>
        <v>3660.4641025415608</v>
      </c>
      <c r="CH599" s="104">
        <f>AVERAGE(BZ$6:BZ599)</f>
        <v>2688.1447811819394</v>
      </c>
      <c r="CI599" s="121"/>
      <c r="CJ599" s="121"/>
      <c r="CK599" s="121"/>
      <c r="CL599" s="121"/>
      <c r="CM599" s="121"/>
      <c r="CN599" s="121"/>
    </row>
    <row r="600" spans="2:92" x14ac:dyDescent="0.2">
      <c r="B600" s="105">
        <v>595</v>
      </c>
      <c r="C600" s="109">
        <v>22.15185367205935</v>
      </c>
      <c r="D600" s="109">
        <v>1</v>
      </c>
      <c r="E600" s="109">
        <v>4.7798459801569297</v>
      </c>
      <c r="F600" s="110">
        <v>140.03112517871602</v>
      </c>
      <c r="G600" s="109">
        <v>25</v>
      </c>
      <c r="H600" s="109">
        <v>25.931699652216281</v>
      </c>
      <c r="I600" s="109">
        <v>0.93169965221628104</v>
      </c>
      <c r="J600" s="110">
        <v>1057.7370625776466</v>
      </c>
      <c r="K600" s="110">
        <v>4550</v>
      </c>
      <c r="L600" s="110">
        <v>3492.2629374223534</v>
      </c>
      <c r="M600" s="111" t="str">
        <v>Yes</v>
      </c>
      <c r="O600" s="103">
        <f>AVERAGE(G$6:G600)</f>
        <v>21.744803619937599</v>
      </c>
      <c r="P600" s="103">
        <f>AVERAGE(H$6:H600)</f>
        <v>22.140319641702249</v>
      </c>
      <c r="Q600" s="103">
        <f>AVERAGE(I$6:I600)</f>
        <v>0.3955160217646429</v>
      </c>
      <c r="R600" s="104">
        <f>AVERAGE(J$6:J600)</f>
        <v>872.75427102456092</v>
      </c>
      <c r="S600" s="104">
        <f>AVERAGE(K$6:K600)</f>
        <v>4012.8041473870908</v>
      </c>
      <c r="T600" s="104">
        <f>AVERAGE(L$6:L600)</f>
        <v>3140.0498763625301</v>
      </c>
      <c r="X600" s="105">
        <v>595</v>
      </c>
      <c r="Y600" s="109">
        <v>18.208707310999785</v>
      </c>
      <c r="Z600" s="109">
        <v>3</v>
      </c>
      <c r="AA600" s="109">
        <v>3.1176966547829852</v>
      </c>
      <c r="AB600" s="110">
        <v>130.81330802956555</v>
      </c>
      <c r="AC600" s="109">
        <v>18.32640396578277</v>
      </c>
      <c r="AD600" s="109">
        <v>18.32640396578277</v>
      </c>
      <c r="AE600" s="109">
        <v>0</v>
      </c>
      <c r="AF600" s="110">
        <v>680.60542700304859</v>
      </c>
      <c r="AG600" s="110">
        <v>3508.7527138408987</v>
      </c>
      <c r="AH600" s="110">
        <v>2828.1472868378501</v>
      </c>
      <c r="AI600" s="111" t="str">
        <v>No</v>
      </c>
      <c r="AK600" s="103">
        <f>AVERAGE(AC$6:AC600)</f>
        <v>21.650829045758517</v>
      </c>
      <c r="AL600" s="103">
        <f>AVERAGE(AD$6:AD600)</f>
        <v>21.988658105485662</v>
      </c>
      <c r="AM600" s="103">
        <f>AVERAGE(AE$6:AE600)</f>
        <v>0.33782905972714999</v>
      </c>
      <c r="AN600" s="104">
        <f>AVERAGE(AF$6:AF600)</f>
        <v>859.48050146791377</v>
      </c>
      <c r="AO600" s="104">
        <f>AVERAGE(AG$6:AG600)</f>
        <v>4038.3256988247699</v>
      </c>
      <c r="AP600" s="104">
        <f>AVERAGE(AH$6:AH600)</f>
        <v>3178.8451973568535</v>
      </c>
      <c r="AT600" s="105">
        <v>595</v>
      </c>
      <c r="AU600" s="109">
        <v>26.906360222763382</v>
      </c>
      <c r="AV600" s="109">
        <v>2</v>
      </c>
      <c r="AW600" s="109">
        <v>3.6852038081757028</v>
      </c>
      <c r="AX600" s="110">
        <v>172.01428062007503</v>
      </c>
      <c r="AY600" s="109">
        <v>25</v>
      </c>
      <c r="AZ600" s="109">
        <v>28.591564030939086</v>
      </c>
      <c r="BA600" s="109">
        <v>3.5915640309390859</v>
      </c>
      <c r="BB600" s="110">
        <v>1460.7488852609379</v>
      </c>
      <c r="BC600" s="110">
        <v>3850</v>
      </c>
      <c r="BD600" s="110">
        <v>2389.2511147390624</v>
      </c>
      <c r="BE600" s="111" t="str">
        <v>Yes</v>
      </c>
      <c r="BG600" s="103">
        <f>AVERAGE(AY$6:AY600)</f>
        <v>22.912687545958221</v>
      </c>
      <c r="BH600" s="103">
        <f>AVERAGE(AZ$6:AZ600)</f>
        <v>23.754718635126466</v>
      </c>
      <c r="BI600" s="103">
        <f>AVERAGE(BA$6:BA600)</f>
        <v>0.84203108916825442</v>
      </c>
      <c r="BJ600" s="104">
        <f>AVERAGE(BB$6:BB600)</f>
        <v>964.67882223128709</v>
      </c>
      <c r="BK600" s="104">
        <f>AVERAGE(BC$6:BC600)</f>
        <v>3598.2476697088596</v>
      </c>
      <c r="BL600" s="104">
        <f>AVERAGE(BD$6:BD600)</f>
        <v>2633.5688474775702</v>
      </c>
      <c r="BP600" s="105">
        <v>595</v>
      </c>
      <c r="BQ600" s="109">
        <v>24.434539469375654</v>
      </c>
      <c r="BR600" s="109">
        <v>1</v>
      </c>
      <c r="BS600" s="109">
        <v>3.7374533413169906</v>
      </c>
      <c r="BT600" s="110">
        <v>162.01699007152297</v>
      </c>
      <c r="BU600" s="109">
        <v>25</v>
      </c>
      <c r="BV600" s="109">
        <v>27.171992810692643</v>
      </c>
      <c r="BW600" s="109">
        <v>2.1719928106926432</v>
      </c>
      <c r="BX600" s="110">
        <v>1237.8159116754193</v>
      </c>
      <c r="BY600" s="110">
        <v>3820</v>
      </c>
      <c r="BZ600" s="110">
        <v>2582.1840883245804</v>
      </c>
      <c r="CA600" s="111" t="str">
        <v>Yes</v>
      </c>
      <c r="CC600" s="103">
        <f>AVERAGE(BU$6:BU600)</f>
        <v>22.89821486733544</v>
      </c>
      <c r="CD600" s="103">
        <f>AVERAGE(BV$6:BV600)</f>
        <v>23.811550806833946</v>
      </c>
      <c r="CE600" s="103">
        <f>AVERAGE(BW$6:BW600)</f>
        <v>0.91333593949848102</v>
      </c>
      <c r="CF600" s="104">
        <f>AVERAGE(BX$6:BX600)</f>
        <v>972.7655341164583</v>
      </c>
      <c r="CG600" s="104">
        <f>AVERAGE(BY$6:BY600)</f>
        <v>3660.7322301003142</v>
      </c>
      <c r="CH600" s="104">
        <f>AVERAGE(BZ$6:BZ600)</f>
        <v>2687.9666959838601</v>
      </c>
      <c r="CI600" s="121"/>
      <c r="CJ600" s="121"/>
      <c r="CK600" s="121"/>
      <c r="CL600" s="121"/>
      <c r="CM600" s="121"/>
      <c r="CN600" s="121"/>
    </row>
    <row r="601" spans="2:92" x14ac:dyDescent="0.2">
      <c r="B601" s="105">
        <v>596</v>
      </c>
      <c r="C601" s="109">
        <v>13.827549827714158</v>
      </c>
      <c r="D601" s="109">
        <v>0</v>
      </c>
      <c r="E601" s="109">
        <v>5.9078604862233872</v>
      </c>
      <c r="F601" s="110">
        <v>129.25491306251934</v>
      </c>
      <c r="G601" s="109">
        <v>19.735410313937546</v>
      </c>
      <c r="H601" s="109">
        <v>19.735410313937546</v>
      </c>
      <c r="I601" s="109">
        <v>0</v>
      </c>
      <c r="J601" s="110">
        <v>721.31722248064568</v>
      </c>
      <c r="K601" s="110">
        <v>3552.3738565087583</v>
      </c>
      <c r="L601" s="110">
        <v>2831.0566340281125</v>
      </c>
      <c r="M601" s="111" t="str">
        <v>No</v>
      </c>
      <c r="O601" s="103">
        <f>AVERAGE(G$6:G601)</f>
        <v>21.741432154659073</v>
      </c>
      <c r="P601" s="103">
        <f>AVERAGE(H$6:H601)</f>
        <v>22.136284558937543</v>
      </c>
      <c r="Q601" s="103">
        <f>AVERAGE(I$6:I601)</f>
        <v>0.39485240427846063</v>
      </c>
      <c r="R601" s="104">
        <f>AVERAGE(J$6:J601)</f>
        <v>872.50018201693695</v>
      </c>
      <c r="S601" s="104">
        <f>AVERAGE(K$6:K601)</f>
        <v>4012.0316133419929</v>
      </c>
      <c r="T601" s="104">
        <f>AVERAGE(L$6:L601)</f>
        <v>3139.531431325056</v>
      </c>
      <c r="X601" s="105">
        <v>596</v>
      </c>
      <c r="Y601" s="109">
        <v>18.793332986312578</v>
      </c>
      <c r="Z601" s="109">
        <v>1</v>
      </c>
      <c r="AA601" s="109">
        <v>3.4726663982196873</v>
      </c>
      <c r="AB601" s="110">
        <v>164.83670237820598</v>
      </c>
      <c r="AC601" s="109">
        <v>21.265999384532265</v>
      </c>
      <c r="AD601" s="109">
        <v>21.265999384532265</v>
      </c>
      <c r="AE601" s="109">
        <v>0</v>
      </c>
      <c r="AF601" s="110">
        <v>802.81668391417384</v>
      </c>
      <c r="AG601" s="110">
        <v>3897.8798892158075</v>
      </c>
      <c r="AH601" s="110">
        <v>3095.0632053016334</v>
      </c>
      <c r="AI601" s="111" t="str">
        <v>No</v>
      </c>
      <c r="AK601" s="103">
        <f>AVERAGE(AC$6:AC601)</f>
        <v>21.650183358407467</v>
      </c>
      <c r="AL601" s="103">
        <f>AVERAGE(AD$6:AD601)</f>
        <v>21.987445590853191</v>
      </c>
      <c r="AM601" s="103">
        <f>AVERAGE(AE$6:AE601)</f>
        <v>0.33726223244572862</v>
      </c>
      <c r="AN601" s="104">
        <f>AVERAGE(AF$6:AF601)</f>
        <v>859.38542794852833</v>
      </c>
      <c r="AO601" s="104">
        <f>AVERAGE(AG$6:AG601)</f>
        <v>4038.0900514932114</v>
      </c>
      <c r="AP601" s="104">
        <f>AVERAGE(AH$6:AH601)</f>
        <v>3178.7046235446801</v>
      </c>
      <c r="AT601" s="105">
        <v>596</v>
      </c>
      <c r="AU601" s="109">
        <v>23.136182983325984</v>
      </c>
      <c r="AV601" s="109">
        <v>1</v>
      </c>
      <c r="AW601" s="109">
        <v>5.1961951573341985</v>
      </c>
      <c r="AX601" s="110">
        <v>174.42708623159956</v>
      </c>
      <c r="AY601" s="109">
        <v>25</v>
      </c>
      <c r="AZ601" s="109">
        <v>27.332378140660182</v>
      </c>
      <c r="BA601" s="109">
        <v>2.3323781406601825</v>
      </c>
      <c r="BB601" s="110">
        <v>1274.2838073306268</v>
      </c>
      <c r="BC601" s="110">
        <v>3800</v>
      </c>
      <c r="BD601" s="110">
        <v>2525.7161926693734</v>
      </c>
      <c r="BE601" s="111" t="str">
        <v>Yes</v>
      </c>
      <c r="BG601" s="103">
        <f>AVERAGE(AY$6:AY601)</f>
        <v>22.916189748062315</v>
      </c>
      <c r="BH601" s="103">
        <f>AVERAGE(AZ$6:AZ601)</f>
        <v>23.760721419531723</v>
      </c>
      <c r="BI601" s="103">
        <f>AVERAGE(BA$6:BA601)</f>
        <v>0.84453167146941532</v>
      </c>
      <c r="BJ601" s="104">
        <f>AVERAGE(BB$6:BB601)</f>
        <v>965.19829368279602</v>
      </c>
      <c r="BK601" s="104">
        <f>AVERAGE(BC$6:BC601)</f>
        <v>3598.5861803301532</v>
      </c>
      <c r="BL601" s="104">
        <f>AVERAGE(BD$6:BD601)</f>
        <v>2633.3878866473556</v>
      </c>
      <c r="BP601" s="105">
        <v>596</v>
      </c>
      <c r="BQ601" s="109">
        <v>21.191142180406104</v>
      </c>
      <c r="BR601" s="109">
        <v>3</v>
      </c>
      <c r="BS601" s="109">
        <v>6.7382373764085592</v>
      </c>
      <c r="BT601" s="110">
        <v>172.52457491237882</v>
      </c>
      <c r="BU601" s="109">
        <v>24.929379556814663</v>
      </c>
      <c r="BV601" s="109">
        <v>24.929379556814663</v>
      </c>
      <c r="BW601" s="109">
        <v>0</v>
      </c>
      <c r="BX601" s="110">
        <v>920.40596161681879</v>
      </c>
      <c r="BY601" s="110">
        <v>3949.4069335221993</v>
      </c>
      <c r="BZ601" s="110">
        <v>3029.0009719053805</v>
      </c>
      <c r="CA601" s="111" t="str">
        <v>No</v>
      </c>
      <c r="CC601" s="103">
        <f>AVERAGE(BU$6:BU601)</f>
        <v>22.901622861780879</v>
      </c>
      <c r="CD601" s="103">
        <f>AVERAGE(BV$6:BV601)</f>
        <v>23.813426358427876</v>
      </c>
      <c r="CE601" s="103">
        <f>AVERAGE(BW$6:BW601)</f>
        <v>0.91180349664697347</v>
      </c>
      <c r="CF601" s="104">
        <f>AVERAGE(BX$6:BX601)</f>
        <v>972.67768248474738</v>
      </c>
      <c r="CG601" s="104">
        <f>AVERAGE(BY$6:BY601)</f>
        <v>3661.2165836295458</v>
      </c>
      <c r="CH601" s="104">
        <f>AVERAGE(BZ$6:BZ601)</f>
        <v>2688.5389011448024</v>
      </c>
      <c r="CI601" s="121"/>
      <c r="CJ601" s="121"/>
      <c r="CK601" s="121"/>
      <c r="CL601" s="121"/>
      <c r="CM601" s="121"/>
      <c r="CN601" s="121"/>
    </row>
    <row r="602" spans="2:92" x14ac:dyDescent="0.2">
      <c r="B602" s="105">
        <v>597</v>
      </c>
      <c r="C602" s="109">
        <v>19.899775579518039</v>
      </c>
      <c r="D602" s="109">
        <v>1</v>
      </c>
      <c r="E602" s="109">
        <v>5.7390114248111077</v>
      </c>
      <c r="F602" s="110">
        <v>155.7311384648909</v>
      </c>
      <c r="G602" s="109">
        <v>24.638787004329146</v>
      </c>
      <c r="H602" s="109">
        <v>24.638787004329146</v>
      </c>
      <c r="I602" s="109">
        <v>0</v>
      </c>
      <c r="J602" s="110">
        <v>894.89474859476525</v>
      </c>
      <c r="K602" s="110">
        <v>4484.9816607792463</v>
      </c>
      <c r="L602" s="110">
        <v>3590.0869121844812</v>
      </c>
      <c r="M602" s="111" t="str">
        <v>No</v>
      </c>
      <c r="O602" s="103">
        <f>AVERAGE(G$6:G602)</f>
        <v>21.746285345362036</v>
      </c>
      <c r="P602" s="103">
        <f>AVERAGE(H$6:H602)</f>
        <v>22.140476355328481</v>
      </c>
      <c r="Q602" s="103">
        <f>AVERAGE(I$6:I602)</f>
        <v>0.39419100996643641</v>
      </c>
      <c r="R602" s="104">
        <f>AVERAGE(J$6:J602)</f>
        <v>872.53769385375074</v>
      </c>
      <c r="S602" s="104">
        <f>AVERAGE(K$6:K602)</f>
        <v>4012.8238244767285</v>
      </c>
      <c r="T602" s="104">
        <f>AVERAGE(L$6:L602)</f>
        <v>3140.2861306229784</v>
      </c>
      <c r="X602" s="105">
        <v>597</v>
      </c>
      <c r="Y602" s="109">
        <v>25.396604974789277</v>
      </c>
      <c r="Z602" s="109">
        <v>3</v>
      </c>
      <c r="AA602" s="109">
        <v>5.1449186010681869</v>
      </c>
      <c r="AB602" s="110">
        <v>125.33691555649651</v>
      </c>
      <c r="AC602" s="109">
        <v>25</v>
      </c>
      <c r="AD602" s="109">
        <v>27.541523575857465</v>
      </c>
      <c r="AE602" s="109">
        <v>2.5415235758574646</v>
      </c>
      <c r="AF602" s="110">
        <v>1332.8111592108401</v>
      </c>
      <c r="AG602" s="110">
        <v>4710</v>
      </c>
      <c r="AH602" s="110">
        <v>3377.1888407891602</v>
      </c>
      <c r="AI602" s="111" t="str">
        <v>Yes</v>
      </c>
      <c r="AK602" s="103">
        <f>AVERAGE(AC$6:AC602)</f>
        <v>21.655794441559213</v>
      </c>
      <c r="AL602" s="103">
        <f>AVERAGE(AD$6:AD602)</f>
        <v>21.996748904060901</v>
      </c>
      <c r="AM602" s="103">
        <f>AVERAGE(AE$6:AE602)</f>
        <v>0.3409544625016947</v>
      </c>
      <c r="AN602" s="104">
        <f>AVERAGE(AF$6:AF602)</f>
        <v>860.17843587359084</v>
      </c>
      <c r="AO602" s="104">
        <f>AVERAGE(AG$6:AG602)</f>
        <v>4039.2155287938926</v>
      </c>
      <c r="AP602" s="104">
        <f>AVERAGE(AH$6:AH602)</f>
        <v>3179.0370929202991</v>
      </c>
      <c r="AT602" s="105">
        <v>597</v>
      </c>
      <c r="AU602" s="109">
        <v>19.726294564105935</v>
      </c>
      <c r="AV602" s="109">
        <v>1</v>
      </c>
      <c r="AW602" s="109">
        <v>4.4681326171515217</v>
      </c>
      <c r="AX602" s="110">
        <v>181.49274037832211</v>
      </c>
      <c r="AY602" s="109">
        <v>23.194427181257456</v>
      </c>
      <c r="AZ602" s="109">
        <v>23.194427181257456</v>
      </c>
      <c r="BA602" s="109">
        <v>0</v>
      </c>
      <c r="BB602" s="110">
        <v>877.32555581604572</v>
      </c>
      <c r="BC602" s="110">
        <v>3529.1640771886186</v>
      </c>
      <c r="BD602" s="110">
        <v>2651.8385213725728</v>
      </c>
      <c r="BE602" s="111" t="str">
        <v>No</v>
      </c>
      <c r="BG602" s="103">
        <f>AVERAGE(AY$6:AY602)</f>
        <v>22.916655807414401</v>
      </c>
      <c r="BH602" s="103">
        <f>AVERAGE(AZ$6:AZ602)</f>
        <v>23.759772852968446</v>
      </c>
      <c r="BI602" s="103">
        <f>AVERAGE(BA$6:BA602)</f>
        <v>0.8431170455540562</v>
      </c>
      <c r="BJ602" s="104">
        <f>AVERAGE(BB$6:BB602)</f>
        <v>965.05110316710636</v>
      </c>
      <c r="BK602" s="104">
        <f>AVERAGE(BC$6:BC602)</f>
        <v>3598.4698954002683</v>
      </c>
      <c r="BL602" s="104">
        <f>AVERAGE(BD$6:BD602)</f>
        <v>2633.4187922331598</v>
      </c>
      <c r="BP602" s="105">
        <v>597</v>
      </c>
      <c r="BQ602" s="109">
        <v>26.793868913827424</v>
      </c>
      <c r="BR602" s="109">
        <v>4</v>
      </c>
      <c r="BS602" s="109">
        <v>3.9653663276741988</v>
      </c>
      <c r="BT602" s="110">
        <v>173.30939328297288</v>
      </c>
      <c r="BU602" s="109">
        <v>25</v>
      </c>
      <c r="BV602" s="109">
        <v>26.759235241501624</v>
      </c>
      <c r="BW602" s="109">
        <v>1.7592352415016244</v>
      </c>
      <c r="BX602" s="110">
        <v>1187.1946795082165</v>
      </c>
      <c r="BY602" s="110">
        <v>4030</v>
      </c>
      <c r="BZ602" s="110">
        <v>2842.8053204917833</v>
      </c>
      <c r="CA602" s="111" t="str">
        <v>Yes</v>
      </c>
      <c r="CC602" s="103">
        <f>AVERAGE(BU$6:BU602)</f>
        <v>22.905137731359133</v>
      </c>
      <c r="CD602" s="103">
        <f>AVERAGE(BV$6:BV602)</f>
        <v>23.818360711665854</v>
      </c>
      <c r="CE602" s="103">
        <f>AVERAGE(BW$6:BW602)</f>
        <v>0.91322298030669646</v>
      </c>
      <c r="CF602" s="104">
        <f>AVERAGE(BX$6:BX602)</f>
        <v>973.03700743788556</v>
      </c>
      <c r="CG602" s="104">
        <f>AVERAGE(BY$6:BY602)</f>
        <v>3661.8343112951579</v>
      </c>
      <c r="CH602" s="104">
        <f>AVERAGE(BZ$6:BZ602)</f>
        <v>2688.7973038572763</v>
      </c>
      <c r="CI602" s="121"/>
      <c r="CJ602" s="121"/>
      <c r="CK602" s="121"/>
      <c r="CL602" s="121"/>
      <c r="CM602" s="121"/>
      <c r="CN602" s="121"/>
    </row>
    <row r="603" spans="2:92" x14ac:dyDescent="0.2">
      <c r="B603" s="105">
        <v>598</v>
      </c>
      <c r="C603" s="109">
        <v>18.750458831390876</v>
      </c>
      <c r="D603" s="109">
        <v>0</v>
      </c>
      <c r="E603" s="109">
        <v>3.8014009082724165</v>
      </c>
      <c r="F603" s="110">
        <v>124.95260947859383</v>
      </c>
      <c r="G603" s="109">
        <v>22.551859739663293</v>
      </c>
      <c r="H603" s="109">
        <v>22.551859739663293</v>
      </c>
      <c r="I603" s="109">
        <v>0</v>
      </c>
      <c r="J603" s="110">
        <v>801.50840166849252</v>
      </c>
      <c r="K603" s="110">
        <v>4059.3347531393929</v>
      </c>
      <c r="L603" s="110">
        <v>3257.8263514709006</v>
      </c>
      <c r="M603" s="111" t="str">
        <v>No</v>
      </c>
      <c r="O603" s="103">
        <f>AVERAGE(G$6:G603)</f>
        <v>21.747632459733779</v>
      </c>
      <c r="P603" s="103">
        <f>AVERAGE(H$6:H603)</f>
        <v>22.14116428740931</v>
      </c>
      <c r="Q603" s="103">
        <f>AVERAGE(I$6:I603)</f>
        <v>0.39353182767552264</v>
      </c>
      <c r="R603" s="104">
        <f>AVERAGE(J$6:J603)</f>
        <v>872.41891577317347</v>
      </c>
      <c r="S603" s="104">
        <f>AVERAGE(K$6:K603)</f>
        <v>4012.9016019494084</v>
      </c>
      <c r="T603" s="104">
        <f>AVERAGE(L$6:L603)</f>
        <v>3140.4826861762358</v>
      </c>
      <c r="X603" s="105">
        <v>598</v>
      </c>
      <c r="Y603" s="109">
        <v>21.168857511835085</v>
      </c>
      <c r="Z603" s="109">
        <v>4</v>
      </c>
      <c r="AA603" s="109">
        <v>3.3735929629400756</v>
      </c>
      <c r="AB603" s="110">
        <v>122.29299499670937</v>
      </c>
      <c r="AC603" s="109">
        <v>20.542450474775162</v>
      </c>
      <c r="AD603" s="109">
        <v>20.542450474775162</v>
      </c>
      <c r="AE603" s="109">
        <v>0</v>
      </c>
      <c r="AF603" s="110">
        <v>738.56650923996426</v>
      </c>
      <c r="AG603" s="110">
        <v>3977.6410854595292</v>
      </c>
      <c r="AH603" s="110">
        <v>3239.0745762195647</v>
      </c>
      <c r="AI603" s="111" t="str">
        <v>No</v>
      </c>
      <c r="AK603" s="103">
        <f>AVERAGE(AC$6:AC603)</f>
        <v>21.653932662350545</v>
      </c>
      <c r="AL603" s="103">
        <f>AVERAGE(AD$6:AD603)</f>
        <v>21.994316966888185</v>
      </c>
      <c r="AM603" s="103">
        <f>AVERAGE(AE$6:AE603)</f>
        <v>0.34038430453764501</v>
      </c>
      <c r="AN603" s="104">
        <f>AVERAGE(AF$6:AF603)</f>
        <v>859.97507144778206</v>
      </c>
      <c r="AO603" s="104">
        <f>AVERAGE(AG$6:AG603)</f>
        <v>4039.1125614973466</v>
      </c>
      <c r="AP603" s="104">
        <f>AVERAGE(AH$6:AH603)</f>
        <v>3179.1374900495621</v>
      </c>
      <c r="AT603" s="105">
        <v>598</v>
      </c>
      <c r="AU603" s="109">
        <v>24.767468657820633</v>
      </c>
      <c r="AV603" s="109">
        <v>3</v>
      </c>
      <c r="AW603" s="109">
        <v>3.9392748827404551</v>
      </c>
      <c r="AX603" s="110">
        <v>126.62787984230536</v>
      </c>
      <c r="AY603" s="109">
        <v>25</v>
      </c>
      <c r="AZ603" s="109">
        <v>25.706743540561089</v>
      </c>
      <c r="BA603" s="109">
        <v>0.70674354056108868</v>
      </c>
      <c r="BB603" s="110">
        <v>982.6394109264686</v>
      </c>
      <c r="BC603" s="110">
        <v>3900</v>
      </c>
      <c r="BD603" s="110">
        <v>2917.3605890735316</v>
      </c>
      <c r="BE603" s="111" t="str">
        <v>Yes</v>
      </c>
      <c r="BG603" s="103">
        <f>AVERAGE(AY$6:AY603)</f>
        <v>22.92013966057926</v>
      </c>
      <c r="BH603" s="103">
        <f>AVERAGE(AZ$6:AZ603)</f>
        <v>23.763028656793853</v>
      </c>
      <c r="BI603" s="103">
        <f>AVERAGE(BA$6:BA603)</f>
        <v>0.84288899621460311</v>
      </c>
      <c r="BJ603" s="104">
        <f>AVERAGE(BB$6:BB603)</f>
        <v>965.08051505299159</v>
      </c>
      <c r="BK603" s="104">
        <f>AVERAGE(BC$6:BC603)</f>
        <v>3598.9741263444153</v>
      </c>
      <c r="BL603" s="104">
        <f>AVERAGE(BD$6:BD603)</f>
        <v>2633.8936112914212</v>
      </c>
      <c r="BP603" s="105">
        <v>598</v>
      </c>
      <c r="BQ603" s="109">
        <v>22.514094829936163</v>
      </c>
      <c r="BR603" s="109">
        <v>6</v>
      </c>
      <c r="BS603" s="109">
        <v>4.0742235556753723</v>
      </c>
      <c r="BT603" s="110">
        <v>137.06085890629402</v>
      </c>
      <c r="BU603" s="109">
        <v>20.588318385611537</v>
      </c>
      <c r="BV603" s="109">
        <v>20.588318385611537</v>
      </c>
      <c r="BW603" s="109">
        <v>0</v>
      </c>
      <c r="BX603" s="110">
        <v>754.71041047464007</v>
      </c>
      <c r="BY603" s="110">
        <v>3508.2477578417306</v>
      </c>
      <c r="BZ603" s="110">
        <v>2753.5373473670907</v>
      </c>
      <c r="CA603" s="111" t="str">
        <v>No</v>
      </c>
      <c r="CC603" s="103">
        <f>AVERAGE(BU$6:BU603)</f>
        <v>22.901263451516748</v>
      </c>
      <c r="CD603" s="103">
        <f>AVERAGE(BV$6:BV603)</f>
        <v>23.812959303093855</v>
      </c>
      <c r="CE603" s="103">
        <f>AVERAGE(BW$6:BW603)</f>
        <v>0.91169585157708666</v>
      </c>
      <c r="CF603" s="104">
        <f>AVERAGE(BX$6:BX603)</f>
        <v>972.67191279413441</v>
      </c>
      <c r="CG603" s="104">
        <f>AVERAGE(BY$6:BY603)</f>
        <v>3661.5774775937311</v>
      </c>
      <c r="CH603" s="104">
        <f>AVERAGE(BZ$6:BZ603)</f>
        <v>2688.9055647996001</v>
      </c>
      <c r="CI603" s="121"/>
      <c r="CJ603" s="121"/>
      <c r="CK603" s="121"/>
      <c r="CL603" s="121"/>
      <c r="CM603" s="121"/>
      <c r="CN603" s="121"/>
    </row>
    <row r="604" spans="2:92" x14ac:dyDescent="0.2">
      <c r="B604" s="105">
        <v>599</v>
      </c>
      <c r="C604" s="109">
        <v>18.745896578207269</v>
      </c>
      <c r="D604" s="109">
        <v>3</v>
      </c>
      <c r="E604" s="109">
        <v>3.9897337772070514</v>
      </c>
      <c r="F604" s="110">
        <v>136.66673205465386</v>
      </c>
      <c r="G604" s="109">
        <v>19.735630355414319</v>
      </c>
      <c r="H604" s="109">
        <v>19.735630355414319</v>
      </c>
      <c r="I604" s="109">
        <v>0</v>
      </c>
      <c r="J604" s="110">
        <v>728.73564271708335</v>
      </c>
      <c r="K604" s="110">
        <v>3702.4134639745776</v>
      </c>
      <c r="L604" s="110">
        <v>2973.6778212574941</v>
      </c>
      <c r="M604" s="111" t="str">
        <v>No</v>
      </c>
      <c r="O604" s="103">
        <f>AVERAGE(G$6:G604)</f>
        <v>21.744273524668142</v>
      </c>
      <c r="P604" s="103">
        <f>AVERAGE(H$6:H604)</f>
        <v>22.137148370995298</v>
      </c>
      <c r="Q604" s="103">
        <f>AVERAGE(I$6:I604)</f>
        <v>0.39287484632714947</v>
      </c>
      <c r="R604" s="104">
        <f>AVERAGE(J$6:J604)</f>
        <v>872.17904386489954</v>
      </c>
      <c r="S604" s="104">
        <f>AVERAGE(K$6:K604)</f>
        <v>4012.3832578125553</v>
      </c>
      <c r="T604" s="104">
        <f>AVERAGE(L$6:L604)</f>
        <v>3140.2042139476566</v>
      </c>
      <c r="X604" s="105">
        <v>599</v>
      </c>
      <c r="Y604" s="109">
        <v>20.140611875633077</v>
      </c>
      <c r="Z604" s="109">
        <v>5</v>
      </c>
      <c r="AA604" s="109">
        <v>5.8257012371874239</v>
      </c>
      <c r="AB604" s="110">
        <v>145.42824987667873</v>
      </c>
      <c r="AC604" s="109">
        <v>20.966313112820501</v>
      </c>
      <c r="AD604" s="109">
        <v>20.966313112820501</v>
      </c>
      <c r="AE604" s="109">
        <v>0</v>
      </c>
      <c r="AF604" s="110">
        <v>774.41764326129373</v>
      </c>
      <c r="AG604" s="110">
        <v>4123.9363603076899</v>
      </c>
      <c r="AH604" s="110">
        <v>3349.518717046396</v>
      </c>
      <c r="AI604" s="111" t="str">
        <v>No</v>
      </c>
      <c r="AK604" s="103">
        <f>AVERAGE(AC$6:AC604)</f>
        <v>21.652784716524952</v>
      </c>
      <c r="AL604" s="103">
        <f>AVERAGE(AD$6:AD604)</f>
        <v>21.992600766797921</v>
      </c>
      <c r="AM604" s="103">
        <f>AVERAGE(AE$6:AE604)</f>
        <v>0.33981605027297451</v>
      </c>
      <c r="AN604" s="104">
        <f>AVERAGE(AF$6:AF604)</f>
        <v>859.83223767785478</v>
      </c>
      <c r="AO604" s="104">
        <f>AVERAGE(AG$6:AG604)</f>
        <v>4039.2541705103854</v>
      </c>
      <c r="AP604" s="104">
        <f>AVERAGE(AH$6:AH604)</f>
        <v>3179.4219328325285</v>
      </c>
      <c r="AT604" s="105">
        <v>599</v>
      </c>
      <c r="AU604" s="109">
        <v>20.996935625313434</v>
      </c>
      <c r="AV604" s="109">
        <v>2</v>
      </c>
      <c r="AW604" s="109">
        <v>3.9114838224744495</v>
      </c>
      <c r="AX604" s="110">
        <v>159.21774817383124</v>
      </c>
      <c r="AY604" s="109">
        <v>22.908419447787882</v>
      </c>
      <c r="AZ604" s="109">
        <v>22.908419447787882</v>
      </c>
      <c r="BA604" s="109">
        <v>0</v>
      </c>
      <c r="BB604" s="110">
        <v>846.47033160746764</v>
      </c>
      <c r="BC604" s="110">
        <v>3536.2629171681824</v>
      </c>
      <c r="BD604" s="110">
        <v>2689.7925855607145</v>
      </c>
      <c r="BE604" s="111" t="str">
        <v>No</v>
      </c>
      <c r="BG604" s="103">
        <f>AVERAGE(AY$6:AY604)</f>
        <v>22.920120094280776</v>
      </c>
      <c r="BH604" s="103">
        <f>AVERAGE(AZ$6:AZ604)</f>
        <v>23.761601930234576</v>
      </c>
      <c r="BI604" s="103">
        <f>AVERAGE(BA$6:BA604)</f>
        <v>0.84148183595381076</v>
      </c>
      <c r="BJ604" s="104">
        <f>AVERAGE(BB$6:BB604)</f>
        <v>964.88250139114609</v>
      </c>
      <c r="BK604" s="104">
        <f>AVERAGE(BC$6:BC604)</f>
        <v>3598.8694331738366</v>
      </c>
      <c r="BL604" s="104">
        <f>AVERAGE(BD$6:BD604)</f>
        <v>2633.9869317826888</v>
      </c>
      <c r="BP604" s="105">
        <v>599</v>
      </c>
      <c r="BQ604" s="109">
        <v>21.045174993075172</v>
      </c>
      <c r="BR604" s="109">
        <v>6</v>
      </c>
      <c r="BS604" s="109">
        <v>3.1148508792384861</v>
      </c>
      <c r="BT604" s="110">
        <v>120.81657175616724</v>
      </c>
      <c r="BU604" s="109">
        <v>18.160025872313657</v>
      </c>
      <c r="BV604" s="109">
        <v>18.160025872313657</v>
      </c>
      <c r="BW604" s="109">
        <v>0</v>
      </c>
      <c r="BX604" s="110">
        <v>665.61734792557695</v>
      </c>
      <c r="BY604" s="110">
        <v>3144.0038808470485</v>
      </c>
      <c r="BZ604" s="110">
        <v>2478.3865329214714</v>
      </c>
      <c r="CA604" s="111" t="str">
        <v>No</v>
      </c>
      <c r="CC604" s="103">
        <f>AVERAGE(BU$6:BU604)</f>
        <v>22.893348196793536</v>
      </c>
      <c r="CD604" s="103">
        <f>AVERAGE(BV$6:BV604)</f>
        <v>23.803522018568348</v>
      </c>
      <c r="CE604" s="103">
        <f>AVERAGE(BW$6:BW604)</f>
        <v>0.91017382177478767</v>
      </c>
      <c r="CF604" s="104">
        <f>AVERAGE(BX$6:BX604)</f>
        <v>972.15930083275111</v>
      </c>
      <c r="CG604" s="104">
        <f>AVERAGE(BY$6:BY604)</f>
        <v>3660.7134148278769</v>
      </c>
      <c r="CH604" s="104">
        <f>AVERAGE(BZ$6:BZ604)</f>
        <v>2688.5541139951297</v>
      </c>
      <c r="CI604" s="121"/>
      <c r="CJ604" s="121"/>
      <c r="CK604" s="121"/>
      <c r="CL604" s="121"/>
      <c r="CM604" s="121"/>
      <c r="CN604" s="121"/>
    </row>
    <row r="605" spans="2:92" x14ac:dyDescent="0.2">
      <c r="B605" s="105">
        <v>600</v>
      </c>
      <c r="C605" s="109">
        <v>15.224483320516827</v>
      </c>
      <c r="D605" s="109">
        <v>2</v>
      </c>
      <c r="E605" s="109">
        <v>4.0513104997980793</v>
      </c>
      <c r="F605" s="110">
        <v>163.34401457171646</v>
      </c>
      <c r="G605" s="109">
        <v>17.275793820314906</v>
      </c>
      <c r="H605" s="109">
        <v>17.275793820314906</v>
      </c>
      <c r="I605" s="109">
        <v>0</v>
      </c>
      <c r="J605" s="110">
        <v>681.61782918116364</v>
      </c>
      <c r="K605" s="110">
        <v>3209.6428876566829</v>
      </c>
      <c r="L605" s="110">
        <v>2528.0250584755195</v>
      </c>
      <c r="M605" s="111" t="str">
        <v>No</v>
      </c>
      <c r="O605" s="103">
        <f>AVERAGE(G$6:G605)</f>
        <v>21.73682605849422</v>
      </c>
      <c r="P605" s="103">
        <f>AVERAGE(H$6:H605)</f>
        <v>22.129046113410833</v>
      </c>
      <c r="Q605" s="103">
        <f>AVERAGE(I$6:I605)</f>
        <v>0.39222005491660422</v>
      </c>
      <c r="R605" s="104">
        <f>AVERAGE(J$6:J605)</f>
        <v>871.86144184042666</v>
      </c>
      <c r="S605" s="104">
        <f>AVERAGE(K$6:K605)</f>
        <v>4011.0453571956286</v>
      </c>
      <c r="T605" s="104">
        <f>AVERAGE(L$6:L605)</f>
        <v>3139.1839153552032</v>
      </c>
      <c r="X605" s="105">
        <v>600</v>
      </c>
      <c r="Y605" s="109">
        <v>17.360393272700627</v>
      </c>
      <c r="Z605" s="109">
        <v>3</v>
      </c>
      <c r="AA605" s="109">
        <v>2.1110987204250584</v>
      </c>
      <c r="AB605" s="110">
        <v>148.82141314831108</v>
      </c>
      <c r="AC605" s="109">
        <v>16.471491993125685</v>
      </c>
      <c r="AD605" s="109">
        <v>16.471491993125685</v>
      </c>
      <c r="AE605" s="109">
        <v>0</v>
      </c>
      <c r="AF605" s="110">
        <v>642.96617294208158</v>
      </c>
      <c r="AG605" s="110">
        <v>3174.8685587626233</v>
      </c>
      <c r="AH605" s="110">
        <v>2531.9023858205419</v>
      </c>
      <c r="AI605" s="111" t="str">
        <v>No</v>
      </c>
      <c r="AK605" s="103">
        <f>AVERAGE(AC$6:AC605)</f>
        <v>21.644149228652616</v>
      </c>
      <c r="AL605" s="103">
        <f>AVERAGE(AD$6:AD605)</f>
        <v>21.983398918841797</v>
      </c>
      <c r="AM605" s="103">
        <f>AVERAGE(AE$6:AE605)</f>
        <v>0.33924969018918621</v>
      </c>
      <c r="AN605" s="104">
        <f>AVERAGE(AF$6:AF605)</f>
        <v>859.47079423662842</v>
      </c>
      <c r="AO605" s="104">
        <f>AVERAGE(AG$6:AG605)</f>
        <v>4037.8135278241389</v>
      </c>
      <c r="AP605" s="104">
        <f>AVERAGE(AH$6:AH605)</f>
        <v>3178.3427335875085</v>
      </c>
      <c r="AT605" s="105">
        <v>600</v>
      </c>
      <c r="AU605" s="109">
        <v>20.554635331843109</v>
      </c>
      <c r="AV605" s="109">
        <v>2</v>
      </c>
      <c r="AW605" s="109">
        <v>3.1881332259567099</v>
      </c>
      <c r="AX605" s="110">
        <v>151.62287128261815</v>
      </c>
      <c r="AY605" s="109">
        <v>21.74276855779982</v>
      </c>
      <c r="AZ605" s="109">
        <v>21.74276855779982</v>
      </c>
      <c r="BA605" s="109">
        <v>0</v>
      </c>
      <c r="BB605" s="110">
        <v>803.90592801661273</v>
      </c>
      <c r="BC605" s="110">
        <v>3361.4152836699732</v>
      </c>
      <c r="BD605" s="110">
        <v>2557.5093556533602</v>
      </c>
      <c r="BE605" s="111" t="str">
        <v>No</v>
      </c>
      <c r="BG605" s="103">
        <f>AVERAGE(AY$6:AY605)</f>
        <v>22.918157841719974</v>
      </c>
      <c r="BH605" s="103">
        <f>AVERAGE(AZ$6:AZ605)</f>
        <v>23.758237207947186</v>
      </c>
      <c r="BI605" s="103">
        <f>AVERAGE(BA$6:BA605)</f>
        <v>0.84007936622722112</v>
      </c>
      <c r="BJ605" s="104">
        <f>AVERAGE(BB$6:BB605)</f>
        <v>964.61420710218852</v>
      </c>
      <c r="BK605" s="104">
        <f>AVERAGE(BC$6:BC605)</f>
        <v>3598.4736762579973</v>
      </c>
      <c r="BL605" s="104">
        <f>AVERAGE(BD$6:BD605)</f>
        <v>2633.8594691558064</v>
      </c>
      <c r="BP605" s="105">
        <v>600</v>
      </c>
      <c r="BQ605" s="109">
        <v>20.363788700319088</v>
      </c>
      <c r="BR605" s="109">
        <v>1</v>
      </c>
      <c r="BS605" s="109">
        <v>5.2637959721504473</v>
      </c>
      <c r="BT605" s="110">
        <v>120.73888215335288</v>
      </c>
      <c r="BU605" s="109">
        <v>24.627584672469535</v>
      </c>
      <c r="BV605" s="109">
        <v>24.627584672469535</v>
      </c>
      <c r="BW605" s="109">
        <v>0</v>
      </c>
      <c r="BX605" s="110">
        <v>859.56642232743889</v>
      </c>
      <c r="BY605" s="110">
        <v>3764.1377008704303</v>
      </c>
      <c r="BZ605" s="110">
        <v>2904.5712785429914</v>
      </c>
      <c r="CA605" s="111" t="str">
        <v>No</v>
      </c>
      <c r="CC605" s="103">
        <f>AVERAGE(BU$6:BU605)</f>
        <v>22.896238590919662</v>
      </c>
      <c r="CD605" s="103">
        <f>AVERAGE(BV$6:BV605)</f>
        <v>23.804895456324846</v>
      </c>
      <c r="CE605" s="103">
        <f>AVERAGE(BW$6:BW605)</f>
        <v>0.90865686540516299</v>
      </c>
      <c r="CF605" s="104">
        <f>AVERAGE(BX$6:BX605)</f>
        <v>971.9716460352422</v>
      </c>
      <c r="CG605" s="104">
        <f>AVERAGE(BY$6:BY605)</f>
        <v>3660.8857886379483</v>
      </c>
      <c r="CH605" s="104">
        <f>AVERAGE(BZ$6:BZ605)</f>
        <v>2688.9141426027095</v>
      </c>
      <c r="CI605" s="121"/>
      <c r="CJ605" s="121"/>
      <c r="CK605" s="121"/>
      <c r="CL605" s="121"/>
      <c r="CM605" s="121"/>
      <c r="CN605" s="121"/>
    </row>
    <row r="606" spans="2:92" x14ac:dyDescent="0.2">
      <c r="B606" s="105">
        <v>601</v>
      </c>
      <c r="C606" s="109">
        <v>21.652136824996649</v>
      </c>
      <c r="D606" s="109">
        <v>0</v>
      </c>
      <c r="E606" s="109">
        <v>3.7824341463210467</v>
      </c>
      <c r="F606" s="110">
        <v>159.91633520810575</v>
      </c>
      <c r="G606" s="109">
        <v>25</v>
      </c>
      <c r="H606" s="109">
        <v>25.434570971317697</v>
      </c>
      <c r="I606" s="109">
        <v>0.43457097131769729</v>
      </c>
      <c r="J606" s="110">
        <v>988.13911004529132</v>
      </c>
      <c r="K606" s="110">
        <v>4500</v>
      </c>
      <c r="L606" s="110">
        <v>3511.8608899547089</v>
      </c>
      <c r="M606" s="111" t="str">
        <v>Yes</v>
      </c>
      <c r="O606" s="103">
        <f>AVERAGE(G$6:G606)</f>
        <v>21.742255632440152</v>
      </c>
      <c r="P606" s="103">
        <f>AVERAGE(H$6:H606)</f>
        <v>22.134546154771741</v>
      </c>
      <c r="Q606" s="103">
        <f>AVERAGE(I$6:I606)</f>
        <v>0.39229052233158107</v>
      </c>
      <c r="R606" s="104">
        <f>AVERAGE(J$6:J606)</f>
        <v>872.05491549800536</v>
      </c>
      <c r="S606" s="104">
        <f>AVERAGE(K$6:K606)</f>
        <v>4011.8589256528739</v>
      </c>
      <c r="T606" s="104">
        <f>AVERAGE(L$6:L606)</f>
        <v>3139.8040101548695</v>
      </c>
      <c r="X606" s="105">
        <v>601</v>
      </c>
      <c r="Y606" s="109">
        <v>22.975898020923673</v>
      </c>
      <c r="Z606" s="109">
        <v>3</v>
      </c>
      <c r="AA606" s="109">
        <v>3.0179746898706026</v>
      </c>
      <c r="AB606" s="110">
        <v>177.37719662033825</v>
      </c>
      <c r="AC606" s="109">
        <v>22.993872710794275</v>
      </c>
      <c r="AD606" s="109">
        <v>22.993872710794275</v>
      </c>
      <c r="AE606" s="109">
        <v>0</v>
      </c>
      <c r="AF606" s="110">
        <v>867.19337794416651</v>
      </c>
      <c r="AG606" s="110">
        <v>4348.8970879429698</v>
      </c>
      <c r="AH606" s="110">
        <v>3481.7037099988033</v>
      </c>
      <c r="AI606" s="111" t="str">
        <v>No</v>
      </c>
      <c r="AK606" s="103">
        <f>AVERAGE(AC$6:AC606)</f>
        <v>21.646395024795947</v>
      </c>
      <c r="AL606" s="103">
        <f>AVERAGE(AD$6:AD606)</f>
        <v>21.985080239627077</v>
      </c>
      <c r="AM606" s="103">
        <f>AVERAGE(AE$6:AE606)</f>
        <v>0.33868521483113434</v>
      </c>
      <c r="AN606" s="104">
        <f>AVERAGE(AF$6:AF606)</f>
        <v>859.48364379354621</v>
      </c>
      <c r="AO606" s="104">
        <f>AVERAGE(AG$6:AG606)</f>
        <v>4038.3311377411419</v>
      </c>
      <c r="AP606" s="104">
        <f>AVERAGE(AH$6:AH606)</f>
        <v>3178.8474939475941</v>
      </c>
      <c r="AT606" s="105">
        <v>601</v>
      </c>
      <c r="AU606" s="109">
        <v>24.080716124027866</v>
      </c>
      <c r="AV606" s="109">
        <v>5</v>
      </c>
      <c r="AW606" s="109">
        <v>6.832428386988985</v>
      </c>
      <c r="AX606" s="110">
        <v>152.50284953958044</v>
      </c>
      <c r="AY606" s="109">
        <v>25</v>
      </c>
      <c r="AZ606" s="109">
        <v>25.913144511016853</v>
      </c>
      <c r="BA606" s="109">
        <v>0.91314451101685279</v>
      </c>
      <c r="BB606" s="110">
        <v>1039.4745261921084</v>
      </c>
      <c r="BC606" s="110">
        <v>4000</v>
      </c>
      <c r="BD606" s="110">
        <v>2960.5254738078916</v>
      </c>
      <c r="BE606" s="111" t="str">
        <v>Yes</v>
      </c>
      <c r="BG606" s="103">
        <f>AVERAGE(AY$6:AY606)</f>
        <v>22.921621805377679</v>
      </c>
      <c r="BH606" s="103">
        <f>AVERAGE(AZ$6:AZ606)</f>
        <v>23.761822744225171</v>
      </c>
      <c r="BI606" s="103">
        <f>AVERAGE(BA$6:BA606)</f>
        <v>0.84020093884750335</v>
      </c>
      <c r="BJ606" s="104">
        <f>AVERAGE(BB$6:BB606)</f>
        <v>964.73876670133973</v>
      </c>
      <c r="BK606" s="104">
        <f>AVERAGE(BC$6:BC606)</f>
        <v>3599.1417733024932</v>
      </c>
      <c r="BL606" s="104">
        <f>AVERAGE(BD$6:BD606)</f>
        <v>2634.4030066011514</v>
      </c>
      <c r="BP606" s="105">
        <v>601</v>
      </c>
      <c r="BQ606" s="109">
        <v>24.053149948253772</v>
      </c>
      <c r="BR606" s="109">
        <v>3</v>
      </c>
      <c r="BS606" s="109">
        <v>3.6349892839787628</v>
      </c>
      <c r="BT606" s="110">
        <v>164.83687090565823</v>
      </c>
      <c r="BU606" s="109">
        <v>24.688139232232533</v>
      </c>
      <c r="BV606" s="109">
        <v>24.688139232232533</v>
      </c>
      <c r="BW606" s="109">
        <v>0</v>
      </c>
      <c r="BX606" s="110">
        <v>905.48104787263424</v>
      </c>
      <c r="BY606" s="110">
        <v>3913.2208848348801</v>
      </c>
      <c r="BZ606" s="110">
        <v>3007.739836962246</v>
      </c>
      <c r="CA606" s="111" t="str">
        <v>No</v>
      </c>
      <c r="CC606" s="103">
        <f>AVERAGE(BU$6:BU606)</f>
        <v>22.899220122768767</v>
      </c>
      <c r="CD606" s="103">
        <f>AVERAGE(BV$6:BV606)</f>
        <v>23.806365079912048</v>
      </c>
      <c r="CE606" s="103">
        <f>AVERAGE(BW$6:BW606)</f>
        <v>0.9071449571432576</v>
      </c>
      <c r="CF606" s="104">
        <f>AVERAGE(BX$6:BX606)</f>
        <v>971.86101276042928</v>
      </c>
      <c r="CG606" s="104">
        <f>AVERAGE(BY$6:BY606)</f>
        <v>3661.3056473670613</v>
      </c>
      <c r="CH606" s="104">
        <f>AVERAGE(BZ$6:BZ606)</f>
        <v>2689.4446346066352</v>
      </c>
      <c r="CI606" s="121"/>
      <c r="CJ606" s="121"/>
      <c r="CK606" s="121"/>
      <c r="CL606" s="121"/>
      <c r="CM606" s="121"/>
      <c r="CN606" s="121"/>
    </row>
    <row r="607" spans="2:92" x14ac:dyDescent="0.2">
      <c r="B607" s="105">
        <v>602</v>
      </c>
      <c r="C607" s="109">
        <v>15.889209790629764</v>
      </c>
      <c r="D607" s="109">
        <v>0</v>
      </c>
      <c r="E607" s="109">
        <v>2.8922958458082184</v>
      </c>
      <c r="F607" s="110">
        <v>121.67244156899447</v>
      </c>
      <c r="G607" s="109">
        <v>18.781505636437981</v>
      </c>
      <c r="H607" s="109">
        <v>18.781505636437981</v>
      </c>
      <c r="I607" s="109">
        <v>0</v>
      </c>
      <c r="J607" s="110">
        <v>685.11761066213387</v>
      </c>
      <c r="K607" s="110">
        <v>3380.6710145588363</v>
      </c>
      <c r="L607" s="110">
        <v>2695.5534038967025</v>
      </c>
      <c r="M607" s="111" t="str">
        <v>No</v>
      </c>
      <c r="O607" s="103">
        <f>AVERAGE(G$6:G607)</f>
        <v>21.737337443078022</v>
      </c>
      <c r="P607" s="103">
        <f>AVERAGE(H$6:H607)</f>
        <v>22.128976320023678</v>
      </c>
      <c r="Q607" s="103">
        <f>AVERAGE(I$6:I607)</f>
        <v>0.3916388769456482</v>
      </c>
      <c r="R607" s="104">
        <f>AVERAGE(J$6:J607)</f>
        <v>871.74438841356039</v>
      </c>
      <c r="S607" s="104">
        <f>AVERAGE(K$6:K607)</f>
        <v>4010.8104407507244</v>
      </c>
      <c r="T607" s="104">
        <f>AVERAGE(L$6:L607)</f>
        <v>3139.0660523371653</v>
      </c>
      <c r="X607" s="105">
        <v>602</v>
      </c>
      <c r="Y607" s="109">
        <v>23.040729740336729</v>
      </c>
      <c r="Z607" s="109">
        <v>1</v>
      </c>
      <c r="AA607" s="109">
        <v>2.596653733712571</v>
      </c>
      <c r="AB607" s="110">
        <v>172.71606915142294</v>
      </c>
      <c r="AC607" s="109">
        <v>24.637383474049301</v>
      </c>
      <c r="AD607" s="109">
        <v>24.637383474049301</v>
      </c>
      <c r="AE607" s="109">
        <v>0</v>
      </c>
      <c r="AF607" s="110">
        <v>911.83757337290194</v>
      </c>
      <c r="AG607" s="110">
        <v>4504.7290253288738</v>
      </c>
      <c r="AH607" s="110">
        <v>3592.8914519559721</v>
      </c>
      <c r="AI607" s="111" t="str">
        <v>No</v>
      </c>
      <c r="AK607" s="103">
        <f>AVERAGE(AC$6:AC607)</f>
        <v>21.651363444146867</v>
      </c>
      <c r="AL607" s="103">
        <f>AVERAGE(AD$6:AD607)</f>
        <v>21.989486058953361</v>
      </c>
      <c r="AM607" s="103">
        <f>AVERAGE(AE$6:AE607)</f>
        <v>0.33812261480649791</v>
      </c>
      <c r="AN607" s="104">
        <f>AVERAGE(AF$6:AF607)</f>
        <v>859.570610453977</v>
      </c>
      <c r="AO607" s="104">
        <f>AVERAGE(AG$6:AG607)</f>
        <v>4039.1058850627164</v>
      </c>
      <c r="AP607" s="104">
        <f>AVERAGE(AH$6:AH607)</f>
        <v>3179.5352746087374</v>
      </c>
      <c r="AT607" s="105">
        <v>602</v>
      </c>
      <c r="AU607" s="109">
        <v>19.321835213231907</v>
      </c>
      <c r="AV607" s="109">
        <v>4</v>
      </c>
      <c r="AW607" s="109">
        <v>4.6256734420705889</v>
      </c>
      <c r="AX607" s="110">
        <v>143.33322376006956</v>
      </c>
      <c r="AY607" s="109">
        <v>19.947508655302496</v>
      </c>
      <c r="AZ607" s="109">
        <v>19.947508655302496</v>
      </c>
      <c r="BA607" s="109">
        <v>0</v>
      </c>
      <c r="BB607" s="110">
        <v>741.75848341914445</v>
      </c>
      <c r="BC607" s="110">
        <v>3192.1262982953745</v>
      </c>
      <c r="BD607" s="110">
        <v>2450.3678148762301</v>
      </c>
      <c r="BE607" s="111" t="str">
        <v>No</v>
      </c>
      <c r="BG607" s="103">
        <f>AVERAGE(AY$6:AY607)</f>
        <v>22.916681418085197</v>
      </c>
      <c r="BH607" s="103">
        <f>AVERAGE(AZ$6:AZ607)</f>
        <v>23.755486674310017</v>
      </c>
      <c r="BI607" s="103">
        <f>AVERAGE(BA$6:BA607)</f>
        <v>0.83880525622483304</v>
      </c>
      <c r="BJ607" s="104">
        <f>AVERAGE(BB$6:BB607)</f>
        <v>964.36836755967511</v>
      </c>
      <c r="BK607" s="104">
        <f>AVERAGE(BC$6:BC607)</f>
        <v>3598.4656678622819</v>
      </c>
      <c r="BL607" s="104">
        <f>AVERAGE(BD$6:BD607)</f>
        <v>2634.0973003026047</v>
      </c>
      <c r="BP607" s="105">
        <v>602</v>
      </c>
      <c r="BQ607" s="109">
        <v>22.393325082430916</v>
      </c>
      <c r="BR607" s="109">
        <v>3</v>
      </c>
      <c r="BS607" s="109">
        <v>5.1609229972674679</v>
      </c>
      <c r="BT607" s="110">
        <v>178.01621316927202</v>
      </c>
      <c r="BU607" s="109">
        <v>24.554248079698382</v>
      </c>
      <c r="BV607" s="109">
        <v>24.554248079698382</v>
      </c>
      <c r="BW607" s="109">
        <v>0</v>
      </c>
      <c r="BX607" s="110">
        <v>914.64365556022358</v>
      </c>
      <c r="BY607" s="110">
        <v>3893.1372119547573</v>
      </c>
      <c r="BZ607" s="110">
        <v>2978.4935563945337</v>
      </c>
      <c r="CA607" s="111" t="str">
        <v>No</v>
      </c>
      <c r="CC607" s="103">
        <f>AVERAGE(BU$6:BU607)</f>
        <v>22.901969338644065</v>
      </c>
      <c r="CD607" s="103">
        <f>AVERAGE(BV$6:BV607)</f>
        <v>23.807607410476475</v>
      </c>
      <c r="CE607" s="103">
        <f>AVERAGE(BW$6:BW607)</f>
        <v>0.90563807183238842</v>
      </c>
      <c r="CF607" s="104">
        <f>AVERAGE(BX$6:BX607)</f>
        <v>971.76596731657514</v>
      </c>
      <c r="CG607" s="104">
        <f>AVERAGE(BY$6:BY607)</f>
        <v>3661.6907496338181</v>
      </c>
      <c r="CH607" s="104">
        <f>AVERAGE(BZ$6:BZ607)</f>
        <v>2689.9247823172464</v>
      </c>
      <c r="CI607" s="121"/>
      <c r="CJ607" s="121"/>
      <c r="CK607" s="121"/>
      <c r="CL607" s="121"/>
      <c r="CM607" s="121"/>
      <c r="CN607" s="121"/>
    </row>
    <row r="608" spans="2:92" x14ac:dyDescent="0.2">
      <c r="B608" s="105">
        <v>603</v>
      </c>
      <c r="C608" s="109">
        <v>23.189987735706268</v>
      </c>
      <c r="D608" s="109">
        <v>1</v>
      </c>
      <c r="E608" s="109">
        <v>5.0738995524624126</v>
      </c>
      <c r="F608" s="110">
        <v>144.071584916381</v>
      </c>
      <c r="G608" s="109">
        <v>25</v>
      </c>
      <c r="H608" s="109">
        <v>27.263887288168682</v>
      </c>
      <c r="I608" s="109">
        <v>2.2638872881686822</v>
      </c>
      <c r="J608" s="110">
        <v>1301.5712967867437</v>
      </c>
      <c r="K608" s="110">
        <v>4550</v>
      </c>
      <c r="L608" s="110">
        <v>3248.4287032132561</v>
      </c>
      <c r="M608" s="111" t="str">
        <v>Yes</v>
      </c>
      <c r="O608" s="103">
        <f>AVERAGE(G$6:G608)</f>
        <v>21.74274816041952</v>
      </c>
      <c r="P608" s="103">
        <f>AVERAGE(H$6:H608)</f>
        <v>22.137491926936026</v>
      </c>
      <c r="Q608" s="103">
        <f>AVERAGE(I$6:I608)</f>
        <v>0.39474376651649901</v>
      </c>
      <c r="R608" s="104">
        <f>AVERAGE(J$6:J608)</f>
        <v>872.45720252363208</v>
      </c>
      <c r="S608" s="104">
        <f>AVERAGE(K$6:K608)</f>
        <v>4011.7046191242721</v>
      </c>
      <c r="T608" s="104">
        <f>AVERAGE(L$6:L608)</f>
        <v>3139.2474166006414</v>
      </c>
      <c r="X608" s="105">
        <v>603</v>
      </c>
      <c r="Y608" s="109">
        <v>23.287753693831363</v>
      </c>
      <c r="Z608" s="109">
        <v>5</v>
      </c>
      <c r="AA608" s="109">
        <v>2.3612151931952199</v>
      </c>
      <c r="AB608" s="110">
        <v>155.81149916853059</v>
      </c>
      <c r="AC608" s="109">
        <v>20.648968887026584</v>
      </c>
      <c r="AD608" s="109">
        <v>20.648968887026584</v>
      </c>
      <c r="AE608" s="109">
        <v>0</v>
      </c>
      <c r="AF608" s="110">
        <v>775.28056577932807</v>
      </c>
      <c r="AG608" s="110">
        <v>4066.814399664785</v>
      </c>
      <c r="AH608" s="110">
        <v>3291.5338338854572</v>
      </c>
      <c r="AI608" s="111" t="str">
        <v>No</v>
      </c>
      <c r="AK608" s="103">
        <f>AVERAGE(AC$6:AC608)</f>
        <v>21.649701098280996</v>
      </c>
      <c r="AL608" s="103">
        <f>AVERAGE(AD$6:AD608)</f>
        <v>21.987262979066251</v>
      </c>
      <c r="AM608" s="103">
        <f>AVERAGE(AE$6:AE608)</f>
        <v>0.33756188078525989</v>
      </c>
      <c r="AN608" s="104">
        <f>AVERAGE(AF$6:AF608)</f>
        <v>859.43082596861268</v>
      </c>
      <c r="AO608" s="104">
        <f>AVERAGE(AG$6:AG608)</f>
        <v>4039.1518361648755</v>
      </c>
      <c r="AP608" s="104">
        <f>AVERAGE(AH$6:AH608)</f>
        <v>3179.7210101962614</v>
      </c>
      <c r="AT608" s="105">
        <v>603</v>
      </c>
      <c r="AU608" s="109">
        <v>21.637615544604667</v>
      </c>
      <c r="AV608" s="109">
        <v>4</v>
      </c>
      <c r="AW608" s="109">
        <v>3.8054077565646782</v>
      </c>
      <c r="AX608" s="110">
        <v>104.06411447426157</v>
      </c>
      <c r="AY608" s="109">
        <v>21.443023301169347</v>
      </c>
      <c r="AZ608" s="109">
        <v>21.443023301169347</v>
      </c>
      <c r="BA608" s="109">
        <v>0</v>
      </c>
      <c r="BB608" s="110">
        <v>747.35481350934208</v>
      </c>
      <c r="BC608" s="110">
        <v>3416.4534951754022</v>
      </c>
      <c r="BD608" s="110">
        <v>2669.0986816660602</v>
      </c>
      <c r="BE608" s="111" t="str">
        <v>No</v>
      </c>
      <c r="BG608" s="103">
        <f>AVERAGE(AY$6:AY608)</f>
        <v>22.914237540611044</v>
      </c>
      <c r="BH608" s="103">
        <f>AVERAGE(AZ$6:AZ608)</f>
        <v>23.751651743342954</v>
      </c>
      <c r="BI608" s="103">
        <f>AVERAGE(BA$6:BA608)</f>
        <v>0.83741420273192291</v>
      </c>
      <c r="BJ608" s="104">
        <f>AVERAGE(BB$6:BB608)</f>
        <v>964.00847775196314</v>
      </c>
      <c r="BK608" s="104">
        <f>AVERAGE(BC$6:BC608)</f>
        <v>3598.1638234631332</v>
      </c>
      <c r="BL608" s="104">
        <f>AVERAGE(BD$6:BD608)</f>
        <v>2634.1553457111677</v>
      </c>
      <c r="BP608" s="105">
        <v>603</v>
      </c>
      <c r="BQ608" s="109">
        <v>25.293730278358829</v>
      </c>
      <c r="BR608" s="109">
        <v>2</v>
      </c>
      <c r="BS608" s="109">
        <v>4.2406206936966653</v>
      </c>
      <c r="BT608" s="110">
        <v>192.13161649028481</v>
      </c>
      <c r="BU608" s="109">
        <v>25</v>
      </c>
      <c r="BV608" s="109">
        <v>27.534350972055496</v>
      </c>
      <c r="BW608" s="109">
        <v>2.5343509720554955</v>
      </c>
      <c r="BX608" s="110">
        <v>1322.2842622986093</v>
      </c>
      <c r="BY608" s="110">
        <v>3890</v>
      </c>
      <c r="BZ608" s="110">
        <v>2567.7157377013909</v>
      </c>
      <c r="CA608" s="111" t="str">
        <v>Yes</v>
      </c>
      <c r="CC608" s="103">
        <f>AVERAGE(BU$6:BU608)</f>
        <v>22.905448659807178</v>
      </c>
      <c r="CD608" s="103">
        <f>AVERAGE(BV$6:BV608)</f>
        <v>23.813787748057866</v>
      </c>
      <c r="CE608" s="103">
        <f>AVERAGE(BW$6:BW608)</f>
        <v>0.90833908825066878</v>
      </c>
      <c r="CF608" s="104">
        <f>AVERAGE(BX$6:BX608)</f>
        <v>972.34725802135461</v>
      </c>
      <c r="CG608" s="104">
        <f>AVERAGE(BY$6:BY608)</f>
        <v>3662.0693719395663</v>
      </c>
      <c r="CH608" s="104">
        <f>AVERAGE(BZ$6:BZ608)</f>
        <v>2689.7221139182152</v>
      </c>
      <c r="CI608" s="121"/>
      <c r="CJ608" s="121"/>
      <c r="CK608" s="121"/>
      <c r="CL608" s="121"/>
      <c r="CM608" s="121"/>
      <c r="CN608" s="121"/>
    </row>
    <row r="609" spans="2:92" x14ac:dyDescent="0.2">
      <c r="B609" s="105">
        <v>604</v>
      </c>
      <c r="C609" s="109">
        <v>21.409499638595175</v>
      </c>
      <c r="D609" s="109">
        <v>2</v>
      </c>
      <c r="E609" s="109">
        <v>3.2190607761514158</v>
      </c>
      <c r="F609" s="110">
        <v>182.23240755852447</v>
      </c>
      <c r="G609" s="109">
        <v>22.628560414746591</v>
      </c>
      <c r="H609" s="109">
        <v>22.628560414746591</v>
      </c>
      <c r="I609" s="109">
        <v>0</v>
      </c>
      <c r="J609" s="110">
        <v>861.0892200009223</v>
      </c>
      <c r="K609" s="110">
        <v>4173.1408746543866</v>
      </c>
      <c r="L609" s="110">
        <v>3312.0516546534645</v>
      </c>
      <c r="M609" s="111" t="str">
        <v>No</v>
      </c>
      <c r="O609" s="103">
        <f>AVERAGE(G$6:G609)</f>
        <v>21.744214736999531</v>
      </c>
      <c r="P609" s="103">
        <f>AVERAGE(H$6:H609)</f>
        <v>22.138304954233728</v>
      </c>
      <c r="Q609" s="103">
        <f>AVERAGE(I$6:I609)</f>
        <v>0.39409021723418691</v>
      </c>
      <c r="R609" s="104">
        <f>AVERAGE(J$6:J609)</f>
        <v>872.438381360515</v>
      </c>
      <c r="S609" s="104">
        <f>AVERAGE(K$6:K609)</f>
        <v>4011.9718976930308</v>
      </c>
      <c r="T609" s="104">
        <f>AVERAGE(L$6:L609)</f>
        <v>3139.5335163325167</v>
      </c>
      <c r="X609" s="105">
        <v>604</v>
      </c>
      <c r="Y609" s="109">
        <v>12.231924206617684</v>
      </c>
      <c r="Z609" s="109">
        <v>2</v>
      </c>
      <c r="AA609" s="109">
        <v>2.3790111162964482</v>
      </c>
      <c r="AB609" s="110">
        <v>136.11165588559433</v>
      </c>
      <c r="AC609" s="109">
        <v>12.610935322914132</v>
      </c>
      <c r="AD609" s="109">
        <v>12.610935322914132</v>
      </c>
      <c r="AE609" s="109">
        <v>0</v>
      </c>
      <c r="AF609" s="110">
        <v>514.43971557301825</v>
      </c>
      <c r="AG609" s="110">
        <v>2409.968358124544</v>
      </c>
      <c r="AH609" s="110">
        <v>1895.5286425515258</v>
      </c>
      <c r="AI609" s="111" t="str">
        <v>No</v>
      </c>
      <c r="AK609" s="103">
        <f>AVERAGE(AC$6:AC609)</f>
        <v>21.634736254282046</v>
      </c>
      <c r="AL609" s="103">
        <f>AVERAGE(AD$6:AD609)</f>
        <v>21.97173925778123</v>
      </c>
      <c r="AM609" s="103">
        <f>AVERAGE(AE$6:AE609)</f>
        <v>0.3370030034991916</v>
      </c>
      <c r="AN609" s="104">
        <f>AVERAGE(AF$6:AF609)</f>
        <v>858.85964863352069</v>
      </c>
      <c r="AO609" s="104">
        <f>AVERAGE(AG$6:AG609)</f>
        <v>4036.4545125257359</v>
      </c>
      <c r="AP609" s="104">
        <f>AVERAGE(AH$6:AH609)</f>
        <v>3177.5948638922137</v>
      </c>
      <c r="AT609" s="105">
        <v>604</v>
      </c>
      <c r="AU609" s="109">
        <v>19.178375258849798</v>
      </c>
      <c r="AV609" s="109">
        <v>6</v>
      </c>
      <c r="AW609" s="109">
        <v>5.5144470672975885</v>
      </c>
      <c r="AX609" s="110">
        <v>152.79760274752007</v>
      </c>
      <c r="AY609" s="109">
        <v>18.692822326147386</v>
      </c>
      <c r="AZ609" s="109">
        <v>18.692822326147386</v>
      </c>
      <c r="BA609" s="109">
        <v>0</v>
      </c>
      <c r="BB609" s="110">
        <v>713.58227253194161</v>
      </c>
      <c r="BC609" s="110">
        <v>3103.9233489221078</v>
      </c>
      <c r="BD609" s="110">
        <v>2390.3410763901661</v>
      </c>
      <c r="BE609" s="111" t="str">
        <v>No</v>
      </c>
      <c r="BG609" s="103">
        <f>AVERAGE(AY$6:AY609)</f>
        <v>22.907248442573852</v>
      </c>
      <c r="BH609" s="103">
        <f>AVERAGE(AZ$6:AZ609)</f>
        <v>23.743276197950244</v>
      </c>
      <c r="BI609" s="103">
        <f>AVERAGE(BA$6:BA609)</f>
        <v>0.8360277553764065</v>
      </c>
      <c r="BJ609" s="104">
        <f>AVERAGE(BB$6:BB609)</f>
        <v>963.59386482941341</v>
      </c>
      <c r="BK609" s="104">
        <f>AVERAGE(BC$6:BC609)</f>
        <v>3597.3455445317741</v>
      </c>
      <c r="BL609" s="104">
        <f>AVERAGE(BD$6:BD609)</f>
        <v>2633.7516797023577</v>
      </c>
      <c r="BP609" s="105">
        <v>604</v>
      </c>
      <c r="BQ609" s="109">
        <v>20.383306480839</v>
      </c>
      <c r="BR609" s="109">
        <v>2</v>
      </c>
      <c r="BS609" s="109">
        <v>3.6132650020122785</v>
      </c>
      <c r="BT609" s="110">
        <v>158.09618598103231</v>
      </c>
      <c r="BU609" s="109">
        <v>21.99657148285128</v>
      </c>
      <c r="BV609" s="109">
        <v>21.99657148285128</v>
      </c>
      <c r="BW609" s="109">
        <v>0</v>
      </c>
      <c r="BX609" s="110">
        <v>817.9933304665708</v>
      </c>
      <c r="BY609" s="110">
        <v>3439.4857224276921</v>
      </c>
      <c r="BZ609" s="110">
        <v>2621.492391961121</v>
      </c>
      <c r="CA609" s="111" t="str">
        <v>No</v>
      </c>
      <c r="CC609" s="103">
        <f>AVERAGE(BU$6:BU609)</f>
        <v>22.903943896269169</v>
      </c>
      <c r="CD609" s="103">
        <f>AVERAGE(BV$6:BV609)</f>
        <v>23.81077911185719</v>
      </c>
      <c r="CE609" s="103">
        <f>AVERAGE(BW$6:BW609)</f>
        <v>0.90683521558800206</v>
      </c>
      <c r="CF609" s="104">
        <f>AVERAGE(BX$6:BX609)</f>
        <v>972.09170516116455</v>
      </c>
      <c r="CG609" s="104">
        <f>AVERAGE(BY$6:BY609)</f>
        <v>3661.7008559635533</v>
      </c>
      <c r="CH609" s="104">
        <f>AVERAGE(BZ$6:BZ609)</f>
        <v>2689.6091508023919</v>
      </c>
      <c r="CI609" s="121"/>
      <c r="CJ609" s="121"/>
      <c r="CK609" s="121"/>
      <c r="CL609" s="121"/>
      <c r="CM609" s="121"/>
      <c r="CN609" s="121"/>
    </row>
    <row r="610" spans="2:92" x14ac:dyDescent="0.2">
      <c r="B610" s="105">
        <v>605</v>
      </c>
      <c r="C610" s="109">
        <v>21.224750918750857</v>
      </c>
      <c r="D610" s="109">
        <v>4</v>
      </c>
      <c r="E610" s="109">
        <v>2.5328207977308312</v>
      </c>
      <c r="F610" s="110">
        <v>131.72626883144952</v>
      </c>
      <c r="G610" s="109">
        <v>19.757571716481689</v>
      </c>
      <c r="H610" s="109">
        <v>19.757571716481689</v>
      </c>
      <c r="I610" s="109">
        <v>0</v>
      </c>
      <c r="J610" s="110">
        <v>724.4534203259002</v>
      </c>
      <c r="K610" s="110">
        <v>3756.3629089667038</v>
      </c>
      <c r="L610" s="110">
        <v>3031.9094886408038</v>
      </c>
      <c r="M610" s="111" t="str">
        <v>No</v>
      </c>
      <c r="O610" s="103">
        <f>AVERAGE(G$6:G610)</f>
        <v>21.740931029527601</v>
      </c>
      <c r="P610" s="103">
        <f>AVERAGE(H$6:H610)</f>
        <v>22.134369857972981</v>
      </c>
      <c r="Q610" s="103">
        <f>AVERAGE(I$6:I610)</f>
        <v>0.39343882844537009</v>
      </c>
      <c r="R610" s="104">
        <f>AVERAGE(J$6:J610)</f>
        <v>872.19377811913535</v>
      </c>
      <c r="S610" s="104">
        <f>AVERAGE(K$6:K610)</f>
        <v>4011.5494034967892</v>
      </c>
      <c r="T610" s="104">
        <f>AVERAGE(L$6:L610)</f>
        <v>3139.3556253776542</v>
      </c>
      <c r="X610" s="105">
        <v>605</v>
      </c>
      <c r="Y610" s="109">
        <v>18.035436035056403</v>
      </c>
      <c r="Z610" s="109">
        <v>3</v>
      </c>
      <c r="AA610" s="109">
        <v>2.1217360265510847</v>
      </c>
      <c r="AB610" s="110">
        <v>141.99708464408437</v>
      </c>
      <c r="AC610" s="109">
        <v>17.157172061607486</v>
      </c>
      <c r="AD610" s="109">
        <v>17.157172061607486</v>
      </c>
      <c r="AE610" s="109">
        <v>0</v>
      </c>
      <c r="AF610" s="110">
        <v>656.71224649230896</v>
      </c>
      <c r="AG610" s="110">
        <v>3298.2909710893477</v>
      </c>
      <c r="AH610" s="110">
        <v>2641.5787245970387</v>
      </c>
      <c r="AI610" s="111" t="str">
        <v>No</v>
      </c>
      <c r="AK610" s="103">
        <f>AVERAGE(AC$6:AC610)</f>
        <v>21.627335321732168</v>
      </c>
      <c r="AL610" s="103">
        <f>AVERAGE(AD$6:AD610)</f>
        <v>21.963781295473506</v>
      </c>
      <c r="AM610" s="103">
        <f>AVERAGE(AE$6:AE610)</f>
        <v>0.33644597374134172</v>
      </c>
      <c r="AN610" s="104">
        <f>AVERAGE(AF$6:AF610)</f>
        <v>858.52552069609726</v>
      </c>
      <c r="AO610" s="104">
        <f>AVERAGE(AG$6:AG610)</f>
        <v>4035.2344074985681</v>
      </c>
      <c r="AP610" s="104">
        <f>AVERAGE(AH$6:AH610)</f>
        <v>3176.7088868024698</v>
      </c>
      <c r="AT610" s="105">
        <v>605</v>
      </c>
      <c r="AU610" s="109">
        <v>19.442682244101267</v>
      </c>
      <c r="AV610" s="109">
        <v>5</v>
      </c>
      <c r="AW610" s="109">
        <v>6.6275535229171973</v>
      </c>
      <c r="AX610" s="110">
        <v>121.85009350382171</v>
      </c>
      <c r="AY610" s="109">
        <v>21.070235767018463</v>
      </c>
      <c r="AZ610" s="109">
        <v>21.070235767018463</v>
      </c>
      <c r="BA610" s="109">
        <v>0</v>
      </c>
      <c r="BB610" s="110">
        <v>753.95716651437556</v>
      </c>
      <c r="BC610" s="110">
        <v>3410.5353650527695</v>
      </c>
      <c r="BD610" s="110">
        <v>2656.5781985383937</v>
      </c>
      <c r="BE610" s="111" t="str">
        <v>No</v>
      </c>
      <c r="BG610" s="103">
        <f>AVERAGE(AY$6:AY610)</f>
        <v>22.904212057986154</v>
      </c>
      <c r="BH610" s="103">
        <f>AVERAGE(AZ$6:AZ610)</f>
        <v>23.738857949304077</v>
      </c>
      <c r="BI610" s="103">
        <f>AVERAGE(BA$6:BA610)</f>
        <v>0.8346458913179331</v>
      </c>
      <c r="BJ610" s="104">
        <f>AVERAGE(BB$6:BB610)</f>
        <v>963.24735789004967</v>
      </c>
      <c r="BK610" s="104">
        <f>AVERAGE(BC$6:BC610)</f>
        <v>3597.0367673756109</v>
      </c>
      <c r="BL610" s="104">
        <f>AVERAGE(BD$6:BD610)</f>
        <v>2633.7894094855578</v>
      </c>
      <c r="BP610" s="105">
        <v>605</v>
      </c>
      <c r="BQ610" s="109">
        <v>22.05796067169895</v>
      </c>
      <c r="BR610" s="109">
        <v>3</v>
      </c>
      <c r="BS610" s="109">
        <v>5.6967302408680602</v>
      </c>
      <c r="BT610" s="110">
        <v>145.95965787363517</v>
      </c>
      <c r="BU610" s="109">
        <v>24.75469091256701</v>
      </c>
      <c r="BV610" s="109">
        <v>24.75469091256701</v>
      </c>
      <c r="BW610" s="109">
        <v>0</v>
      </c>
      <c r="BX610" s="110">
        <v>888.60038525064545</v>
      </c>
      <c r="BY610" s="110">
        <v>3923.2036368850518</v>
      </c>
      <c r="BZ610" s="110">
        <v>3034.6032516344062</v>
      </c>
      <c r="CA610" s="111" t="str">
        <v>No</v>
      </c>
      <c r="CC610" s="103">
        <f>AVERAGE(BU$6:BU610)</f>
        <v>22.907002982246521</v>
      </c>
      <c r="CD610" s="103">
        <f>AVERAGE(BV$6:BV610)</f>
        <v>23.812339296651754</v>
      </c>
      <c r="CE610" s="103">
        <f>AVERAGE(BW$6:BW610)</f>
        <v>0.90533631440521201</v>
      </c>
      <c r="CF610" s="104">
        <f>AVERAGE(BX$6:BX610)</f>
        <v>971.95370297949421</v>
      </c>
      <c r="CG610" s="104">
        <f>AVERAGE(BY$6:BY610)</f>
        <v>3662.1330919650768</v>
      </c>
      <c r="CH610" s="104">
        <f>AVERAGE(BZ$6:BZ610)</f>
        <v>2690.1793889855853</v>
      </c>
      <c r="CI610" s="121"/>
      <c r="CJ610" s="121"/>
      <c r="CK610" s="121"/>
      <c r="CL610" s="121"/>
      <c r="CM610" s="121"/>
      <c r="CN610" s="121"/>
    </row>
    <row r="611" spans="2:92" x14ac:dyDescent="0.2">
      <c r="B611" s="105">
        <v>606</v>
      </c>
      <c r="C611" s="109">
        <v>22.006068189142507</v>
      </c>
      <c r="D611" s="109">
        <v>1</v>
      </c>
      <c r="E611" s="109">
        <v>3.9265853592949775</v>
      </c>
      <c r="F611" s="110">
        <v>163.25202960296804</v>
      </c>
      <c r="G611" s="109">
        <v>24.932653548437486</v>
      </c>
      <c r="H611" s="109">
        <v>24.932653548437486</v>
      </c>
      <c r="I611" s="109">
        <v>0</v>
      </c>
      <c r="J611" s="110">
        <v>911.23163605609261</v>
      </c>
      <c r="K611" s="110">
        <v>4537.8776387187472</v>
      </c>
      <c r="L611" s="110">
        <v>3626.6460026626546</v>
      </c>
      <c r="M611" s="111" t="str">
        <v>No</v>
      </c>
      <c r="O611" s="103">
        <f>AVERAGE(G$6:G611)</f>
        <v>21.746197898370689</v>
      </c>
      <c r="P611" s="103">
        <f>AVERAGE(H$6:H611)</f>
        <v>22.138987487825233</v>
      </c>
      <c r="Q611" s="103">
        <f>AVERAGE(I$6:I611)</f>
        <v>0.39278958945453618</v>
      </c>
      <c r="R611" s="104">
        <f>AVERAGE(J$6:J611)</f>
        <v>872.25819702662216</v>
      </c>
      <c r="S611" s="104">
        <f>AVERAGE(K$6:K611)</f>
        <v>4012.4179319377495</v>
      </c>
      <c r="T611" s="104">
        <f>AVERAGE(L$6:L611)</f>
        <v>3140.159734911128</v>
      </c>
      <c r="X611" s="105">
        <v>606</v>
      </c>
      <c r="Y611" s="109">
        <v>20.789002995377452</v>
      </c>
      <c r="Z611" s="109">
        <v>0</v>
      </c>
      <c r="AA611" s="109">
        <v>5.1965606540052161</v>
      </c>
      <c r="AB611" s="110">
        <v>183.98664283578717</v>
      </c>
      <c r="AC611" s="109">
        <v>25</v>
      </c>
      <c r="AD611" s="109">
        <v>25.985563649382669</v>
      </c>
      <c r="AE611" s="109">
        <v>0.98556364938266938</v>
      </c>
      <c r="AF611" s="110">
        <v>1111.3880997246677</v>
      </c>
      <c r="AG611" s="110">
        <v>4500</v>
      </c>
      <c r="AH611" s="110">
        <v>3388.6119002753321</v>
      </c>
      <c r="AI611" s="111" t="str">
        <v>Yes</v>
      </c>
      <c r="AK611" s="103">
        <f>AVERAGE(AC$6:AC611)</f>
        <v>21.632900774996639</v>
      </c>
      <c r="AL611" s="103">
        <f>AVERAGE(AD$6:AD611)</f>
        <v>21.97041790001791</v>
      </c>
      <c r="AM611" s="103">
        <f>AVERAGE(AE$6:AE611)</f>
        <v>0.3375171250212779</v>
      </c>
      <c r="AN611" s="104">
        <f>AVERAGE(AF$6:AF611)</f>
        <v>858.94278567799256</v>
      </c>
      <c r="AO611" s="104">
        <f>AVERAGE(AG$6:AG611)</f>
        <v>4036.0013474201878</v>
      </c>
      <c r="AP611" s="104">
        <f>AVERAGE(AH$6:AH611)</f>
        <v>3177.0585617421939</v>
      </c>
      <c r="AT611" s="105">
        <v>606</v>
      </c>
      <c r="AU611" s="109">
        <v>24.269114196869271</v>
      </c>
      <c r="AV611" s="109">
        <v>7</v>
      </c>
      <c r="AW611" s="109">
        <v>5.7287740338711242</v>
      </c>
      <c r="AX611" s="110">
        <v>149.49789380007192</v>
      </c>
      <c r="AY611" s="109">
        <v>22.997888230740394</v>
      </c>
      <c r="AZ611" s="109">
        <v>22.997888230740394</v>
      </c>
      <c r="BA611" s="109">
        <v>0</v>
      </c>
      <c r="BB611" s="110">
        <v>839.43454072228371</v>
      </c>
      <c r="BC611" s="110">
        <v>3799.6832346110591</v>
      </c>
      <c r="BD611" s="110">
        <v>2960.2486938887755</v>
      </c>
      <c r="BE611" s="111" t="str">
        <v>No</v>
      </c>
      <c r="BG611" s="103">
        <f>AVERAGE(AY$6:AY611)</f>
        <v>22.904366639129314</v>
      </c>
      <c r="BH611" s="103">
        <f>AVERAGE(AZ$6:AZ611)</f>
        <v>23.737635226996215</v>
      </c>
      <c r="BI611" s="103">
        <f>AVERAGE(BA$6:BA611)</f>
        <v>0.83326858786691338</v>
      </c>
      <c r="BJ611" s="104">
        <f>AVERAGE(BB$6:BB611)</f>
        <v>963.04304631056493</v>
      </c>
      <c r="BK611" s="104">
        <f>AVERAGE(BC$6:BC611)</f>
        <v>3597.3711674865604</v>
      </c>
      <c r="BL611" s="104">
        <f>AVERAGE(BD$6:BD611)</f>
        <v>2634.3281211759922</v>
      </c>
      <c r="BP611" s="105">
        <v>606</v>
      </c>
      <c r="BQ611" s="109">
        <v>24.704197646835972</v>
      </c>
      <c r="BR611" s="109">
        <v>3</v>
      </c>
      <c r="BS611" s="109">
        <v>3.7179248991999869</v>
      </c>
      <c r="BT611" s="110">
        <v>132.15924316177532</v>
      </c>
      <c r="BU611" s="109">
        <v>25</v>
      </c>
      <c r="BV611" s="109">
        <v>25.422122546035958</v>
      </c>
      <c r="BW611" s="109">
        <v>0.42212254603595767</v>
      </c>
      <c r="BX611" s="110">
        <v>945.4776250671689</v>
      </c>
      <c r="BY611" s="110">
        <v>3960</v>
      </c>
      <c r="BZ611" s="110">
        <v>3014.5223749328311</v>
      </c>
      <c r="CA611" s="111" t="str">
        <v>Yes</v>
      </c>
      <c r="CC611" s="103">
        <f>AVERAGE(BU$6:BU611)</f>
        <v>22.910456772704858</v>
      </c>
      <c r="CD611" s="103">
        <f>AVERAGE(BV$6:BV611)</f>
        <v>23.814995704654034</v>
      </c>
      <c r="CE611" s="103">
        <f>AVERAGE(BW$6:BW611)</f>
        <v>0.90453893194915724</v>
      </c>
      <c r="CF611" s="104">
        <f>AVERAGE(BX$6:BX611)</f>
        <v>971.91001308194905</v>
      </c>
      <c r="CG611" s="104">
        <f>AVERAGE(BY$6:BY611)</f>
        <v>3662.6246215162896</v>
      </c>
      <c r="CH611" s="104">
        <f>AVERAGE(BZ$6:BZ611)</f>
        <v>2690.7146084343435</v>
      </c>
      <c r="CI611" s="121"/>
      <c r="CJ611" s="121"/>
      <c r="CK611" s="121"/>
      <c r="CL611" s="121"/>
      <c r="CM611" s="121"/>
      <c r="CN611" s="121"/>
    </row>
    <row r="612" spans="2:92" x14ac:dyDescent="0.2">
      <c r="B612" s="105">
        <v>607</v>
      </c>
      <c r="C612" s="109">
        <v>14.321015401022589</v>
      </c>
      <c r="D612" s="109">
        <v>0</v>
      </c>
      <c r="E612" s="109">
        <v>3.0505996327755827</v>
      </c>
      <c r="F612" s="110">
        <v>160.09417553338221</v>
      </c>
      <c r="G612" s="109">
        <v>17.371615033798172</v>
      </c>
      <c r="H612" s="109">
        <v>17.371615033798172</v>
      </c>
      <c r="I612" s="109">
        <v>0</v>
      </c>
      <c r="J612" s="110">
        <v>681.2426265473274</v>
      </c>
      <c r="K612" s="110">
        <v>3126.8907060836709</v>
      </c>
      <c r="L612" s="110">
        <v>2445.6480795363436</v>
      </c>
      <c r="M612" s="111" t="str">
        <v>No</v>
      </c>
      <c r="O612" s="103">
        <f>AVERAGE(G$6:G612)</f>
        <v>21.738991007325264</v>
      </c>
      <c r="P612" s="103">
        <f>AVERAGE(H$6:H612)</f>
        <v>22.131133496961926</v>
      </c>
      <c r="Q612" s="103">
        <f>AVERAGE(I$6:I612)</f>
        <v>0.39214248963665388</v>
      </c>
      <c r="R612" s="104">
        <f>AVERAGE(J$6:J612)</f>
        <v>871.94350910161506</v>
      </c>
      <c r="S612" s="104">
        <f>AVERAGE(K$6:K612)</f>
        <v>4010.9590732460624</v>
      </c>
      <c r="T612" s="104">
        <f>AVERAGE(L$6:L612)</f>
        <v>3139.015564144448</v>
      </c>
      <c r="X612" s="105">
        <v>607</v>
      </c>
      <c r="Y612" s="109">
        <v>20.570937026929951</v>
      </c>
      <c r="Z612" s="109">
        <v>4</v>
      </c>
      <c r="AA612" s="109">
        <v>2.8060803962321152</v>
      </c>
      <c r="AB612" s="110">
        <v>160.33878928014434</v>
      </c>
      <c r="AC612" s="109">
        <v>19.377017423162066</v>
      </c>
      <c r="AD612" s="109">
        <v>19.377017423162066</v>
      </c>
      <c r="AE612" s="109">
        <v>0</v>
      </c>
      <c r="AF612" s="110">
        <v>741.64931197500641</v>
      </c>
      <c r="AG612" s="110">
        <v>3767.8631361691719</v>
      </c>
      <c r="AH612" s="110">
        <v>3026.2138241941657</v>
      </c>
      <c r="AI612" s="111" t="str">
        <v>No</v>
      </c>
      <c r="AK612" s="103">
        <f>AVERAGE(AC$6:AC612)</f>
        <v>21.629184327959017</v>
      </c>
      <c r="AL612" s="103">
        <f>AVERAGE(AD$6:AD612)</f>
        <v>21.966145411588162</v>
      </c>
      <c r="AM612" s="103">
        <f>AVERAGE(AE$6:AE612)</f>
        <v>0.33696108362915056</v>
      </c>
      <c r="AN612" s="104">
        <f>AVERAGE(AF$6:AF612)</f>
        <v>858.74955096019517</v>
      </c>
      <c r="AO612" s="104">
        <f>AVERAGE(AG$6:AG612)</f>
        <v>4035.5596040738101</v>
      </c>
      <c r="AP612" s="104">
        <f>AVERAGE(AH$6:AH612)</f>
        <v>3176.8100531136138</v>
      </c>
      <c r="AT612" s="105">
        <v>607</v>
      </c>
      <c r="AU612" s="109">
        <v>19.725959715797725</v>
      </c>
      <c r="AV612" s="109">
        <v>4</v>
      </c>
      <c r="AW612" s="109">
        <v>3.734047413410968</v>
      </c>
      <c r="AX612" s="110">
        <v>154.25839810931564</v>
      </c>
      <c r="AY612" s="109">
        <v>19.460007129208691</v>
      </c>
      <c r="AZ612" s="109">
        <v>19.460007129208691</v>
      </c>
      <c r="BA612" s="109">
        <v>0</v>
      </c>
      <c r="BB612" s="110">
        <v>738.05861198557636</v>
      </c>
      <c r="BC612" s="110">
        <v>3119.0010693813038</v>
      </c>
      <c r="BD612" s="110">
        <v>2380.9424573957276</v>
      </c>
      <c r="BE612" s="111" t="str">
        <v>No</v>
      </c>
      <c r="BG612" s="103">
        <f>AVERAGE(AY$6:AY612)</f>
        <v>22.898692241254651</v>
      </c>
      <c r="BH612" s="103">
        <f>AVERAGE(AZ$6:AZ612)</f>
        <v>23.730588063737915</v>
      </c>
      <c r="BI612" s="103">
        <f>AVERAGE(BA$6:BA612)</f>
        <v>0.83189582248327765</v>
      </c>
      <c r="BJ612" s="104">
        <f>AVERAGE(BB$6:BB612)</f>
        <v>962.67239650113322</v>
      </c>
      <c r="BK612" s="104">
        <f>AVERAGE(BC$6:BC612)</f>
        <v>3596.5830783628285</v>
      </c>
      <c r="BL612" s="104">
        <f>AVERAGE(BD$6:BD612)</f>
        <v>2633.910681861692</v>
      </c>
      <c r="BP612" s="105">
        <v>607</v>
      </c>
      <c r="BQ612" s="109">
        <v>23.155327909513396</v>
      </c>
      <c r="BR612" s="109">
        <v>0</v>
      </c>
      <c r="BS612" s="109">
        <v>3.8909106839056071</v>
      </c>
      <c r="BT612" s="110">
        <v>113.10251349469459</v>
      </c>
      <c r="BU612" s="109">
        <v>25</v>
      </c>
      <c r="BV612" s="109">
        <v>27.046238593419002</v>
      </c>
      <c r="BW612" s="109">
        <v>2.0462385934190017</v>
      </c>
      <c r="BX612" s="110">
        <v>1170.038302507545</v>
      </c>
      <c r="BY612" s="110">
        <v>3750</v>
      </c>
      <c r="BZ612" s="110">
        <v>2579.9616974924547</v>
      </c>
      <c r="CA612" s="111" t="str">
        <v>Yes</v>
      </c>
      <c r="CC612" s="103">
        <f>AVERAGE(BU$6:BU612)</f>
        <v>22.913899183293484</v>
      </c>
      <c r="CD612" s="103">
        <f>AVERAGE(BV$6:BV612)</f>
        <v>23.820319004306036</v>
      </c>
      <c r="CE612" s="103">
        <f>AVERAGE(BW$6:BW612)</f>
        <v>0.90641982101253427</v>
      </c>
      <c r="CF612" s="104">
        <f>AVERAGE(BX$6:BX612)</f>
        <v>972.23641883059099</v>
      </c>
      <c r="CG612" s="104">
        <f>AVERAGE(BY$6:BY612)</f>
        <v>3662.7685677740883</v>
      </c>
      <c r="CH612" s="104">
        <f>AVERAGE(BZ$6:BZ612)</f>
        <v>2690.5321489435</v>
      </c>
      <c r="CI612" s="121"/>
      <c r="CJ612" s="121"/>
      <c r="CK612" s="121"/>
      <c r="CL612" s="121"/>
      <c r="CM612" s="121"/>
      <c r="CN612" s="121"/>
    </row>
    <row r="613" spans="2:92" x14ac:dyDescent="0.2">
      <c r="B613" s="105">
        <v>608</v>
      </c>
      <c r="C613" s="109">
        <v>15.644318086754581</v>
      </c>
      <c r="D613" s="109">
        <v>0</v>
      </c>
      <c r="E613" s="109">
        <v>5.4183639761588616</v>
      </c>
      <c r="F613" s="110">
        <v>112.11507204847831</v>
      </c>
      <c r="G613" s="109">
        <v>21.062682062913442</v>
      </c>
      <c r="H613" s="109">
        <v>21.062682062913442</v>
      </c>
      <c r="I613" s="109">
        <v>0</v>
      </c>
      <c r="J613" s="110">
        <v>743.99553393588155</v>
      </c>
      <c r="K613" s="110">
        <v>3791.2827713244196</v>
      </c>
      <c r="L613" s="110">
        <v>3047.287237388538</v>
      </c>
      <c r="M613" s="111" t="str">
        <v>No</v>
      </c>
      <c r="O613" s="103">
        <f>AVERAGE(G$6:G613)</f>
        <v>21.737878657087744</v>
      </c>
      <c r="P613" s="103">
        <f>AVERAGE(H$6:H613)</f>
        <v>22.129376175524346</v>
      </c>
      <c r="Q613" s="103">
        <f>AVERAGE(I$6:I613)</f>
        <v>0.39149751843659358</v>
      </c>
      <c r="R613" s="104">
        <f>AVERAGE(J$6:J613)</f>
        <v>871.73306835298717</v>
      </c>
      <c r="S613" s="104">
        <f>AVERAGE(K$6:K613)</f>
        <v>4010.597763538954</v>
      </c>
      <c r="T613" s="104">
        <f>AVERAGE(L$6:L613)</f>
        <v>3138.8646951859678</v>
      </c>
      <c r="X613" s="105">
        <v>608</v>
      </c>
      <c r="Y613" s="109">
        <v>17.483625702297715</v>
      </c>
      <c r="Z613" s="109">
        <v>1</v>
      </c>
      <c r="AA613" s="109">
        <v>5.4852498165898176</v>
      </c>
      <c r="AB613" s="110">
        <v>149.77774149852257</v>
      </c>
      <c r="AC613" s="109">
        <v>21.968875518887533</v>
      </c>
      <c r="AD613" s="109">
        <v>21.968875518887533</v>
      </c>
      <c r="AE613" s="109">
        <v>0</v>
      </c>
      <c r="AF613" s="110">
        <v>808.8440070651485</v>
      </c>
      <c r="AG613" s="110">
        <v>4024.3975933997558</v>
      </c>
      <c r="AH613" s="110">
        <v>3215.5535863346072</v>
      </c>
      <c r="AI613" s="111" t="str">
        <v>No</v>
      </c>
      <c r="AK613" s="103">
        <f>AVERAGE(AC$6:AC613)</f>
        <v>21.629743030575675</v>
      </c>
      <c r="AL613" s="103">
        <f>AVERAGE(AD$6:AD613)</f>
        <v>21.96614990189622</v>
      </c>
      <c r="AM613" s="103">
        <f>AVERAGE(AE$6:AE613)</f>
        <v>0.33640687132054997</v>
      </c>
      <c r="AN613" s="104">
        <f>AVERAGE(AF$6:AF613)</f>
        <v>858.66746947352567</v>
      </c>
      <c r="AO613" s="104">
        <f>AVERAGE(AG$6:AG613)</f>
        <v>4035.541245503623</v>
      </c>
      <c r="AP613" s="104">
        <f>AVERAGE(AH$6:AH613)</f>
        <v>3176.873776030096</v>
      </c>
      <c r="AT613" s="105">
        <v>608</v>
      </c>
      <c r="AU613" s="109">
        <v>23.151879994301574</v>
      </c>
      <c r="AV613" s="109">
        <v>5</v>
      </c>
      <c r="AW613" s="109">
        <v>3.4756710075985406</v>
      </c>
      <c r="AX613" s="110">
        <v>137.38684420532951</v>
      </c>
      <c r="AY613" s="109">
        <v>21.627551001900116</v>
      </c>
      <c r="AZ613" s="109">
        <v>21.627551001900116</v>
      </c>
      <c r="BA613" s="109">
        <v>0</v>
      </c>
      <c r="BB613" s="110">
        <v>786.21337426233299</v>
      </c>
      <c r="BC613" s="110">
        <v>3494.1326502850175</v>
      </c>
      <c r="BD613" s="110">
        <v>2707.9192760226842</v>
      </c>
      <c r="BE613" s="111" t="str">
        <v>No</v>
      </c>
      <c r="BG613" s="103">
        <f>AVERAGE(AY$6:AY613)</f>
        <v>22.896601548426766</v>
      </c>
      <c r="BH613" s="103">
        <f>AVERAGE(AZ$6:AZ613)</f>
        <v>23.727129121201997</v>
      </c>
      <c r="BI613" s="103">
        <f>AVERAGE(BA$6:BA613)</f>
        <v>0.83052757277524591</v>
      </c>
      <c r="BJ613" s="104">
        <f>AVERAGE(BB$6:BB613)</f>
        <v>962.38216784613519</v>
      </c>
      <c r="BK613" s="104">
        <f>AVERAGE(BC$6:BC613)</f>
        <v>3596.4145743692798</v>
      </c>
      <c r="BL613" s="104">
        <f>AVERAGE(BD$6:BD613)</f>
        <v>2634.0324065231412</v>
      </c>
      <c r="BP613" s="105">
        <v>608</v>
      </c>
      <c r="BQ613" s="109">
        <v>23.632192408948228</v>
      </c>
      <c r="BR613" s="109">
        <v>7</v>
      </c>
      <c r="BS613" s="109">
        <v>5.1919383761112297</v>
      </c>
      <c r="BT613" s="110">
        <v>153.79947483263223</v>
      </c>
      <c r="BU613" s="109">
        <v>21.824130785059459</v>
      </c>
      <c r="BV613" s="109">
        <v>21.824130785059459</v>
      </c>
      <c r="BW613" s="109">
        <v>0</v>
      </c>
      <c r="BX613" s="110">
        <v>808.52339838441594</v>
      </c>
      <c r="BY613" s="110">
        <v>3763.619617758919</v>
      </c>
      <c r="BZ613" s="110">
        <v>2955.0962193745031</v>
      </c>
      <c r="CA613" s="111" t="str">
        <v>No</v>
      </c>
      <c r="CC613" s="103">
        <f>AVERAGE(BU$6:BU613)</f>
        <v>22.912106801059547</v>
      </c>
      <c r="CD613" s="103">
        <f>AVERAGE(BV$6:BV613)</f>
        <v>23.817035799998067</v>
      </c>
      <c r="CE613" s="103">
        <f>AVERAGE(BW$6:BW613)</f>
        <v>0.90492899893850054</v>
      </c>
      <c r="CF613" s="104">
        <f>AVERAGE(BX$6:BX613)</f>
        <v>971.96715399433094</v>
      </c>
      <c r="CG613" s="104">
        <f>AVERAGE(BY$6:BY613)</f>
        <v>3662.9344412115629</v>
      </c>
      <c r="CH613" s="104">
        <f>AVERAGE(BZ$6:BZ613)</f>
        <v>2690.9672872172355</v>
      </c>
      <c r="CI613" s="121"/>
      <c r="CJ613" s="121"/>
      <c r="CK613" s="121"/>
      <c r="CL613" s="121"/>
      <c r="CM613" s="121"/>
      <c r="CN613" s="121"/>
    </row>
    <row r="614" spans="2:92" x14ac:dyDescent="0.2">
      <c r="B614" s="105">
        <v>609</v>
      </c>
      <c r="C614" s="109">
        <v>21.428914100999446</v>
      </c>
      <c r="D614" s="109">
        <v>2</v>
      </c>
      <c r="E614" s="109">
        <v>3.0069597894537674</v>
      </c>
      <c r="F614" s="110">
        <v>181.01392176791691</v>
      </c>
      <c r="G614" s="109">
        <v>22.435873890453212</v>
      </c>
      <c r="H614" s="109">
        <v>22.435873890453212</v>
      </c>
      <c r="I614" s="109">
        <v>0</v>
      </c>
      <c r="J614" s="110">
        <v>854.09013848151335</v>
      </c>
      <c r="K614" s="110">
        <v>4138.4573002815778</v>
      </c>
      <c r="L614" s="110">
        <v>3284.3671618000644</v>
      </c>
      <c r="M614" s="111" t="str">
        <v>No</v>
      </c>
      <c r="O614" s="103">
        <f>AVERAGE(G$6:G614)</f>
        <v>21.739024790475867</v>
      </c>
      <c r="P614" s="103">
        <f>AVERAGE(H$6:H614)</f>
        <v>22.129879455844428</v>
      </c>
      <c r="Q614" s="103">
        <f>AVERAGE(I$6:I614)</f>
        <v>0.39085466536855323</v>
      </c>
      <c r="R614" s="104">
        <f>AVERAGE(J$6:J614)</f>
        <v>871.70409802479094</v>
      </c>
      <c r="S614" s="104">
        <f>AVERAGE(K$6:K614)</f>
        <v>4010.8077135171852</v>
      </c>
      <c r="T614" s="104">
        <f>AVERAGE(L$6:L614)</f>
        <v>3139.103615492395</v>
      </c>
      <c r="X614" s="105">
        <v>609</v>
      </c>
      <c r="Y614" s="109">
        <v>14.614364742511301</v>
      </c>
      <c r="Z614" s="109">
        <v>2</v>
      </c>
      <c r="AA614" s="109">
        <v>3.8485688901771846</v>
      </c>
      <c r="AB614" s="110">
        <v>155.51256868610486</v>
      </c>
      <c r="AC614" s="109">
        <v>16.462933632688486</v>
      </c>
      <c r="AD614" s="109">
        <v>16.462933632688486</v>
      </c>
      <c r="AE614" s="109">
        <v>0</v>
      </c>
      <c r="AF614" s="110">
        <v>649.40057766675943</v>
      </c>
      <c r="AG614" s="110">
        <v>3103.3280538839276</v>
      </c>
      <c r="AH614" s="110">
        <v>2453.9274762171681</v>
      </c>
      <c r="AI614" s="111" t="str">
        <v>No</v>
      </c>
      <c r="AK614" s="103">
        <f>AVERAGE(AC$6:AC614)</f>
        <v>21.621258942894418</v>
      </c>
      <c r="AL614" s="103">
        <f>AVERAGE(AD$6:AD614)</f>
        <v>21.957113421979624</v>
      </c>
      <c r="AM614" s="103">
        <f>AVERAGE(AE$6:AE614)</f>
        <v>0.33585447908521249</v>
      </c>
      <c r="AN614" s="104">
        <f>AVERAGE(AF$6:AF614)</f>
        <v>858.32384567745555</v>
      </c>
      <c r="AO614" s="104">
        <f>AVERAGE(AG$6:AG614)</f>
        <v>4034.010517766973</v>
      </c>
      <c r="AP614" s="104">
        <f>AVERAGE(AH$6:AH614)</f>
        <v>3175.6866720895168</v>
      </c>
      <c r="AT614" s="105">
        <v>609</v>
      </c>
      <c r="AU614" s="109">
        <v>22.060569996189567</v>
      </c>
      <c r="AV614" s="109">
        <v>2</v>
      </c>
      <c r="AW614" s="109">
        <v>3.4327528458752816</v>
      </c>
      <c r="AX614" s="110">
        <v>142.82212253986776</v>
      </c>
      <c r="AY614" s="109">
        <v>23.493322842064849</v>
      </c>
      <c r="AZ614" s="109">
        <v>23.493322842064849</v>
      </c>
      <c r="BA614" s="109">
        <v>0</v>
      </c>
      <c r="BB614" s="110">
        <v>847.62180780181325</v>
      </c>
      <c r="BC614" s="110">
        <v>3623.9984263097272</v>
      </c>
      <c r="BD614" s="110">
        <v>2776.3766185079139</v>
      </c>
      <c r="BE614" s="111" t="str">
        <v>No</v>
      </c>
      <c r="BG614" s="103">
        <f>AVERAGE(AY$6:AY614)</f>
        <v>22.897581386347351</v>
      </c>
      <c r="BH614" s="103">
        <f>AVERAGE(AZ$6:AZ614)</f>
        <v>23.72674520284545</v>
      </c>
      <c r="BI614" s="103">
        <f>AVERAGE(BA$6:BA614)</f>
        <v>0.82916381649811088</v>
      </c>
      <c r="BJ614" s="104">
        <f>AVERAGE(BB$6:BB614)</f>
        <v>962.19372718924797</v>
      </c>
      <c r="BK614" s="104">
        <f>AVERAGE(BC$6:BC614)</f>
        <v>3596.4598680506269</v>
      </c>
      <c r="BL614" s="104">
        <f>AVERAGE(BD$6:BD614)</f>
        <v>2634.2661408613753</v>
      </c>
      <c r="BP614" s="105">
        <v>609</v>
      </c>
      <c r="BQ614" s="109">
        <v>26.583315334640318</v>
      </c>
      <c r="BR614" s="109">
        <v>0</v>
      </c>
      <c r="BS614" s="109">
        <v>4.3745029926209211</v>
      </c>
      <c r="BT614" s="110">
        <v>137.92674576478112</v>
      </c>
      <c r="BU614" s="109">
        <v>25</v>
      </c>
      <c r="BV614" s="109">
        <v>30.95781832726124</v>
      </c>
      <c r="BW614" s="109">
        <v>5.9578183272612399</v>
      </c>
      <c r="BX614" s="110">
        <v>1781.5994948539671</v>
      </c>
      <c r="BY614" s="110">
        <v>3750</v>
      </c>
      <c r="BZ614" s="110">
        <v>1968.4005051460329</v>
      </c>
      <c r="CA614" s="111" t="str">
        <v>Yes</v>
      </c>
      <c r="CC614" s="103">
        <f>AVERAGE(BU$6:BU614)</f>
        <v>22.91553519711692</v>
      </c>
      <c r="CD614" s="103">
        <f>AVERAGE(BV$6:BV614)</f>
        <v>23.828761222867136</v>
      </c>
      <c r="CE614" s="103">
        <f>AVERAGE(BW$6:BW614)</f>
        <v>0.9132260257501964</v>
      </c>
      <c r="CF614" s="104">
        <f>AVERAGE(BX$6:BX614)</f>
        <v>973.29659954582462</v>
      </c>
      <c r="CG614" s="104">
        <f>AVERAGE(BY$6:BY614)</f>
        <v>3663.0774060043191</v>
      </c>
      <c r="CH614" s="104">
        <f>AVERAGE(BZ$6:BZ614)</f>
        <v>2689.7808064584979</v>
      </c>
      <c r="CI614" s="121"/>
      <c r="CJ614" s="121"/>
      <c r="CK614" s="121"/>
      <c r="CL614" s="121"/>
      <c r="CM614" s="121"/>
      <c r="CN614" s="121"/>
    </row>
    <row r="615" spans="2:92" x14ac:dyDescent="0.2">
      <c r="B615" s="105">
        <v>610</v>
      </c>
      <c r="C615" s="109">
        <v>21.273055656194906</v>
      </c>
      <c r="D615" s="109">
        <v>3</v>
      </c>
      <c r="E615" s="109">
        <v>5.8046530641552367</v>
      </c>
      <c r="F615" s="110">
        <v>168.2591591916327</v>
      </c>
      <c r="G615" s="109">
        <v>24.077708720350142</v>
      </c>
      <c r="H615" s="109">
        <v>24.077708720350142</v>
      </c>
      <c r="I615" s="109">
        <v>0</v>
      </c>
      <c r="J615" s="110">
        <v>890.59042080213703</v>
      </c>
      <c r="K615" s="110">
        <v>4483.9875696630252</v>
      </c>
      <c r="L615" s="110">
        <v>3593.3971488608881</v>
      </c>
      <c r="M615" s="111" t="str">
        <v>No</v>
      </c>
      <c r="O615" s="103">
        <f>AVERAGE(G$6:G615)</f>
        <v>21.742858698557626</v>
      </c>
      <c r="P615" s="103">
        <f>AVERAGE(H$6:H615)</f>
        <v>22.133072618573124</v>
      </c>
      <c r="Q615" s="103">
        <f>AVERAGE(I$6:I615)</f>
        <v>0.39021392001549005</v>
      </c>
      <c r="R615" s="104">
        <f>AVERAGE(J$6:J615)</f>
        <v>871.73505920967182</v>
      </c>
      <c r="S615" s="104">
        <f>AVERAGE(K$6:K615)</f>
        <v>4011.5834181993919</v>
      </c>
      <c r="T615" s="104">
        <f>AVERAGE(L$6:L615)</f>
        <v>3139.8483589897205</v>
      </c>
      <c r="X615" s="105">
        <v>610</v>
      </c>
      <c r="Y615" s="109">
        <v>20.46520768809178</v>
      </c>
      <c r="Z615" s="109">
        <v>1</v>
      </c>
      <c r="AA615" s="109">
        <v>5.7340605507212015</v>
      </c>
      <c r="AB615" s="110">
        <v>140.61911581360857</v>
      </c>
      <c r="AC615" s="109">
        <v>25</v>
      </c>
      <c r="AD615" s="109">
        <v>25.199268238812984</v>
      </c>
      <c r="AE615" s="109">
        <v>0.19926823881298361</v>
      </c>
      <c r="AF615" s="110">
        <v>926.48739879994559</v>
      </c>
      <c r="AG615" s="110">
        <v>4570</v>
      </c>
      <c r="AH615" s="110">
        <v>3643.5126012000546</v>
      </c>
      <c r="AI615" s="111" t="str">
        <v>Yes</v>
      </c>
      <c r="AK615" s="103">
        <f>AVERAGE(AC$6:AC615)</f>
        <v>21.626797862660162</v>
      </c>
      <c r="AL615" s="103">
        <f>AVERAGE(AD$6:AD615)</f>
        <v>21.962428429876073</v>
      </c>
      <c r="AM615" s="103">
        <f>AVERAGE(AE$6:AE615)</f>
        <v>0.33563056721591372</v>
      </c>
      <c r="AN615" s="104">
        <f>AVERAGE(AF$6:AF615)</f>
        <v>858.43558920716453</v>
      </c>
      <c r="AO615" s="104">
        <f>AVERAGE(AG$6:AG615)</f>
        <v>4034.8891890493223</v>
      </c>
      <c r="AP615" s="104">
        <f>AVERAGE(AH$6:AH615)</f>
        <v>3176.453599842157</v>
      </c>
      <c r="AT615" s="105">
        <v>610</v>
      </c>
      <c r="AU615" s="109">
        <v>23.036173406968217</v>
      </c>
      <c r="AV615" s="109">
        <v>2</v>
      </c>
      <c r="AW615" s="109">
        <v>3.6413176161519618</v>
      </c>
      <c r="AX615" s="110">
        <v>109.03631557334661</v>
      </c>
      <c r="AY615" s="109">
        <v>24.677491023120179</v>
      </c>
      <c r="AZ615" s="109">
        <v>24.677491023120179</v>
      </c>
      <c r="BA615" s="109">
        <v>0</v>
      </c>
      <c r="BB615" s="110">
        <v>849.36104626695203</v>
      </c>
      <c r="BC615" s="110">
        <v>3801.623653468027</v>
      </c>
      <c r="BD615" s="110">
        <v>2952.2626072010748</v>
      </c>
      <c r="BE615" s="111" t="str">
        <v>No</v>
      </c>
      <c r="BG615" s="103">
        <f>AVERAGE(AY$6:AY615)</f>
        <v>22.900499270997798</v>
      </c>
      <c r="BH615" s="103">
        <f>AVERAGE(AZ$6:AZ615)</f>
        <v>23.728303802550819</v>
      </c>
      <c r="BI615" s="103">
        <f>AVERAGE(BA$6:BA615)</f>
        <v>0.82780453155303202</v>
      </c>
      <c r="BJ615" s="104">
        <f>AVERAGE(BB$6:BB615)</f>
        <v>962.00875558117866</v>
      </c>
      <c r="BK615" s="104">
        <f>AVERAGE(BC$6:BC615)</f>
        <v>3596.7962021250819</v>
      </c>
      <c r="BL615" s="104">
        <f>AVERAGE(BD$6:BD615)</f>
        <v>2634.7874465438995</v>
      </c>
      <c r="BP615" s="105">
        <v>610</v>
      </c>
      <c r="BQ615" s="109">
        <v>25.332922924713863</v>
      </c>
      <c r="BR615" s="109">
        <v>4</v>
      </c>
      <c r="BS615" s="109">
        <v>3.2425187368765807</v>
      </c>
      <c r="BT615" s="110">
        <v>164.13253509842622</v>
      </c>
      <c r="BU615" s="109">
        <v>24.575441661590443</v>
      </c>
      <c r="BV615" s="109">
        <v>24.575441661590443</v>
      </c>
      <c r="BW615" s="109">
        <v>0</v>
      </c>
      <c r="BX615" s="110">
        <v>901.39578494613943</v>
      </c>
      <c r="BY615" s="110">
        <v>3966.3162492385663</v>
      </c>
      <c r="BZ615" s="110">
        <v>3064.9204642924269</v>
      </c>
      <c r="CA615" s="111" t="str">
        <v>No</v>
      </c>
      <c r="CC615" s="103">
        <f>AVERAGE(BU$6:BU615)</f>
        <v>22.918256355255402</v>
      </c>
      <c r="CD615" s="103">
        <f>AVERAGE(BV$6:BV615)</f>
        <v>23.829985289160124</v>
      </c>
      <c r="CE615" s="103">
        <f>AVERAGE(BW$6:BW615)</f>
        <v>0.91172893390470433</v>
      </c>
      <c r="CF615" s="104">
        <f>AVERAGE(BX$6:BX615)</f>
        <v>973.17872935795629</v>
      </c>
      <c r="CG615" s="104">
        <f>AVERAGE(BY$6:BY615)</f>
        <v>3663.5745188620804</v>
      </c>
      <c r="CH615" s="104">
        <f>AVERAGE(BZ$6:BZ615)</f>
        <v>2690.3957895041272</v>
      </c>
      <c r="CI615" s="121"/>
      <c r="CJ615" s="121"/>
      <c r="CK615" s="121"/>
      <c r="CL615" s="121"/>
      <c r="CM615" s="121"/>
      <c r="CN615" s="121"/>
    </row>
    <row r="616" spans="2:92" x14ac:dyDescent="0.2">
      <c r="B616" s="105">
        <v>611</v>
      </c>
      <c r="C616" s="109">
        <v>17.005401404561201</v>
      </c>
      <c r="D616" s="109">
        <v>3</v>
      </c>
      <c r="E616" s="109">
        <v>3.9436996839694838</v>
      </c>
      <c r="F616" s="110">
        <v>166.28631097096525</v>
      </c>
      <c r="G616" s="109">
        <v>17.949101088530686</v>
      </c>
      <c r="H616" s="109">
        <v>17.949101088530686</v>
      </c>
      <c r="I616" s="109">
        <v>0</v>
      </c>
      <c r="J616" s="110">
        <v>704.75934362688577</v>
      </c>
      <c r="K616" s="110">
        <v>3380.8381959355233</v>
      </c>
      <c r="L616" s="110">
        <v>2676.0788523086376</v>
      </c>
      <c r="M616" s="111" t="str">
        <v>No</v>
      </c>
      <c r="O616" s="103">
        <f>AVERAGE(G$6:G616)</f>
        <v>21.736649602632866</v>
      </c>
      <c r="P616" s="103">
        <f>AVERAGE(H$6:H616)</f>
        <v>22.126224874661435</v>
      </c>
      <c r="Q616" s="103">
        <f>AVERAGE(I$6:I616)</f>
        <v>0.38957527202855796</v>
      </c>
      <c r="R616" s="104">
        <f>AVERAGE(J$6:J616)</f>
        <v>871.46177653277687</v>
      </c>
      <c r="S616" s="104">
        <f>AVERAGE(K$6:K616)</f>
        <v>4010.5511019600071</v>
      </c>
      <c r="T616" s="104">
        <f>AVERAGE(L$6:L616)</f>
        <v>3139.089325427231</v>
      </c>
      <c r="X616" s="105">
        <v>611</v>
      </c>
      <c r="Y616" s="109">
        <v>19.591997652654431</v>
      </c>
      <c r="Z616" s="109">
        <v>2</v>
      </c>
      <c r="AA616" s="109">
        <v>5.034584593555806</v>
      </c>
      <c r="AB616" s="110">
        <v>123.14890755452578</v>
      </c>
      <c r="AC616" s="109">
        <v>22.626582246210237</v>
      </c>
      <c r="AD616" s="109">
        <v>22.626582246210237</v>
      </c>
      <c r="AE616" s="109">
        <v>0</v>
      </c>
      <c r="AF616" s="110">
        <v>801.94637494083281</v>
      </c>
      <c r="AG616" s="110">
        <v>4212.7848043178428</v>
      </c>
      <c r="AH616" s="110">
        <v>3410.83842937701</v>
      </c>
      <c r="AI616" s="111" t="str">
        <v>No</v>
      </c>
      <c r="AK616" s="103">
        <f>AVERAGE(AC$6:AC616)</f>
        <v>21.628434170980213</v>
      </c>
      <c r="AL616" s="103">
        <f>AVERAGE(AD$6:AD616)</f>
        <v>21.963515424665491</v>
      </c>
      <c r="AM616" s="103">
        <f>AVERAGE(AE$6:AE616)</f>
        <v>0.33508125368528213</v>
      </c>
      <c r="AN616" s="104">
        <f>AVERAGE(AF$6:AF616)</f>
        <v>858.34313550132765</v>
      </c>
      <c r="AO616" s="104">
        <f>AVERAGE(AG$6:AG616)</f>
        <v>4035.1803439024616</v>
      </c>
      <c r="AP616" s="104">
        <f>AVERAGE(AH$6:AH616)</f>
        <v>3176.8372084011335</v>
      </c>
      <c r="AT616" s="105">
        <v>611</v>
      </c>
      <c r="AU616" s="109">
        <v>28.717443243765093</v>
      </c>
      <c r="AV616" s="109">
        <v>5</v>
      </c>
      <c r="AW616" s="109">
        <v>4.8435234183767566</v>
      </c>
      <c r="AX616" s="110">
        <v>156.29891038966369</v>
      </c>
      <c r="AY616" s="109">
        <v>25</v>
      </c>
      <c r="AZ616" s="109">
        <v>28.560966662141851</v>
      </c>
      <c r="BA616" s="109">
        <v>3.5609666621418512</v>
      </c>
      <c r="BB616" s="110">
        <v>1440.4439097109414</v>
      </c>
      <c r="BC616" s="110">
        <v>4000</v>
      </c>
      <c r="BD616" s="110">
        <v>2559.5560902890584</v>
      </c>
      <c r="BE616" s="111" t="str">
        <v>Yes</v>
      </c>
      <c r="BG616" s="103">
        <f>AVERAGE(AY$6:AY616)</f>
        <v>22.903935442403696</v>
      </c>
      <c r="BH616" s="103">
        <f>AVERAGE(AZ$6:AZ616)</f>
        <v>23.736213234399578</v>
      </c>
      <c r="BI616" s="103">
        <f>AVERAGE(BA$6:BA616)</f>
        <v>0.83227779199589413</v>
      </c>
      <c r="BJ616" s="104">
        <f>AVERAGE(BB$6:BB616)</f>
        <v>962.79179183998349</v>
      </c>
      <c r="BK616" s="104">
        <f>AVERAGE(BC$6:BC616)</f>
        <v>3597.4561101412437</v>
      </c>
      <c r="BL616" s="104">
        <f>AVERAGE(BD$6:BD616)</f>
        <v>2634.6643183012566</v>
      </c>
      <c r="BP616" s="105">
        <v>611</v>
      </c>
      <c r="BQ616" s="109">
        <v>18.537086257478538</v>
      </c>
      <c r="BR616" s="109">
        <v>3</v>
      </c>
      <c r="BS616" s="109">
        <v>3.185332198602302</v>
      </c>
      <c r="BT616" s="110">
        <v>154.56458467086162</v>
      </c>
      <c r="BU616" s="109">
        <v>18.722418456080842</v>
      </c>
      <c r="BV616" s="109">
        <v>18.722418456080842</v>
      </c>
      <c r="BW616" s="109">
        <v>0</v>
      </c>
      <c r="BX616" s="110">
        <v>716.23713835328681</v>
      </c>
      <c r="BY616" s="110">
        <v>3018.3627684121261</v>
      </c>
      <c r="BZ616" s="110">
        <v>2302.1256300588393</v>
      </c>
      <c r="CA616" s="111" t="str">
        <v>No</v>
      </c>
      <c r="CC616" s="103">
        <f>AVERAGE(BU$6:BU616)</f>
        <v>22.911389190117635</v>
      </c>
      <c r="CD616" s="103">
        <f>AVERAGE(BV$6:BV616)</f>
        <v>23.821625932641172</v>
      </c>
      <c r="CE616" s="103">
        <f>AVERAGE(BW$6:BW616)</f>
        <v>0.91023674252351816</v>
      </c>
      <c r="CF616" s="104">
        <f>AVERAGE(BX$6:BX616)</f>
        <v>972.75820302243312</v>
      </c>
      <c r="CG616" s="104">
        <f>AVERAGE(BY$6:BY616)</f>
        <v>3662.5185258171541</v>
      </c>
      <c r="CH616" s="104">
        <f>AVERAGE(BZ$6:BZ616)</f>
        <v>2689.7603227947238</v>
      </c>
      <c r="CI616" s="121"/>
      <c r="CJ616" s="121"/>
      <c r="CK616" s="121"/>
      <c r="CL616" s="121"/>
      <c r="CM616" s="121"/>
      <c r="CN616" s="121"/>
    </row>
    <row r="617" spans="2:92" x14ac:dyDescent="0.2">
      <c r="B617" s="105">
        <v>612</v>
      </c>
      <c r="C617" s="109">
        <v>23.763668643877679</v>
      </c>
      <c r="D617" s="109">
        <v>3</v>
      </c>
      <c r="E617" s="109">
        <v>2.1261742796888452</v>
      </c>
      <c r="F617" s="110">
        <v>151.22281354850901</v>
      </c>
      <c r="G617" s="109">
        <v>22.889842923566526</v>
      </c>
      <c r="H617" s="109">
        <v>22.889842923566526</v>
      </c>
      <c r="I617" s="109">
        <v>0</v>
      </c>
      <c r="J617" s="110">
        <v>837.91810125550478</v>
      </c>
      <c r="K617" s="110">
        <v>4270.1717262419743</v>
      </c>
      <c r="L617" s="110">
        <v>3432.2536249864697</v>
      </c>
      <c r="M617" s="111" t="str">
        <v>No</v>
      </c>
      <c r="O617" s="103">
        <f>AVERAGE(G$6:G617)</f>
        <v>21.73853390544485</v>
      </c>
      <c r="P617" s="103">
        <f>AVERAGE(H$6:H617)</f>
        <v>22.12747261657141</v>
      </c>
      <c r="Q617" s="103">
        <f>AVERAGE(I$6:I617)</f>
        <v>0.38893871112655048</v>
      </c>
      <c r="R617" s="104">
        <f>AVERAGE(J$6:J617)</f>
        <v>871.40696660585331</v>
      </c>
      <c r="S617" s="104">
        <f>AVERAGE(K$6:K617)</f>
        <v>4010.9753186663506</v>
      </c>
      <c r="T617" s="104">
        <f>AVERAGE(L$6:L617)</f>
        <v>3139.5683520604975</v>
      </c>
      <c r="X617" s="105">
        <v>612</v>
      </c>
      <c r="Y617" s="109">
        <v>20.705557324811895</v>
      </c>
      <c r="Z617" s="109">
        <v>1</v>
      </c>
      <c r="AA617" s="109">
        <v>3.2493586838722517</v>
      </c>
      <c r="AB617" s="110">
        <v>139.72893537695671</v>
      </c>
      <c r="AC617" s="109">
        <v>22.954916008684147</v>
      </c>
      <c r="AD617" s="109">
        <v>22.954916008684147</v>
      </c>
      <c r="AE617" s="109">
        <v>0</v>
      </c>
      <c r="AF617" s="110">
        <v>828.37641563748116</v>
      </c>
      <c r="AG617" s="110">
        <v>4201.8848815631463</v>
      </c>
      <c r="AH617" s="110">
        <v>3373.5084659256654</v>
      </c>
      <c r="AI617" s="111" t="str">
        <v>No</v>
      </c>
      <c r="AK617" s="103">
        <f>AVERAGE(AC$6:AC617)</f>
        <v>21.63060162496339</v>
      </c>
      <c r="AL617" s="103">
        <f>AVERAGE(AD$6:AD617)</f>
        <v>21.965135360260291</v>
      </c>
      <c r="AM617" s="103">
        <f>AVERAGE(AE$6:AE617)</f>
        <v>0.3345337352969075</v>
      </c>
      <c r="AN617" s="104">
        <f>AVERAGE(AF$6:AF617)</f>
        <v>858.2941702727918</v>
      </c>
      <c r="AO617" s="104">
        <f>AVERAGE(AG$6:AG617)</f>
        <v>4035.4527369378548</v>
      </c>
      <c r="AP617" s="104">
        <f>AVERAGE(AH$6:AH617)</f>
        <v>3177.1585666650626</v>
      </c>
      <c r="AT617" s="105">
        <v>612</v>
      </c>
      <c r="AU617" s="109">
        <v>19.49545563187035</v>
      </c>
      <c r="AV617" s="109">
        <v>3</v>
      </c>
      <c r="AW617" s="109">
        <v>5.9092004114990271</v>
      </c>
      <c r="AX617" s="110">
        <v>135.37438425002384</v>
      </c>
      <c r="AY617" s="109">
        <v>22.404656043369378</v>
      </c>
      <c r="AZ617" s="109">
        <v>22.404656043369378</v>
      </c>
      <c r="BA617" s="109">
        <v>0</v>
      </c>
      <c r="BB617" s="110">
        <v>807.5140655511052</v>
      </c>
      <c r="BC617" s="110">
        <v>3510.6984065054066</v>
      </c>
      <c r="BD617" s="110">
        <v>2703.1843409543017</v>
      </c>
      <c r="BE617" s="111" t="str">
        <v>No</v>
      </c>
      <c r="BG617" s="103">
        <f>AVERAGE(AY$6:AY617)</f>
        <v>22.903119626392201</v>
      </c>
      <c r="BH617" s="103">
        <f>AVERAGE(AZ$6:AZ617)</f>
        <v>23.734037487355408</v>
      </c>
      <c r="BI617" s="103">
        <f>AVERAGE(BA$6:BA617)</f>
        <v>0.83091786096322118</v>
      </c>
      <c r="BJ617" s="104">
        <f>AVERAGE(BB$6:BB617)</f>
        <v>962.53807006500165</v>
      </c>
      <c r="BK617" s="104">
        <f>AVERAGE(BC$6:BC617)</f>
        <v>3597.3143491875903</v>
      </c>
      <c r="BL617" s="104">
        <f>AVERAGE(BD$6:BD617)</f>
        <v>2634.776279122585</v>
      </c>
      <c r="BP617" s="105">
        <v>612</v>
      </c>
      <c r="BQ617" s="109">
        <v>23.5940792966605</v>
      </c>
      <c r="BR617" s="109">
        <v>4</v>
      </c>
      <c r="BS617" s="109">
        <v>4.9170684208082829</v>
      </c>
      <c r="BT617" s="110">
        <v>167.90570105511136</v>
      </c>
      <c r="BU617" s="109">
        <v>24.511147717468781</v>
      </c>
      <c r="BV617" s="109">
        <v>24.511147717468781</v>
      </c>
      <c r="BW617" s="109">
        <v>0</v>
      </c>
      <c r="BX617" s="110">
        <v>903.24013257917477</v>
      </c>
      <c r="BY617" s="110">
        <v>3956.6721576203172</v>
      </c>
      <c r="BZ617" s="110">
        <v>3053.4320250411424</v>
      </c>
      <c r="CA617" s="111" t="str">
        <v>No</v>
      </c>
      <c r="CC617" s="103">
        <f>AVERAGE(BU$6:BU617)</f>
        <v>22.914003174639451</v>
      </c>
      <c r="CD617" s="103">
        <f>AVERAGE(BV$6:BV617)</f>
        <v>23.822752602224224</v>
      </c>
      <c r="CE617" s="103">
        <f>AVERAGE(BW$6:BW617)</f>
        <v>0.9087494275847543</v>
      </c>
      <c r="CF617" s="104">
        <f>AVERAGE(BX$6:BX617)</f>
        <v>972.64461140406183</v>
      </c>
      <c r="CG617" s="104">
        <f>AVERAGE(BY$6:BY617)</f>
        <v>3662.9991690063753</v>
      </c>
      <c r="CH617" s="104">
        <f>AVERAGE(BZ$6:BZ617)</f>
        <v>2690.3545576023162</v>
      </c>
      <c r="CI617" s="121"/>
      <c r="CJ617" s="121"/>
      <c r="CK617" s="121"/>
      <c r="CL617" s="121"/>
      <c r="CM617" s="121"/>
      <c r="CN617" s="121"/>
    </row>
    <row r="618" spans="2:92" x14ac:dyDescent="0.2">
      <c r="B618" s="105">
        <v>613</v>
      </c>
      <c r="C618" s="109">
        <v>18.087005434967015</v>
      </c>
      <c r="D618" s="109">
        <v>1</v>
      </c>
      <c r="E618" s="109">
        <v>5.3596425609041471</v>
      </c>
      <c r="F618" s="110">
        <v>167.75386392582072</v>
      </c>
      <c r="G618" s="109">
        <v>22.44664799587116</v>
      </c>
      <c r="H618" s="109">
        <v>22.44664799587116</v>
      </c>
      <c r="I618" s="109">
        <v>0</v>
      </c>
      <c r="J618" s="110">
        <v>841.15330380195553</v>
      </c>
      <c r="K618" s="110">
        <v>4090.3966392568091</v>
      </c>
      <c r="L618" s="110">
        <v>3249.2433354548534</v>
      </c>
      <c r="M618" s="111" t="str">
        <v>No</v>
      </c>
      <c r="O618" s="103">
        <f>AVERAGE(G$6:G618)</f>
        <v>21.739689067093181</v>
      </c>
      <c r="P618" s="103">
        <f>AVERAGE(H$6:H618)</f>
        <v>22.127993294188538</v>
      </c>
      <c r="Q618" s="103">
        <f>AVERAGE(I$6:I618)</f>
        <v>0.38830422709534895</v>
      </c>
      <c r="R618" s="104">
        <f>AVERAGE(J$6:J618)</f>
        <v>871.35761315919126</v>
      </c>
      <c r="S618" s="104">
        <f>AVERAGE(K$6:K618)</f>
        <v>4011.1048803638878</v>
      </c>
      <c r="T618" s="104">
        <f>AVERAGE(L$6:L618)</f>
        <v>3139.7472672046974</v>
      </c>
      <c r="X618" s="105">
        <v>613</v>
      </c>
      <c r="Y618" s="109">
        <v>21.828499108637729</v>
      </c>
      <c r="Z618" s="109">
        <v>3</v>
      </c>
      <c r="AA618" s="109">
        <v>4.9379655216314058</v>
      </c>
      <c r="AB618" s="110">
        <v>169.69522023249121</v>
      </c>
      <c r="AC618" s="109">
        <v>23.766464630269134</v>
      </c>
      <c r="AD618" s="109">
        <v>23.766464630269134</v>
      </c>
      <c r="AE618" s="109">
        <v>0</v>
      </c>
      <c r="AF618" s="110">
        <v>882.68915914056527</v>
      </c>
      <c r="AG618" s="110">
        <v>4487.9636334484439</v>
      </c>
      <c r="AH618" s="110">
        <v>3605.2744743078788</v>
      </c>
      <c r="AI618" s="111" t="str">
        <v>No</v>
      </c>
      <c r="AK618" s="103">
        <f>AVERAGE(AC$6:AC618)</f>
        <v>21.634085903928</v>
      </c>
      <c r="AL618" s="103">
        <f>AVERAGE(AD$6:AD618)</f>
        <v>21.968073907193421</v>
      </c>
      <c r="AM618" s="103">
        <f>AVERAGE(AE$6:AE618)</f>
        <v>0.33398800326542799</v>
      </c>
      <c r="AN618" s="104">
        <f>AVERAGE(AF$6:AF618)</f>
        <v>858.33396633946029</v>
      </c>
      <c r="AO618" s="104">
        <f>AVERAGE(AG$6:AG618)</f>
        <v>4036.1909276336305</v>
      </c>
      <c r="AP618" s="104">
        <f>AVERAGE(AH$6:AH618)</f>
        <v>3177.8569612941701</v>
      </c>
      <c r="AT618" s="105">
        <v>613</v>
      </c>
      <c r="AU618" s="109">
        <v>21.333540533995542</v>
      </c>
      <c r="AV618" s="109">
        <v>3</v>
      </c>
      <c r="AW618" s="109">
        <v>3.3986187497781941</v>
      </c>
      <c r="AX618" s="110">
        <v>124.46881837560838</v>
      </c>
      <c r="AY618" s="109">
        <v>21.732159283773736</v>
      </c>
      <c r="AZ618" s="109">
        <v>21.732159283773736</v>
      </c>
      <c r="BA618" s="109">
        <v>0</v>
      </c>
      <c r="BB618" s="110">
        <v>776.43359688882049</v>
      </c>
      <c r="BC618" s="110">
        <v>3409.8238925660603</v>
      </c>
      <c r="BD618" s="110">
        <v>2633.3902956772399</v>
      </c>
      <c r="BE618" s="111" t="str">
        <v>No</v>
      </c>
      <c r="BG618" s="103">
        <f>AVERAGE(AY$6:AY618)</f>
        <v>22.901209413761503</v>
      </c>
      <c r="BH618" s="103">
        <f>AVERAGE(AZ$6:AZ618)</f>
        <v>23.730771780661151</v>
      </c>
      <c r="BI618" s="103">
        <f>AVERAGE(BA$6:BA618)</f>
        <v>0.82956236689965956</v>
      </c>
      <c r="BJ618" s="104">
        <f>AVERAGE(BB$6:BB618)</f>
        <v>962.23447386079908</v>
      </c>
      <c r="BK618" s="104">
        <f>AVERAGE(BC$6:BC618)</f>
        <v>3597.0084919989745</v>
      </c>
      <c r="BL618" s="104">
        <f>AVERAGE(BD$6:BD618)</f>
        <v>2634.7740181381719</v>
      </c>
      <c r="BP618" s="105">
        <v>613</v>
      </c>
      <c r="BQ618" s="109">
        <v>19.231745983075559</v>
      </c>
      <c r="BR618" s="109">
        <v>4</v>
      </c>
      <c r="BS618" s="109">
        <v>6.70935018541247</v>
      </c>
      <c r="BT618" s="110">
        <v>149.25021737501882</v>
      </c>
      <c r="BU618" s="109">
        <v>21.941096168488031</v>
      </c>
      <c r="BV618" s="109">
        <v>21.941096168488031</v>
      </c>
      <c r="BW618" s="109">
        <v>0</v>
      </c>
      <c r="BX618" s="110">
        <v>807.48310242965977</v>
      </c>
      <c r="BY618" s="110">
        <v>3571.1644252732044</v>
      </c>
      <c r="BZ618" s="110">
        <v>2763.6813228435449</v>
      </c>
      <c r="CA618" s="111" t="str">
        <v>No</v>
      </c>
      <c r="CC618" s="103">
        <f>AVERAGE(BU$6:BU618)</f>
        <v>22.912416050648993</v>
      </c>
      <c r="CD618" s="103">
        <f>AVERAGE(BV$6:BV618)</f>
        <v>23.81968301587229</v>
      </c>
      <c r="CE618" s="103">
        <f>AVERAGE(BW$6:BW618)</f>
        <v>0.90726696522327832</v>
      </c>
      <c r="CF618" s="104">
        <f>AVERAGE(BX$6:BX618)</f>
        <v>972.37517990491926</v>
      </c>
      <c r="CG618" s="104">
        <f>AVERAGE(BY$6:BY618)</f>
        <v>3662.8493570263868</v>
      </c>
      <c r="CH618" s="104">
        <f>AVERAGE(BZ$6:BZ618)</f>
        <v>2690.4741771214699</v>
      </c>
      <c r="CI618" s="121"/>
      <c r="CJ618" s="121"/>
      <c r="CK618" s="121"/>
      <c r="CL618" s="121"/>
      <c r="CM618" s="121"/>
      <c r="CN618" s="121"/>
    </row>
    <row r="619" spans="2:92" x14ac:dyDescent="0.2">
      <c r="B619" s="105">
        <v>614</v>
      </c>
      <c r="C619" s="109">
        <v>18.930599668868918</v>
      </c>
      <c r="D619" s="109">
        <v>0</v>
      </c>
      <c r="E619" s="109">
        <v>5.3038151015756867</v>
      </c>
      <c r="F619" s="110">
        <v>113.77853776834698</v>
      </c>
      <c r="G619" s="109">
        <v>24.234414770444605</v>
      </c>
      <c r="H619" s="109">
        <v>24.234414770444605</v>
      </c>
      <c r="I619" s="109">
        <v>0</v>
      </c>
      <c r="J619" s="110">
        <v>840.81098088168505</v>
      </c>
      <c r="K619" s="110">
        <v>4362.1946586800286</v>
      </c>
      <c r="L619" s="110">
        <v>3521.3836777983433</v>
      </c>
      <c r="M619" s="111" t="str">
        <v>No</v>
      </c>
      <c r="O619" s="103">
        <f>AVERAGE(G$6:G619)</f>
        <v>21.74375213827128</v>
      </c>
      <c r="P619" s="103">
        <f>AVERAGE(H$6:H619)</f>
        <v>22.131423948058664</v>
      </c>
      <c r="Q619" s="103">
        <f>AVERAGE(I$6:I619)</f>
        <v>0.38767180978737609</v>
      </c>
      <c r="R619" s="104">
        <f>AVERAGE(J$6:J619)</f>
        <v>871.30786294375559</v>
      </c>
      <c r="S619" s="104">
        <f>AVERAGE(K$6:K619)</f>
        <v>4011.6766878204285</v>
      </c>
      <c r="T619" s="104">
        <f>AVERAGE(L$6:L619)</f>
        <v>3140.3688248766739</v>
      </c>
      <c r="X619" s="105">
        <v>614</v>
      </c>
      <c r="Y619" s="109">
        <v>22.330938829764435</v>
      </c>
      <c r="Z619" s="109">
        <v>1</v>
      </c>
      <c r="AA619" s="109">
        <v>2.9992816860804989</v>
      </c>
      <c r="AB619" s="110">
        <v>117.49376974961193</v>
      </c>
      <c r="AC619" s="109">
        <v>24.330220515844935</v>
      </c>
      <c r="AD619" s="109">
        <v>24.330220515844935</v>
      </c>
      <c r="AE619" s="109">
        <v>0</v>
      </c>
      <c r="AF619" s="110">
        <v>847.40038522496002</v>
      </c>
      <c r="AG619" s="110">
        <v>4449.4396928520882</v>
      </c>
      <c r="AH619" s="110">
        <v>3602.0393076271284</v>
      </c>
      <c r="AI619" s="111" t="str">
        <v>No</v>
      </c>
      <c r="AK619" s="103">
        <f>AVERAGE(AC$6:AC619)</f>
        <v>21.638477002644475</v>
      </c>
      <c r="AL619" s="103">
        <f>AVERAGE(AD$6:AD619)</f>
        <v>21.971921051507188</v>
      </c>
      <c r="AM619" s="103">
        <f>AVERAGE(AE$6:AE619)</f>
        <v>0.33344404886271561</v>
      </c>
      <c r="AN619" s="104">
        <f>AVERAGE(AF$6:AF619)</f>
        <v>858.31615920409467</v>
      </c>
      <c r="AO619" s="104">
        <f>AVERAGE(AG$6:AG619)</f>
        <v>4036.8639712251916</v>
      </c>
      <c r="AP619" s="104">
        <f>AVERAGE(AH$6:AH619)</f>
        <v>3178.5478120210964</v>
      </c>
      <c r="AT619" s="105">
        <v>614</v>
      </c>
      <c r="AU619" s="109">
        <v>23.850245598959795</v>
      </c>
      <c r="AV619" s="109">
        <v>2</v>
      </c>
      <c r="AW619" s="109">
        <v>3.1862431967858629</v>
      </c>
      <c r="AX619" s="110">
        <v>127.35615338876556</v>
      </c>
      <c r="AY619" s="109">
        <v>25</v>
      </c>
      <c r="AZ619" s="109">
        <v>25.036488795745658</v>
      </c>
      <c r="BA619" s="109">
        <v>3.6488795745658109E-2</v>
      </c>
      <c r="BB619" s="110">
        <v>882.82947275061429</v>
      </c>
      <c r="BC619" s="110">
        <v>3850</v>
      </c>
      <c r="BD619" s="110">
        <v>2967.1705272493855</v>
      </c>
      <c r="BE619" s="111" t="str">
        <v>Yes</v>
      </c>
      <c r="BG619" s="103">
        <f>AVERAGE(AY$6:AY619)</f>
        <v>22.90462763947199</v>
      </c>
      <c r="BH619" s="103">
        <f>AVERAGE(AZ$6:AZ619)</f>
        <v>23.732898355604284</v>
      </c>
      <c r="BI619" s="103">
        <f>AVERAGE(BA$6:BA619)</f>
        <v>0.82827071613230774</v>
      </c>
      <c r="BJ619" s="104">
        <f>AVERAGE(BB$6:BB619)</f>
        <v>962.10514975475644</v>
      </c>
      <c r="BK619" s="104">
        <f>AVERAGE(BC$6:BC619)</f>
        <v>3597.4205302856212</v>
      </c>
      <c r="BL619" s="104">
        <f>AVERAGE(BD$6:BD619)</f>
        <v>2635.3153805308611</v>
      </c>
      <c r="BP619" s="105">
        <v>614</v>
      </c>
      <c r="BQ619" s="109">
        <v>31.914873945566807</v>
      </c>
      <c r="BR619" s="109">
        <v>4</v>
      </c>
      <c r="BS619" s="109">
        <v>5.1081278374771726</v>
      </c>
      <c r="BT619" s="110">
        <v>144.76339351636148</v>
      </c>
      <c r="BU619" s="109">
        <v>25</v>
      </c>
      <c r="BV619" s="109">
        <v>33.023001783043981</v>
      </c>
      <c r="BW619" s="109">
        <v>8.0230017830439806</v>
      </c>
      <c r="BX619" s="110">
        <v>2098.2136609729587</v>
      </c>
      <c r="BY619" s="110">
        <v>4030</v>
      </c>
      <c r="BZ619" s="110">
        <v>1931.7863390270413</v>
      </c>
      <c r="CA619" s="111" t="str">
        <v>Yes</v>
      </c>
      <c r="CC619" s="103">
        <f>AVERAGE(BU$6:BU619)</f>
        <v>22.915816024507869</v>
      </c>
      <c r="CD619" s="103">
        <f>AVERAGE(BV$6:BV619)</f>
        <v>23.834672134385599</v>
      </c>
      <c r="CE619" s="103">
        <f>AVERAGE(BW$6:BW619)</f>
        <v>0.91885610987770949</v>
      </c>
      <c r="CF619" s="104">
        <f>AVERAGE(BX$6:BX619)</f>
        <v>974.20879306626796</v>
      </c>
      <c r="CG619" s="104">
        <f>AVERAGE(BY$6:BY619)</f>
        <v>3663.447322242956</v>
      </c>
      <c r="CH619" s="104">
        <f>AVERAGE(BZ$6:BZ619)</f>
        <v>2689.2385291766909</v>
      </c>
      <c r="CI619" s="121"/>
      <c r="CJ619" s="121"/>
      <c r="CK619" s="121"/>
      <c r="CL619" s="121"/>
      <c r="CM619" s="121"/>
      <c r="CN619" s="121"/>
    </row>
    <row r="620" spans="2:92" x14ac:dyDescent="0.2">
      <c r="B620" s="105">
        <v>615</v>
      </c>
      <c r="C620" s="109">
        <v>17.20777132228389</v>
      </c>
      <c r="D620" s="109">
        <v>1</v>
      </c>
      <c r="E620" s="109">
        <v>5.2485237100768432</v>
      </c>
      <c r="F620" s="110">
        <v>169.07510563113078</v>
      </c>
      <c r="G620" s="109">
        <v>21.456295032360732</v>
      </c>
      <c r="H620" s="109">
        <v>21.456295032360732</v>
      </c>
      <c r="I620" s="109">
        <v>0</v>
      </c>
      <c r="J620" s="110">
        <v>812.76395660195271</v>
      </c>
      <c r="K620" s="110">
        <v>3912.1331058249316</v>
      </c>
      <c r="L620" s="110">
        <v>3099.3691492229791</v>
      </c>
      <c r="M620" s="111" t="str">
        <v>No</v>
      </c>
      <c r="O620" s="103">
        <f>AVERAGE(G$6:G620)</f>
        <v>21.743284728342971</v>
      </c>
      <c r="P620" s="103">
        <f>AVERAGE(H$6:H620)</f>
        <v>22.130326177464035</v>
      </c>
      <c r="Q620" s="103">
        <f>AVERAGE(I$6:I620)</f>
        <v>0.38704144912105515</v>
      </c>
      <c r="R620" s="104">
        <f>AVERAGE(J$6:J620)</f>
        <v>871.21266960011042</v>
      </c>
      <c r="S620" s="104">
        <f>AVERAGE(K$6:K620)</f>
        <v>4011.5148283375088</v>
      </c>
      <c r="T620" s="104">
        <f>AVERAGE(L$6:L620)</f>
        <v>3140.3021587373996</v>
      </c>
      <c r="X620" s="105">
        <v>615</v>
      </c>
      <c r="Y620" s="109">
        <v>19.632824657282917</v>
      </c>
      <c r="Z620" s="109">
        <v>1</v>
      </c>
      <c r="AA620" s="109">
        <v>4.9474920879509723</v>
      </c>
      <c r="AB620" s="110">
        <v>138.56655136094491</v>
      </c>
      <c r="AC620" s="109">
        <v>23.58031674523389</v>
      </c>
      <c r="AD620" s="109">
        <v>23.58031674523389</v>
      </c>
      <c r="AE620" s="109">
        <v>0</v>
      </c>
      <c r="AF620" s="110">
        <v>845.97605371796158</v>
      </c>
      <c r="AG620" s="110">
        <v>4314.4570141421</v>
      </c>
      <c r="AH620" s="110">
        <v>3468.4809604241382</v>
      </c>
      <c r="AI620" s="111" t="str">
        <v>No</v>
      </c>
      <c r="AK620" s="103">
        <f>AVERAGE(AC$6:AC620)</f>
        <v>21.641634465640557</v>
      </c>
      <c r="AL620" s="103">
        <f>AVERAGE(AD$6:AD620)</f>
        <v>21.974536329057962</v>
      </c>
      <c r="AM620" s="103">
        <f>AVERAGE(AE$6:AE620)</f>
        <v>0.33290186341741035</v>
      </c>
      <c r="AN620" s="104">
        <f>AVERAGE(AF$6:AF620)</f>
        <v>858.29609399192225</v>
      </c>
      <c r="AO620" s="104">
        <f>AVERAGE(AG$6:AG620)</f>
        <v>4037.3153420266826</v>
      </c>
      <c r="AP620" s="104">
        <f>AVERAGE(AH$6:AH620)</f>
        <v>3179.01924803476</v>
      </c>
      <c r="AT620" s="105">
        <v>615</v>
      </c>
      <c r="AU620" s="109">
        <v>20.77398157811993</v>
      </c>
      <c r="AV620" s="109">
        <v>1</v>
      </c>
      <c r="AW620" s="109">
        <v>6.7491010091556536</v>
      </c>
      <c r="AX620" s="110">
        <v>152.39702383926212</v>
      </c>
      <c r="AY620" s="109">
        <v>25</v>
      </c>
      <c r="AZ620" s="109">
        <v>26.523082587275582</v>
      </c>
      <c r="BA620" s="109">
        <v>1.5230825872755815</v>
      </c>
      <c r="BB620" s="110">
        <v>1130.8594119305994</v>
      </c>
      <c r="BC620" s="110">
        <v>3800</v>
      </c>
      <c r="BD620" s="110">
        <v>2669.1405880694006</v>
      </c>
      <c r="BE620" s="111" t="str">
        <v>Yes</v>
      </c>
      <c r="BG620" s="103">
        <f>AVERAGE(AY$6:AY620)</f>
        <v>22.908034749001303</v>
      </c>
      <c r="BH620" s="103">
        <f>AVERAGE(AZ$6:AZ620)</f>
        <v>23.737435240533831</v>
      </c>
      <c r="BI620" s="103">
        <f>AVERAGE(BA$6:BA620)</f>
        <v>0.8294004915325407</v>
      </c>
      <c r="BJ620" s="104">
        <f>AVERAGE(BB$6:BB620)</f>
        <v>962.37954692902611</v>
      </c>
      <c r="BK620" s="104">
        <f>AVERAGE(BC$6:BC620)</f>
        <v>3597.7499277973516</v>
      </c>
      <c r="BL620" s="104">
        <f>AVERAGE(BD$6:BD620)</f>
        <v>2635.3703808683222</v>
      </c>
      <c r="BP620" s="105">
        <v>615</v>
      </c>
      <c r="BQ620" s="109">
        <v>18.743368461057095</v>
      </c>
      <c r="BR620" s="109">
        <v>3</v>
      </c>
      <c r="BS620" s="109">
        <v>3.0891019322645654</v>
      </c>
      <c r="BT620" s="110">
        <v>120.50293662407107</v>
      </c>
      <c r="BU620" s="109">
        <v>18.83247039332166</v>
      </c>
      <c r="BV620" s="109">
        <v>18.83247039332166</v>
      </c>
      <c r="BW620" s="109">
        <v>0</v>
      </c>
      <c r="BX620" s="110">
        <v>685.47704842372082</v>
      </c>
      <c r="BY620" s="110">
        <v>3034.8705589982492</v>
      </c>
      <c r="BZ620" s="110">
        <v>2349.3935105745286</v>
      </c>
      <c r="CA620" s="111" t="str">
        <v>No</v>
      </c>
      <c r="CC620" s="103">
        <f>AVERAGE(BU$6:BU620)</f>
        <v>22.909176438115697</v>
      </c>
      <c r="CD620" s="103">
        <f>AVERAGE(BV$6:BV620)</f>
        <v>23.826538473018012</v>
      </c>
      <c r="CE620" s="103">
        <f>AVERAGE(BW$6:BW620)</f>
        <v>0.91736203490229862</v>
      </c>
      <c r="CF620" s="104">
        <f>AVERAGE(BX$6:BX620)</f>
        <v>973.73931055465403</v>
      </c>
      <c r="CG620" s="104">
        <f>AVERAGE(BY$6:BY620)</f>
        <v>3662.4252462051595</v>
      </c>
      <c r="CH620" s="104">
        <f>AVERAGE(BZ$6:BZ620)</f>
        <v>2688.6859356505083</v>
      </c>
      <c r="CI620" s="121"/>
      <c r="CJ620" s="121"/>
      <c r="CK620" s="121"/>
      <c r="CL620" s="121"/>
      <c r="CM620" s="121"/>
      <c r="CN620" s="121"/>
    </row>
    <row r="621" spans="2:92" x14ac:dyDescent="0.2">
      <c r="B621" s="105">
        <v>616</v>
      </c>
      <c r="C621" s="109">
        <v>14.517647814434175</v>
      </c>
      <c r="D621" s="109">
        <v>2</v>
      </c>
      <c r="E621" s="109">
        <v>2.2094859302290457</v>
      </c>
      <c r="F621" s="110">
        <v>129.65489188621427</v>
      </c>
      <c r="G621" s="109">
        <v>14.72713374466322</v>
      </c>
      <c r="H621" s="109">
        <v>14.72713374466322</v>
      </c>
      <c r="I621" s="109">
        <v>0</v>
      </c>
      <c r="J621" s="110">
        <v>571.46890422611091</v>
      </c>
      <c r="K621" s="110">
        <v>2750.8840740393798</v>
      </c>
      <c r="L621" s="110">
        <v>2179.4151698132691</v>
      </c>
      <c r="M621" s="111" t="str">
        <v>No</v>
      </c>
      <c r="O621" s="103">
        <f>AVERAGE(G$6:G621)</f>
        <v>21.731894872849985</v>
      </c>
      <c r="P621" s="103">
        <f>AVERAGE(H$6:H621)</f>
        <v>22.118308007930267</v>
      </c>
      <c r="Q621" s="103">
        <f>AVERAGE(I$6:I621)</f>
        <v>0.38641313508027419</v>
      </c>
      <c r="R621" s="104">
        <f>AVERAGE(J$6:J621)</f>
        <v>870.72607257839934</v>
      </c>
      <c r="S621" s="104">
        <f>AVERAGE(K$6:K621)</f>
        <v>4009.4683498402715</v>
      </c>
      <c r="T621" s="104">
        <f>AVERAGE(L$6:L621)</f>
        <v>3138.7422772618734</v>
      </c>
      <c r="X621" s="105">
        <v>616</v>
      </c>
      <c r="Y621" s="109">
        <v>20.490880732887355</v>
      </c>
      <c r="Z621" s="109">
        <v>0</v>
      </c>
      <c r="AA621" s="109">
        <v>4.7161465513448624</v>
      </c>
      <c r="AB621" s="110">
        <v>155.47672804809679</v>
      </c>
      <c r="AC621" s="109">
        <v>25</v>
      </c>
      <c r="AD621" s="109">
        <v>25.207027284232218</v>
      </c>
      <c r="AE621" s="109">
        <v>0.20702728423221828</v>
      </c>
      <c r="AF621" s="110">
        <v>942.74163920989611</v>
      </c>
      <c r="AG621" s="110">
        <v>4500</v>
      </c>
      <c r="AH621" s="110">
        <v>3557.2583607901038</v>
      </c>
      <c r="AI621" s="111" t="str">
        <v>Yes</v>
      </c>
      <c r="AK621" s="103">
        <f>AVERAGE(AC$6:AC621)</f>
        <v>21.647086357741788</v>
      </c>
      <c r="AL621" s="103">
        <f>AVERAGE(AD$6:AD621)</f>
        <v>21.979783879309871</v>
      </c>
      <c r="AM621" s="103">
        <f>AVERAGE(AE$6:AE621)</f>
        <v>0.33269752156808374</v>
      </c>
      <c r="AN621" s="104">
        <f>AVERAGE(AF$6:AF621)</f>
        <v>858.43318091597735</v>
      </c>
      <c r="AO621" s="104">
        <f>AVERAGE(AG$6:AG621)</f>
        <v>4038.0664534844313</v>
      </c>
      <c r="AP621" s="104">
        <f>AVERAGE(AH$6:AH621)</f>
        <v>3179.6332725684538</v>
      </c>
      <c r="AT621" s="105">
        <v>616</v>
      </c>
      <c r="AU621" s="109">
        <v>23.814759564382296</v>
      </c>
      <c r="AV621" s="109">
        <v>3</v>
      </c>
      <c r="AW621" s="109">
        <v>6.4744168444607091</v>
      </c>
      <c r="AX621" s="110">
        <v>177.42072336474345</v>
      </c>
      <c r="AY621" s="109">
        <v>25</v>
      </c>
      <c r="AZ621" s="109">
        <v>27.289176408843005</v>
      </c>
      <c r="BA621" s="109">
        <v>2.2891764088430051</v>
      </c>
      <c r="BB621" s="110">
        <v>1270.7971846911942</v>
      </c>
      <c r="BC621" s="110">
        <v>3900</v>
      </c>
      <c r="BD621" s="110">
        <v>2629.2028153088058</v>
      </c>
      <c r="BE621" s="111" t="str">
        <v>Yes</v>
      </c>
      <c r="BG621" s="103">
        <f>AVERAGE(AY$6:AY621)</f>
        <v>22.911430796486691</v>
      </c>
      <c r="BH621" s="103">
        <f>AVERAGE(AZ$6:AZ621)</f>
        <v>23.743201054118749</v>
      </c>
      <c r="BI621" s="103">
        <f>AVERAGE(BA$6:BA621)</f>
        <v>0.83177025763207069</v>
      </c>
      <c r="BJ621" s="104">
        <f>AVERAGE(BB$6:BB621)</f>
        <v>962.88022491240622</v>
      </c>
      <c r="BK621" s="104">
        <f>AVERAGE(BC$6:BC621)</f>
        <v>3598.2405934989793</v>
      </c>
      <c r="BL621" s="104">
        <f>AVERAGE(BD$6:BD621)</f>
        <v>2635.3603685865696</v>
      </c>
      <c r="BP621" s="105">
        <v>616</v>
      </c>
      <c r="BQ621" s="109">
        <v>23.709395630619529</v>
      </c>
      <c r="BR621" s="109">
        <v>1</v>
      </c>
      <c r="BS621" s="109">
        <v>5.9228043001313697</v>
      </c>
      <c r="BT621" s="110">
        <v>116.05285468710105</v>
      </c>
      <c r="BU621" s="109">
        <v>25</v>
      </c>
      <c r="BV621" s="109">
        <v>28.6321999307509</v>
      </c>
      <c r="BW621" s="109">
        <v>3.6321999307509003</v>
      </c>
      <c r="BX621" s="110">
        <v>1410.882844299736</v>
      </c>
      <c r="BY621" s="110">
        <v>3820</v>
      </c>
      <c r="BZ621" s="110">
        <v>2409.117155700264</v>
      </c>
      <c r="CA621" s="111" t="str">
        <v>Yes</v>
      </c>
      <c r="CC621" s="103">
        <f>AVERAGE(BU$6:BU621)</f>
        <v>22.912570632209665</v>
      </c>
      <c r="CD621" s="103">
        <f>AVERAGE(BV$6:BV621)</f>
        <v>23.834339871488361</v>
      </c>
      <c r="CE621" s="103">
        <f>AVERAGE(BW$6:BW621)</f>
        <v>0.92176923927867616</v>
      </c>
      <c r="CF621" s="104">
        <f>AVERAGE(BX$6:BX621)</f>
        <v>974.44895914839617</v>
      </c>
      <c r="CG621" s="104">
        <f>AVERAGE(BY$6:BY621)</f>
        <v>3662.6810493769044</v>
      </c>
      <c r="CH621" s="104">
        <f>AVERAGE(BZ$6:BZ621)</f>
        <v>2688.2320902285114</v>
      </c>
      <c r="CI621" s="121"/>
      <c r="CJ621" s="121"/>
      <c r="CK621" s="121"/>
      <c r="CL621" s="121"/>
      <c r="CM621" s="121"/>
      <c r="CN621" s="121"/>
    </row>
    <row r="622" spans="2:92" x14ac:dyDescent="0.2">
      <c r="B622" s="105">
        <v>617</v>
      </c>
      <c r="C622" s="109">
        <v>18.2439337356797</v>
      </c>
      <c r="D622" s="109">
        <v>5</v>
      </c>
      <c r="E622" s="109">
        <v>4.9675114186355191</v>
      </c>
      <c r="F622" s="110">
        <v>160.14108160114591</v>
      </c>
      <c r="G622" s="109">
        <v>18.211445154315221</v>
      </c>
      <c r="H622" s="109">
        <v>18.211445154315221</v>
      </c>
      <c r="I622" s="109">
        <v>0</v>
      </c>
      <c r="J622" s="110">
        <v>706.48443623060257</v>
      </c>
      <c r="K622" s="110">
        <v>3528.06012777674</v>
      </c>
      <c r="L622" s="110">
        <v>2821.5756915461375</v>
      </c>
      <c r="M622" s="111" t="str">
        <v>No</v>
      </c>
      <c r="O622" s="103">
        <f>AVERAGE(G$6:G622)</f>
        <v>21.726189119659491</v>
      </c>
      <c r="P622" s="103">
        <f>AVERAGE(H$6:H622)</f>
        <v>22.111975977373355</v>
      </c>
      <c r="Q622" s="103">
        <f>AVERAGE(I$6:I622)</f>
        <v>0.38578685771385562</v>
      </c>
      <c r="R622" s="104">
        <f>AVERAGE(J$6:J622)</f>
        <v>870.45987867832184</v>
      </c>
      <c r="S622" s="104">
        <f>AVERAGE(K$6:K622)</f>
        <v>4008.6881096100224</v>
      </c>
      <c r="T622" s="104">
        <f>AVERAGE(L$6:L622)</f>
        <v>3138.228230931702</v>
      </c>
      <c r="X622" s="105">
        <v>617</v>
      </c>
      <c r="Y622" s="109">
        <v>19.227624537408197</v>
      </c>
      <c r="Z622" s="109">
        <v>1</v>
      </c>
      <c r="AA622" s="109">
        <v>4.5018835614307076</v>
      </c>
      <c r="AB622" s="110">
        <v>144.92522857155367</v>
      </c>
      <c r="AC622" s="109">
        <v>22.729508098838906</v>
      </c>
      <c r="AD622" s="109">
        <v>22.729508098838906</v>
      </c>
      <c r="AE622" s="109">
        <v>0</v>
      </c>
      <c r="AF622" s="110">
        <v>826.81047153672091</v>
      </c>
      <c r="AG622" s="110">
        <v>4161.3114577910037</v>
      </c>
      <c r="AH622" s="110">
        <v>3334.5009862542829</v>
      </c>
      <c r="AI622" s="111" t="str">
        <v>No</v>
      </c>
      <c r="AK622" s="103">
        <f>AVERAGE(AC$6:AC622)</f>
        <v>21.648840687954266</v>
      </c>
      <c r="AL622" s="103">
        <f>AVERAGE(AD$6:AD622)</f>
        <v>21.980998991497113</v>
      </c>
      <c r="AM622" s="103">
        <f>AVERAGE(AE$6:AE622)</f>
        <v>0.33215830354285186</v>
      </c>
      <c r="AN622" s="104">
        <f>AVERAGE(AF$6:AF622)</f>
        <v>858.38192855069497</v>
      </c>
      <c r="AO622" s="104">
        <f>AVERAGE(AG$6:AG622)</f>
        <v>4038.2662022758518</v>
      </c>
      <c r="AP622" s="104">
        <f>AVERAGE(AH$6:AH622)</f>
        <v>3179.8842737251571</v>
      </c>
      <c r="AT622" s="105">
        <v>617</v>
      </c>
      <c r="AU622" s="109">
        <v>19.728604913503325</v>
      </c>
      <c r="AV622" s="109">
        <v>3</v>
      </c>
      <c r="AW622" s="109">
        <v>3.4514101507949992</v>
      </c>
      <c r="AX622" s="110">
        <v>140.10007938146495</v>
      </c>
      <c r="AY622" s="109">
        <v>20.180015064298324</v>
      </c>
      <c r="AZ622" s="109">
        <v>20.180015064298324</v>
      </c>
      <c r="BA622" s="109">
        <v>0</v>
      </c>
      <c r="BB622" s="110">
        <v>745.50053131041466</v>
      </c>
      <c r="BC622" s="110">
        <v>3177.0022596447484</v>
      </c>
      <c r="BD622" s="110">
        <v>2431.5017283343336</v>
      </c>
      <c r="BE622" s="111" t="str">
        <v>No</v>
      </c>
      <c r="BG622" s="103">
        <f>AVERAGE(AY$6:AY622)</f>
        <v>22.907003866612801</v>
      </c>
      <c r="BH622" s="103">
        <f>AVERAGE(AZ$6:AZ622)</f>
        <v>23.737426036307046</v>
      </c>
      <c r="BI622" s="103">
        <f>AVERAGE(BA$6:BA622)</f>
        <v>0.83042216969425531</v>
      </c>
      <c r="BJ622" s="104">
        <f>AVERAGE(BB$6:BB622)</f>
        <v>962.52790774287303</v>
      </c>
      <c r="BK622" s="104">
        <f>AVERAGE(BC$6:BC622)</f>
        <v>3597.5578733468656</v>
      </c>
      <c r="BL622" s="104">
        <f>AVERAGE(BD$6:BD622)</f>
        <v>2635.0299656039888</v>
      </c>
      <c r="BP622" s="105">
        <v>617</v>
      </c>
      <c r="BQ622" s="109">
        <v>16.682784565394126</v>
      </c>
      <c r="BR622" s="109">
        <v>3</v>
      </c>
      <c r="BS622" s="109">
        <v>3.4043194711994742</v>
      </c>
      <c r="BT622" s="110">
        <v>139.36066337882735</v>
      </c>
      <c r="BU622" s="109">
        <v>17.087104036593601</v>
      </c>
      <c r="BV622" s="109">
        <v>17.087104036593601</v>
      </c>
      <c r="BW622" s="109">
        <v>0</v>
      </c>
      <c r="BX622" s="110">
        <v>651.97378447663539</v>
      </c>
      <c r="BY622" s="110">
        <v>2773.0656054890401</v>
      </c>
      <c r="BZ622" s="110">
        <v>2121.0918210124046</v>
      </c>
      <c r="CA622" s="111" t="str">
        <v>No</v>
      </c>
      <c r="CC622" s="103">
        <f>AVERAGE(BU$6:BU622)</f>
        <v>22.903129033189217</v>
      </c>
      <c r="CD622" s="103">
        <f>AVERAGE(BV$6:BV622)</f>
        <v>23.823404319081721</v>
      </c>
      <c r="CE622" s="103">
        <f>AVERAGE(BW$6:BW622)</f>
        <v>0.92027528589248708</v>
      </c>
      <c r="CF622" s="104">
        <f>AVERAGE(BX$6:BX622)</f>
        <v>973.92630894633498</v>
      </c>
      <c r="CG622" s="104">
        <f>AVERAGE(BY$6:BY622)</f>
        <v>3661.2392091112843</v>
      </c>
      <c r="CH622" s="104">
        <f>AVERAGE(BZ$6:BZ622)</f>
        <v>2687.3129001649518</v>
      </c>
      <c r="CI622" s="121"/>
      <c r="CJ622" s="121"/>
      <c r="CK622" s="121"/>
      <c r="CL622" s="121"/>
      <c r="CM622" s="121"/>
      <c r="CN622" s="121"/>
    </row>
    <row r="623" spans="2:92" x14ac:dyDescent="0.2">
      <c r="B623" s="105">
        <v>618</v>
      </c>
      <c r="C623" s="109">
        <v>19.074911702659971</v>
      </c>
      <c r="D623" s="109">
        <v>2</v>
      </c>
      <c r="E623" s="109">
        <v>3.8598941720724107</v>
      </c>
      <c r="F623" s="110">
        <v>134.72834392209873</v>
      </c>
      <c r="G623" s="109">
        <v>20.934805874732383</v>
      </c>
      <c r="H623" s="109">
        <v>20.934805874732383</v>
      </c>
      <c r="I623" s="109">
        <v>0</v>
      </c>
      <c r="J623" s="110">
        <v>762.77252016407022</v>
      </c>
      <c r="K623" s="110">
        <v>3868.2650574518289</v>
      </c>
      <c r="L623" s="110">
        <v>3105.4925372877588</v>
      </c>
      <c r="M623" s="111" t="str">
        <v>No</v>
      </c>
      <c r="O623" s="103">
        <f>AVERAGE(G$6:G623)</f>
        <v>21.724908564246988</v>
      </c>
      <c r="P623" s="103">
        <f>AVERAGE(H$6:H623)</f>
        <v>22.110071171382025</v>
      </c>
      <c r="Q623" s="103">
        <f>AVERAGE(I$6:I623)</f>
        <v>0.38516260713503059</v>
      </c>
      <c r="R623" s="104">
        <f>AVERAGE(J$6:J623)</f>
        <v>870.28562728914017</v>
      </c>
      <c r="S623" s="104">
        <f>AVERAGE(K$6:K623)</f>
        <v>4008.4608878427762</v>
      </c>
      <c r="T623" s="104">
        <f>AVERAGE(L$6:L623)</f>
        <v>3138.1752605536371</v>
      </c>
      <c r="X623" s="105">
        <v>618</v>
      </c>
      <c r="Y623" s="109">
        <v>17.648591293461802</v>
      </c>
      <c r="Z623" s="109">
        <v>1</v>
      </c>
      <c r="AA623" s="109">
        <v>3.8666823993059594</v>
      </c>
      <c r="AB623" s="110">
        <v>192.0185984642325</v>
      </c>
      <c r="AC623" s="109">
        <v>20.51527369276776</v>
      </c>
      <c r="AD623" s="109">
        <v>20.51527369276776</v>
      </c>
      <c r="AE623" s="109">
        <v>0</v>
      </c>
      <c r="AF623" s="110">
        <v>807.47680924726524</v>
      </c>
      <c r="AG623" s="110">
        <v>3762.7492646981968</v>
      </c>
      <c r="AH623" s="110">
        <v>2955.2724554509314</v>
      </c>
      <c r="AI623" s="111" t="str">
        <v>No</v>
      </c>
      <c r="AK623" s="103">
        <f>AVERAGE(AC$6:AC623)</f>
        <v>21.647006437152992</v>
      </c>
      <c r="AL623" s="103">
        <f>AVERAGE(AD$6:AD623)</f>
        <v>21.978627267712763</v>
      </c>
      <c r="AM623" s="103">
        <f>AVERAGE(AE$6:AE623)</f>
        <v>0.33162083055977282</v>
      </c>
      <c r="AN623" s="104">
        <f>AVERAGE(AF$6:AF623)</f>
        <v>858.29955780748548</v>
      </c>
      <c r="AO623" s="104">
        <f>AVERAGE(AG$6:AG623)</f>
        <v>4037.8203819885089</v>
      </c>
      <c r="AP623" s="104">
        <f>AVERAGE(AH$6:AH623)</f>
        <v>3179.5208241810237</v>
      </c>
      <c r="AT623" s="105">
        <v>618</v>
      </c>
      <c r="AU623" s="109">
        <v>21.462613358525683</v>
      </c>
      <c r="AV623" s="109">
        <v>5</v>
      </c>
      <c r="AW623" s="109">
        <v>5.5295063202508761</v>
      </c>
      <c r="AX623" s="110">
        <v>179.38654213070478</v>
      </c>
      <c r="AY623" s="109">
        <v>21.992119678776561</v>
      </c>
      <c r="AZ623" s="109">
        <v>21.992119678776561</v>
      </c>
      <c r="BA623" s="109">
        <v>0</v>
      </c>
      <c r="BB623" s="110">
        <v>839.15013249400158</v>
      </c>
      <c r="BC623" s="110">
        <v>3548.8179518164843</v>
      </c>
      <c r="BD623" s="110">
        <v>2709.6678193224825</v>
      </c>
      <c r="BE623" s="111" t="str">
        <v>No</v>
      </c>
      <c r="BG623" s="103">
        <f>AVERAGE(AY$6:AY623)</f>
        <v>22.905523471486852</v>
      </c>
      <c r="BH623" s="103">
        <f>AVERAGE(AZ$6:AZ623)</f>
        <v>23.734601915987415</v>
      </c>
      <c r="BI623" s="103">
        <f>AVERAGE(BA$6:BA623)</f>
        <v>0.82907844450057533</v>
      </c>
      <c r="BJ623" s="104">
        <f>AVERAGE(BB$6:BB623)</f>
        <v>962.32826732984904</v>
      </c>
      <c r="BK623" s="104">
        <f>AVERAGE(BC$6:BC623)</f>
        <v>3597.4790061599233</v>
      </c>
      <c r="BL623" s="104">
        <f>AVERAGE(BD$6:BD623)</f>
        <v>2635.1507388300706</v>
      </c>
      <c r="BP623" s="105">
        <v>618</v>
      </c>
      <c r="BQ623" s="109">
        <v>12.602103235158033</v>
      </c>
      <c r="BR623" s="109">
        <v>5</v>
      </c>
      <c r="BS623" s="109">
        <v>3.1590940236326284</v>
      </c>
      <c r="BT623" s="110">
        <v>170.84818382517045</v>
      </c>
      <c r="BU623" s="109">
        <v>10.761197258790661</v>
      </c>
      <c r="BV623" s="109">
        <v>10.761197258790661</v>
      </c>
      <c r="BW623" s="109">
        <v>0</v>
      </c>
      <c r="BX623" s="110">
        <v>493.68410158889026</v>
      </c>
      <c r="BY623" s="110">
        <v>1964.1795888185991</v>
      </c>
      <c r="BZ623" s="110">
        <v>1470.4954872297089</v>
      </c>
      <c r="CA623" s="111" t="str">
        <v>No</v>
      </c>
      <c r="CC623" s="103">
        <f>AVERAGE(BU$6:BU623)</f>
        <v>22.883481894395693</v>
      </c>
      <c r="CD623" s="103">
        <f>AVERAGE(BV$6:BV623)</f>
        <v>23.802268061702609</v>
      </c>
      <c r="CE623" s="103">
        <f>AVERAGE(BW$6:BW623)</f>
        <v>0.91878616730690055</v>
      </c>
      <c r="CF623" s="104">
        <f>AVERAGE(BX$6:BX623)</f>
        <v>973.14921799591843</v>
      </c>
      <c r="CG623" s="104">
        <f>AVERAGE(BY$6:BY623)</f>
        <v>3658.4931579457616</v>
      </c>
      <c r="CH623" s="104">
        <f>AVERAGE(BZ$6:BZ623)</f>
        <v>2685.3439399498461</v>
      </c>
      <c r="CI623" s="121"/>
      <c r="CJ623" s="121"/>
      <c r="CK623" s="121"/>
      <c r="CL623" s="121"/>
      <c r="CM623" s="121"/>
      <c r="CN623" s="121"/>
    </row>
    <row r="624" spans="2:92" x14ac:dyDescent="0.2">
      <c r="B624" s="105">
        <v>619</v>
      </c>
      <c r="C624" s="109">
        <v>22.136796986637549</v>
      </c>
      <c r="D624" s="109">
        <v>2</v>
      </c>
      <c r="E624" s="109">
        <v>2.0540970892553427</v>
      </c>
      <c r="F624" s="110">
        <v>163.70315354925506</v>
      </c>
      <c r="G624" s="109">
        <v>22.190894075892892</v>
      </c>
      <c r="H624" s="109">
        <v>22.190894075892892</v>
      </c>
      <c r="I624" s="109">
        <v>0</v>
      </c>
      <c r="J624" s="110">
        <v>829.42997582604175</v>
      </c>
      <c r="K624" s="110">
        <v>4094.3609336607205</v>
      </c>
      <c r="L624" s="110">
        <v>3264.9309578346788</v>
      </c>
      <c r="M624" s="111" t="str">
        <v>No</v>
      </c>
      <c r="O624" s="103">
        <f>AVERAGE(G$6:G624)</f>
        <v>21.725661367981473</v>
      </c>
      <c r="P624" s="103">
        <f>AVERAGE(H$6:H624)</f>
        <v>22.110201741502401</v>
      </c>
      <c r="Q624" s="103">
        <f>AVERAGE(I$6:I624)</f>
        <v>0.38454037352091908</v>
      </c>
      <c r="R624" s="104">
        <f>AVERAGE(J$6:J624)</f>
        <v>870.21962462118688</v>
      </c>
      <c r="S624" s="104">
        <f>AVERAGE(K$6:K624)</f>
        <v>4008.5996601300426</v>
      </c>
      <c r="T624" s="104">
        <f>AVERAGE(L$6:L624)</f>
        <v>3138.380035508857</v>
      </c>
      <c r="X624" s="105">
        <v>619</v>
      </c>
      <c r="Y624" s="109">
        <v>18.473412836925348</v>
      </c>
      <c r="Z624" s="109">
        <v>3</v>
      </c>
      <c r="AA624" s="109">
        <v>5.3550778819942328</v>
      </c>
      <c r="AB624" s="110">
        <v>152.31316238275573</v>
      </c>
      <c r="AC624" s="109">
        <v>20.828490718919582</v>
      </c>
      <c r="AD624" s="109">
        <v>20.828490718919582</v>
      </c>
      <c r="AE624" s="109">
        <v>0</v>
      </c>
      <c r="AF624" s="110">
        <v>777.16788395034325</v>
      </c>
      <c r="AG624" s="110">
        <v>3959.1283294055247</v>
      </c>
      <c r="AH624" s="110">
        <v>3181.9604454551813</v>
      </c>
      <c r="AI624" s="111" t="str">
        <v>No</v>
      </c>
      <c r="AK624" s="103">
        <f>AVERAGE(AC$6:AC624)</f>
        <v>21.645684117737428</v>
      </c>
      <c r="AL624" s="103">
        <f>AVERAGE(AD$6:AD624)</f>
        <v>21.97676921189888</v>
      </c>
      <c r="AM624" s="103">
        <f>AVERAGE(AE$6:AE624)</f>
        <v>0.33108509416145332</v>
      </c>
      <c r="AN624" s="104">
        <f>AVERAGE(AF$6:AF624)</f>
        <v>858.16848886749005</v>
      </c>
      <c r="AO624" s="104">
        <f>AVERAGE(AG$6:AG624)</f>
        <v>4037.6932542783588</v>
      </c>
      <c r="AP624" s="104">
        <f>AVERAGE(AH$6:AH624)</f>
        <v>3179.5247654108689</v>
      </c>
      <c r="AT624" s="105">
        <v>619</v>
      </c>
      <c r="AU624" s="109">
        <v>19.809470536557015</v>
      </c>
      <c r="AV624" s="109">
        <v>2</v>
      </c>
      <c r="AW624" s="109">
        <v>6.6198004093422345</v>
      </c>
      <c r="AX624" s="110">
        <v>148.36155458983757</v>
      </c>
      <c r="AY624" s="109">
        <v>24.429270945899248</v>
      </c>
      <c r="AZ624" s="109">
        <v>24.429270945899248</v>
      </c>
      <c r="BA624" s="109">
        <v>0</v>
      </c>
      <c r="BB624" s="110">
        <v>881.23968296681505</v>
      </c>
      <c r="BC624" s="110">
        <v>3764.3906418848874</v>
      </c>
      <c r="BD624" s="110">
        <v>2883.1509589180723</v>
      </c>
      <c r="BE624" s="111" t="str">
        <v>No</v>
      </c>
      <c r="BG624" s="103">
        <f>AVERAGE(AY$6:AY624)</f>
        <v>22.907985099070718</v>
      </c>
      <c r="BH624" s="103">
        <f>AVERAGE(AZ$6:AZ624)</f>
        <v>23.735724159977579</v>
      </c>
      <c r="BI624" s="103">
        <f>AVERAGE(BA$6:BA624)</f>
        <v>0.82773906090687488</v>
      </c>
      <c r="BJ624" s="104">
        <f>AVERAGE(BB$6:BB624)</f>
        <v>962.19726800131434</v>
      </c>
      <c r="BK624" s="104">
        <f>AVERAGE(BC$6:BC624)</f>
        <v>3597.7486533904967</v>
      </c>
      <c r="BL624" s="104">
        <f>AVERAGE(BD$6:BD624)</f>
        <v>2635.5513853891784</v>
      </c>
      <c r="BP624" s="105">
        <v>619</v>
      </c>
      <c r="BQ624" s="109">
        <v>24.431576612516384</v>
      </c>
      <c r="BR624" s="109">
        <v>7</v>
      </c>
      <c r="BS624" s="109">
        <v>3.3258739731626239</v>
      </c>
      <c r="BT624" s="110">
        <v>131.97784310186856</v>
      </c>
      <c r="BU624" s="109">
        <v>20.75745058567901</v>
      </c>
      <c r="BV624" s="109">
        <v>20.75745058567901</v>
      </c>
      <c r="BW624" s="109">
        <v>0</v>
      </c>
      <c r="BX624" s="110">
        <v>754.70136067223882</v>
      </c>
      <c r="BY624" s="110">
        <v>3603.6175878518516</v>
      </c>
      <c r="BZ624" s="110">
        <v>2848.9162271796126</v>
      </c>
      <c r="CA624" s="111" t="str">
        <v>No</v>
      </c>
      <c r="CC624" s="103">
        <f>AVERAGE(BU$6:BU624)</f>
        <v>22.880047271926035</v>
      </c>
      <c r="CD624" s="103">
        <f>AVERAGE(BV$6:BV624)</f>
        <v>23.797349132015981</v>
      </c>
      <c r="CE624" s="103">
        <f>AVERAGE(BW$6:BW624)</f>
        <v>0.91730186008992654</v>
      </c>
      <c r="CF624" s="104">
        <f>AVERAGE(BX$6:BX624)</f>
        <v>972.79631354143748</v>
      </c>
      <c r="CG624" s="104">
        <f>AVERAGE(BY$6:BY624)</f>
        <v>3658.4045059746891</v>
      </c>
      <c r="CH624" s="104">
        <f>AVERAGE(BZ$6:BZ624)</f>
        <v>2685.6081924332543</v>
      </c>
      <c r="CI624" s="121"/>
      <c r="CJ624" s="121"/>
      <c r="CK624" s="121"/>
      <c r="CL624" s="121"/>
      <c r="CM624" s="121"/>
      <c r="CN624" s="121"/>
    </row>
    <row r="625" spans="2:92" x14ac:dyDescent="0.2">
      <c r="B625" s="105">
        <v>620</v>
      </c>
      <c r="C625" s="109">
        <v>11.183309245699556</v>
      </c>
      <c r="D625" s="109">
        <v>3</v>
      </c>
      <c r="E625" s="109">
        <v>3.5626272136776871</v>
      </c>
      <c r="F625" s="110">
        <v>142.52879774072059</v>
      </c>
      <c r="G625" s="109">
        <v>11.745936459377244</v>
      </c>
      <c r="H625" s="109">
        <v>11.745936459377244</v>
      </c>
      <c r="I625" s="109">
        <v>0</v>
      </c>
      <c r="J625" s="110">
        <v>494.90689152203788</v>
      </c>
      <c r="K625" s="110">
        <v>2264.2685626879038</v>
      </c>
      <c r="L625" s="110">
        <v>1769.361671165866</v>
      </c>
      <c r="M625" s="111" t="str">
        <v>No</v>
      </c>
      <c r="O625" s="103">
        <f>AVERAGE(G$6:G625)</f>
        <v>21.709565037483724</v>
      </c>
      <c r="P625" s="103">
        <f>AVERAGE(H$6:H625)</f>
        <v>22.093485184595746</v>
      </c>
      <c r="Q625" s="103">
        <f>AVERAGE(I$6:I625)</f>
        <v>0.38392014711201439</v>
      </c>
      <c r="R625" s="104">
        <f>AVERAGE(J$6:J625)</f>
        <v>869.61428150328504</v>
      </c>
      <c r="S625" s="104">
        <f>AVERAGE(K$6:K625)</f>
        <v>4005.7862228761037</v>
      </c>
      <c r="T625" s="104">
        <f>AVERAGE(L$6:L625)</f>
        <v>3136.1719413728197</v>
      </c>
      <c r="X625" s="105">
        <v>620</v>
      </c>
      <c r="Y625" s="109">
        <v>22.167545968315672</v>
      </c>
      <c r="Z625" s="109">
        <v>1</v>
      </c>
      <c r="AA625" s="109">
        <v>3.9724300459534692</v>
      </c>
      <c r="AB625" s="110">
        <v>165.26662258992846</v>
      </c>
      <c r="AC625" s="109">
        <v>25</v>
      </c>
      <c r="AD625" s="109">
        <v>25.139976014269141</v>
      </c>
      <c r="AE625" s="109">
        <v>0.1399760142691413</v>
      </c>
      <c r="AF625" s="110">
        <v>940.46230515837397</v>
      </c>
      <c r="AG625" s="110">
        <v>4570</v>
      </c>
      <c r="AH625" s="110">
        <v>3629.537694841626</v>
      </c>
      <c r="AI625" s="111" t="str">
        <v>Yes</v>
      </c>
      <c r="AK625" s="103">
        <f>AVERAGE(AC$6:AC625)</f>
        <v>21.651094304644303</v>
      </c>
      <c r="AL625" s="103">
        <f>AVERAGE(AD$6:AD625)</f>
        <v>21.981871158354313</v>
      </c>
      <c r="AM625" s="103">
        <f>AVERAGE(AE$6:AE625)</f>
        <v>0.33077685371001408</v>
      </c>
      <c r="AN625" s="104">
        <f>AVERAGE(AF$6:AF625)</f>
        <v>858.30122082924959</v>
      </c>
      <c r="AO625" s="104">
        <f>AVERAGE(AG$6:AG625)</f>
        <v>4038.5518135456518</v>
      </c>
      <c r="AP625" s="104">
        <f>AVERAGE(AH$6:AH625)</f>
        <v>3180.2505927164025</v>
      </c>
      <c r="AT625" s="105">
        <v>620</v>
      </c>
      <c r="AU625" s="109">
        <v>23.355081987674541</v>
      </c>
      <c r="AV625" s="109">
        <v>6</v>
      </c>
      <c r="AW625" s="109">
        <v>5.6625411275491562</v>
      </c>
      <c r="AX625" s="110">
        <v>182.36374371089292</v>
      </c>
      <c r="AY625" s="109">
        <v>23.017623115223699</v>
      </c>
      <c r="AZ625" s="109">
        <v>23.017623115223699</v>
      </c>
      <c r="BA625" s="109">
        <v>0</v>
      </c>
      <c r="BB625" s="110">
        <v>872.89243716760382</v>
      </c>
      <c r="BC625" s="110">
        <v>3752.6434672835549</v>
      </c>
      <c r="BD625" s="110">
        <v>2879.7510301159509</v>
      </c>
      <c r="BE625" s="111" t="str">
        <v>No</v>
      </c>
      <c r="BG625" s="103">
        <f>AVERAGE(AY$6:AY625)</f>
        <v>22.90816193458064</v>
      </c>
      <c r="BH625" s="103">
        <f>AVERAGE(AZ$6:AZ625)</f>
        <v>23.734565932486042</v>
      </c>
      <c r="BI625" s="103">
        <f>AVERAGE(BA$6:BA625)</f>
        <v>0.82640399790541208</v>
      </c>
      <c r="BJ625" s="104">
        <f>AVERAGE(BB$6:BB625)</f>
        <v>962.05322795158247</v>
      </c>
      <c r="BK625" s="104">
        <f>AVERAGE(BC$6:BC625)</f>
        <v>3597.998483735485</v>
      </c>
      <c r="BL625" s="104">
        <f>AVERAGE(BD$6:BD625)</f>
        <v>2635.945255783899</v>
      </c>
      <c r="BP625" s="105">
        <v>620</v>
      </c>
      <c r="BQ625" s="109">
        <v>22.850261920834189</v>
      </c>
      <c r="BR625" s="109">
        <v>5</v>
      </c>
      <c r="BS625" s="109">
        <v>4.4515022721633457</v>
      </c>
      <c r="BT625" s="110">
        <v>178.04184916964579</v>
      </c>
      <c r="BU625" s="109">
        <v>22.301764192997535</v>
      </c>
      <c r="BV625" s="109">
        <v>22.301764192997535</v>
      </c>
      <c r="BW625" s="109">
        <v>0</v>
      </c>
      <c r="BX625" s="110">
        <v>847.09477495957185</v>
      </c>
      <c r="BY625" s="110">
        <v>3695.2646289496302</v>
      </c>
      <c r="BZ625" s="110">
        <v>2848.1698539900581</v>
      </c>
      <c r="CA625" s="111" t="str">
        <v>No</v>
      </c>
      <c r="CC625" s="103">
        <f>AVERAGE(BU$6:BU625)</f>
        <v>22.879114557282605</v>
      </c>
      <c r="CD625" s="103">
        <f>AVERAGE(BV$6:BV625)</f>
        <v>23.794936898243371</v>
      </c>
      <c r="CE625" s="103">
        <f>AVERAGE(BW$6:BW625)</f>
        <v>0.91582234096074921</v>
      </c>
      <c r="CF625" s="104">
        <f>AVERAGE(BX$6:BX625)</f>
        <v>972.59356912436999</v>
      </c>
      <c r="CG625" s="104">
        <f>AVERAGE(BY$6:BY625)</f>
        <v>3658.4639577859389</v>
      </c>
      <c r="CH625" s="104">
        <f>AVERAGE(BZ$6:BZ625)</f>
        <v>2685.8703886615717</v>
      </c>
      <c r="CI625" s="121"/>
      <c r="CJ625" s="121"/>
      <c r="CK625" s="121"/>
      <c r="CL625" s="121"/>
      <c r="CM625" s="121"/>
      <c r="CN625" s="121"/>
    </row>
    <row r="626" spans="2:92" x14ac:dyDescent="0.2">
      <c r="B626" s="105">
        <v>621</v>
      </c>
      <c r="C626" s="109">
        <v>20.888138095387315</v>
      </c>
      <c r="D626" s="109">
        <v>3</v>
      </c>
      <c r="E626" s="109">
        <v>5.5115593100784874</v>
      </c>
      <c r="F626" s="110">
        <v>142.48447140837928</v>
      </c>
      <c r="G626" s="109">
        <v>23.399697405465801</v>
      </c>
      <c r="H626" s="109">
        <v>23.399697405465801</v>
      </c>
      <c r="I626" s="109">
        <v>0</v>
      </c>
      <c r="J626" s="110">
        <v>844.47539357235325</v>
      </c>
      <c r="K626" s="110">
        <v>4361.9455329838438</v>
      </c>
      <c r="L626" s="110">
        <v>3517.4701394114904</v>
      </c>
      <c r="M626" s="111" t="str">
        <v>No</v>
      </c>
      <c r="O626" s="103">
        <f>AVERAGE(G$6:G626)</f>
        <v>21.712286667705918</v>
      </c>
      <c r="P626" s="103">
        <f>AVERAGE(H$6:H626)</f>
        <v>22.0955885859176</v>
      </c>
      <c r="Q626" s="103">
        <f>AVERAGE(I$6:I626)</f>
        <v>0.38330191821167298</v>
      </c>
      <c r="R626" s="104">
        <f>AVERAGE(J$6:J626)</f>
        <v>869.57380020226901</v>
      </c>
      <c r="S626" s="104">
        <f>AVERAGE(K$6:K626)</f>
        <v>4006.3597483352141</v>
      </c>
      <c r="T626" s="104">
        <f>AVERAGE(L$6:L626)</f>
        <v>3136.7859481329465</v>
      </c>
      <c r="X626" s="105">
        <v>621</v>
      </c>
      <c r="Y626" s="109">
        <v>20.67065617011874</v>
      </c>
      <c r="Z626" s="109">
        <v>1</v>
      </c>
      <c r="AA626" s="109">
        <v>2.6799505148384348</v>
      </c>
      <c r="AB626" s="110">
        <v>152.7017760049597</v>
      </c>
      <c r="AC626" s="109">
        <v>22.350606684957175</v>
      </c>
      <c r="AD626" s="109">
        <v>22.350606684957175</v>
      </c>
      <c r="AE626" s="109">
        <v>0</v>
      </c>
      <c r="AF626" s="110">
        <v>823.21997655367488</v>
      </c>
      <c r="AG626" s="110">
        <v>4093.1092032922916</v>
      </c>
      <c r="AH626" s="110">
        <v>3269.8892267386168</v>
      </c>
      <c r="AI626" s="111" t="str">
        <v>No</v>
      </c>
      <c r="AK626" s="103">
        <f>AVERAGE(AC$6:AC626)</f>
        <v>21.65222073359811</v>
      </c>
      <c r="AL626" s="103">
        <f>AVERAGE(AD$6:AD626)</f>
        <v>21.982464935369777</v>
      </c>
      <c r="AM626" s="103">
        <f>AVERAGE(AE$6:AE626)</f>
        <v>0.33024420177167269</v>
      </c>
      <c r="AN626" s="104">
        <f>AVERAGE(AF$6:AF626)</f>
        <v>858.24472929257388</v>
      </c>
      <c r="AO626" s="104">
        <f>AVERAGE(AG$6:AG626)</f>
        <v>4038.6396676354216</v>
      </c>
      <c r="AP626" s="104">
        <f>AVERAGE(AH$6:AH626)</f>
        <v>3180.3949383428471</v>
      </c>
      <c r="AT626" s="105">
        <v>621</v>
      </c>
      <c r="AU626" s="109">
        <v>26.628064927317769</v>
      </c>
      <c r="AV626" s="109">
        <v>3</v>
      </c>
      <c r="AW626" s="109">
        <v>4.3340164355316348</v>
      </c>
      <c r="AX626" s="110">
        <v>160.52179905378267</v>
      </c>
      <c r="AY626" s="109">
        <v>25</v>
      </c>
      <c r="AZ626" s="109">
        <v>27.962081362849403</v>
      </c>
      <c r="BA626" s="109">
        <v>2.9620813628494034</v>
      </c>
      <c r="BB626" s="110">
        <v>1354.8340034811931</v>
      </c>
      <c r="BC626" s="110">
        <v>3900</v>
      </c>
      <c r="BD626" s="110">
        <v>2545.1659965188069</v>
      </c>
      <c r="BE626" s="111" t="str">
        <v>Yes</v>
      </c>
      <c r="BG626" s="103">
        <f>AVERAGE(AY$6:AY626)</f>
        <v>22.911530433880834</v>
      </c>
      <c r="BH626" s="103">
        <f>AVERAGE(AZ$6:AZ626)</f>
        <v>23.74137352577165</v>
      </c>
      <c r="BI626" s="103">
        <f>AVERAGE(BA$6:BA626)</f>
        <v>0.82984309189082917</v>
      </c>
      <c r="BJ626" s="104">
        <f>AVERAGE(BB$6:BB626)</f>
        <v>962.68572517465759</v>
      </c>
      <c r="BK626" s="104">
        <f>AVERAGE(BC$6:BC626)</f>
        <v>3598.4847985764909</v>
      </c>
      <c r="BL626" s="104">
        <f>AVERAGE(BD$6:BD626)</f>
        <v>2635.7990734018299</v>
      </c>
      <c r="BP626" s="105">
        <v>621</v>
      </c>
      <c r="BQ626" s="109">
        <v>18.389531056875512</v>
      </c>
      <c r="BR626" s="109">
        <v>4</v>
      </c>
      <c r="BS626" s="109">
        <v>6.993991488227719</v>
      </c>
      <c r="BT626" s="110">
        <v>199.04828060284473</v>
      </c>
      <c r="BU626" s="109">
        <v>21.383522545103233</v>
      </c>
      <c r="BV626" s="109">
        <v>21.383522545103233</v>
      </c>
      <c r="BW626" s="109">
        <v>0</v>
      </c>
      <c r="BX626" s="110">
        <v>840.55395695594166</v>
      </c>
      <c r="BY626" s="110">
        <v>3487.5283817654849</v>
      </c>
      <c r="BZ626" s="110">
        <v>2646.9744248095431</v>
      </c>
      <c r="CA626" s="111" t="str">
        <v>No</v>
      </c>
      <c r="CC626" s="103">
        <f>AVERAGE(BU$6:BU626)</f>
        <v>22.876706196554458</v>
      </c>
      <c r="CD626" s="103">
        <f>AVERAGE(BV$6:BV626)</f>
        <v>23.791053783342985</v>
      </c>
      <c r="CE626" s="103">
        <f>AVERAGE(BW$6:BW626)</f>
        <v>0.91434758678850969</v>
      </c>
      <c r="CF626" s="104">
        <f>AVERAGE(BX$6:BX626)</f>
        <v>972.38094495018572</v>
      </c>
      <c r="CG626" s="104">
        <f>AVERAGE(BY$6:BY626)</f>
        <v>3658.1886992094164</v>
      </c>
      <c r="CH626" s="104">
        <f>AVERAGE(BZ$6:BZ626)</f>
        <v>2685.8077542592332</v>
      </c>
      <c r="CI626" s="121"/>
      <c r="CJ626" s="121"/>
      <c r="CK626" s="121"/>
      <c r="CL626" s="121"/>
      <c r="CM626" s="121"/>
      <c r="CN626" s="121"/>
    </row>
    <row r="627" spans="2:92" x14ac:dyDescent="0.2">
      <c r="B627" s="105">
        <v>622</v>
      </c>
      <c r="C627" s="109">
        <v>19.599762479506317</v>
      </c>
      <c r="D627" s="109">
        <v>1</v>
      </c>
      <c r="E627" s="109">
        <v>5.0336091053577006</v>
      </c>
      <c r="F627" s="110">
        <v>141.83925315866841</v>
      </c>
      <c r="G627" s="109">
        <v>23.633371584864019</v>
      </c>
      <c r="H627" s="109">
        <v>23.633371584864019</v>
      </c>
      <c r="I627" s="109">
        <v>0</v>
      </c>
      <c r="J627" s="110">
        <v>850.840400704589</v>
      </c>
      <c r="K627" s="110">
        <v>4304.006885275523</v>
      </c>
      <c r="L627" s="110">
        <v>3453.1664845709338</v>
      </c>
      <c r="M627" s="111" t="str">
        <v>No</v>
      </c>
      <c r="O627" s="103">
        <f>AVERAGE(G$6:G627)</f>
        <v>21.715375228665977</v>
      </c>
      <c r="P627" s="103">
        <f>AVERAGE(H$6:H627)</f>
        <v>22.098060905851597</v>
      </c>
      <c r="Q627" s="103">
        <f>AVERAGE(I$6:I627)</f>
        <v>0.3826856771856092</v>
      </c>
      <c r="R627" s="104">
        <f>AVERAGE(J$6:J627)</f>
        <v>869.54368219664559</v>
      </c>
      <c r="S627" s="104">
        <f>AVERAGE(K$6:K627)</f>
        <v>4006.8382807097164</v>
      </c>
      <c r="T627" s="104">
        <f>AVERAGE(L$6:L627)</f>
        <v>3137.2945985130718</v>
      </c>
      <c r="X627" s="105">
        <v>622</v>
      </c>
      <c r="Y627" s="109">
        <v>20.915685560610662</v>
      </c>
      <c r="Z627" s="109">
        <v>1</v>
      </c>
      <c r="AA627" s="109">
        <v>4.5752668140949497</v>
      </c>
      <c r="AB627" s="110">
        <v>147.08217138352117</v>
      </c>
      <c r="AC627" s="109">
        <v>24.490952374705611</v>
      </c>
      <c r="AD627" s="109">
        <v>24.490952374705611</v>
      </c>
      <c r="AE627" s="109">
        <v>0</v>
      </c>
      <c r="AF627" s="110">
        <v>881.81074262468951</v>
      </c>
      <c r="AG627" s="110">
        <v>4478.3714274470103</v>
      </c>
      <c r="AH627" s="110">
        <v>3596.5606848223206</v>
      </c>
      <c r="AI627" s="111" t="str">
        <v>No</v>
      </c>
      <c r="AK627" s="103">
        <f>AVERAGE(AC$6:AC627)</f>
        <v>21.656784610834617</v>
      </c>
      <c r="AL627" s="103">
        <f>AVERAGE(AD$6:AD627)</f>
        <v>21.986497873375139</v>
      </c>
      <c r="AM627" s="103">
        <f>AVERAGE(AE$6:AE627)</f>
        <v>0.32971326254052852</v>
      </c>
      <c r="AN627" s="104">
        <f>AVERAGE(AF$6:AF627)</f>
        <v>858.28261677381522</v>
      </c>
      <c r="AO627" s="104">
        <f>AVERAGE(AG$6:AG627)</f>
        <v>4039.3466318794917</v>
      </c>
      <c r="AP627" s="104">
        <f>AVERAGE(AH$6:AH627)</f>
        <v>3181.0640151056759</v>
      </c>
      <c r="AT627" s="105">
        <v>622</v>
      </c>
      <c r="AU627" s="109">
        <v>21.339156810976071</v>
      </c>
      <c r="AV627" s="109">
        <v>2</v>
      </c>
      <c r="AW627" s="109">
        <v>3.9464957514418328</v>
      </c>
      <c r="AX627" s="110">
        <v>132.86152670971245</v>
      </c>
      <c r="AY627" s="109">
        <v>23.285652562417905</v>
      </c>
      <c r="AZ627" s="109">
        <v>23.285652562417905</v>
      </c>
      <c r="BA627" s="109">
        <v>0</v>
      </c>
      <c r="BB627" s="110">
        <v>831.43110358224953</v>
      </c>
      <c r="BC627" s="110">
        <v>3592.8478843626858</v>
      </c>
      <c r="BD627" s="110">
        <v>2761.4167807804361</v>
      </c>
      <c r="BE627" s="111" t="str">
        <v>No</v>
      </c>
      <c r="BG627" s="103">
        <f>AVERAGE(AY$6:AY627)</f>
        <v>22.912131916402597</v>
      </c>
      <c r="BH627" s="103">
        <f>AVERAGE(AZ$6:AZ627)</f>
        <v>23.740640855412561</v>
      </c>
      <c r="BI627" s="103">
        <f>AVERAGE(BA$6:BA627)</f>
        <v>0.8285089390099758</v>
      </c>
      <c r="BJ627" s="104">
        <f>AVERAGE(BB$6:BB627)</f>
        <v>962.47470488270835</v>
      </c>
      <c r="BK627" s="104">
        <f>AVERAGE(BC$6:BC627)</f>
        <v>3598.4757360134458</v>
      </c>
      <c r="BL627" s="104">
        <f>AVERAGE(BD$6:BD627)</f>
        <v>2636.0010311307346</v>
      </c>
      <c r="BP627" s="105">
        <v>622</v>
      </c>
      <c r="BQ627" s="109">
        <v>17.479447636057337</v>
      </c>
      <c r="BR627" s="109">
        <v>5</v>
      </c>
      <c r="BS627" s="109">
        <v>4.7610574925390665</v>
      </c>
      <c r="BT627" s="110">
        <v>171.02756483827119</v>
      </c>
      <c r="BU627" s="109">
        <v>17.240505128596403</v>
      </c>
      <c r="BV627" s="109">
        <v>17.240505128596403</v>
      </c>
      <c r="BW627" s="109">
        <v>0</v>
      </c>
      <c r="BX627" s="110">
        <v>688.24271869616337</v>
      </c>
      <c r="BY627" s="110">
        <v>2936.0757692894604</v>
      </c>
      <c r="BZ627" s="110">
        <v>2247.8330505932972</v>
      </c>
      <c r="CA627" s="111" t="str">
        <v>No</v>
      </c>
      <c r="CC627" s="103">
        <f>AVERAGE(BU$6:BU627)</f>
        <v>22.867644780046486</v>
      </c>
      <c r="CD627" s="103">
        <f>AVERAGE(BV$6:BV627)</f>
        <v>23.780522354637608</v>
      </c>
      <c r="CE627" s="103">
        <f>AVERAGE(BW$6:BW627)</f>
        <v>0.91287757459110053</v>
      </c>
      <c r="CF627" s="104">
        <f>AVERAGE(BX$6:BX627)</f>
        <v>971.92413108161008</v>
      </c>
      <c r="CG627" s="104">
        <f>AVERAGE(BY$6:BY627)</f>
        <v>3657.0277459458794</v>
      </c>
      <c r="CH627" s="104">
        <f>AVERAGE(BZ$6:BZ627)</f>
        <v>2685.103614864272</v>
      </c>
      <c r="CI627" s="121"/>
      <c r="CJ627" s="121"/>
      <c r="CK627" s="121"/>
      <c r="CL627" s="121"/>
      <c r="CM627" s="121"/>
      <c r="CN627" s="121"/>
    </row>
    <row r="628" spans="2:92" x14ac:dyDescent="0.2">
      <c r="B628" s="105">
        <v>623</v>
      </c>
      <c r="C628" s="109">
        <v>19.645422280037238</v>
      </c>
      <c r="D628" s="109">
        <v>1</v>
      </c>
      <c r="E628" s="109">
        <v>4.0626278761022157</v>
      </c>
      <c r="F628" s="110">
        <v>118.52109521613158</v>
      </c>
      <c r="G628" s="109">
        <v>22.708050156139453</v>
      </c>
      <c r="H628" s="109">
        <v>22.708050156139453</v>
      </c>
      <c r="I628" s="109">
        <v>0</v>
      </c>
      <c r="J628" s="110">
        <v>799.76259990031519</v>
      </c>
      <c r="K628" s="110">
        <v>4137.4490281051021</v>
      </c>
      <c r="L628" s="110">
        <v>3337.6864282047868</v>
      </c>
      <c r="M628" s="111" t="str">
        <v>No</v>
      </c>
      <c r="O628" s="103">
        <f>AVERAGE(G$6:G628)</f>
        <v>21.71696860736176</v>
      </c>
      <c r="P628" s="103">
        <f>AVERAGE(H$6:H628)</f>
        <v>22.099040021823164</v>
      </c>
      <c r="Q628" s="103">
        <f>AVERAGE(I$6:I628)</f>
        <v>0.3820714144613947</v>
      </c>
      <c r="R628" s="104">
        <f>AVERAGE(J$6:J628)</f>
        <v>869.43167403886673</v>
      </c>
      <c r="S628" s="104">
        <f>AVERAGE(K$6:K628)</f>
        <v>4007.0479287793719</v>
      </c>
      <c r="T628" s="104">
        <f>AVERAGE(L$6:L628)</f>
        <v>3137.6162547405065</v>
      </c>
      <c r="X628" s="105">
        <v>623</v>
      </c>
      <c r="Y628" s="109">
        <v>22.357236596836888</v>
      </c>
      <c r="Z628" s="109">
        <v>1</v>
      </c>
      <c r="AA628" s="109">
        <v>2.7888922500478821</v>
      </c>
      <c r="AB628" s="110">
        <v>178.55155311261746</v>
      </c>
      <c r="AC628" s="109">
        <v>24.146128846884771</v>
      </c>
      <c r="AD628" s="109">
        <v>24.146128846884771</v>
      </c>
      <c r="AE628" s="109">
        <v>0</v>
      </c>
      <c r="AF628" s="110">
        <v>902.93541851916052</v>
      </c>
      <c r="AG628" s="110">
        <v>4416.303192439259</v>
      </c>
      <c r="AH628" s="110">
        <v>3513.3677739200984</v>
      </c>
      <c r="AI628" s="111" t="str">
        <v>No</v>
      </c>
      <c r="AK628" s="103">
        <f>AVERAGE(AC$6:AC628)</f>
        <v>21.660780347971137</v>
      </c>
      <c r="AL628" s="103">
        <f>AVERAGE(AD$6:AD628)</f>
        <v>21.989964375740325</v>
      </c>
      <c r="AM628" s="103">
        <f>AVERAGE(AE$6:AE628)</f>
        <v>0.32918402776919542</v>
      </c>
      <c r="AN628" s="104">
        <f>AVERAGE(AF$6:AF628)</f>
        <v>858.3542906128929</v>
      </c>
      <c r="AO628" s="104">
        <f>AVERAGE(AG$6:AG628)</f>
        <v>4039.9516985898608</v>
      </c>
      <c r="AP628" s="104">
        <f>AVERAGE(AH$6:AH628)</f>
        <v>3181.5974079769671</v>
      </c>
      <c r="AT628" s="105">
        <v>623</v>
      </c>
      <c r="AU628" s="109">
        <v>23.826022067082835</v>
      </c>
      <c r="AV628" s="109">
        <v>3</v>
      </c>
      <c r="AW628" s="109">
        <v>3.9947994695641369</v>
      </c>
      <c r="AX628" s="110">
        <v>152.15859488677231</v>
      </c>
      <c r="AY628" s="109">
        <v>24.820821536646971</v>
      </c>
      <c r="AZ628" s="109">
        <v>24.820821536646971</v>
      </c>
      <c r="BA628" s="109">
        <v>0</v>
      </c>
      <c r="BB628" s="110">
        <v>896.78324098618145</v>
      </c>
      <c r="BC628" s="110">
        <v>3873.1232304970458</v>
      </c>
      <c r="BD628" s="110">
        <v>2976.3399895108641</v>
      </c>
      <c r="BE628" s="111" t="str">
        <v>No</v>
      </c>
      <c r="BG628" s="103">
        <f>AVERAGE(AY$6:AY628)</f>
        <v>22.915195623658203</v>
      </c>
      <c r="BH628" s="103">
        <f>AVERAGE(AZ$6:AZ628)</f>
        <v>23.742374692782118</v>
      </c>
      <c r="BI628" s="103">
        <f>AVERAGE(BA$6:BA628)</f>
        <v>0.82717906912392447</v>
      </c>
      <c r="BJ628" s="104">
        <f>AVERAGE(BB$6:BB628)</f>
        <v>962.36926112043466</v>
      </c>
      <c r="BK628" s="104">
        <f>AVERAGE(BC$6:BC628)</f>
        <v>3598.9165827140614</v>
      </c>
      <c r="BL628" s="104">
        <f>AVERAGE(BD$6:BD628)</f>
        <v>2636.547321593624</v>
      </c>
      <c r="BP628" s="105">
        <v>623</v>
      </c>
      <c r="BQ628" s="109">
        <v>19.863916897877761</v>
      </c>
      <c r="BR628" s="109">
        <v>4</v>
      </c>
      <c r="BS628" s="109">
        <v>5.3107250093722129</v>
      </c>
      <c r="BT628" s="110">
        <v>138.1952416466541</v>
      </c>
      <c r="BU628" s="109">
        <v>21.174641907249974</v>
      </c>
      <c r="BV628" s="109">
        <v>21.174641907249974</v>
      </c>
      <c r="BW628" s="109">
        <v>0</v>
      </c>
      <c r="BX628" s="110">
        <v>773.43449886415328</v>
      </c>
      <c r="BY628" s="110">
        <v>3456.196286087496</v>
      </c>
      <c r="BZ628" s="110">
        <v>2682.7617872233427</v>
      </c>
      <c r="CA628" s="111" t="str">
        <v>No</v>
      </c>
      <c r="CC628" s="103">
        <f>AVERAGE(BU$6:BU628)</f>
        <v>22.8649272794481</v>
      </c>
      <c r="CD628" s="103">
        <f>AVERAGE(BV$6:BV628)</f>
        <v>23.776339560982088</v>
      </c>
      <c r="CE628" s="103">
        <f>AVERAGE(BW$6:BW628)</f>
        <v>0.91141228153397191</v>
      </c>
      <c r="CF628" s="104">
        <f>AVERAGE(BX$6:BX628)</f>
        <v>971.60552814065102</v>
      </c>
      <c r="CG628" s="104">
        <f>AVERAGE(BY$6:BY628)</f>
        <v>3656.7053840520452</v>
      </c>
      <c r="CH628" s="104">
        <f>AVERAGE(BZ$6:BZ628)</f>
        <v>2685.0998559113973</v>
      </c>
      <c r="CI628" s="121"/>
      <c r="CJ628" s="121"/>
      <c r="CK628" s="121"/>
      <c r="CL628" s="121"/>
      <c r="CM628" s="121"/>
      <c r="CN628" s="121"/>
    </row>
    <row r="629" spans="2:92" x14ac:dyDescent="0.2">
      <c r="B629" s="105">
        <v>624</v>
      </c>
      <c r="C629" s="109">
        <v>16.43224752001143</v>
      </c>
      <c r="D629" s="109">
        <v>6</v>
      </c>
      <c r="E629" s="109">
        <v>2.7295335756766343</v>
      </c>
      <c r="F629" s="110">
        <v>123.41913077875098</v>
      </c>
      <c r="G629" s="109">
        <v>13.161781095688063</v>
      </c>
      <c r="H629" s="109">
        <v>13.161781095688063</v>
      </c>
      <c r="I629" s="109">
        <v>0</v>
      </c>
      <c r="J629" s="110">
        <v>518.27256364939285</v>
      </c>
      <c r="K629" s="110">
        <v>2669.1205972238513</v>
      </c>
      <c r="L629" s="110">
        <v>2150.8480335744584</v>
      </c>
      <c r="M629" s="111" t="str">
        <v>No</v>
      </c>
      <c r="O629" s="103">
        <f>AVERAGE(G$6:G629)</f>
        <v>21.70325837096485</v>
      </c>
      <c r="P629" s="103">
        <f>AVERAGE(H$6:H629)</f>
        <v>22.084717491492821</v>
      </c>
      <c r="Q629" s="103">
        <f>AVERAGE(I$6:I629)</f>
        <v>0.38145912052796299</v>
      </c>
      <c r="R629" s="104">
        <f>AVERAGE(J$6:J629)</f>
        <v>868.86891905426808</v>
      </c>
      <c r="S629" s="104">
        <f>AVERAGE(K$6:K629)</f>
        <v>4004.9038144659812</v>
      </c>
      <c r="T629" s="104">
        <f>AVERAGE(L$6:L629)</f>
        <v>3136.0348954117144</v>
      </c>
      <c r="X629" s="105">
        <v>624</v>
      </c>
      <c r="Y629" s="109">
        <v>20.745647740384094</v>
      </c>
      <c r="Z629" s="109">
        <v>5</v>
      </c>
      <c r="AA629" s="109">
        <v>4.3305914849739207</v>
      </c>
      <c r="AB629" s="110">
        <v>157.12312187953839</v>
      </c>
      <c r="AC629" s="109">
        <v>20.076239225358016</v>
      </c>
      <c r="AD629" s="109">
        <v>20.076239225358016</v>
      </c>
      <c r="AE629" s="109">
        <v>0</v>
      </c>
      <c r="AF629" s="110">
        <v>759.41029864027894</v>
      </c>
      <c r="AG629" s="110">
        <v>3963.7230605644427</v>
      </c>
      <c r="AH629" s="110">
        <v>3204.3127619241636</v>
      </c>
      <c r="AI629" s="111" t="str">
        <v>No</v>
      </c>
      <c r="AK629" s="103">
        <f>AVERAGE(AC$6:AC629)</f>
        <v>21.658241019249001</v>
      </c>
      <c r="AL629" s="103">
        <f>AVERAGE(AD$6:AD629)</f>
        <v>21.986897508512151</v>
      </c>
      <c r="AM629" s="103">
        <f>AVERAGE(AE$6:AE629)</f>
        <v>0.32865648926315505</v>
      </c>
      <c r="AN629" s="104">
        <f>AVERAGE(AF$6:AF629)</f>
        <v>858.19572652319323</v>
      </c>
      <c r="AO629" s="104">
        <f>AVERAGE(AG$6:AG629)</f>
        <v>4039.829537310974</v>
      </c>
      <c r="AP629" s="104">
        <f>AVERAGE(AH$6:AH629)</f>
        <v>3181.63381078778</v>
      </c>
      <c r="AT629" s="105">
        <v>624</v>
      </c>
      <c r="AU629" s="109">
        <v>19.598941785052446</v>
      </c>
      <c r="AV629" s="109">
        <v>0</v>
      </c>
      <c r="AW629" s="109">
        <v>6.9352645825278856</v>
      </c>
      <c r="AX629" s="110">
        <v>115.35305585426883</v>
      </c>
      <c r="AY629" s="109">
        <v>25</v>
      </c>
      <c r="AZ629" s="109">
        <v>26.534206367580332</v>
      </c>
      <c r="BA629" s="109">
        <v>1.5342063675803317</v>
      </c>
      <c r="BB629" s="110">
        <v>1095.4840109913187</v>
      </c>
      <c r="BC629" s="110">
        <v>3750</v>
      </c>
      <c r="BD629" s="110">
        <v>2654.5159890086816</v>
      </c>
      <c r="BE629" s="111" t="str">
        <v>Yes</v>
      </c>
      <c r="BG629" s="103">
        <f>AVERAGE(AY$6:AY629)</f>
        <v>22.918536656312597</v>
      </c>
      <c r="BH629" s="103">
        <f>AVERAGE(AZ$6:AZ629)</f>
        <v>23.746848782004552</v>
      </c>
      <c r="BI629" s="103">
        <f>AVERAGE(BA$6:BA629)</f>
        <v>0.82831212569196344</v>
      </c>
      <c r="BJ629" s="104">
        <f>AVERAGE(BB$6:BB629)</f>
        <v>962.5825860400995</v>
      </c>
      <c r="BK629" s="104">
        <f>AVERAGE(BC$6:BC629)</f>
        <v>3599.1587035750968</v>
      </c>
      <c r="BL629" s="104">
        <f>AVERAGE(BD$6:BD629)</f>
        <v>2636.576117534994</v>
      </c>
      <c r="BP629" s="105">
        <v>624</v>
      </c>
      <c r="BQ629" s="109">
        <v>20.180077067773556</v>
      </c>
      <c r="BR629" s="109">
        <v>6</v>
      </c>
      <c r="BS629" s="109">
        <v>4.9240398441628734</v>
      </c>
      <c r="BT629" s="110">
        <v>191.43799295401737</v>
      </c>
      <c r="BU629" s="109">
        <v>19.10411691193643</v>
      </c>
      <c r="BV629" s="109">
        <v>19.10411691193643</v>
      </c>
      <c r="BW629" s="109">
        <v>0</v>
      </c>
      <c r="BX629" s="110">
        <v>764.56150031211018</v>
      </c>
      <c r="BY629" s="110">
        <v>3285.6175367904643</v>
      </c>
      <c r="BZ629" s="110">
        <v>2521.0560364783541</v>
      </c>
      <c r="CA629" s="111" t="str">
        <v>No</v>
      </c>
      <c r="CC629" s="103">
        <f>AVERAGE(BU$6:BU629)</f>
        <v>22.858900339756573</v>
      </c>
      <c r="CD629" s="103">
        <f>AVERAGE(BV$6:BV629)</f>
        <v>23.76885202468554</v>
      </c>
      <c r="CE629" s="103">
        <f>AVERAGE(BW$6:BW629)</f>
        <v>0.90995168492894951</v>
      </c>
      <c r="CF629" s="104">
        <f>AVERAGE(BX$6:BX629)</f>
        <v>971.27372681400266</v>
      </c>
      <c r="CG629" s="104">
        <f>AVERAGE(BY$6:BY629)</f>
        <v>3656.1106919891267</v>
      </c>
      <c r="CH629" s="104">
        <f>AVERAGE(BZ$6:BZ629)</f>
        <v>2684.8369651751264</v>
      </c>
      <c r="CI629" s="121"/>
      <c r="CJ629" s="121"/>
      <c r="CK629" s="121"/>
      <c r="CL629" s="121"/>
      <c r="CM629" s="121"/>
      <c r="CN629" s="121"/>
    </row>
    <row r="630" spans="2:92" x14ac:dyDescent="0.2">
      <c r="B630" s="105">
        <v>625</v>
      </c>
      <c r="C630" s="109">
        <v>19.512237427447282</v>
      </c>
      <c r="D630" s="109">
        <v>1</v>
      </c>
      <c r="E630" s="109">
        <v>2.1320957176707442</v>
      </c>
      <c r="F630" s="110">
        <v>168.16768142050279</v>
      </c>
      <c r="G630" s="109">
        <v>20.644333145118026</v>
      </c>
      <c r="H630" s="109">
        <v>20.644333145118026</v>
      </c>
      <c r="I630" s="109">
        <v>0</v>
      </c>
      <c r="J630" s="110">
        <v>787.4976757740435</v>
      </c>
      <c r="K630" s="110">
        <v>3765.9799661212446</v>
      </c>
      <c r="L630" s="110">
        <v>2978.4822903472013</v>
      </c>
      <c r="M630" s="111" t="str">
        <v>No</v>
      </c>
      <c r="O630" s="103">
        <f>AVERAGE(G$6:G630)</f>
        <v>21.701564090603494</v>
      </c>
      <c r="P630" s="103">
        <f>AVERAGE(H$6:H630)</f>
        <v>22.082412876538619</v>
      </c>
      <c r="Q630" s="103">
        <f>AVERAGE(I$6:I630)</f>
        <v>0.38084878593511828</v>
      </c>
      <c r="R630" s="104">
        <f>AVERAGE(J$6:J630)</f>
        <v>868.73872506501971</v>
      </c>
      <c r="S630" s="104">
        <f>AVERAGE(K$6:K630)</f>
        <v>4004.5215363086299</v>
      </c>
      <c r="T630" s="104">
        <f>AVERAGE(L$6:L630)</f>
        <v>3135.7828112436114</v>
      </c>
      <c r="X630" s="105">
        <v>625</v>
      </c>
      <c r="Y630" s="109">
        <v>21.105376458312957</v>
      </c>
      <c r="Z630" s="109">
        <v>3</v>
      </c>
      <c r="AA630" s="109">
        <v>3.0640495536868078</v>
      </c>
      <c r="AB630" s="110">
        <v>130.03445267646148</v>
      </c>
      <c r="AC630" s="109">
        <v>21.169426011999764</v>
      </c>
      <c r="AD630" s="109">
        <v>21.169426011999764</v>
      </c>
      <c r="AE630" s="109">
        <v>0</v>
      </c>
      <c r="AF630" s="110">
        <v>765.11723303645442</v>
      </c>
      <c r="AG630" s="110">
        <v>4020.4966821599578</v>
      </c>
      <c r="AH630" s="110">
        <v>3255.3794491235035</v>
      </c>
      <c r="AI630" s="111" t="str">
        <v>No</v>
      </c>
      <c r="AK630" s="103">
        <f>AVERAGE(AC$6:AC630)</f>
        <v>21.657458915237402</v>
      </c>
      <c r="AL630" s="103">
        <f>AVERAGE(AD$6:AD630)</f>
        <v>21.98558955411773</v>
      </c>
      <c r="AM630" s="103">
        <f>AVERAGE(AE$6:AE630)</f>
        <v>0.328130638880334</v>
      </c>
      <c r="AN630" s="104">
        <f>AVERAGE(AF$6:AF630)</f>
        <v>858.04680093361435</v>
      </c>
      <c r="AO630" s="104">
        <f>AVERAGE(AG$6:AG630)</f>
        <v>4039.7986047427326</v>
      </c>
      <c r="AP630" s="104">
        <f>AVERAGE(AH$6:AH630)</f>
        <v>3181.7518038091171</v>
      </c>
      <c r="AT630" s="105">
        <v>625</v>
      </c>
      <c r="AU630" s="109">
        <v>26.726143264309478</v>
      </c>
      <c r="AV630" s="109">
        <v>4</v>
      </c>
      <c r="AW630" s="109">
        <v>5.4223929541463844</v>
      </c>
      <c r="AX630" s="110">
        <v>140.88642728829808</v>
      </c>
      <c r="AY630" s="109">
        <v>25</v>
      </c>
      <c r="AZ630" s="109">
        <v>28.14853621845586</v>
      </c>
      <c r="BA630" s="109">
        <v>3.1485362184558596</v>
      </c>
      <c r="BB630" s="110">
        <v>1363.166860056677</v>
      </c>
      <c r="BC630" s="110">
        <v>3950</v>
      </c>
      <c r="BD630" s="110">
        <v>2586.8331399433227</v>
      </c>
      <c r="BE630" s="111" t="str">
        <v>Yes</v>
      </c>
      <c r="BG630" s="103">
        <f>AVERAGE(AY$6:AY630)</f>
        <v>22.921866997662498</v>
      </c>
      <c r="BH630" s="103">
        <f>AVERAGE(AZ$6:AZ630)</f>
        <v>23.753891481902873</v>
      </c>
      <c r="BI630" s="103">
        <f>AVERAGE(BA$6:BA630)</f>
        <v>0.83202448424038578</v>
      </c>
      <c r="BJ630" s="104">
        <f>AVERAGE(BB$6:BB630)</f>
        <v>963.22352087852596</v>
      </c>
      <c r="BK630" s="104">
        <f>AVERAGE(BC$6:BC630)</f>
        <v>3599.7200496493765</v>
      </c>
      <c r="BL630" s="104">
        <f>AVERAGE(BD$6:BD630)</f>
        <v>2636.4965287708478</v>
      </c>
      <c r="BP630" s="105">
        <v>625</v>
      </c>
      <c r="BQ630" s="109">
        <v>15.697628347920269</v>
      </c>
      <c r="BR630" s="109">
        <v>4</v>
      </c>
      <c r="BS630" s="109">
        <v>4.8994254109373827</v>
      </c>
      <c r="BT630" s="110">
        <v>127.93048432183878</v>
      </c>
      <c r="BU630" s="109">
        <v>16.597053758857651</v>
      </c>
      <c r="BV630" s="109">
        <v>16.597053758857651</v>
      </c>
      <c r="BW630" s="109">
        <v>0</v>
      </c>
      <c r="BX630" s="110">
        <v>625.84209708756839</v>
      </c>
      <c r="BY630" s="110">
        <v>2769.5580638286478</v>
      </c>
      <c r="BZ630" s="110">
        <v>2143.7159667410797</v>
      </c>
      <c r="CA630" s="111" t="str">
        <v>No</v>
      </c>
      <c r="CC630" s="103">
        <f>AVERAGE(BU$6:BU630)</f>
        <v>22.848881385227134</v>
      </c>
      <c r="CD630" s="103">
        <f>AVERAGE(BV$6:BV630)</f>
        <v>23.757377147460218</v>
      </c>
      <c r="CE630" s="103">
        <f>AVERAGE(BW$6:BW630)</f>
        <v>0.90849576223306316</v>
      </c>
      <c r="CF630" s="104">
        <f>AVERAGE(BX$6:BX630)</f>
        <v>970.7210362064402</v>
      </c>
      <c r="CG630" s="104">
        <f>AVERAGE(BY$6:BY630)</f>
        <v>3654.69220778407</v>
      </c>
      <c r="CH630" s="104">
        <f>AVERAGE(BZ$6:BZ630)</f>
        <v>2683.971171577632</v>
      </c>
      <c r="CI630" s="121"/>
      <c r="CJ630" s="121"/>
      <c r="CK630" s="121"/>
      <c r="CL630" s="121"/>
      <c r="CM630" s="121"/>
      <c r="CN630" s="121"/>
    </row>
    <row r="631" spans="2:92" x14ac:dyDescent="0.2">
      <c r="B631" s="105">
        <v>626</v>
      </c>
      <c r="C631" s="109">
        <v>20.897811464100013</v>
      </c>
      <c r="D631" s="109">
        <v>4</v>
      </c>
      <c r="E631" s="109">
        <v>2.2408288905650466</v>
      </c>
      <c r="F631" s="110">
        <v>138.17883288398332</v>
      </c>
      <c r="G631" s="109">
        <v>19.138640354665061</v>
      </c>
      <c r="H631" s="109">
        <v>19.138640354665061</v>
      </c>
      <c r="I631" s="109">
        <v>0</v>
      </c>
      <c r="J631" s="110">
        <v>712.33804352393508</v>
      </c>
      <c r="K631" s="110">
        <v>3644.9552638397108</v>
      </c>
      <c r="L631" s="110">
        <v>2932.6172203157757</v>
      </c>
      <c r="M631" s="111" t="str">
        <v>No</v>
      </c>
      <c r="O631" s="103">
        <f>AVERAGE(G$6:G631)</f>
        <v>21.697469963229793</v>
      </c>
      <c r="P631" s="103">
        <f>AVERAGE(H$6:H631)</f>
        <v>22.077710364522851</v>
      </c>
      <c r="Q631" s="103">
        <f>AVERAGE(I$6:I631)</f>
        <v>0.38024040129304937</v>
      </c>
      <c r="R631" s="104">
        <f>AVERAGE(J$6:J631)</f>
        <v>868.48888372070496</v>
      </c>
      <c r="S631" s="104">
        <f>AVERAGE(K$6:K631)</f>
        <v>4003.947149291906</v>
      </c>
      <c r="T631" s="104">
        <f>AVERAGE(L$6:L631)</f>
        <v>3135.4582655712024</v>
      </c>
      <c r="X631" s="105">
        <v>626</v>
      </c>
      <c r="Y631" s="109">
        <v>13.852244165432937</v>
      </c>
      <c r="Z631" s="109">
        <v>1</v>
      </c>
      <c r="AA631" s="109">
        <v>2.8767776936495491</v>
      </c>
      <c r="AB631" s="110">
        <v>156.87400650202261</v>
      </c>
      <c r="AC631" s="109">
        <v>15.729021859082486</v>
      </c>
      <c r="AD631" s="109">
        <v>15.729021859082486</v>
      </c>
      <c r="AE631" s="109">
        <v>0</v>
      </c>
      <c r="AF631" s="110">
        <v>628.74466227449716</v>
      </c>
      <c r="AG631" s="110">
        <v>2901.2239346348474</v>
      </c>
      <c r="AH631" s="110">
        <v>2272.4792723603505</v>
      </c>
      <c r="AI631" s="111" t="str">
        <v>No</v>
      </c>
      <c r="AK631" s="103">
        <f>AVERAGE(AC$6:AC631)</f>
        <v>21.647988568502331</v>
      </c>
      <c r="AL631" s="103">
        <f>AVERAGE(AD$6:AD631)</f>
        <v>21.97559503703301</v>
      </c>
      <c r="AM631" s="103">
        <f>AVERAGE(AE$6:AE631)</f>
        <v>0.32760646853068487</v>
      </c>
      <c r="AN631" s="104">
        <f>AVERAGE(AF$6:AF631)</f>
        <v>857.6805035875135</v>
      </c>
      <c r="AO631" s="104">
        <f>AVERAGE(AG$6:AG631)</f>
        <v>4037.9797953655639</v>
      </c>
      <c r="AP631" s="104">
        <f>AVERAGE(AH$6:AH631)</f>
        <v>3180.2992917780489</v>
      </c>
      <c r="AT631" s="105">
        <v>626</v>
      </c>
      <c r="AU631" s="109">
        <v>23.767972949166541</v>
      </c>
      <c r="AV631" s="109">
        <v>5</v>
      </c>
      <c r="AW631" s="109">
        <v>6.7628801769312474</v>
      </c>
      <c r="AX631" s="110">
        <v>166.99162531370672</v>
      </c>
      <c r="AY631" s="109">
        <v>25</v>
      </c>
      <c r="AZ631" s="109">
        <v>25.530853126097789</v>
      </c>
      <c r="BA631" s="109">
        <v>0.53085312609778867</v>
      </c>
      <c r="BB631" s="110">
        <v>996.61959422837504</v>
      </c>
      <c r="BC631" s="110">
        <v>4000</v>
      </c>
      <c r="BD631" s="110">
        <v>3003.3804057716252</v>
      </c>
      <c r="BE631" s="111" t="str">
        <v>Yes</v>
      </c>
      <c r="BG631" s="103">
        <f>AVERAGE(AY$6:AY631)</f>
        <v>22.925186698944188</v>
      </c>
      <c r="BH631" s="103">
        <f>AVERAGE(AZ$6:AZ631)</f>
        <v>23.756730078778585</v>
      </c>
      <c r="BI631" s="103">
        <f>AVERAGE(BA$6:BA631)</f>
        <v>0.83154337983440718</v>
      </c>
      <c r="BJ631" s="104">
        <f>AVERAGE(BB$6:BB631)</f>
        <v>963.27686923850979</v>
      </c>
      <c r="BK631" s="104">
        <f>AVERAGE(BC$6:BC631)</f>
        <v>3600.359474490192</v>
      </c>
      <c r="BL631" s="104">
        <f>AVERAGE(BD$6:BD631)</f>
        <v>2637.0826052516795</v>
      </c>
      <c r="BP631" s="105">
        <v>626</v>
      </c>
      <c r="BQ631" s="109">
        <v>23.448359364869535</v>
      </c>
      <c r="BR631" s="109">
        <v>3</v>
      </c>
      <c r="BS631" s="109">
        <v>4.7025017002377876</v>
      </c>
      <c r="BT631" s="110">
        <v>172.78077066788111</v>
      </c>
      <c r="BU631" s="109">
        <v>25</v>
      </c>
      <c r="BV631" s="109">
        <v>25.150861065107321</v>
      </c>
      <c r="BW631" s="109">
        <v>0.15086106510732122</v>
      </c>
      <c r="BX631" s="110">
        <v>945.4099304339793</v>
      </c>
      <c r="BY631" s="110">
        <v>3960</v>
      </c>
      <c r="BZ631" s="110">
        <v>3014.5900695660207</v>
      </c>
      <c r="CA631" s="111" t="str">
        <v>Yes</v>
      </c>
      <c r="CC631" s="103">
        <f>AVERAGE(BU$6:BU631)</f>
        <v>22.852317676944025</v>
      </c>
      <c r="CD631" s="103">
        <f>AVERAGE(BV$6:BV631)</f>
        <v>23.759603160108217</v>
      </c>
      <c r="CE631" s="103">
        <f>AVERAGE(BW$6:BW631)</f>
        <v>0.90728548316417224</v>
      </c>
      <c r="CF631" s="104">
        <f>AVERAGE(BX$6:BX631)</f>
        <v>970.68060313012643</v>
      </c>
      <c r="CG631" s="104">
        <f>AVERAGE(BY$6:BY631)</f>
        <v>3655.1799199122106</v>
      </c>
      <c r="CH631" s="104">
        <f>AVERAGE(BZ$6:BZ631)</f>
        <v>2684.4993167820862</v>
      </c>
      <c r="CI631" s="121"/>
      <c r="CJ631" s="121"/>
      <c r="CK631" s="121"/>
      <c r="CL631" s="121"/>
      <c r="CM631" s="121"/>
      <c r="CN631" s="121"/>
    </row>
    <row r="632" spans="2:92" x14ac:dyDescent="0.2">
      <c r="B632" s="105">
        <v>627</v>
      </c>
      <c r="C632" s="109">
        <v>18.818304756673324</v>
      </c>
      <c r="D632" s="109">
        <v>1</v>
      </c>
      <c r="E632" s="109">
        <v>5.983947660276387</v>
      </c>
      <c r="F632" s="110">
        <v>136.48230912221612</v>
      </c>
      <c r="G632" s="109">
        <v>23.802252416949713</v>
      </c>
      <c r="H632" s="109">
        <v>23.802252416949713</v>
      </c>
      <c r="I632" s="109">
        <v>0</v>
      </c>
      <c r="J632" s="110">
        <v>850.54988163070743</v>
      </c>
      <c r="K632" s="110">
        <v>4334.4054350509487</v>
      </c>
      <c r="L632" s="110">
        <v>3483.8555534202414</v>
      </c>
      <c r="M632" s="111" t="str">
        <v>No</v>
      </c>
      <c r="O632" s="103">
        <f>AVERAGE(G$6:G632)</f>
        <v>21.700826873044338</v>
      </c>
      <c r="P632" s="103">
        <f>AVERAGE(H$6:H632)</f>
        <v>22.080460830316195</v>
      </c>
      <c r="Q632" s="103">
        <f>AVERAGE(I$6:I632)</f>
        <v>0.37963395727184834</v>
      </c>
      <c r="R632" s="104">
        <f>AVERAGE(J$6:J632)</f>
        <v>868.46027287207653</v>
      </c>
      <c r="S632" s="104">
        <f>AVERAGE(K$6:K632)</f>
        <v>4004.4741959996554</v>
      </c>
      <c r="T632" s="104">
        <f>AVERAGE(L$6:L632)</f>
        <v>3136.0139231275807</v>
      </c>
      <c r="X632" s="105">
        <v>627</v>
      </c>
      <c r="Y632" s="109">
        <v>22.614032622894761</v>
      </c>
      <c r="Z632" s="109">
        <v>5</v>
      </c>
      <c r="AA632" s="109">
        <v>3.4003120704983321</v>
      </c>
      <c r="AB632" s="110">
        <v>136.86676853249719</v>
      </c>
      <c r="AC632" s="109">
        <v>21.014344693393092</v>
      </c>
      <c r="AD632" s="109">
        <v>21.014344693393092</v>
      </c>
      <c r="AE632" s="109">
        <v>0</v>
      </c>
      <c r="AF632" s="110">
        <v>767.29710933428998</v>
      </c>
      <c r="AG632" s="110">
        <v>4132.582044810757</v>
      </c>
      <c r="AH632" s="110">
        <v>3365.2849354764671</v>
      </c>
      <c r="AI632" s="111" t="str">
        <v>No</v>
      </c>
      <c r="AK632" s="103">
        <f>AVERAGE(AC$6:AC632)</f>
        <v>21.646977972210287</v>
      </c>
      <c r="AL632" s="103">
        <f>AVERAGE(AD$6:AD632)</f>
        <v>21.974061942386054</v>
      </c>
      <c r="AM632" s="103">
        <f>AVERAGE(AE$6:AE632)</f>
        <v>0.32708397017577151</v>
      </c>
      <c r="AN632" s="104">
        <f>AVERAGE(AF$6:AF632)</f>
        <v>857.53635144356895</v>
      </c>
      <c r="AO632" s="104">
        <f>AVERAGE(AG$6:AG632)</f>
        <v>4038.1306761461788</v>
      </c>
      <c r="AP632" s="104">
        <f>AVERAGE(AH$6:AH632)</f>
        <v>3180.594324702608</v>
      </c>
      <c r="AT632" s="105">
        <v>627</v>
      </c>
      <c r="AU632" s="109">
        <v>19.434743471956214</v>
      </c>
      <c r="AV632" s="109">
        <v>3</v>
      </c>
      <c r="AW632" s="109">
        <v>6.3574911133191039</v>
      </c>
      <c r="AX632" s="110">
        <v>180.87334859055719</v>
      </c>
      <c r="AY632" s="109">
        <v>22.792234585275317</v>
      </c>
      <c r="AZ632" s="109">
        <v>22.792234585275317</v>
      </c>
      <c r="BA632" s="109">
        <v>0</v>
      </c>
      <c r="BB632" s="110">
        <v>864.64038614881667</v>
      </c>
      <c r="BC632" s="110">
        <v>3568.8351877912974</v>
      </c>
      <c r="BD632" s="110">
        <v>2704.1948016424808</v>
      </c>
      <c r="BE632" s="111" t="str">
        <v>No</v>
      </c>
      <c r="BG632" s="103">
        <f>AVERAGE(AY$6:AY632)</f>
        <v>22.924974654105799</v>
      </c>
      <c r="BH632" s="103">
        <f>AVERAGE(AZ$6:AZ632)</f>
        <v>23.755191808454015</v>
      </c>
      <c r="BI632" s="103">
        <f>AVERAGE(BA$6:BA632)</f>
        <v>0.83021715434822785</v>
      </c>
      <c r="BJ632" s="104">
        <f>AVERAGE(BB$6:BB632)</f>
        <v>963.11955427345436</v>
      </c>
      <c r="BK632" s="104">
        <f>AVERAGE(BC$6:BC632)</f>
        <v>3600.3091965209755</v>
      </c>
      <c r="BL632" s="104">
        <f>AVERAGE(BD$6:BD632)</f>
        <v>2637.1896422475183</v>
      </c>
      <c r="BP632" s="105">
        <v>627</v>
      </c>
      <c r="BQ632" s="109">
        <v>23.069001216439808</v>
      </c>
      <c r="BR632" s="109">
        <v>2</v>
      </c>
      <c r="BS632" s="109">
        <v>6.7544298987209075</v>
      </c>
      <c r="BT632" s="110">
        <v>127.14707886893709</v>
      </c>
      <c r="BU632" s="109">
        <v>25</v>
      </c>
      <c r="BV632" s="109">
        <v>27.823431115160716</v>
      </c>
      <c r="BW632" s="109">
        <v>2.8234311151607159</v>
      </c>
      <c r="BX632" s="110">
        <v>1300.6617461430446</v>
      </c>
      <c r="BY632" s="110">
        <v>3890</v>
      </c>
      <c r="BZ632" s="110">
        <v>2589.3382538569554</v>
      </c>
      <c r="CA632" s="111" t="str">
        <v>Yes</v>
      </c>
      <c r="CC632" s="103">
        <f>AVERAGE(BU$6:BU632)</f>
        <v>22.855743007602808</v>
      </c>
      <c r="CD632" s="103">
        <f>AVERAGE(BV$6:BV632)</f>
        <v>23.766084544406546</v>
      </c>
      <c r="CE632" s="103">
        <f>AVERAGE(BW$6:BW632)</f>
        <v>0.9103415368037201</v>
      </c>
      <c r="CF632" s="104">
        <f>AVERAGE(BX$6:BX632)</f>
        <v>971.20688884466051</v>
      </c>
      <c r="CG632" s="104">
        <f>AVERAGE(BY$6:BY632)</f>
        <v>3655.554433596561</v>
      </c>
      <c r="CH632" s="104">
        <f>AVERAGE(BZ$6:BZ632)</f>
        <v>2684.3475447519027</v>
      </c>
      <c r="CI632" s="121"/>
      <c r="CJ632" s="121"/>
      <c r="CK632" s="121"/>
      <c r="CL632" s="121"/>
      <c r="CM632" s="121"/>
      <c r="CN632" s="121"/>
    </row>
    <row r="633" spans="2:92" x14ac:dyDescent="0.2">
      <c r="B633" s="105">
        <v>628</v>
      </c>
      <c r="C633" s="109">
        <v>19.822076684725893</v>
      </c>
      <c r="D633" s="109">
        <v>2</v>
      </c>
      <c r="E633" s="109">
        <v>4.9741989304252012</v>
      </c>
      <c r="F633" s="110">
        <v>150.98102754963708</v>
      </c>
      <c r="G633" s="109">
        <v>22.796275615151096</v>
      </c>
      <c r="H633" s="109">
        <v>22.796275615151096</v>
      </c>
      <c r="I633" s="109">
        <v>0</v>
      </c>
      <c r="J633" s="110">
        <v>834.86929600416988</v>
      </c>
      <c r="K633" s="110">
        <v>4203.3296107271972</v>
      </c>
      <c r="L633" s="110">
        <v>3368.4603147230273</v>
      </c>
      <c r="M633" s="111" t="str">
        <v>No</v>
      </c>
      <c r="O633" s="103">
        <f>AVERAGE(G$6:G633)</f>
        <v>21.702571218175081</v>
      </c>
      <c r="P633" s="103">
        <f>AVERAGE(H$6:H633)</f>
        <v>22.081600662776125</v>
      </c>
      <c r="Q633" s="103">
        <f>AVERAGE(I$6:I633)</f>
        <v>0.37902944460103327</v>
      </c>
      <c r="R633" s="104">
        <f>AVERAGE(J$6:J633)</f>
        <v>868.40678405540791</v>
      </c>
      <c r="S633" s="104">
        <f>AVERAGE(K$6:K633)</f>
        <v>4004.7908447492218</v>
      </c>
      <c r="T633" s="104">
        <f>AVERAGE(L$6:L633)</f>
        <v>3136.3840606938156</v>
      </c>
      <c r="X633" s="105">
        <v>628</v>
      </c>
      <c r="Y633" s="109">
        <v>19.087059915893956</v>
      </c>
      <c r="Z633" s="109">
        <v>2</v>
      </c>
      <c r="AA633" s="109">
        <v>3.198562291703392</v>
      </c>
      <c r="AB633" s="110">
        <v>153.57182351768088</v>
      </c>
      <c r="AC633" s="109">
        <v>20.285622207597349</v>
      </c>
      <c r="AD633" s="109">
        <v>20.285622207597349</v>
      </c>
      <c r="AE633" s="109">
        <v>0</v>
      </c>
      <c r="AF633" s="110">
        <v>762.14048974560137</v>
      </c>
      <c r="AG633" s="110">
        <v>3791.4119973675229</v>
      </c>
      <c r="AH633" s="110">
        <v>3029.2715076219215</v>
      </c>
      <c r="AI633" s="111" t="str">
        <v>No</v>
      </c>
      <c r="AK633" s="103">
        <f>AVERAGE(AC$6:AC633)</f>
        <v>21.644810208253897</v>
      </c>
      <c r="AL633" s="103">
        <f>AVERAGE(AD$6:AD633)</f>
        <v>21.971373344082252</v>
      </c>
      <c r="AM633" s="103">
        <f>AVERAGE(AE$6:AE633)</f>
        <v>0.32656313582835789</v>
      </c>
      <c r="AN633" s="104">
        <f>AVERAGE(AF$6:AF633)</f>
        <v>857.38444720519647</v>
      </c>
      <c r="AO633" s="104">
        <f>AVERAGE(AG$6:AG633)</f>
        <v>4037.7378120079961</v>
      </c>
      <c r="AP633" s="104">
        <f>AVERAGE(AH$6:AH633)</f>
        <v>3180.3533648027978</v>
      </c>
      <c r="AT633" s="105">
        <v>628</v>
      </c>
      <c r="AU633" s="109">
        <v>21.958034809122459</v>
      </c>
      <c r="AV633" s="109">
        <v>2</v>
      </c>
      <c r="AW633" s="109">
        <v>3.7413587387218219</v>
      </c>
      <c r="AX633" s="110">
        <v>156.10010677503496</v>
      </c>
      <c r="AY633" s="109">
        <v>23.699393547844281</v>
      </c>
      <c r="AZ633" s="109">
        <v>23.699393547844281</v>
      </c>
      <c r="BA633" s="109">
        <v>0</v>
      </c>
      <c r="BB633" s="110">
        <v>867.08191321036338</v>
      </c>
      <c r="BC633" s="110">
        <v>3654.9090321766421</v>
      </c>
      <c r="BD633" s="110">
        <v>2787.8271189662787</v>
      </c>
      <c r="BE633" s="111" t="str">
        <v>No</v>
      </c>
      <c r="BG633" s="103">
        <f>AVERAGE(AY$6:AY633)</f>
        <v>22.926207805210478</v>
      </c>
      <c r="BH633" s="103">
        <f>AVERAGE(AZ$6:AZ633)</f>
        <v>23.75510295772056</v>
      </c>
      <c r="BI633" s="103">
        <f>AVERAGE(BA$6:BA633)</f>
        <v>0.82889515251009371</v>
      </c>
      <c r="BJ633" s="104">
        <f>AVERAGE(BB$6:BB633)</f>
        <v>962.96662809341763</v>
      </c>
      <c r="BK633" s="104">
        <f>AVERAGE(BC$6:BC633)</f>
        <v>3600.3961389344399</v>
      </c>
      <c r="BL633" s="104">
        <f>AVERAGE(BD$6:BD633)</f>
        <v>2637.4295108410192</v>
      </c>
      <c r="BP633" s="105">
        <v>628</v>
      </c>
      <c r="BQ633" s="109">
        <v>26.516285487937417</v>
      </c>
      <c r="BR633" s="109">
        <v>3</v>
      </c>
      <c r="BS633" s="109">
        <v>6.4758103175456636</v>
      </c>
      <c r="BT633" s="110">
        <v>141.66894477217912</v>
      </c>
      <c r="BU633" s="109">
        <v>25</v>
      </c>
      <c r="BV633" s="109">
        <v>29.992095805483082</v>
      </c>
      <c r="BW633" s="109">
        <v>4.992095805483082</v>
      </c>
      <c r="BX633" s="110">
        <v>1640.4833155946415</v>
      </c>
      <c r="BY633" s="110">
        <v>3960</v>
      </c>
      <c r="BZ633" s="110">
        <v>2319.5166844053583</v>
      </c>
      <c r="CA633" s="111" t="str">
        <v>Yes</v>
      </c>
      <c r="CC633" s="103">
        <f>AVERAGE(BU$6:BU633)</f>
        <v>22.859157429565222</v>
      </c>
      <c r="CD633" s="103">
        <f>AVERAGE(BV$6:BV633)</f>
        <v>23.775998575077047</v>
      </c>
      <c r="CE633" s="103">
        <f>AVERAGE(BW$6:BW633)</f>
        <v>0.91684114551180829</v>
      </c>
      <c r="CF633" s="104">
        <f>AVERAGE(BX$6:BX633)</f>
        <v>972.27261563884827</v>
      </c>
      <c r="CG633" s="104">
        <f>AVERAGE(BY$6:BY633)</f>
        <v>3656.0392195303243</v>
      </c>
      <c r="CH633" s="104">
        <f>AVERAGE(BZ$6:BZ633)</f>
        <v>2683.7666038914776</v>
      </c>
      <c r="CI633" s="121"/>
      <c r="CJ633" s="121"/>
      <c r="CK633" s="121"/>
      <c r="CL633" s="121"/>
      <c r="CM633" s="121"/>
      <c r="CN633" s="121"/>
    </row>
    <row r="634" spans="2:92" x14ac:dyDescent="0.2">
      <c r="B634" s="105">
        <v>629</v>
      </c>
      <c r="C634" s="109">
        <v>23.780320934237327</v>
      </c>
      <c r="D634" s="109">
        <v>2</v>
      </c>
      <c r="E634" s="109">
        <v>3.6213003587493415</v>
      </c>
      <c r="F634" s="110">
        <v>180.26654828490121</v>
      </c>
      <c r="G634" s="109">
        <v>25</v>
      </c>
      <c r="H634" s="109">
        <v>25.401621292986668</v>
      </c>
      <c r="I634" s="109">
        <v>0.40162129298666827</v>
      </c>
      <c r="J634" s="110">
        <v>1002.5583810225015</v>
      </c>
      <c r="K634" s="110">
        <v>4600</v>
      </c>
      <c r="L634" s="110">
        <v>3597.4416189774984</v>
      </c>
      <c r="M634" s="111" t="str">
        <v>Yes</v>
      </c>
      <c r="O634" s="103">
        <f>AVERAGE(G$6:G634)</f>
        <v>21.707813553281323</v>
      </c>
      <c r="P634" s="103">
        <f>AVERAGE(H$6:H634)</f>
        <v>22.08687891497042</v>
      </c>
      <c r="Q634" s="103">
        <f>AVERAGE(I$6:I634)</f>
        <v>0.37906536168908678</v>
      </c>
      <c r="R634" s="104">
        <f>AVERAGE(J$6:J634)</f>
        <v>868.62006163405192</v>
      </c>
      <c r="S634" s="104">
        <f>AVERAGE(K$6:K634)</f>
        <v>4005.7371232154392</v>
      </c>
      <c r="T634" s="104">
        <f>AVERAGE(L$6:L634)</f>
        <v>3137.117061581389</v>
      </c>
      <c r="X634" s="105">
        <v>629</v>
      </c>
      <c r="Y634" s="109">
        <v>26.238107178680082</v>
      </c>
      <c r="Z634" s="109">
        <v>3</v>
      </c>
      <c r="AA634" s="109">
        <v>3.8914715965105366</v>
      </c>
      <c r="AB634" s="110">
        <v>139.08275030048509</v>
      </c>
      <c r="AC634" s="109">
        <v>25</v>
      </c>
      <c r="AD634" s="109">
        <v>27.12957877519062</v>
      </c>
      <c r="AE634" s="109">
        <v>2.1295787751906197</v>
      </c>
      <c r="AF634" s="110">
        <v>1272.4069298347965</v>
      </c>
      <c r="AG634" s="110">
        <v>4710</v>
      </c>
      <c r="AH634" s="110">
        <v>3437.5930701652032</v>
      </c>
      <c r="AI634" s="111" t="str">
        <v>Yes</v>
      </c>
      <c r="AK634" s="103">
        <f>AVERAGE(AC$6:AC634)</f>
        <v>21.650144373264624</v>
      </c>
      <c r="AL634" s="103">
        <f>AVERAGE(AD$6:AD634)</f>
        <v>21.979573988646813</v>
      </c>
      <c r="AM634" s="103">
        <f>AVERAGE(AE$6:AE634)</f>
        <v>0.32942961538219295</v>
      </c>
      <c r="AN634" s="104">
        <f>AVERAGE(AF$6:AF634)</f>
        <v>858.04426037312896</v>
      </c>
      <c r="AO634" s="104">
        <f>AVERAGE(AG$6:AG634)</f>
        <v>4038.806591321179</v>
      </c>
      <c r="AP634" s="104">
        <f>AVERAGE(AH$6:AH634)</f>
        <v>3180.7623309480482</v>
      </c>
      <c r="AT634" s="105">
        <v>629</v>
      </c>
      <c r="AU634" s="109">
        <v>20.431072979554607</v>
      </c>
      <c r="AV634" s="109">
        <v>1</v>
      </c>
      <c r="AW634" s="109">
        <v>6.4429323367678251</v>
      </c>
      <c r="AX634" s="110">
        <v>181.1890862994218</v>
      </c>
      <c r="AY634" s="109">
        <v>25</v>
      </c>
      <c r="AZ634" s="109">
        <v>25.874005316322432</v>
      </c>
      <c r="BA634" s="109">
        <v>0.87400531632243172</v>
      </c>
      <c r="BB634" s="110">
        <v>1062.2898837477867</v>
      </c>
      <c r="BC634" s="110">
        <v>3800</v>
      </c>
      <c r="BD634" s="110">
        <v>2737.7101162522131</v>
      </c>
      <c r="BE634" s="111" t="str">
        <v>Yes</v>
      </c>
      <c r="BG634" s="103">
        <f>AVERAGE(AY$6:AY634)</f>
        <v>22.929504772133832</v>
      </c>
      <c r="BH634" s="103">
        <f>AVERAGE(AZ$6:AZ634)</f>
        <v>23.758471641915474</v>
      </c>
      <c r="BI634" s="103">
        <f>AVERAGE(BA$6:BA634)</f>
        <v>0.82896686978165546</v>
      </c>
      <c r="BJ634" s="104">
        <f>AVERAGE(BB$6:BB634)</f>
        <v>963.12453470018136</v>
      </c>
      <c r="BK634" s="104">
        <f>AVERAGE(BC$6:BC634)</f>
        <v>3600.7134741666587</v>
      </c>
      <c r="BL634" s="104">
        <f>AVERAGE(BD$6:BD634)</f>
        <v>2637.5889394664746</v>
      </c>
      <c r="BP634" s="105">
        <v>629</v>
      </c>
      <c r="BQ634" s="109">
        <v>22.404473193578795</v>
      </c>
      <c r="BR634" s="109">
        <v>5</v>
      </c>
      <c r="BS634" s="109">
        <v>5.1096205906932592</v>
      </c>
      <c r="BT634" s="110">
        <v>140.79005138048495</v>
      </c>
      <c r="BU634" s="109">
        <v>22.514093784272056</v>
      </c>
      <c r="BV634" s="109">
        <v>22.514093784272056</v>
      </c>
      <c r="BW634" s="109">
        <v>0</v>
      </c>
      <c r="BX634" s="110">
        <v>816.21286490864668</v>
      </c>
      <c r="BY634" s="110">
        <v>3727.1140676408086</v>
      </c>
      <c r="BZ634" s="110">
        <v>2910.9012027321619</v>
      </c>
      <c r="CA634" s="111" t="str">
        <v>No</v>
      </c>
      <c r="CC634" s="103">
        <f>AVERAGE(BU$6:BU634)</f>
        <v>22.858608838714201</v>
      </c>
      <c r="CD634" s="103">
        <f>AVERAGE(BV$6:BV634)</f>
        <v>23.77399236714254</v>
      </c>
      <c r="CE634" s="103">
        <f>AVERAGE(BW$6:BW634)</f>
        <v>0.91538352842832371</v>
      </c>
      <c r="CF634" s="104">
        <f>AVERAGE(BX$6:BX634)</f>
        <v>972.02450792703553</v>
      </c>
      <c r="CG634" s="104">
        <f>AVERAGE(BY$6:BY634)</f>
        <v>3656.1522161091962</v>
      </c>
      <c r="CH634" s="104">
        <f>AVERAGE(BZ$6:BZ634)</f>
        <v>2684.1277081821627</v>
      </c>
      <c r="CI634" s="121"/>
      <c r="CJ634" s="121"/>
      <c r="CK634" s="121"/>
      <c r="CL634" s="121"/>
      <c r="CM634" s="121"/>
      <c r="CN634" s="121"/>
    </row>
    <row r="635" spans="2:92" x14ac:dyDescent="0.2">
      <c r="B635" s="105">
        <v>630</v>
      </c>
      <c r="C635" s="109">
        <v>17.976784210156797</v>
      </c>
      <c r="D635" s="109">
        <v>1</v>
      </c>
      <c r="E635" s="109">
        <v>2.9537002783230828</v>
      </c>
      <c r="F635" s="110">
        <v>146.92712687857892</v>
      </c>
      <c r="G635" s="109">
        <v>19.93048448847988</v>
      </c>
      <c r="H635" s="109">
        <v>19.93048448847988</v>
      </c>
      <c r="I635" s="109">
        <v>0</v>
      </c>
      <c r="J635" s="110">
        <v>744.84166153297542</v>
      </c>
      <c r="K635" s="110">
        <v>3637.4872079263787</v>
      </c>
      <c r="L635" s="110">
        <v>2892.6455463934035</v>
      </c>
      <c r="M635" s="111" t="str">
        <v>No</v>
      </c>
      <c r="O635" s="103">
        <f>AVERAGE(G$6:G635)</f>
        <v>21.704992396035603</v>
      </c>
      <c r="P635" s="103">
        <f>AVERAGE(H$6:H635)</f>
        <v>22.083456066674401</v>
      </c>
      <c r="Q635" s="103">
        <f>AVERAGE(I$6:I635)</f>
        <v>0.37846367063878666</v>
      </c>
      <c r="R635" s="104">
        <f>AVERAGE(J$6:J635)</f>
        <v>868.42358798309795</v>
      </c>
      <c r="S635" s="104">
        <f>AVERAGE(K$6:K635)</f>
        <v>4005.1525995403772</v>
      </c>
      <c r="T635" s="104">
        <f>AVERAGE(L$6:L635)</f>
        <v>3136.729011557281</v>
      </c>
      <c r="X635" s="105">
        <v>630</v>
      </c>
      <c r="Y635" s="109">
        <v>18.865201493354956</v>
      </c>
      <c r="Z635" s="109">
        <v>2</v>
      </c>
      <c r="AA635" s="109">
        <v>2.5663869632740686</v>
      </c>
      <c r="AB635" s="110">
        <v>119.62886313805289</v>
      </c>
      <c r="AC635" s="109">
        <v>19.431588456629026</v>
      </c>
      <c r="AD635" s="109">
        <v>19.431588456629026</v>
      </c>
      <c r="AE635" s="109">
        <v>0</v>
      </c>
      <c r="AF635" s="110">
        <v>702.5765168369237</v>
      </c>
      <c r="AG635" s="110">
        <v>3637.6859221932245</v>
      </c>
      <c r="AH635" s="110">
        <v>2935.1094053563011</v>
      </c>
      <c r="AI635" s="111" t="str">
        <v>No</v>
      </c>
      <c r="AK635" s="103">
        <f>AVERAGE(AC$6:AC635)</f>
        <v>21.646622855936631</v>
      </c>
      <c r="AL635" s="103">
        <f>AVERAGE(AD$6:AD635)</f>
        <v>21.97552956716742</v>
      </c>
      <c r="AM635" s="103">
        <f>AVERAGE(AE$6:AE635)</f>
        <v>0.32890671123079263</v>
      </c>
      <c r="AN635" s="104">
        <f>AVERAGE(AF$6:AF635)</f>
        <v>857.79748617703967</v>
      </c>
      <c r="AO635" s="104">
        <f>AVERAGE(AG$6:AG635)</f>
        <v>4038.169891846373</v>
      </c>
      <c r="AP635" s="104">
        <f>AVERAGE(AH$6:AH635)</f>
        <v>3180.3724056693313</v>
      </c>
      <c r="AT635" s="105">
        <v>630</v>
      </c>
      <c r="AU635" s="109">
        <v>23.19114636974896</v>
      </c>
      <c r="AV635" s="109">
        <v>0</v>
      </c>
      <c r="AW635" s="109">
        <v>6.4278754881630791</v>
      </c>
      <c r="AX635" s="110">
        <v>152.99613355676161</v>
      </c>
      <c r="AY635" s="109">
        <v>25</v>
      </c>
      <c r="AZ635" s="109">
        <v>29.619021857912038</v>
      </c>
      <c r="BA635" s="109">
        <v>4.6190218579120383</v>
      </c>
      <c r="BB635" s="110">
        <v>1595.8494122435675</v>
      </c>
      <c r="BC635" s="110">
        <v>3750</v>
      </c>
      <c r="BD635" s="110">
        <v>2154.1505877564323</v>
      </c>
      <c r="BE635" s="111" t="str">
        <v>Yes</v>
      </c>
      <c r="BG635" s="103">
        <f>AVERAGE(AY$6:AY635)</f>
        <v>22.932791272495525</v>
      </c>
      <c r="BH635" s="103">
        <f>AVERAGE(AZ$6:AZ635)</f>
        <v>23.767774102575789</v>
      </c>
      <c r="BI635" s="103">
        <f>AVERAGE(BA$6:BA635)</f>
        <v>0.83498283008027507</v>
      </c>
      <c r="BJ635" s="104">
        <f>AVERAGE(BB$6:BB635)</f>
        <v>964.12885990263123</v>
      </c>
      <c r="BK635" s="104">
        <f>AVERAGE(BC$6:BC635)</f>
        <v>3600.9504369060769</v>
      </c>
      <c r="BL635" s="104">
        <f>AVERAGE(BD$6:BD635)</f>
        <v>2636.8215770034426</v>
      </c>
      <c r="BP635" s="105">
        <v>630</v>
      </c>
      <c r="BQ635" s="109">
        <v>24.350328690679692</v>
      </c>
      <c r="BR635" s="109">
        <v>3</v>
      </c>
      <c r="BS635" s="109">
        <v>4.0473137398525632</v>
      </c>
      <c r="BT635" s="110">
        <v>149.36283894366142</v>
      </c>
      <c r="BU635" s="109">
        <v>25</v>
      </c>
      <c r="BV635" s="109">
        <v>25.397642430532255</v>
      </c>
      <c r="BW635" s="109">
        <v>0.39764243053225456</v>
      </c>
      <c r="BX635" s="110">
        <v>959.00920352349954</v>
      </c>
      <c r="BY635" s="110">
        <v>3960</v>
      </c>
      <c r="BZ635" s="110">
        <v>3000.9907964765007</v>
      </c>
      <c r="CA635" s="111" t="str">
        <v>Yes</v>
      </c>
      <c r="CC635" s="103">
        <f>AVERAGE(BU$6:BU635)</f>
        <v>22.862007872303543</v>
      </c>
      <c r="CD635" s="103">
        <f>AVERAGE(BV$6:BV635)</f>
        <v>23.776569589465382</v>
      </c>
      <c r="CE635" s="103">
        <f>AVERAGE(BW$6:BW635)</f>
        <v>0.91456171716182211</v>
      </c>
      <c r="CF635" s="104">
        <f>AVERAGE(BX$6:BX635)</f>
        <v>972.00384871369658</v>
      </c>
      <c r="CG635" s="104">
        <f>AVERAGE(BY$6:BY635)</f>
        <v>3656.6345141788643</v>
      </c>
      <c r="CH635" s="104">
        <f>AVERAGE(BZ$6:BZ635)</f>
        <v>2684.6306654651698</v>
      </c>
      <c r="CI635" s="121"/>
      <c r="CJ635" s="121"/>
      <c r="CK635" s="121"/>
      <c r="CL635" s="121"/>
      <c r="CM635" s="121"/>
      <c r="CN635" s="121"/>
    </row>
    <row r="636" spans="2:92" x14ac:dyDescent="0.2">
      <c r="B636" s="105">
        <v>631</v>
      </c>
      <c r="C636" s="109">
        <v>23.822078322315459</v>
      </c>
      <c r="D636" s="109">
        <v>2</v>
      </c>
      <c r="E636" s="109">
        <v>3.6127879317055362</v>
      </c>
      <c r="F636" s="110">
        <v>134.47060818923222</v>
      </c>
      <c r="G636" s="109">
        <v>25</v>
      </c>
      <c r="H636" s="109">
        <v>25.434866254020996</v>
      </c>
      <c r="I636" s="109">
        <v>0.43486625402099577</v>
      </c>
      <c r="J636" s="110">
        <v>962.74653391301149</v>
      </c>
      <c r="K636" s="110">
        <v>4600</v>
      </c>
      <c r="L636" s="110">
        <v>3637.2534660869887</v>
      </c>
      <c r="M636" s="111" t="str">
        <v>Yes</v>
      </c>
      <c r="O636" s="103">
        <f>AVERAGE(G$6:G636)</f>
        <v>21.710214278133805</v>
      </c>
      <c r="P636" s="103">
        <f>AVERAGE(H$6:H636)</f>
        <v>22.088767334800149</v>
      </c>
      <c r="Q636" s="103">
        <f>AVERAGE(I$6:I636)</f>
        <v>0.37855305666633371</v>
      </c>
      <c r="R636" s="104">
        <f>AVERAGE(J$6:J636)</f>
        <v>868.57306967236866</v>
      </c>
      <c r="S636" s="104">
        <f>AVERAGE(K$6:K636)</f>
        <v>4006.0953054048141</v>
      </c>
      <c r="T636" s="104">
        <f>AVERAGE(L$6:L636)</f>
        <v>3137.5222357324469</v>
      </c>
      <c r="X636" s="105">
        <v>631</v>
      </c>
      <c r="Y636" s="109">
        <v>16.688241126677745</v>
      </c>
      <c r="Z636" s="109">
        <v>4</v>
      </c>
      <c r="AA636" s="109">
        <v>4.8484751532945705</v>
      </c>
      <c r="AB636" s="110">
        <v>131.27761450703653</v>
      </c>
      <c r="AC636" s="109">
        <v>17.536716279972318</v>
      </c>
      <c r="AD636" s="109">
        <v>17.536716279972318</v>
      </c>
      <c r="AE636" s="109">
        <v>0</v>
      </c>
      <c r="AF636" s="110">
        <v>657.37910290620607</v>
      </c>
      <c r="AG636" s="110">
        <v>3436.6089303950171</v>
      </c>
      <c r="AH636" s="110">
        <v>2779.2298274888108</v>
      </c>
      <c r="AI636" s="111" t="str">
        <v>No</v>
      </c>
      <c r="AK636" s="103">
        <f>AVERAGE(AC$6:AC636)</f>
        <v>21.64010953331228</v>
      </c>
      <c r="AL636" s="103">
        <f>AVERAGE(AD$6:AD636)</f>
        <v>21.968494997774084</v>
      </c>
      <c r="AM636" s="103">
        <f>AVERAGE(AE$6:AE636)</f>
        <v>0.32838546446180567</v>
      </c>
      <c r="AN636" s="104">
        <f>AVERAGE(AF$6:AF636)</f>
        <v>857.47986591829033</v>
      </c>
      <c r="AO636" s="104">
        <f>AVERAGE(AG$6:AG636)</f>
        <v>4037.2165464241043</v>
      </c>
      <c r="AP636" s="104">
        <f>AVERAGE(AH$6:AH636)</f>
        <v>3179.7366805058118</v>
      </c>
      <c r="AT636" s="105">
        <v>631</v>
      </c>
      <c r="AU636" s="109">
        <v>26.541730678051128</v>
      </c>
      <c r="AV636" s="109">
        <v>6</v>
      </c>
      <c r="AW636" s="109">
        <v>3.1909596105720124</v>
      </c>
      <c r="AX636" s="110">
        <v>143.61710961638451</v>
      </c>
      <c r="AY636" s="109">
        <v>23.732690288623139</v>
      </c>
      <c r="AZ636" s="109">
        <v>23.732690288623139</v>
      </c>
      <c r="BA636" s="109">
        <v>0</v>
      </c>
      <c r="BB636" s="110">
        <v>855.59781827507868</v>
      </c>
      <c r="BC636" s="110">
        <v>3859.9035432934711</v>
      </c>
      <c r="BD636" s="110">
        <v>3004.3057250183924</v>
      </c>
      <c r="BE636" s="111" t="str">
        <v>No</v>
      </c>
      <c r="BG636" s="103">
        <f>AVERAGE(AY$6:AY636)</f>
        <v>22.934058941300798</v>
      </c>
      <c r="BH636" s="103">
        <f>AVERAGE(AZ$6:AZ636)</f>
        <v>23.767718502236718</v>
      </c>
      <c r="BI636" s="103">
        <f>AVERAGE(BA$6:BA636)</f>
        <v>0.8336595609359323</v>
      </c>
      <c r="BJ636" s="104">
        <f>AVERAGE(BB$6:BB636)</f>
        <v>963.95686142144655</v>
      </c>
      <c r="BK636" s="104">
        <f>AVERAGE(BC$6:BC636)</f>
        <v>3601.360822177689</v>
      </c>
      <c r="BL636" s="104">
        <f>AVERAGE(BD$6:BD636)</f>
        <v>2637.4039607562399</v>
      </c>
      <c r="BP636" s="105">
        <v>631</v>
      </c>
      <c r="BQ636" s="109">
        <v>24.869312090786448</v>
      </c>
      <c r="BR636" s="109">
        <v>1</v>
      </c>
      <c r="BS636" s="109">
        <v>3.5820506119730391</v>
      </c>
      <c r="BT636" s="110">
        <v>152.11555183712346</v>
      </c>
      <c r="BU636" s="109">
        <v>25</v>
      </c>
      <c r="BV636" s="109">
        <v>27.451362702759486</v>
      </c>
      <c r="BW636" s="109">
        <v>2.4513627027594858</v>
      </c>
      <c r="BX636" s="110">
        <v>1269.8199572510462</v>
      </c>
      <c r="BY636" s="110">
        <v>3820</v>
      </c>
      <c r="BZ636" s="110">
        <v>2550.1800427489538</v>
      </c>
      <c r="CA636" s="111" t="str">
        <v>Yes</v>
      </c>
      <c r="CC636" s="103">
        <f>AVERAGE(BU$6:BU636)</f>
        <v>22.865396132410826</v>
      </c>
      <c r="CD636" s="103">
        <f>AVERAGE(BV$6:BV636)</f>
        <v>23.782393350342232</v>
      </c>
      <c r="CE636" s="103">
        <f>AVERAGE(BW$6:BW636)</f>
        <v>0.91699721793139055</v>
      </c>
      <c r="CF636" s="104">
        <f>AVERAGE(BX$6:BX636)</f>
        <v>972.47582352912832</v>
      </c>
      <c r="CG636" s="104">
        <f>AVERAGE(BY$6:BY636)</f>
        <v>3656.8934135224795</v>
      </c>
      <c r="CH636" s="104">
        <f>AVERAGE(BZ$6:BZ636)</f>
        <v>2684.4175899933534</v>
      </c>
      <c r="CI636" s="121"/>
      <c r="CJ636" s="121"/>
      <c r="CK636" s="121"/>
      <c r="CL636" s="121"/>
      <c r="CM636" s="121"/>
      <c r="CN636" s="121"/>
    </row>
    <row r="637" spans="2:92" x14ac:dyDescent="0.2">
      <c r="B637" s="105">
        <v>632</v>
      </c>
      <c r="C637" s="109">
        <v>22.428902076559513</v>
      </c>
      <c r="D637" s="109">
        <v>2</v>
      </c>
      <c r="E637" s="109">
        <v>2.2341367670696397</v>
      </c>
      <c r="F637" s="110">
        <v>176.87419322588488</v>
      </c>
      <c r="G637" s="109">
        <v>22.663038843629153</v>
      </c>
      <c r="H637" s="109">
        <v>22.663038843629153</v>
      </c>
      <c r="I637" s="109">
        <v>0</v>
      </c>
      <c r="J637" s="110">
        <v>856.76535853475957</v>
      </c>
      <c r="K637" s="110">
        <v>4179.3469918532473</v>
      </c>
      <c r="L637" s="110">
        <v>3322.5816333184875</v>
      </c>
      <c r="M637" s="111" t="str">
        <v>No</v>
      </c>
      <c r="O637" s="103">
        <f>AVERAGE(G$6:G637)</f>
        <v>21.711721911939968</v>
      </c>
      <c r="P637" s="103">
        <f>AVERAGE(H$6:H637)</f>
        <v>22.089675992250829</v>
      </c>
      <c r="Q637" s="103">
        <f>AVERAGE(I$6:I637)</f>
        <v>0.37795408031084904</v>
      </c>
      <c r="R637" s="104">
        <f>AVERAGE(J$6:J637)</f>
        <v>868.5543865851256</v>
      </c>
      <c r="S637" s="104">
        <f>AVERAGE(K$6:K637)</f>
        <v>4006.3694378200807</v>
      </c>
      <c r="T637" s="104">
        <f>AVERAGE(L$6:L637)</f>
        <v>3137.8150512349566</v>
      </c>
      <c r="X637" s="105">
        <v>632</v>
      </c>
      <c r="Y637" s="109">
        <v>15.925073909504993</v>
      </c>
      <c r="Z637" s="109">
        <v>1</v>
      </c>
      <c r="AA637" s="109">
        <v>2.4361794433657917</v>
      </c>
      <c r="AB637" s="110">
        <v>165.66451540494037</v>
      </c>
      <c r="AC637" s="109">
        <v>17.361253352870786</v>
      </c>
      <c r="AD637" s="109">
        <v>17.361253352870786</v>
      </c>
      <c r="AE637" s="109">
        <v>0</v>
      </c>
      <c r="AF637" s="110">
        <v>686.50211599106399</v>
      </c>
      <c r="AG637" s="110">
        <v>3195.0256035167417</v>
      </c>
      <c r="AH637" s="110">
        <v>2508.5234875256779</v>
      </c>
      <c r="AI637" s="111" t="str">
        <v>No</v>
      </c>
      <c r="AK637" s="103">
        <f>AVERAGE(AC$6:AC637)</f>
        <v>21.63333919125462</v>
      </c>
      <c r="AL637" s="103">
        <f>AVERAGE(AD$6:AD637)</f>
        <v>21.961205058462529</v>
      </c>
      <c r="AM637" s="103">
        <f>AVERAGE(AE$6:AE637)</f>
        <v>0.32786586720791039</v>
      </c>
      <c r="AN637" s="104">
        <f>AVERAGE(AF$6:AF637)</f>
        <v>857.2093315038486</v>
      </c>
      <c r="AO637" s="104">
        <f>AVERAGE(AG$6:AG637)</f>
        <v>4035.8839658182387</v>
      </c>
      <c r="AP637" s="104">
        <f>AVERAGE(AH$6:AH637)</f>
        <v>3178.6746343143877</v>
      </c>
      <c r="AT637" s="105">
        <v>632</v>
      </c>
      <c r="AU637" s="109">
        <v>18.601485377340623</v>
      </c>
      <c r="AV637" s="109">
        <v>6</v>
      </c>
      <c r="AW637" s="109">
        <v>4.6525295833381106</v>
      </c>
      <c r="AX637" s="110">
        <v>143.2407757730316</v>
      </c>
      <c r="AY637" s="109">
        <v>17.254014960678735</v>
      </c>
      <c r="AZ637" s="109">
        <v>17.254014960678735</v>
      </c>
      <c r="BA637" s="109">
        <v>0</v>
      </c>
      <c r="BB637" s="110">
        <v>660.86122459339367</v>
      </c>
      <c r="BC637" s="110">
        <v>2888.1022441018104</v>
      </c>
      <c r="BD637" s="110">
        <v>2227.2410195084167</v>
      </c>
      <c r="BE637" s="111" t="str">
        <v>No</v>
      </c>
      <c r="BG637" s="103">
        <f>AVERAGE(AY$6:AY637)</f>
        <v>22.925071529939054</v>
      </c>
      <c r="BH637" s="103">
        <f>AVERAGE(AZ$6:AZ637)</f>
        <v>23.757412009291215</v>
      </c>
      <c r="BI637" s="103">
        <f>AVERAGE(BA$6:BA637)</f>
        <v>0.83234047935217292</v>
      </c>
      <c r="BJ637" s="104">
        <f>AVERAGE(BB$6:BB637)</f>
        <v>963.47727971760457</v>
      </c>
      <c r="BK637" s="104">
        <f>AVERAGE(BC$6:BC637)</f>
        <v>3600.2322484782021</v>
      </c>
      <c r="BL637" s="104">
        <f>AVERAGE(BD$6:BD637)</f>
        <v>2636.7549687605942</v>
      </c>
      <c r="BP637" s="105">
        <v>632</v>
      </c>
      <c r="BQ637" s="109">
        <v>23.841539526406699</v>
      </c>
      <c r="BR637" s="109">
        <v>3</v>
      </c>
      <c r="BS637" s="109">
        <v>6.4709354200151816</v>
      </c>
      <c r="BT637" s="110">
        <v>144.52819095215091</v>
      </c>
      <c r="BU637" s="109">
        <v>25</v>
      </c>
      <c r="BV637" s="109">
        <v>27.312474946421879</v>
      </c>
      <c r="BW637" s="109">
        <v>2.3124749464218795</v>
      </c>
      <c r="BX637" s="110">
        <v>1241.399432915433</v>
      </c>
      <c r="BY637" s="110">
        <v>3960</v>
      </c>
      <c r="BZ637" s="110">
        <v>2718.600567084567</v>
      </c>
      <c r="CA637" s="111" t="str">
        <v>Yes</v>
      </c>
      <c r="CC637" s="103">
        <f>AVERAGE(BU$6:BU637)</f>
        <v>22.868773670175997</v>
      </c>
      <c r="CD637" s="103">
        <f>AVERAGE(BV$6:BV637)</f>
        <v>23.78797892248793</v>
      </c>
      <c r="CE637" s="103">
        <f>AVERAGE(BW$6:BW637)</f>
        <v>0.91920525231191341</v>
      </c>
      <c r="CF637" s="104">
        <f>AVERAGE(BX$6:BX637)</f>
        <v>972.90133556929641</v>
      </c>
      <c r="CG637" s="104">
        <f>AVERAGE(BY$6:BY637)</f>
        <v>3657.3730125517159</v>
      </c>
      <c r="CH637" s="104">
        <f>AVERAGE(BZ$6:BZ637)</f>
        <v>2684.4716769824217</v>
      </c>
      <c r="CI637" s="121"/>
      <c r="CJ637" s="121"/>
      <c r="CK637" s="121"/>
      <c r="CL637" s="121"/>
      <c r="CM637" s="121"/>
      <c r="CN637" s="121"/>
    </row>
    <row r="638" spans="2:92" x14ac:dyDescent="0.2">
      <c r="B638" s="105">
        <v>633</v>
      </c>
      <c r="C638" s="109">
        <v>19.559183520646975</v>
      </c>
      <c r="D638" s="109">
        <v>4</v>
      </c>
      <c r="E638" s="109">
        <v>2.4020560854597575</v>
      </c>
      <c r="F638" s="110">
        <v>142.16714140369916</v>
      </c>
      <c r="G638" s="109">
        <v>17.961239606106734</v>
      </c>
      <c r="H638" s="109">
        <v>17.961239606106734</v>
      </c>
      <c r="I638" s="109">
        <v>0</v>
      </c>
      <c r="J638" s="110">
        <v>681.00432958690112</v>
      </c>
      <c r="K638" s="110">
        <v>3433.0231290992119</v>
      </c>
      <c r="L638" s="110">
        <v>2752.0187995123106</v>
      </c>
      <c r="M638" s="111" t="str">
        <v>No</v>
      </c>
      <c r="O638" s="103">
        <f>AVERAGE(G$6:G638)</f>
        <v>21.705796979387312</v>
      </c>
      <c r="P638" s="103">
        <f>AVERAGE(H$6:H638)</f>
        <v>22.083153975843018</v>
      </c>
      <c r="Q638" s="103">
        <f>AVERAGE(I$6:I638)</f>
        <v>0.37735699645569759</v>
      </c>
      <c r="R638" s="104">
        <f>AVERAGE(J$6:J638)</f>
        <v>868.25809897533372</v>
      </c>
      <c r="S638" s="104">
        <f>AVERAGE(K$6:K638)</f>
        <v>4005.463677458752</v>
      </c>
      <c r="T638" s="104">
        <f>AVERAGE(L$6:L638)</f>
        <v>3137.2055784834201</v>
      </c>
      <c r="X638" s="105">
        <v>633</v>
      </c>
      <c r="Y638" s="109">
        <v>23.088300920369125</v>
      </c>
      <c r="Z638" s="109">
        <v>4</v>
      </c>
      <c r="AA638" s="109">
        <v>2.7944926102517234</v>
      </c>
      <c r="AB638" s="110">
        <v>112.72633963225255</v>
      </c>
      <c r="AC638" s="109">
        <v>21.882793530620848</v>
      </c>
      <c r="AD638" s="109">
        <v>21.882793530620848</v>
      </c>
      <c r="AE638" s="109">
        <v>0</v>
      </c>
      <c r="AF638" s="110">
        <v>769.210145550878</v>
      </c>
      <c r="AG638" s="110">
        <v>4218.9028355117525</v>
      </c>
      <c r="AH638" s="110">
        <v>3449.6926899608743</v>
      </c>
      <c r="AI638" s="111" t="str">
        <v>No</v>
      </c>
      <c r="AK638" s="103">
        <f>AVERAGE(AC$6:AC638)</f>
        <v>21.633733273939246</v>
      </c>
      <c r="AL638" s="103">
        <f>AVERAGE(AD$6:AD638)</f>
        <v>21.961081185590739</v>
      </c>
      <c r="AM638" s="103">
        <f>AVERAGE(AE$6:AE638)</f>
        <v>0.32734791165149979</v>
      </c>
      <c r="AN638" s="104">
        <f>AVERAGE(AF$6:AF638)</f>
        <v>857.07031225273806</v>
      </c>
      <c r="AO638" s="104">
        <f>AVERAGE(AG$6:AG638)</f>
        <v>4036.1730951542472</v>
      </c>
      <c r="AP638" s="104">
        <f>AVERAGE(AH$6:AH638)</f>
        <v>3179.102782901507</v>
      </c>
      <c r="AT638" s="105">
        <v>633</v>
      </c>
      <c r="AU638" s="109">
        <v>23.883423869194001</v>
      </c>
      <c r="AV638" s="109">
        <v>5</v>
      </c>
      <c r="AW638" s="109">
        <v>6.0806818195683547</v>
      </c>
      <c r="AX638" s="110">
        <v>160.50501989620869</v>
      </c>
      <c r="AY638" s="109">
        <v>24.964105688762356</v>
      </c>
      <c r="AZ638" s="109">
        <v>24.964105688762356</v>
      </c>
      <c r="BA638" s="109">
        <v>0</v>
      </c>
      <c r="BB638" s="110">
        <v>909.42819055907944</v>
      </c>
      <c r="BC638" s="110">
        <v>3994.6158533143534</v>
      </c>
      <c r="BD638" s="110">
        <v>3085.1876627552738</v>
      </c>
      <c r="BE638" s="111" t="str">
        <v>No</v>
      </c>
      <c r="BG638" s="103">
        <f>AVERAGE(AY$6:AY638)</f>
        <v>22.928292752938777</v>
      </c>
      <c r="BH638" s="103">
        <f>AVERAGE(AZ$6:AZ638)</f>
        <v>23.759318318421503</v>
      </c>
      <c r="BI638" s="103">
        <f>AVERAGE(BA$6:BA638)</f>
        <v>0.8310255654827382</v>
      </c>
      <c r="BJ638" s="104">
        <f>AVERAGE(BB$6:BB638)</f>
        <v>963.39189411071902</v>
      </c>
      <c r="BK638" s="104">
        <f>AVERAGE(BC$6:BC638)</f>
        <v>3600.8552873484014</v>
      </c>
      <c r="BL638" s="104">
        <f>AVERAGE(BD$6:BD638)</f>
        <v>2637.4633932376796</v>
      </c>
      <c r="BP638" s="105">
        <v>633</v>
      </c>
      <c r="BQ638" s="109">
        <v>21.073262278797383</v>
      </c>
      <c r="BR638" s="109">
        <v>2</v>
      </c>
      <c r="BS638" s="109">
        <v>4.4644102117382491</v>
      </c>
      <c r="BT638" s="110">
        <v>131.28986438352021</v>
      </c>
      <c r="BU638" s="109">
        <v>23.537672490535634</v>
      </c>
      <c r="BV638" s="109">
        <v>23.537672490535634</v>
      </c>
      <c r="BW638" s="109">
        <v>0</v>
      </c>
      <c r="BX638" s="110">
        <v>837.4200390995893</v>
      </c>
      <c r="BY638" s="110">
        <v>3670.650873580345</v>
      </c>
      <c r="BZ638" s="110">
        <v>2833.2308344807557</v>
      </c>
      <c r="CA638" s="111" t="str">
        <v>No</v>
      </c>
      <c r="CC638" s="103">
        <f>AVERAGE(BU$6:BU638)</f>
        <v>22.869830382372459</v>
      </c>
      <c r="CD638" s="103">
        <f>AVERAGE(BV$6:BV638)</f>
        <v>23.787583493685478</v>
      </c>
      <c r="CE638" s="103">
        <f>AVERAGE(BW$6:BW638)</f>
        <v>0.91775311131300041</v>
      </c>
      <c r="CF638" s="104">
        <f>AVERAGE(BX$6:BX638)</f>
        <v>972.68730508514216</v>
      </c>
      <c r="CG638" s="104">
        <f>AVERAGE(BY$6:BY638)</f>
        <v>3657.3939886354897</v>
      </c>
      <c r="CH638" s="104">
        <f>AVERAGE(BZ$6:BZ638)</f>
        <v>2684.7066835503497</v>
      </c>
      <c r="CI638" s="121"/>
      <c r="CJ638" s="121"/>
      <c r="CK638" s="121"/>
      <c r="CL638" s="121"/>
      <c r="CM638" s="121"/>
      <c r="CN638" s="121"/>
    </row>
    <row r="639" spans="2:92" x14ac:dyDescent="0.2">
      <c r="B639" s="105">
        <v>634</v>
      </c>
      <c r="C639" s="109">
        <v>16.558929886837493</v>
      </c>
      <c r="D639" s="109">
        <v>4</v>
      </c>
      <c r="E639" s="109">
        <v>5.3531858118267124</v>
      </c>
      <c r="F639" s="110">
        <v>149.60525195174233</v>
      </c>
      <c r="G639" s="109">
        <v>17.912115698664206</v>
      </c>
      <c r="H639" s="109">
        <v>17.912115698664206</v>
      </c>
      <c r="I639" s="109">
        <v>0</v>
      </c>
      <c r="J639" s="110">
        <v>686.96872291166846</v>
      </c>
      <c r="K639" s="110">
        <v>3424.1808257595571</v>
      </c>
      <c r="L639" s="110">
        <v>2737.2121028478887</v>
      </c>
      <c r="M639" s="111" t="str">
        <v>No</v>
      </c>
      <c r="O639" s="103">
        <f>AVERAGE(G$6:G639)</f>
        <v>21.699813254969765</v>
      </c>
      <c r="P639" s="103">
        <f>AVERAGE(H$6:H639)</f>
        <v>22.076575051115608</v>
      </c>
      <c r="Q639" s="103">
        <f>AVERAGE(I$6:I639)</f>
        <v>0.37676179614583055</v>
      </c>
      <c r="R639" s="104">
        <f>AVERAGE(J$6:J639)</f>
        <v>867.97215358722076</v>
      </c>
      <c r="S639" s="104">
        <f>AVERAGE(K$6:K639)</f>
        <v>4004.5468275349363</v>
      </c>
      <c r="T639" s="104">
        <f>AVERAGE(L$6:L639)</f>
        <v>3136.5746739477172</v>
      </c>
      <c r="X639" s="105">
        <v>634</v>
      </c>
      <c r="Y639" s="109">
        <v>22.383503864445998</v>
      </c>
      <c r="Z639" s="109">
        <v>2</v>
      </c>
      <c r="AA639" s="109">
        <v>2.6669779390003039</v>
      </c>
      <c r="AB639" s="110">
        <v>111.14672712524742</v>
      </c>
      <c r="AC639" s="109">
        <v>23.050481803446303</v>
      </c>
      <c r="AD639" s="109">
        <v>23.050481803446303</v>
      </c>
      <c r="AE639" s="109">
        <v>0</v>
      </c>
      <c r="AF639" s="110">
        <v>802.66118122863645</v>
      </c>
      <c r="AG639" s="110">
        <v>4289.0867246203343</v>
      </c>
      <c r="AH639" s="110">
        <v>3486.4255433916978</v>
      </c>
      <c r="AI639" s="111" t="str">
        <v>No</v>
      </c>
      <c r="AK639" s="103">
        <f>AVERAGE(AC$6:AC639)</f>
        <v>21.635967893070958</v>
      </c>
      <c r="AL639" s="103">
        <f>AVERAGE(AD$6:AD639)</f>
        <v>21.962799483095242</v>
      </c>
      <c r="AM639" s="103">
        <f>AVERAGE(AE$6:AE639)</f>
        <v>0.32683159002428919</v>
      </c>
      <c r="AN639" s="104">
        <f>AVERAGE(AF$6:AF639)</f>
        <v>856.98449343408799</v>
      </c>
      <c r="AO639" s="104">
        <f>AVERAGE(AG$6:AG639)</f>
        <v>4036.5720125508815</v>
      </c>
      <c r="AP639" s="104">
        <f>AVERAGE(AH$6:AH639)</f>
        <v>3179.5875191167911</v>
      </c>
      <c r="AT639" s="105">
        <v>634</v>
      </c>
      <c r="AU639" s="109">
        <v>24.733564710733006</v>
      </c>
      <c r="AV639" s="109">
        <v>5</v>
      </c>
      <c r="AW639" s="109">
        <v>5.9822994448724067</v>
      </c>
      <c r="AX639" s="110">
        <v>179.0661082574147</v>
      </c>
      <c r="AY639" s="109">
        <v>25</v>
      </c>
      <c r="AZ639" s="109">
        <v>25.715864155605413</v>
      </c>
      <c r="BA639" s="109">
        <v>0.71586415560541283</v>
      </c>
      <c r="BB639" s="110">
        <v>1036.4457315982265</v>
      </c>
      <c r="BC639" s="110">
        <v>4000</v>
      </c>
      <c r="BD639" s="110">
        <v>2963.5542684017737</v>
      </c>
      <c r="BE639" s="111" t="str">
        <v>Yes</v>
      </c>
      <c r="BG639" s="103">
        <f>AVERAGE(AY$6:AY639)</f>
        <v>22.931560429984614</v>
      </c>
      <c r="BH639" s="103">
        <f>AVERAGE(AZ$6:AZ639)</f>
        <v>23.762404352865012</v>
      </c>
      <c r="BI639" s="103">
        <f>AVERAGE(BA$6:BA639)</f>
        <v>0.83084392288040809</v>
      </c>
      <c r="BJ639" s="104">
        <f>AVERAGE(BB$6:BB639)</f>
        <v>963.50712098372765</v>
      </c>
      <c r="BK639" s="104">
        <f>AVERAGE(BC$6:BC639)</f>
        <v>3601.4848531412272</v>
      </c>
      <c r="BL639" s="104">
        <f>AVERAGE(BD$6:BD639)</f>
        <v>2637.9777321574966</v>
      </c>
      <c r="BP639" s="105">
        <v>634</v>
      </c>
      <c r="BQ639" s="109">
        <v>22.771753100944469</v>
      </c>
      <c r="BR639" s="109">
        <v>4</v>
      </c>
      <c r="BS639" s="109">
        <v>5.1175671247002903</v>
      </c>
      <c r="BT639" s="110">
        <v>107.85779289351919</v>
      </c>
      <c r="BU639" s="109">
        <v>23.889320225644759</v>
      </c>
      <c r="BV639" s="109">
        <v>23.889320225644759</v>
      </c>
      <c r="BW639" s="109">
        <v>0</v>
      </c>
      <c r="BX639" s="110">
        <v>824.53739966286196</v>
      </c>
      <c r="BY639" s="110">
        <v>3863.398033846714</v>
      </c>
      <c r="BZ639" s="110">
        <v>3038.8606341838522</v>
      </c>
      <c r="CA639" s="111" t="str">
        <v>No</v>
      </c>
      <c r="CC639" s="103">
        <f>AVERAGE(BU$6:BU639)</f>
        <v>22.871438410516422</v>
      </c>
      <c r="CD639" s="103">
        <f>AVERAGE(BV$6:BV639)</f>
        <v>23.787743961716959</v>
      </c>
      <c r="CE639" s="103">
        <f>AVERAGE(BW$6:BW639)</f>
        <v>0.91630555120051937</v>
      </c>
      <c r="CF639" s="104">
        <f>AVERAGE(BX$6:BX639)</f>
        <v>972.45363015545411</v>
      </c>
      <c r="CG639" s="104">
        <f>AVERAGE(BY$6:BY639)</f>
        <v>3657.7189161515953</v>
      </c>
      <c r="CH639" s="104">
        <f>AVERAGE(BZ$6:BZ639)</f>
        <v>2685.2652859961436</v>
      </c>
      <c r="CI639" s="121"/>
      <c r="CJ639" s="121"/>
      <c r="CK639" s="121"/>
      <c r="CL639" s="121"/>
      <c r="CM639" s="121"/>
      <c r="CN639" s="121"/>
    </row>
    <row r="640" spans="2:92" x14ac:dyDescent="0.2">
      <c r="B640" s="105">
        <v>635</v>
      </c>
      <c r="C640" s="109">
        <v>22.156697908431866</v>
      </c>
      <c r="D640" s="109">
        <v>0</v>
      </c>
      <c r="E640" s="109">
        <v>3.3190871555156232</v>
      </c>
      <c r="F640" s="110">
        <v>135.3859809293337</v>
      </c>
      <c r="G640" s="109">
        <v>25</v>
      </c>
      <c r="H640" s="109">
        <v>25.475785063947491</v>
      </c>
      <c r="I640" s="109">
        <v>0.47578506394749098</v>
      </c>
      <c r="J640" s="110">
        <v>971.0272924398821</v>
      </c>
      <c r="K640" s="110">
        <v>4500</v>
      </c>
      <c r="L640" s="110">
        <v>3528.9727075601177</v>
      </c>
      <c r="M640" s="111" t="str">
        <v>Yes</v>
      </c>
      <c r="O640" s="103">
        <f>AVERAGE(G$6:G640)</f>
        <v>21.705010399450128</v>
      </c>
      <c r="P640" s="103">
        <f>AVERAGE(H$6:H640)</f>
        <v>22.081928137749987</v>
      </c>
      <c r="Q640" s="103">
        <f>AVERAGE(I$6:I640)</f>
        <v>0.37691773829984893</v>
      </c>
      <c r="R640" s="104">
        <f>AVERAGE(J$6:J640)</f>
        <v>868.13444514446894</v>
      </c>
      <c r="S640" s="104">
        <f>AVERAGE(K$6:K640)</f>
        <v>4005.3270687514168</v>
      </c>
      <c r="T640" s="104">
        <f>AVERAGE(L$6:L640)</f>
        <v>3137.1926236069494</v>
      </c>
      <c r="X640" s="105">
        <v>635</v>
      </c>
      <c r="Y640" s="109">
        <v>19.078061831942001</v>
      </c>
      <c r="Z640" s="109">
        <v>4</v>
      </c>
      <c r="AA640" s="109">
        <v>4.4206272816370014</v>
      </c>
      <c r="AB640" s="110">
        <v>144.32558984350638</v>
      </c>
      <c r="AC640" s="109">
        <v>19.498689113579005</v>
      </c>
      <c r="AD640" s="109">
        <v>19.498689113579005</v>
      </c>
      <c r="AE640" s="109">
        <v>0</v>
      </c>
      <c r="AF640" s="110">
        <v>729.28626325087646</v>
      </c>
      <c r="AG640" s="110">
        <v>3789.7640404442209</v>
      </c>
      <c r="AH640" s="110">
        <v>3060.4777771933445</v>
      </c>
      <c r="AI640" s="111" t="str">
        <v>No</v>
      </c>
      <c r="AK640" s="103">
        <f>AVERAGE(AC$6:AC640)</f>
        <v>21.632602099717428</v>
      </c>
      <c r="AL640" s="103">
        <f>AVERAGE(AD$6:AD640)</f>
        <v>21.958918994324353</v>
      </c>
      <c r="AM640" s="103">
        <f>AVERAGE(AE$6:AE640)</f>
        <v>0.32631689460692814</v>
      </c>
      <c r="AN640" s="104">
        <f>AVERAGE(AF$6:AF640)</f>
        <v>856.78339385899631</v>
      </c>
      <c r="AO640" s="104">
        <f>AVERAGE(AG$6:AG640)</f>
        <v>4036.1833385790596</v>
      </c>
      <c r="AP640" s="104">
        <f>AVERAGE(AH$6:AH640)</f>
        <v>3179.3999447200613</v>
      </c>
      <c r="AT640" s="105">
        <v>635</v>
      </c>
      <c r="AU640" s="109">
        <v>21.307356184638383</v>
      </c>
      <c r="AV640" s="109">
        <v>4</v>
      </c>
      <c r="AW640" s="109">
        <v>6.3692887597902184</v>
      </c>
      <c r="AX640" s="110">
        <v>123.73208684926222</v>
      </c>
      <c r="AY640" s="109">
        <v>23.676644944428602</v>
      </c>
      <c r="AZ640" s="109">
        <v>23.676644944428602</v>
      </c>
      <c r="BA640" s="109">
        <v>0</v>
      </c>
      <c r="BB640" s="110">
        <v>834.03143518212028</v>
      </c>
      <c r="BC640" s="110">
        <v>3751.4967416642903</v>
      </c>
      <c r="BD640" s="110">
        <v>2917.46530648217</v>
      </c>
      <c r="BE640" s="111" t="str">
        <v>No</v>
      </c>
      <c r="BG640" s="103">
        <f>AVERAGE(AY$6:AY640)</f>
        <v>22.932733791424685</v>
      </c>
      <c r="BH640" s="103">
        <f>AVERAGE(AZ$6:AZ640)</f>
        <v>23.7622692986785</v>
      </c>
      <c r="BI640" s="103">
        <f>AVERAGE(BA$6:BA640)</f>
        <v>0.82953550725382474</v>
      </c>
      <c r="BJ640" s="104">
        <f>AVERAGE(BB$6:BB640)</f>
        <v>963.30322226592978</v>
      </c>
      <c r="BK640" s="104">
        <f>AVERAGE(BC$6:BC640)</f>
        <v>3601.7210923357516</v>
      </c>
      <c r="BL640" s="104">
        <f>AVERAGE(BD$6:BD640)</f>
        <v>2638.4178700698189</v>
      </c>
      <c r="BP640" s="105">
        <v>635</v>
      </c>
      <c r="BQ640" s="109">
        <v>23.899898622997316</v>
      </c>
      <c r="BR640" s="109">
        <v>5</v>
      </c>
      <c r="BS640" s="109">
        <v>5.9223433046840768</v>
      </c>
      <c r="BT640" s="110">
        <v>181.71327583510416</v>
      </c>
      <c r="BU640" s="109">
        <v>24.822241927681393</v>
      </c>
      <c r="BV640" s="109">
        <v>24.822241927681393</v>
      </c>
      <c r="BW640" s="109">
        <v>0</v>
      </c>
      <c r="BX640" s="110">
        <v>926.38053366554595</v>
      </c>
      <c r="BY640" s="110">
        <v>4073.3362891522088</v>
      </c>
      <c r="BZ640" s="110">
        <v>3146.9557554866628</v>
      </c>
      <c r="CA640" s="111" t="str">
        <v>No</v>
      </c>
      <c r="CC640" s="103">
        <f>AVERAGE(BU$6:BU640)</f>
        <v>22.874510542039516</v>
      </c>
      <c r="CD640" s="103">
        <f>AVERAGE(BV$6:BV640)</f>
        <v>23.789373092372021</v>
      </c>
      <c r="CE640" s="103">
        <f>AVERAGE(BW$6:BW640)</f>
        <v>0.91486255033248709</v>
      </c>
      <c r="CF640" s="104">
        <f>AVERAGE(BX$6:BX640)</f>
        <v>972.38107409798965</v>
      </c>
      <c r="CG640" s="104">
        <f>AVERAGE(BY$6:BY640)</f>
        <v>3658.3734316996279</v>
      </c>
      <c r="CH640" s="104">
        <f>AVERAGE(BZ$6:BZ640)</f>
        <v>2685.9923576016404</v>
      </c>
      <c r="CI640" s="121"/>
      <c r="CJ640" s="121"/>
      <c r="CK640" s="121"/>
      <c r="CL640" s="121"/>
      <c r="CM640" s="121"/>
      <c r="CN640" s="121"/>
    </row>
    <row r="641" spans="2:92" x14ac:dyDescent="0.2">
      <c r="B641" s="105">
        <v>636</v>
      </c>
      <c r="C641" s="109">
        <v>23.343020008296971</v>
      </c>
      <c r="D641" s="109">
        <v>2</v>
      </c>
      <c r="E641" s="109">
        <v>5.8751503326728631</v>
      </c>
      <c r="F641" s="110">
        <v>146.77666931881691</v>
      </c>
      <c r="G641" s="109">
        <v>25</v>
      </c>
      <c r="H641" s="109">
        <v>27.218170340969834</v>
      </c>
      <c r="I641" s="109">
        <v>2.2181703409698343</v>
      </c>
      <c r="J641" s="110">
        <v>1296.047330693387</v>
      </c>
      <c r="K641" s="110">
        <v>4600</v>
      </c>
      <c r="L641" s="110">
        <v>3303.9526693066127</v>
      </c>
      <c r="M641" s="111" t="str">
        <v>Yes</v>
      </c>
      <c r="O641" s="103">
        <f>AVERAGE(G$6:G641)</f>
        <v>21.710191200708856</v>
      </c>
      <c r="P641" s="103">
        <f>AVERAGE(H$6:H641)</f>
        <v>22.090003990270773</v>
      </c>
      <c r="Q641" s="103">
        <f>AVERAGE(I$6:I641)</f>
        <v>0.37981278956190861</v>
      </c>
      <c r="R641" s="104">
        <f>AVERAGE(J$6:J641)</f>
        <v>868.80726414690423</v>
      </c>
      <c r="S641" s="104">
        <f>AVERAGE(K$6:K641)</f>
        <v>4006.2620890835688</v>
      </c>
      <c r="T641" s="104">
        <f>AVERAGE(L$6:L641)</f>
        <v>3137.4548249366658</v>
      </c>
      <c r="X641" s="105">
        <v>636</v>
      </c>
      <c r="Y641" s="109">
        <v>15.875221607018526</v>
      </c>
      <c r="Z641" s="109">
        <v>2</v>
      </c>
      <c r="AA641" s="109">
        <v>3.9212705132517649</v>
      </c>
      <c r="AB641" s="110">
        <v>166.33277673782769</v>
      </c>
      <c r="AC641" s="109">
        <v>17.79649212027029</v>
      </c>
      <c r="AD641" s="109">
        <v>17.79649212027029</v>
      </c>
      <c r="AE641" s="109">
        <v>0</v>
      </c>
      <c r="AF641" s="110">
        <v>700.2275403459364</v>
      </c>
      <c r="AG641" s="110">
        <v>3343.3685816486523</v>
      </c>
      <c r="AH641" s="110">
        <v>2643.1410413027161</v>
      </c>
      <c r="AI641" s="111" t="str">
        <v>No</v>
      </c>
      <c r="AK641" s="103">
        <f>AVERAGE(AC$6:AC641)</f>
        <v>21.626570480252891</v>
      </c>
      <c r="AL641" s="103">
        <f>AVERAGE(AD$6:AD641)</f>
        <v>21.952374297981503</v>
      </c>
      <c r="AM641" s="103">
        <f>AVERAGE(AE$6:AE641)</f>
        <v>0.32580381772861533</v>
      </c>
      <c r="AN641" s="104">
        <f>AVERAGE(AF$6:AF641)</f>
        <v>856.53723685661737</v>
      </c>
      <c r="AO641" s="104">
        <f>AVERAGE(AG$6:AG641)</f>
        <v>4035.0940072002377</v>
      </c>
      <c r="AP641" s="104">
        <f>AVERAGE(AH$6:AH641)</f>
        <v>3178.5567703436191</v>
      </c>
      <c r="AT641" s="105">
        <v>636</v>
      </c>
      <c r="AU641" s="109">
        <v>20.543304491657629</v>
      </c>
      <c r="AV641" s="109">
        <v>4</v>
      </c>
      <c r="AW641" s="109">
        <v>6.5355921459183328</v>
      </c>
      <c r="AX641" s="110">
        <v>116.09400689825843</v>
      </c>
      <c r="AY641" s="109">
        <v>23.078896637575962</v>
      </c>
      <c r="AZ641" s="109">
        <v>23.078896637575962</v>
      </c>
      <c r="BA641" s="109">
        <v>0</v>
      </c>
      <c r="BB641" s="110">
        <v>808.46090602553727</v>
      </c>
      <c r="BC641" s="110">
        <v>3661.8344956363944</v>
      </c>
      <c r="BD641" s="110">
        <v>2853.3735896108574</v>
      </c>
      <c r="BE641" s="111" t="str">
        <v>No</v>
      </c>
      <c r="BG641" s="103">
        <f>AVERAGE(AY$6:AY641)</f>
        <v>22.932963607220522</v>
      </c>
      <c r="BH641" s="103">
        <f>AVERAGE(AZ$6:AZ641)</f>
        <v>23.761194813362302</v>
      </c>
      <c r="BI641" s="103">
        <f>AVERAGE(BA$6:BA641)</f>
        <v>0.82823120614179047</v>
      </c>
      <c r="BJ641" s="104">
        <f>AVERAGE(BB$6:BB641)</f>
        <v>963.05975950454547</v>
      </c>
      <c r="BK641" s="104">
        <f>AVERAGE(BC$6:BC641)</f>
        <v>3601.8156102654693</v>
      </c>
      <c r="BL641" s="104">
        <f>AVERAGE(BD$6:BD641)</f>
        <v>2638.7558507609215</v>
      </c>
      <c r="BP641" s="105">
        <v>636</v>
      </c>
      <c r="BQ641" s="109">
        <v>14.065277083552063</v>
      </c>
      <c r="BR641" s="109">
        <v>2</v>
      </c>
      <c r="BS641" s="109">
        <v>3.6840430641194666</v>
      </c>
      <c r="BT641" s="110">
        <v>180.80890346930624</v>
      </c>
      <c r="BU641" s="109">
        <v>15.749320147671529</v>
      </c>
      <c r="BV641" s="109">
        <v>15.749320147671529</v>
      </c>
      <c r="BW641" s="109">
        <v>0</v>
      </c>
      <c r="BX641" s="110">
        <v>653.28850789945204</v>
      </c>
      <c r="BY641" s="110">
        <v>2502.3980221507295</v>
      </c>
      <c r="BZ641" s="110">
        <v>1849.1095142512775</v>
      </c>
      <c r="CA641" s="111" t="str">
        <v>No</v>
      </c>
      <c r="CC641" s="103">
        <f>AVERAGE(BU$6:BU641)</f>
        <v>22.863307412488624</v>
      </c>
      <c r="CD641" s="103">
        <f>AVERAGE(BV$6:BV641)</f>
        <v>23.776731499691675</v>
      </c>
      <c r="CE641" s="103">
        <f>AVERAGE(BW$6:BW641)</f>
        <v>0.91342408720303347</v>
      </c>
      <c r="CF641" s="104">
        <f>AVERAGE(BX$6:BX641)</f>
        <v>971.87935622660837</v>
      </c>
      <c r="CG641" s="104">
        <f>AVERAGE(BY$6:BY641)</f>
        <v>3656.5558603009658</v>
      </c>
      <c r="CH641" s="104">
        <f>AVERAGE(BZ$6:BZ641)</f>
        <v>2684.6765040743603</v>
      </c>
      <c r="CI641" s="121"/>
      <c r="CJ641" s="121"/>
      <c r="CK641" s="121"/>
      <c r="CL641" s="121"/>
      <c r="CM641" s="121"/>
      <c r="CN641" s="121"/>
    </row>
    <row r="642" spans="2:92" x14ac:dyDescent="0.2">
      <c r="B642" s="105">
        <v>637</v>
      </c>
      <c r="C642" s="109">
        <v>15.502420891805155</v>
      </c>
      <c r="D642" s="109">
        <v>1</v>
      </c>
      <c r="E642" s="109">
        <v>2.0105541076736451</v>
      </c>
      <c r="F642" s="110">
        <v>140.91974282761493</v>
      </c>
      <c r="G642" s="109">
        <v>16.5129749994788</v>
      </c>
      <c r="H642" s="109">
        <v>16.5129749994788</v>
      </c>
      <c r="I642" s="109">
        <v>0</v>
      </c>
      <c r="J642" s="110">
        <v>636.3089928119789</v>
      </c>
      <c r="K642" s="110">
        <v>3022.3354999061839</v>
      </c>
      <c r="L642" s="110">
        <v>2386.026507094205</v>
      </c>
      <c r="M642" s="111" t="str">
        <v>No</v>
      </c>
      <c r="O642" s="103">
        <f>AVERAGE(G$6:G642)</f>
        <v>21.702032305573486</v>
      </c>
      <c r="P642" s="103">
        <f>AVERAGE(H$6:H642)</f>
        <v>22.081248842718509</v>
      </c>
      <c r="Q642" s="103">
        <f>AVERAGE(I$6:I642)</f>
        <v>0.37921653714501397</v>
      </c>
      <c r="R642" s="104">
        <f>AVERAGE(J$6:J642)</f>
        <v>868.4422747099577</v>
      </c>
      <c r="S642" s="104">
        <f>AVERAGE(K$6:K642)</f>
        <v>4004.7174633548752</v>
      </c>
      <c r="T642" s="104">
        <f>AVERAGE(L$6:L642)</f>
        <v>3136.2751886449196</v>
      </c>
      <c r="X642" s="105">
        <v>637</v>
      </c>
      <c r="Y642" s="109">
        <v>23.157701562246281</v>
      </c>
      <c r="Z642" s="109">
        <v>2</v>
      </c>
      <c r="AA642" s="109">
        <v>2.0084805788078688</v>
      </c>
      <c r="AB642" s="110">
        <v>159.6789103007242</v>
      </c>
      <c r="AC642" s="109">
        <v>23.166182141054151</v>
      </c>
      <c r="AD642" s="109">
        <v>23.166182141054151</v>
      </c>
      <c r="AE642" s="109">
        <v>0</v>
      </c>
      <c r="AF642" s="110">
        <v>854.66437453234869</v>
      </c>
      <c r="AG642" s="110">
        <v>4309.9127853897471</v>
      </c>
      <c r="AH642" s="110">
        <v>3455.2484108573985</v>
      </c>
      <c r="AI642" s="111" t="str">
        <v>No</v>
      </c>
      <c r="AK642" s="103">
        <f>AVERAGE(AC$6:AC642)</f>
        <v>21.628987453032799</v>
      </c>
      <c r="AL642" s="103">
        <f>AVERAGE(AD$6:AD642)</f>
        <v>21.954279804799512</v>
      </c>
      <c r="AM642" s="103">
        <f>AVERAGE(AE$6:AE642)</f>
        <v>0.325292351766718</v>
      </c>
      <c r="AN642" s="104">
        <f>AVERAGE(AF$6:AF642)</f>
        <v>856.5342967273798</v>
      </c>
      <c r="AO642" s="104">
        <f>AVERAGE(AG$6:AG642)</f>
        <v>4035.525433853597</v>
      </c>
      <c r="AP642" s="104">
        <f>AVERAGE(AH$6:AH642)</f>
        <v>3178.9911371262151</v>
      </c>
      <c r="AT642" s="105">
        <v>637</v>
      </c>
      <c r="AU642" s="109">
        <v>22.935206726436199</v>
      </c>
      <c r="AV642" s="109">
        <v>3</v>
      </c>
      <c r="AW642" s="109">
        <v>6.53206240856042</v>
      </c>
      <c r="AX642" s="110">
        <v>135.51926788613608</v>
      </c>
      <c r="AY642" s="109">
        <v>25</v>
      </c>
      <c r="AZ642" s="109">
        <v>26.46726913499662</v>
      </c>
      <c r="BA642" s="109">
        <v>1.46726913499662</v>
      </c>
      <c r="BB642" s="110">
        <v>1105.609638135629</v>
      </c>
      <c r="BC642" s="110">
        <v>3900</v>
      </c>
      <c r="BD642" s="110">
        <v>2794.3903618643708</v>
      </c>
      <c r="BE642" s="111" t="str">
        <v>Yes</v>
      </c>
      <c r="BG642" s="103">
        <f>AVERAGE(AY$6:AY642)</f>
        <v>22.936208562311229</v>
      </c>
      <c r="BH642" s="103">
        <f>AVERAGE(AZ$6:AZ642)</f>
        <v>23.765442967713376</v>
      </c>
      <c r="BI642" s="103">
        <f>AVERAGE(BA$6:BA642)</f>
        <v>0.82923440540215909</v>
      </c>
      <c r="BJ642" s="104">
        <f>AVERAGE(BB$6:BB642)</f>
        <v>963.28354267351108</v>
      </c>
      <c r="BK642" s="104">
        <f>AVERAGE(BC$6:BC642)</f>
        <v>3602.2837176276898</v>
      </c>
      <c r="BL642" s="104">
        <f>AVERAGE(BD$6:BD642)</f>
        <v>2639.0001749541766</v>
      </c>
      <c r="BP642" s="105">
        <v>637</v>
      </c>
      <c r="BQ642" s="109">
        <v>17.757360640957703</v>
      </c>
      <c r="BR642" s="109">
        <v>4</v>
      </c>
      <c r="BS642" s="109">
        <v>4.9318836860145234</v>
      </c>
      <c r="BT642" s="110">
        <v>138.30203230494817</v>
      </c>
      <c r="BU642" s="109">
        <v>18.689244326972226</v>
      </c>
      <c r="BV642" s="109">
        <v>18.689244326972226</v>
      </c>
      <c r="BW642" s="109">
        <v>0</v>
      </c>
      <c r="BX642" s="110">
        <v>698.97936211411491</v>
      </c>
      <c r="BY642" s="110">
        <v>3083.386649045834</v>
      </c>
      <c r="BZ642" s="110">
        <v>2384.4072869317192</v>
      </c>
      <c r="CA642" s="111" t="str">
        <v>No</v>
      </c>
      <c r="CC642" s="103">
        <f>AVERAGE(BU$6:BU642)</f>
        <v>22.856754723186398</v>
      </c>
      <c r="CD642" s="103">
        <f>AVERAGE(BV$6:BV642)</f>
        <v>23.768744863627749</v>
      </c>
      <c r="CE642" s="103">
        <f>AVERAGE(BW$6:BW642)</f>
        <v>0.91199014044133331</v>
      </c>
      <c r="CF642" s="104">
        <f>AVERAGE(BX$6:BX642)</f>
        <v>971.45094179315072</v>
      </c>
      <c r="CG642" s="104">
        <f>AVERAGE(BY$6:BY642)</f>
        <v>3655.6560656208162</v>
      </c>
      <c r="CH642" s="104">
        <f>AVERAGE(BZ$6:BZ642)</f>
        <v>2684.2051238276686</v>
      </c>
      <c r="CI642" s="121"/>
      <c r="CJ642" s="121"/>
      <c r="CK642" s="121"/>
      <c r="CL642" s="121"/>
      <c r="CM642" s="121"/>
      <c r="CN642" s="121"/>
    </row>
    <row r="643" spans="2:92" x14ac:dyDescent="0.2">
      <c r="B643" s="105">
        <v>638</v>
      </c>
      <c r="C643" s="109">
        <v>19.902183440284002</v>
      </c>
      <c r="D643" s="109">
        <v>3</v>
      </c>
      <c r="E643" s="109">
        <v>4.4087757049252243</v>
      </c>
      <c r="F643" s="110">
        <v>133.52526208644372</v>
      </c>
      <c r="G643" s="109">
        <v>21.310959145209225</v>
      </c>
      <c r="H643" s="109">
        <v>21.310959145209225</v>
      </c>
      <c r="I643" s="109">
        <v>0</v>
      </c>
      <c r="J643" s="110">
        <v>772.85403644272048</v>
      </c>
      <c r="K643" s="110">
        <v>3985.9726461376604</v>
      </c>
      <c r="L643" s="110">
        <v>3213.11860969494</v>
      </c>
      <c r="M643" s="111" t="str">
        <v>No</v>
      </c>
      <c r="O643" s="103">
        <f>AVERAGE(G$6:G643)</f>
        <v>21.701419338237493</v>
      </c>
      <c r="P643" s="103">
        <f>AVERAGE(H$6:H643)</f>
        <v>22.080041492095454</v>
      </c>
      <c r="Q643" s="103">
        <f>AVERAGE(I$6:I643)</f>
        <v>0.37862215385795284</v>
      </c>
      <c r="R643" s="104">
        <f>AVERAGE(J$6:J643)</f>
        <v>868.29244988508742</v>
      </c>
      <c r="S643" s="104">
        <f>AVERAGE(K$6:K643)</f>
        <v>4004.688082763626</v>
      </c>
      <c r="T643" s="104">
        <f>AVERAGE(L$6:L643)</f>
        <v>3136.3956328785403</v>
      </c>
      <c r="X643" s="105">
        <v>638</v>
      </c>
      <c r="Y643" s="109">
        <v>21.527706824403175</v>
      </c>
      <c r="Z643" s="109">
        <v>2</v>
      </c>
      <c r="AA643" s="109">
        <v>3.3590115403106298</v>
      </c>
      <c r="AB643" s="110">
        <v>111.29548099570259</v>
      </c>
      <c r="AC643" s="109">
        <v>22.886718364713804</v>
      </c>
      <c r="AD643" s="109">
        <v>22.886718364713804</v>
      </c>
      <c r="AE643" s="109">
        <v>0</v>
      </c>
      <c r="AF643" s="110">
        <v>797.89703193711671</v>
      </c>
      <c r="AG643" s="110">
        <v>4259.6093056484851</v>
      </c>
      <c r="AH643" s="110">
        <v>3461.7122737113687</v>
      </c>
      <c r="AI643" s="111" t="str">
        <v>No</v>
      </c>
      <c r="AK643" s="103">
        <f>AVERAGE(AC$6:AC643)</f>
        <v>21.630958818098129</v>
      </c>
      <c r="AL643" s="103">
        <f>AVERAGE(AD$6:AD643)</f>
        <v>21.955741307244519</v>
      </c>
      <c r="AM643" s="103">
        <f>AVERAGE(AE$6:AE643)</f>
        <v>0.32478248914639396</v>
      </c>
      <c r="AN643" s="104">
        <f>AVERAGE(AF$6:AF643)</f>
        <v>856.44238878883709</v>
      </c>
      <c r="AO643" s="104">
        <f>AVERAGE(AG$6:AG643)</f>
        <v>4035.8766624927739</v>
      </c>
      <c r="AP643" s="104">
        <f>AVERAGE(AH$6:AH643)</f>
        <v>3179.4342737039347</v>
      </c>
      <c r="AT643" s="105">
        <v>638</v>
      </c>
      <c r="AU643" s="109">
        <v>21.454448135640234</v>
      </c>
      <c r="AV643" s="109">
        <v>2</v>
      </c>
      <c r="AW643" s="109">
        <v>4.499839643860982</v>
      </c>
      <c r="AX643" s="110">
        <v>171.50329480012127</v>
      </c>
      <c r="AY643" s="109">
        <v>23.954287779501215</v>
      </c>
      <c r="AZ643" s="109">
        <v>23.954287779501215</v>
      </c>
      <c r="BA643" s="109">
        <v>0</v>
      </c>
      <c r="BB643" s="110">
        <v>890.13192818515768</v>
      </c>
      <c r="BC643" s="110">
        <v>3693.1431669251824</v>
      </c>
      <c r="BD643" s="110">
        <v>2803.011238740025</v>
      </c>
      <c r="BE643" s="111" t="str">
        <v>No</v>
      </c>
      <c r="BG643" s="103">
        <f>AVERAGE(AY$6:AY643)</f>
        <v>22.937804297761367</v>
      </c>
      <c r="BH643" s="103">
        <f>AVERAGE(AZ$6:AZ643)</f>
        <v>23.765738962716178</v>
      </c>
      <c r="BI643" s="103">
        <f>AVERAGE(BA$6:BA643)</f>
        <v>0.82793466495482027</v>
      </c>
      <c r="BJ643" s="104">
        <f>AVERAGE(BB$6:BB643)</f>
        <v>963.16888497055118</v>
      </c>
      <c r="BK643" s="104">
        <f>AVERAGE(BC$6:BC643)</f>
        <v>3602.4261305576233</v>
      </c>
      <c r="BL643" s="104">
        <f>AVERAGE(BD$6:BD643)</f>
        <v>2639.2572455870695</v>
      </c>
      <c r="BP643" s="105">
        <v>638</v>
      </c>
      <c r="BQ643" s="109">
        <v>21.783529526261489</v>
      </c>
      <c r="BR643" s="109">
        <v>5</v>
      </c>
      <c r="BS643" s="109">
        <v>6.228239446074376</v>
      </c>
      <c r="BT643" s="110">
        <v>145.59582592052152</v>
      </c>
      <c r="BU643" s="109">
        <v>23.011768972335865</v>
      </c>
      <c r="BV643" s="109">
        <v>23.011768972335865</v>
      </c>
      <c r="BW643" s="109">
        <v>0</v>
      </c>
      <c r="BX643" s="110">
        <v>835.94889509059749</v>
      </c>
      <c r="BY643" s="110">
        <v>3801.7653458503796</v>
      </c>
      <c r="BZ643" s="110">
        <v>2965.8164507597821</v>
      </c>
      <c r="CA643" s="111" t="str">
        <v>No</v>
      </c>
      <c r="CC643" s="103">
        <f>AVERAGE(BU$6:BU643)</f>
        <v>22.856997692228951</v>
      </c>
      <c r="CD643" s="103">
        <f>AVERAGE(BV$6:BV643)</f>
        <v>23.767558381039517</v>
      </c>
      <c r="CE643" s="103">
        <f>AVERAGE(BW$6:BW643)</f>
        <v>0.91056068881054752</v>
      </c>
      <c r="CF643" s="104">
        <f>AVERAGE(BX$6:BX643)</f>
        <v>971.23855614001195</v>
      </c>
      <c r="CG643" s="104">
        <f>AVERAGE(BY$6:BY643)</f>
        <v>3655.8850770318345</v>
      </c>
      <c r="CH643" s="104">
        <f>AVERAGE(BZ$6:BZ643)</f>
        <v>2684.6465208918253</v>
      </c>
      <c r="CI643" s="121"/>
      <c r="CJ643" s="121"/>
      <c r="CK643" s="121"/>
      <c r="CL643" s="121"/>
      <c r="CM643" s="121"/>
      <c r="CN643" s="121"/>
    </row>
    <row r="644" spans="2:92" x14ac:dyDescent="0.2">
      <c r="B644" s="105">
        <v>639</v>
      </c>
      <c r="C644" s="109">
        <v>17.996942618079217</v>
      </c>
      <c r="D644" s="109">
        <v>0</v>
      </c>
      <c r="E644" s="109">
        <v>4.5910172455968361</v>
      </c>
      <c r="F644" s="110">
        <v>154.16518098407531</v>
      </c>
      <c r="G644" s="109">
        <v>22.587959863676055</v>
      </c>
      <c r="H644" s="109">
        <v>22.587959863676055</v>
      </c>
      <c r="I644" s="109">
        <v>0</v>
      </c>
      <c r="J644" s="110">
        <v>831.80397689435688</v>
      </c>
      <c r="K644" s="110">
        <v>4065.8327754616898</v>
      </c>
      <c r="L644" s="110">
        <v>3234.0287985673331</v>
      </c>
      <c r="M644" s="111" t="str">
        <v>No</v>
      </c>
      <c r="O644" s="103">
        <f>AVERAGE(G$6:G644)</f>
        <v>21.702806725601246</v>
      </c>
      <c r="P644" s="103">
        <f>AVERAGE(H$6:H644)</f>
        <v>22.080836356526724</v>
      </c>
      <c r="Q644" s="103">
        <f>AVERAGE(I$6:I644)</f>
        <v>0.37802963092546776</v>
      </c>
      <c r="R644" s="104">
        <f>AVERAGE(J$6:J644)</f>
        <v>868.23534742344305</v>
      </c>
      <c r="S644" s="104">
        <f>AVERAGE(K$6:K644)</f>
        <v>4004.7837708586148</v>
      </c>
      <c r="T644" s="104">
        <f>AVERAGE(L$6:L644)</f>
        <v>3136.5484234351738</v>
      </c>
      <c r="X644" s="105">
        <v>639</v>
      </c>
      <c r="Y644" s="109">
        <v>15.935024594443011</v>
      </c>
      <c r="Z644" s="109">
        <v>2</v>
      </c>
      <c r="AA644" s="109">
        <v>3.2166408603884431</v>
      </c>
      <c r="AB644" s="110">
        <v>152.56910982006059</v>
      </c>
      <c r="AC644" s="109">
        <v>17.151665454831452</v>
      </c>
      <c r="AD644" s="109">
        <v>17.151665454831452</v>
      </c>
      <c r="AE644" s="109">
        <v>0</v>
      </c>
      <c r="AF644" s="110">
        <v>667.11907346500413</v>
      </c>
      <c r="AG644" s="110">
        <v>3227.2997818696613</v>
      </c>
      <c r="AH644" s="110">
        <v>2560.1807084046573</v>
      </c>
      <c r="AI644" s="111" t="str">
        <v>No</v>
      </c>
      <c r="AK644" s="103">
        <f>AVERAGE(AC$6:AC644)</f>
        <v>21.623948969329327</v>
      </c>
      <c r="AL644" s="103">
        <f>AVERAGE(AD$6:AD644)</f>
        <v>21.948223191669541</v>
      </c>
      <c r="AM644" s="103">
        <f>AVERAGE(AE$6:AE644)</f>
        <v>0.32427422234021808</v>
      </c>
      <c r="AN644" s="104">
        <f>AVERAGE(AF$6:AF644)</f>
        <v>856.14610817017694</v>
      </c>
      <c r="AO644" s="104">
        <f>AVERAGE(AG$6:AG644)</f>
        <v>4034.6112839628472</v>
      </c>
      <c r="AP644" s="104">
        <f>AVERAGE(AH$6:AH644)</f>
        <v>3178.4651757926681</v>
      </c>
      <c r="AT644" s="105">
        <v>639</v>
      </c>
      <c r="AU644" s="109">
        <v>21.385090832732423</v>
      </c>
      <c r="AV644" s="109">
        <v>8</v>
      </c>
      <c r="AW644" s="109">
        <v>5.0473398317819038</v>
      </c>
      <c r="AX644" s="110">
        <v>158.78506242496957</v>
      </c>
      <c r="AY644" s="109">
        <v>18.432430664514328</v>
      </c>
      <c r="AZ644" s="109">
        <v>18.432430664514328</v>
      </c>
      <c r="BA644" s="109">
        <v>0</v>
      </c>
      <c r="BB644" s="110">
        <v>711.75798236039941</v>
      </c>
      <c r="BC644" s="110">
        <v>3164.8645996771493</v>
      </c>
      <c r="BD644" s="110">
        <v>2453.1066173167501</v>
      </c>
      <c r="BE644" s="111" t="str">
        <v>No</v>
      </c>
      <c r="BG644" s="103">
        <f>AVERAGE(AY$6:AY644)</f>
        <v>22.930753634798542</v>
      </c>
      <c r="BH644" s="103">
        <f>AVERAGE(AZ$6:AZ644)</f>
        <v>23.75739262735123</v>
      </c>
      <c r="BI644" s="103">
        <f>AVERAGE(BA$6:BA644)</f>
        <v>0.82663899255270012</v>
      </c>
      <c r="BJ644" s="104">
        <f>AVERAGE(BB$6:BB644)</f>
        <v>962.77544067851659</v>
      </c>
      <c r="BK644" s="104">
        <f>AVERAGE(BC$6:BC644)</f>
        <v>3601.7413707283895</v>
      </c>
      <c r="BL644" s="104">
        <f>AVERAGE(BD$6:BD644)</f>
        <v>2638.9659300498706</v>
      </c>
      <c r="BP644" s="105">
        <v>639</v>
      </c>
      <c r="BQ644" s="109">
        <v>22.887340075433329</v>
      </c>
      <c r="BR644" s="109">
        <v>3</v>
      </c>
      <c r="BS644" s="109">
        <v>3.7184858314626901</v>
      </c>
      <c r="BT644" s="110">
        <v>120.91604473971881</v>
      </c>
      <c r="BU644" s="109">
        <v>23.605825906896019</v>
      </c>
      <c r="BV644" s="109">
        <v>23.605825906896019</v>
      </c>
      <c r="BW644" s="109">
        <v>0</v>
      </c>
      <c r="BX644" s="110">
        <v>829.09082194659936</v>
      </c>
      <c r="BY644" s="110">
        <v>3750.8738860344029</v>
      </c>
      <c r="BZ644" s="110">
        <v>2921.7830640878037</v>
      </c>
      <c r="CA644" s="111" t="str">
        <v>No</v>
      </c>
      <c r="CC644" s="103">
        <f>AVERAGE(BU$6:BU644)</f>
        <v>22.858169567369277</v>
      </c>
      <c r="CD644" s="103">
        <f>AVERAGE(BV$6:BV644)</f>
        <v>23.767305278576071</v>
      </c>
      <c r="CE644" s="103">
        <f>AVERAGE(BW$6:BW644)</f>
        <v>0.90913571120677505</v>
      </c>
      <c r="CF644" s="104">
        <f>AVERAGE(BX$6:BX644)</f>
        <v>971.01610272186895</v>
      </c>
      <c r="CG644" s="104">
        <f>AVERAGE(BY$6:BY644)</f>
        <v>3656.0337293150933</v>
      </c>
      <c r="CH644" s="104">
        <f>AVERAGE(BZ$6:BZ644)</f>
        <v>2685.0176265932278</v>
      </c>
      <c r="CI644" s="121"/>
      <c r="CJ644" s="121"/>
      <c r="CK644" s="121"/>
      <c r="CL644" s="121"/>
      <c r="CM644" s="121"/>
      <c r="CN644" s="121"/>
    </row>
    <row r="645" spans="2:92" x14ac:dyDescent="0.2">
      <c r="B645" s="105">
        <v>640</v>
      </c>
      <c r="C645" s="109">
        <v>19.366933928918026</v>
      </c>
      <c r="D645" s="109">
        <v>3</v>
      </c>
      <c r="E645" s="109">
        <v>4.6023536762478088</v>
      </c>
      <c r="F645" s="110">
        <v>141.39716920254915</v>
      </c>
      <c r="G645" s="109">
        <v>20.969287605165835</v>
      </c>
      <c r="H645" s="109">
        <v>20.969287605165835</v>
      </c>
      <c r="I645" s="109">
        <v>0</v>
      </c>
      <c r="J645" s="110">
        <v>770.47579735752424</v>
      </c>
      <c r="K645" s="110">
        <v>3924.4717689298504</v>
      </c>
      <c r="L645" s="110">
        <v>3153.9959715723262</v>
      </c>
      <c r="M645" s="111" t="str">
        <v>No</v>
      </c>
      <c r="O645" s="103">
        <f>AVERAGE(G$6:G645)</f>
        <v>21.701660601975565</v>
      </c>
      <c r="P645" s="103">
        <f>AVERAGE(H$6:H645)</f>
        <v>22.079099561602721</v>
      </c>
      <c r="Q645" s="103">
        <f>AVERAGE(I$6:I645)</f>
        <v>0.37743895962714669</v>
      </c>
      <c r="R645" s="104">
        <f>AVERAGE(J$6:J645)</f>
        <v>868.08259812646497</v>
      </c>
      <c r="S645" s="104">
        <f>AVERAGE(K$6:K645)</f>
        <v>4004.6582833556008</v>
      </c>
      <c r="T645" s="104">
        <f>AVERAGE(L$6:L645)</f>
        <v>3136.5756852291383</v>
      </c>
      <c r="X645" s="105">
        <v>640</v>
      </c>
      <c r="Y645" s="109">
        <v>15.439847847858344</v>
      </c>
      <c r="Z645" s="109">
        <v>2</v>
      </c>
      <c r="AA645" s="109">
        <v>4.8777683223834742</v>
      </c>
      <c r="AB645" s="110">
        <v>168.6950553274674</v>
      </c>
      <c r="AC645" s="109">
        <v>18.31761617024182</v>
      </c>
      <c r="AD645" s="109">
        <v>18.31761617024182</v>
      </c>
      <c r="AE645" s="109">
        <v>0</v>
      </c>
      <c r="AF645" s="110">
        <v>718.22354043472205</v>
      </c>
      <c r="AG645" s="110">
        <v>3437.1709106435273</v>
      </c>
      <c r="AH645" s="110">
        <v>2718.9473702088053</v>
      </c>
      <c r="AI645" s="111" t="str">
        <v>No</v>
      </c>
      <c r="AK645" s="103">
        <f>AVERAGE(AC$6:AC645)</f>
        <v>21.618782824330751</v>
      </c>
      <c r="AL645" s="103">
        <f>AVERAGE(AD$6:AD645)</f>
        <v>21.94255036819856</v>
      </c>
      <c r="AM645" s="103">
        <f>AVERAGE(AE$6:AE645)</f>
        <v>0.32376754386781148</v>
      </c>
      <c r="AN645" s="104">
        <f>AVERAGE(AF$6:AF645)</f>
        <v>855.93060415809032</v>
      </c>
      <c r="AO645" s="104">
        <f>AVERAGE(AG$6:AG645)</f>
        <v>4033.6777833795359</v>
      </c>
      <c r="AP645" s="104">
        <f>AVERAGE(AH$6:AH645)</f>
        <v>3177.7471792214433</v>
      </c>
      <c r="AT645" s="105">
        <v>640</v>
      </c>
      <c r="AU645" s="109">
        <v>19.104887854485163</v>
      </c>
      <c r="AV645" s="109">
        <v>3</v>
      </c>
      <c r="AW645" s="109">
        <v>4.9664391915174821</v>
      </c>
      <c r="AX645" s="110">
        <v>171.21732264657425</v>
      </c>
      <c r="AY645" s="109">
        <v>21.071327046002644</v>
      </c>
      <c r="AZ645" s="109">
        <v>21.071327046002644</v>
      </c>
      <c r="BA645" s="109">
        <v>0</v>
      </c>
      <c r="BB645" s="110">
        <v>803.35713402665351</v>
      </c>
      <c r="BC645" s="110">
        <v>3310.6990569003965</v>
      </c>
      <c r="BD645" s="110">
        <v>2507.341922873743</v>
      </c>
      <c r="BE645" s="111" t="str">
        <v>No</v>
      </c>
      <c r="BG645" s="103">
        <f>AVERAGE(AY$6:AY645)</f>
        <v>22.927848280753544</v>
      </c>
      <c r="BH645" s="103">
        <f>AVERAGE(AZ$6:AZ645)</f>
        <v>23.753195649880372</v>
      </c>
      <c r="BI645" s="103">
        <f>AVERAGE(BA$6:BA645)</f>
        <v>0.82534736912683648</v>
      </c>
      <c r="BJ645" s="104">
        <f>AVERAGE(BB$6:BB645)</f>
        <v>962.52634957437317</v>
      </c>
      <c r="BK645" s="104">
        <f>AVERAGE(BC$6:BC645)</f>
        <v>3601.2866171130336</v>
      </c>
      <c r="BL645" s="104">
        <f>AVERAGE(BD$6:BD645)</f>
        <v>2638.7602675386579</v>
      </c>
      <c r="BP645" s="105">
        <v>640</v>
      </c>
      <c r="BQ645" s="109">
        <v>21.32223819293883</v>
      </c>
      <c r="BR645" s="109">
        <v>6</v>
      </c>
      <c r="BS645" s="109">
        <v>5.9011096456016379</v>
      </c>
      <c r="BT645" s="110">
        <v>103.58006601875006</v>
      </c>
      <c r="BU645" s="109">
        <v>21.223347838540469</v>
      </c>
      <c r="BV645" s="109">
        <v>21.223347838540469</v>
      </c>
      <c r="BW645" s="109">
        <v>0</v>
      </c>
      <c r="BX645" s="110">
        <v>740.28050117496412</v>
      </c>
      <c r="BY645" s="110">
        <v>3603.5021757810705</v>
      </c>
      <c r="BZ645" s="110">
        <v>2863.2216746061063</v>
      </c>
      <c r="CA645" s="111" t="str">
        <v>No</v>
      </c>
      <c r="CC645" s="103">
        <f>AVERAGE(BU$6:BU645)</f>
        <v>22.855615158417983</v>
      </c>
      <c r="CD645" s="103">
        <f>AVERAGE(BV$6:BV645)</f>
        <v>23.763330345076014</v>
      </c>
      <c r="CE645" s="103">
        <f>AVERAGE(BW$6:BW645)</f>
        <v>0.90771518665801454</v>
      </c>
      <c r="CF645" s="104">
        <f>AVERAGE(BX$6:BX645)</f>
        <v>970.6555783444519</v>
      </c>
      <c r="CG645" s="104">
        <f>AVERAGE(BY$6:BY645)</f>
        <v>3655.9516487626961</v>
      </c>
      <c r="CH645" s="104">
        <f>AVERAGE(BZ$6:BZ645)</f>
        <v>2685.2960704182478</v>
      </c>
      <c r="CI645" s="121"/>
      <c r="CJ645" s="121"/>
      <c r="CK645" s="121"/>
      <c r="CL645" s="121"/>
      <c r="CM645" s="121"/>
      <c r="CN645" s="121"/>
    </row>
    <row r="646" spans="2:92" x14ac:dyDescent="0.2">
      <c r="B646" s="105">
        <v>641</v>
      </c>
      <c r="C646" s="109">
        <v>22.372628168692383</v>
      </c>
      <c r="D646" s="109">
        <v>2</v>
      </c>
      <c r="E646" s="109">
        <v>3.9090283155836834</v>
      </c>
      <c r="F646" s="110">
        <v>145.80086578827465</v>
      </c>
      <c r="G646" s="109">
        <v>24.281656484276066</v>
      </c>
      <c r="H646" s="109">
        <v>24.281656484276066</v>
      </c>
      <c r="I646" s="109">
        <v>0</v>
      </c>
      <c r="J646" s="110">
        <v>874.25056031655663</v>
      </c>
      <c r="K646" s="110">
        <v>4470.6981671696922</v>
      </c>
      <c r="L646" s="110">
        <v>3596.4476068531358</v>
      </c>
      <c r="M646" s="111" t="str">
        <v>No</v>
      </c>
      <c r="O646" s="103">
        <f>AVERAGE(G$6:G646)</f>
        <v>21.705685556550137</v>
      </c>
      <c r="P646" s="103">
        <f>AVERAGE(H$6:H646)</f>
        <v>22.082535687847141</v>
      </c>
      <c r="Q646" s="103">
        <f>AVERAGE(I$6:I646)</f>
        <v>0.37685013129699513</v>
      </c>
      <c r="R646" s="104">
        <f>AVERAGE(J$6:J646)</f>
        <v>868.09222053237784</v>
      </c>
      <c r="S646" s="104">
        <f>AVERAGE(K$6:K646)</f>
        <v>4005.3853346564024</v>
      </c>
      <c r="T646" s="104">
        <f>AVERAGE(L$6:L646)</f>
        <v>3137.2931141240274</v>
      </c>
      <c r="X646" s="105">
        <v>641</v>
      </c>
      <c r="Y646" s="109">
        <v>19.327688468727807</v>
      </c>
      <c r="Z646" s="109">
        <v>3</v>
      </c>
      <c r="AA646" s="109">
        <v>5.5474410725381613</v>
      </c>
      <c r="AB646" s="110">
        <v>160.84879613005546</v>
      </c>
      <c r="AC646" s="109">
        <v>21.87512954126597</v>
      </c>
      <c r="AD646" s="109">
        <v>21.87512954126597</v>
      </c>
      <c r="AE646" s="109">
        <v>0</v>
      </c>
      <c r="AF646" s="110">
        <v>817.10268236803461</v>
      </c>
      <c r="AG646" s="110">
        <v>4147.5233174278746</v>
      </c>
      <c r="AH646" s="110">
        <v>3330.4206350598402</v>
      </c>
      <c r="AI646" s="111" t="str">
        <v>No</v>
      </c>
      <c r="AK646" s="103">
        <f>AVERAGE(AC$6:AC646)</f>
        <v>21.619182741205844</v>
      </c>
      <c r="AL646" s="103">
        <f>AVERAGE(AD$6:AD646)</f>
        <v>21.942445187501317</v>
      </c>
      <c r="AM646" s="103">
        <f>AVERAGE(AE$6:AE646)</f>
        <v>0.32326244629547485</v>
      </c>
      <c r="AN646" s="104">
        <f>AVERAGE(AF$6:AF646)</f>
        <v>855.87003017713857</v>
      </c>
      <c r="AO646" s="104">
        <f>AVERAGE(AG$6:AG646)</f>
        <v>4033.8553895168966</v>
      </c>
      <c r="AP646" s="104">
        <f>AVERAGE(AH$6:AH646)</f>
        <v>3177.9853593397561</v>
      </c>
      <c r="AT646" s="105">
        <v>641</v>
      </c>
      <c r="AU646" s="109">
        <v>22.284324018150325</v>
      </c>
      <c r="AV646" s="109">
        <v>3</v>
      </c>
      <c r="AW646" s="109">
        <v>6.5969219908459227</v>
      </c>
      <c r="AX646" s="110">
        <v>107.53445914820965</v>
      </c>
      <c r="AY646" s="109">
        <v>25</v>
      </c>
      <c r="AZ646" s="109">
        <v>25.88124600899625</v>
      </c>
      <c r="BA646" s="109">
        <v>0.88124600899624994</v>
      </c>
      <c r="BB646" s="110">
        <v>989.72136049764708</v>
      </c>
      <c r="BC646" s="110">
        <v>3900</v>
      </c>
      <c r="BD646" s="110">
        <v>2910.2786395023531</v>
      </c>
      <c r="BE646" s="111" t="str">
        <v>Yes</v>
      </c>
      <c r="BG646" s="103">
        <f>AVERAGE(AY$6:AY646)</f>
        <v>22.931080966743011</v>
      </c>
      <c r="BH646" s="103">
        <f>AVERAGE(AZ$6:AZ646)</f>
        <v>23.756515541236244</v>
      </c>
      <c r="BI646" s="103">
        <f>AVERAGE(BA$6:BA646)</f>
        <v>0.82543457449324753</v>
      </c>
      <c r="BJ646" s="104">
        <f>AVERAGE(BB$6:BB646)</f>
        <v>962.56877548845</v>
      </c>
      <c r="BK646" s="104">
        <f>AVERAGE(BC$6:BC646)</f>
        <v>3601.752628630798</v>
      </c>
      <c r="BL646" s="104">
        <f>AVERAGE(BD$6:BD646)</f>
        <v>2639.183853142345</v>
      </c>
      <c r="BP646" s="105">
        <v>641</v>
      </c>
      <c r="BQ646" s="109">
        <v>17.519799743455778</v>
      </c>
      <c r="BR646" s="109">
        <v>8</v>
      </c>
      <c r="BS646" s="109">
        <v>5.9990911526480462</v>
      </c>
      <c r="BT646" s="110">
        <v>176.99759378251395</v>
      </c>
      <c r="BU646" s="109">
        <v>15.518890896103823</v>
      </c>
      <c r="BV646" s="109">
        <v>15.518890896103823</v>
      </c>
      <c r="BW646" s="109">
        <v>0</v>
      </c>
      <c r="BX646" s="110">
        <v>642.56432066562866</v>
      </c>
      <c r="BY646" s="110">
        <v>2887.8336344155737</v>
      </c>
      <c r="BZ646" s="110">
        <v>2245.269313749945</v>
      </c>
      <c r="CA646" s="111" t="str">
        <v>No</v>
      </c>
      <c r="CC646" s="103">
        <f>AVERAGE(BU$6:BU646)</f>
        <v>22.844169410738864</v>
      </c>
      <c r="CD646" s="103">
        <f>AVERAGE(BV$6:BV646)</f>
        <v>23.750468505062017</v>
      </c>
      <c r="CE646" s="103">
        <f>AVERAGE(BW$6:BW646)</f>
        <v>0.9062990943231346</v>
      </c>
      <c r="CF646" s="104">
        <f>AVERAGE(BX$6:BX646)</f>
        <v>970.14373550875962</v>
      </c>
      <c r="CG646" s="104">
        <f>AVERAGE(BY$6:BY646)</f>
        <v>3654.7533367278334</v>
      </c>
      <c r="CH646" s="104">
        <f>AVERAGE(BZ$6:BZ646)</f>
        <v>2684.6096012190774</v>
      </c>
      <c r="CI646" s="121"/>
      <c r="CJ646" s="121"/>
      <c r="CK646" s="121"/>
      <c r="CL646" s="121"/>
      <c r="CM646" s="121"/>
      <c r="CN646" s="121"/>
    </row>
    <row r="647" spans="2:92" x14ac:dyDescent="0.2">
      <c r="B647" s="105">
        <v>642</v>
      </c>
      <c r="C647" s="109">
        <v>19.515605620405971</v>
      </c>
      <c r="D647" s="109">
        <v>1</v>
      </c>
      <c r="E647" s="109">
        <v>5.812291292745166</v>
      </c>
      <c r="F647" s="110">
        <v>123.78246054332476</v>
      </c>
      <c r="G647" s="109">
        <v>24.327896913151136</v>
      </c>
      <c r="H647" s="109">
        <v>24.327896913151136</v>
      </c>
      <c r="I647" s="109">
        <v>0</v>
      </c>
      <c r="J647" s="110">
        <v>853.6193679378589</v>
      </c>
      <c r="K647" s="110">
        <v>4429.0214443672048</v>
      </c>
      <c r="L647" s="110">
        <v>3575.4020764293459</v>
      </c>
      <c r="M647" s="111" t="str">
        <v>No</v>
      </c>
      <c r="O647" s="103">
        <f>AVERAGE(G$6:G647)</f>
        <v>21.709769997915558</v>
      </c>
      <c r="P647" s="103">
        <f>AVERAGE(H$6:H647)</f>
        <v>22.08603313523858</v>
      </c>
      <c r="Q647" s="103">
        <f>AVERAGE(I$6:I647)</f>
        <v>0.37626313732301231</v>
      </c>
      <c r="R647" s="104">
        <f>AVERAGE(J$6:J647)</f>
        <v>868.06967714827431</v>
      </c>
      <c r="S647" s="104">
        <f>AVERAGE(K$6:K647)</f>
        <v>4006.0452039861702</v>
      </c>
      <c r="T647" s="104">
        <f>AVERAGE(L$6:L647)</f>
        <v>3137.975526837899</v>
      </c>
      <c r="X647" s="105">
        <v>642</v>
      </c>
      <c r="Y647" s="109">
        <v>18.973202982810449</v>
      </c>
      <c r="Z647" s="109">
        <v>4</v>
      </c>
      <c r="AA647" s="109">
        <v>3.0900898500195573</v>
      </c>
      <c r="AB647" s="110">
        <v>130.145289552848</v>
      </c>
      <c r="AC647" s="109">
        <v>18.063292832830005</v>
      </c>
      <c r="AD647" s="109">
        <v>18.063292832830005</v>
      </c>
      <c r="AE647" s="109">
        <v>0</v>
      </c>
      <c r="AF647" s="110">
        <v>672.04407453774809</v>
      </c>
      <c r="AG647" s="110">
        <v>3531.3927099094008</v>
      </c>
      <c r="AH647" s="110">
        <v>2859.3486353716526</v>
      </c>
      <c r="AI647" s="111" t="str">
        <v>No</v>
      </c>
      <c r="AK647" s="103">
        <f>AVERAGE(AC$6:AC647)</f>
        <v>21.613643971878158</v>
      </c>
      <c r="AL647" s="103">
        <f>AVERAGE(AD$6:AD647)</f>
        <v>21.936402894113979</v>
      </c>
      <c r="AM647" s="103">
        <f>AVERAGE(AE$6:AE647)</f>
        <v>0.32275892223582453</v>
      </c>
      <c r="AN647" s="104">
        <f>AVERAGE(AF$6:AF647)</f>
        <v>855.58369691290272</v>
      </c>
      <c r="AO647" s="104">
        <f>AVERAGE(AG$6:AG647)</f>
        <v>4033.0727373679752</v>
      </c>
      <c r="AP647" s="104">
        <f>AVERAGE(AH$6:AH647)</f>
        <v>3177.4890404550706</v>
      </c>
      <c r="AT647" s="105">
        <v>642</v>
      </c>
      <c r="AU647" s="109">
        <v>26.213868058311327</v>
      </c>
      <c r="AV647" s="109">
        <v>7</v>
      </c>
      <c r="AW647" s="109">
        <v>6.8102845721768208</v>
      </c>
      <c r="AX647" s="110">
        <v>185.88686975061322</v>
      </c>
      <c r="AY647" s="109">
        <v>25</v>
      </c>
      <c r="AZ647" s="109">
        <v>26.024152630488146</v>
      </c>
      <c r="BA647" s="109">
        <v>1.0241526304881461</v>
      </c>
      <c r="BB647" s="110">
        <v>1089.509764323835</v>
      </c>
      <c r="BC647" s="110">
        <v>4100</v>
      </c>
      <c r="BD647" s="110">
        <v>3010.490235676165</v>
      </c>
      <c r="BE647" s="111" t="str">
        <v>Yes</v>
      </c>
      <c r="BG647" s="103">
        <f>AVERAGE(AY$6:AY647)</f>
        <v>22.934303582059609</v>
      </c>
      <c r="BH647" s="103">
        <f>AVERAGE(AZ$6:AZ647)</f>
        <v>23.76004768623508</v>
      </c>
      <c r="BI647" s="103">
        <f>AVERAGE(BA$6:BA647)</f>
        <v>0.82574410417548261</v>
      </c>
      <c r="BJ647" s="104">
        <f>AVERAGE(BB$6:BB647)</f>
        <v>962.76650288538985</v>
      </c>
      <c r="BK647" s="104">
        <f>AVERAGE(BC$6:BC647)</f>
        <v>3602.5287148790367</v>
      </c>
      <c r="BL647" s="104">
        <f>AVERAGE(BD$6:BD647)</f>
        <v>2639.7622119936436</v>
      </c>
      <c r="BP647" s="105">
        <v>642</v>
      </c>
      <c r="BQ647" s="109">
        <v>28.271820818605704</v>
      </c>
      <c r="BR647" s="109">
        <v>1</v>
      </c>
      <c r="BS647" s="109">
        <v>4.9079494553901029</v>
      </c>
      <c r="BT647" s="110">
        <v>174.96217828559955</v>
      </c>
      <c r="BU647" s="109">
        <v>25</v>
      </c>
      <c r="BV647" s="109">
        <v>32.179770273995807</v>
      </c>
      <c r="BW647" s="109">
        <v>7.1797702739958069</v>
      </c>
      <c r="BX647" s="110">
        <v>2001.9277193849705</v>
      </c>
      <c r="BY647" s="110">
        <v>3820</v>
      </c>
      <c r="BZ647" s="110">
        <v>1818.0722806150295</v>
      </c>
      <c r="CA647" s="111" t="str">
        <v>Yes</v>
      </c>
      <c r="CC647" s="103">
        <f>AVERAGE(BU$6:BU647)</f>
        <v>22.847527402310924</v>
      </c>
      <c r="CD647" s="103">
        <f>AVERAGE(BV$6:BV647)</f>
        <v>23.763598258596183</v>
      </c>
      <c r="CE647" s="103">
        <f>AVERAGE(BW$6:BW647)</f>
        <v>0.91607085628524154</v>
      </c>
      <c r="CF647" s="104">
        <f>AVERAGE(BX$6:BX647)</f>
        <v>971.75087567056062</v>
      </c>
      <c r="CG647" s="104">
        <f>AVERAGE(BY$6:BY647)</f>
        <v>3655.0107302843321</v>
      </c>
      <c r="CH647" s="104">
        <f>AVERAGE(BZ$6:BZ647)</f>
        <v>2683.2598546137751</v>
      </c>
      <c r="CI647" s="121"/>
      <c r="CJ647" s="121"/>
      <c r="CK647" s="121"/>
      <c r="CL647" s="121"/>
      <c r="CM647" s="121"/>
      <c r="CN647" s="121"/>
    </row>
    <row r="648" spans="2:92" x14ac:dyDescent="0.2">
      <c r="B648" s="105">
        <v>643</v>
      </c>
      <c r="C648" s="109">
        <v>20.244679834273654</v>
      </c>
      <c r="D648" s="109">
        <v>0</v>
      </c>
      <c r="E648" s="109">
        <v>4.5740632339668998</v>
      </c>
      <c r="F648" s="110">
        <v>157.76900679770478</v>
      </c>
      <c r="G648" s="109">
        <v>24.818743068240554</v>
      </c>
      <c r="H648" s="109">
        <v>24.818743068240554</v>
      </c>
      <c r="I648" s="109">
        <v>0</v>
      </c>
      <c r="J648" s="110">
        <v>902.33129884492132</v>
      </c>
      <c r="K648" s="110">
        <v>4467.3737522832998</v>
      </c>
      <c r="L648" s="110">
        <v>3565.0424534383783</v>
      </c>
      <c r="M648" s="111" t="str">
        <v>No</v>
      </c>
      <c r="O648" s="103">
        <f>AVERAGE(G$6:G648)</f>
        <v>21.714605103779206</v>
      </c>
      <c r="P648" s="103">
        <f>AVERAGE(H$6:H648)</f>
        <v>22.090283072925988</v>
      </c>
      <c r="Q648" s="103">
        <f>AVERAGE(I$6:I648)</f>
        <v>0.37567796914677121</v>
      </c>
      <c r="R648" s="104">
        <f>AVERAGE(J$6:J648)</f>
        <v>868.1229611633546</v>
      </c>
      <c r="S648" s="104">
        <f>AVERAGE(K$6:K648)</f>
        <v>4006.7626667362433</v>
      </c>
      <c r="T648" s="104">
        <f>AVERAGE(L$6:L648)</f>
        <v>3138.6397055728917</v>
      </c>
      <c r="X648" s="105">
        <v>643</v>
      </c>
      <c r="Y648" s="109">
        <v>18.35623091130973</v>
      </c>
      <c r="Z648" s="109">
        <v>2</v>
      </c>
      <c r="AA648" s="109">
        <v>4.6054733995132597</v>
      </c>
      <c r="AB648" s="110">
        <v>146.69316403538929</v>
      </c>
      <c r="AC648" s="109">
        <v>20.961704310822988</v>
      </c>
      <c r="AD648" s="109">
        <v>20.961704310822988</v>
      </c>
      <c r="AE648" s="109">
        <v>0</v>
      </c>
      <c r="AF648" s="110">
        <v>775.54429336007888</v>
      </c>
      <c r="AG648" s="110">
        <v>3913.106775948138</v>
      </c>
      <c r="AH648" s="110">
        <v>3137.5624825880591</v>
      </c>
      <c r="AI648" s="111" t="str">
        <v>No</v>
      </c>
      <c r="AK648" s="103">
        <f>AVERAGE(AC$6:AC648)</f>
        <v>21.612630068828302</v>
      </c>
      <c r="AL648" s="103">
        <f>AVERAGE(AD$6:AD648)</f>
        <v>21.934887033175734</v>
      </c>
      <c r="AM648" s="103">
        <f>AVERAGE(AE$6:AE648)</f>
        <v>0.32225696434743289</v>
      </c>
      <c r="AN648" s="104">
        <f>AVERAGE(AF$6:AF648)</f>
        <v>855.45921883583765</v>
      </c>
      <c r="AO648" s="104">
        <f>AVERAGE(AG$6:AG648)</f>
        <v>4032.8861651107131</v>
      </c>
      <c r="AP648" s="104">
        <f>AVERAGE(AH$6:AH648)</f>
        <v>3177.426946274873</v>
      </c>
      <c r="AT648" s="105">
        <v>643</v>
      </c>
      <c r="AU648" s="109">
        <v>17.237765824893792</v>
      </c>
      <c r="AV648" s="109">
        <v>3</v>
      </c>
      <c r="AW648" s="109">
        <v>3.5238679320040518</v>
      </c>
      <c r="AX648" s="110">
        <v>156.46181640739337</v>
      </c>
      <c r="AY648" s="109">
        <v>17.761633756897844</v>
      </c>
      <c r="AZ648" s="109">
        <v>17.761633756897844</v>
      </c>
      <c r="BA648" s="109">
        <v>0</v>
      </c>
      <c r="BB648" s="110">
        <v>689.31082911432873</v>
      </c>
      <c r="BC648" s="110">
        <v>2814.2450635346768</v>
      </c>
      <c r="BD648" s="110">
        <v>2124.9342344203478</v>
      </c>
      <c r="BE648" s="111" t="str">
        <v>No</v>
      </c>
      <c r="BG648" s="103">
        <f>AVERAGE(AY$6:AY648)</f>
        <v>22.926258994462156</v>
      </c>
      <c r="BH648" s="103">
        <f>AVERAGE(AZ$6:AZ648)</f>
        <v>23.750718893187901</v>
      </c>
      <c r="BI648" s="103">
        <f>AVERAGE(BA$6:BA648)</f>
        <v>0.82445989872575398</v>
      </c>
      <c r="BJ648" s="104">
        <f>AVERAGE(BB$6:BB648)</f>
        <v>962.34122189974266</v>
      </c>
      <c r="BK648" s="104">
        <f>AVERAGE(BC$6:BC648)</f>
        <v>3601.3027682984075</v>
      </c>
      <c r="BL648" s="104">
        <f>AVERAGE(BD$6:BD648)</f>
        <v>2638.961546398662</v>
      </c>
      <c r="BP648" s="105">
        <v>643</v>
      </c>
      <c r="BQ648" s="109">
        <v>19.71653988189556</v>
      </c>
      <c r="BR648" s="109">
        <v>5</v>
      </c>
      <c r="BS648" s="109">
        <v>6.8767993572815378</v>
      </c>
      <c r="BT648" s="110">
        <v>151.34191187523322</v>
      </c>
      <c r="BU648" s="109">
        <v>21.593339239177098</v>
      </c>
      <c r="BV648" s="109">
        <v>21.593339239177098</v>
      </c>
      <c r="BW648" s="109">
        <v>0</v>
      </c>
      <c r="BX648" s="110">
        <v>799.14208905054613</v>
      </c>
      <c r="BY648" s="110">
        <v>3589.0008858765646</v>
      </c>
      <c r="BZ648" s="110">
        <v>2789.8587968260185</v>
      </c>
      <c r="CA648" s="111" t="str">
        <v>No</v>
      </c>
      <c r="CC648" s="103">
        <f>AVERAGE(BU$6:BU648)</f>
        <v>22.845576876396251</v>
      </c>
      <c r="CD648" s="103">
        <f>AVERAGE(BV$6:BV648)</f>
        <v>23.760223050167845</v>
      </c>
      <c r="CE648" s="103">
        <f>AVERAGE(BW$6:BW648)</f>
        <v>0.91464617377157875</v>
      </c>
      <c r="CF648" s="104">
        <f>AVERAGE(BX$6:BX648)</f>
        <v>971.48243276757444</v>
      </c>
      <c r="CG648" s="104">
        <f>AVERAGE(BY$6:BY648)</f>
        <v>3654.9080711172901</v>
      </c>
      <c r="CH648" s="104">
        <f>AVERAGE(BZ$6:BZ648)</f>
        <v>2683.4256383497195</v>
      </c>
      <c r="CI648" s="121"/>
      <c r="CJ648" s="121"/>
      <c r="CK648" s="121"/>
      <c r="CL648" s="121"/>
      <c r="CM648" s="121"/>
      <c r="CN648" s="121"/>
    </row>
    <row r="649" spans="2:92" x14ac:dyDescent="0.2">
      <c r="B649" s="105">
        <v>644</v>
      </c>
      <c r="C649" s="109">
        <v>24.39474549220769</v>
      </c>
      <c r="D649" s="109">
        <v>4</v>
      </c>
      <c r="E649" s="109">
        <v>2.7094748618871383</v>
      </c>
      <c r="F649" s="110">
        <v>149.17645766907799</v>
      </c>
      <c r="G649" s="109">
        <v>23.104220354094828</v>
      </c>
      <c r="H649" s="109">
        <v>23.104220354094828</v>
      </c>
      <c r="I649" s="109">
        <v>0</v>
      </c>
      <c r="J649" s="110">
        <v>842.30306829192284</v>
      </c>
      <c r="K649" s="110">
        <v>4358.7596637370689</v>
      </c>
      <c r="L649" s="110">
        <v>3516.4565954451459</v>
      </c>
      <c r="M649" s="111" t="str">
        <v>No</v>
      </c>
      <c r="O649" s="103">
        <f>AVERAGE(G$6:G649)</f>
        <v>21.716762891434975</v>
      </c>
      <c r="P649" s="103">
        <f>AVERAGE(H$6:H649)</f>
        <v>22.091857509697988</v>
      </c>
      <c r="Q649" s="103">
        <f>AVERAGE(I$6:I649)</f>
        <v>0.37509461826300294</v>
      </c>
      <c r="R649" s="104">
        <f>AVERAGE(J$6:J649)</f>
        <v>868.08286816200155</v>
      </c>
      <c r="S649" s="104">
        <f>AVERAGE(K$6:K649)</f>
        <v>4007.3092459241329</v>
      </c>
      <c r="T649" s="104">
        <f>AVERAGE(L$6:L649)</f>
        <v>3139.2263777621342</v>
      </c>
      <c r="X649" s="105">
        <v>644</v>
      </c>
      <c r="Y649" s="109">
        <v>18.096411292266993</v>
      </c>
      <c r="Z649" s="109">
        <v>0</v>
      </c>
      <c r="AA649" s="109">
        <v>3.5129610695941267</v>
      </c>
      <c r="AB649" s="110">
        <v>161.39248250714593</v>
      </c>
      <c r="AC649" s="109">
        <v>21.609372361861119</v>
      </c>
      <c r="AD649" s="109">
        <v>21.609372361861119</v>
      </c>
      <c r="AE649" s="109">
        <v>0</v>
      </c>
      <c r="AF649" s="110">
        <v>809.67365336297951</v>
      </c>
      <c r="AG649" s="110">
        <v>3889.6870251350015</v>
      </c>
      <c r="AH649" s="110">
        <v>3080.0133717720219</v>
      </c>
      <c r="AI649" s="111" t="str">
        <v>No</v>
      </c>
      <c r="AK649" s="103">
        <f>AVERAGE(AC$6:AC649)</f>
        <v>21.612625010277114</v>
      </c>
      <c r="AL649" s="103">
        <f>AVERAGE(AD$6:AD649)</f>
        <v>21.934381575611582</v>
      </c>
      <c r="AM649" s="103">
        <f>AVERAGE(AE$6:AE649)</f>
        <v>0.32175656533447106</v>
      </c>
      <c r="AN649" s="104">
        <f>AVERAGE(AF$6:AF649)</f>
        <v>855.38812323727734</v>
      </c>
      <c r="AO649" s="104">
        <f>AVERAGE(AG$6:AG649)</f>
        <v>4032.6638061977069</v>
      </c>
      <c r="AP649" s="104">
        <f>AVERAGE(AH$6:AH649)</f>
        <v>3177.2756829604277</v>
      </c>
      <c r="AT649" s="105">
        <v>644</v>
      </c>
      <c r="AU649" s="109">
        <v>24.308743667970333</v>
      </c>
      <c r="AV649" s="109">
        <v>2</v>
      </c>
      <c r="AW649" s="109">
        <v>3.9667427259629058</v>
      </c>
      <c r="AX649" s="110">
        <v>129.16592352846754</v>
      </c>
      <c r="AY649" s="109">
        <v>25</v>
      </c>
      <c r="AZ649" s="109">
        <v>26.275486393933239</v>
      </c>
      <c r="BA649" s="109">
        <v>1.2754863939332388</v>
      </c>
      <c r="BB649" s="110">
        <v>1070.4888826184533</v>
      </c>
      <c r="BC649" s="110">
        <v>3850</v>
      </c>
      <c r="BD649" s="110">
        <v>2779.5111173815467</v>
      </c>
      <c r="BE649" s="111" t="str">
        <v>Yes</v>
      </c>
      <c r="BG649" s="103">
        <f>AVERAGE(AY$6:AY649)</f>
        <v>22.929479089191254</v>
      </c>
      <c r="BH649" s="103">
        <f>AVERAGE(AZ$6:AZ649)</f>
        <v>23.754639339617629</v>
      </c>
      <c r="BI649" s="103">
        <f>AVERAGE(BA$6:BA649)</f>
        <v>0.82516025042638663</v>
      </c>
      <c r="BJ649" s="104">
        <f>AVERAGE(BB$6:BB649)</f>
        <v>962.50915304992714</v>
      </c>
      <c r="BK649" s="104">
        <f>AVERAGE(BC$6:BC649)</f>
        <v>3601.688944124031</v>
      </c>
      <c r="BL649" s="104">
        <f>AVERAGE(BD$6:BD649)</f>
        <v>2639.1797910741011</v>
      </c>
      <c r="BP649" s="105">
        <v>644</v>
      </c>
      <c r="BQ649" s="109">
        <v>18.228542841002621</v>
      </c>
      <c r="BR649" s="109">
        <v>5</v>
      </c>
      <c r="BS649" s="109">
        <v>6.3967852065965802</v>
      </c>
      <c r="BT649" s="110">
        <v>138.49650349743914</v>
      </c>
      <c r="BU649" s="109">
        <v>19.625328047599201</v>
      </c>
      <c r="BV649" s="109">
        <v>19.625328047599201</v>
      </c>
      <c r="BW649" s="109">
        <v>0</v>
      </c>
      <c r="BX649" s="110">
        <v>727.25634492541508</v>
      </c>
      <c r="BY649" s="110">
        <v>3293.7992071398803</v>
      </c>
      <c r="BZ649" s="110">
        <v>2566.5428622144655</v>
      </c>
      <c r="CA649" s="111" t="str">
        <v>No</v>
      </c>
      <c r="CC649" s="103">
        <f>AVERAGE(BU$6:BU649)</f>
        <v>22.840576490016129</v>
      </c>
      <c r="CD649" s="103">
        <f>AVERAGE(BV$6:BV649)</f>
        <v>23.75380240575392</v>
      </c>
      <c r="CE649" s="103">
        <f>AVERAGE(BW$6:BW649)</f>
        <v>0.9132259157377719</v>
      </c>
      <c r="CF649" s="104">
        <f>AVERAGE(BX$6:BX649)</f>
        <v>971.10319971191893</v>
      </c>
      <c r="CG649" s="104">
        <f>AVERAGE(BY$6:BY649)</f>
        <v>3654.3473430676358</v>
      </c>
      <c r="CH649" s="104">
        <f>AVERAGE(BZ$6:BZ649)</f>
        <v>2683.2441433557206</v>
      </c>
      <c r="CI649" s="121"/>
      <c r="CJ649" s="121"/>
      <c r="CK649" s="121"/>
      <c r="CL649" s="121"/>
      <c r="CM649" s="121"/>
      <c r="CN649" s="121"/>
    </row>
    <row r="650" spans="2:92" x14ac:dyDescent="0.2">
      <c r="B650" s="105">
        <v>645</v>
      </c>
      <c r="C650" s="109">
        <v>25.11335029952707</v>
      </c>
      <c r="D650" s="109">
        <v>1</v>
      </c>
      <c r="E650" s="109">
        <v>5.8549364681706662</v>
      </c>
      <c r="F650" s="110">
        <v>148.96117276494911</v>
      </c>
      <c r="G650" s="109">
        <v>25</v>
      </c>
      <c r="H650" s="109">
        <v>29.968286767697737</v>
      </c>
      <c r="I650" s="109">
        <v>4.9682867676977374</v>
      </c>
      <c r="J650" s="110">
        <v>1793.2527909505418</v>
      </c>
      <c r="K650" s="110">
        <v>4550</v>
      </c>
      <c r="L650" s="110">
        <v>2756.7472090494584</v>
      </c>
      <c r="M650" s="111" t="str">
        <v>Yes</v>
      </c>
      <c r="O650" s="103">
        <f>AVERAGE(G$6:G650)</f>
        <v>21.721853181525773</v>
      </c>
      <c r="P650" s="103">
        <f>AVERAGE(H$6:H650)</f>
        <v>22.104069027927444</v>
      </c>
      <c r="Q650" s="103">
        <f>AVERAGE(I$6:I650)</f>
        <v>0.38221584640166145</v>
      </c>
      <c r="R650" s="104">
        <f>AVERAGE(J$6:J650)</f>
        <v>869.51724013531714</v>
      </c>
      <c r="S650" s="104">
        <f>AVERAGE(K$6:K650)</f>
        <v>4008.1506269382039</v>
      </c>
      <c r="T650" s="104">
        <f>AVERAGE(L$6:L650)</f>
        <v>3138.6333868028901</v>
      </c>
      <c r="X650" s="105">
        <v>645</v>
      </c>
      <c r="Y650" s="109">
        <v>16.927936017457988</v>
      </c>
      <c r="Z650" s="109">
        <v>2</v>
      </c>
      <c r="AA650" s="109">
        <v>4.664163049368792</v>
      </c>
      <c r="AB650" s="110">
        <v>176.31394849366941</v>
      </c>
      <c r="AC650" s="109">
        <v>19.59209906682678</v>
      </c>
      <c r="AD650" s="109">
        <v>19.59209906682678</v>
      </c>
      <c r="AE650" s="109">
        <v>0</v>
      </c>
      <c r="AF650" s="110">
        <v>764.07692049847276</v>
      </c>
      <c r="AG650" s="110">
        <v>3666.5778320288205</v>
      </c>
      <c r="AH650" s="110">
        <v>2902.5009115303478</v>
      </c>
      <c r="AI650" s="111" t="str">
        <v>No</v>
      </c>
      <c r="AK650" s="103">
        <f>AVERAGE(AC$6:AC650)</f>
        <v>21.609492411915177</v>
      </c>
      <c r="AL650" s="103">
        <f>AVERAGE(AD$6:AD650)</f>
        <v>21.930750129861529</v>
      </c>
      <c r="AM650" s="103">
        <f>AVERAGE(AE$6:AE650)</f>
        <v>0.3212577179463556</v>
      </c>
      <c r="AN650" s="104">
        <f>AVERAGE(AF$6:AF650)</f>
        <v>855.2465554810932</v>
      </c>
      <c r="AO650" s="104">
        <f>AVERAGE(AG$6:AG650)</f>
        <v>4032.0962310439568</v>
      </c>
      <c r="AP650" s="104">
        <f>AVERAGE(AH$6:AH650)</f>
        <v>3176.8496755628616</v>
      </c>
      <c r="AT650" s="105">
        <v>645</v>
      </c>
      <c r="AU650" s="109">
        <v>18.839058515621591</v>
      </c>
      <c r="AV650" s="109">
        <v>5</v>
      </c>
      <c r="AW650" s="109">
        <v>4.8173792026330595</v>
      </c>
      <c r="AX650" s="110">
        <v>147.66178017912586</v>
      </c>
      <c r="AY650" s="109">
        <v>18.656437718254651</v>
      </c>
      <c r="AZ650" s="109">
        <v>18.656437718254651</v>
      </c>
      <c r="BA650" s="109">
        <v>0</v>
      </c>
      <c r="BB650" s="110">
        <v>707.35491172676529</v>
      </c>
      <c r="BC650" s="110">
        <v>3048.4656577381975</v>
      </c>
      <c r="BD650" s="110">
        <v>2341.1107460114322</v>
      </c>
      <c r="BE650" s="111" t="str">
        <v>No</v>
      </c>
      <c r="BG650" s="103">
        <f>AVERAGE(AY$6:AY650)</f>
        <v>22.922854218848716</v>
      </c>
      <c r="BH650" s="103">
        <f>AVERAGE(AZ$6:AZ650)</f>
        <v>23.746735151057376</v>
      </c>
      <c r="BI650" s="103">
        <f>AVERAGE(BA$6:BA650)</f>
        <v>0.82388093220867131</v>
      </c>
      <c r="BJ650" s="104">
        <f>AVERAGE(BB$6:BB650)</f>
        <v>962.11356507888343</v>
      </c>
      <c r="BK650" s="104">
        <f>AVERAGE(BC$6:BC650)</f>
        <v>3600.8312336025024</v>
      </c>
      <c r="BL650" s="104">
        <f>AVERAGE(BD$6:BD650)</f>
        <v>2638.7176685236163</v>
      </c>
      <c r="BP650" s="105">
        <v>645</v>
      </c>
      <c r="BQ650" s="109">
        <v>24.315266601669279</v>
      </c>
      <c r="BR650" s="109">
        <v>0</v>
      </c>
      <c r="BS650" s="109">
        <v>4.3114104423298105</v>
      </c>
      <c r="BT650" s="110">
        <v>132.83011240425535</v>
      </c>
      <c r="BU650" s="109">
        <v>25</v>
      </c>
      <c r="BV650" s="109">
        <v>28.626677043999088</v>
      </c>
      <c r="BW650" s="109">
        <v>3.6266770439990879</v>
      </c>
      <c r="BX650" s="110">
        <v>1426.8316690041186</v>
      </c>
      <c r="BY650" s="110">
        <v>3750</v>
      </c>
      <c r="BZ650" s="110">
        <v>2323.1683309958817</v>
      </c>
      <c r="CA650" s="111" t="str">
        <v>Yes</v>
      </c>
      <c r="CC650" s="103">
        <f>AVERAGE(BU$6:BU650)</f>
        <v>22.843924433442464</v>
      </c>
      <c r="CD650" s="103">
        <f>AVERAGE(BV$6:BV650)</f>
        <v>23.761357250154301</v>
      </c>
      <c r="CE650" s="103">
        <f>AVERAGE(BW$6:BW650)</f>
        <v>0.91743281671182042</v>
      </c>
      <c r="CF650" s="104">
        <f>AVERAGE(BX$6:BX650)</f>
        <v>971.80975547826347</v>
      </c>
      <c r="CG650" s="104">
        <f>AVERAGE(BY$6:BY650)</f>
        <v>3654.495641760554</v>
      </c>
      <c r="CH650" s="104">
        <f>AVERAGE(BZ$6:BZ650)</f>
        <v>2682.6858862822942</v>
      </c>
      <c r="CI650" s="121"/>
      <c r="CJ650" s="121"/>
      <c r="CK650" s="121"/>
      <c r="CL650" s="121"/>
      <c r="CM650" s="121"/>
      <c r="CN650" s="121"/>
    </row>
    <row r="651" spans="2:92" x14ac:dyDescent="0.2">
      <c r="B651" s="105">
        <v>646</v>
      </c>
      <c r="C651" s="109">
        <v>18.518036889712782</v>
      </c>
      <c r="D651" s="109">
        <v>3</v>
      </c>
      <c r="E651" s="109">
        <v>4.0626337064324511</v>
      </c>
      <c r="F651" s="110">
        <v>150.13061735065722</v>
      </c>
      <c r="G651" s="109">
        <v>19.580670596145232</v>
      </c>
      <c r="H651" s="109">
        <v>19.580670596145232</v>
      </c>
      <c r="I651" s="109">
        <v>0</v>
      </c>
      <c r="J651" s="110">
        <v>737.55073523501414</v>
      </c>
      <c r="K651" s="110">
        <v>3674.520707306142</v>
      </c>
      <c r="L651" s="110">
        <v>2936.9699720711278</v>
      </c>
      <c r="M651" s="111" t="str">
        <v>No</v>
      </c>
      <c r="O651" s="103">
        <f>AVERAGE(G$6:G651)</f>
        <v>21.718538657399797</v>
      </c>
      <c r="P651" s="103">
        <f>AVERAGE(H$6:H651)</f>
        <v>22.100162838404565</v>
      </c>
      <c r="Q651" s="103">
        <f>AVERAGE(I$6:I651)</f>
        <v>0.38162418100475487</v>
      </c>
      <c r="R651" s="104">
        <f>AVERAGE(J$6:J651)</f>
        <v>869.31295761999161</v>
      </c>
      <c r="S651" s="104">
        <f>AVERAGE(K$6:K651)</f>
        <v>4007.6341719542529</v>
      </c>
      <c r="T651" s="104">
        <f>AVERAGE(L$6:L651)</f>
        <v>3138.3212143342653</v>
      </c>
      <c r="X651" s="105">
        <v>646</v>
      </c>
      <c r="Y651" s="109">
        <v>21.709424960217284</v>
      </c>
      <c r="Z651" s="109">
        <v>1</v>
      </c>
      <c r="AA651" s="109">
        <v>4.9248870352030094</v>
      </c>
      <c r="AB651" s="110">
        <v>172.00255675200216</v>
      </c>
      <c r="AC651" s="109">
        <v>25</v>
      </c>
      <c r="AD651" s="109">
        <v>25.634311995420294</v>
      </c>
      <c r="AE651" s="109">
        <v>0.63431199542029404</v>
      </c>
      <c r="AF651" s="110">
        <v>1036.178715927655</v>
      </c>
      <c r="AG651" s="110">
        <v>4570</v>
      </c>
      <c r="AH651" s="110">
        <v>3533.821284072345</v>
      </c>
      <c r="AI651" s="111" t="str">
        <v>Yes</v>
      </c>
      <c r="AK651" s="103">
        <f>AVERAGE(AC$6:AC651)</f>
        <v>21.614740875673821</v>
      </c>
      <c r="AL651" s="103">
        <f>AVERAGE(AD$6:AD651)</f>
        <v>21.936483197764868</v>
      </c>
      <c r="AM651" s="103">
        <f>AVERAGE(AE$6:AE651)</f>
        <v>0.32174232209105208</v>
      </c>
      <c r="AN651" s="104">
        <f>AVERAGE(AF$6:AF651)</f>
        <v>855.5266362248185</v>
      </c>
      <c r="AO651" s="104">
        <f>AVERAGE(AG$6:AG651)</f>
        <v>4032.9288994169538</v>
      </c>
      <c r="AP651" s="104">
        <f>AVERAGE(AH$6:AH651)</f>
        <v>3177.402263192133</v>
      </c>
      <c r="AT651" s="105">
        <v>646</v>
      </c>
      <c r="AU651" s="109">
        <v>24.636444114819493</v>
      </c>
      <c r="AV651" s="109">
        <v>1</v>
      </c>
      <c r="AW651" s="109">
        <v>5.4430908636005242</v>
      </c>
      <c r="AX651" s="110">
        <v>127.91202695734736</v>
      </c>
      <c r="AY651" s="109">
        <v>25</v>
      </c>
      <c r="AZ651" s="109">
        <v>29.079534978420018</v>
      </c>
      <c r="BA651" s="109">
        <v>4.0795349784200177</v>
      </c>
      <c r="BB651" s="110">
        <v>1489.84227372035</v>
      </c>
      <c r="BC651" s="110">
        <v>3800</v>
      </c>
      <c r="BD651" s="110">
        <v>2310.15772627965</v>
      </c>
      <c r="BE651" s="111" t="str">
        <v>Yes</v>
      </c>
      <c r="BG651" s="103">
        <f>AVERAGE(AY$6:AY651)</f>
        <v>22.92606961479477</v>
      </c>
      <c r="BH651" s="103">
        <f>AVERAGE(AZ$6:AZ651)</f>
        <v>23.75499025914927</v>
      </c>
      <c r="BI651" s="103">
        <f>AVERAGE(BA$6:BA651)</f>
        <v>0.82892064435450941</v>
      </c>
      <c r="BJ651" s="104">
        <f>AVERAGE(BB$6:BB651)</f>
        <v>962.93048258452029</v>
      </c>
      <c r="BK651" s="104">
        <f>AVERAGE(BC$6:BC651)</f>
        <v>3601.1395443863994</v>
      </c>
      <c r="BL651" s="104">
        <f>AVERAGE(BD$6:BD651)</f>
        <v>2638.2090618018765</v>
      </c>
      <c r="BP651" s="105">
        <v>646</v>
      </c>
      <c r="BQ651" s="109">
        <v>17.99676789527749</v>
      </c>
      <c r="BR651" s="109">
        <v>3</v>
      </c>
      <c r="BS651" s="109">
        <v>4.7932820419813655</v>
      </c>
      <c r="BT651" s="110">
        <v>141.11841261338725</v>
      </c>
      <c r="BU651" s="109">
        <v>19.790049937258857</v>
      </c>
      <c r="BV651" s="109">
        <v>19.790049937258857</v>
      </c>
      <c r="BW651" s="109">
        <v>0</v>
      </c>
      <c r="BX651" s="110">
        <v>734.81991073115296</v>
      </c>
      <c r="BY651" s="110">
        <v>3178.5074905888287</v>
      </c>
      <c r="BZ651" s="110">
        <v>2443.6875798576757</v>
      </c>
      <c r="CA651" s="111" t="str">
        <v>No</v>
      </c>
      <c r="CC651" s="103">
        <f>AVERAGE(BU$6:BU651)</f>
        <v>22.83919707354125</v>
      </c>
      <c r="CD651" s="103">
        <f>AVERAGE(BV$6:BV651)</f>
        <v>23.755209715614214</v>
      </c>
      <c r="CE651" s="103">
        <f>AVERAGE(BW$6:BW651)</f>
        <v>0.91601264207294764</v>
      </c>
      <c r="CF651" s="104">
        <f>AVERAGE(BX$6:BX651)</f>
        <v>971.4428981334537</v>
      </c>
      <c r="CG651" s="104">
        <f>AVERAGE(BY$6:BY651)</f>
        <v>3653.7588179971303</v>
      </c>
      <c r="CH651" s="104">
        <f>AVERAGE(BZ$6:BZ651)</f>
        <v>2682.3159198636804</v>
      </c>
      <c r="CI651" s="121"/>
      <c r="CJ651" s="121"/>
      <c r="CK651" s="121"/>
      <c r="CL651" s="121"/>
      <c r="CM651" s="121"/>
      <c r="CN651" s="121"/>
    </row>
    <row r="652" spans="2:92" x14ac:dyDescent="0.2">
      <c r="B652" s="105">
        <v>647</v>
      </c>
      <c r="C652" s="109">
        <v>16.160539089633488</v>
      </c>
      <c r="D652" s="109">
        <v>1</v>
      </c>
      <c r="E652" s="109">
        <v>2.4990216501206812</v>
      </c>
      <c r="F652" s="110">
        <v>152.39747129608088</v>
      </c>
      <c r="G652" s="109">
        <v>17.65956073975417</v>
      </c>
      <c r="H652" s="109">
        <v>17.65956073975417</v>
      </c>
      <c r="I652" s="109">
        <v>0</v>
      </c>
      <c r="J652" s="110">
        <v>682.18429348870598</v>
      </c>
      <c r="K652" s="110">
        <v>3228.7209331557506</v>
      </c>
      <c r="L652" s="110">
        <v>2546.5366396670447</v>
      </c>
      <c r="M652" s="111" t="str">
        <v>No</v>
      </c>
      <c r="O652" s="103">
        <f>AVERAGE(G$6:G652)</f>
        <v>21.712265121205601</v>
      </c>
      <c r="P652" s="103">
        <f>AVERAGE(H$6:H652)</f>
        <v>22.093299465763682</v>
      </c>
      <c r="Q652" s="103">
        <f>AVERAGE(I$6:I652)</f>
        <v>0.38103434455807056</v>
      </c>
      <c r="R652" s="104">
        <f>AVERAGE(J$6:J652)</f>
        <v>869.0237324822308</v>
      </c>
      <c r="S652" s="104">
        <f>AVERAGE(K$6:K652)</f>
        <v>4006.4302875047961</v>
      </c>
      <c r="T652" s="104">
        <f>AVERAGE(L$6:L652)</f>
        <v>3137.4065550225691</v>
      </c>
      <c r="X652" s="105">
        <v>647</v>
      </c>
      <c r="Y652" s="109">
        <v>21.597770804449159</v>
      </c>
      <c r="Z652" s="109">
        <v>1</v>
      </c>
      <c r="AA652" s="109">
        <v>5.8116464356625332</v>
      </c>
      <c r="AB652" s="110">
        <v>139.99294052011669</v>
      </c>
      <c r="AC652" s="109">
        <v>25</v>
      </c>
      <c r="AD652" s="109">
        <v>26.409417240111694</v>
      </c>
      <c r="AE652" s="109">
        <v>1.4094172401116936</v>
      </c>
      <c r="AF652" s="110">
        <v>1143.6880437402215</v>
      </c>
      <c r="AG652" s="110">
        <v>4570</v>
      </c>
      <c r="AH652" s="110">
        <v>3426.3119562597785</v>
      </c>
      <c r="AI652" s="111" t="str">
        <v>Yes</v>
      </c>
      <c r="AK652" s="103">
        <f>AVERAGE(AC$6:AC652)</f>
        <v>21.619973115433211</v>
      </c>
      <c r="AL652" s="103">
        <f>AVERAGE(AD$6:AD652)</f>
        <v>21.943396542498018</v>
      </c>
      <c r="AM652" s="103">
        <f>AVERAGE(AE$6:AE652)</f>
        <v>0.32342342706480887</v>
      </c>
      <c r="AN652" s="104">
        <f>AVERAGE(AF$6:AF652)</f>
        <v>855.97201707105569</v>
      </c>
      <c r="AO652" s="104">
        <f>AVERAGE(AG$6:AG652)</f>
        <v>4033.7589938537126</v>
      </c>
      <c r="AP652" s="104">
        <f>AVERAGE(AH$6:AH652)</f>
        <v>3177.7869767826551</v>
      </c>
      <c r="AT652" s="105">
        <v>647</v>
      </c>
      <c r="AU652" s="109">
        <v>22.913162004270735</v>
      </c>
      <c r="AV652" s="109">
        <v>4</v>
      </c>
      <c r="AW652" s="109">
        <v>6.0358666832376038</v>
      </c>
      <c r="AX652" s="110">
        <v>126.96061129283231</v>
      </c>
      <c r="AY652" s="109">
        <v>24.949028687508338</v>
      </c>
      <c r="AZ652" s="109">
        <v>24.949028687508338</v>
      </c>
      <c r="BA652" s="109">
        <v>0</v>
      </c>
      <c r="BB652" s="110">
        <v>875.43147191808248</v>
      </c>
      <c r="BC652" s="110">
        <v>3942.3543031262507</v>
      </c>
      <c r="BD652" s="110">
        <v>3066.9228312081682</v>
      </c>
      <c r="BE652" s="111" t="str">
        <v>No</v>
      </c>
      <c r="BG652" s="103">
        <f>AVERAGE(AY$6:AY652)</f>
        <v>22.929196290332193</v>
      </c>
      <c r="BH652" s="103">
        <f>AVERAGE(AZ$6:AZ652)</f>
        <v>23.756835759038541</v>
      </c>
      <c r="BI652" s="103">
        <f>AVERAGE(BA$6:BA652)</f>
        <v>0.82763946870635707</v>
      </c>
      <c r="BJ652" s="104">
        <f>AVERAGE(BB$6:BB652)</f>
        <v>962.79524454639613</v>
      </c>
      <c r="BK652" s="104">
        <f>AVERAGE(BC$6:BC652)</f>
        <v>3601.6669242298922</v>
      </c>
      <c r="BL652" s="104">
        <f>AVERAGE(BD$6:BD652)</f>
        <v>2638.8716796834938</v>
      </c>
      <c r="BP652" s="105">
        <v>647</v>
      </c>
      <c r="BQ652" s="109">
        <v>20.214898710984365</v>
      </c>
      <c r="BR652" s="109">
        <v>2</v>
      </c>
      <c r="BS652" s="109">
        <v>3.2774877217766241</v>
      </c>
      <c r="BT652" s="110">
        <v>151.48734738597133</v>
      </c>
      <c r="BU652" s="109">
        <v>21.492386432760988</v>
      </c>
      <c r="BV652" s="109">
        <v>21.492386432760988</v>
      </c>
      <c r="BW652" s="109">
        <v>0</v>
      </c>
      <c r="BX652" s="110">
        <v>796.25894036880095</v>
      </c>
      <c r="BY652" s="110">
        <v>3363.8579649141479</v>
      </c>
      <c r="BZ652" s="110">
        <v>2567.5990245453468</v>
      </c>
      <c r="CA652" s="111" t="str">
        <v>No</v>
      </c>
      <c r="CC652" s="103">
        <f>AVERAGE(BU$6:BU652)</f>
        <v>22.837115449676055</v>
      </c>
      <c r="CD652" s="103">
        <f>AVERAGE(BV$6:BV652)</f>
        <v>23.751712307139943</v>
      </c>
      <c r="CE652" s="103">
        <f>AVERAGE(BW$6:BW652)</f>
        <v>0.91459685746387043</v>
      </c>
      <c r="CF652" s="104">
        <f>AVERAGE(BX$6:BX652)</f>
        <v>971.17213467477575</v>
      </c>
      <c r="CG652" s="104">
        <f>AVERAGE(BY$6:BY652)</f>
        <v>3653.3107486724275</v>
      </c>
      <c r="CH652" s="104">
        <f>AVERAGE(BZ$6:BZ652)</f>
        <v>2682.1386139976553</v>
      </c>
      <c r="CI652" s="121"/>
      <c r="CJ652" s="121"/>
      <c r="CK652" s="121"/>
      <c r="CL652" s="121"/>
      <c r="CM652" s="121"/>
      <c r="CN652" s="121"/>
    </row>
    <row r="653" spans="2:92" x14ac:dyDescent="0.2">
      <c r="B653" s="105">
        <v>648</v>
      </c>
      <c r="C653" s="109">
        <v>20.48775211890262</v>
      </c>
      <c r="D653" s="109">
        <v>4</v>
      </c>
      <c r="E653" s="109">
        <v>4.5743674596842734</v>
      </c>
      <c r="F653" s="110">
        <v>144.74510964635542</v>
      </c>
      <c r="G653" s="109">
        <v>21.062119578586895</v>
      </c>
      <c r="H653" s="109">
        <v>21.062119578586895</v>
      </c>
      <c r="I653" s="109">
        <v>0</v>
      </c>
      <c r="J653" s="110">
        <v>776.60869700396233</v>
      </c>
      <c r="K653" s="110">
        <v>3991.1815241456411</v>
      </c>
      <c r="L653" s="110">
        <v>3214.5728271416788</v>
      </c>
      <c r="M653" s="111" t="str">
        <v>No</v>
      </c>
      <c r="O653" s="103">
        <f>AVERAGE(G$6:G653)</f>
        <v>21.711261810183039</v>
      </c>
      <c r="P653" s="103">
        <f>AVERAGE(H$6:H653)</f>
        <v>22.091708138777296</v>
      </c>
      <c r="Q653" s="103">
        <f>AVERAGE(I$6:I653)</f>
        <v>0.38044632859424637</v>
      </c>
      <c r="R653" s="104">
        <f>AVERAGE(J$6:J653)</f>
        <v>868.88111668673957</v>
      </c>
      <c r="S653" s="104">
        <f>AVERAGE(K$6:K653)</f>
        <v>4006.4067554625749</v>
      </c>
      <c r="T653" s="104">
        <f>AVERAGE(L$6:L653)</f>
        <v>3137.5256387758395</v>
      </c>
      <c r="X653" s="105">
        <v>648</v>
      </c>
      <c r="Y653" s="109">
        <v>21.617385857022018</v>
      </c>
      <c r="Z653" s="109">
        <v>1</v>
      </c>
      <c r="AA653" s="109">
        <v>3.3450930797143537</v>
      </c>
      <c r="AB653" s="110">
        <v>151.12966426456012</v>
      </c>
      <c r="AC653" s="109">
        <v>23.962478936736371</v>
      </c>
      <c r="AD653" s="109">
        <v>23.962478936736371</v>
      </c>
      <c r="AE653" s="109">
        <v>0</v>
      </c>
      <c r="AF653" s="110">
        <v>870.00403236665124</v>
      </c>
      <c r="AG653" s="110">
        <v>4383.246208612547</v>
      </c>
      <c r="AH653" s="110">
        <v>3513.2421762458957</v>
      </c>
      <c r="AI653" s="111" t="str">
        <v>No</v>
      </c>
      <c r="AK653" s="103">
        <f>AVERAGE(AC$6:AC653)</f>
        <v>21.62358809355251</v>
      </c>
      <c r="AL653" s="103">
        <f>AVERAGE(AD$6:AD653)</f>
        <v>21.946512410390362</v>
      </c>
      <c r="AM653" s="103">
        <f>AVERAGE(AE$6:AE653)</f>
        <v>0.322924316837857</v>
      </c>
      <c r="AN653" s="104">
        <f>AVERAGE(AF$6:AF653)</f>
        <v>855.99367141564767</v>
      </c>
      <c r="AO653" s="104">
        <f>AVERAGE(AG$6:AG653)</f>
        <v>4034.2983259752536</v>
      </c>
      <c r="AP653" s="104">
        <f>AVERAGE(AH$6:AH653)</f>
        <v>3178.3046545596044</v>
      </c>
      <c r="AT653" s="105">
        <v>648</v>
      </c>
      <c r="AU653" s="109">
        <v>26.233154319862031</v>
      </c>
      <c r="AV653" s="109">
        <v>7</v>
      </c>
      <c r="AW653" s="109">
        <v>3.7024511641336066</v>
      </c>
      <c r="AX653" s="110">
        <v>168.65877430025108</v>
      </c>
      <c r="AY653" s="109">
        <v>22.935605483995637</v>
      </c>
      <c r="AZ653" s="109">
        <v>22.935605483995637</v>
      </c>
      <c r="BA653" s="109">
        <v>0</v>
      </c>
      <c r="BB653" s="110">
        <v>856.72693882012027</v>
      </c>
      <c r="BC653" s="110">
        <v>3790.3408225993458</v>
      </c>
      <c r="BD653" s="110">
        <v>2933.6138837792255</v>
      </c>
      <c r="BE653" s="111" t="str">
        <v>No</v>
      </c>
      <c r="BG653" s="103">
        <f>AVERAGE(AY$6:AY653)</f>
        <v>22.929206181063158</v>
      </c>
      <c r="BH653" s="103">
        <f>AVERAGE(AZ$6:AZ653)</f>
        <v>23.75556842836718</v>
      </c>
      <c r="BI653" s="103">
        <f>AVERAGE(BA$6:BA653)</f>
        <v>0.82636224730403252</v>
      </c>
      <c r="BJ653" s="104">
        <f>AVERAGE(BB$6:BB653)</f>
        <v>962.63155888941105</v>
      </c>
      <c r="BK653" s="104">
        <f>AVERAGE(BC$6:BC653)</f>
        <v>3601.9580876533018</v>
      </c>
      <c r="BL653" s="104">
        <f>AVERAGE(BD$6:BD653)</f>
        <v>2639.3265287638883</v>
      </c>
      <c r="BP653" s="105">
        <v>648</v>
      </c>
      <c r="BQ653" s="109">
        <v>21.32710244944208</v>
      </c>
      <c r="BR653" s="109">
        <v>2</v>
      </c>
      <c r="BS653" s="109">
        <v>3.4572599922513252</v>
      </c>
      <c r="BT653" s="110">
        <v>135.96076985031067</v>
      </c>
      <c r="BU653" s="109">
        <v>22.784362441693403</v>
      </c>
      <c r="BV653" s="109">
        <v>22.784362441693403</v>
      </c>
      <c r="BW653" s="109">
        <v>0</v>
      </c>
      <c r="BX653" s="110">
        <v>819.49164310111269</v>
      </c>
      <c r="BY653" s="110">
        <v>3557.6543662540107</v>
      </c>
      <c r="BZ653" s="110">
        <v>2738.1627231528983</v>
      </c>
      <c r="CA653" s="111" t="str">
        <v>No</v>
      </c>
      <c r="CC653" s="103">
        <f>AVERAGE(BU$6:BU653)</f>
        <v>22.837034040713121</v>
      </c>
      <c r="CD653" s="103">
        <f>AVERAGE(BV$6:BV653)</f>
        <v>23.750219483273515</v>
      </c>
      <c r="CE653" s="103">
        <f>AVERAGE(BW$6:BW653)</f>
        <v>0.91318544256037681</v>
      </c>
      <c r="CF653" s="104">
        <f>AVERAGE(BX$6:BX653)</f>
        <v>970.9380598421003</v>
      </c>
      <c r="CG653" s="104">
        <f>AVERAGE(BY$6:BY653)</f>
        <v>3653.1631307983248</v>
      </c>
      <c r="CH653" s="104">
        <f>AVERAGE(BZ$6:BZ653)</f>
        <v>2682.2250709562281</v>
      </c>
      <c r="CI653" s="121"/>
      <c r="CJ653" s="121"/>
      <c r="CK653" s="121"/>
      <c r="CL653" s="121"/>
      <c r="CM653" s="121"/>
      <c r="CN653" s="121"/>
    </row>
    <row r="654" spans="2:92" x14ac:dyDescent="0.2">
      <c r="B654" s="105">
        <v>649</v>
      </c>
      <c r="C654" s="109">
        <v>22.238294796438971</v>
      </c>
      <c r="D654" s="109">
        <v>2</v>
      </c>
      <c r="E654" s="109">
        <v>4.9225557461273031</v>
      </c>
      <c r="F654" s="110">
        <v>175.04046758221781</v>
      </c>
      <c r="G654" s="109">
        <v>25</v>
      </c>
      <c r="H654" s="109">
        <v>25.160850542566273</v>
      </c>
      <c r="I654" s="109">
        <v>0.16085054256627274</v>
      </c>
      <c r="J654" s="110">
        <v>953.99356524414691</v>
      </c>
      <c r="K654" s="110">
        <v>4600</v>
      </c>
      <c r="L654" s="110">
        <v>3646.0064347558532</v>
      </c>
      <c r="M654" s="111" t="str">
        <v>Yes</v>
      </c>
      <c r="O654" s="103">
        <f>AVERAGE(G$6:G654)</f>
        <v>21.716329203387691</v>
      </c>
      <c r="P654" s="103">
        <f>AVERAGE(H$6:H654)</f>
        <v>22.096437171756943</v>
      </c>
      <c r="Q654" s="103">
        <f>AVERAGE(I$6:I654)</f>
        <v>0.38010796836924177</v>
      </c>
      <c r="R654" s="104">
        <f>AVERAGE(J$6:J654)</f>
        <v>869.0122606752717</v>
      </c>
      <c r="S654" s="104">
        <f>AVERAGE(K$6:K654)</f>
        <v>4007.32138295801</v>
      </c>
      <c r="T654" s="104">
        <f>AVERAGE(L$6:L654)</f>
        <v>3138.3091222827425</v>
      </c>
      <c r="X654" s="105">
        <v>649</v>
      </c>
      <c r="Y654" s="109">
        <v>19.997520469562907</v>
      </c>
      <c r="Z654" s="109">
        <v>2</v>
      </c>
      <c r="AA654" s="109">
        <v>4.0041993491134384</v>
      </c>
      <c r="AB654" s="110">
        <v>143.54679492176464</v>
      </c>
      <c r="AC654" s="109">
        <v>22.001719818676346</v>
      </c>
      <c r="AD654" s="109">
        <v>22.001719818676346</v>
      </c>
      <c r="AE654" s="109">
        <v>0</v>
      </c>
      <c r="AF654" s="110">
        <v>803.59838948205504</v>
      </c>
      <c r="AG654" s="110">
        <v>4100.3095673617427</v>
      </c>
      <c r="AH654" s="110">
        <v>3296.7111778796875</v>
      </c>
      <c r="AI654" s="111" t="str">
        <v>No</v>
      </c>
      <c r="AK654" s="103">
        <f>AVERAGE(AC$6:AC654)</f>
        <v>21.624170731033438</v>
      </c>
      <c r="AL654" s="103">
        <f>AVERAGE(AD$6:AD654)</f>
        <v>21.946597475734407</v>
      </c>
      <c r="AM654" s="103">
        <f>AVERAGE(AE$6:AE654)</f>
        <v>0.32242674470097277</v>
      </c>
      <c r="AN654" s="104">
        <f>AVERAGE(AF$6:AF654)</f>
        <v>855.91293908601187</v>
      </c>
      <c r="AO654" s="104">
        <f>AVERAGE(AG$6:AG654)</f>
        <v>4034.4000382115964</v>
      </c>
      <c r="AP654" s="104">
        <f>AVERAGE(AH$6:AH654)</f>
        <v>3178.487099125583</v>
      </c>
      <c r="AT654" s="105">
        <v>649</v>
      </c>
      <c r="AU654" s="109">
        <v>16.397440793836264</v>
      </c>
      <c r="AV654" s="109">
        <v>0</v>
      </c>
      <c r="AW654" s="109">
        <v>6.0964004214398262</v>
      </c>
      <c r="AX654" s="110">
        <v>176.96300009641342</v>
      </c>
      <c r="AY654" s="109">
        <v>22.493841215276092</v>
      </c>
      <c r="AZ654" s="109">
        <v>22.493841215276092</v>
      </c>
      <c r="BA654" s="109">
        <v>0</v>
      </c>
      <c r="BB654" s="110">
        <v>851.77823655469615</v>
      </c>
      <c r="BC654" s="110">
        <v>3374.0761822914137</v>
      </c>
      <c r="BD654" s="110">
        <v>2522.2979457367173</v>
      </c>
      <c r="BE654" s="111" t="str">
        <v>No</v>
      </c>
      <c r="BG654" s="103">
        <f>AVERAGE(AY$6:AY654)</f>
        <v>22.928535356770727</v>
      </c>
      <c r="BH654" s="103">
        <f>AVERAGE(AZ$6:AZ654)</f>
        <v>23.753624318639769</v>
      </c>
      <c r="BI654" s="103">
        <f>AVERAGE(BA$6:BA654)</f>
        <v>0.82508896186904934</v>
      </c>
      <c r="BJ654" s="104">
        <f>AVERAGE(BB$6:BB654)</f>
        <v>962.46075253758556</v>
      </c>
      <c r="BK654" s="104">
        <f>AVERAGE(BC$6:BC654)</f>
        <v>3601.6069599100633</v>
      </c>
      <c r="BL654" s="104">
        <f>AVERAGE(BD$6:BD654)</f>
        <v>2639.1462073724751</v>
      </c>
      <c r="BP654" s="105">
        <v>649</v>
      </c>
      <c r="BQ654" s="109">
        <v>23.258991852709858</v>
      </c>
      <c r="BR654" s="109">
        <v>5</v>
      </c>
      <c r="BS654" s="109">
        <v>3.5885472384904569</v>
      </c>
      <c r="BT654" s="110">
        <v>116.23563912896546</v>
      </c>
      <c r="BU654" s="109">
        <v>21.847539091200314</v>
      </c>
      <c r="BV654" s="109">
        <v>21.847539091200314</v>
      </c>
      <c r="BW654" s="109">
        <v>0</v>
      </c>
      <c r="BX654" s="110">
        <v>771.66181186497488</v>
      </c>
      <c r="BY654" s="110">
        <v>3627.1308636800472</v>
      </c>
      <c r="BZ654" s="110">
        <v>2855.4690518150724</v>
      </c>
      <c r="CA654" s="111" t="str">
        <v>No</v>
      </c>
      <c r="CC654" s="103">
        <f>AVERAGE(BU$6:BU654)</f>
        <v>22.835509395182285</v>
      </c>
      <c r="CD654" s="103">
        <f>AVERAGE(BV$6:BV654)</f>
        <v>23.747287772345821</v>
      </c>
      <c r="CE654" s="103">
        <f>AVERAGE(BW$6:BW654)</f>
        <v>0.9117783771635195</v>
      </c>
      <c r="CF654" s="104">
        <f>AVERAGE(BX$6:BX654)</f>
        <v>970.63100861255145</v>
      </c>
      <c r="CG654" s="104">
        <f>AVERAGE(BY$6:BY654)</f>
        <v>3653.1230194468326</v>
      </c>
      <c r="CH654" s="104">
        <f>AVERAGE(BZ$6:BZ654)</f>
        <v>2682.4920108342849</v>
      </c>
      <c r="CI654" s="121"/>
      <c r="CJ654" s="121"/>
      <c r="CK654" s="121"/>
      <c r="CL654" s="121"/>
      <c r="CM654" s="121"/>
      <c r="CN654" s="121"/>
    </row>
    <row r="655" spans="2:92" x14ac:dyDescent="0.2">
      <c r="B655" s="105">
        <v>650</v>
      </c>
      <c r="C655" s="109">
        <v>12.17544974872269</v>
      </c>
      <c r="D655" s="109">
        <v>1</v>
      </c>
      <c r="E655" s="109">
        <v>2.679093121774677</v>
      </c>
      <c r="F655" s="110">
        <v>152.76330255150475</v>
      </c>
      <c r="G655" s="109">
        <v>13.854542870497367</v>
      </c>
      <c r="H655" s="109">
        <v>13.854542870497367</v>
      </c>
      <c r="I655" s="109">
        <v>0</v>
      </c>
      <c r="J655" s="110">
        <v>568.39958866642576</v>
      </c>
      <c r="K655" s="110">
        <v>2543.8177166895262</v>
      </c>
      <c r="L655" s="110">
        <v>1975.4181280231005</v>
      </c>
      <c r="M655" s="111" t="str">
        <v>No</v>
      </c>
      <c r="O655" s="103">
        <f>AVERAGE(G$6:G655)</f>
        <v>21.704234147490933</v>
      </c>
      <c r="P655" s="103">
        <f>AVERAGE(H$6:H655)</f>
        <v>22.083757334370386</v>
      </c>
      <c r="Q655" s="103">
        <f>AVERAGE(I$6:I655)</f>
        <v>0.37952318687944292</v>
      </c>
      <c r="R655" s="104">
        <f>AVERAGE(J$6:J655)</f>
        <v>868.54977964141187</v>
      </c>
      <c r="S655" s="104">
        <f>AVERAGE(K$6:K655)</f>
        <v>4005.0698388560581</v>
      </c>
      <c r="T655" s="104">
        <f>AVERAGE(L$6:L655)</f>
        <v>3136.5200592146512</v>
      </c>
      <c r="X655" s="105">
        <v>650</v>
      </c>
      <c r="Y655" s="109">
        <v>17.710409549602634</v>
      </c>
      <c r="Z655" s="109">
        <v>2</v>
      </c>
      <c r="AA655" s="109">
        <v>4.3566532707529682</v>
      </c>
      <c r="AB655" s="110">
        <v>154.06525001500012</v>
      </c>
      <c r="AC655" s="109">
        <v>20.067062820355602</v>
      </c>
      <c r="AD655" s="109">
        <v>20.067062820355602</v>
      </c>
      <c r="AE655" s="109">
        <v>0</v>
      </c>
      <c r="AF655" s="110">
        <v>756.07713462566812</v>
      </c>
      <c r="AG655" s="110">
        <v>3752.0713076640086</v>
      </c>
      <c r="AH655" s="110">
        <v>2995.9941730383407</v>
      </c>
      <c r="AI655" s="111" t="str">
        <v>No</v>
      </c>
      <c r="AK655" s="103">
        <f>AVERAGE(AC$6:AC655)</f>
        <v>21.621775180401627</v>
      </c>
      <c r="AL655" s="103">
        <f>AVERAGE(AD$6:AD655)</f>
        <v>21.943705883956898</v>
      </c>
      <c r="AM655" s="103">
        <f>AVERAGE(AE$6:AE655)</f>
        <v>0.32193070355527897</v>
      </c>
      <c r="AN655" s="104">
        <f>AVERAGE(AF$6:AF655)</f>
        <v>855.75934554068817</v>
      </c>
      <c r="AO655" s="104">
        <f>AVERAGE(AG$6:AG655)</f>
        <v>4033.9656863184459</v>
      </c>
      <c r="AP655" s="104">
        <f>AVERAGE(AH$6:AH655)</f>
        <v>3178.2063407777564</v>
      </c>
      <c r="AT655" s="105">
        <v>650</v>
      </c>
      <c r="AU655" s="109">
        <v>18.969828647444821</v>
      </c>
      <c r="AV655" s="109">
        <v>2</v>
      </c>
      <c r="AW655" s="109">
        <v>3.5260312671949134</v>
      </c>
      <c r="AX655" s="110">
        <v>140.07522787284719</v>
      </c>
      <c r="AY655" s="109">
        <v>20.495859914639734</v>
      </c>
      <c r="AZ655" s="109">
        <v>20.495859914639734</v>
      </c>
      <c r="BA655" s="109">
        <v>0</v>
      </c>
      <c r="BB655" s="110">
        <v>754.95102531203929</v>
      </c>
      <c r="BC655" s="110">
        <v>3174.3789871959602</v>
      </c>
      <c r="BD655" s="110">
        <v>2419.4279618839209</v>
      </c>
      <c r="BE655" s="111" t="str">
        <v>No</v>
      </c>
      <c r="BG655" s="103">
        <f>AVERAGE(AY$6:AY655)</f>
        <v>22.924792779167447</v>
      </c>
      <c r="BH655" s="103">
        <f>AVERAGE(AZ$6:AZ655)</f>
        <v>23.748612373402842</v>
      </c>
      <c r="BI655" s="103">
        <f>AVERAGE(BA$6:BA655)</f>
        <v>0.82381959423540474</v>
      </c>
      <c r="BJ655" s="104">
        <f>AVERAGE(BB$6:BB655)</f>
        <v>962.14150680339253</v>
      </c>
      <c r="BK655" s="104">
        <f>AVERAGE(BC$6:BC655)</f>
        <v>3600.9496861058874</v>
      </c>
      <c r="BL655" s="104">
        <f>AVERAGE(BD$6:BD655)</f>
        <v>2638.8081793024926</v>
      </c>
      <c r="BP655" s="105">
        <v>650</v>
      </c>
      <c r="BQ655" s="109">
        <v>27.662424744097738</v>
      </c>
      <c r="BR655" s="109">
        <v>5</v>
      </c>
      <c r="BS655" s="109">
        <v>6.8228661833980659</v>
      </c>
      <c r="BT655" s="110">
        <v>171.17821155180411</v>
      </c>
      <c r="BU655" s="109">
        <v>25</v>
      </c>
      <c r="BV655" s="109">
        <v>29.485290927495804</v>
      </c>
      <c r="BW655" s="109">
        <v>4.4852909274958037</v>
      </c>
      <c r="BX655" s="110">
        <v>1593.9718506761747</v>
      </c>
      <c r="BY655" s="110">
        <v>4100</v>
      </c>
      <c r="BZ655" s="110">
        <v>2506.0281493238253</v>
      </c>
      <c r="CA655" s="111" t="str">
        <v>Yes</v>
      </c>
      <c r="CC655" s="103">
        <f>AVERAGE(BU$6:BU655)</f>
        <v>22.838839380728157</v>
      </c>
      <c r="CD655" s="103">
        <f>AVERAGE(BV$6:BV655)</f>
        <v>23.756115469507591</v>
      </c>
      <c r="CE655" s="103">
        <f>AVERAGE(BW$6:BW655)</f>
        <v>0.91727608877941536</v>
      </c>
      <c r="CF655" s="104">
        <f>AVERAGE(BX$6:BX655)</f>
        <v>971.58999452341868</v>
      </c>
      <c r="CG655" s="104">
        <f>AVERAGE(BY$6:BY655)</f>
        <v>3653.8105224938377</v>
      </c>
      <c r="CH655" s="104">
        <f>AVERAGE(BZ$6:BZ655)</f>
        <v>2682.2205279704226</v>
      </c>
      <c r="CI655" s="121"/>
      <c r="CJ655" s="121"/>
      <c r="CK655" s="121"/>
      <c r="CL655" s="121"/>
      <c r="CM655" s="121"/>
      <c r="CN655" s="121"/>
    </row>
    <row r="656" spans="2:92" x14ac:dyDescent="0.2">
      <c r="B656" s="105">
        <v>651</v>
      </c>
      <c r="C656" s="109">
        <v>19.983677075799495</v>
      </c>
      <c r="D656" s="109">
        <v>0</v>
      </c>
      <c r="E656" s="109">
        <v>4.9654095266237146</v>
      </c>
      <c r="F656" s="110">
        <v>130.99842340390137</v>
      </c>
      <c r="G656" s="109">
        <v>24.949086602423208</v>
      </c>
      <c r="H656" s="109">
        <v>24.949086602423208</v>
      </c>
      <c r="I656" s="109">
        <v>0</v>
      </c>
      <c r="J656" s="110">
        <v>879.47102147659757</v>
      </c>
      <c r="K656" s="110">
        <v>4490.8355884361772</v>
      </c>
      <c r="L656" s="110">
        <v>3611.3645669595799</v>
      </c>
      <c r="M656" s="111" t="str">
        <v>No</v>
      </c>
      <c r="O656" s="103">
        <f>AVERAGE(G$6:G656)</f>
        <v>21.709218559864102</v>
      </c>
      <c r="P656" s="103">
        <f>AVERAGE(H$6:H656)</f>
        <v>22.088158761817471</v>
      </c>
      <c r="Q656" s="103">
        <f>AVERAGE(I$6:I656)</f>
        <v>0.37894020195336087</v>
      </c>
      <c r="R656" s="104">
        <f>AVERAGE(J$6:J656)</f>
        <v>868.56655574254114</v>
      </c>
      <c r="S656" s="104">
        <f>AVERAGE(K$6:K656)</f>
        <v>4005.8160228031857</v>
      </c>
      <c r="T656" s="104">
        <f>AVERAGE(L$6:L656)</f>
        <v>3137.2494670606493</v>
      </c>
      <c r="X656" s="105">
        <v>651</v>
      </c>
      <c r="Y656" s="109">
        <v>21.704725621975303</v>
      </c>
      <c r="Z656" s="109">
        <v>2</v>
      </c>
      <c r="AA656" s="109">
        <v>5.5484627035923415</v>
      </c>
      <c r="AB656" s="110">
        <v>176.05105726852901</v>
      </c>
      <c r="AC656" s="109">
        <v>25</v>
      </c>
      <c r="AD656" s="109">
        <v>25.253188325567645</v>
      </c>
      <c r="AE656" s="109">
        <v>0.25318832556764548</v>
      </c>
      <c r="AF656" s="110">
        <v>971.62495587070521</v>
      </c>
      <c r="AG656" s="110">
        <v>4640</v>
      </c>
      <c r="AH656" s="110">
        <v>3668.375044129295</v>
      </c>
      <c r="AI656" s="111" t="str">
        <v>Yes</v>
      </c>
      <c r="AK656" s="103">
        <f>AVERAGE(AC$6:AC656)</f>
        <v>21.626964465838796</v>
      </c>
      <c r="AL656" s="103">
        <f>AVERAGE(AD$6:AD656)</f>
        <v>21.948789574343397</v>
      </c>
      <c r="AM656" s="103">
        <f>AVERAGE(AE$6:AE656)</f>
        <v>0.32182510850460672</v>
      </c>
      <c r="AN656" s="104">
        <f>AVERAGE(AF$6:AF656)</f>
        <v>855.93732650893708</v>
      </c>
      <c r="AO656" s="104">
        <f>AVERAGE(AG$6:AG656)</f>
        <v>4034.896614603671</v>
      </c>
      <c r="AP656" s="104">
        <f>AVERAGE(AH$6:AH656)</f>
        <v>3178.959288094733</v>
      </c>
      <c r="AT656" s="105">
        <v>651</v>
      </c>
      <c r="AU656" s="109">
        <v>19.16245621594501</v>
      </c>
      <c r="AV656" s="109">
        <v>5</v>
      </c>
      <c r="AW656" s="109">
        <v>6.3560509014401987</v>
      </c>
      <c r="AX656" s="110">
        <v>171.79826703943218</v>
      </c>
      <c r="AY656" s="109">
        <v>20.518507117385209</v>
      </c>
      <c r="AZ656" s="109">
        <v>20.518507117385209</v>
      </c>
      <c r="BA656" s="109">
        <v>0</v>
      </c>
      <c r="BB656" s="110">
        <v>787.35348056098849</v>
      </c>
      <c r="BC656" s="110">
        <v>3327.7760676077814</v>
      </c>
      <c r="BD656" s="110">
        <v>2540.4225870467931</v>
      </c>
      <c r="BE656" s="111" t="str">
        <v>No</v>
      </c>
      <c r="BG656" s="103">
        <f>AVERAGE(AY$6:AY656)</f>
        <v>22.921096487828304</v>
      </c>
      <c r="BH656" s="103">
        <f>AVERAGE(AZ$6:AZ656)</f>
        <v>23.74365061417701</v>
      </c>
      <c r="BI656" s="103">
        <f>AVERAGE(BA$6:BA656)</f>
        <v>0.82255412634871439</v>
      </c>
      <c r="BJ656" s="104">
        <f>AVERAGE(BB$6:BB656)</f>
        <v>961.87301521162226</v>
      </c>
      <c r="BK656" s="104">
        <f>AVERAGE(BC$6:BC656)</f>
        <v>3600.5300645720959</v>
      </c>
      <c r="BL656" s="104">
        <f>AVERAGE(BD$6:BD656)</f>
        <v>2638.6570493604713</v>
      </c>
      <c r="BP656" s="105">
        <v>651</v>
      </c>
      <c r="BQ656" s="109">
        <v>20.562382559132264</v>
      </c>
      <c r="BR656" s="109">
        <v>1</v>
      </c>
      <c r="BS656" s="109">
        <v>5.6396951459330147</v>
      </c>
      <c r="BT656" s="110">
        <v>130.14266911388597</v>
      </c>
      <c r="BU656" s="109">
        <v>25</v>
      </c>
      <c r="BV656" s="109">
        <v>25.202077705065278</v>
      </c>
      <c r="BW656" s="109">
        <v>0.20207770506527822</v>
      </c>
      <c r="BX656" s="110">
        <v>910.45432487367771</v>
      </c>
      <c r="BY656" s="110">
        <v>3820</v>
      </c>
      <c r="BZ656" s="110">
        <v>2909.5456751263223</v>
      </c>
      <c r="CA656" s="111" t="str">
        <v>Yes</v>
      </c>
      <c r="CC656" s="103">
        <f>AVERAGE(BU$6:BU656)</f>
        <v>22.842159135903689</v>
      </c>
      <c r="CD656" s="103">
        <f>AVERAGE(BV$6:BV656)</f>
        <v>23.758336609654375</v>
      </c>
      <c r="CE656" s="103">
        <f>AVERAGE(BW$6:BW656)</f>
        <v>0.91617747375066849</v>
      </c>
      <c r="CF656" s="104">
        <f>AVERAGE(BX$6:BX656)</f>
        <v>971.4960841245711</v>
      </c>
      <c r="CG656" s="104">
        <f>AVERAGE(BY$6:BY656)</f>
        <v>3654.065805869423</v>
      </c>
      <c r="CH656" s="104">
        <f>AVERAGE(BZ$6:BZ656)</f>
        <v>2682.5697217448555</v>
      </c>
      <c r="CI656" s="121"/>
      <c r="CJ656" s="121"/>
      <c r="CK656" s="121"/>
      <c r="CL656" s="121"/>
      <c r="CM656" s="121"/>
      <c r="CN656" s="121"/>
    </row>
    <row r="657" spans="2:92" x14ac:dyDescent="0.2">
      <c r="B657" s="105">
        <v>652</v>
      </c>
      <c r="C657" s="109">
        <v>21.923964095590431</v>
      </c>
      <c r="D657" s="109">
        <v>0</v>
      </c>
      <c r="E657" s="109">
        <v>3.9316465355392407</v>
      </c>
      <c r="F657" s="110">
        <v>142.33654865027023</v>
      </c>
      <c r="G657" s="109">
        <v>25</v>
      </c>
      <c r="H657" s="109">
        <v>25.855610631129672</v>
      </c>
      <c r="I657" s="109">
        <v>0.85561063112967162</v>
      </c>
      <c r="J657" s="110">
        <v>1046.3464622536112</v>
      </c>
      <c r="K657" s="110">
        <v>4500</v>
      </c>
      <c r="L657" s="110">
        <v>3453.6535377463888</v>
      </c>
      <c r="M657" s="111" t="str">
        <v>Yes</v>
      </c>
      <c r="O657" s="103">
        <f>AVERAGE(G$6:G657)</f>
        <v>21.714265770661854</v>
      </c>
      <c r="P657" s="103">
        <f>AVERAGE(H$6:H657)</f>
        <v>22.093937062230527</v>
      </c>
      <c r="Q657" s="103">
        <f>AVERAGE(I$6:I657)</f>
        <v>0.37967129156866192</v>
      </c>
      <c r="R657" s="104">
        <f>AVERAGE(J$6:J657)</f>
        <v>868.83922431080964</v>
      </c>
      <c r="S657" s="104">
        <f>AVERAGE(K$6:K657)</f>
        <v>4006.573973688457</v>
      </c>
      <c r="T657" s="104">
        <f>AVERAGE(L$6:L657)</f>
        <v>3137.734749377652</v>
      </c>
      <c r="X657" s="105">
        <v>652</v>
      </c>
      <c r="Y657" s="109">
        <v>16.138772241300892</v>
      </c>
      <c r="Z657" s="109">
        <v>2</v>
      </c>
      <c r="AA657" s="109">
        <v>3.5374651462720443</v>
      </c>
      <c r="AB657" s="110">
        <v>148.62129250150306</v>
      </c>
      <c r="AC657" s="109">
        <v>17.676237387572936</v>
      </c>
      <c r="AD657" s="109">
        <v>17.676237387572936</v>
      </c>
      <c r="AE657" s="109">
        <v>0</v>
      </c>
      <c r="AF657" s="110">
        <v>678.90841412869111</v>
      </c>
      <c r="AG657" s="110">
        <v>3321.7227297631284</v>
      </c>
      <c r="AH657" s="110">
        <v>2642.8143156344372</v>
      </c>
      <c r="AI657" s="111" t="str">
        <v>No</v>
      </c>
      <c r="AK657" s="103">
        <f>AVERAGE(AC$6:AC657)</f>
        <v>21.620905068479495</v>
      </c>
      <c r="AL657" s="103">
        <f>AVERAGE(AD$6:AD657)</f>
        <v>21.94223658019191</v>
      </c>
      <c r="AM657" s="103">
        <f>AVERAGE(AE$6:AE657)</f>
        <v>0.32133151171242175</v>
      </c>
      <c r="AN657" s="104">
        <f>AVERAGE(AF$6:AF657)</f>
        <v>855.66580977215756</v>
      </c>
      <c r="AO657" s="104">
        <f>AVERAGE(AG$6:AG657)</f>
        <v>4033.8027896269218</v>
      </c>
      <c r="AP657" s="104">
        <f>AVERAGE(AH$6:AH657)</f>
        <v>3178.136979854763</v>
      </c>
      <c r="AT657" s="105">
        <v>652</v>
      </c>
      <c r="AU657" s="109">
        <v>24.613494769255585</v>
      </c>
      <c r="AV657" s="109">
        <v>5</v>
      </c>
      <c r="AW657" s="109">
        <v>5.9962131157762091</v>
      </c>
      <c r="AX657" s="110">
        <v>147.34723708482389</v>
      </c>
      <c r="AY657" s="109">
        <v>25</v>
      </c>
      <c r="AZ657" s="109">
        <v>25.609707885031796</v>
      </c>
      <c r="BA657" s="109">
        <v>0.60970788503179563</v>
      </c>
      <c r="BB657" s="110">
        <v>988.80341983959318</v>
      </c>
      <c r="BC657" s="110">
        <v>4000</v>
      </c>
      <c r="BD657" s="110">
        <v>3011.1965801604069</v>
      </c>
      <c r="BE657" s="111" t="str">
        <v>Yes</v>
      </c>
      <c r="BG657" s="103">
        <f>AVERAGE(AY$6:AY657)</f>
        <v>22.924284990147587</v>
      </c>
      <c r="BH657" s="103">
        <f>AVERAGE(AZ$6:AZ657)</f>
        <v>23.74651266520593</v>
      </c>
      <c r="BI657" s="103">
        <f>AVERAGE(BA$6:BA657)</f>
        <v>0.82222767505835093</v>
      </c>
      <c r="BJ657" s="104">
        <f>AVERAGE(BB$6:BB657)</f>
        <v>961.91431951319885</v>
      </c>
      <c r="BK657" s="104">
        <f>AVERAGE(BC$6:BC657)</f>
        <v>3601.1427485221388</v>
      </c>
      <c r="BL657" s="104">
        <f>AVERAGE(BD$6:BD657)</f>
        <v>2639.2284290089378</v>
      </c>
      <c r="BP657" s="105">
        <v>652</v>
      </c>
      <c r="BQ657" s="109">
        <v>22.956349209617414</v>
      </c>
      <c r="BR657" s="109">
        <v>2</v>
      </c>
      <c r="BS657" s="109">
        <v>3.9223262258356497</v>
      </c>
      <c r="BT657" s="110">
        <v>108.30588832146476</v>
      </c>
      <c r="BU657" s="109">
        <v>24.878675435453065</v>
      </c>
      <c r="BV657" s="109">
        <v>24.878675435453065</v>
      </c>
      <c r="BW657" s="109">
        <v>0</v>
      </c>
      <c r="BX657" s="110">
        <v>854.66615138505665</v>
      </c>
      <c r="BY657" s="110">
        <v>3871.80131531796</v>
      </c>
      <c r="BZ657" s="110">
        <v>3017.1351639329032</v>
      </c>
      <c r="CA657" s="111" t="str">
        <v>No</v>
      </c>
      <c r="CC657" s="103">
        <f>AVERAGE(BU$6:BU657)</f>
        <v>22.845282627160667</v>
      </c>
      <c r="CD657" s="103">
        <f>AVERAGE(BV$6:BV657)</f>
        <v>23.760054920736891</v>
      </c>
      <c r="CE657" s="103">
        <f>AVERAGE(BW$6:BW657)</f>
        <v>0.91477229357620438</v>
      </c>
      <c r="CF657" s="104">
        <f>AVERAGE(BX$6:BX657)</f>
        <v>971.3168971111669</v>
      </c>
      <c r="CG657" s="104">
        <f>AVERAGE(BY$6:BY657)</f>
        <v>3654.3997560372886</v>
      </c>
      <c r="CH657" s="104">
        <f>AVERAGE(BZ$6:BZ657)</f>
        <v>2683.0828589261255</v>
      </c>
      <c r="CI657" s="121"/>
      <c r="CJ657" s="121"/>
      <c r="CK657" s="121"/>
      <c r="CL657" s="121"/>
      <c r="CM657" s="121"/>
      <c r="CN657" s="121"/>
    </row>
    <row r="658" spans="2:92" x14ac:dyDescent="0.2">
      <c r="B658" s="105">
        <v>653</v>
      </c>
      <c r="C658" s="109">
        <v>21.950285541123648</v>
      </c>
      <c r="D658" s="109">
        <v>3</v>
      </c>
      <c r="E658" s="109">
        <v>2.7904854012715412</v>
      </c>
      <c r="F658" s="110">
        <v>129.54079576097425</v>
      </c>
      <c r="G658" s="109">
        <v>21.740770942395191</v>
      </c>
      <c r="H658" s="109">
        <v>21.740770942395191</v>
      </c>
      <c r="I658" s="109">
        <v>0</v>
      </c>
      <c r="J658" s="110">
        <v>781.76392403282989</v>
      </c>
      <c r="K658" s="110">
        <v>4063.3387696311343</v>
      </c>
      <c r="L658" s="110">
        <v>3281.5748455983044</v>
      </c>
      <c r="M658" s="111" t="str">
        <v>No</v>
      </c>
      <c r="O658" s="103">
        <f>AVERAGE(G$6:G658)</f>
        <v>21.714306360511369</v>
      </c>
      <c r="P658" s="103">
        <f>AVERAGE(H$6:H658)</f>
        <v>22.093396225906123</v>
      </c>
      <c r="Q658" s="103">
        <f>AVERAGE(I$6:I658)</f>
        <v>0.3790898653947436</v>
      </c>
      <c r="R658" s="104">
        <f>AVERAGE(J$6:J658)</f>
        <v>868.70587775601939</v>
      </c>
      <c r="S658" s="104">
        <f>AVERAGE(K$6:K658)</f>
        <v>4006.6609029318606</v>
      </c>
      <c r="T658" s="104">
        <f>AVERAGE(L$6:L658)</f>
        <v>3137.955025175846</v>
      </c>
      <c r="X658" s="105">
        <v>653</v>
      </c>
      <c r="Y658" s="109">
        <v>22.457427540664437</v>
      </c>
      <c r="Z658" s="109">
        <v>1</v>
      </c>
      <c r="AA658" s="109">
        <v>3.9242416054923543</v>
      </c>
      <c r="AB658" s="110">
        <v>135.59070035912274</v>
      </c>
      <c r="AC658" s="109">
        <v>25</v>
      </c>
      <c r="AD658" s="109">
        <v>25.381669146156792</v>
      </c>
      <c r="AE658" s="109">
        <v>0.38166914615679204</v>
      </c>
      <c r="AF658" s="110">
        <v>954.29114666734529</v>
      </c>
      <c r="AG658" s="110">
        <v>4570</v>
      </c>
      <c r="AH658" s="110">
        <v>3615.7088533326546</v>
      </c>
      <c r="AI658" s="111" t="str">
        <v>Yes</v>
      </c>
      <c r="AK658" s="103">
        <f>AVERAGE(AC$6:AC658)</f>
        <v>21.626079792723782</v>
      </c>
      <c r="AL658" s="103">
        <f>AVERAGE(AD$6:AD658)</f>
        <v>21.947503705101504</v>
      </c>
      <c r="AM658" s="103">
        <f>AVERAGE(AE$6:AE658)</f>
        <v>0.32142391237772705</v>
      </c>
      <c r="AN658" s="104">
        <f>AVERAGE(AF$6:AF658)</f>
        <v>855.81684397873516</v>
      </c>
      <c r="AO658" s="104">
        <f>AVERAGE(AG$6:AG658)</f>
        <v>4034.6239185861455</v>
      </c>
      <c r="AP658" s="104">
        <f>AVERAGE(AH$6:AH658)</f>
        <v>3178.807074607409</v>
      </c>
      <c r="AT658" s="105">
        <v>653</v>
      </c>
      <c r="AU658" s="109">
        <v>18.999662937849447</v>
      </c>
      <c r="AV658" s="109">
        <v>2</v>
      </c>
      <c r="AW658" s="109">
        <v>3.7306141490401874</v>
      </c>
      <c r="AX658" s="110">
        <v>147.744639601469</v>
      </c>
      <c r="AY658" s="109">
        <v>20.730277086889636</v>
      </c>
      <c r="AZ658" s="109">
        <v>20.730277086889636</v>
      </c>
      <c r="BA658" s="109">
        <v>0</v>
      </c>
      <c r="BB658" s="110">
        <v>769.65295220815801</v>
      </c>
      <c r="BC658" s="110">
        <v>3209.5415630334455</v>
      </c>
      <c r="BD658" s="110">
        <v>2439.8886108252873</v>
      </c>
      <c r="BE658" s="111" t="str">
        <v>No</v>
      </c>
      <c r="BG658" s="103">
        <f>AVERAGE(AY$6:AY658)</f>
        <v>22.920925100556076</v>
      </c>
      <c r="BH658" s="103">
        <f>AVERAGE(AZ$6:AZ658)</f>
        <v>23.741893621441282</v>
      </c>
      <c r="BI658" s="103">
        <f>AVERAGE(BA$6:BA658)</f>
        <v>0.8209685208852141</v>
      </c>
      <c r="BJ658" s="104">
        <f>AVERAGE(BB$6:BB658)</f>
        <v>961.61989169190485</v>
      </c>
      <c r="BK658" s="104">
        <f>AVERAGE(BC$6:BC658)</f>
        <v>3600.5430529854029</v>
      </c>
      <c r="BL658" s="104">
        <f>AVERAGE(BD$6:BD658)</f>
        <v>2638.9231612934955</v>
      </c>
      <c r="BP658" s="105">
        <v>653</v>
      </c>
      <c r="BQ658" s="109">
        <v>24.459846752993119</v>
      </c>
      <c r="BR658" s="109">
        <v>3</v>
      </c>
      <c r="BS658" s="109">
        <v>3.7679544674046772</v>
      </c>
      <c r="BT658" s="110">
        <v>171.11981081089596</v>
      </c>
      <c r="BU658" s="109">
        <v>25</v>
      </c>
      <c r="BV658" s="109">
        <v>25.227801220397797</v>
      </c>
      <c r="BW658" s="109">
        <v>0.22780122039779727</v>
      </c>
      <c r="BX658" s="110">
        <v>955.28999387056558</v>
      </c>
      <c r="BY658" s="110">
        <v>3960</v>
      </c>
      <c r="BZ658" s="110">
        <v>3004.7100061294345</v>
      </c>
      <c r="CA658" s="111" t="str">
        <v>Yes</v>
      </c>
      <c r="CC658" s="103">
        <f>AVERAGE(BU$6:BU658)</f>
        <v>22.848582347486609</v>
      </c>
      <c r="CD658" s="103">
        <f>AVERAGE(BV$6:BV658)</f>
        <v>23.762302617979859</v>
      </c>
      <c r="CE658" s="103">
        <f>AVERAGE(BW$6:BW658)</f>
        <v>0.9137202704932359</v>
      </c>
      <c r="CF658" s="104">
        <f>AVERAGE(BX$6:BX658)</f>
        <v>971.2923536146269</v>
      </c>
      <c r="CG658" s="104">
        <f>AVERAGE(BY$6:BY658)</f>
        <v>3654.8677502853175</v>
      </c>
      <c r="CH658" s="104">
        <f>AVERAGE(BZ$6:BZ658)</f>
        <v>2683.5753966706943</v>
      </c>
      <c r="CI658" s="121"/>
      <c r="CJ658" s="121"/>
      <c r="CK658" s="121"/>
      <c r="CL658" s="121"/>
      <c r="CM658" s="121"/>
      <c r="CN658" s="121"/>
    </row>
    <row r="659" spans="2:92" x14ac:dyDescent="0.2">
      <c r="B659" s="105">
        <v>654</v>
      </c>
      <c r="C659" s="109">
        <v>16.900844727273839</v>
      </c>
      <c r="D659" s="109">
        <v>2</v>
      </c>
      <c r="E659" s="109">
        <v>5.0812474199870801</v>
      </c>
      <c r="F659" s="110">
        <v>136.25084688501852</v>
      </c>
      <c r="G659" s="109">
        <v>19.982092147260918</v>
      </c>
      <c r="H659" s="109">
        <v>19.982092147260918</v>
      </c>
      <c r="I659" s="109">
        <v>0</v>
      </c>
      <c r="J659" s="110">
        <v>735.71361130284606</v>
      </c>
      <c r="K659" s="110">
        <v>3696.776586506965</v>
      </c>
      <c r="L659" s="110">
        <v>2961.0629752041191</v>
      </c>
      <c r="M659" s="111" t="str">
        <v>No</v>
      </c>
      <c r="O659" s="103">
        <f>AVERAGE(G$6:G659)</f>
        <v>21.711657714925359</v>
      </c>
      <c r="P659" s="103">
        <f>AVERAGE(H$6:H659)</f>
        <v>22.090167932207887</v>
      </c>
      <c r="Q659" s="103">
        <f>AVERAGE(I$6:I659)</f>
        <v>0.37851021728251927</v>
      </c>
      <c r="R659" s="104">
        <f>AVERAGE(J$6:J659)</f>
        <v>868.50252566664153</v>
      </c>
      <c r="S659" s="104">
        <f>AVERAGE(K$6:K659)</f>
        <v>4006.187073701853</v>
      </c>
      <c r="T659" s="104">
        <f>AVERAGE(L$6:L659)</f>
        <v>3137.6845480352163</v>
      </c>
      <c r="X659" s="105">
        <v>654</v>
      </c>
      <c r="Y659" s="109">
        <v>19.824142452539832</v>
      </c>
      <c r="Z659" s="109">
        <v>4</v>
      </c>
      <c r="AA659" s="109">
        <v>2.8585240405848418</v>
      </c>
      <c r="AB659" s="110">
        <v>186.0623589838352</v>
      </c>
      <c r="AC659" s="109">
        <v>18.682666493124675</v>
      </c>
      <c r="AD659" s="109">
        <v>18.682666493124675</v>
      </c>
      <c r="AE659" s="109">
        <v>0</v>
      </c>
      <c r="AF659" s="110">
        <v>746.5423537775755</v>
      </c>
      <c r="AG659" s="110">
        <v>3642.8799687624414</v>
      </c>
      <c r="AH659" s="110">
        <v>2896.3376149848659</v>
      </c>
      <c r="AI659" s="111" t="str">
        <v>No</v>
      </c>
      <c r="AK659" s="103">
        <f>AVERAGE(AC$6:AC659)</f>
        <v>21.621579160767212</v>
      </c>
      <c r="AL659" s="103">
        <f>AVERAGE(AD$6:AD659)</f>
        <v>21.942511599272795</v>
      </c>
      <c r="AM659" s="103">
        <f>AVERAGE(AE$6:AE659)</f>
        <v>0.32093243850558983</v>
      </c>
      <c r="AN659" s="104">
        <f>AVERAGE(AF$6:AF659)</f>
        <v>855.64975760228072</v>
      </c>
      <c r="AO659" s="104">
        <f>AVERAGE(AG$6:AG659)</f>
        <v>4034.0249217209712</v>
      </c>
      <c r="AP659" s="104">
        <f>AVERAGE(AH$6:AH659)</f>
        <v>3178.3751641186896</v>
      </c>
      <c r="AT659" s="105">
        <v>654</v>
      </c>
      <c r="AU659" s="109">
        <v>16.846745261479732</v>
      </c>
      <c r="AV659" s="109">
        <v>5</v>
      </c>
      <c r="AW659" s="109">
        <v>5.1841254340061962</v>
      </c>
      <c r="AX659" s="110">
        <v>185.73582616128101</v>
      </c>
      <c r="AY659" s="109">
        <v>17.03087069548593</v>
      </c>
      <c r="AZ659" s="109">
        <v>17.03087069548593</v>
      </c>
      <c r="BA659" s="109">
        <v>0</v>
      </c>
      <c r="BB659" s="110">
        <v>696.66194702585892</v>
      </c>
      <c r="BC659" s="110">
        <v>2804.6306043228897</v>
      </c>
      <c r="BD659" s="110">
        <v>2107.9686572970309</v>
      </c>
      <c r="BE659" s="111" t="str">
        <v>No</v>
      </c>
      <c r="BG659" s="103">
        <f>AVERAGE(AY$6:AY659)</f>
        <v>22.911918901159943</v>
      </c>
      <c r="BH659" s="103">
        <f>AVERAGE(AZ$6:AZ659)</f>
        <v>23.731632118496396</v>
      </c>
      <c r="BI659" s="103">
        <f>AVERAGE(BA$6:BA659)</f>
        <v>0.81971321733645996</v>
      </c>
      <c r="BJ659" s="104">
        <f>AVERAGE(BB$6:BB659)</f>
        <v>961.21475721993829</v>
      </c>
      <c r="BK659" s="104">
        <f>AVERAGE(BC$6:BC659)</f>
        <v>3599.3260614736864</v>
      </c>
      <c r="BL659" s="104">
        <f>AVERAGE(BD$6:BD659)</f>
        <v>2638.1113042537454</v>
      </c>
      <c r="BP659" s="105">
        <v>654</v>
      </c>
      <c r="BQ659" s="109">
        <v>13.155074885304987</v>
      </c>
      <c r="BR659" s="109">
        <v>5</v>
      </c>
      <c r="BS659" s="109">
        <v>5.2647691208256049</v>
      </c>
      <c r="BT659" s="110">
        <v>149.72396482108385</v>
      </c>
      <c r="BU659" s="109">
        <v>13.419844006130592</v>
      </c>
      <c r="BV659" s="109">
        <v>13.419844006130592</v>
      </c>
      <c r="BW659" s="109">
        <v>0</v>
      </c>
      <c r="BX659" s="110">
        <v>552.31928500500157</v>
      </c>
      <c r="BY659" s="110">
        <v>2362.9766009195891</v>
      </c>
      <c r="BZ659" s="110">
        <v>1810.6573159145876</v>
      </c>
      <c r="CA659" s="111" t="str">
        <v>No</v>
      </c>
      <c r="CC659" s="103">
        <f>AVERAGE(BU$6:BU659)</f>
        <v>22.834165316383615</v>
      </c>
      <c r="CD659" s="103">
        <f>AVERAGE(BV$6:BV659)</f>
        <v>23.746488461081007</v>
      </c>
      <c r="CE659" s="103">
        <f>AVERAGE(BW$6:BW659)</f>
        <v>0.91232314469737474</v>
      </c>
      <c r="CF659" s="104">
        <f>AVERAGE(BX$6:BX659)</f>
        <v>970.65172201124824</v>
      </c>
      <c r="CG659" s="104">
        <f>AVERAGE(BY$6:BY659)</f>
        <v>3652.8923815553999</v>
      </c>
      <c r="CH659" s="104">
        <f>AVERAGE(BZ$6:BZ659)</f>
        <v>2682.2406595441557</v>
      </c>
      <c r="CI659" s="121"/>
      <c r="CJ659" s="121"/>
      <c r="CK659" s="121"/>
      <c r="CL659" s="121"/>
      <c r="CM659" s="121"/>
      <c r="CN659" s="121"/>
    </row>
    <row r="660" spans="2:92" x14ac:dyDescent="0.2">
      <c r="B660" s="105">
        <v>655</v>
      </c>
      <c r="C660" s="109">
        <v>18.772772088289923</v>
      </c>
      <c r="D660" s="109">
        <v>1</v>
      </c>
      <c r="E660" s="109">
        <v>2.4636864110611052</v>
      </c>
      <c r="F660" s="110">
        <v>167.57695956513714</v>
      </c>
      <c r="G660" s="109">
        <v>20.236458499351027</v>
      </c>
      <c r="H660" s="109">
        <v>20.236458499351027</v>
      </c>
      <c r="I660" s="109">
        <v>0</v>
      </c>
      <c r="J660" s="110">
        <v>774.67071454566792</v>
      </c>
      <c r="K660" s="110">
        <v>3692.5625298831847</v>
      </c>
      <c r="L660" s="110">
        <v>2917.8918153375166</v>
      </c>
      <c r="M660" s="111" t="str">
        <v>No</v>
      </c>
      <c r="O660" s="103">
        <f>AVERAGE(G$6:G660)</f>
        <v>21.709405502382495</v>
      </c>
      <c r="P660" s="103">
        <f>AVERAGE(H$6:H660)</f>
        <v>22.087337841470703</v>
      </c>
      <c r="Q660" s="103">
        <f>AVERAGE(I$6:I660)</f>
        <v>0.37793233908819479</v>
      </c>
      <c r="R660" s="104">
        <f>AVERAGE(J$6:J660)</f>
        <v>868.35927099317439</v>
      </c>
      <c r="S660" s="104">
        <f>AVERAGE(K$6:K660)</f>
        <v>4005.7082576044204</v>
      </c>
      <c r="T660" s="104">
        <f>AVERAGE(L$6:L660)</f>
        <v>3137.3489866112504</v>
      </c>
      <c r="X660" s="105">
        <v>655</v>
      </c>
      <c r="Y660" s="109">
        <v>13.707661951027488</v>
      </c>
      <c r="Z660" s="109">
        <v>0</v>
      </c>
      <c r="AA660" s="109">
        <v>5.5407460175513359</v>
      </c>
      <c r="AB660" s="110">
        <v>174.28625740280097</v>
      </c>
      <c r="AC660" s="109">
        <v>19.248407968578825</v>
      </c>
      <c r="AD660" s="109">
        <v>19.248407968578825</v>
      </c>
      <c r="AE660" s="109">
        <v>0</v>
      </c>
      <c r="AF660" s="110">
        <v>751.73849646016572</v>
      </c>
      <c r="AG660" s="110">
        <v>3464.7134343441885</v>
      </c>
      <c r="AH660" s="110">
        <v>2712.9749378840229</v>
      </c>
      <c r="AI660" s="111" t="str">
        <v>No</v>
      </c>
      <c r="AK660" s="103">
        <f>AVERAGE(AC$6:AC660)</f>
        <v>21.61795599864173</v>
      </c>
      <c r="AL660" s="103">
        <f>AVERAGE(AD$6:AD660)</f>
        <v>21.938398463958755</v>
      </c>
      <c r="AM660" s="103">
        <f>AVERAGE(AE$6:AE660)</f>
        <v>0.32044246531703169</v>
      </c>
      <c r="AN660" s="104">
        <f>AVERAGE(AF$6:AF660)</f>
        <v>855.49111445549886</v>
      </c>
      <c r="AO660" s="104">
        <f>AVERAGE(AG$6:AG660)</f>
        <v>4033.1557438776481</v>
      </c>
      <c r="AP660" s="104">
        <f>AVERAGE(AH$6:AH660)</f>
        <v>3177.6646294221487</v>
      </c>
      <c r="AT660" s="105">
        <v>655</v>
      </c>
      <c r="AU660" s="109">
        <v>24.748066912427614</v>
      </c>
      <c r="AV660" s="109">
        <v>7</v>
      </c>
      <c r="AW660" s="109">
        <v>5.6550270323345284</v>
      </c>
      <c r="AX660" s="110">
        <v>136.39947477942599</v>
      </c>
      <c r="AY660" s="109">
        <v>23.403093944762141</v>
      </c>
      <c r="AZ660" s="109">
        <v>23.403093944762141</v>
      </c>
      <c r="BA660" s="109">
        <v>0</v>
      </c>
      <c r="BB660" s="110">
        <v>838.49229312229022</v>
      </c>
      <c r="BC660" s="110">
        <v>3860.4640917143211</v>
      </c>
      <c r="BD660" s="110">
        <v>3021.9717985920306</v>
      </c>
      <c r="BE660" s="111" t="str">
        <v>No</v>
      </c>
      <c r="BG660" s="103">
        <f>AVERAGE(AY$6:AY660)</f>
        <v>22.912668786722694</v>
      </c>
      <c r="BH660" s="103">
        <f>AVERAGE(AZ$6:AZ660)</f>
        <v>23.731130533498327</v>
      </c>
      <c r="BI660" s="103">
        <f>AVERAGE(BA$6:BA660)</f>
        <v>0.81846174677564099</v>
      </c>
      <c r="BJ660" s="104">
        <f>AVERAGE(BB$6:BB660)</f>
        <v>961.02739467933122</v>
      </c>
      <c r="BK660" s="104">
        <f>AVERAGE(BC$6:BC660)</f>
        <v>3599.7247454893213</v>
      </c>
      <c r="BL660" s="104">
        <f>AVERAGE(BD$6:BD660)</f>
        <v>2638.6973508099873</v>
      </c>
      <c r="BP660" s="105">
        <v>655</v>
      </c>
      <c r="BQ660" s="109">
        <v>21.441661796977623</v>
      </c>
      <c r="BR660" s="109">
        <v>7</v>
      </c>
      <c r="BS660" s="109">
        <v>4.3849455869574481</v>
      </c>
      <c r="BT660" s="110">
        <v>155.25668980812097</v>
      </c>
      <c r="BU660" s="109">
        <v>18.82660738393507</v>
      </c>
      <c r="BV660" s="109">
        <v>18.82660738393507</v>
      </c>
      <c r="BW660" s="109">
        <v>0</v>
      </c>
      <c r="BX660" s="110">
        <v>720.05491132617306</v>
      </c>
      <c r="BY660" s="110">
        <v>3313.9911075902605</v>
      </c>
      <c r="BZ660" s="110">
        <v>2593.9361962640874</v>
      </c>
      <c r="CA660" s="111" t="str">
        <v>No</v>
      </c>
      <c r="CC660" s="103">
        <f>AVERAGE(BU$6:BU660)</f>
        <v>22.828046907326442</v>
      </c>
      <c r="CD660" s="103">
        <f>AVERAGE(BV$6:BV660)</f>
        <v>23.738977192260936</v>
      </c>
      <c r="CE660" s="103">
        <f>AVERAGE(BW$6:BW660)</f>
        <v>0.91093028493447792</v>
      </c>
      <c r="CF660" s="104">
        <f>AVERAGE(BX$6:BX660)</f>
        <v>970.26913146058394</v>
      </c>
      <c r="CG660" s="104">
        <f>AVERAGE(BY$6:BY660)</f>
        <v>3652.3749750302622</v>
      </c>
      <c r="CH660" s="104">
        <f>AVERAGE(BZ$6:BZ660)</f>
        <v>2682.1058435696823</v>
      </c>
      <c r="CI660" s="121"/>
      <c r="CJ660" s="121"/>
      <c r="CK660" s="121"/>
      <c r="CL660" s="121"/>
      <c r="CM660" s="121"/>
      <c r="CN660" s="121"/>
    </row>
    <row r="661" spans="2:92" x14ac:dyDescent="0.2">
      <c r="B661" s="105">
        <v>656</v>
      </c>
      <c r="C661" s="109">
        <v>20.761548589172715</v>
      </c>
      <c r="D661" s="109">
        <v>2</v>
      </c>
      <c r="E661" s="109">
        <v>5.4881358635111539</v>
      </c>
      <c r="F661" s="110">
        <v>121.70065683227985</v>
      </c>
      <c r="G661" s="109">
        <v>24.249684452683869</v>
      </c>
      <c r="H661" s="109">
        <v>24.249684452683869</v>
      </c>
      <c r="I661" s="109">
        <v>0</v>
      </c>
      <c r="J661" s="110">
        <v>849.19119041279589</v>
      </c>
      <c r="K661" s="110">
        <v>4464.9432014830963</v>
      </c>
      <c r="L661" s="110">
        <v>3615.7520110703003</v>
      </c>
      <c r="M661" s="111" t="str">
        <v>No</v>
      </c>
      <c r="O661" s="103">
        <f>AVERAGE(G$6:G661)</f>
        <v>21.713277878831125</v>
      </c>
      <c r="P661" s="103">
        <f>AVERAGE(H$6:H661)</f>
        <v>22.090634101548769</v>
      </c>
      <c r="Q661" s="103">
        <f>AVERAGE(I$6:I661)</f>
        <v>0.37735622271763353</v>
      </c>
      <c r="R661" s="104">
        <f>AVERAGE(J$6:J661)</f>
        <v>868.33005135814346</v>
      </c>
      <c r="S661" s="104">
        <f>AVERAGE(K$6:K661)</f>
        <v>4006.4083108725281</v>
      </c>
      <c r="T661" s="104">
        <f>AVERAGE(L$6:L661)</f>
        <v>3138.0782595143892</v>
      </c>
      <c r="X661" s="105">
        <v>656</v>
      </c>
      <c r="Y661" s="109">
        <v>25.551057748589614</v>
      </c>
      <c r="Z661" s="109">
        <v>1</v>
      </c>
      <c r="AA661" s="109">
        <v>3.3245387474740671</v>
      </c>
      <c r="AB661" s="110">
        <v>130.04654270742893</v>
      </c>
      <c r="AC661" s="109">
        <v>25</v>
      </c>
      <c r="AD661" s="109">
        <v>27.875596496063679</v>
      </c>
      <c r="AE661" s="109">
        <v>2.8755964960636788</v>
      </c>
      <c r="AF661" s="110">
        <v>1397.6539119988911</v>
      </c>
      <c r="AG661" s="110">
        <v>4570</v>
      </c>
      <c r="AH661" s="110">
        <v>3172.3460880011089</v>
      </c>
      <c r="AI661" s="111" t="str">
        <v>Yes</v>
      </c>
      <c r="AK661" s="103">
        <f>AVERAGE(AC$6:AC661)</f>
        <v>21.623111553521849</v>
      </c>
      <c r="AL661" s="103">
        <f>AVERAGE(AD$6:AD661)</f>
        <v>21.947449070715013</v>
      </c>
      <c r="AM661" s="103">
        <f>AVERAGE(AE$6:AE661)</f>
        <v>0.32433751719316983</v>
      </c>
      <c r="AN661" s="104">
        <f>AVERAGE(AF$6:AF661)</f>
        <v>856.31758213468072</v>
      </c>
      <c r="AO661" s="104">
        <f>AVERAGE(AG$6:AG661)</f>
        <v>4033.9741040241761</v>
      </c>
      <c r="AP661" s="104">
        <f>AVERAGE(AH$6:AH661)</f>
        <v>3177.6565218894943</v>
      </c>
      <c r="AT661" s="105">
        <v>656</v>
      </c>
      <c r="AU661" s="109">
        <v>21.543993262700297</v>
      </c>
      <c r="AV661" s="109">
        <v>6</v>
      </c>
      <c r="AW661" s="109">
        <v>5.1412503476364737</v>
      </c>
      <c r="AX661" s="110">
        <v>131.91045870838713</v>
      </c>
      <c r="AY661" s="109">
        <v>20.685243610336769</v>
      </c>
      <c r="AZ661" s="109">
        <v>20.685243610336769</v>
      </c>
      <c r="BA661" s="109">
        <v>0</v>
      </c>
      <c r="BB661" s="110">
        <v>752.46776701849012</v>
      </c>
      <c r="BC661" s="110">
        <v>3402.7865415505153</v>
      </c>
      <c r="BD661" s="110">
        <v>2650.3187745320251</v>
      </c>
      <c r="BE661" s="111" t="str">
        <v>No</v>
      </c>
      <c r="BG661" s="103">
        <f>AVERAGE(AY$6:AY661)</f>
        <v>22.909273321514789</v>
      </c>
      <c r="BH661" s="103">
        <f>AVERAGE(AZ$6:AZ661)</f>
        <v>23.726487413188629</v>
      </c>
      <c r="BI661" s="103">
        <f>AVERAGE(BA$6:BA661)</f>
        <v>0.81721409167384884</v>
      </c>
      <c r="BJ661" s="104">
        <f>AVERAGE(BB$6:BB661)</f>
        <v>960.70946841765317</v>
      </c>
      <c r="BK661" s="104">
        <f>AVERAGE(BC$6:BC661)</f>
        <v>3599.4245348125851</v>
      </c>
      <c r="BL661" s="104">
        <f>AVERAGE(BD$6:BD661)</f>
        <v>2638.7150663949296</v>
      </c>
      <c r="BP661" s="105">
        <v>656</v>
      </c>
      <c r="BQ661" s="109">
        <v>26.134373971721814</v>
      </c>
      <c r="BR661" s="109">
        <v>5</v>
      </c>
      <c r="BS661" s="109">
        <v>3.9985017677239783</v>
      </c>
      <c r="BT661" s="110">
        <v>165.86108963622718</v>
      </c>
      <c r="BU661" s="109">
        <v>25</v>
      </c>
      <c r="BV661" s="109">
        <v>25.132875739445794</v>
      </c>
      <c r="BW661" s="109">
        <v>0.13287573944579378</v>
      </c>
      <c r="BX661" s="110">
        <v>935.79245055309616</v>
      </c>
      <c r="BY661" s="110">
        <v>4100</v>
      </c>
      <c r="BZ661" s="110">
        <v>3164.2075494469036</v>
      </c>
      <c r="CA661" s="111" t="str">
        <v>Yes</v>
      </c>
      <c r="CC661" s="103">
        <f>AVERAGE(BU$6:BU661)</f>
        <v>22.831357811431129</v>
      </c>
      <c r="CD661" s="103">
        <f>AVERAGE(BV$6:BV661)</f>
        <v>23.741102037607256</v>
      </c>
      <c r="CE661" s="103">
        <f>AVERAGE(BW$6:BW661)</f>
        <v>0.90974422617611106</v>
      </c>
      <c r="CF661" s="104">
        <f>AVERAGE(BX$6:BX661)</f>
        <v>970.21657554456635</v>
      </c>
      <c r="CG661" s="104">
        <f>AVERAGE(BY$6:BY661)</f>
        <v>3653.0573302512526</v>
      </c>
      <c r="CH661" s="104">
        <f>AVERAGE(BZ$6:BZ661)</f>
        <v>2682.8407547066904</v>
      </c>
      <c r="CI661" s="121"/>
      <c r="CJ661" s="121"/>
      <c r="CK661" s="121"/>
      <c r="CL661" s="121"/>
      <c r="CM661" s="121"/>
      <c r="CN661" s="121"/>
    </row>
    <row r="662" spans="2:92" x14ac:dyDescent="0.2">
      <c r="B662" s="105">
        <v>657</v>
      </c>
      <c r="C662" s="109">
        <v>23.77972619745406</v>
      </c>
      <c r="D662" s="109">
        <v>3</v>
      </c>
      <c r="E662" s="109">
        <v>2.2099469941330581</v>
      </c>
      <c r="F662" s="110">
        <v>131.75517645909309</v>
      </c>
      <c r="G662" s="109">
        <v>22.989673191587119</v>
      </c>
      <c r="H662" s="109">
        <v>22.989673191587119</v>
      </c>
      <c r="I662" s="109">
        <v>0</v>
      </c>
      <c r="J662" s="110">
        <v>821.44537220670668</v>
      </c>
      <c r="K662" s="110">
        <v>4288.1411744856814</v>
      </c>
      <c r="L662" s="110">
        <v>3466.695802278975</v>
      </c>
      <c r="M662" s="111" t="str">
        <v>No</v>
      </c>
      <c r="O662" s="103">
        <f>AVERAGE(G$6:G662)</f>
        <v>21.715220641864239</v>
      </c>
      <c r="P662" s="103">
        <f>AVERAGE(H$6:H662)</f>
        <v>22.092002501990226</v>
      </c>
      <c r="Q662" s="103">
        <f>AVERAGE(I$6:I662)</f>
        <v>0.37678186012597809</v>
      </c>
      <c r="R662" s="104">
        <f>AVERAGE(J$6:J662)</f>
        <v>868.25868959383388</v>
      </c>
      <c r="S662" s="104">
        <f>AVERAGE(K$6:K662)</f>
        <v>4006.8371280165366</v>
      </c>
      <c r="T662" s="104">
        <f>AVERAGE(L$6:L662)</f>
        <v>3138.5784384227068</v>
      </c>
      <c r="X662" s="105">
        <v>657</v>
      </c>
      <c r="Y662" s="109">
        <v>21.400639067389445</v>
      </c>
      <c r="Z662" s="109">
        <v>3</v>
      </c>
      <c r="AA662" s="109">
        <v>3.8630552610907793</v>
      </c>
      <c r="AB662" s="110">
        <v>156.33959158269218</v>
      </c>
      <c r="AC662" s="109">
        <v>22.263694328480224</v>
      </c>
      <c r="AD662" s="109">
        <v>22.263694328480224</v>
      </c>
      <c r="AE662" s="109">
        <v>0</v>
      </c>
      <c r="AF662" s="110">
        <v>824.25042143709891</v>
      </c>
      <c r="AG662" s="110">
        <v>4217.4649791264401</v>
      </c>
      <c r="AH662" s="110">
        <v>3393.2145576893413</v>
      </c>
      <c r="AI662" s="111" t="str">
        <v>No</v>
      </c>
      <c r="AK662" s="103">
        <f>AVERAGE(AC$6:AC662)</f>
        <v>21.624086565355881</v>
      </c>
      <c r="AL662" s="103">
        <f>AVERAGE(AD$6:AD662)</f>
        <v>21.947930418139311</v>
      </c>
      <c r="AM662" s="103">
        <f>AVERAGE(AE$6:AE662)</f>
        <v>0.32384385278343902</v>
      </c>
      <c r="AN662" s="104">
        <f>AVERAGE(AF$6:AF662)</f>
        <v>856.2687736709097</v>
      </c>
      <c r="AO662" s="104">
        <f>AVERAGE(AG$6:AG662)</f>
        <v>4034.253389983236</v>
      </c>
      <c r="AP662" s="104">
        <f>AVERAGE(AH$6:AH662)</f>
        <v>3177.9846163123252</v>
      </c>
      <c r="AT662" s="105">
        <v>657</v>
      </c>
      <c r="AU662" s="109">
        <v>20.895096996997985</v>
      </c>
      <c r="AV662" s="109">
        <v>4</v>
      </c>
      <c r="AW662" s="109">
        <v>6.8805795787092769</v>
      </c>
      <c r="AX662" s="110">
        <v>163.20630970089539</v>
      </c>
      <c r="AY662" s="109">
        <v>23.775676575707262</v>
      </c>
      <c r="AZ662" s="109">
        <v>23.775676575707262</v>
      </c>
      <c r="BA662" s="109">
        <v>0</v>
      </c>
      <c r="BB662" s="110">
        <v>876.47660697211325</v>
      </c>
      <c r="BC662" s="110">
        <v>3766.3514863560895</v>
      </c>
      <c r="BD662" s="110">
        <v>2889.8748793839763</v>
      </c>
      <c r="BE662" s="111" t="str">
        <v>No</v>
      </c>
      <c r="BG662" s="103">
        <f>AVERAGE(AY$6:AY662)</f>
        <v>22.910592047929086</v>
      </c>
      <c r="BH662" s="103">
        <f>AVERAGE(AZ$6:AZ662)</f>
        <v>23.726562282537973</v>
      </c>
      <c r="BI662" s="103">
        <f>AVERAGE(BA$6:BA662)</f>
        <v>0.81597023460889617</v>
      </c>
      <c r="BJ662" s="104">
        <f>AVERAGE(BB$6:BB662)</f>
        <v>960.58126010495073</v>
      </c>
      <c r="BK662" s="104">
        <f>AVERAGE(BC$6:BC662)</f>
        <v>3599.6786093202618</v>
      </c>
      <c r="BL662" s="104">
        <f>AVERAGE(BD$6:BD662)</f>
        <v>2639.0973492153084</v>
      </c>
      <c r="BP662" s="105">
        <v>657</v>
      </c>
      <c r="BQ662" s="109">
        <v>18.255196762876214</v>
      </c>
      <c r="BR662" s="109">
        <v>2</v>
      </c>
      <c r="BS662" s="109">
        <v>6.1117141803273096</v>
      </c>
      <c r="BT662" s="110">
        <v>191.38263218047089</v>
      </c>
      <c r="BU662" s="109">
        <v>22.366910943203521</v>
      </c>
      <c r="BV662" s="109">
        <v>22.366910943203521</v>
      </c>
      <c r="BW662" s="109">
        <v>0</v>
      </c>
      <c r="BX662" s="110">
        <v>862.38996047657656</v>
      </c>
      <c r="BY662" s="110">
        <v>3495.036641480528</v>
      </c>
      <c r="BZ662" s="110">
        <v>2632.6466810039515</v>
      </c>
      <c r="CA662" s="111" t="str">
        <v>No</v>
      </c>
      <c r="CC662" s="103">
        <f>AVERAGE(BU$6:BU662)</f>
        <v>22.830650890779335</v>
      </c>
      <c r="CD662" s="103">
        <f>AVERAGE(BV$6:BV662)</f>
        <v>23.739010422547281</v>
      </c>
      <c r="CE662" s="103">
        <f>AVERAGE(BW$6:BW662)</f>
        <v>0.90835953176792827</v>
      </c>
      <c r="CF662" s="104">
        <f>AVERAGE(BX$6:BX662)</f>
        <v>970.05245588692856</v>
      </c>
      <c r="CG662" s="104">
        <f>AVERAGE(BY$6:BY662)</f>
        <v>3652.8168116990901</v>
      </c>
      <c r="CH662" s="104">
        <f>AVERAGE(BZ$6:BZ662)</f>
        <v>2682.7643558121658</v>
      </c>
      <c r="CI662" s="121"/>
      <c r="CJ662" s="121"/>
      <c r="CK662" s="121"/>
      <c r="CL662" s="121"/>
      <c r="CM662" s="121"/>
      <c r="CN662" s="121"/>
    </row>
    <row r="663" spans="2:92" x14ac:dyDescent="0.2">
      <c r="B663" s="105">
        <v>658</v>
      </c>
      <c r="C663" s="109">
        <v>17.032645639829177</v>
      </c>
      <c r="D663" s="109">
        <v>3</v>
      </c>
      <c r="E663" s="109">
        <v>4.7256280260218837</v>
      </c>
      <c r="F663" s="110">
        <v>167.02599808152138</v>
      </c>
      <c r="G663" s="109">
        <v>18.75827366585106</v>
      </c>
      <c r="H663" s="109">
        <v>18.75827366585106</v>
      </c>
      <c r="I663" s="109">
        <v>0</v>
      </c>
      <c r="J663" s="110">
        <v>729.77420805705322</v>
      </c>
      <c r="K663" s="110">
        <v>3526.489259853191</v>
      </c>
      <c r="L663" s="110">
        <v>2796.7150517961377</v>
      </c>
      <c r="M663" s="111" t="str">
        <v>No</v>
      </c>
      <c r="O663" s="103">
        <f>AVERAGE(G$6:G663)</f>
        <v>21.710726801475161</v>
      </c>
      <c r="P663" s="103">
        <f>AVERAGE(H$6:H663)</f>
        <v>22.086936044792449</v>
      </c>
      <c r="Q663" s="103">
        <f>AVERAGE(I$6:I663)</f>
        <v>0.37620924331727595</v>
      </c>
      <c r="R663" s="104">
        <f>AVERAGE(J$6:J663)</f>
        <v>868.04822685593604</v>
      </c>
      <c r="S663" s="104">
        <f>AVERAGE(K$6:K663)</f>
        <v>4006.1071160588413</v>
      </c>
      <c r="T663" s="104">
        <f>AVERAGE(L$6:L663)</f>
        <v>3138.0588892029095</v>
      </c>
      <c r="X663" s="105">
        <v>658</v>
      </c>
      <c r="Y663" s="109">
        <v>21.441651398093867</v>
      </c>
      <c r="Z663" s="109">
        <v>2</v>
      </c>
      <c r="AA663" s="109">
        <v>4.9217065641527391</v>
      </c>
      <c r="AB663" s="110">
        <v>188.30073142143394</v>
      </c>
      <c r="AC663" s="109">
        <v>24.363357962246607</v>
      </c>
      <c r="AD663" s="109">
        <v>24.363357962246607</v>
      </c>
      <c r="AE663" s="109">
        <v>0</v>
      </c>
      <c r="AF663" s="110">
        <v>919.20147028883218</v>
      </c>
      <c r="AG663" s="110">
        <v>4525.4044332043895</v>
      </c>
      <c r="AH663" s="110">
        <v>3606.2029629155572</v>
      </c>
      <c r="AI663" s="111" t="str">
        <v>No</v>
      </c>
      <c r="AK663" s="103">
        <f>AVERAGE(AC$6:AC663)</f>
        <v>21.628249591794926</v>
      </c>
      <c r="AL663" s="103">
        <f>AVERAGE(AD$6:AD663)</f>
        <v>21.951601280668353</v>
      </c>
      <c r="AM663" s="103">
        <f>AVERAGE(AE$6:AE663)</f>
        <v>0.3233516888734338</v>
      </c>
      <c r="AN663" s="104">
        <f>AVERAGE(AF$6:AF663)</f>
        <v>856.36441606698554</v>
      </c>
      <c r="AO663" s="104">
        <f>AVERAGE(AG$6:AG663)</f>
        <v>4034.9998201401067</v>
      </c>
      <c r="AP663" s="104">
        <f>AVERAGE(AH$6:AH663)</f>
        <v>3178.6354040731208</v>
      </c>
      <c r="AT663" s="105">
        <v>658</v>
      </c>
      <c r="AU663" s="109">
        <v>20.513831420817581</v>
      </c>
      <c r="AV663" s="109">
        <v>0</v>
      </c>
      <c r="AW663" s="109">
        <v>5.9469107371124661</v>
      </c>
      <c r="AX663" s="110">
        <v>139.52373781322746</v>
      </c>
      <c r="AY663" s="109">
        <v>25</v>
      </c>
      <c r="AZ663" s="109">
        <v>26.460742157930049</v>
      </c>
      <c r="BA663" s="109">
        <v>1.4607421579300492</v>
      </c>
      <c r="BB663" s="110">
        <v>1108.6350615027347</v>
      </c>
      <c r="BC663" s="110">
        <v>3750</v>
      </c>
      <c r="BD663" s="110">
        <v>2641.364938497265</v>
      </c>
      <c r="BE663" s="111" t="str">
        <v>Yes</v>
      </c>
      <c r="BG663" s="103">
        <f>AVERAGE(AY$6:AY663)</f>
        <v>22.91376743995351</v>
      </c>
      <c r="BH663" s="103">
        <f>AVERAGE(AZ$6:AZ663)</f>
        <v>23.730717571102396</v>
      </c>
      <c r="BI663" s="103">
        <f>AVERAGE(BA$6:BA663)</f>
        <v>0.81695013114889803</v>
      </c>
      <c r="BJ663" s="104">
        <f>AVERAGE(BB$6:BB663)</f>
        <v>960.80626588215091</v>
      </c>
      <c r="BK663" s="104">
        <f>AVERAGE(BC$6:BC663)</f>
        <v>3599.9070612817809</v>
      </c>
      <c r="BL663" s="104">
        <f>AVERAGE(BD$6:BD663)</f>
        <v>2639.1007953996277</v>
      </c>
      <c r="BP663" s="105">
        <v>658</v>
      </c>
      <c r="BQ663" s="109">
        <v>16.231643280601112</v>
      </c>
      <c r="BR663" s="109">
        <v>7</v>
      </c>
      <c r="BS663" s="109">
        <v>3.317927727928716</v>
      </c>
      <c r="BT663" s="110">
        <v>148.81952249046691</v>
      </c>
      <c r="BU663" s="109">
        <v>12.549571008529828</v>
      </c>
      <c r="BV663" s="109">
        <v>12.549571008529828</v>
      </c>
      <c r="BW663" s="109">
        <v>0</v>
      </c>
      <c r="BX663" s="110">
        <v>525.30665274636181</v>
      </c>
      <c r="BY663" s="110">
        <v>2372.4356512794739</v>
      </c>
      <c r="BZ663" s="110">
        <v>1847.1289985331121</v>
      </c>
      <c r="CA663" s="111" t="str">
        <v>No</v>
      </c>
      <c r="CC663" s="103">
        <f>AVERAGE(BU$6:BU663)</f>
        <v>22.815026149316949</v>
      </c>
      <c r="CD663" s="103">
        <f>AVERAGE(BV$6:BV663)</f>
        <v>23.722005195474306</v>
      </c>
      <c r="CE663" s="103">
        <f>AVERAGE(BW$6:BW663)</f>
        <v>0.90697904615733871</v>
      </c>
      <c r="CF663" s="104">
        <f>AVERAGE(BX$6:BX663)</f>
        <v>969.37655041103108</v>
      </c>
      <c r="CG663" s="104">
        <f>AVERAGE(BY$6:BY663)</f>
        <v>3650.870943674136</v>
      </c>
      <c r="CH663" s="104">
        <f>AVERAGE(BZ$6:BZ663)</f>
        <v>2681.4943932631095</v>
      </c>
      <c r="CI663" s="121"/>
      <c r="CJ663" s="121"/>
      <c r="CK663" s="121"/>
      <c r="CL663" s="121"/>
      <c r="CM663" s="121"/>
      <c r="CN663" s="121"/>
    </row>
    <row r="664" spans="2:92" x14ac:dyDescent="0.2">
      <c r="B664" s="105">
        <v>659</v>
      </c>
      <c r="C664" s="109">
        <v>18.040843250572301</v>
      </c>
      <c r="D664" s="109">
        <v>2</v>
      </c>
      <c r="E664" s="109">
        <v>2.4196755857496908</v>
      </c>
      <c r="F664" s="110">
        <v>125.92619412409812</v>
      </c>
      <c r="G664" s="109">
        <v>18.460518836321992</v>
      </c>
      <c r="H664" s="109">
        <v>18.460518836321992</v>
      </c>
      <c r="I664" s="109">
        <v>0</v>
      </c>
      <c r="J664" s="110">
        <v>679.74175921375786</v>
      </c>
      <c r="K664" s="110">
        <v>3422.8933905379586</v>
      </c>
      <c r="L664" s="110">
        <v>2743.1516313242009</v>
      </c>
      <c r="M664" s="111" t="str">
        <v>No</v>
      </c>
      <c r="O664" s="103">
        <f>AVERAGE(G$6:G664)</f>
        <v>21.705794771179026</v>
      </c>
      <c r="P664" s="103">
        <f>AVERAGE(H$6:H664)</f>
        <v>22.081433135523145</v>
      </c>
      <c r="Q664" s="103">
        <f>AVERAGE(I$6:I664)</f>
        <v>0.37563836434410863</v>
      </c>
      <c r="R664" s="104">
        <f>AVERAGE(J$6:J664)</f>
        <v>867.76248107802678</v>
      </c>
      <c r="S664" s="104">
        <f>AVERAGE(K$6:K664)</f>
        <v>4005.2221179928006</v>
      </c>
      <c r="T664" s="104">
        <f>AVERAGE(L$6:L664)</f>
        <v>3137.4596369147775</v>
      </c>
      <c r="X664" s="105">
        <v>659</v>
      </c>
      <c r="Y664" s="109">
        <v>21.227520301519196</v>
      </c>
      <c r="Z664" s="109">
        <v>0</v>
      </c>
      <c r="AA664" s="109">
        <v>4.1367010104342796</v>
      </c>
      <c r="AB664" s="110">
        <v>184.69268182024013</v>
      </c>
      <c r="AC664" s="109">
        <v>25</v>
      </c>
      <c r="AD664" s="109">
        <v>25.364221311953475</v>
      </c>
      <c r="AE664" s="109">
        <v>0.36422131195347518</v>
      </c>
      <c r="AF664" s="110">
        <v>1000.2525179718657</v>
      </c>
      <c r="AG664" s="110">
        <v>4500</v>
      </c>
      <c r="AH664" s="110">
        <v>3499.7474820281341</v>
      </c>
      <c r="AI664" s="111" t="str">
        <v>Yes</v>
      </c>
      <c r="AK664" s="103">
        <f>AVERAGE(AC$6:AC664)</f>
        <v>21.633366056754266</v>
      </c>
      <c r="AL664" s="103">
        <f>AVERAGE(AD$6:AD664)</f>
        <v>21.956779763265143</v>
      </c>
      <c r="AM664" s="103">
        <f>AVERAGE(AE$6:AE664)</f>
        <v>0.32341370651088452</v>
      </c>
      <c r="AN664" s="104">
        <f>AVERAGE(AF$6:AF664)</f>
        <v>856.58275916547552</v>
      </c>
      <c r="AO664" s="104">
        <f>AVERAGE(AG$6:AG664)</f>
        <v>4035.7054349805621</v>
      </c>
      <c r="AP664" s="104">
        <f>AVERAGE(AH$6:AH664)</f>
        <v>3179.1226758150856</v>
      </c>
      <c r="AT664" s="105">
        <v>659</v>
      </c>
      <c r="AU664" s="109">
        <v>17.745588895242616</v>
      </c>
      <c r="AV664" s="109">
        <v>7</v>
      </c>
      <c r="AW664" s="109">
        <v>6.2448418388306424</v>
      </c>
      <c r="AX664" s="110">
        <v>136.32770936633534</v>
      </c>
      <c r="AY664" s="109">
        <v>16.990430734073257</v>
      </c>
      <c r="AZ664" s="109">
        <v>16.990430734073257</v>
      </c>
      <c r="BA664" s="109">
        <v>0</v>
      </c>
      <c r="BB664" s="110">
        <v>646.04063138853303</v>
      </c>
      <c r="BC664" s="110">
        <v>2898.5646101109887</v>
      </c>
      <c r="BD664" s="110">
        <v>2252.5239787224555</v>
      </c>
      <c r="BE664" s="111" t="str">
        <v>No</v>
      </c>
      <c r="BG664" s="103">
        <f>AVERAGE(AY$6:AY664)</f>
        <v>22.904779068624403</v>
      </c>
      <c r="BH664" s="103">
        <f>AVERAGE(AZ$6:AZ664)</f>
        <v>23.720489518238924</v>
      </c>
      <c r="BI664" s="103">
        <f>AVERAGE(BA$6:BA664)</f>
        <v>0.81571044961452943</v>
      </c>
      <c r="BJ664" s="104">
        <f>AVERAGE(BB$6:BB664)</f>
        <v>960.32862455514999</v>
      </c>
      <c r="BK664" s="104">
        <f>AVERAGE(BC$6:BC664)</f>
        <v>3598.8428087003385</v>
      </c>
      <c r="BL664" s="104">
        <f>AVERAGE(BD$6:BD664)</f>
        <v>2638.5141841451859</v>
      </c>
      <c r="BP664" s="105">
        <v>659</v>
      </c>
      <c r="BQ664" s="109">
        <v>20.787862294102226</v>
      </c>
      <c r="BR664" s="109">
        <v>5</v>
      </c>
      <c r="BS664" s="109">
        <v>4.2372749627232693</v>
      </c>
      <c r="BT664" s="110">
        <v>130.87385713551629</v>
      </c>
      <c r="BU664" s="109">
        <v>20.025137256825495</v>
      </c>
      <c r="BV664" s="109">
        <v>20.025137256825495</v>
      </c>
      <c r="BW664" s="109">
        <v>0</v>
      </c>
      <c r="BX664" s="110">
        <v>731.62797484028124</v>
      </c>
      <c r="BY664" s="110">
        <v>3353.7705885238242</v>
      </c>
      <c r="BZ664" s="110">
        <v>2622.142613683543</v>
      </c>
      <c r="CA664" s="111" t="str">
        <v>No</v>
      </c>
      <c r="CC664" s="103">
        <f>AVERAGE(BU$6:BU664)</f>
        <v>22.810792630511958</v>
      </c>
      <c r="CD664" s="103">
        <f>AVERAGE(BV$6:BV664)</f>
        <v>23.716395380696387</v>
      </c>
      <c r="CE664" s="103">
        <f>AVERAGE(BW$6:BW664)</f>
        <v>0.90560275018441405</v>
      </c>
      <c r="CF664" s="104">
        <f>AVERAGE(BX$6:BX664)</f>
        <v>969.01577867268395</v>
      </c>
      <c r="CG664" s="104">
        <f>AVERAGE(BY$6:BY664)</f>
        <v>3650.4201085373375</v>
      </c>
      <c r="CH664" s="104">
        <f>AVERAGE(BZ$6:BZ664)</f>
        <v>2681.4043298646579</v>
      </c>
      <c r="CI664" s="121"/>
      <c r="CJ664" s="121"/>
      <c r="CK664" s="121"/>
      <c r="CL664" s="121"/>
      <c r="CM664" s="121"/>
      <c r="CN664" s="121"/>
    </row>
    <row r="665" spans="2:92" x14ac:dyDescent="0.2">
      <c r="B665" s="105">
        <v>660</v>
      </c>
      <c r="C665" s="109">
        <v>23.253649429379038</v>
      </c>
      <c r="D665" s="109">
        <v>3</v>
      </c>
      <c r="E665" s="109">
        <v>5.2764476772698874</v>
      </c>
      <c r="F665" s="110">
        <v>179.2022799654392</v>
      </c>
      <c r="G665" s="109">
        <v>25</v>
      </c>
      <c r="H665" s="109">
        <v>25.530097106648924</v>
      </c>
      <c r="I665" s="109">
        <v>0.53009710664892395</v>
      </c>
      <c r="J665" s="110">
        <v>1024.6197591622456</v>
      </c>
      <c r="K665" s="110">
        <v>4650</v>
      </c>
      <c r="L665" s="110">
        <v>3625.3802408377542</v>
      </c>
      <c r="M665" s="111" t="str">
        <v>Yes</v>
      </c>
      <c r="O665" s="103">
        <f>AVERAGE(G$6:G665)</f>
        <v>21.710785991222693</v>
      </c>
      <c r="P665" s="103">
        <f>AVERAGE(H$6:H665)</f>
        <v>22.086658383964245</v>
      </c>
      <c r="Q665" s="103">
        <f>AVERAGE(I$6:I665)</f>
        <v>0.37587239274154016</v>
      </c>
      <c r="R665" s="104">
        <f>AVERAGE(J$6:J665)</f>
        <v>868.00014362057857</v>
      </c>
      <c r="S665" s="104">
        <f>AVERAGE(K$6:K665)</f>
        <v>4006.1990541776599</v>
      </c>
      <c r="T665" s="104">
        <f>AVERAGE(L$6:L665)</f>
        <v>3138.1989105570851</v>
      </c>
      <c r="X665" s="105">
        <v>660</v>
      </c>
      <c r="Y665" s="109">
        <v>18.992374775047473</v>
      </c>
      <c r="Z665" s="109">
        <v>1</v>
      </c>
      <c r="AA665" s="109">
        <v>3.5474590202469121</v>
      </c>
      <c r="AB665" s="110">
        <v>131.77947319448126</v>
      </c>
      <c r="AC665" s="109">
        <v>21.539833795294385</v>
      </c>
      <c r="AD665" s="109">
        <v>21.539833795294385</v>
      </c>
      <c r="AE665" s="109">
        <v>0</v>
      </c>
      <c r="AF665" s="110">
        <v>777.97448705331283</v>
      </c>
      <c r="AG665" s="110">
        <v>3947.1700831529893</v>
      </c>
      <c r="AH665" s="110">
        <v>3169.1955960996765</v>
      </c>
      <c r="AI665" s="111" t="str">
        <v>No</v>
      </c>
      <c r="AK665" s="103">
        <f>AVERAGE(AC$6:AC665)</f>
        <v>21.633224341206599</v>
      </c>
      <c r="AL665" s="103">
        <f>AVERAGE(AD$6:AD665)</f>
        <v>21.956148026950032</v>
      </c>
      <c r="AM665" s="103">
        <f>AVERAGE(AE$6:AE665)</f>
        <v>0.32292368574344382</v>
      </c>
      <c r="AN665" s="104">
        <f>AVERAGE(AF$6:AF665)</f>
        <v>856.46365572288141</v>
      </c>
      <c r="AO665" s="104">
        <f>AVERAGE(AG$6:AG665)</f>
        <v>4035.5712905080959</v>
      </c>
      <c r="AP665" s="104">
        <f>AVERAGE(AH$6:AH665)</f>
        <v>3179.107634785214</v>
      </c>
      <c r="AT665" s="105">
        <v>660</v>
      </c>
      <c r="AU665" s="109">
        <v>17.16278151264898</v>
      </c>
      <c r="AV665" s="109">
        <v>4</v>
      </c>
      <c r="AW665" s="109">
        <v>3.6469058554451523</v>
      </c>
      <c r="AX665" s="110">
        <v>121.8677702244493</v>
      </c>
      <c r="AY665" s="109">
        <v>16.809687368094131</v>
      </c>
      <c r="AZ665" s="109">
        <v>16.809687368094131</v>
      </c>
      <c r="BA665" s="109">
        <v>0</v>
      </c>
      <c r="BB665" s="110">
        <v>626.15839126727326</v>
      </c>
      <c r="BC665" s="110">
        <v>2721.4531052141197</v>
      </c>
      <c r="BD665" s="110">
        <v>2095.2947139468465</v>
      </c>
      <c r="BE665" s="111" t="str">
        <v>No</v>
      </c>
      <c r="BG665" s="103">
        <f>AVERAGE(AY$6:AY665)</f>
        <v>22.895544081199358</v>
      </c>
      <c r="BH665" s="103">
        <f>AVERAGE(AZ$6:AZ665)</f>
        <v>23.71001860589022</v>
      </c>
      <c r="BI665" s="103">
        <f>AVERAGE(BA$6:BA665)</f>
        <v>0.81447452469087112</v>
      </c>
      <c r="BJ665" s="104">
        <f>AVERAGE(BB$6:BB665)</f>
        <v>959.82230601986544</v>
      </c>
      <c r="BK665" s="104">
        <f>AVERAGE(BC$6:BC665)</f>
        <v>3597.5134303617228</v>
      </c>
      <c r="BL665" s="104">
        <f>AVERAGE(BD$6:BD665)</f>
        <v>2637.6911243418549</v>
      </c>
      <c r="BP665" s="105">
        <v>660</v>
      </c>
      <c r="BQ665" s="109">
        <v>27.278026373172565</v>
      </c>
      <c r="BR665" s="109">
        <v>5</v>
      </c>
      <c r="BS665" s="109">
        <v>3.5528944800832272</v>
      </c>
      <c r="BT665" s="110">
        <v>178.16320113789016</v>
      </c>
      <c r="BU665" s="109">
        <v>25</v>
      </c>
      <c r="BV665" s="109">
        <v>25.830920853255794</v>
      </c>
      <c r="BW665" s="109">
        <v>0.8309208532557939</v>
      </c>
      <c r="BX665" s="110">
        <v>1052.8013291262591</v>
      </c>
      <c r="BY665" s="110">
        <v>4100</v>
      </c>
      <c r="BZ665" s="110">
        <v>3047.1986708737409</v>
      </c>
      <c r="CA665" s="111" t="str">
        <v>Yes</v>
      </c>
      <c r="CC665" s="103">
        <f>AVERAGE(BU$6:BU665)</f>
        <v>22.814109611374818</v>
      </c>
      <c r="CD665" s="103">
        <f>AVERAGE(BV$6:BV665)</f>
        <v>23.71959920716996</v>
      </c>
      <c r="CE665" s="103">
        <f>AVERAGE(BW$6:BW665)</f>
        <v>0.90548959579512822</v>
      </c>
      <c r="CF665" s="104">
        <f>AVERAGE(BX$6:BX665)</f>
        <v>969.14272647640144</v>
      </c>
      <c r="CG665" s="104">
        <f>AVERAGE(BY$6:BY665)</f>
        <v>3651.1012901910685</v>
      </c>
      <c r="CH665" s="104">
        <f>AVERAGE(BZ$6:BZ665)</f>
        <v>2681.9585637146715</v>
      </c>
      <c r="CI665" s="121"/>
      <c r="CJ665" s="121"/>
      <c r="CK665" s="121"/>
      <c r="CL665" s="121"/>
      <c r="CM665" s="121"/>
      <c r="CN665" s="121"/>
    </row>
    <row r="666" spans="2:92" x14ac:dyDescent="0.2">
      <c r="B666" s="105">
        <v>661</v>
      </c>
      <c r="C666" s="109">
        <v>13.806423687406493</v>
      </c>
      <c r="D666" s="109">
        <v>2</v>
      </c>
      <c r="E666" s="109">
        <v>4.9308705829470014</v>
      </c>
      <c r="F666" s="110">
        <v>174.02466073484797</v>
      </c>
      <c r="G666" s="109">
        <v>16.737294270353495</v>
      </c>
      <c r="H666" s="109">
        <v>16.737294270353495</v>
      </c>
      <c r="I666" s="109">
        <v>0</v>
      </c>
      <c r="J666" s="110">
        <v>676.14348884545279</v>
      </c>
      <c r="K666" s="110">
        <v>3112.712968663629</v>
      </c>
      <c r="L666" s="110">
        <v>2436.5694798181762</v>
      </c>
      <c r="M666" s="111" t="str">
        <v>No</v>
      </c>
      <c r="O666" s="103">
        <f>AVERAGE(G$6:G666)</f>
        <v>21.703261797998987</v>
      </c>
      <c r="P666" s="103">
        <f>AVERAGE(H$6:H666)</f>
        <v>22.07856554869403</v>
      </c>
      <c r="Q666" s="103">
        <f>AVERAGE(I$6:I666)</f>
        <v>0.37530375069503252</v>
      </c>
      <c r="R666" s="104">
        <f>AVERAGE(J$6:J666)</f>
        <v>867.70989149535137</v>
      </c>
      <c r="S666" s="104">
        <f>AVERAGE(K$6:K666)</f>
        <v>4004.8473354401199</v>
      </c>
      <c r="T666" s="104">
        <f>AVERAGE(L$6:L666)</f>
        <v>3137.1374439447723</v>
      </c>
      <c r="X666" s="105">
        <v>661</v>
      </c>
      <c r="Y666" s="109">
        <v>18.588065159424428</v>
      </c>
      <c r="Z666" s="109">
        <v>1</v>
      </c>
      <c r="AA666" s="109">
        <v>3.437536055505455</v>
      </c>
      <c r="AB666" s="110">
        <v>150.60944449149173</v>
      </c>
      <c r="AC666" s="109">
        <v>21.025601214929882</v>
      </c>
      <c r="AD666" s="109">
        <v>21.025601214929882</v>
      </c>
      <c r="AE666" s="109">
        <v>0</v>
      </c>
      <c r="AF666" s="110">
        <v>781.37748093938808</v>
      </c>
      <c r="AG666" s="110">
        <v>3854.6082186873787</v>
      </c>
      <c r="AH666" s="110">
        <v>3073.2307377479906</v>
      </c>
      <c r="AI666" s="111" t="str">
        <v>No</v>
      </c>
      <c r="AK666" s="103">
        <f>AVERAGE(AC$6:AC666)</f>
        <v>21.632305092906631</v>
      </c>
      <c r="AL666" s="103">
        <f>AVERAGE(AD$6:AD666)</f>
        <v>21.954740240547583</v>
      </c>
      <c r="AM666" s="103">
        <f>AVERAGE(AE$6:AE666)</f>
        <v>0.32243514764095749</v>
      </c>
      <c r="AN666" s="104">
        <f>AVERAGE(AF$6:AF666)</f>
        <v>856.35006090475201</v>
      </c>
      <c r="AO666" s="104">
        <f>AVERAGE(AG$6:AG666)</f>
        <v>4035.2975188411965</v>
      </c>
      <c r="AP666" s="104">
        <f>AVERAGE(AH$6:AH666)</f>
        <v>3178.9474579364437</v>
      </c>
      <c r="AT666" s="105">
        <v>661</v>
      </c>
      <c r="AU666" s="109">
        <v>22.407158631374418</v>
      </c>
      <c r="AV666" s="109">
        <v>4</v>
      </c>
      <c r="AW666" s="109">
        <v>4.8387394039377485</v>
      </c>
      <c r="AX666" s="110">
        <v>141.49960566308056</v>
      </c>
      <c r="AY666" s="109">
        <v>23.245898035312166</v>
      </c>
      <c r="AZ666" s="109">
        <v>23.245898035312166</v>
      </c>
      <c r="BA666" s="109">
        <v>0</v>
      </c>
      <c r="BB666" s="110">
        <v>838.87654672244548</v>
      </c>
      <c r="BC666" s="110">
        <v>3686.8847052968249</v>
      </c>
      <c r="BD666" s="110">
        <v>2848.0081585743792</v>
      </c>
      <c r="BE666" s="111" t="str">
        <v>No</v>
      </c>
      <c r="BG666" s="103">
        <f>AVERAGE(AY$6:AY666)</f>
        <v>22.896074117438559</v>
      </c>
      <c r="BH666" s="103">
        <f>AVERAGE(AZ$6:AZ666)</f>
        <v>23.7093164567668</v>
      </c>
      <c r="BI666" s="103">
        <f>AVERAGE(BA$6:BA666)</f>
        <v>0.81324233932825252</v>
      </c>
      <c r="BJ666" s="104">
        <f>AVERAGE(BB$6:BB666)</f>
        <v>959.6393321026228</v>
      </c>
      <c r="BK666" s="104">
        <f>AVERAGE(BC$6:BC666)</f>
        <v>3597.6486365265259</v>
      </c>
      <c r="BL666" s="104">
        <f>AVERAGE(BD$6:BD666)</f>
        <v>2638.0093044239011</v>
      </c>
      <c r="BP666" s="105">
        <v>661</v>
      </c>
      <c r="BQ666" s="109">
        <v>23.815672935140938</v>
      </c>
      <c r="BR666" s="109">
        <v>3</v>
      </c>
      <c r="BS666" s="109">
        <v>5.0782195434361963</v>
      </c>
      <c r="BT666" s="110">
        <v>173.3535784965604</v>
      </c>
      <c r="BU666" s="109">
        <v>25</v>
      </c>
      <c r="BV666" s="109">
        <v>25.893892478577136</v>
      </c>
      <c r="BW666" s="109">
        <v>0.89389247857713627</v>
      </c>
      <c r="BX666" s="110">
        <v>1057.4374502831308</v>
      </c>
      <c r="BY666" s="110">
        <v>3960</v>
      </c>
      <c r="BZ666" s="110">
        <v>2902.5625497168694</v>
      </c>
      <c r="CA666" s="111" t="str">
        <v>Yes</v>
      </c>
      <c r="CC666" s="103">
        <f>AVERAGE(BU$6:BU666)</f>
        <v>22.817416555986959</v>
      </c>
      <c r="CD666" s="103">
        <f>AVERAGE(BV$6:BV666)</f>
        <v>23.72288860697542</v>
      </c>
      <c r="CE666" s="103">
        <f>AVERAGE(BW$6:BW666)</f>
        <v>0.90547205098844452</v>
      </c>
      <c r="CF666" s="104">
        <f>AVERAGE(BX$6:BX666)</f>
        <v>969.27630397081396</v>
      </c>
      <c r="CG666" s="104">
        <f>AVERAGE(BY$6:BY666)</f>
        <v>3651.568610478223</v>
      </c>
      <c r="CH666" s="104">
        <f>AVERAGE(BZ$6:BZ666)</f>
        <v>2682.2923065074133</v>
      </c>
      <c r="CI666" s="121"/>
      <c r="CJ666" s="121"/>
      <c r="CK666" s="121"/>
      <c r="CL666" s="121"/>
      <c r="CM666" s="121"/>
      <c r="CN666" s="121"/>
    </row>
    <row r="667" spans="2:92" x14ac:dyDescent="0.2">
      <c r="B667" s="105">
        <v>662</v>
      </c>
      <c r="C667" s="109">
        <v>25.019061471025061</v>
      </c>
      <c r="D667" s="109">
        <v>1</v>
      </c>
      <c r="E667" s="109">
        <v>2.6862113302355581</v>
      </c>
      <c r="F667" s="110">
        <v>142.4554430292205</v>
      </c>
      <c r="G667" s="109">
        <v>25</v>
      </c>
      <c r="H667" s="109">
        <v>26.70527280126062</v>
      </c>
      <c r="I667" s="109">
        <v>1.7052728012606195</v>
      </c>
      <c r="J667" s="110">
        <v>1199.404547256132</v>
      </c>
      <c r="K667" s="110">
        <v>4550</v>
      </c>
      <c r="L667" s="110">
        <v>3350.595452743868</v>
      </c>
      <c r="M667" s="111" t="str">
        <v>Yes</v>
      </c>
      <c r="O667" s="103">
        <f>AVERAGE(G$6:G667)</f>
        <v>21.708241765071499</v>
      </c>
      <c r="P667" s="103">
        <f>AVERAGE(H$6:H667)</f>
        <v>22.085554532459238</v>
      </c>
      <c r="Q667" s="103">
        <f>AVERAGE(I$6:I667)</f>
        <v>0.37731276738772979</v>
      </c>
      <c r="R667" s="104">
        <f>AVERAGE(J$6:J667)</f>
        <v>868.21094082429522</v>
      </c>
      <c r="S667" s="104">
        <f>AVERAGE(K$6:K667)</f>
        <v>4005.6708288911168</v>
      </c>
      <c r="T667" s="104">
        <f>AVERAGE(L$6:L667)</f>
        <v>3137.4598880668254</v>
      </c>
      <c r="X667" s="105">
        <v>662</v>
      </c>
      <c r="Y667" s="109">
        <v>18.422400533688467</v>
      </c>
      <c r="Z667" s="109">
        <v>1</v>
      </c>
      <c r="AA667" s="109">
        <v>2.0252162521332271</v>
      </c>
      <c r="AB667" s="110">
        <v>114.79715217034322</v>
      </c>
      <c r="AC667" s="109">
        <v>19.447616785821694</v>
      </c>
      <c r="AD667" s="109">
        <v>19.447616785821694</v>
      </c>
      <c r="AE667" s="109">
        <v>0</v>
      </c>
      <c r="AF667" s="110">
        <v>698.22565574499401</v>
      </c>
      <c r="AG667" s="110">
        <v>3570.571021447905</v>
      </c>
      <c r="AH667" s="110">
        <v>2872.3453657029108</v>
      </c>
      <c r="AI667" s="111" t="str">
        <v>No</v>
      </c>
      <c r="AK667" s="103">
        <f>AVERAGE(AC$6:AC667)</f>
        <v>21.629004959512244</v>
      </c>
      <c r="AL667" s="103">
        <f>AVERAGE(AD$6:AD667)</f>
        <v>21.950953044996634</v>
      </c>
      <c r="AM667" s="103">
        <f>AVERAGE(AE$6:AE667)</f>
        <v>0.32194808548440018</v>
      </c>
      <c r="AN667" s="104">
        <f>AVERAGE(AF$6:AF667)</f>
        <v>856.11120228668597</v>
      </c>
      <c r="AO667" s="104">
        <f>AVERAGE(AG$6:AG667)</f>
        <v>4034.5955150686991</v>
      </c>
      <c r="AP667" s="104">
        <f>AVERAGE(AH$6:AH667)</f>
        <v>3178.4843127820127</v>
      </c>
      <c r="AT667" s="105">
        <v>662</v>
      </c>
      <c r="AU667" s="109">
        <v>23.004273455783309</v>
      </c>
      <c r="AV667" s="109">
        <v>3</v>
      </c>
      <c r="AW667" s="109">
        <v>3.1604174005457928</v>
      </c>
      <c r="AX667" s="110">
        <v>130.68692224777601</v>
      </c>
      <c r="AY667" s="109">
        <v>23.164690856329102</v>
      </c>
      <c r="AZ667" s="109">
        <v>23.164690856329102</v>
      </c>
      <c r="BA667" s="109">
        <v>0</v>
      </c>
      <c r="BB667" s="110">
        <v>825.62764793764904</v>
      </c>
      <c r="BC667" s="110">
        <v>3624.7036284493652</v>
      </c>
      <c r="BD667" s="110">
        <v>2799.0759805117159</v>
      </c>
      <c r="BE667" s="111" t="str">
        <v>No</v>
      </c>
      <c r="BG667" s="103">
        <f>AVERAGE(AY$6:AY667)</f>
        <v>22.896479882905158</v>
      </c>
      <c r="BH667" s="103">
        <f>AVERAGE(AZ$6:AZ667)</f>
        <v>23.708493759485172</v>
      </c>
      <c r="BI667" s="103">
        <f>AVERAGE(BA$6:BA667)</f>
        <v>0.81201387658002255</v>
      </c>
      <c r="BJ667" s="104">
        <f>AVERAGE(BB$6:BB667)</f>
        <v>959.43689753439764</v>
      </c>
      <c r="BK667" s="104">
        <f>AVERAGE(BC$6:BC667)</f>
        <v>3597.6895050943854</v>
      </c>
      <c r="BL667" s="104">
        <f>AVERAGE(BD$6:BD667)</f>
        <v>2638.2526075599853</v>
      </c>
      <c r="BP667" s="105">
        <v>662</v>
      </c>
      <c r="BQ667" s="109">
        <v>25.829326984174209</v>
      </c>
      <c r="BR667" s="109">
        <v>1</v>
      </c>
      <c r="BS667" s="109">
        <v>4.8101219532208042</v>
      </c>
      <c r="BT667" s="110">
        <v>152.62067085061668</v>
      </c>
      <c r="BU667" s="109">
        <v>25</v>
      </c>
      <c r="BV667" s="109">
        <v>29.639448937395013</v>
      </c>
      <c r="BW667" s="109">
        <v>4.639448937395013</v>
      </c>
      <c r="BX667" s="110">
        <v>1598.5380114598686</v>
      </c>
      <c r="BY667" s="110">
        <v>3820</v>
      </c>
      <c r="BZ667" s="110">
        <v>2221.4619885401316</v>
      </c>
      <c r="CA667" s="111" t="str">
        <v>Yes</v>
      </c>
      <c r="CC667" s="103">
        <f>AVERAGE(BU$6:BU667)</f>
        <v>22.820713509829879</v>
      </c>
      <c r="CD667" s="103">
        <f>AVERAGE(BV$6:BV667)</f>
        <v>23.731826009287232</v>
      </c>
      <c r="CE667" s="103">
        <f>AVERAGE(BW$6:BW667)</f>
        <v>0.91111249945733663</v>
      </c>
      <c r="CF667" s="104">
        <f>AVERAGE(BX$6:BX667)</f>
        <v>970.22685035674908</v>
      </c>
      <c r="CG667" s="104">
        <f>AVERAGE(BY$6:BY667)</f>
        <v>3651.8230385590714</v>
      </c>
      <c r="CH667" s="104">
        <f>AVERAGE(BZ$6:BZ667)</f>
        <v>2681.5961882023266</v>
      </c>
      <c r="CI667" s="121"/>
      <c r="CJ667" s="121"/>
      <c r="CK667" s="121"/>
      <c r="CL667" s="121"/>
      <c r="CM667" s="121"/>
      <c r="CN667" s="121"/>
    </row>
    <row r="668" spans="2:92" x14ac:dyDescent="0.2">
      <c r="B668" s="105">
        <v>663</v>
      </c>
      <c r="C668" s="109">
        <v>22.74394843221588</v>
      </c>
      <c r="D668" s="109">
        <v>0</v>
      </c>
      <c r="E668" s="109">
        <v>2.1349341976934784</v>
      </c>
      <c r="F668" s="110">
        <v>127.07289564751274</v>
      </c>
      <c r="G668" s="109">
        <v>24.878882629909359</v>
      </c>
      <c r="H668" s="109">
        <v>24.878882629909359</v>
      </c>
      <c r="I668" s="109">
        <v>0</v>
      </c>
      <c r="J668" s="110">
        <v>873.43937454479351</v>
      </c>
      <c r="K668" s="110">
        <v>4478.1988733836843</v>
      </c>
      <c r="L668" s="110">
        <v>3604.759498838891</v>
      </c>
      <c r="M668" s="111" t="str">
        <v>No</v>
      </c>
      <c r="O668" s="103">
        <f>AVERAGE(G$6:G668)</f>
        <v>21.713024028819369</v>
      </c>
      <c r="P668" s="103">
        <f>AVERAGE(H$6:H668)</f>
        <v>22.089767697010444</v>
      </c>
      <c r="Q668" s="103">
        <f>AVERAGE(I$6:I668)</f>
        <v>0.37674366819106653</v>
      </c>
      <c r="R668" s="104">
        <f>AVERAGE(J$6:J668)</f>
        <v>868.21882684800642</v>
      </c>
      <c r="S668" s="104">
        <f>AVERAGE(K$6:K668)</f>
        <v>4006.38354087376</v>
      </c>
      <c r="T668" s="104">
        <f>AVERAGE(L$6:L668)</f>
        <v>3138.1647140257573</v>
      </c>
      <c r="X668" s="105">
        <v>663</v>
      </c>
      <c r="Y668" s="109">
        <v>22.442896872454916</v>
      </c>
      <c r="Z668" s="109">
        <v>2</v>
      </c>
      <c r="AA668" s="109">
        <v>3.3757202074454629</v>
      </c>
      <c r="AB668" s="110">
        <v>182.90558187925291</v>
      </c>
      <c r="AC668" s="109">
        <v>23.818617079900378</v>
      </c>
      <c r="AD668" s="109">
        <v>23.818617079900378</v>
      </c>
      <c r="AE668" s="109">
        <v>0</v>
      </c>
      <c r="AF668" s="110">
        <v>897.46409427626418</v>
      </c>
      <c r="AG668" s="110">
        <v>4427.351074382068</v>
      </c>
      <c r="AH668" s="110">
        <v>3529.8869801058036</v>
      </c>
      <c r="AI668" s="111" t="str">
        <v>No</v>
      </c>
      <c r="AK668" s="103">
        <f>AVERAGE(AC$6:AC668)</f>
        <v>21.632307541895933</v>
      </c>
      <c r="AL668" s="103">
        <f>AVERAGE(AD$6:AD668)</f>
        <v>21.95377003449121</v>
      </c>
      <c r="AM668" s="103">
        <f>AVERAGE(AE$6:AE668)</f>
        <v>0.32146249259528342</v>
      </c>
      <c r="AN668" s="104">
        <f>AVERAGE(AF$6:AF668)</f>
        <v>856.17357467279396</v>
      </c>
      <c r="AO668" s="104">
        <f>AVERAGE(AG$6:AG668)</f>
        <v>4035.1879065608764</v>
      </c>
      <c r="AP668" s="104">
        <f>AVERAGE(AH$6:AH668)</f>
        <v>3179.0143318880814</v>
      </c>
      <c r="AT668" s="105">
        <v>663</v>
      </c>
      <c r="AU668" s="109">
        <v>24.836221748461305</v>
      </c>
      <c r="AV668" s="109">
        <v>2</v>
      </c>
      <c r="AW668" s="109">
        <v>5.126368151842474</v>
      </c>
      <c r="AX668" s="110">
        <v>129.79193648393496</v>
      </c>
      <c r="AY668" s="109">
        <v>25</v>
      </c>
      <c r="AZ668" s="109">
        <v>27.962589900303779</v>
      </c>
      <c r="BA668" s="109">
        <v>2.9625899003037794</v>
      </c>
      <c r="BB668" s="110">
        <v>1324.1804215295019</v>
      </c>
      <c r="BC668" s="110">
        <v>3850</v>
      </c>
      <c r="BD668" s="110">
        <v>2525.8195784704981</v>
      </c>
      <c r="BE668" s="111" t="str">
        <v>Yes</v>
      </c>
      <c r="BG668" s="103">
        <f>AVERAGE(AY$6:AY668)</f>
        <v>22.899652613096855</v>
      </c>
      <c r="BH668" s="103">
        <f>AVERAGE(AZ$6:AZ668)</f>
        <v>23.714910194086709</v>
      </c>
      <c r="BI668" s="103">
        <f>AVERAGE(BA$6:BA668)</f>
        <v>0.81525758098986223</v>
      </c>
      <c r="BJ668" s="104">
        <f>AVERAGE(BB$6:BB668)</f>
        <v>959.98703859623038</v>
      </c>
      <c r="BK668" s="104">
        <f>AVERAGE(BC$6:BC668)</f>
        <v>3598.0700639102306</v>
      </c>
      <c r="BL668" s="104">
        <f>AVERAGE(BD$6:BD668)</f>
        <v>2638.083025313998</v>
      </c>
      <c r="BP668" s="105">
        <v>663</v>
      </c>
      <c r="BQ668" s="109">
        <v>18.745763472252673</v>
      </c>
      <c r="BR668" s="109">
        <v>2</v>
      </c>
      <c r="BS668" s="109">
        <v>4.3537278645095903</v>
      </c>
      <c r="BT668" s="110">
        <v>125.05609832786173</v>
      </c>
      <c r="BU668" s="109">
        <v>21.099491336762263</v>
      </c>
      <c r="BV668" s="109">
        <v>21.099491336762263</v>
      </c>
      <c r="BW668" s="109">
        <v>0</v>
      </c>
      <c r="BX668" s="110">
        <v>758.04083843072965</v>
      </c>
      <c r="BY668" s="110">
        <v>3304.9237005143395</v>
      </c>
      <c r="BZ668" s="110">
        <v>2546.8828620836098</v>
      </c>
      <c r="CA668" s="111" t="str">
        <v>No</v>
      </c>
      <c r="CC668" s="103">
        <f>AVERAGE(BU$6:BU668)</f>
        <v>22.818117397954968</v>
      </c>
      <c r="CD668" s="103">
        <f>AVERAGE(BV$6:BV668)</f>
        <v>23.727855670414645</v>
      </c>
      <c r="CE668" s="103">
        <f>AVERAGE(BW$6:BW668)</f>
        <v>0.90973827245966343</v>
      </c>
      <c r="CF668" s="104">
        <f>AVERAGE(BX$6:BX668)</f>
        <v>969.90681112307493</v>
      </c>
      <c r="CG668" s="104">
        <f>AVERAGE(BY$6:BY668)</f>
        <v>3651.2998118048558</v>
      </c>
      <c r="CH668" s="104">
        <f>AVERAGE(BZ$6:BZ668)</f>
        <v>2681.3930006817855</v>
      </c>
      <c r="CI668" s="121"/>
      <c r="CJ668" s="121"/>
      <c r="CK668" s="121"/>
      <c r="CL668" s="121"/>
      <c r="CM668" s="121"/>
      <c r="CN668" s="121"/>
    </row>
    <row r="669" spans="2:92" x14ac:dyDescent="0.2">
      <c r="B669" s="105">
        <v>664</v>
      </c>
      <c r="C669" s="109">
        <v>20.347084968987282</v>
      </c>
      <c r="D669" s="109">
        <v>3</v>
      </c>
      <c r="E669" s="109">
        <v>3.5147951980536694</v>
      </c>
      <c r="F669" s="110">
        <v>118.09905201419974</v>
      </c>
      <c r="G669" s="109">
        <v>20.861880167040951</v>
      </c>
      <c r="H669" s="109">
        <v>20.861880167040951</v>
      </c>
      <c r="I669" s="109">
        <v>0</v>
      </c>
      <c r="J669" s="110">
        <v>743.95545702542825</v>
      </c>
      <c r="K669" s="110">
        <v>3905.1384300673712</v>
      </c>
      <c r="L669" s="110">
        <v>3161.1829730419431</v>
      </c>
      <c r="M669" s="111" t="str">
        <v>No</v>
      </c>
      <c r="O669" s="103">
        <f>AVERAGE(G$6:G669)</f>
        <v>21.711742185654042</v>
      </c>
      <c r="P669" s="103">
        <f>AVERAGE(H$6:H669)</f>
        <v>22.087918468802659</v>
      </c>
      <c r="Q669" s="103">
        <f>AVERAGE(I$6:I669)</f>
        <v>0.37617628314861012</v>
      </c>
      <c r="R669" s="104">
        <f>AVERAGE(J$6:J669)</f>
        <v>868.03168321875557</v>
      </c>
      <c r="S669" s="104">
        <f>AVERAGE(K$6:K669)</f>
        <v>4006.2310632972444</v>
      </c>
      <c r="T669" s="104">
        <f>AVERAGE(L$6:L669)</f>
        <v>3138.1993800784926</v>
      </c>
      <c r="X669" s="105">
        <v>664</v>
      </c>
      <c r="Y669" s="109">
        <v>20.382832860594391</v>
      </c>
      <c r="Z669" s="109">
        <v>2</v>
      </c>
      <c r="AA669" s="109">
        <v>4.2923098779385942</v>
      </c>
      <c r="AB669" s="110">
        <v>134.75345309865341</v>
      </c>
      <c r="AC669" s="109">
        <v>22.675142738532983</v>
      </c>
      <c r="AD669" s="109">
        <v>22.675142738532983</v>
      </c>
      <c r="AE669" s="109">
        <v>0</v>
      </c>
      <c r="AF669" s="110">
        <v>815.00773525464285</v>
      </c>
      <c r="AG669" s="110">
        <v>4221.5256929359366</v>
      </c>
      <c r="AH669" s="110">
        <v>3406.5179576812939</v>
      </c>
      <c r="AI669" s="111" t="str">
        <v>No</v>
      </c>
      <c r="AK669" s="103">
        <f>AVERAGE(AC$6:AC669)</f>
        <v>21.63387807683063</v>
      </c>
      <c r="AL669" s="103">
        <f>AVERAGE(AD$6:AD669)</f>
        <v>21.954856439165972</v>
      </c>
      <c r="AM669" s="103">
        <f>AVERAGE(AE$6:AE669)</f>
        <v>0.32097836233535076</v>
      </c>
      <c r="AN669" s="104">
        <f>AVERAGE(AF$6:AF669)</f>
        <v>856.11157792668223</v>
      </c>
      <c r="AO669" s="104">
        <f>AVERAGE(AG$6:AG669)</f>
        <v>4035.4685357572248</v>
      </c>
      <c r="AP669" s="104">
        <f>AVERAGE(AH$6:AH669)</f>
        <v>3179.3569578305414</v>
      </c>
      <c r="AT669" s="105">
        <v>664</v>
      </c>
      <c r="AU669" s="109">
        <v>27.98483574699722</v>
      </c>
      <c r="AV669" s="109">
        <v>3</v>
      </c>
      <c r="AW669" s="109">
        <v>3.3778550550715618</v>
      </c>
      <c r="AX669" s="110">
        <v>155.27123076190196</v>
      </c>
      <c r="AY669" s="109">
        <v>25</v>
      </c>
      <c r="AZ669" s="109">
        <v>28.362690802068784</v>
      </c>
      <c r="BA669" s="109">
        <v>3.3626908020687836</v>
      </c>
      <c r="BB669" s="110">
        <v>1409.6748510722196</v>
      </c>
      <c r="BC669" s="110">
        <v>3900</v>
      </c>
      <c r="BD669" s="110">
        <v>2490.3251489277804</v>
      </c>
      <c r="BE669" s="111" t="str">
        <v>Yes</v>
      </c>
      <c r="BG669" s="103">
        <f>AVERAGE(AY$6:AY669)</f>
        <v>22.902815786872313</v>
      </c>
      <c r="BH669" s="103">
        <f>AVERAGE(AZ$6:AZ669)</f>
        <v>23.721909863677045</v>
      </c>
      <c r="BI669" s="103">
        <f>AVERAGE(BA$6:BA669)</f>
        <v>0.81909407680474011</v>
      </c>
      <c r="BJ669" s="104">
        <f>AVERAGE(BB$6:BB669)</f>
        <v>960.66427927767018</v>
      </c>
      <c r="BK669" s="104">
        <f>AVERAGE(BC$6:BC669)</f>
        <v>3598.5247776694023</v>
      </c>
      <c r="BL669" s="104">
        <f>AVERAGE(BD$6:BD669)</f>
        <v>2637.8604983917298</v>
      </c>
      <c r="BP669" s="105">
        <v>664</v>
      </c>
      <c r="BQ669" s="109">
        <v>20.921855362639526</v>
      </c>
      <c r="BR669" s="109">
        <v>6</v>
      </c>
      <c r="BS669" s="109">
        <v>6.9230473344519865</v>
      </c>
      <c r="BT669" s="110">
        <v>179.3545145213694</v>
      </c>
      <c r="BU669" s="109">
        <v>21.844902697091513</v>
      </c>
      <c r="BV669" s="109">
        <v>21.844902697091513</v>
      </c>
      <c r="BW669" s="109">
        <v>0</v>
      </c>
      <c r="BX669" s="110">
        <v>834.70159543411478</v>
      </c>
      <c r="BY669" s="110">
        <v>3696.7354045637271</v>
      </c>
      <c r="BZ669" s="110">
        <v>2862.0338091296126</v>
      </c>
      <c r="CA669" s="111" t="str">
        <v>No</v>
      </c>
      <c r="CC669" s="103">
        <f>AVERAGE(BU$6:BU669)</f>
        <v>22.816651713164511</v>
      </c>
      <c r="CD669" s="103">
        <f>AVERAGE(BV$6:BV669)</f>
        <v>23.72501989786446</v>
      </c>
      <c r="CE669" s="103">
        <f>AVERAGE(BW$6:BW669)</f>
        <v>0.90836818469993508</v>
      </c>
      <c r="CF669" s="104">
        <f>AVERAGE(BX$6:BX669)</f>
        <v>969.70318881029027</v>
      </c>
      <c r="CG669" s="104">
        <f>AVERAGE(BY$6:BY669)</f>
        <v>3651.3682389023843</v>
      </c>
      <c r="CH669" s="104">
        <f>AVERAGE(BZ$6:BZ669)</f>
        <v>2681.6650500920987</v>
      </c>
      <c r="CI669" s="121"/>
      <c r="CJ669" s="121"/>
      <c r="CK669" s="121"/>
      <c r="CL669" s="121"/>
      <c r="CM669" s="121"/>
      <c r="CN669" s="121"/>
    </row>
    <row r="670" spans="2:92" x14ac:dyDescent="0.2">
      <c r="B670" s="105">
        <v>665</v>
      </c>
      <c r="C670" s="109">
        <v>15.881535208471249</v>
      </c>
      <c r="D670" s="109">
        <v>1</v>
      </c>
      <c r="E670" s="109">
        <v>4.2223528727968684</v>
      </c>
      <c r="F670" s="110">
        <v>119.84521348673746</v>
      </c>
      <c r="G670" s="109">
        <v>19.103888081268117</v>
      </c>
      <c r="H670" s="109">
        <v>19.103888081268117</v>
      </c>
      <c r="I670" s="109">
        <v>0</v>
      </c>
      <c r="J670" s="110">
        <v>692.96185592478105</v>
      </c>
      <c r="K670" s="110">
        <v>3488.6998546282612</v>
      </c>
      <c r="L670" s="110">
        <v>2795.7379987034801</v>
      </c>
      <c r="M670" s="111" t="str">
        <v>No</v>
      </c>
      <c r="O670" s="103">
        <f>AVERAGE(G$6:G670)</f>
        <v>21.707820600534664</v>
      </c>
      <c r="P670" s="103">
        <f>AVERAGE(H$6:H670)</f>
        <v>22.083431205062006</v>
      </c>
      <c r="Q670" s="103">
        <f>AVERAGE(I$6:I670)</f>
        <v>0.37561060452733402</v>
      </c>
      <c r="R670" s="104">
        <f>AVERAGE(J$6:J670)</f>
        <v>867.76842032056913</v>
      </c>
      <c r="S670" s="104">
        <f>AVERAGE(K$6:K670)</f>
        <v>4005.4528208781931</v>
      </c>
      <c r="T670" s="104">
        <f>AVERAGE(L$6:L670)</f>
        <v>3137.6844005576277</v>
      </c>
      <c r="X670" s="105">
        <v>665</v>
      </c>
      <c r="Y670" s="109">
        <v>20.445268731608063</v>
      </c>
      <c r="Z670" s="109">
        <v>3</v>
      </c>
      <c r="AA670" s="109">
        <v>3.769855340743284</v>
      </c>
      <c r="AB670" s="110">
        <v>143.55276763882731</v>
      </c>
      <c r="AC670" s="109">
        <v>21.215124072351347</v>
      </c>
      <c r="AD670" s="109">
        <v>21.215124072351347</v>
      </c>
      <c r="AE670" s="109">
        <v>0</v>
      </c>
      <c r="AF670" s="110">
        <v>780.00648980936774</v>
      </c>
      <c r="AG670" s="110">
        <v>4028.7223330232428</v>
      </c>
      <c r="AH670" s="110">
        <v>3248.7158432138749</v>
      </c>
      <c r="AI670" s="111" t="str">
        <v>No</v>
      </c>
      <c r="AK670" s="103">
        <f>AVERAGE(AC$6:AC670)</f>
        <v>21.633248371560736</v>
      </c>
      <c r="AL670" s="103">
        <f>AVERAGE(AD$6:AD670)</f>
        <v>21.953744059667002</v>
      </c>
      <c r="AM670" s="103">
        <f>AVERAGE(AE$6:AE670)</f>
        <v>0.32049568810627505</v>
      </c>
      <c r="AN670" s="104">
        <f>AVERAGE(AF$6:AF670)</f>
        <v>855.9971341851525</v>
      </c>
      <c r="AO670" s="104">
        <f>AVERAGE(AG$6:AG670)</f>
        <v>4035.4583910914594</v>
      </c>
      <c r="AP670" s="104">
        <f>AVERAGE(AH$6:AH670)</f>
        <v>3179.4612569063056</v>
      </c>
      <c r="AT670" s="105">
        <v>665</v>
      </c>
      <c r="AU670" s="109">
        <v>22.064759795896229</v>
      </c>
      <c r="AV670" s="109">
        <v>2</v>
      </c>
      <c r="AW670" s="109">
        <v>5.2841461948476161</v>
      </c>
      <c r="AX670" s="110">
        <v>143.95719700801851</v>
      </c>
      <c r="AY670" s="109">
        <v>25</v>
      </c>
      <c r="AZ670" s="109">
        <v>25.348905990743845</v>
      </c>
      <c r="BA670" s="109">
        <v>0.34890599074384454</v>
      </c>
      <c r="BB670" s="110">
        <v>946.29309561959519</v>
      </c>
      <c r="BC670" s="110">
        <v>3850</v>
      </c>
      <c r="BD670" s="110">
        <v>2903.7069043804049</v>
      </c>
      <c r="BE670" s="111" t="str">
        <v>Yes</v>
      </c>
      <c r="BG670" s="103">
        <f>AVERAGE(AY$6:AY670)</f>
        <v>22.905969447343182</v>
      </c>
      <c r="BH670" s="103">
        <f>AVERAGE(AZ$6:AZ670)</f>
        <v>23.724356474394437</v>
      </c>
      <c r="BI670" s="103">
        <f>AVERAGE(BA$6:BA670)</f>
        <v>0.81838702705126498</v>
      </c>
      <c r="BJ670" s="104">
        <f>AVERAGE(BB$6:BB670)</f>
        <v>960.64266847517683</v>
      </c>
      <c r="BK670" s="104">
        <f>AVERAGE(BC$6:BC670)</f>
        <v>3598.9029358984708</v>
      </c>
      <c r="BL670" s="104">
        <f>AVERAGE(BD$6:BD670)</f>
        <v>2638.2602674232917</v>
      </c>
      <c r="BP670" s="105">
        <v>665</v>
      </c>
      <c r="BQ670" s="109">
        <v>26.708098597339955</v>
      </c>
      <c r="BR670" s="109">
        <v>6</v>
      </c>
      <c r="BS670" s="109">
        <v>6.0975729393328155</v>
      </c>
      <c r="BT670" s="110">
        <v>112.26991992215849</v>
      </c>
      <c r="BU670" s="109">
        <v>25</v>
      </c>
      <c r="BV670" s="109">
        <v>26.805671536672769</v>
      </c>
      <c r="BW670" s="109">
        <v>1.8056715366727687</v>
      </c>
      <c r="BX670" s="110">
        <v>1133.1206504230738</v>
      </c>
      <c r="BY670" s="110">
        <v>4170</v>
      </c>
      <c r="BZ670" s="110">
        <v>3036.879349576926</v>
      </c>
      <c r="CA670" s="111" t="str">
        <v>Yes</v>
      </c>
      <c r="CC670" s="103">
        <f>AVERAGE(BU$6:BU670)</f>
        <v>22.819934943671029</v>
      </c>
      <c r="CD670" s="103">
        <f>AVERAGE(BV$6:BV670)</f>
        <v>23.729652456719812</v>
      </c>
      <c r="CE670" s="103">
        <f>AVERAGE(BW$6:BW670)</f>
        <v>0.90971751304876636</v>
      </c>
      <c r="CF670" s="104">
        <f>AVERAGE(BX$6:BX670)</f>
        <v>969.94892935406892</v>
      </c>
      <c r="CG670" s="104">
        <f>AVERAGE(BY$6:BY670)</f>
        <v>3652.1481362874933</v>
      </c>
      <c r="CH670" s="104">
        <f>AVERAGE(BZ$6:BZ670)</f>
        <v>2682.1992069334292</v>
      </c>
      <c r="CI670" s="121"/>
      <c r="CJ670" s="121"/>
      <c r="CK670" s="121"/>
      <c r="CL670" s="121"/>
      <c r="CM670" s="121"/>
      <c r="CN670" s="121"/>
    </row>
    <row r="671" spans="2:92" x14ac:dyDescent="0.2">
      <c r="B671" s="105">
        <v>666</v>
      </c>
      <c r="C671" s="109">
        <v>19.713475873218389</v>
      </c>
      <c r="D671" s="109">
        <v>2</v>
      </c>
      <c r="E671" s="109">
        <v>4.6914142121151281</v>
      </c>
      <c r="F671" s="110">
        <v>127.54718332783862</v>
      </c>
      <c r="G671" s="109">
        <v>22.404890085333516</v>
      </c>
      <c r="H671" s="109">
        <v>22.404890085333516</v>
      </c>
      <c r="I671" s="109">
        <v>0</v>
      </c>
      <c r="J671" s="110">
        <v>799.69388588784409</v>
      </c>
      <c r="K671" s="110">
        <v>4132.8802153600327</v>
      </c>
      <c r="L671" s="110">
        <v>3333.1863294721888</v>
      </c>
      <c r="M671" s="111" t="str">
        <v>No</v>
      </c>
      <c r="O671" s="103">
        <f>AVERAGE(G$6:G671)</f>
        <v>21.708867251412741</v>
      </c>
      <c r="P671" s="103">
        <f>AVERAGE(H$6:H671)</f>
        <v>22.083913876053405</v>
      </c>
      <c r="Q671" s="103">
        <f>AVERAGE(I$6:I671)</f>
        <v>0.37504662464065636</v>
      </c>
      <c r="R671" s="104">
        <f>AVERAGE(J$6:J671)</f>
        <v>867.66620630490445</v>
      </c>
      <c r="S671" s="104">
        <f>AVERAGE(K$6:K671)</f>
        <v>4005.6441533023394</v>
      </c>
      <c r="T671" s="104">
        <f>AVERAGE(L$6:L671)</f>
        <v>3137.9779469974396</v>
      </c>
      <c r="X671" s="105">
        <v>666</v>
      </c>
      <c r="Y671" s="109">
        <v>17.996749263910864</v>
      </c>
      <c r="Z671" s="109">
        <v>3</v>
      </c>
      <c r="AA671" s="109">
        <v>2.9692910493219768</v>
      </c>
      <c r="AB671" s="110">
        <v>157.44177192920316</v>
      </c>
      <c r="AC671" s="109">
        <v>17.966040313232842</v>
      </c>
      <c r="AD671" s="109">
        <v>17.966040313232842</v>
      </c>
      <c r="AE671" s="109">
        <v>0</v>
      </c>
      <c r="AF671" s="110">
        <v>696.42298132618839</v>
      </c>
      <c r="AG671" s="110">
        <v>3443.8872563819114</v>
      </c>
      <c r="AH671" s="110">
        <v>2747.4642750557232</v>
      </c>
      <c r="AI671" s="111" t="str">
        <v>No</v>
      </c>
      <c r="AK671" s="103">
        <f>AVERAGE(AC$6:AC671)</f>
        <v>21.627742053154837</v>
      </c>
      <c r="AL671" s="103">
        <f>AVERAGE(AD$6:AD671)</f>
        <v>21.947756516504189</v>
      </c>
      <c r="AM671" s="103">
        <f>AVERAGE(AE$6:AE671)</f>
        <v>0.32001446334935874</v>
      </c>
      <c r="AN671" s="104">
        <f>AVERAGE(AF$6:AF671)</f>
        <v>855.75753335503396</v>
      </c>
      <c r="AO671" s="104">
        <f>AVERAGE(AG$6:AG671)</f>
        <v>4034.5701461444482</v>
      </c>
      <c r="AP671" s="104">
        <f>AVERAGE(AH$6:AH671)</f>
        <v>3178.8126127894125</v>
      </c>
      <c r="AT671" s="105">
        <v>666</v>
      </c>
      <c r="AU671" s="109">
        <v>23.340903507008427</v>
      </c>
      <c r="AV671" s="109">
        <v>7</v>
      </c>
      <c r="AW671" s="109">
        <v>5.6031603117694235</v>
      </c>
      <c r="AX671" s="110">
        <v>161.849701859806</v>
      </c>
      <c r="AY671" s="109">
        <v>21.944063818777849</v>
      </c>
      <c r="AZ671" s="109">
        <v>21.944063818777849</v>
      </c>
      <c r="BA671" s="109">
        <v>0</v>
      </c>
      <c r="BB671" s="110">
        <v>820.17161642314147</v>
      </c>
      <c r="BC671" s="110">
        <v>3641.6095728166774</v>
      </c>
      <c r="BD671" s="110">
        <v>2821.4379563935358</v>
      </c>
      <c r="BE671" s="111" t="str">
        <v>No</v>
      </c>
      <c r="BG671" s="103">
        <f>AVERAGE(AY$6:AY671)</f>
        <v>22.904525144597585</v>
      </c>
      <c r="BH671" s="103">
        <f>AVERAGE(AZ$6:AZ671)</f>
        <v>23.721683362298915</v>
      </c>
      <c r="BI671" s="103">
        <f>AVERAGE(BA$6:BA671)</f>
        <v>0.81715821770133823</v>
      </c>
      <c r="BJ671" s="104">
        <f>AVERAGE(BB$6:BB671)</f>
        <v>960.43175097960329</v>
      </c>
      <c r="BK671" s="104">
        <f>AVERAGE(BC$6:BC671)</f>
        <v>3598.9670599779274</v>
      </c>
      <c r="BL671" s="104">
        <f>AVERAGE(BD$6:BD671)</f>
        <v>2638.5353089983219</v>
      </c>
      <c r="BP671" s="105">
        <v>666</v>
      </c>
      <c r="BQ671" s="109">
        <v>23.642306482569893</v>
      </c>
      <c r="BR671" s="109">
        <v>5</v>
      </c>
      <c r="BS671" s="109">
        <v>6.6421491021479468</v>
      </c>
      <c r="BT671" s="110">
        <v>171.25840209083572</v>
      </c>
      <c r="BU671" s="109">
        <v>25</v>
      </c>
      <c r="BV671" s="109">
        <v>25.28445558471784</v>
      </c>
      <c r="BW671" s="109">
        <v>0.28445558471783983</v>
      </c>
      <c r="BX671" s="110">
        <v>963.92673979851168</v>
      </c>
      <c r="BY671" s="110">
        <v>4100</v>
      </c>
      <c r="BZ671" s="110">
        <v>3136.0732602014882</v>
      </c>
      <c r="CA671" s="111" t="str">
        <v>Yes</v>
      </c>
      <c r="CC671" s="103">
        <f>AVERAGE(BU$6:BU671)</f>
        <v>22.823208314626477</v>
      </c>
      <c r="CD671" s="103">
        <f>AVERAGE(BV$6:BV671)</f>
        <v>23.73198699595104</v>
      </c>
      <c r="CE671" s="103">
        <f>AVERAGE(BW$6:BW671)</f>
        <v>0.90877868132454587</v>
      </c>
      <c r="CF671" s="104">
        <f>AVERAGE(BX$6:BX671)</f>
        <v>969.93988702740899</v>
      </c>
      <c r="CG671" s="104">
        <f>AVERAGE(BY$6:BY671)</f>
        <v>3652.820586533308</v>
      </c>
      <c r="CH671" s="104">
        <f>AVERAGE(BZ$6:BZ671)</f>
        <v>2682.8806995059035</v>
      </c>
      <c r="CI671" s="121"/>
      <c r="CJ671" s="121"/>
      <c r="CK671" s="121"/>
      <c r="CL671" s="121"/>
      <c r="CM671" s="121"/>
      <c r="CN671" s="121"/>
    </row>
    <row r="672" spans="2:92" x14ac:dyDescent="0.2">
      <c r="B672" s="105">
        <v>667</v>
      </c>
      <c r="C672" s="109">
        <v>17.718143978965578</v>
      </c>
      <c r="D672" s="109">
        <v>2</v>
      </c>
      <c r="E672" s="109">
        <v>3.7032650469217634</v>
      </c>
      <c r="F672" s="110">
        <v>160.99556589581195</v>
      </c>
      <c r="G672" s="109">
        <v>19.421409025887343</v>
      </c>
      <c r="H672" s="109">
        <v>19.421409025887343</v>
      </c>
      <c r="I672" s="109">
        <v>0</v>
      </c>
      <c r="J672" s="110">
        <v>743.63783667243229</v>
      </c>
      <c r="K672" s="110">
        <v>3595.8536246597218</v>
      </c>
      <c r="L672" s="110">
        <v>2852.2157879872893</v>
      </c>
      <c r="M672" s="111" t="str">
        <v>No</v>
      </c>
      <c r="O672" s="103">
        <f>AVERAGE(G$6:G672)</f>
        <v>21.705437778810754</v>
      </c>
      <c r="P672" s="103">
        <f>AVERAGE(H$6:H672)</f>
        <v>22.079922114658853</v>
      </c>
      <c r="Q672" s="103">
        <f>AVERAGE(I$6:I672)</f>
        <v>0.37448433584809165</v>
      </c>
      <c r="R672" s="104">
        <f>AVERAGE(J$6:J672)</f>
        <v>867.48025672524557</v>
      </c>
      <c r="S672" s="104">
        <f>AVERAGE(K$6:K672)</f>
        <v>4005.0297746986776</v>
      </c>
      <c r="T672" s="104">
        <f>AVERAGE(L$6:L672)</f>
        <v>3137.5495179734362</v>
      </c>
      <c r="X672" s="105">
        <v>667</v>
      </c>
      <c r="Y672" s="109">
        <v>24.670670758649621</v>
      </c>
      <c r="Z672" s="109">
        <v>1</v>
      </c>
      <c r="AA672" s="109">
        <v>5.6903657210963381</v>
      </c>
      <c r="AB672" s="110">
        <v>150.35580489978827</v>
      </c>
      <c r="AC672" s="109">
        <v>25</v>
      </c>
      <c r="AD672" s="109">
        <v>29.361036479745959</v>
      </c>
      <c r="AE672" s="109">
        <v>4.3610364797459589</v>
      </c>
      <c r="AF672" s="110">
        <v>1685.3423712540607</v>
      </c>
      <c r="AG672" s="110">
        <v>4570</v>
      </c>
      <c r="AH672" s="110">
        <v>2884.6576287459393</v>
      </c>
      <c r="AI672" s="111" t="str">
        <v>Yes</v>
      </c>
      <c r="AK672" s="103">
        <f>AVERAGE(AC$6:AC672)</f>
        <v>21.632797912145609</v>
      </c>
      <c r="AL672" s="103">
        <f>AVERAGE(AD$6:AD672)</f>
        <v>21.958870879267671</v>
      </c>
      <c r="AM672" s="103">
        <f>AVERAGE(AE$6:AE672)</f>
        <v>0.32607296712206729</v>
      </c>
      <c r="AN672" s="104">
        <f>AVERAGE(AF$6:AF672)</f>
        <v>857.00128873419294</v>
      </c>
      <c r="AO672" s="104">
        <f>AVERAGE(AG$6:AG672)</f>
        <v>4035.3728895535269</v>
      </c>
      <c r="AP672" s="104">
        <f>AVERAGE(AH$6:AH672)</f>
        <v>3178.3716008193319</v>
      </c>
      <c r="AT672" s="105">
        <v>667</v>
      </c>
      <c r="AU672" s="109">
        <v>23.397377618590838</v>
      </c>
      <c r="AV672" s="109">
        <v>2</v>
      </c>
      <c r="AW672" s="109">
        <v>6.8719835590295038</v>
      </c>
      <c r="AX672" s="110">
        <v>121.17870416675096</v>
      </c>
      <c r="AY672" s="109">
        <v>25</v>
      </c>
      <c r="AZ672" s="109">
        <v>28.26936117762034</v>
      </c>
      <c r="BA672" s="109">
        <v>3.2693611776203397</v>
      </c>
      <c r="BB672" s="110">
        <v>1361.582880809802</v>
      </c>
      <c r="BC672" s="110">
        <v>3850</v>
      </c>
      <c r="BD672" s="110">
        <v>2488.4171191901978</v>
      </c>
      <c r="BE672" s="111" t="str">
        <v>Yes</v>
      </c>
      <c r="BG672" s="103">
        <f>AVERAGE(AY$6:AY672)</f>
        <v>22.907666786059959</v>
      </c>
      <c r="BH672" s="103">
        <f>AVERAGE(AZ$6:AZ672)</f>
        <v>23.728501469968062</v>
      </c>
      <c r="BI672" s="103">
        <f>AVERAGE(BA$6:BA672)</f>
        <v>0.82083468390811332</v>
      </c>
      <c r="BJ672" s="104">
        <f>AVERAGE(BB$6:BB672)</f>
        <v>961.03317696135775</v>
      </c>
      <c r="BK672" s="104">
        <f>AVERAGE(BC$6:BC672)</f>
        <v>3599.3434212073457</v>
      </c>
      <c r="BL672" s="104">
        <f>AVERAGE(BD$6:BD672)</f>
        <v>2638.3102442459858</v>
      </c>
      <c r="BP672" s="105">
        <v>667</v>
      </c>
      <c r="BQ672" s="109">
        <v>26.087309260920573</v>
      </c>
      <c r="BR672" s="109">
        <v>2</v>
      </c>
      <c r="BS672" s="109">
        <v>6.3611070944904569</v>
      </c>
      <c r="BT672" s="110">
        <v>130.29400054324765</v>
      </c>
      <c r="BU672" s="109">
        <v>25</v>
      </c>
      <c r="BV672" s="109">
        <v>30.448416355411027</v>
      </c>
      <c r="BW672" s="109">
        <v>5.4484163554110268</v>
      </c>
      <c r="BX672" s="110">
        <v>1697.5564538549017</v>
      </c>
      <c r="BY672" s="110">
        <v>3890</v>
      </c>
      <c r="BZ672" s="110">
        <v>2192.4435461450985</v>
      </c>
      <c r="CA672" s="111" t="str">
        <v>Yes</v>
      </c>
      <c r="CC672" s="103">
        <f>AVERAGE(BU$6:BU672)</f>
        <v>22.826471870376665</v>
      </c>
      <c r="CD672" s="103">
        <f>AVERAGE(BV$6:BV672)</f>
        <v>23.742056605185613</v>
      </c>
      <c r="CE672" s="103">
        <f>AVERAGE(BW$6:BW672)</f>
        <v>0.91558473480893332</v>
      </c>
      <c r="CF672" s="104">
        <f>AVERAGE(BX$6:BX672)</f>
        <v>971.03076643794498</v>
      </c>
      <c r="CG672" s="104">
        <f>AVERAGE(BY$6:BY672)</f>
        <v>3653.1761778578457</v>
      </c>
      <c r="CH672" s="104">
        <f>AVERAGE(BZ$6:BZ672)</f>
        <v>2682.1454114199055</v>
      </c>
      <c r="CI672" s="121"/>
      <c r="CJ672" s="121"/>
      <c r="CK672" s="121"/>
      <c r="CL672" s="121"/>
      <c r="CM672" s="121"/>
      <c r="CN672" s="121"/>
    </row>
    <row r="673" spans="2:92" x14ac:dyDescent="0.2">
      <c r="B673" s="105">
        <v>668</v>
      </c>
      <c r="C673" s="109">
        <v>17.021472052815589</v>
      </c>
      <c r="D673" s="109">
        <v>0</v>
      </c>
      <c r="E673" s="109">
        <v>2.3590655919691712</v>
      </c>
      <c r="F673" s="110">
        <v>106.82220403967418</v>
      </c>
      <c r="G673" s="109">
        <v>19.380537644784759</v>
      </c>
      <c r="H673" s="109">
        <v>19.380537644784759</v>
      </c>
      <c r="I673" s="109">
        <v>0</v>
      </c>
      <c r="J673" s="110">
        <v>688.23833338321697</v>
      </c>
      <c r="K673" s="110">
        <v>3488.4967760612567</v>
      </c>
      <c r="L673" s="110">
        <v>2800.2584426780395</v>
      </c>
      <c r="M673" s="111" t="str">
        <v>No</v>
      </c>
      <c r="O673" s="103">
        <f>AVERAGE(G$6:G673)</f>
        <v>21.701957389388561</v>
      </c>
      <c r="P673" s="103">
        <f>AVERAGE(H$6:H673)</f>
        <v>22.075881119943475</v>
      </c>
      <c r="Q673" s="103">
        <f>AVERAGE(I$6:I673)</f>
        <v>0.37392373055490585</v>
      </c>
      <c r="R673" s="104">
        <f>AVERAGE(J$6:J673)</f>
        <v>867.21193049269766</v>
      </c>
      <c r="S673" s="104">
        <f>AVERAGE(K$6:K673)</f>
        <v>4004.2565217067049</v>
      </c>
      <c r="T673" s="104">
        <f>AVERAGE(L$6:L673)</f>
        <v>3137.0445912140117</v>
      </c>
      <c r="X673" s="105">
        <v>668</v>
      </c>
      <c r="Y673" s="109">
        <v>15.399935761808068</v>
      </c>
      <c r="Z673" s="109">
        <v>0</v>
      </c>
      <c r="AA673" s="109">
        <v>5.596761939917835</v>
      </c>
      <c r="AB673" s="110">
        <v>155.62228707068385</v>
      </c>
      <c r="AC673" s="109">
        <v>20.996697701725903</v>
      </c>
      <c r="AD673" s="109">
        <v>20.996697701725903</v>
      </c>
      <c r="AE673" s="109">
        <v>0</v>
      </c>
      <c r="AF673" s="110">
        <v>785.523218122461</v>
      </c>
      <c r="AG673" s="110">
        <v>3779.4055863106628</v>
      </c>
      <c r="AH673" s="110">
        <v>2993.8823681882018</v>
      </c>
      <c r="AI673" s="111" t="str">
        <v>No</v>
      </c>
      <c r="AK673" s="103">
        <f>AVERAGE(AC$6:AC673)</f>
        <v>21.631845666321631</v>
      </c>
      <c r="AL673" s="103">
        <f>AVERAGE(AD$6:AD673)</f>
        <v>21.957430500259374</v>
      </c>
      <c r="AM673" s="103">
        <f>AVERAGE(AE$6:AE673)</f>
        <v>0.32558483393775278</v>
      </c>
      <c r="AN673" s="104">
        <f>AVERAGE(AF$6:AF673)</f>
        <v>856.89428563447473</v>
      </c>
      <c r="AO673" s="104">
        <f>AVERAGE(AG$6:AG673)</f>
        <v>4034.9897049678339</v>
      </c>
      <c r="AP673" s="104">
        <f>AVERAGE(AH$6:AH673)</f>
        <v>3178.0954193333573</v>
      </c>
      <c r="AT673" s="105">
        <v>668</v>
      </c>
      <c r="AU673" s="109">
        <v>23.102096592213883</v>
      </c>
      <c r="AV673" s="109">
        <v>5</v>
      </c>
      <c r="AW673" s="109">
        <v>6.0846880603929723</v>
      </c>
      <c r="AX673" s="110">
        <v>147.13071584866631</v>
      </c>
      <c r="AY673" s="109">
        <v>24.186784652606853</v>
      </c>
      <c r="AZ673" s="109">
        <v>24.186784652606853</v>
      </c>
      <c r="BA673" s="109">
        <v>0</v>
      </c>
      <c r="BB673" s="110">
        <v>872.73425542687198</v>
      </c>
      <c r="BC673" s="110">
        <v>3878.0176978910281</v>
      </c>
      <c r="BD673" s="110">
        <v>3005.283442464156</v>
      </c>
      <c r="BE673" s="111" t="str">
        <v>No</v>
      </c>
      <c r="BG673" s="103">
        <f>AVERAGE(AY$6:AY673)</f>
        <v>22.909581633165569</v>
      </c>
      <c r="BH673" s="103">
        <f>AVERAGE(AZ$6:AZ673)</f>
        <v>23.729187522636686</v>
      </c>
      <c r="BI673" s="103">
        <f>AVERAGE(BA$6:BA673)</f>
        <v>0.81960588947112512</v>
      </c>
      <c r="BJ673" s="104">
        <f>AVERAGE(BB$6:BB673)</f>
        <v>960.90099294708455</v>
      </c>
      <c r="BK673" s="104">
        <f>AVERAGE(BC$6:BC673)</f>
        <v>3599.7605982682499</v>
      </c>
      <c r="BL673" s="104">
        <f>AVERAGE(BD$6:BD673)</f>
        <v>2638.8596053211627</v>
      </c>
      <c r="BP673" s="105">
        <v>668</v>
      </c>
      <c r="BQ673" s="109">
        <v>21.264508753745151</v>
      </c>
      <c r="BR673" s="109">
        <v>3</v>
      </c>
      <c r="BS673" s="109">
        <v>6.7725472828286941</v>
      </c>
      <c r="BT673" s="110">
        <v>176.45517084382521</v>
      </c>
      <c r="BU673" s="109">
        <v>25</v>
      </c>
      <c r="BV673" s="109">
        <v>25.037056036573844</v>
      </c>
      <c r="BW673" s="109">
        <v>3.7056036573844153E-2</v>
      </c>
      <c r="BX673" s="110">
        <v>932.01357632990175</v>
      </c>
      <c r="BY673" s="110">
        <v>3960</v>
      </c>
      <c r="BZ673" s="110">
        <v>3027.9864236700982</v>
      </c>
      <c r="CA673" s="111" t="str">
        <v>Yes</v>
      </c>
      <c r="CC673" s="103">
        <f>AVERAGE(BU$6:BU673)</f>
        <v>22.829725655001848</v>
      </c>
      <c r="CD673" s="103">
        <f>AVERAGE(BV$6:BV673)</f>
        <v>23.743995227088892</v>
      </c>
      <c r="CE673" s="103">
        <f>AVERAGE(BW$6:BW673)</f>
        <v>0.91426957208702453</v>
      </c>
      <c r="CF673" s="104">
        <f>AVERAGE(BX$6:BX673)</f>
        <v>970.97235747071738</v>
      </c>
      <c r="CG673" s="104">
        <f>AVERAGE(BY$6:BY673)</f>
        <v>3653.6354949568608</v>
      </c>
      <c r="CH673" s="104">
        <f>AVERAGE(BZ$6:BZ673)</f>
        <v>2682.6631374861481</v>
      </c>
      <c r="CI673" s="121"/>
      <c r="CJ673" s="121"/>
      <c r="CK673" s="121"/>
      <c r="CL673" s="121"/>
      <c r="CM673" s="121"/>
      <c r="CN673" s="121"/>
    </row>
    <row r="674" spans="2:92" x14ac:dyDescent="0.2">
      <c r="B674" s="105">
        <v>669</v>
      </c>
      <c r="C674" s="109">
        <v>23.514108377911551</v>
      </c>
      <c r="D674" s="109">
        <v>2</v>
      </c>
      <c r="E674" s="109">
        <v>4.4414366052575636</v>
      </c>
      <c r="F674" s="110">
        <v>149.39047064388492</v>
      </c>
      <c r="G674" s="109">
        <v>25</v>
      </c>
      <c r="H674" s="109">
        <v>25.955544983169116</v>
      </c>
      <c r="I674" s="109">
        <v>0.95554498316911562</v>
      </c>
      <c r="J674" s="110">
        <v>1071.3885676143259</v>
      </c>
      <c r="K674" s="110">
        <v>4600</v>
      </c>
      <c r="L674" s="110">
        <v>3528.6114323856741</v>
      </c>
      <c r="M674" s="111" t="str">
        <v>Yes</v>
      </c>
      <c r="O674" s="103">
        <f>AVERAGE(G$6:G674)</f>
        <v>21.706887198970939</v>
      </c>
      <c r="P674" s="103">
        <f>AVERAGE(H$6:H674)</f>
        <v>22.081680318543214</v>
      </c>
      <c r="Q674" s="103">
        <f>AVERAGE(I$6:I674)</f>
        <v>0.37479311957226641</v>
      </c>
      <c r="R674" s="104">
        <f>AVERAGE(J$6:J674)</f>
        <v>867.51712725969571</v>
      </c>
      <c r="S674" s="104">
        <f>AVERAGE(K$6:K674)</f>
        <v>4005.14702017949</v>
      </c>
      <c r="T674" s="104">
        <f>AVERAGE(L$6:L674)</f>
        <v>3137.6298929197992</v>
      </c>
      <c r="X674" s="105">
        <v>669</v>
      </c>
      <c r="Y674" s="109">
        <v>23.20219204479266</v>
      </c>
      <c r="Z674" s="109">
        <v>3</v>
      </c>
      <c r="AA674" s="109">
        <v>5.2224762830122096</v>
      </c>
      <c r="AB674" s="110">
        <v>163.09689492398024</v>
      </c>
      <c r="AC674" s="109">
        <v>25</v>
      </c>
      <c r="AD674" s="109">
        <v>25.42466832780487</v>
      </c>
      <c r="AE674" s="109">
        <v>0.42466832780486996</v>
      </c>
      <c r="AF674" s="110">
        <v>989.53719392885682</v>
      </c>
      <c r="AG674" s="110">
        <v>4710</v>
      </c>
      <c r="AH674" s="110">
        <v>3720.4628060711429</v>
      </c>
      <c r="AI674" s="111" t="str">
        <v>Yes</v>
      </c>
      <c r="AK674" s="103">
        <f>AVERAGE(AC$6:AC674)</f>
        <v>21.636880276685872</v>
      </c>
      <c r="AL674" s="103">
        <f>AVERAGE(AD$6:AD674)</f>
        <v>21.962613217490386</v>
      </c>
      <c r="AM674" s="103">
        <f>AVERAGE(AE$6:AE674)</f>
        <v>0.32573294080451981</v>
      </c>
      <c r="AN674" s="104">
        <f>AVERAGE(AF$6:AF674)</f>
        <v>857.09255605046042</v>
      </c>
      <c r="AO674" s="104">
        <f>AVERAGE(AG$6:AG674)</f>
        <v>4035.9986889663874</v>
      </c>
      <c r="AP674" s="104">
        <f>AVERAGE(AH$6:AH674)</f>
        <v>3178.9061329159254</v>
      </c>
      <c r="AT674" s="105">
        <v>669</v>
      </c>
      <c r="AU674" s="109">
        <v>23.116762141576338</v>
      </c>
      <c r="AV674" s="109">
        <v>2</v>
      </c>
      <c r="AW674" s="109">
        <v>4.9836184291680432</v>
      </c>
      <c r="AX674" s="110">
        <v>172.97194862141464</v>
      </c>
      <c r="AY674" s="109">
        <v>25</v>
      </c>
      <c r="AZ674" s="109">
        <v>26.100380570744381</v>
      </c>
      <c r="BA674" s="109">
        <v>1.100380570744381</v>
      </c>
      <c r="BB674" s="110">
        <v>1088.0290342330718</v>
      </c>
      <c r="BC674" s="110">
        <v>3850</v>
      </c>
      <c r="BD674" s="110">
        <v>2761.9709657669282</v>
      </c>
      <c r="BE674" s="111" t="str">
        <v>Yes</v>
      </c>
      <c r="BG674" s="103">
        <f>AVERAGE(AY$6:AY674)</f>
        <v>22.91270632429686</v>
      </c>
      <c r="BH674" s="103">
        <f>AVERAGE(AZ$6:AZ674)</f>
        <v>23.73273190686405</v>
      </c>
      <c r="BI674" s="103">
        <f>AVERAGE(BA$6:BA674)</f>
        <v>0.82002558256719871</v>
      </c>
      <c r="BJ674" s="104">
        <f>AVERAGE(BB$6:BB674)</f>
        <v>961.09101991462717</v>
      </c>
      <c r="BK674" s="104">
        <f>AVERAGE(BC$6:BC674)</f>
        <v>3600.1346481961</v>
      </c>
      <c r="BL674" s="104">
        <f>AVERAGE(BD$6:BD674)</f>
        <v>2639.0436282814699</v>
      </c>
      <c r="BP674" s="105">
        <v>669</v>
      </c>
      <c r="BQ674" s="109">
        <v>21.265415680229346</v>
      </c>
      <c r="BR674" s="109">
        <v>3</v>
      </c>
      <c r="BS674" s="109">
        <v>5.3911340033083031</v>
      </c>
      <c r="BT674" s="110">
        <v>128.80815887229178</v>
      </c>
      <c r="BU674" s="109">
        <v>23.656549683537648</v>
      </c>
      <c r="BV674" s="109">
        <v>23.656549683537648</v>
      </c>
      <c r="BW674" s="109">
        <v>0</v>
      </c>
      <c r="BX674" s="110">
        <v>838.50464937842116</v>
      </c>
      <c r="BY674" s="110">
        <v>3758.4824525306472</v>
      </c>
      <c r="BZ674" s="110">
        <v>2919.977803152226</v>
      </c>
      <c r="CA674" s="111" t="str">
        <v>No</v>
      </c>
      <c r="CC674" s="103">
        <f>AVERAGE(BU$6:BU674)</f>
        <v>22.830961565358404</v>
      </c>
      <c r="CD674" s="103">
        <f>AVERAGE(BV$6:BV674)</f>
        <v>23.743864516261461</v>
      </c>
      <c r="CE674" s="103">
        <f>AVERAGE(BW$6:BW674)</f>
        <v>0.91290295090303797</v>
      </c>
      <c r="CF674" s="104">
        <f>AVERAGE(BX$6:BX674)</f>
        <v>970.7743489384419</v>
      </c>
      <c r="CG674" s="104">
        <f>AVERAGE(BY$6:BY674)</f>
        <v>3653.7922168665382</v>
      </c>
      <c r="CH674" s="104">
        <f>AVERAGE(BZ$6:BZ674)</f>
        <v>2683.0178679281003</v>
      </c>
      <c r="CI674" s="121"/>
      <c r="CJ674" s="121"/>
      <c r="CK674" s="121"/>
      <c r="CL674" s="121"/>
      <c r="CM674" s="121"/>
      <c r="CN674" s="121"/>
    </row>
    <row r="675" spans="2:92" x14ac:dyDescent="0.2">
      <c r="B675" s="105">
        <v>670</v>
      </c>
      <c r="C675" s="109">
        <v>13.47639951863138</v>
      </c>
      <c r="D675" s="109">
        <v>0</v>
      </c>
      <c r="E675" s="109">
        <v>5.4103695681797195</v>
      </c>
      <c r="F675" s="110">
        <v>146.50550456054737</v>
      </c>
      <c r="G675" s="109">
        <v>18.8867690868111</v>
      </c>
      <c r="H675" s="109">
        <v>18.8867690868111</v>
      </c>
      <c r="I675" s="109">
        <v>0</v>
      </c>
      <c r="J675" s="110">
        <v>713.10857716488033</v>
      </c>
      <c r="K675" s="110">
        <v>3399.6184356259978</v>
      </c>
      <c r="L675" s="110">
        <v>2686.5098584611173</v>
      </c>
      <c r="M675" s="111" t="str">
        <v>No</v>
      </c>
      <c r="O675" s="103">
        <f>AVERAGE(G$6:G675)</f>
        <v>21.702678067460251</v>
      </c>
      <c r="P675" s="103">
        <f>AVERAGE(H$6:H675)</f>
        <v>22.07691179431675</v>
      </c>
      <c r="Q675" s="103">
        <f>AVERAGE(I$6:I675)</f>
        <v>0.37423372685648693</v>
      </c>
      <c r="R675" s="104">
        <f>AVERAGE(J$6:J675)</f>
        <v>867.28666673716623</v>
      </c>
      <c r="S675" s="104">
        <f>AVERAGE(K$6:K675)</f>
        <v>4004.2432461726939</v>
      </c>
      <c r="T675" s="104">
        <f>AVERAGE(L$6:L675)</f>
        <v>3136.9565794355326</v>
      </c>
      <c r="X675" s="105">
        <v>670</v>
      </c>
      <c r="Y675" s="109">
        <v>23.965680627651295</v>
      </c>
      <c r="Z675" s="109">
        <v>1</v>
      </c>
      <c r="AA675" s="109">
        <v>2.2539767448483055</v>
      </c>
      <c r="AB675" s="110">
        <v>192.92885391703882</v>
      </c>
      <c r="AC675" s="109">
        <v>25</v>
      </c>
      <c r="AD675" s="109">
        <v>25.219657372499601</v>
      </c>
      <c r="AE675" s="109">
        <v>0.21965737249960071</v>
      </c>
      <c r="AF675" s="110">
        <v>982.46718096696702</v>
      </c>
      <c r="AG675" s="110">
        <v>4570</v>
      </c>
      <c r="AH675" s="110">
        <v>3587.5328190330329</v>
      </c>
      <c r="AI675" s="111" t="str">
        <v>Yes</v>
      </c>
      <c r="AK675" s="103">
        <f>AVERAGE(AC$6:AC675)</f>
        <v>21.641899858362461</v>
      </c>
      <c r="AL675" s="103">
        <f>AVERAGE(AD$6:AD675)</f>
        <v>21.967474477423234</v>
      </c>
      <c r="AM675" s="103">
        <f>AVERAGE(AE$6:AE675)</f>
        <v>0.32557461906078111</v>
      </c>
      <c r="AN675" s="104">
        <f>AVERAGE(AF$6:AF675)</f>
        <v>857.2796823563059</v>
      </c>
      <c r="AO675" s="104">
        <f>AVERAGE(AG$6:AG675)</f>
        <v>4036.7957058485272</v>
      </c>
      <c r="AP675" s="104">
        <f>AVERAGE(AH$6:AH675)</f>
        <v>3179.5160234922196</v>
      </c>
      <c r="AT675" s="105">
        <v>670</v>
      </c>
      <c r="AU675" s="109">
        <v>16.641468287432659</v>
      </c>
      <c r="AV675" s="109">
        <v>3</v>
      </c>
      <c r="AW675" s="109">
        <v>5.6578042963116557</v>
      </c>
      <c r="AX675" s="110">
        <v>147.41742864146394</v>
      </c>
      <c r="AY675" s="109">
        <v>19.299272583744315</v>
      </c>
      <c r="AZ675" s="109">
        <v>19.299272583744315</v>
      </c>
      <c r="BA675" s="109">
        <v>0</v>
      </c>
      <c r="BB675" s="110">
        <v>726.39560615379344</v>
      </c>
      <c r="BC675" s="110">
        <v>3044.8908875616471</v>
      </c>
      <c r="BD675" s="110">
        <v>2318.4952814078538</v>
      </c>
      <c r="BE675" s="111" t="str">
        <v>No</v>
      </c>
      <c r="BG675" s="103">
        <f>AVERAGE(AY$6:AY675)</f>
        <v>22.907313139609471</v>
      </c>
      <c r="BH675" s="103">
        <f>AVERAGE(AZ$6:AZ675)</f>
        <v>23.726114803396708</v>
      </c>
      <c r="BI675" s="103">
        <f>AVERAGE(BA$6:BA675)</f>
        <v>0.81880166378724772</v>
      </c>
      <c r="BJ675" s="104">
        <f>AVERAGE(BB$6:BB675)</f>
        <v>960.74072825229746</v>
      </c>
      <c r="BK675" s="104">
        <f>AVERAGE(BC$6:BC675)</f>
        <v>3599.3059261653025</v>
      </c>
      <c r="BL675" s="104">
        <f>AVERAGE(BD$6:BD675)</f>
        <v>2638.5651979130021</v>
      </c>
      <c r="BP675" s="105">
        <v>670</v>
      </c>
      <c r="BQ675" s="109">
        <v>19.897736731530554</v>
      </c>
      <c r="BR675" s="109">
        <v>6</v>
      </c>
      <c r="BS675" s="109">
        <v>5.6089546780318749</v>
      </c>
      <c r="BT675" s="110">
        <v>168.65619139969382</v>
      </c>
      <c r="BU675" s="109">
        <v>19.506691409562428</v>
      </c>
      <c r="BV675" s="109">
        <v>19.506691409562428</v>
      </c>
      <c r="BW675" s="109">
        <v>0</v>
      </c>
      <c r="BX675" s="110">
        <v>753.85693368656666</v>
      </c>
      <c r="BY675" s="110">
        <v>3346.003711434364</v>
      </c>
      <c r="BZ675" s="110">
        <v>2592.1467777477974</v>
      </c>
      <c r="CA675" s="111" t="str">
        <v>No</v>
      </c>
      <c r="CC675" s="103">
        <f>AVERAGE(BU$6:BU675)</f>
        <v>22.825999968110946</v>
      </c>
      <c r="CD675" s="103">
        <f>AVERAGE(BV$6:BV675)</f>
        <v>23.737540377296238</v>
      </c>
      <c r="CE675" s="103">
        <f>AVERAGE(BW$6:BW675)</f>
        <v>0.91154040918527224</v>
      </c>
      <c r="CF675" s="104">
        <f>AVERAGE(BX$6:BX675)</f>
        <v>970.45059160224503</v>
      </c>
      <c r="CG675" s="104">
        <f>AVERAGE(BY$6:BY675)</f>
        <v>3653.332831037535</v>
      </c>
      <c r="CH675" s="104">
        <f>AVERAGE(BZ$6:BZ675)</f>
        <v>2682.8822394352942</v>
      </c>
      <c r="CI675" s="121"/>
      <c r="CJ675" s="121"/>
      <c r="CK675" s="121"/>
      <c r="CL675" s="121"/>
      <c r="CM675" s="121"/>
      <c r="CN675" s="121"/>
    </row>
    <row r="676" spans="2:92" x14ac:dyDescent="0.2">
      <c r="B676" s="105">
        <v>671</v>
      </c>
      <c r="C676" s="109">
        <v>23.155659004064834</v>
      </c>
      <c r="D676" s="109">
        <v>3</v>
      </c>
      <c r="E676" s="109">
        <v>3.914471627424291</v>
      </c>
      <c r="F676" s="110">
        <v>184.7883873076855</v>
      </c>
      <c r="G676" s="109">
        <v>24.070130631489125</v>
      </c>
      <c r="H676" s="109">
        <v>24.070130631489125</v>
      </c>
      <c r="I676" s="109">
        <v>0</v>
      </c>
      <c r="J676" s="110">
        <v>906.89230625235928</v>
      </c>
      <c r="K676" s="110">
        <v>4482.6235136680425</v>
      </c>
      <c r="L676" s="110">
        <v>3575.7312074156835</v>
      </c>
      <c r="M676" s="111" t="str">
        <v>No</v>
      </c>
      <c r="O676" s="103">
        <f>AVERAGE(G$6:G676)</f>
        <v>21.706206312712158</v>
      </c>
      <c r="P676" s="103">
        <f>AVERAGE(H$6:H676)</f>
        <v>22.079882314193313</v>
      </c>
      <c r="Q676" s="103">
        <f>AVERAGE(I$6:I676)</f>
        <v>0.37367600148114194</v>
      </c>
      <c r="R676" s="104">
        <f>AVERAGE(J$6:J676)</f>
        <v>867.34569153525149</v>
      </c>
      <c r="S676" s="104">
        <f>AVERAGE(K$6:K676)</f>
        <v>4004.9561824878879</v>
      </c>
      <c r="T676" s="104">
        <f>AVERAGE(L$6:L676)</f>
        <v>3137.6104909526412</v>
      </c>
      <c r="X676" s="105">
        <v>671</v>
      </c>
      <c r="Y676" s="109">
        <v>15.452970853274842</v>
      </c>
      <c r="Z676" s="109">
        <v>1</v>
      </c>
      <c r="AA676" s="109">
        <v>3.0249446968619869</v>
      </c>
      <c r="AB676" s="110">
        <v>123.283665599919</v>
      </c>
      <c r="AC676" s="109">
        <v>17.477915550136828</v>
      </c>
      <c r="AD676" s="109">
        <v>17.477915550136828</v>
      </c>
      <c r="AE676" s="109">
        <v>0</v>
      </c>
      <c r="AF676" s="110">
        <v>647.6211321040239</v>
      </c>
      <c r="AG676" s="110">
        <v>3216.0247990246289</v>
      </c>
      <c r="AH676" s="110">
        <v>2568.4036669206052</v>
      </c>
      <c r="AI676" s="111" t="str">
        <v>No</v>
      </c>
      <c r="AK676" s="103">
        <f>AVERAGE(AC$6:AC676)</f>
        <v>21.635694218558843</v>
      </c>
      <c r="AL676" s="103">
        <f>AVERAGE(AD$6:AD676)</f>
        <v>21.960783629543521</v>
      </c>
      <c r="AM676" s="103">
        <f>AVERAGE(AE$6:AE676)</f>
        <v>0.32508941098468458</v>
      </c>
      <c r="AN676" s="104">
        <f>AVERAGE(AF$6:AF676)</f>
        <v>856.96722550049037</v>
      </c>
      <c r="AO676" s="104">
        <f>AVERAGE(AG$6:AG676)</f>
        <v>4035.5725003241996</v>
      </c>
      <c r="AP676" s="104">
        <f>AVERAGE(AH$6:AH676)</f>
        <v>3178.6052748237075</v>
      </c>
      <c r="AT676" s="105">
        <v>671</v>
      </c>
      <c r="AU676" s="109">
        <v>22.420835847415283</v>
      </c>
      <c r="AV676" s="109">
        <v>3</v>
      </c>
      <c r="AW676" s="109">
        <v>5.7205317884241182</v>
      </c>
      <c r="AX676" s="110">
        <v>145.11139675708444</v>
      </c>
      <c r="AY676" s="109">
        <v>25</v>
      </c>
      <c r="AZ676" s="109">
        <v>25.141367635839401</v>
      </c>
      <c r="BA676" s="109">
        <v>0.14136763583940137</v>
      </c>
      <c r="BB676" s="110">
        <v>916.31654213299464</v>
      </c>
      <c r="BC676" s="110">
        <v>3900</v>
      </c>
      <c r="BD676" s="110">
        <v>2983.6834578670055</v>
      </c>
      <c r="BE676" s="111" t="str">
        <v>Yes</v>
      </c>
      <c r="BG676" s="103">
        <f>AVERAGE(AY$6:AY676)</f>
        <v>22.910431897970707</v>
      </c>
      <c r="BH676" s="103">
        <f>AVERAGE(AZ$6:AZ676)</f>
        <v>23.72822397304267</v>
      </c>
      <c r="BI676" s="103">
        <f>AVERAGE(BA$6:BA676)</f>
        <v>0.81779207507197527</v>
      </c>
      <c r="BJ676" s="104">
        <f>AVERAGE(BB$6:BB676)</f>
        <v>960.67452231173218</v>
      </c>
      <c r="BK676" s="104">
        <f>AVERAGE(BC$6:BC676)</f>
        <v>3599.7540544422541</v>
      </c>
      <c r="BL676" s="104">
        <f>AVERAGE(BD$6:BD676)</f>
        <v>2639.0795321305191</v>
      </c>
      <c r="BP676" s="105">
        <v>671</v>
      </c>
      <c r="BQ676" s="109">
        <v>23.463177842148312</v>
      </c>
      <c r="BR676" s="109">
        <v>3</v>
      </c>
      <c r="BS676" s="109">
        <v>3.4276599668676466</v>
      </c>
      <c r="BT676" s="110">
        <v>139.55973102397408</v>
      </c>
      <c r="BU676" s="109">
        <v>23.890837809015959</v>
      </c>
      <c r="BV676" s="109">
        <v>23.890837809015959</v>
      </c>
      <c r="BW676" s="109">
        <v>0</v>
      </c>
      <c r="BX676" s="110">
        <v>856.28486529445286</v>
      </c>
      <c r="BY676" s="110">
        <v>3793.625671352394</v>
      </c>
      <c r="BZ676" s="110">
        <v>2937.3408060579413</v>
      </c>
      <c r="CA676" s="111" t="str">
        <v>No</v>
      </c>
      <c r="CC676" s="103">
        <f>AVERAGE(BU$6:BU676)</f>
        <v>22.827586909751641</v>
      </c>
      <c r="CD676" s="103">
        <f>AVERAGE(BV$6:BV676)</f>
        <v>23.737768838446343</v>
      </c>
      <c r="CE676" s="103">
        <f>AVERAGE(BW$6:BW676)</f>
        <v>0.91018192869468317</v>
      </c>
      <c r="CF676" s="104">
        <f>AVERAGE(BX$6:BX676)</f>
        <v>970.28044894008747</v>
      </c>
      <c r="CG676" s="104">
        <f>AVERAGE(BY$6:BY676)</f>
        <v>3653.5419112764544</v>
      </c>
      <c r="CH676" s="104">
        <f>AVERAGE(BZ$6:BZ676)</f>
        <v>2683.2614623363711</v>
      </c>
      <c r="CI676" s="121"/>
      <c r="CJ676" s="121"/>
      <c r="CK676" s="121"/>
      <c r="CL676" s="121"/>
      <c r="CM676" s="121"/>
      <c r="CN676" s="121"/>
    </row>
    <row r="677" spans="2:92" x14ac:dyDescent="0.2">
      <c r="B677" s="105">
        <v>672</v>
      </c>
      <c r="C677" s="109">
        <v>23.816682753065855</v>
      </c>
      <c r="D677" s="109">
        <v>3</v>
      </c>
      <c r="E677" s="109">
        <v>5.4608723703198017</v>
      </c>
      <c r="F677" s="110">
        <v>140.11006935734611</v>
      </c>
      <c r="G677" s="109">
        <v>25</v>
      </c>
      <c r="H677" s="109">
        <v>26.277555123385657</v>
      </c>
      <c r="I677" s="109">
        <v>1.2775551233856568</v>
      </c>
      <c r="J677" s="110">
        <v>1120.0699915667642</v>
      </c>
      <c r="K677" s="110">
        <v>4650</v>
      </c>
      <c r="L677" s="110">
        <v>3529.9300084332358</v>
      </c>
      <c r="M677" s="111" t="str">
        <v>Yes</v>
      </c>
      <c r="O677" s="103">
        <f>AVERAGE(G$6:G677)</f>
        <v>21.711107791413479</v>
      </c>
      <c r="P677" s="103">
        <f>AVERAGE(H$6:H677)</f>
        <v>22.086128851111752</v>
      </c>
      <c r="Q677" s="103">
        <f>AVERAGE(I$6:I677)</f>
        <v>0.37502105969826177</v>
      </c>
      <c r="R677" s="104">
        <f>AVERAGE(J$6:J677)</f>
        <v>867.7217693626792</v>
      </c>
      <c r="S677" s="104">
        <f>AVERAGE(K$6:K677)</f>
        <v>4005.9160691210905</v>
      </c>
      <c r="T677" s="104">
        <f>AVERAGE(L$6:L677)</f>
        <v>3138.194299758416</v>
      </c>
      <c r="X677" s="105">
        <v>672</v>
      </c>
      <c r="Y677" s="109">
        <v>23.582239584833321</v>
      </c>
      <c r="Z677" s="109">
        <v>2</v>
      </c>
      <c r="AA677" s="109">
        <v>4.9953933775042474</v>
      </c>
      <c r="AB677" s="110">
        <v>142.52975791611109</v>
      </c>
      <c r="AC677" s="109">
        <v>25</v>
      </c>
      <c r="AD677" s="109">
        <v>26.577632962337567</v>
      </c>
      <c r="AE677" s="109">
        <v>1.5776329623375673</v>
      </c>
      <c r="AF677" s="110">
        <v>1176.5036911368732</v>
      </c>
      <c r="AG677" s="110">
        <v>4640</v>
      </c>
      <c r="AH677" s="110">
        <v>3463.4963088631266</v>
      </c>
      <c r="AI677" s="111" t="str">
        <v>Yes</v>
      </c>
      <c r="AK677" s="103">
        <f>AVERAGE(AC$6:AC677)</f>
        <v>21.640700625971704</v>
      </c>
      <c r="AL677" s="103">
        <f>AVERAGE(AD$6:AD677)</f>
        <v>21.967653941050656</v>
      </c>
      <c r="AM677" s="103">
        <f>AVERAGE(AE$6:AE677)</f>
        <v>0.32695331507895969</v>
      </c>
      <c r="AN677" s="104">
        <f>AVERAGE(AF$6:AF677)</f>
        <v>857.44272619340165</v>
      </c>
      <c r="AO677" s="104">
        <f>AVERAGE(AG$6:AG677)</f>
        <v>4036.4719460082406</v>
      </c>
      <c r="AP677" s="104">
        <f>AVERAGE(AH$6:AH677)</f>
        <v>3179.0292198148372</v>
      </c>
      <c r="AT677" s="105">
        <v>672</v>
      </c>
      <c r="AU677" s="109">
        <v>19.585665962092058</v>
      </c>
      <c r="AV677" s="109">
        <v>3</v>
      </c>
      <c r="AW677" s="109">
        <v>5.6808675025607585</v>
      </c>
      <c r="AX677" s="110">
        <v>141.84500548037542</v>
      </c>
      <c r="AY677" s="109">
        <v>22.266533464652817</v>
      </c>
      <c r="AZ677" s="109">
        <v>22.266533464652817</v>
      </c>
      <c r="BA677" s="109">
        <v>0</v>
      </c>
      <c r="BB677" s="110">
        <v>809.84100941995996</v>
      </c>
      <c r="BC677" s="110">
        <v>3489.9800196979227</v>
      </c>
      <c r="BD677" s="110">
        <v>2680.1390102779628</v>
      </c>
      <c r="BE677" s="111" t="str">
        <v>No</v>
      </c>
      <c r="BG677" s="103">
        <f>AVERAGE(AY$6:AY677)</f>
        <v>22.909473715778272</v>
      </c>
      <c r="BH677" s="103">
        <f>AVERAGE(AZ$6:AZ677)</f>
        <v>23.726048838357571</v>
      </c>
      <c r="BI677" s="103">
        <f>AVERAGE(BA$6:BA677)</f>
        <v>0.81657512257930853</v>
      </c>
      <c r="BJ677" s="104">
        <f>AVERAGE(BB$6:BB677)</f>
        <v>960.4500676794529</v>
      </c>
      <c r="BK677" s="104">
        <f>AVERAGE(BC$6:BC677)</f>
        <v>3599.5907002238846</v>
      </c>
      <c r="BL677" s="104">
        <f>AVERAGE(BD$6:BD677)</f>
        <v>2639.1406325444291</v>
      </c>
      <c r="BP677" s="105">
        <v>672</v>
      </c>
      <c r="BQ677" s="109">
        <v>24.093279667663126</v>
      </c>
      <c r="BR677" s="109">
        <v>3</v>
      </c>
      <c r="BS677" s="109">
        <v>4.4841575298919487</v>
      </c>
      <c r="BT677" s="110">
        <v>155.00606611296772</v>
      </c>
      <c r="BU677" s="109">
        <v>25</v>
      </c>
      <c r="BV677" s="109">
        <v>25.577437197555074</v>
      </c>
      <c r="BW677" s="109">
        <v>0.57743719755507428</v>
      </c>
      <c r="BX677" s="110">
        <v>991.62164574622886</v>
      </c>
      <c r="BY677" s="110">
        <v>3960</v>
      </c>
      <c r="BZ677" s="110">
        <v>2968.3783542537712</v>
      </c>
      <c r="CA677" s="111" t="str">
        <v>Yes</v>
      </c>
      <c r="CC677" s="103">
        <f>AVERAGE(BU$6:BU677)</f>
        <v>22.830819667326416</v>
      </c>
      <c r="CD677" s="103">
        <f>AVERAGE(BV$6:BV677)</f>
        <v>23.740506440171206</v>
      </c>
      <c r="CE677" s="103">
        <f>AVERAGE(BW$6:BW677)</f>
        <v>0.90968677284477317</v>
      </c>
      <c r="CF677" s="104">
        <f>AVERAGE(BX$6:BX677)</f>
        <v>970.31220667342996</v>
      </c>
      <c r="CG677" s="104">
        <f>AVERAGE(BY$6:BY677)</f>
        <v>3653.9979500989598</v>
      </c>
      <c r="CH677" s="104">
        <f>AVERAGE(BZ$6:BZ677)</f>
        <v>2683.6857434255339</v>
      </c>
      <c r="CI677" s="121"/>
      <c r="CJ677" s="121"/>
      <c r="CK677" s="121"/>
      <c r="CL677" s="121"/>
      <c r="CM677" s="121"/>
      <c r="CN677" s="121"/>
    </row>
    <row r="678" spans="2:92" x14ac:dyDescent="0.2">
      <c r="B678" s="105">
        <v>673</v>
      </c>
      <c r="C678" s="109">
        <v>19.180172888346188</v>
      </c>
      <c r="D678" s="109">
        <v>1</v>
      </c>
      <c r="E678" s="109">
        <v>2.2476672929827242</v>
      </c>
      <c r="F678" s="110">
        <v>161.69966839604257</v>
      </c>
      <c r="G678" s="109">
        <v>20.427840181328911</v>
      </c>
      <c r="H678" s="109">
        <v>20.427840181328911</v>
      </c>
      <c r="I678" s="109">
        <v>0</v>
      </c>
      <c r="J678" s="110">
        <v>774.53487383590982</v>
      </c>
      <c r="K678" s="110">
        <v>3727.0112326392041</v>
      </c>
      <c r="L678" s="110">
        <v>2952.4763588032943</v>
      </c>
      <c r="M678" s="111" t="str">
        <v>No</v>
      </c>
      <c r="O678" s="103">
        <f>AVERAGE(G$6:G678)</f>
        <v>21.709201004474274</v>
      </c>
      <c r="P678" s="103">
        <f>AVERAGE(H$6:H678)</f>
        <v>22.083664826342385</v>
      </c>
      <c r="Q678" s="103">
        <f>AVERAGE(I$6:I678)</f>
        <v>0.3744638218681009</v>
      </c>
      <c r="R678" s="104">
        <f>AVERAGE(J$6:J678)</f>
        <v>867.58330443619059</v>
      </c>
      <c r="S678" s="104">
        <f>AVERAGE(K$6:K678)</f>
        <v>4005.5016488588585</v>
      </c>
      <c r="T678" s="104">
        <f>AVERAGE(L$6:L678)</f>
        <v>3137.9183444226733</v>
      </c>
      <c r="X678" s="105">
        <v>673</v>
      </c>
      <c r="Y678" s="109">
        <v>20.944255117533011</v>
      </c>
      <c r="Z678" s="109">
        <v>1</v>
      </c>
      <c r="AA678" s="109">
        <v>3.5662998054580619</v>
      </c>
      <c r="AB678" s="110">
        <v>170.43411776872347</v>
      </c>
      <c r="AC678" s="109">
        <v>23.510554922991073</v>
      </c>
      <c r="AD678" s="109">
        <v>23.510554922991073</v>
      </c>
      <c r="AE678" s="109">
        <v>0</v>
      </c>
      <c r="AF678" s="110">
        <v>875.7507654584557</v>
      </c>
      <c r="AG678" s="110">
        <v>4301.8998861383934</v>
      </c>
      <c r="AH678" s="110">
        <v>3426.1491206799378</v>
      </c>
      <c r="AI678" s="111" t="str">
        <v>No</v>
      </c>
      <c r="AK678" s="103">
        <f>AVERAGE(AC$6:AC678)</f>
        <v>21.643479012742905</v>
      </c>
      <c r="AL678" s="103">
        <f>AVERAGE(AD$6:AD678)</f>
        <v>21.969946513089198</v>
      </c>
      <c r="AM678" s="103">
        <f>AVERAGE(AE$6:AE678)</f>
        <v>0.32646750034630151</v>
      </c>
      <c r="AN678" s="104">
        <f>AVERAGE(AF$6:AF678)</f>
        <v>857.46992981786673</v>
      </c>
      <c r="AO678" s="104">
        <f>AVERAGE(AG$6:AG678)</f>
        <v>4036.866341164452</v>
      </c>
      <c r="AP678" s="104">
        <f>AVERAGE(AH$6:AH678)</f>
        <v>3179.3964113465836</v>
      </c>
      <c r="AT678" s="105">
        <v>673</v>
      </c>
      <c r="AU678" s="109">
        <v>24.84305374259527</v>
      </c>
      <c r="AV678" s="109">
        <v>3</v>
      </c>
      <c r="AW678" s="109">
        <v>3.062474093073591</v>
      </c>
      <c r="AX678" s="110">
        <v>110.12205063075703</v>
      </c>
      <c r="AY678" s="109">
        <v>24.90552783566886</v>
      </c>
      <c r="AZ678" s="109">
        <v>24.90552783566886</v>
      </c>
      <c r="BA678" s="109">
        <v>0</v>
      </c>
      <c r="BB678" s="110">
        <v>857.28788570082281</v>
      </c>
      <c r="BC678" s="110">
        <v>3885.829175350329</v>
      </c>
      <c r="BD678" s="110">
        <v>3028.5412896495063</v>
      </c>
      <c r="BE678" s="111" t="str">
        <v>No</v>
      </c>
      <c r="BG678" s="103">
        <f>AVERAGE(AY$6:AY678)</f>
        <v>22.912439620859832</v>
      </c>
      <c r="BH678" s="103">
        <f>AVERAGE(AZ$6:AZ678)</f>
        <v>23.727801407447185</v>
      </c>
      <c r="BI678" s="103">
        <f>AVERAGE(BA$6:BA678)</f>
        <v>0.81536178658736314</v>
      </c>
      <c r="BJ678" s="104">
        <f>AVERAGE(BB$6:BB678)</f>
        <v>960.29678063342215</v>
      </c>
      <c r="BK678" s="104">
        <f>AVERAGE(BC$6:BC678)</f>
        <v>3600.016017423181</v>
      </c>
      <c r="BL678" s="104">
        <f>AVERAGE(BD$6:BD678)</f>
        <v>2639.719236789756</v>
      </c>
      <c r="BP678" s="105">
        <v>673</v>
      </c>
      <c r="BQ678" s="109">
        <v>24.29329447756546</v>
      </c>
      <c r="BR678" s="109">
        <v>5</v>
      </c>
      <c r="BS678" s="109">
        <v>4.5909141127513671</v>
      </c>
      <c r="BT678" s="110">
        <v>141.73827020728135</v>
      </c>
      <c r="BU678" s="109">
        <v>23.884208590316828</v>
      </c>
      <c r="BV678" s="109">
        <v>23.884208590316828</v>
      </c>
      <c r="BW678" s="109">
        <v>0</v>
      </c>
      <c r="BX678" s="110">
        <v>858.26452791678616</v>
      </c>
      <c r="BY678" s="110">
        <v>3932.631288547524</v>
      </c>
      <c r="BZ678" s="110">
        <v>3074.3667606307381</v>
      </c>
      <c r="CA678" s="111" t="str">
        <v>No</v>
      </c>
      <c r="CC678" s="103">
        <f>AVERAGE(BU$6:BU678)</f>
        <v>22.832384881179298</v>
      </c>
      <c r="CD678" s="103">
        <f>AVERAGE(BV$6:BV678)</f>
        <v>23.740719964911392</v>
      </c>
      <c r="CE678" s="103">
        <f>AVERAGE(BW$6:BW678)</f>
        <v>0.90833508373207661</v>
      </c>
      <c r="CF678" s="104">
        <f>AVERAGE(BX$6:BX678)</f>
        <v>970.14571680900701</v>
      </c>
      <c r="CG678" s="104">
        <f>AVERAGE(BY$6:BY678)</f>
        <v>3654.4119669465799</v>
      </c>
      <c r="CH678" s="104">
        <f>AVERAGE(BZ$6:BZ678)</f>
        <v>2684.2662501375771</v>
      </c>
      <c r="CI678" s="121"/>
      <c r="CJ678" s="121"/>
      <c r="CK678" s="121"/>
      <c r="CL678" s="121"/>
      <c r="CM678" s="121"/>
      <c r="CN678" s="121"/>
    </row>
    <row r="679" spans="2:92" x14ac:dyDescent="0.2">
      <c r="B679" s="105">
        <v>674</v>
      </c>
      <c r="C679" s="109">
        <v>18.889340496516304</v>
      </c>
      <c r="D679" s="109">
        <v>5</v>
      </c>
      <c r="E679" s="109">
        <v>5.6098686746732058</v>
      </c>
      <c r="F679" s="110">
        <v>154.58986610780244</v>
      </c>
      <c r="G679" s="109">
        <v>19.499209171189509</v>
      </c>
      <c r="H679" s="109">
        <v>19.499209171189509</v>
      </c>
      <c r="I679" s="109">
        <v>0</v>
      </c>
      <c r="J679" s="110">
        <v>739.56614124348766</v>
      </c>
      <c r="K679" s="110">
        <v>3759.8576508141118</v>
      </c>
      <c r="L679" s="110">
        <v>3020.2915095706239</v>
      </c>
      <c r="M679" s="111" t="str">
        <v>No</v>
      </c>
      <c r="O679" s="103">
        <f>AVERAGE(G$6:G679)</f>
        <v>21.705922084840321</v>
      </c>
      <c r="P679" s="103">
        <f>AVERAGE(H$6:H679)</f>
        <v>22.079830322402991</v>
      </c>
      <c r="Q679" s="103">
        <f>AVERAGE(I$6:I679)</f>
        <v>0.37390823756265862</v>
      </c>
      <c r="R679" s="104">
        <f>AVERAGE(J$6:J679)</f>
        <v>867.39336799228454</v>
      </c>
      <c r="S679" s="104">
        <f>AVERAGE(K$6:K679)</f>
        <v>4005.1371918884661</v>
      </c>
      <c r="T679" s="104">
        <f>AVERAGE(L$6:L679)</f>
        <v>3137.7438238961863</v>
      </c>
      <c r="X679" s="105">
        <v>674</v>
      </c>
      <c r="Y679" s="109">
        <v>17.080871668652357</v>
      </c>
      <c r="Z679" s="109">
        <v>2</v>
      </c>
      <c r="AA679" s="109">
        <v>5.5987606959087639</v>
      </c>
      <c r="AB679" s="110">
        <v>145.05714110593524</v>
      </c>
      <c r="AC679" s="109">
        <v>20.679632364561122</v>
      </c>
      <c r="AD679" s="109">
        <v>20.679632364561122</v>
      </c>
      <c r="AE679" s="109">
        <v>0</v>
      </c>
      <c r="AF679" s="110">
        <v>765.44611204276885</v>
      </c>
      <c r="AG679" s="110">
        <v>3862.3338256210022</v>
      </c>
      <c r="AH679" s="110">
        <v>3096.8877135782332</v>
      </c>
      <c r="AI679" s="111" t="str">
        <v>No</v>
      </c>
      <c r="AK679" s="103">
        <f>AVERAGE(AC$6:AC679)</f>
        <v>21.642048973205544</v>
      </c>
      <c r="AL679" s="103">
        <f>AVERAGE(AD$6:AD679)</f>
        <v>21.968032100405921</v>
      </c>
      <c r="AM679" s="103">
        <f>AVERAGE(AE$6:AE679)</f>
        <v>0.32598312720038713</v>
      </c>
      <c r="AN679" s="104">
        <f>AVERAGE(AF$6:AF679)</f>
        <v>857.33339596360099</v>
      </c>
      <c r="AO679" s="104">
        <f>AVERAGE(AG$6:AG679)</f>
        <v>4036.6073908446542</v>
      </c>
      <c r="AP679" s="104">
        <f>AVERAGE(AH$6:AH679)</f>
        <v>3179.2739948810517</v>
      </c>
      <c r="AT679" s="105">
        <v>674</v>
      </c>
      <c r="AU679" s="109">
        <v>17.221642475992095</v>
      </c>
      <c r="AV679" s="109">
        <v>2</v>
      </c>
      <c r="AW679" s="109">
        <v>5.3534612740571461</v>
      </c>
      <c r="AX679" s="110">
        <v>165.32645172273681</v>
      </c>
      <c r="AY679" s="109">
        <v>20.575103750049241</v>
      </c>
      <c r="AZ679" s="109">
        <v>20.575103750049241</v>
      </c>
      <c r="BA679" s="109">
        <v>0</v>
      </c>
      <c r="BB679" s="110">
        <v>782.57956422421398</v>
      </c>
      <c r="BC679" s="110">
        <v>3186.2655625073862</v>
      </c>
      <c r="BD679" s="110">
        <v>2403.685998283172</v>
      </c>
      <c r="BE679" s="111" t="str">
        <v>No</v>
      </c>
      <c r="BG679" s="103">
        <f>AVERAGE(AY$6:AY679)</f>
        <v>22.90897176348474</v>
      </c>
      <c r="BH679" s="103">
        <f>AVERAGE(AZ$6:AZ679)</f>
        <v>23.723123814483685</v>
      </c>
      <c r="BI679" s="103">
        <f>AVERAGE(BA$6:BA679)</f>
        <v>0.8141520509989546</v>
      </c>
      <c r="BJ679" s="104">
        <f>AVERAGE(BB$6:BB679)</f>
        <v>960.03310523815628</v>
      </c>
      <c r="BK679" s="104">
        <f>AVERAGE(BC$6:BC679)</f>
        <v>3599.4021443446709</v>
      </c>
      <c r="BL679" s="104">
        <f>AVERAGE(BD$6:BD679)</f>
        <v>2639.3690391065115</v>
      </c>
      <c r="BP679" s="105">
        <v>674</v>
      </c>
      <c r="BQ679" s="109">
        <v>23.803220612243756</v>
      </c>
      <c r="BR679" s="109">
        <v>5</v>
      </c>
      <c r="BS679" s="109">
        <v>3.2446627100617942</v>
      </c>
      <c r="BT679" s="110">
        <v>145.92865171717409</v>
      </c>
      <c r="BU679" s="109">
        <v>22.047883322305552</v>
      </c>
      <c r="BV679" s="109">
        <v>22.047883322305552</v>
      </c>
      <c r="BW679" s="109">
        <v>0</v>
      </c>
      <c r="BX679" s="110">
        <v>807.36515138634059</v>
      </c>
      <c r="BY679" s="110">
        <v>3657.1824983458328</v>
      </c>
      <c r="BZ679" s="110">
        <v>2849.8173469594922</v>
      </c>
      <c r="CA679" s="111" t="str">
        <v>No</v>
      </c>
      <c r="CC679" s="103">
        <f>AVERAGE(BU$6:BU679)</f>
        <v>22.831220932278892</v>
      </c>
      <c r="CD679" s="103">
        <f>AVERAGE(BV$6:BV679)</f>
        <v>23.738208337845212</v>
      </c>
      <c r="CE679" s="103">
        <f>AVERAGE(BW$6:BW679)</f>
        <v>0.90698740556630197</v>
      </c>
      <c r="CF679" s="104">
        <f>AVERAGE(BX$6:BX679)</f>
        <v>969.90420261698534</v>
      </c>
      <c r="CG679" s="104">
        <f>AVERAGE(BY$6:BY679)</f>
        <v>3654.4160775272908</v>
      </c>
      <c r="CH679" s="104">
        <f>AVERAGE(BZ$6:BZ679)</f>
        <v>2684.5118749103099</v>
      </c>
      <c r="CI679" s="121"/>
      <c r="CJ679" s="121"/>
      <c r="CK679" s="121"/>
      <c r="CL679" s="121"/>
      <c r="CM679" s="121"/>
      <c r="CN679" s="121"/>
    </row>
    <row r="680" spans="2:92" x14ac:dyDescent="0.2">
      <c r="B680" s="105">
        <v>675</v>
      </c>
      <c r="C680" s="109">
        <v>19.490788155155286</v>
      </c>
      <c r="D680" s="109">
        <v>2</v>
      </c>
      <c r="E680" s="109">
        <v>4.6587569807720772</v>
      </c>
      <c r="F680" s="110">
        <v>155.73501215485257</v>
      </c>
      <c r="G680" s="109">
        <v>22.149545135927362</v>
      </c>
      <c r="H680" s="109">
        <v>22.149545135927362</v>
      </c>
      <c r="I680" s="109">
        <v>0</v>
      </c>
      <c r="J680" s="110">
        <v>820.2213662326734</v>
      </c>
      <c r="K680" s="110">
        <v>4086.9181244669253</v>
      </c>
      <c r="L680" s="110">
        <v>3266.6967582342518</v>
      </c>
      <c r="M680" s="111" t="str">
        <v>No</v>
      </c>
      <c r="O680" s="103">
        <f>AVERAGE(G$6:G680)</f>
        <v>21.706579304175268</v>
      </c>
      <c r="P680" s="103">
        <f>AVERAGE(H$6:H680)</f>
        <v>22.079933603608215</v>
      </c>
      <c r="Q680" s="103">
        <f>AVERAGE(I$6:I680)</f>
        <v>0.37335429943293613</v>
      </c>
      <c r="R680" s="104">
        <f>AVERAGE(J$6:J680)</f>
        <v>867.32348354523333</v>
      </c>
      <c r="S680" s="104">
        <f>AVERAGE(K$6:K680)</f>
        <v>4005.2583488256196</v>
      </c>
      <c r="T680" s="104">
        <f>AVERAGE(L$6:L680)</f>
        <v>3137.934865280391</v>
      </c>
      <c r="X680" s="105">
        <v>675</v>
      </c>
      <c r="Y680" s="109">
        <v>19.270836954643165</v>
      </c>
      <c r="Z680" s="109">
        <v>2</v>
      </c>
      <c r="AA680" s="109">
        <v>5.2188742768484513</v>
      </c>
      <c r="AB680" s="110">
        <v>167.66786127374954</v>
      </c>
      <c r="AC680" s="109">
        <v>22.489711231491619</v>
      </c>
      <c r="AD680" s="109">
        <v>22.489711231491619</v>
      </c>
      <c r="AE680" s="109">
        <v>0</v>
      </c>
      <c r="AF680" s="110">
        <v>842.35919821849802</v>
      </c>
      <c r="AG680" s="110">
        <v>4188.1480216684913</v>
      </c>
      <c r="AH680" s="110">
        <v>3345.7888234499933</v>
      </c>
      <c r="AI680" s="111" t="str">
        <v>No</v>
      </c>
      <c r="AK680" s="103">
        <f>AVERAGE(AC$6:AC680)</f>
        <v>21.643304769143747</v>
      </c>
      <c r="AL680" s="103">
        <f>AVERAGE(AD$6:AD680)</f>
        <v>21.968804958377902</v>
      </c>
      <c r="AM680" s="103">
        <f>AVERAGE(AE$6:AE680)</f>
        <v>0.32550018923416429</v>
      </c>
      <c r="AN680" s="104">
        <f>AVERAGE(AF$6:AF680)</f>
        <v>857.31121196694153</v>
      </c>
      <c r="AO680" s="104">
        <f>AVERAGE(AG$6:AG680)</f>
        <v>4036.8318954829119</v>
      </c>
      <c r="AP680" s="104">
        <f>AVERAGE(AH$6:AH680)</f>
        <v>3179.5206835159688</v>
      </c>
      <c r="AT680" s="105">
        <v>675</v>
      </c>
      <c r="AU680" s="109">
        <v>17.648697628543303</v>
      </c>
      <c r="AV680" s="109">
        <v>0</v>
      </c>
      <c r="AW680" s="109">
        <v>6.0349579862180143</v>
      </c>
      <c r="AX680" s="110">
        <v>124.01706322219616</v>
      </c>
      <c r="AY680" s="109">
        <v>23.683655614761317</v>
      </c>
      <c r="AZ680" s="109">
        <v>23.683655614761317</v>
      </c>
      <c r="BA680" s="109">
        <v>0</v>
      </c>
      <c r="BB680" s="110">
        <v>834.52673166503564</v>
      </c>
      <c r="BC680" s="110">
        <v>3552.5483422141974</v>
      </c>
      <c r="BD680" s="110">
        <v>2718.0216105491618</v>
      </c>
      <c r="BE680" s="111" t="str">
        <v>No</v>
      </c>
      <c r="BG680" s="103">
        <f>AVERAGE(AY$6:AY680)</f>
        <v>22.91011944326441</v>
      </c>
      <c r="BH680" s="103">
        <f>AVERAGE(AZ$6:AZ680)</f>
        <v>23.723065343076687</v>
      </c>
      <c r="BI680" s="103">
        <f>AVERAGE(BA$6:BA680)</f>
        <v>0.81294589981228949</v>
      </c>
      <c r="BJ680" s="104">
        <f>AVERAGE(BB$6:BB680)</f>
        <v>959.84716986989986</v>
      </c>
      <c r="BK680" s="104">
        <f>AVERAGE(BC$6:BC680)</f>
        <v>3599.332731304477</v>
      </c>
      <c r="BL680" s="104">
        <f>AVERAGE(BD$6:BD680)</f>
        <v>2639.4855614345747</v>
      </c>
      <c r="BP680" s="105">
        <v>675</v>
      </c>
      <c r="BQ680" s="109">
        <v>21.563971962334794</v>
      </c>
      <c r="BR680" s="109">
        <v>5</v>
      </c>
      <c r="BS680" s="109">
        <v>3.6926050048123189</v>
      </c>
      <c r="BT680" s="110">
        <v>136.03236968150489</v>
      </c>
      <c r="BU680" s="109">
        <v>20.256576967147112</v>
      </c>
      <c r="BV680" s="109">
        <v>20.256576967147112</v>
      </c>
      <c r="BW680" s="109">
        <v>0</v>
      </c>
      <c r="BX680" s="110">
        <v>743.72967869591821</v>
      </c>
      <c r="BY680" s="110">
        <v>3388.4865450720667</v>
      </c>
      <c r="BZ680" s="110">
        <v>2644.7568663761485</v>
      </c>
      <c r="CA680" s="111" t="str">
        <v>No</v>
      </c>
      <c r="CC680" s="103">
        <f>AVERAGE(BU$6:BU680)</f>
        <v>22.827406644923141</v>
      </c>
      <c r="CD680" s="103">
        <f>AVERAGE(BV$6:BV680)</f>
        <v>23.733050365444178</v>
      </c>
      <c r="CE680" s="103">
        <f>AVERAGE(BW$6:BW680)</f>
        <v>0.9056437205210186</v>
      </c>
      <c r="CF680" s="104">
        <f>AVERAGE(BX$6:BX680)</f>
        <v>969.56912924821336</v>
      </c>
      <c r="CG680" s="104">
        <f>AVERAGE(BY$6:BY680)</f>
        <v>3654.0221078495792</v>
      </c>
      <c r="CH680" s="104">
        <f>AVERAGE(BZ$6:BZ680)</f>
        <v>2684.4529786013704</v>
      </c>
      <c r="CI680" s="121"/>
      <c r="CJ680" s="121"/>
      <c r="CK680" s="121"/>
      <c r="CL680" s="121"/>
      <c r="CM680" s="121"/>
      <c r="CN680" s="121"/>
    </row>
    <row r="681" spans="2:92" x14ac:dyDescent="0.2">
      <c r="B681" s="105">
        <v>676</v>
      </c>
      <c r="C681" s="109">
        <v>21.567603409038067</v>
      </c>
      <c r="D681" s="109">
        <v>2</v>
      </c>
      <c r="E681" s="109">
        <v>2.092141872133253</v>
      </c>
      <c r="F681" s="110">
        <v>162.65613888390618</v>
      </c>
      <c r="G681" s="109">
        <v>21.659745281171322</v>
      </c>
      <c r="H681" s="109">
        <v>21.659745281171322</v>
      </c>
      <c r="I681" s="109">
        <v>0</v>
      </c>
      <c r="J681" s="110">
        <v>812.44849731904583</v>
      </c>
      <c r="K681" s="110">
        <v>3998.7541506108378</v>
      </c>
      <c r="L681" s="110">
        <v>3186.3056532917917</v>
      </c>
      <c r="M681" s="111" t="str">
        <v>No</v>
      </c>
      <c r="O681" s="103">
        <f>AVERAGE(G$6:G681)</f>
        <v>21.706510023076149</v>
      </c>
      <c r="P681" s="103">
        <f>AVERAGE(H$6:H681)</f>
        <v>22.079312023249578</v>
      </c>
      <c r="Q681" s="103">
        <f>AVERAGE(I$6:I681)</f>
        <v>0.37280200017341997</v>
      </c>
      <c r="R681" s="104">
        <f>AVERAGE(J$6:J681)</f>
        <v>867.24230753010579</v>
      </c>
      <c r="S681" s="104">
        <f>AVERAGE(K$6:K681)</f>
        <v>4005.2487272306271</v>
      </c>
      <c r="T681" s="104">
        <f>AVERAGE(L$6:L681)</f>
        <v>3138.0064197005263</v>
      </c>
      <c r="X681" s="105">
        <v>676</v>
      </c>
      <c r="Y681" s="109">
        <v>20.300372272981061</v>
      </c>
      <c r="Z681" s="109">
        <v>1</v>
      </c>
      <c r="AA681" s="109">
        <v>3.8250371161595695</v>
      </c>
      <c r="AB681" s="110">
        <v>151.53104678401544</v>
      </c>
      <c r="AC681" s="109">
        <v>23.125409389140632</v>
      </c>
      <c r="AD681" s="109">
        <v>23.125409389140632</v>
      </c>
      <c r="AE681" s="109">
        <v>0</v>
      </c>
      <c r="AF681" s="110">
        <v>845.29332845823433</v>
      </c>
      <c r="AG681" s="110">
        <v>4232.5736900453139</v>
      </c>
      <c r="AH681" s="110">
        <v>3387.2803615870798</v>
      </c>
      <c r="AI681" s="111" t="str">
        <v>No</v>
      </c>
      <c r="AK681" s="103">
        <f>AVERAGE(AC$6:AC681)</f>
        <v>21.645497231599361</v>
      </c>
      <c r="AL681" s="103">
        <f>AVERAGE(AD$6:AD681)</f>
        <v>21.970515911677847</v>
      </c>
      <c r="AM681" s="103">
        <f>AVERAGE(AE$6:AE681)</f>
        <v>0.32501868007849249</v>
      </c>
      <c r="AN681" s="104">
        <f>AVERAGE(AF$6:AF681)</f>
        <v>857.29343403275698</v>
      </c>
      <c r="AO681" s="104">
        <f>AVERAGE(AG$6:AG681)</f>
        <v>4037.1214543506076</v>
      </c>
      <c r="AP681" s="104">
        <f>AVERAGE(AH$6:AH681)</f>
        <v>3179.8280203178492</v>
      </c>
      <c r="AT681" s="105">
        <v>676</v>
      </c>
      <c r="AU681" s="109">
        <v>23.739471535480771</v>
      </c>
      <c r="AV681" s="109">
        <v>3</v>
      </c>
      <c r="AW681" s="109">
        <v>6.5551147320402308</v>
      </c>
      <c r="AX681" s="110">
        <v>125.0406374627923</v>
      </c>
      <c r="AY681" s="109">
        <v>25</v>
      </c>
      <c r="AZ681" s="109">
        <v>27.294586267521002</v>
      </c>
      <c r="BA681" s="109">
        <v>2.2945862675210016</v>
      </c>
      <c r="BB681" s="110">
        <v>1219.2285775909427</v>
      </c>
      <c r="BC681" s="110">
        <v>3900</v>
      </c>
      <c r="BD681" s="110">
        <v>2680.7714224090573</v>
      </c>
      <c r="BE681" s="111" t="str">
        <v>Yes</v>
      </c>
      <c r="BG681" s="103">
        <f>AVERAGE(AY$6:AY681)</f>
        <v>22.913210982549522</v>
      </c>
      <c r="BH681" s="103">
        <f>AVERAGE(AZ$6:AZ681)</f>
        <v>23.728348658053676</v>
      </c>
      <c r="BI681" s="103">
        <f>AVERAGE(BA$6:BA681)</f>
        <v>0.81513767550416627</v>
      </c>
      <c r="BJ681" s="104">
        <f>AVERAGE(BB$6:BB681)</f>
        <v>960.23087017717944</v>
      </c>
      <c r="BK681" s="104">
        <f>AVERAGE(BC$6:BC681)</f>
        <v>3599.7775053705946</v>
      </c>
      <c r="BL681" s="104">
        <f>AVERAGE(BD$6:BD681)</f>
        <v>2639.5466351934128</v>
      </c>
      <c r="BP681" s="105">
        <v>676</v>
      </c>
      <c r="BQ681" s="109">
        <v>18.078255503762367</v>
      </c>
      <c r="BR681" s="109">
        <v>2</v>
      </c>
      <c r="BS681" s="109">
        <v>6.5379084779017091</v>
      </c>
      <c r="BT681" s="110">
        <v>187.9351363855844</v>
      </c>
      <c r="BU681" s="109">
        <v>22.616163981664076</v>
      </c>
      <c r="BV681" s="109">
        <v>22.616163981664076</v>
      </c>
      <c r="BW681" s="109">
        <v>0</v>
      </c>
      <c r="BX681" s="110">
        <v>866.42005583550667</v>
      </c>
      <c r="BY681" s="110">
        <v>3532.4245972496115</v>
      </c>
      <c r="BZ681" s="110">
        <v>2666.004541414105</v>
      </c>
      <c r="CA681" s="111" t="str">
        <v>No</v>
      </c>
      <c r="CC681" s="103">
        <f>AVERAGE(BU$6:BU681)</f>
        <v>22.827094155776308</v>
      </c>
      <c r="CD681" s="103">
        <f>AVERAGE(BV$6:BV681)</f>
        <v>23.731398166651601</v>
      </c>
      <c r="CE681" s="103">
        <f>AVERAGE(BW$6:BW681)</f>
        <v>0.90430401087527745</v>
      </c>
      <c r="CF681" s="104">
        <f>AVERAGE(BX$6:BX681)</f>
        <v>969.41654186150811</v>
      </c>
      <c r="CG681" s="104">
        <f>AVERAGE(BY$6:BY681)</f>
        <v>3653.8422298753194</v>
      </c>
      <c r="CH681" s="104">
        <f>AVERAGE(BZ$6:BZ681)</f>
        <v>2684.4256880138155</v>
      </c>
      <c r="CI681" s="121"/>
      <c r="CJ681" s="121"/>
      <c r="CK681" s="121"/>
      <c r="CL681" s="121"/>
      <c r="CM681" s="121"/>
      <c r="CN681" s="121"/>
    </row>
    <row r="682" spans="2:92" x14ac:dyDescent="0.2">
      <c r="B682" s="105">
        <v>677</v>
      </c>
      <c r="C682" s="109">
        <v>24.01149585348189</v>
      </c>
      <c r="D682" s="109">
        <v>2</v>
      </c>
      <c r="E682" s="109">
        <v>2.482781867706001</v>
      </c>
      <c r="F682" s="110">
        <v>169.36805610789057</v>
      </c>
      <c r="G682" s="109">
        <v>24.494277721187892</v>
      </c>
      <c r="H682" s="109">
        <v>24.494277721187892</v>
      </c>
      <c r="I682" s="109">
        <v>0</v>
      </c>
      <c r="J682" s="110">
        <v>904.19638774352734</v>
      </c>
      <c r="K682" s="110">
        <v>4508.9699898138206</v>
      </c>
      <c r="L682" s="110">
        <v>3604.7736020702932</v>
      </c>
      <c r="M682" s="111" t="str">
        <v>No</v>
      </c>
      <c r="O682" s="103">
        <f>AVERAGE(G$6:G682)</f>
        <v>21.71062784833185</v>
      </c>
      <c r="P682" s="103">
        <f>AVERAGE(H$6:H682)</f>
        <v>22.082879180853624</v>
      </c>
      <c r="Q682" s="103">
        <f>AVERAGE(I$6:I682)</f>
        <v>0.37225133252176057</v>
      </c>
      <c r="R682" s="104">
        <f>AVERAGE(J$6:J682)</f>
        <v>867.29689258211977</v>
      </c>
      <c r="S682" s="104">
        <f>AVERAGE(K$6:K682)</f>
        <v>4005.9927763629512</v>
      </c>
      <c r="T682" s="104">
        <f>AVERAGE(L$6:L682)</f>
        <v>3138.6958837808361</v>
      </c>
      <c r="X682" s="105">
        <v>677</v>
      </c>
      <c r="Y682" s="109">
        <v>27.463571283149729</v>
      </c>
      <c r="Z682" s="109">
        <v>1</v>
      </c>
      <c r="AA682" s="109">
        <v>2.9184616897851243</v>
      </c>
      <c r="AB682" s="110">
        <v>137.94148639325024</v>
      </c>
      <c r="AC682" s="109">
        <v>25</v>
      </c>
      <c r="AD682" s="109">
        <v>29.382032972934855</v>
      </c>
      <c r="AE682" s="109">
        <v>4.3820329729348551</v>
      </c>
      <c r="AF682" s="110">
        <v>1676.7074215215241</v>
      </c>
      <c r="AG682" s="110">
        <v>4570</v>
      </c>
      <c r="AH682" s="110">
        <v>2893.2925784784757</v>
      </c>
      <c r="AI682" s="111" t="str">
        <v>Yes</v>
      </c>
      <c r="AK682" s="103">
        <f>AVERAGE(AC$6:AC682)</f>
        <v>21.650452183989909</v>
      </c>
      <c r="AL682" s="103">
        <f>AVERAGE(AD$6:AD682)</f>
        <v>21.981463499656069</v>
      </c>
      <c r="AM682" s="103">
        <f>AVERAGE(AE$6:AE682)</f>
        <v>0.33101131566616804</v>
      </c>
      <c r="AN682" s="104">
        <f>AVERAGE(AF$6:AF682)</f>
        <v>858.50379442786607</v>
      </c>
      <c r="AO682" s="104">
        <f>AVERAGE(AG$6:AG682)</f>
        <v>4037.9085718478741</v>
      </c>
      <c r="AP682" s="104">
        <f>AVERAGE(AH$6:AH682)</f>
        <v>3179.4047774200067</v>
      </c>
      <c r="AT682" s="105">
        <v>677</v>
      </c>
      <c r="AU682" s="109">
        <v>20.847478889813438</v>
      </c>
      <c r="AV682" s="109">
        <v>4</v>
      </c>
      <c r="AW682" s="109">
        <v>4.2670934321352672</v>
      </c>
      <c r="AX682" s="110">
        <v>158.91275959585656</v>
      </c>
      <c r="AY682" s="109">
        <v>21.114572321948707</v>
      </c>
      <c r="AZ682" s="109">
        <v>21.114572321948707</v>
      </c>
      <c r="BA682" s="109">
        <v>0</v>
      </c>
      <c r="BB682" s="110">
        <v>792.34992925431777</v>
      </c>
      <c r="BC682" s="110">
        <v>3367.1858482923062</v>
      </c>
      <c r="BD682" s="110">
        <v>2574.8359190379883</v>
      </c>
      <c r="BE682" s="111" t="str">
        <v>No</v>
      </c>
      <c r="BG682" s="103">
        <f>AVERAGE(AY$6:AY682)</f>
        <v>22.910554204616581</v>
      </c>
      <c r="BH682" s="103">
        <f>AVERAGE(AZ$6:AZ682)</f>
        <v>23.724487836286904</v>
      </c>
      <c r="BI682" s="103">
        <f>AVERAGE(BA$6:BA682)</f>
        <v>0.81393363167033439</v>
      </c>
      <c r="BJ682" s="104">
        <f>AVERAGE(BB$6:BB682)</f>
        <v>959.98289242101555</v>
      </c>
      <c r="BK682" s="104">
        <f>AVERAGE(BC$6:BC682)</f>
        <v>3599.433943100169</v>
      </c>
      <c r="BL682" s="104">
        <f>AVERAGE(BD$6:BD682)</f>
        <v>2639.4510506791507</v>
      </c>
      <c r="BP682" s="105">
        <v>677</v>
      </c>
      <c r="BQ682" s="109">
        <v>24.384229363159847</v>
      </c>
      <c r="BR682" s="109">
        <v>3</v>
      </c>
      <c r="BS682" s="109">
        <v>3.3524067345949731</v>
      </c>
      <c r="BT682" s="110">
        <v>178.23150617751361</v>
      </c>
      <c r="BU682" s="109">
        <v>24.736636097754818</v>
      </c>
      <c r="BV682" s="109">
        <v>24.736636097754818</v>
      </c>
      <c r="BW682" s="109">
        <v>0</v>
      </c>
      <c r="BX682" s="110">
        <v>920.33058911015814</v>
      </c>
      <c r="BY682" s="110">
        <v>3920.4954146632226</v>
      </c>
      <c r="BZ682" s="110">
        <v>3000.1648255530645</v>
      </c>
      <c r="CA682" s="111" t="str">
        <v>No</v>
      </c>
      <c r="CC682" s="103">
        <f>AVERAGE(BU$6:BU682)</f>
        <v>22.829914749486761</v>
      </c>
      <c r="CD682" s="103">
        <f>AVERAGE(BV$6:BV682)</f>
        <v>23.732883008499613</v>
      </c>
      <c r="CE682" s="103">
        <f>AVERAGE(BW$6:BW682)</f>
        <v>0.9029682590128324</v>
      </c>
      <c r="CF682" s="104">
        <f>AVERAGE(BX$6:BX682)</f>
        <v>969.34403676143233</v>
      </c>
      <c r="CG682" s="104">
        <f>AVERAGE(BY$6:BY682)</f>
        <v>3654.2361045943558</v>
      </c>
      <c r="CH682" s="104">
        <f>AVERAGE(BZ$6:BZ682)</f>
        <v>2684.8920678329282</v>
      </c>
      <c r="CI682" s="121"/>
      <c r="CJ682" s="121"/>
      <c r="CK682" s="121"/>
      <c r="CL682" s="121"/>
      <c r="CM682" s="121"/>
      <c r="CN682" s="121"/>
    </row>
    <row r="683" spans="2:92" x14ac:dyDescent="0.2">
      <c r="B683" s="105">
        <v>678</v>
      </c>
      <c r="C683" s="109">
        <v>22.416084997823678</v>
      </c>
      <c r="D683" s="109">
        <v>0</v>
      </c>
      <c r="E683" s="109">
        <v>5.284117416981756</v>
      </c>
      <c r="F683" s="110">
        <v>153.4065373691883</v>
      </c>
      <c r="G683" s="109">
        <v>25</v>
      </c>
      <c r="H683" s="109">
        <v>27.700202414805432</v>
      </c>
      <c r="I683" s="109">
        <v>2.7002024148054318</v>
      </c>
      <c r="J683" s="110">
        <v>1389.4429720341659</v>
      </c>
      <c r="K683" s="110">
        <v>4500</v>
      </c>
      <c r="L683" s="110">
        <v>3110.5570279658341</v>
      </c>
      <c r="M683" s="111" t="str">
        <v>Yes</v>
      </c>
      <c r="O683" s="103">
        <f>AVERAGE(G$6:G683)</f>
        <v>21.715479429676495</v>
      </c>
      <c r="P683" s="103">
        <f>AVERAGE(H$6:H683)</f>
        <v>22.091164318366825</v>
      </c>
      <c r="Q683" s="103">
        <f>AVERAGE(I$6:I683)</f>
        <v>0.37568488869032057</v>
      </c>
      <c r="R683" s="104">
        <f>AVERAGE(J$6:J683)</f>
        <v>868.06701954296352</v>
      </c>
      <c r="S683" s="104">
        <f>AVERAGE(K$6:K683)</f>
        <v>4006.7214005866044</v>
      </c>
      <c r="T683" s="104">
        <f>AVERAGE(L$6:L683)</f>
        <v>3138.654381043646</v>
      </c>
      <c r="X683" s="105">
        <v>678</v>
      </c>
      <c r="Y683" s="109">
        <v>18.148614189432354</v>
      </c>
      <c r="Z683" s="109">
        <v>3</v>
      </c>
      <c r="AA683" s="109">
        <v>3.9180077037416128</v>
      </c>
      <c r="AB683" s="110">
        <v>141.27503157048017</v>
      </c>
      <c r="AC683" s="109">
        <v>19.066621893173966</v>
      </c>
      <c r="AD683" s="109">
        <v>19.066621893173966</v>
      </c>
      <c r="AE683" s="109">
        <v>0</v>
      </c>
      <c r="AF683" s="110">
        <v>713.27368836569917</v>
      </c>
      <c r="AG683" s="110">
        <v>3641.9919407713141</v>
      </c>
      <c r="AH683" s="110">
        <v>2928.7182524056152</v>
      </c>
      <c r="AI683" s="111" t="str">
        <v>No</v>
      </c>
      <c r="AK683" s="103">
        <f>AVERAGE(AC$6:AC683)</f>
        <v>21.646641224858914</v>
      </c>
      <c r="AL683" s="103">
        <f>AVERAGE(AD$6:AD683)</f>
        <v>21.977164323245329</v>
      </c>
      <c r="AM683" s="103">
        <f>AVERAGE(AE$6:AE683)</f>
        <v>0.33052309838642446</v>
      </c>
      <c r="AN683" s="104">
        <f>AVERAGE(AF$6:AF683)</f>
        <v>858.28959073160911</v>
      </c>
      <c r="AO683" s="104">
        <f>AVERAGE(AG$6:AG683)</f>
        <v>4037.3246240144276</v>
      </c>
      <c r="AP683" s="104">
        <f>AVERAGE(AH$6:AH683)</f>
        <v>3179.035033282817</v>
      </c>
      <c r="AT683" s="105">
        <v>678</v>
      </c>
      <c r="AU683" s="109">
        <v>18.682533015682679</v>
      </c>
      <c r="AV683" s="109">
        <v>1</v>
      </c>
      <c r="AW683" s="109">
        <v>5.9893351809977204</v>
      </c>
      <c r="AX683" s="110">
        <v>140.112424403793</v>
      </c>
      <c r="AY683" s="109">
        <v>23.6718681966804</v>
      </c>
      <c r="AZ683" s="109">
        <v>23.6718681966804</v>
      </c>
      <c r="BA683" s="109">
        <v>0</v>
      </c>
      <c r="BB683" s="110">
        <v>850.26847030420504</v>
      </c>
      <c r="BC683" s="110">
        <v>3600.7802295020601</v>
      </c>
      <c r="BD683" s="110">
        <v>2750.5117591978551</v>
      </c>
      <c r="BE683" s="111" t="str">
        <v>No</v>
      </c>
      <c r="BG683" s="103">
        <f>AVERAGE(AY$6:AY683)</f>
        <v>22.911677086610773</v>
      </c>
      <c r="BH683" s="103">
        <f>AVERAGE(AZ$6:AZ683)</f>
        <v>23.724410226198987</v>
      </c>
      <c r="BI683" s="103">
        <f>AVERAGE(BA$6:BA683)</f>
        <v>0.8127331395882248</v>
      </c>
      <c r="BJ683" s="104">
        <f>AVERAGE(BB$6:BB683)</f>
        <v>959.82107173942734</v>
      </c>
      <c r="BK683" s="104">
        <f>AVERAGE(BC$6:BC683)</f>
        <v>3599.4359287733278</v>
      </c>
      <c r="BL683" s="104">
        <f>AVERAGE(BD$6:BD683)</f>
        <v>2639.6148570338978</v>
      </c>
      <c r="BP683" s="105">
        <v>678</v>
      </c>
      <c r="BQ683" s="109">
        <v>20.696956029045449</v>
      </c>
      <c r="BR683" s="109">
        <v>3</v>
      </c>
      <c r="BS683" s="109">
        <v>4.485450021576586</v>
      </c>
      <c r="BT683" s="110">
        <v>134.98329763365919</v>
      </c>
      <c r="BU683" s="109">
        <v>22.182406050622035</v>
      </c>
      <c r="BV683" s="109">
        <v>22.182406050622035</v>
      </c>
      <c r="BW683" s="109">
        <v>0</v>
      </c>
      <c r="BX683" s="110">
        <v>800.45547915232021</v>
      </c>
      <c r="BY683" s="110">
        <v>3537.3609075933055</v>
      </c>
      <c r="BZ683" s="110">
        <v>2736.9054284409854</v>
      </c>
      <c r="CA683" s="111" t="str">
        <v>No</v>
      </c>
      <c r="CC683" s="103">
        <f>AVERAGE(BU$6:BU683)</f>
        <v>22.828959721907317</v>
      </c>
      <c r="CD683" s="103">
        <f>AVERAGE(BV$6:BV683)</f>
        <v>23.730596169328702</v>
      </c>
      <c r="CE683" s="103">
        <f>AVERAGE(BW$6:BW683)</f>
        <v>0.90163644742136806</v>
      </c>
      <c r="CF683" s="104">
        <f>AVERAGE(BX$6:BX683)</f>
        <v>969.09493859386714</v>
      </c>
      <c r="CG683" s="104">
        <f>AVERAGE(BY$6:BY683)</f>
        <v>3654.0637222978939</v>
      </c>
      <c r="CH683" s="104">
        <f>AVERAGE(BZ$6:BZ683)</f>
        <v>2684.9687837040315</v>
      </c>
      <c r="CI683" s="121"/>
      <c r="CJ683" s="121"/>
      <c r="CK683" s="121"/>
      <c r="CL683" s="121"/>
      <c r="CM683" s="121"/>
      <c r="CN683" s="121"/>
    </row>
    <row r="684" spans="2:92" x14ac:dyDescent="0.2">
      <c r="B684" s="105">
        <v>679</v>
      </c>
      <c r="C684" s="109">
        <v>23.255231969733984</v>
      </c>
      <c r="D684" s="109">
        <v>3</v>
      </c>
      <c r="E684" s="109">
        <v>3.6397652642987262</v>
      </c>
      <c r="F684" s="110">
        <v>117.14609605068571</v>
      </c>
      <c r="G684" s="109">
        <v>23.894997234032711</v>
      </c>
      <c r="H684" s="109">
        <v>23.894997234032711</v>
      </c>
      <c r="I684" s="109">
        <v>0</v>
      </c>
      <c r="J684" s="110">
        <v>833.99601307166711</v>
      </c>
      <c r="K684" s="110">
        <v>4451.0995021258877</v>
      </c>
      <c r="L684" s="110">
        <v>3617.1034890542205</v>
      </c>
      <c r="M684" s="111" t="str">
        <v>No</v>
      </c>
      <c r="O684" s="103">
        <f>AVERAGE(G$6:G684)</f>
        <v>21.718689323350066</v>
      </c>
      <c r="P684" s="103">
        <f>AVERAGE(H$6:H684)</f>
        <v>22.093820920599029</v>
      </c>
      <c r="Q684" s="103">
        <f>AVERAGE(I$6:I684)</f>
        <v>0.3751315972489504</v>
      </c>
      <c r="R684" s="104">
        <f>AVERAGE(J$6:J684)</f>
        <v>868.01684133019273</v>
      </c>
      <c r="S684" s="104">
        <f>AVERAGE(K$6:K684)</f>
        <v>4007.3758602354105</v>
      </c>
      <c r="T684" s="104">
        <f>AVERAGE(L$6:L684)</f>
        <v>3139.3590189052229</v>
      </c>
      <c r="X684" s="105">
        <v>679</v>
      </c>
      <c r="Y684" s="109">
        <v>20.189919173204643</v>
      </c>
      <c r="Z684" s="109">
        <v>4</v>
      </c>
      <c r="AA684" s="109">
        <v>4.1890768162632286</v>
      </c>
      <c r="AB684" s="110">
        <v>148.56901845972067</v>
      </c>
      <c r="AC684" s="109">
        <v>20.378995989467871</v>
      </c>
      <c r="AD684" s="109">
        <v>20.378995989467871</v>
      </c>
      <c r="AE684" s="109">
        <v>0</v>
      </c>
      <c r="AF684" s="110">
        <v>759.93889814375689</v>
      </c>
      <c r="AG684" s="110">
        <v>3948.2192781042168</v>
      </c>
      <c r="AH684" s="110">
        <v>3188.2803799604599</v>
      </c>
      <c r="AI684" s="111" t="str">
        <v>No</v>
      </c>
      <c r="AK684" s="103">
        <f>AVERAGE(AC$6:AC684)</f>
        <v>21.644774295204435</v>
      </c>
      <c r="AL684" s="103">
        <f>AVERAGE(AD$6:AD684)</f>
        <v>21.974810614359058</v>
      </c>
      <c r="AM684" s="103">
        <f>AVERAGE(AE$6:AE684)</f>
        <v>0.33003631915463294</v>
      </c>
      <c r="AN684" s="104">
        <f>AVERAGE(AF$6:AF684)</f>
        <v>858.14474435077273</v>
      </c>
      <c r="AO684" s="104">
        <f>AVERAGE(AG$6:AG684)</f>
        <v>4037.1933937553549</v>
      </c>
      <c r="AP684" s="104">
        <f>AVERAGE(AH$6:AH684)</f>
        <v>3179.0486494045808</v>
      </c>
      <c r="AT684" s="105">
        <v>679</v>
      </c>
      <c r="AU684" s="109">
        <v>23.958051323238585</v>
      </c>
      <c r="AV684" s="109">
        <v>3</v>
      </c>
      <c r="AW684" s="109">
        <v>5.3759332415304923</v>
      </c>
      <c r="AX684" s="110">
        <v>137.9055758233209</v>
      </c>
      <c r="AY684" s="109">
        <v>25</v>
      </c>
      <c r="AZ684" s="109">
        <v>26.333984564769079</v>
      </c>
      <c r="BA684" s="109">
        <v>1.3339845647690787</v>
      </c>
      <c r="BB684" s="110">
        <v>1088.0032605386828</v>
      </c>
      <c r="BC684" s="110">
        <v>3900</v>
      </c>
      <c r="BD684" s="110">
        <v>2811.9967394613172</v>
      </c>
      <c r="BE684" s="111" t="str">
        <v>Yes</v>
      </c>
      <c r="BG684" s="103">
        <f>AVERAGE(AY$6:AY684)</f>
        <v>22.914752672639327</v>
      </c>
      <c r="BH684" s="103">
        <f>AVERAGE(AZ$6:AZ684)</f>
        <v>23.728253487375085</v>
      </c>
      <c r="BI684" s="103">
        <f>AVERAGE(BA$6:BA684)</f>
        <v>0.81350081473576641</v>
      </c>
      <c r="BJ684" s="104">
        <f>AVERAGE(BB$6:BB684)</f>
        <v>960.00985257712875</v>
      </c>
      <c r="BK684" s="104">
        <f>AVERAGE(BC$6:BC684)</f>
        <v>3599.8785857265339</v>
      </c>
      <c r="BL684" s="104">
        <f>AVERAGE(BD$6:BD684)</f>
        <v>2639.868733149402</v>
      </c>
      <c r="BP684" s="105">
        <v>679</v>
      </c>
      <c r="BQ684" s="109">
        <v>18.773859808772549</v>
      </c>
      <c r="BR684" s="109">
        <v>3</v>
      </c>
      <c r="BS684" s="109">
        <v>3.1750076978064032</v>
      </c>
      <c r="BT684" s="110">
        <v>132.95171692949452</v>
      </c>
      <c r="BU684" s="109">
        <v>18.948867506578953</v>
      </c>
      <c r="BV684" s="109">
        <v>18.948867506578953</v>
      </c>
      <c r="BW684" s="109">
        <v>0</v>
      </c>
      <c r="BX684" s="110">
        <v>701.41774212686312</v>
      </c>
      <c r="BY684" s="110">
        <v>3052.3301259868431</v>
      </c>
      <c r="BZ684" s="110">
        <v>2350.9123838599799</v>
      </c>
      <c r="CA684" s="111" t="str">
        <v>No</v>
      </c>
      <c r="CC684" s="103">
        <f>AVERAGE(BU$6:BU684)</f>
        <v>22.823245300382531</v>
      </c>
      <c r="CD684" s="103">
        <f>AVERAGE(BV$6:BV684)</f>
        <v>23.723553859074283</v>
      </c>
      <c r="CE684" s="103">
        <f>AVERAGE(BW$6:BW684)</f>
        <v>0.90030855869173421</v>
      </c>
      <c r="CF684" s="104">
        <f>AVERAGE(BX$6:BX684)</f>
        <v>968.70071591865803</v>
      </c>
      <c r="CG684" s="104">
        <f>AVERAGE(BY$6:BY684)</f>
        <v>3653.1775167068618</v>
      </c>
      <c r="CH684" s="104">
        <f>AVERAGE(BZ$6:BZ684)</f>
        <v>2684.476800788208</v>
      </c>
      <c r="CI684" s="121"/>
      <c r="CJ684" s="121"/>
      <c r="CK684" s="121"/>
      <c r="CL684" s="121"/>
      <c r="CM684" s="121"/>
      <c r="CN684" s="121"/>
    </row>
    <row r="685" spans="2:92" x14ac:dyDescent="0.2">
      <c r="B685" s="105">
        <v>680</v>
      </c>
      <c r="C685" s="109">
        <v>18.326803778904321</v>
      </c>
      <c r="D685" s="109">
        <v>1</v>
      </c>
      <c r="E685" s="109">
        <v>2.0412063196619212</v>
      </c>
      <c r="F685" s="110">
        <v>154.06940774080587</v>
      </c>
      <c r="G685" s="109">
        <v>19.368010098566241</v>
      </c>
      <c r="H685" s="109">
        <v>19.368010098566241</v>
      </c>
      <c r="I685" s="109">
        <v>0</v>
      </c>
      <c r="J685" s="110">
        <v>735.10971069779316</v>
      </c>
      <c r="K685" s="110">
        <v>3536.2418177419236</v>
      </c>
      <c r="L685" s="110">
        <v>2801.1321070441304</v>
      </c>
      <c r="M685" s="111" t="str">
        <v>No</v>
      </c>
      <c r="O685" s="103">
        <f>AVERAGE(G$6:G685)</f>
        <v>21.71523244213715</v>
      </c>
      <c r="P685" s="103">
        <f>AVERAGE(H$6:H685)</f>
        <v>22.089812375272508</v>
      </c>
      <c r="Q685" s="103">
        <f>AVERAGE(I$6:I685)</f>
        <v>0.37457993313534904</v>
      </c>
      <c r="R685" s="104">
        <f>AVERAGE(J$6:J685)</f>
        <v>867.82138966749801</v>
      </c>
      <c r="S685" s="104">
        <f>AVERAGE(K$6:K685)</f>
        <v>4006.6830160552731</v>
      </c>
      <c r="T685" s="104">
        <f>AVERAGE(L$6:L685)</f>
        <v>3138.8616263877798</v>
      </c>
      <c r="X685" s="105">
        <v>680</v>
      </c>
      <c r="Y685" s="109">
        <v>19.470825097122251</v>
      </c>
      <c r="Z685" s="109">
        <v>2</v>
      </c>
      <c r="AA685" s="109">
        <v>5.9963012587839586</v>
      </c>
      <c r="AB685" s="110">
        <v>123.84636021596776</v>
      </c>
      <c r="AC685" s="109">
        <v>23.46712635590621</v>
      </c>
      <c r="AD685" s="109">
        <v>23.46712635590621</v>
      </c>
      <c r="AE685" s="109">
        <v>0</v>
      </c>
      <c r="AF685" s="110">
        <v>827.86015089315401</v>
      </c>
      <c r="AG685" s="110">
        <v>4364.0827440631174</v>
      </c>
      <c r="AH685" s="110">
        <v>3536.2225931699631</v>
      </c>
      <c r="AI685" s="111" t="str">
        <v>No</v>
      </c>
      <c r="AK685" s="103">
        <f>AVERAGE(AC$6:AC685)</f>
        <v>21.647454224705466</v>
      </c>
      <c r="AL685" s="103">
        <f>AVERAGE(AD$6:AD685)</f>
        <v>21.977005196331923</v>
      </c>
      <c r="AM685" s="103">
        <f>AVERAGE(AE$6:AE685)</f>
        <v>0.32955097162646441</v>
      </c>
      <c r="AN685" s="104">
        <f>AVERAGE(AF$6:AF685)</f>
        <v>858.1002081839232</v>
      </c>
      <c r="AO685" s="104">
        <f>AVERAGE(AG$6:AG685)</f>
        <v>4037.674113388161</v>
      </c>
      <c r="AP685" s="104">
        <f>AVERAGE(AH$6:AH685)</f>
        <v>3179.5739052042359</v>
      </c>
      <c r="AT685" s="105">
        <v>680</v>
      </c>
      <c r="AU685" s="109">
        <v>20.538148307808097</v>
      </c>
      <c r="AV685" s="109">
        <v>3</v>
      </c>
      <c r="AW685" s="109">
        <v>5.188479875834962</v>
      </c>
      <c r="AX685" s="110">
        <v>164.28893262910347</v>
      </c>
      <c r="AY685" s="109">
        <v>22.726628183643058</v>
      </c>
      <c r="AZ685" s="109">
        <v>22.726628183643058</v>
      </c>
      <c r="BA685" s="109">
        <v>0</v>
      </c>
      <c r="BB685" s="110">
        <v>846.08777813839515</v>
      </c>
      <c r="BC685" s="110">
        <v>3558.9942275464587</v>
      </c>
      <c r="BD685" s="110">
        <v>2712.9064494080635</v>
      </c>
      <c r="BE685" s="111" t="str">
        <v>No</v>
      </c>
      <c r="BG685" s="103">
        <f>AVERAGE(AY$6:AY685)</f>
        <v>22.914476018979041</v>
      </c>
      <c r="BH685" s="103">
        <f>AVERAGE(AZ$6:AZ685)</f>
        <v>23.726780508987243</v>
      </c>
      <c r="BI685" s="103">
        <f>AVERAGE(BA$6:BA685)</f>
        <v>0.81230449000821381</v>
      </c>
      <c r="BJ685" s="104">
        <f>AVERAGE(BB$6:BB685)</f>
        <v>959.84232011471875</v>
      </c>
      <c r="BK685" s="104">
        <f>AVERAGE(BC$6:BC685)</f>
        <v>3599.8184616703861</v>
      </c>
      <c r="BL685" s="104">
        <f>AVERAGE(BD$6:BD685)</f>
        <v>2639.976141555665</v>
      </c>
      <c r="BP685" s="105">
        <v>680</v>
      </c>
      <c r="BQ685" s="109">
        <v>23.420045775654287</v>
      </c>
      <c r="BR685" s="109">
        <v>5</v>
      </c>
      <c r="BS685" s="109">
        <v>6.6036021512061041</v>
      </c>
      <c r="BT685" s="110">
        <v>136.76788685306798</v>
      </c>
      <c r="BU685" s="109">
        <v>25</v>
      </c>
      <c r="BV685" s="109">
        <v>25.023647926860392</v>
      </c>
      <c r="BW685" s="109">
        <v>2.3647926860391522E-2</v>
      </c>
      <c r="BX685" s="110">
        <v>890.31507588212662</v>
      </c>
      <c r="BY685" s="110">
        <v>4100</v>
      </c>
      <c r="BZ685" s="110">
        <v>3209.6849241178734</v>
      </c>
      <c r="CA685" s="111" t="str">
        <v>Yes</v>
      </c>
      <c r="CC685" s="103">
        <f>AVERAGE(BU$6:BU685)</f>
        <v>22.826446410234912</v>
      </c>
      <c r="CD685" s="103">
        <f>AVERAGE(BV$6:BV685)</f>
        <v>23.725465762115146</v>
      </c>
      <c r="CE685" s="103">
        <f>AVERAGE(BW$6:BW685)</f>
        <v>0.89901935188021753</v>
      </c>
      <c r="CF685" s="104">
        <f>AVERAGE(BX$6:BX685)</f>
        <v>968.58544291860426</v>
      </c>
      <c r="CG685" s="104">
        <f>AVERAGE(BY$6:BY685)</f>
        <v>3653.8346085940575</v>
      </c>
      <c r="CH685" s="104">
        <f>AVERAGE(BZ$6:BZ685)</f>
        <v>2685.2491656754578</v>
      </c>
      <c r="CI685" s="121"/>
      <c r="CJ685" s="121"/>
      <c r="CK685" s="121"/>
      <c r="CL685" s="121"/>
      <c r="CM685" s="121"/>
      <c r="CN685" s="121"/>
    </row>
    <row r="686" spans="2:92" x14ac:dyDescent="0.2">
      <c r="B686" s="105">
        <v>681</v>
      </c>
      <c r="C686" s="109">
        <v>21.338959977453783</v>
      </c>
      <c r="D686" s="109">
        <v>3</v>
      </c>
      <c r="E686" s="109">
        <v>3.6432708693526741</v>
      </c>
      <c r="F686" s="110">
        <v>117.37988289867276</v>
      </c>
      <c r="G686" s="109">
        <v>21.982230846806456</v>
      </c>
      <c r="H686" s="109">
        <v>21.982230846806456</v>
      </c>
      <c r="I686" s="109">
        <v>0</v>
      </c>
      <c r="J686" s="110">
        <v>776.84680830286652</v>
      </c>
      <c r="K686" s="110">
        <v>4106.8015524251623</v>
      </c>
      <c r="L686" s="110">
        <v>3329.9547441222958</v>
      </c>
      <c r="M686" s="111" t="str">
        <v>No</v>
      </c>
      <c r="O686" s="103">
        <f>AVERAGE(G$6:G686)</f>
        <v>21.715624510279103</v>
      </c>
      <c r="P686" s="103">
        <f>AVERAGE(H$6:H686)</f>
        <v>22.089654399459786</v>
      </c>
      <c r="Q686" s="103">
        <f>AVERAGE(I$6:I686)</f>
        <v>0.37402988918067154</v>
      </c>
      <c r="R686" s="104">
        <f>AVERAGE(J$6:J686)</f>
        <v>867.68779997386434</v>
      </c>
      <c r="S686" s="104">
        <f>AVERAGE(K$6:K686)</f>
        <v>4006.8300329956105</v>
      </c>
      <c r="T686" s="104">
        <f>AVERAGE(L$6:L686)</f>
        <v>3139.1422330217515</v>
      </c>
      <c r="X686" s="105">
        <v>681</v>
      </c>
      <c r="Y686" s="109">
        <v>20.921257427440743</v>
      </c>
      <c r="Z686" s="109">
        <v>0</v>
      </c>
      <c r="AA686" s="109">
        <v>5.2122597549467997</v>
      </c>
      <c r="AB686" s="110">
        <v>145.43144692839709</v>
      </c>
      <c r="AC686" s="109">
        <v>25</v>
      </c>
      <c r="AD686" s="109">
        <v>26.133517182387543</v>
      </c>
      <c r="AE686" s="109">
        <v>1.1335171823875427</v>
      </c>
      <c r="AF686" s="110">
        <v>1099.4645397581548</v>
      </c>
      <c r="AG686" s="110">
        <v>4500</v>
      </c>
      <c r="AH686" s="110">
        <v>3400.5354602418452</v>
      </c>
      <c r="AI686" s="111" t="str">
        <v>Yes</v>
      </c>
      <c r="AK686" s="103">
        <f>AVERAGE(AC$6:AC686)</f>
        <v>21.652377199412214</v>
      </c>
      <c r="AL686" s="103">
        <f>AVERAGE(AD$6:AD686)</f>
        <v>21.983108738161665</v>
      </c>
      <c r="AM686" s="103">
        <f>AVERAGE(AE$6:AE686)</f>
        <v>0.3307315387494616</v>
      </c>
      <c r="AN686" s="104">
        <f>AVERAGE(AF$6:AF686)</f>
        <v>858.45463451516298</v>
      </c>
      <c r="AO686" s="104">
        <f>AVERAGE(AG$6:AG686)</f>
        <v>4038.3530060263574</v>
      </c>
      <c r="AP686" s="104">
        <f>AVERAGE(AH$6:AH686)</f>
        <v>3179.8983715111931</v>
      </c>
      <c r="AT686" s="105">
        <v>681</v>
      </c>
      <c r="AU686" s="109">
        <v>21.409976625099592</v>
      </c>
      <c r="AV686" s="109">
        <v>2</v>
      </c>
      <c r="AW686" s="109">
        <v>5.2366888503770657</v>
      </c>
      <c r="AX686" s="110">
        <v>149.29150884680413</v>
      </c>
      <c r="AY686" s="109">
        <v>24.646665475476659</v>
      </c>
      <c r="AZ686" s="109">
        <v>24.646665475476659</v>
      </c>
      <c r="BA686" s="109">
        <v>0</v>
      </c>
      <c r="BB686" s="110">
        <v>888.69147311110396</v>
      </c>
      <c r="BC686" s="110">
        <v>3796.999821321499</v>
      </c>
      <c r="BD686" s="110">
        <v>2908.3083482103948</v>
      </c>
      <c r="BE686" s="111" t="str">
        <v>No</v>
      </c>
      <c r="BG686" s="103">
        <f>AVERAGE(AY$6:AY686)</f>
        <v>22.91701961583146</v>
      </c>
      <c r="BH686" s="103">
        <f>AVERAGE(AZ$6:AZ686)</f>
        <v>23.728131294547435</v>
      </c>
      <c r="BI686" s="103">
        <f>AVERAGE(BA$6:BA686)</f>
        <v>0.81111167871598444</v>
      </c>
      <c r="BJ686" s="104">
        <f>AVERAGE(BB$6:BB686)</f>
        <v>959.73784016317165</v>
      </c>
      <c r="BK686" s="104">
        <f>AVERAGE(BC$6:BC686)</f>
        <v>3600.1080084540149</v>
      </c>
      <c r="BL686" s="104">
        <f>AVERAGE(BD$6:BD686)</f>
        <v>2640.3701682908404</v>
      </c>
      <c r="BP686" s="105">
        <v>681</v>
      </c>
      <c r="BQ686" s="109">
        <v>22.492035691824306</v>
      </c>
      <c r="BR686" s="109">
        <v>5</v>
      </c>
      <c r="BS686" s="109">
        <v>6.0423175841536461</v>
      </c>
      <c r="BT686" s="110">
        <v>148.14251512055327</v>
      </c>
      <c r="BU686" s="109">
        <v>23.534353275977953</v>
      </c>
      <c r="BV686" s="109">
        <v>23.534353275977953</v>
      </c>
      <c r="BW686" s="109">
        <v>0</v>
      </c>
      <c r="BX686" s="110">
        <v>854.17311339989192</v>
      </c>
      <c r="BY686" s="110">
        <v>3880.1529913966929</v>
      </c>
      <c r="BZ686" s="110">
        <v>3025.979877996801</v>
      </c>
      <c r="CA686" s="111" t="str">
        <v>No</v>
      </c>
      <c r="CC686" s="103">
        <f>AVERAGE(BU$6:BU686)</f>
        <v>22.827485921050979</v>
      </c>
      <c r="CD686" s="103">
        <f>AVERAGE(BV$6:BV686)</f>
        <v>23.725185127040053</v>
      </c>
      <c r="CE686" s="103">
        <f>AVERAGE(BW$6:BW686)</f>
        <v>0.89769920598905717</v>
      </c>
      <c r="CF686" s="104">
        <f>AVERAGE(BX$6:BX686)</f>
        <v>968.41743656101437</v>
      </c>
      <c r="CG686" s="104">
        <f>AVERAGE(BY$6:BY686)</f>
        <v>3654.1669410210807</v>
      </c>
      <c r="CH686" s="104">
        <f>AVERAGE(BZ$6:BZ686)</f>
        <v>2685.7495044600705</v>
      </c>
      <c r="CI686" s="121"/>
      <c r="CJ686" s="121"/>
      <c r="CK686" s="121"/>
      <c r="CL686" s="121"/>
      <c r="CM686" s="121"/>
      <c r="CN686" s="121"/>
    </row>
    <row r="687" spans="2:92" x14ac:dyDescent="0.2">
      <c r="B687" s="105">
        <v>682</v>
      </c>
      <c r="C687" s="109">
        <v>18.618786635017763</v>
      </c>
      <c r="D687" s="109">
        <v>1</v>
      </c>
      <c r="E687" s="109">
        <v>3.8399930314025745</v>
      </c>
      <c r="F687" s="110">
        <v>127.2941734065771</v>
      </c>
      <c r="G687" s="109">
        <v>21.458779666420337</v>
      </c>
      <c r="H687" s="109">
        <v>21.458779666420337</v>
      </c>
      <c r="I687" s="109">
        <v>0</v>
      </c>
      <c r="J687" s="110">
        <v>771.05756339918719</v>
      </c>
      <c r="K687" s="110">
        <v>3912.5803399556607</v>
      </c>
      <c r="L687" s="110">
        <v>3141.5227765564737</v>
      </c>
      <c r="M687" s="111" t="str">
        <v>No</v>
      </c>
      <c r="O687" s="103">
        <f>AVERAGE(G$6:G687)</f>
        <v>21.715247904936199</v>
      </c>
      <c r="P687" s="103">
        <f>AVERAGE(H$6:H687)</f>
        <v>22.088729363194329</v>
      </c>
      <c r="Q687" s="103">
        <f>AVERAGE(I$6:I687)</f>
        <v>0.37348145825811924</v>
      </c>
      <c r="R687" s="104">
        <f>AVERAGE(J$6:J687)</f>
        <v>867.54611340997178</v>
      </c>
      <c r="S687" s="104">
        <f>AVERAGE(K$6:K687)</f>
        <v>4006.6918369647601</v>
      </c>
      <c r="T687" s="104">
        <f>AVERAGE(L$6:L687)</f>
        <v>3139.1457235547941</v>
      </c>
      <c r="X687" s="105">
        <v>682</v>
      </c>
      <c r="Y687" s="109">
        <v>18.990847889911297</v>
      </c>
      <c r="Z687" s="109">
        <v>3</v>
      </c>
      <c r="AA687" s="109">
        <v>4.2741241212892369</v>
      </c>
      <c r="AB687" s="110">
        <v>168.96099543410745</v>
      </c>
      <c r="AC687" s="109">
        <v>20.264972011200534</v>
      </c>
      <c r="AD687" s="109">
        <v>20.264972011200534</v>
      </c>
      <c r="AE687" s="109">
        <v>0</v>
      </c>
      <c r="AF687" s="110">
        <v>776.91015577012342</v>
      </c>
      <c r="AG687" s="110">
        <v>3857.6949620160963</v>
      </c>
      <c r="AH687" s="110">
        <v>3080.784806245973</v>
      </c>
      <c r="AI687" s="111" t="str">
        <v>No</v>
      </c>
      <c r="AK687" s="103">
        <f>AVERAGE(AC$6:AC687)</f>
        <v>21.650342880954426</v>
      </c>
      <c r="AL687" s="103">
        <f>AVERAGE(AD$6:AD687)</f>
        <v>21.980589476098672</v>
      </c>
      <c r="AM687" s="103">
        <f>AVERAGE(AE$6:AE687)</f>
        <v>0.33024659514425708</v>
      </c>
      <c r="AN687" s="104">
        <f>AVERAGE(AF$6:AF687)</f>
        <v>858.3350678307861</v>
      </c>
      <c r="AO687" s="104">
        <f>AVERAGE(AG$6:AG687)</f>
        <v>4038.0881115336742</v>
      </c>
      <c r="AP687" s="104">
        <f>AVERAGE(AH$6:AH687)</f>
        <v>3179.7530437028863</v>
      </c>
      <c r="AT687" s="105">
        <v>682</v>
      </c>
      <c r="AU687" s="109">
        <v>22.840245617999017</v>
      </c>
      <c r="AV687" s="109">
        <v>2</v>
      </c>
      <c r="AW687" s="109">
        <v>3.3991486093434964</v>
      </c>
      <c r="AX687" s="110">
        <v>123.13696211415476</v>
      </c>
      <c r="AY687" s="109">
        <v>24.239394227342512</v>
      </c>
      <c r="AZ687" s="109">
        <v>24.239394227342512</v>
      </c>
      <c r="BA687" s="109">
        <v>0</v>
      </c>
      <c r="BB687" s="110">
        <v>850.31878893443013</v>
      </c>
      <c r="BC687" s="110">
        <v>3735.9091341013768</v>
      </c>
      <c r="BD687" s="110">
        <v>2885.5903451669465</v>
      </c>
      <c r="BE687" s="111" t="str">
        <v>No</v>
      </c>
      <c r="BG687" s="103">
        <f>AVERAGE(AY$6:AY687)</f>
        <v>22.918958581537488</v>
      </c>
      <c r="BH687" s="103">
        <f>AVERAGE(AZ$6:AZ687)</f>
        <v>23.728880946941562</v>
      </c>
      <c r="BI687" s="103">
        <f>AVERAGE(BA$6:BA687)</f>
        <v>0.80992236540408424</v>
      </c>
      <c r="BJ687" s="104">
        <f>AVERAGE(BB$6:BB687)</f>
        <v>959.57740167163388</v>
      </c>
      <c r="BK687" s="104">
        <f>AVERAGE(BC$6:BC687)</f>
        <v>3600.3071303391289</v>
      </c>
      <c r="BL687" s="104">
        <f>AVERAGE(BD$6:BD687)</f>
        <v>2640.7297286674916</v>
      </c>
      <c r="BP687" s="105">
        <v>682</v>
      </c>
      <c r="BQ687" s="109">
        <v>20.838289046721837</v>
      </c>
      <c r="BR687" s="109">
        <v>5</v>
      </c>
      <c r="BS687" s="109">
        <v>5.2981315284185317</v>
      </c>
      <c r="BT687" s="110">
        <v>167.1776671383891</v>
      </c>
      <c r="BU687" s="109">
        <v>21.13642057514037</v>
      </c>
      <c r="BV687" s="109">
        <v>21.13642057514037</v>
      </c>
      <c r="BW687" s="109">
        <v>0</v>
      </c>
      <c r="BX687" s="110">
        <v>801.27028439260016</v>
      </c>
      <c r="BY687" s="110">
        <v>3520.4630862710555</v>
      </c>
      <c r="BZ687" s="110">
        <v>2719.1928018784556</v>
      </c>
      <c r="CA687" s="111" t="str">
        <v>No</v>
      </c>
      <c r="CC687" s="103">
        <f>AVERAGE(BU$6:BU687)</f>
        <v>22.825006353095098</v>
      </c>
      <c r="CD687" s="103">
        <f>AVERAGE(BV$6:BV687)</f>
        <v>23.721389284588586</v>
      </c>
      <c r="CE687" s="103">
        <f>AVERAGE(BW$6:BW687)</f>
        <v>0.89638293149347203</v>
      </c>
      <c r="CF687" s="104">
        <f>AVERAGE(BX$6:BX687)</f>
        <v>968.17235276018096</v>
      </c>
      <c r="CG687" s="104">
        <f>AVERAGE(BY$6:BY687)</f>
        <v>3653.9708943132364</v>
      </c>
      <c r="CH687" s="104">
        <f>AVERAGE(BZ$6:BZ687)</f>
        <v>2685.7985415530593</v>
      </c>
      <c r="CI687" s="121"/>
      <c r="CJ687" s="121"/>
      <c r="CK687" s="121"/>
      <c r="CL687" s="121"/>
      <c r="CM687" s="121"/>
      <c r="CN687" s="121"/>
    </row>
    <row r="688" spans="2:92" x14ac:dyDescent="0.2">
      <c r="B688" s="105">
        <v>683</v>
      </c>
      <c r="C688" s="109">
        <v>25.236639216763571</v>
      </c>
      <c r="D688" s="109">
        <v>5</v>
      </c>
      <c r="E688" s="109">
        <v>4.692247254204954</v>
      </c>
      <c r="F688" s="110">
        <v>152.96636975002548</v>
      </c>
      <c r="G688" s="109">
        <v>24.928886470968525</v>
      </c>
      <c r="H688" s="109">
        <v>24.928886470968525</v>
      </c>
      <c r="I688" s="109">
        <v>0</v>
      </c>
      <c r="J688" s="110">
        <v>900.83296387908126</v>
      </c>
      <c r="K688" s="110">
        <v>4737.1995647743342</v>
      </c>
      <c r="L688" s="110">
        <v>3836.3666008952532</v>
      </c>
      <c r="M688" s="111" t="str">
        <v>No</v>
      </c>
      <c r="O688" s="103">
        <f>AVERAGE(G$6:G688)</f>
        <v>21.71995308585279</v>
      </c>
      <c r="P688" s="103">
        <f>AVERAGE(H$6:H688)</f>
        <v>22.092887719135433</v>
      </c>
      <c r="Q688" s="103">
        <f>AVERAGE(I$6:I688)</f>
        <v>0.37293463328263154</v>
      </c>
      <c r="R688" s="104">
        <f>AVERAGE(J$6:J688)</f>
        <v>867.59484964784758</v>
      </c>
      <c r="S688" s="104">
        <f>AVERAGE(K$6:K688)</f>
        <v>4007.7613943993279</v>
      </c>
      <c r="T688" s="104">
        <f>AVERAGE(L$6:L688)</f>
        <v>3140.1665447514856</v>
      </c>
      <c r="X688" s="105">
        <v>683</v>
      </c>
      <c r="Y688" s="109">
        <v>19.414007327562594</v>
      </c>
      <c r="Z688" s="109">
        <v>2</v>
      </c>
      <c r="AA688" s="109">
        <v>2.4259271181770559</v>
      </c>
      <c r="AB688" s="110">
        <v>135.82387357987136</v>
      </c>
      <c r="AC688" s="109">
        <v>19.839934445739651</v>
      </c>
      <c r="AD688" s="109">
        <v>19.839934445739651</v>
      </c>
      <c r="AE688" s="109">
        <v>0</v>
      </c>
      <c r="AF688" s="110">
        <v>731.02190695206093</v>
      </c>
      <c r="AG688" s="110">
        <v>3711.1882002331372</v>
      </c>
      <c r="AH688" s="110">
        <v>2980.1662932810764</v>
      </c>
      <c r="AI688" s="111" t="str">
        <v>No</v>
      </c>
      <c r="AK688" s="103">
        <f>AVERAGE(AC$6:AC688)</f>
        <v>21.647692209746204</v>
      </c>
      <c r="AL688" s="103">
        <f>AVERAGE(AD$6:AD688)</f>
        <v>21.977455281325089</v>
      </c>
      <c r="AM688" s="103">
        <f>AVERAGE(AE$6:AE688)</f>
        <v>0.32976307157889212</v>
      </c>
      <c r="AN688" s="104">
        <f>AVERAGE(AF$6:AF688)</f>
        <v>858.14866495980698</v>
      </c>
      <c r="AO688" s="104">
        <f>AVERAGE(AG$6:AG688)</f>
        <v>4037.6094879446541</v>
      </c>
      <c r="AP688" s="104">
        <f>AVERAGE(AH$6:AH688)</f>
        <v>3179.4608229848454</v>
      </c>
      <c r="AT688" s="105">
        <v>683</v>
      </c>
      <c r="AU688" s="109">
        <v>24.30293528108043</v>
      </c>
      <c r="AV688" s="109">
        <v>7</v>
      </c>
      <c r="AW688" s="109">
        <v>4.4017277135696862</v>
      </c>
      <c r="AX688" s="110">
        <v>159.71834006925104</v>
      </c>
      <c r="AY688" s="109">
        <v>21.704662994650114</v>
      </c>
      <c r="AZ688" s="109">
        <v>21.704662994650114</v>
      </c>
      <c r="BA688" s="109">
        <v>0</v>
      </c>
      <c r="BB688" s="110">
        <v>810.85822990875454</v>
      </c>
      <c r="BC688" s="110">
        <v>3605.699449197517</v>
      </c>
      <c r="BD688" s="110">
        <v>2794.8412192887627</v>
      </c>
      <c r="BE688" s="111" t="str">
        <v>No</v>
      </c>
      <c r="BG688" s="103">
        <f>AVERAGE(AY$6:AY688)</f>
        <v>22.917180696344388</v>
      </c>
      <c r="BH688" s="103">
        <f>AVERAGE(AZ$6:AZ688)</f>
        <v>23.72591723105241</v>
      </c>
      <c r="BI688" s="103">
        <f>AVERAGE(BA$6:BA688)</f>
        <v>0.80873653470803142</v>
      </c>
      <c r="BJ688" s="104">
        <f>AVERAGE(BB$6:BB688)</f>
        <v>959.35965764269849</v>
      </c>
      <c r="BK688" s="104">
        <f>AVERAGE(BC$6:BC688)</f>
        <v>3600.3150253887015</v>
      </c>
      <c r="BL688" s="104">
        <f>AVERAGE(BD$6:BD688)</f>
        <v>2640.9553677459999</v>
      </c>
      <c r="BP688" s="105">
        <v>683</v>
      </c>
      <c r="BQ688" s="109">
        <v>23.549902390245563</v>
      </c>
      <c r="BR688" s="109">
        <v>5</v>
      </c>
      <c r="BS688" s="109">
        <v>4.743834679575091</v>
      </c>
      <c r="BT688" s="110">
        <v>190.58256450452842</v>
      </c>
      <c r="BU688" s="109">
        <v>23.293737069820654</v>
      </c>
      <c r="BV688" s="109">
        <v>23.293737069820654</v>
      </c>
      <c r="BW688" s="109">
        <v>0</v>
      </c>
      <c r="BX688" s="110">
        <v>889.39467659914794</v>
      </c>
      <c r="BY688" s="110">
        <v>3844.0605604730981</v>
      </c>
      <c r="BZ688" s="110">
        <v>2954.6658838739504</v>
      </c>
      <c r="CA688" s="111" t="str">
        <v>No</v>
      </c>
      <c r="CC688" s="103">
        <f>AVERAGE(BU$6:BU688)</f>
        <v>22.825692635257212</v>
      </c>
      <c r="CD688" s="103">
        <f>AVERAGE(BV$6:BV688)</f>
        <v>23.720763146646028</v>
      </c>
      <c r="CE688" s="103">
        <f>AVERAGE(BW$6:BW688)</f>
        <v>0.89507051138879634</v>
      </c>
      <c r="CF688" s="104">
        <f>AVERAGE(BX$6:BX688)</f>
        <v>968.05701209230256</v>
      </c>
      <c r="CG688" s="104">
        <f>AVERAGE(BY$6:BY688)</f>
        <v>3654.249210076282</v>
      </c>
      <c r="CH688" s="104">
        <f>AVERAGE(BZ$6:BZ688)</f>
        <v>2686.1921979839831</v>
      </c>
      <c r="CI688" s="121"/>
      <c r="CJ688" s="121"/>
      <c r="CK688" s="121"/>
      <c r="CL688" s="121"/>
      <c r="CM688" s="121"/>
      <c r="CN688" s="121"/>
    </row>
    <row r="689" spans="2:92" x14ac:dyDescent="0.2">
      <c r="B689" s="105">
        <v>684</v>
      </c>
      <c r="C689" s="109">
        <v>19.18479838154488</v>
      </c>
      <c r="D689" s="109">
        <v>6</v>
      </c>
      <c r="E689" s="109">
        <v>3.0566308875801473</v>
      </c>
      <c r="F689" s="110">
        <v>133.0550579100173</v>
      </c>
      <c r="G689" s="109">
        <v>16.241429269125028</v>
      </c>
      <c r="H689" s="109">
        <v>16.241429269125028</v>
      </c>
      <c r="I689" s="109">
        <v>0</v>
      </c>
      <c r="J689" s="110">
        <v>620.29793598376818</v>
      </c>
      <c r="K689" s="110">
        <v>3223.4572684425052</v>
      </c>
      <c r="L689" s="110">
        <v>2603.159332458737</v>
      </c>
      <c r="M689" s="111" t="str">
        <v>No</v>
      </c>
      <c r="O689" s="103">
        <f>AVERAGE(G$6:G689)</f>
        <v>21.711943548109037</v>
      </c>
      <c r="P689" s="103">
        <f>AVERAGE(H$6:H689)</f>
        <v>22.084332955319628</v>
      </c>
      <c r="Q689" s="103">
        <f>AVERAGE(I$6:I689)</f>
        <v>0.37238940721058089</v>
      </c>
      <c r="R689" s="104">
        <f>AVERAGE(J$6:J689)</f>
        <v>867.23330445243221</v>
      </c>
      <c r="S689" s="104">
        <f>AVERAGE(K$6:K689)</f>
        <v>4006.6147509403268</v>
      </c>
      <c r="T689" s="104">
        <f>AVERAGE(L$6:L689)</f>
        <v>3139.3814464879001</v>
      </c>
      <c r="X689" s="105">
        <v>684</v>
      </c>
      <c r="Y689" s="109">
        <v>15.88617999005525</v>
      </c>
      <c r="Z689" s="109">
        <v>1</v>
      </c>
      <c r="AA689" s="109">
        <v>3.9900809153846946</v>
      </c>
      <c r="AB689" s="110">
        <v>148.50741278531962</v>
      </c>
      <c r="AC689" s="109">
        <v>18.876260905439946</v>
      </c>
      <c r="AD689" s="109">
        <v>18.876260905439946</v>
      </c>
      <c r="AE689" s="109">
        <v>0</v>
      </c>
      <c r="AF689" s="110">
        <v>714.79523994851797</v>
      </c>
      <c r="AG689" s="110">
        <v>3467.7269629791904</v>
      </c>
      <c r="AH689" s="110">
        <v>2752.9317230306724</v>
      </c>
      <c r="AI689" s="111" t="str">
        <v>No</v>
      </c>
      <c r="AK689" s="103">
        <f>AVERAGE(AC$6:AC689)</f>
        <v>21.643640409593708</v>
      </c>
      <c r="AL689" s="103">
        <f>AVERAGE(AD$6:AD689)</f>
        <v>21.972921371418821</v>
      </c>
      <c r="AM689" s="103">
        <f>AVERAGE(AE$6:AE689)</f>
        <v>0.32928096182512184</v>
      </c>
      <c r="AN689" s="104">
        <f>AVERAGE(AF$6:AF689)</f>
        <v>857.93908392908872</v>
      </c>
      <c r="AO689" s="104">
        <f>AVERAGE(AG$6:AG689)</f>
        <v>4036.7763263584475</v>
      </c>
      <c r="AP689" s="104">
        <f>AVERAGE(AH$6:AH689)</f>
        <v>3178.837242429357</v>
      </c>
      <c r="AT689" s="105">
        <v>684</v>
      </c>
      <c r="AU689" s="109">
        <v>21.802707336482044</v>
      </c>
      <c r="AV689" s="109">
        <v>4</v>
      </c>
      <c r="AW689" s="109">
        <v>4.8547471165307838</v>
      </c>
      <c r="AX689" s="110">
        <v>157.44068780989767</v>
      </c>
      <c r="AY689" s="109">
        <v>22.657454453012829</v>
      </c>
      <c r="AZ689" s="109">
        <v>22.657454453012829</v>
      </c>
      <c r="BA689" s="109">
        <v>0</v>
      </c>
      <c r="BB689" s="110">
        <v>837.16432140028257</v>
      </c>
      <c r="BC689" s="110">
        <v>3598.6181679519241</v>
      </c>
      <c r="BD689" s="110">
        <v>2761.4538465516416</v>
      </c>
      <c r="BE689" s="111" t="str">
        <v>No</v>
      </c>
      <c r="BG689" s="103">
        <f>AVERAGE(AY$6:AY689)</f>
        <v>22.916800979614372</v>
      </c>
      <c r="BH689" s="103">
        <f>AVERAGE(AZ$6:AZ689)</f>
        <v>23.724355150967558</v>
      </c>
      <c r="BI689" s="103">
        <f>AVERAGE(BA$6:BA689)</f>
        <v>0.80755417135319507</v>
      </c>
      <c r="BJ689" s="104">
        <f>AVERAGE(BB$6:BB689)</f>
        <v>959.18100949029724</v>
      </c>
      <c r="BK689" s="104">
        <f>AVERAGE(BC$6:BC689)</f>
        <v>3600.3125446029749</v>
      </c>
      <c r="BL689" s="104">
        <f>AVERAGE(BD$6:BD689)</f>
        <v>2641.131535112675</v>
      </c>
      <c r="BP689" s="105">
        <v>684</v>
      </c>
      <c r="BQ689" s="109">
        <v>22.902585563454043</v>
      </c>
      <c r="BR689" s="109">
        <v>5</v>
      </c>
      <c r="BS689" s="109">
        <v>3.9930685508323664</v>
      </c>
      <c r="BT689" s="110">
        <v>153.17287598687506</v>
      </c>
      <c r="BU689" s="109">
        <v>21.895654114286408</v>
      </c>
      <c r="BV689" s="109">
        <v>21.895654114286408</v>
      </c>
      <c r="BW689" s="109">
        <v>0</v>
      </c>
      <c r="BX689" s="110">
        <v>810.04249941546732</v>
      </c>
      <c r="BY689" s="110">
        <v>3634.3481171429612</v>
      </c>
      <c r="BZ689" s="110">
        <v>2824.3056177274939</v>
      </c>
      <c r="CA689" s="111" t="str">
        <v>No</v>
      </c>
      <c r="CC689" s="103">
        <f>AVERAGE(BU$6:BU689)</f>
        <v>22.824332929817199</v>
      </c>
      <c r="CD689" s="103">
        <f>AVERAGE(BV$6:BV689)</f>
        <v>23.718094858587023</v>
      </c>
      <c r="CE689" s="103">
        <f>AVERAGE(BW$6:BW689)</f>
        <v>0.89376192876980687</v>
      </c>
      <c r="CF689" s="104">
        <f>AVERAGE(BX$6:BX689)</f>
        <v>967.82599672289189</v>
      </c>
      <c r="CG689" s="104">
        <f>AVERAGE(BY$6:BY689)</f>
        <v>3654.2201149111747</v>
      </c>
      <c r="CH689" s="104">
        <f>AVERAGE(BZ$6:BZ689)</f>
        <v>2686.3941181882869</v>
      </c>
      <c r="CI689" s="121"/>
      <c r="CJ689" s="121"/>
      <c r="CK689" s="121"/>
      <c r="CL689" s="121"/>
      <c r="CM689" s="121"/>
      <c r="CN689" s="121"/>
    </row>
    <row r="690" spans="2:92" x14ac:dyDescent="0.2">
      <c r="B690" s="105">
        <v>685</v>
      </c>
      <c r="C690" s="109">
        <v>23.559715957437128</v>
      </c>
      <c r="D690" s="109">
        <v>4</v>
      </c>
      <c r="E690" s="109">
        <v>2.3553414959996233</v>
      </c>
      <c r="F690" s="110">
        <v>163.48512680122764</v>
      </c>
      <c r="G690" s="109">
        <v>21.915057453436752</v>
      </c>
      <c r="H690" s="109">
        <v>21.915057453436752</v>
      </c>
      <c r="I690" s="109">
        <v>0</v>
      </c>
      <c r="J690" s="110">
        <v>820.93685040433024</v>
      </c>
      <c r="K690" s="110">
        <v>4144.7103416186155</v>
      </c>
      <c r="L690" s="110">
        <v>3323.7734912142851</v>
      </c>
      <c r="M690" s="111" t="str">
        <v>No</v>
      </c>
      <c r="O690" s="103">
        <f>AVERAGE(G$6:G690)</f>
        <v>21.71224006475915</v>
      </c>
      <c r="P690" s="103">
        <f>AVERAGE(H$6:H690)</f>
        <v>22.084085837798632</v>
      </c>
      <c r="Q690" s="103">
        <f>AVERAGE(I$6:I690)</f>
        <v>0.37184577303947058</v>
      </c>
      <c r="R690" s="104">
        <f>AVERAGE(J$6:J690)</f>
        <v>867.16571838812843</v>
      </c>
      <c r="S690" s="104">
        <f>AVERAGE(K$6:K690)</f>
        <v>4006.8163503427763</v>
      </c>
      <c r="T690" s="104">
        <f>AVERAGE(L$6:L690)</f>
        <v>3139.6506319546543</v>
      </c>
      <c r="X690" s="105">
        <v>685</v>
      </c>
      <c r="Y690" s="109">
        <v>21.299944306180123</v>
      </c>
      <c r="Z690" s="109">
        <v>0</v>
      </c>
      <c r="AA690" s="109">
        <v>4.29418507488408</v>
      </c>
      <c r="AB690" s="110">
        <v>179.38415172466239</v>
      </c>
      <c r="AC690" s="109">
        <v>25</v>
      </c>
      <c r="AD690" s="109">
        <v>25.594129381064203</v>
      </c>
      <c r="AE690" s="109">
        <v>0.59412938106420299</v>
      </c>
      <c r="AF690" s="110">
        <v>1036.3274403162191</v>
      </c>
      <c r="AG690" s="110">
        <v>4500</v>
      </c>
      <c r="AH690" s="110">
        <v>3463.6725596837809</v>
      </c>
      <c r="AI690" s="111" t="str">
        <v>Yes</v>
      </c>
      <c r="AK690" s="103">
        <f>AVERAGE(AC$6:AC690)</f>
        <v>21.6485402046162</v>
      </c>
      <c r="AL690" s="103">
        <f>AVERAGE(AD$6:AD690)</f>
        <v>21.978207806469399</v>
      </c>
      <c r="AM690" s="103">
        <f>AVERAGE(AE$6:AE690)</f>
        <v>0.32966760185320804</v>
      </c>
      <c r="AN690" s="104">
        <f>AVERAGE(AF$6:AF690)</f>
        <v>858.19950488731808</v>
      </c>
      <c r="AO690" s="104">
        <f>AVERAGE(AG$6:AG690)</f>
        <v>4037.4525652980706</v>
      </c>
      <c r="AP690" s="104">
        <f>AVERAGE(AH$6:AH690)</f>
        <v>3179.2530604107501</v>
      </c>
      <c r="AT690" s="105">
        <v>685</v>
      </c>
      <c r="AU690" s="109">
        <v>22.446735263874608</v>
      </c>
      <c r="AV690" s="109">
        <v>3</v>
      </c>
      <c r="AW690" s="109">
        <v>4.4160596674155936</v>
      </c>
      <c r="AX690" s="110">
        <v>139.09830331546203</v>
      </c>
      <c r="AY690" s="109">
        <v>23.862794931290203</v>
      </c>
      <c r="AZ690" s="109">
        <v>23.862794931290203</v>
      </c>
      <c r="BA690" s="109">
        <v>0</v>
      </c>
      <c r="BB690" s="110">
        <v>854.98215125416823</v>
      </c>
      <c r="BC690" s="110">
        <v>3729.4192396935305</v>
      </c>
      <c r="BD690" s="110">
        <v>2874.437088439362</v>
      </c>
      <c r="BE690" s="111" t="str">
        <v>No</v>
      </c>
      <c r="BG690" s="103">
        <f>AVERAGE(AY$6:AY690)</f>
        <v>22.918181992682513</v>
      </c>
      <c r="BH690" s="103">
        <f>AVERAGE(AZ$6:AZ690)</f>
        <v>23.724557252836643</v>
      </c>
      <c r="BI690" s="103">
        <f>AVERAGE(BA$6:BA690)</f>
        <v>0.8063752601541393</v>
      </c>
      <c r="BJ690" s="104">
        <f>AVERAGE(BB$6:BB690)</f>
        <v>959.02889436878468</v>
      </c>
      <c r="BK690" s="104">
        <f>AVERAGE(BC$6:BC690)</f>
        <v>3600.501021530114</v>
      </c>
      <c r="BL690" s="104">
        <f>AVERAGE(BD$6:BD690)</f>
        <v>2641.4721271613271</v>
      </c>
      <c r="BP690" s="105">
        <v>685</v>
      </c>
      <c r="BQ690" s="109">
        <v>22.812177134558148</v>
      </c>
      <c r="BR690" s="109">
        <v>1</v>
      </c>
      <c r="BS690" s="109">
        <v>3.5043874805301947</v>
      </c>
      <c r="BT690" s="110">
        <v>157.68397846223039</v>
      </c>
      <c r="BU690" s="109">
        <v>25</v>
      </c>
      <c r="BV690" s="109">
        <v>25.316564615088343</v>
      </c>
      <c r="BW690" s="109">
        <v>0.31656461508834255</v>
      </c>
      <c r="BX690" s="110">
        <v>955.16867072548177</v>
      </c>
      <c r="BY690" s="110">
        <v>3820</v>
      </c>
      <c r="BZ690" s="110">
        <v>2864.8313292745183</v>
      </c>
      <c r="CA690" s="111" t="str">
        <v>Yes</v>
      </c>
      <c r="CC690" s="103">
        <f>AVERAGE(BU$6:BU690)</f>
        <v>22.827509086124035</v>
      </c>
      <c r="CD690" s="103">
        <f>AVERAGE(BV$6:BV690)</f>
        <v>23.720428391078265</v>
      </c>
      <c r="CE690" s="103">
        <f>AVERAGE(BW$6:BW690)</f>
        <v>0.89291930495421357</v>
      </c>
      <c r="CF690" s="104">
        <f>AVERAGE(BX$6:BX690)</f>
        <v>967.80751887472047</v>
      </c>
      <c r="CG690" s="104">
        <f>AVERAGE(BY$6:BY690)</f>
        <v>3654.4621293419614</v>
      </c>
      <c r="CH690" s="104">
        <f>AVERAGE(BZ$6:BZ690)</f>
        <v>2686.6546104672448</v>
      </c>
      <c r="CI690" s="121"/>
      <c r="CJ690" s="121"/>
      <c r="CK690" s="121"/>
      <c r="CL690" s="121"/>
      <c r="CM690" s="121"/>
      <c r="CN690" s="121"/>
    </row>
    <row r="691" spans="2:92" x14ac:dyDescent="0.2">
      <c r="B691" s="105">
        <v>686</v>
      </c>
      <c r="C691" s="109">
        <v>17.318907572323791</v>
      </c>
      <c r="D691" s="109">
        <v>2</v>
      </c>
      <c r="E691" s="109">
        <v>5.1558256458195011</v>
      </c>
      <c r="F691" s="110">
        <v>149.04614986869882</v>
      </c>
      <c r="G691" s="109">
        <v>20.474733218143292</v>
      </c>
      <c r="H691" s="109">
        <v>20.474733218143292</v>
      </c>
      <c r="I691" s="109">
        <v>0</v>
      </c>
      <c r="J691" s="110">
        <v>763.28814641299755</v>
      </c>
      <c r="K691" s="110">
        <v>3785.4519792657925</v>
      </c>
      <c r="L691" s="110">
        <v>3022.1638328527952</v>
      </c>
      <c r="M691" s="111" t="str">
        <v>No</v>
      </c>
      <c r="O691" s="103">
        <f>AVERAGE(G$6:G691)</f>
        <v>21.710436118918601</v>
      </c>
      <c r="P691" s="103">
        <f>AVERAGE(H$6:H691)</f>
        <v>22.081739842726247</v>
      </c>
      <c r="Q691" s="103">
        <f>AVERAGE(I$6:I691)</f>
        <v>0.3713037238076346</v>
      </c>
      <c r="R691" s="104">
        <f>AVERAGE(J$6:J691)</f>
        <v>867.01429335609487</v>
      </c>
      <c r="S691" s="104">
        <f>AVERAGE(K$6:K691)</f>
        <v>4006.4936617552012</v>
      </c>
      <c r="T691" s="104">
        <f>AVERAGE(L$6:L691)</f>
        <v>3139.479368399112</v>
      </c>
      <c r="X691" s="105">
        <v>686</v>
      </c>
      <c r="Y691" s="109">
        <v>21.661091017318149</v>
      </c>
      <c r="Z691" s="109">
        <v>2</v>
      </c>
      <c r="AA691" s="109">
        <v>2.481331754142464</v>
      </c>
      <c r="AB691" s="110">
        <v>163.24872506085933</v>
      </c>
      <c r="AC691" s="109">
        <v>22.142422771460613</v>
      </c>
      <c r="AD691" s="109">
        <v>22.142422771460613</v>
      </c>
      <c r="AE691" s="109">
        <v>0</v>
      </c>
      <c r="AF691" s="110">
        <v>827.52140820467775</v>
      </c>
      <c r="AG691" s="110">
        <v>4125.6360988629103</v>
      </c>
      <c r="AH691" s="110">
        <v>3298.1146906582326</v>
      </c>
      <c r="AI691" s="111" t="str">
        <v>No</v>
      </c>
      <c r="AK691" s="103">
        <f>AVERAGE(AC$6:AC691)</f>
        <v>21.649260150048917</v>
      </c>
      <c r="AL691" s="103">
        <f>AVERAGE(AD$6:AD691)</f>
        <v>21.978447186884839</v>
      </c>
      <c r="AM691" s="103">
        <f>AVERAGE(AE$6:AE691)</f>
        <v>0.32918703683592931</v>
      </c>
      <c r="AN691" s="104">
        <f>AVERAGE(AF$6:AF691)</f>
        <v>858.15478462976318</v>
      </c>
      <c r="AO691" s="104">
        <f>AVERAGE(AG$6:AG691)</f>
        <v>4037.5811127230922</v>
      </c>
      <c r="AP691" s="104">
        <f>AVERAGE(AH$6:AH691)</f>
        <v>3179.4263280933264</v>
      </c>
      <c r="AT691" s="105">
        <v>686</v>
      </c>
      <c r="AU691" s="109">
        <v>20.85543857475048</v>
      </c>
      <c r="AV691" s="109">
        <v>5</v>
      </c>
      <c r="AW691" s="109">
        <v>6.8241859695854892</v>
      </c>
      <c r="AX691" s="110">
        <v>196.83059229114326</v>
      </c>
      <c r="AY691" s="109">
        <v>22.679624544335969</v>
      </c>
      <c r="AZ691" s="109">
        <v>22.679624544335969</v>
      </c>
      <c r="BA691" s="109">
        <v>0</v>
      </c>
      <c r="BB691" s="110">
        <v>877.2193286212223</v>
      </c>
      <c r="BC691" s="110">
        <v>3651.9436816503953</v>
      </c>
      <c r="BD691" s="110">
        <v>2774.724353029173</v>
      </c>
      <c r="BE691" s="111" t="str">
        <v>No</v>
      </c>
      <c r="BG691" s="103">
        <f>AVERAGE(AY$6:AY691)</f>
        <v>22.917834241300085</v>
      </c>
      <c r="BH691" s="103">
        <f>AVERAGE(AZ$6:AZ691)</f>
        <v>23.723034027314046</v>
      </c>
      <c r="BI691" s="103">
        <f>AVERAGE(BA$6:BA691)</f>
        <v>0.80519978601397291</v>
      </c>
      <c r="BJ691" s="104">
        <f>AVERAGE(BB$6:BB691)</f>
        <v>958.90963844203884</v>
      </c>
      <c r="BK691" s="104">
        <f>AVERAGE(BC$6:BC691)</f>
        <v>3600.5760108305808</v>
      </c>
      <c r="BL691" s="104">
        <f>AVERAGE(BD$6:BD691)</f>
        <v>2641.6663723885399</v>
      </c>
      <c r="BP691" s="105">
        <v>686</v>
      </c>
      <c r="BQ691" s="109">
        <v>20.403762122988628</v>
      </c>
      <c r="BR691" s="109">
        <v>3</v>
      </c>
      <c r="BS691" s="109">
        <v>5.5168243223852222</v>
      </c>
      <c r="BT691" s="110">
        <v>153.33071685171956</v>
      </c>
      <c r="BU691" s="109">
        <v>22.92058644537385</v>
      </c>
      <c r="BV691" s="109">
        <v>22.92058644537385</v>
      </c>
      <c r="BW691" s="109">
        <v>0</v>
      </c>
      <c r="BX691" s="110">
        <v>840.9483102129351</v>
      </c>
      <c r="BY691" s="110">
        <v>3648.0879668060775</v>
      </c>
      <c r="BZ691" s="110">
        <v>2807.1396565931423</v>
      </c>
      <c r="CA691" s="111" t="str">
        <v>No</v>
      </c>
      <c r="CC691" s="103">
        <f>AVERAGE(BU$6:BU691)</f>
        <v>22.82764476740574</v>
      </c>
      <c r="CD691" s="103">
        <f>AVERAGE(BV$6:BV691)</f>
        <v>23.719262440720097</v>
      </c>
      <c r="CE691" s="103">
        <f>AVERAGE(BW$6:BW691)</f>
        <v>0.89161767331433861</v>
      </c>
      <c r="CF691" s="104">
        <f>AVERAGE(BX$6:BX691)</f>
        <v>967.62259291457201</v>
      </c>
      <c r="CG691" s="104">
        <f>AVERAGE(BY$6:BY691)</f>
        <v>3654.4528375598393</v>
      </c>
      <c r="CH691" s="104">
        <f>AVERAGE(BZ$6:BZ691)</f>
        <v>2686.8302446452708</v>
      </c>
      <c r="CI691" s="121"/>
      <c r="CJ691" s="121"/>
      <c r="CK691" s="121"/>
      <c r="CL691" s="121"/>
      <c r="CM691" s="121"/>
      <c r="CN691" s="121"/>
    </row>
    <row r="692" spans="2:92" x14ac:dyDescent="0.2">
      <c r="B692" s="105">
        <v>687</v>
      </c>
      <c r="C692" s="109">
        <v>19.562416567019024</v>
      </c>
      <c r="D692" s="109">
        <v>3</v>
      </c>
      <c r="E692" s="109">
        <v>2.3307628688942055</v>
      </c>
      <c r="F692" s="110">
        <v>174.85442780068695</v>
      </c>
      <c r="G692" s="109">
        <v>18.893179435913229</v>
      </c>
      <c r="H692" s="109">
        <v>18.893179435913229</v>
      </c>
      <c r="I692" s="109">
        <v>0</v>
      </c>
      <c r="J692" s="110">
        <v>741.64981087808383</v>
      </c>
      <c r="K692" s="110">
        <v>3550.772298464381</v>
      </c>
      <c r="L692" s="110">
        <v>2809.1224875862972</v>
      </c>
      <c r="M692" s="111" t="str">
        <v>No</v>
      </c>
      <c r="O692" s="103">
        <f>AVERAGE(G$6:G692)</f>
        <v>21.706335308608551</v>
      </c>
      <c r="P692" s="103">
        <f>AVERAGE(H$6:H692)</f>
        <v>22.077098561202504</v>
      </c>
      <c r="Q692" s="103">
        <f>AVERAGE(I$6:I692)</f>
        <v>0.37076325259394083</v>
      </c>
      <c r="R692" s="104">
        <f>AVERAGE(J$6:J692)</f>
        <v>866.83181230445291</v>
      </c>
      <c r="S692" s="104">
        <f>AVERAGE(K$6:K692)</f>
        <v>4005.8303118814156</v>
      </c>
      <c r="T692" s="104">
        <f>AVERAGE(L$6:L692)</f>
        <v>3138.9984995769682</v>
      </c>
      <c r="X692" s="105">
        <v>687</v>
      </c>
      <c r="Y692" s="109">
        <v>21.580066011441382</v>
      </c>
      <c r="Z692" s="109">
        <v>3</v>
      </c>
      <c r="AA692" s="109">
        <v>4.5854359461548757</v>
      </c>
      <c r="AB692" s="110">
        <v>125.70260943391904</v>
      </c>
      <c r="AC692" s="109">
        <v>23.165501957596256</v>
      </c>
      <c r="AD692" s="109">
        <v>23.165501957596256</v>
      </c>
      <c r="AE692" s="109">
        <v>0</v>
      </c>
      <c r="AF692" s="110">
        <v>820.66766816180677</v>
      </c>
      <c r="AG692" s="110">
        <v>4379.7903523673258</v>
      </c>
      <c r="AH692" s="110">
        <v>3559.1226842055189</v>
      </c>
      <c r="AI692" s="111" t="str">
        <v>No</v>
      </c>
      <c r="AK692" s="103">
        <f>AVERAGE(AC$6:AC692)</f>
        <v>21.651467197803719</v>
      </c>
      <c r="AL692" s="103">
        <f>AVERAGE(AD$6:AD692)</f>
        <v>21.980175068647156</v>
      </c>
      <c r="AM692" s="103">
        <f>AVERAGE(AE$6:AE692)</f>
        <v>0.32870787084344616</v>
      </c>
      <c r="AN692" s="104">
        <f>AVERAGE(AF$6:AF692)</f>
        <v>858.10021823024658</v>
      </c>
      <c r="AO692" s="104">
        <f>AVERAGE(AG$6:AG692)</f>
        <v>4038.0792338870579</v>
      </c>
      <c r="AP692" s="104">
        <f>AVERAGE(AH$6:AH692)</f>
        <v>3179.9790156568088</v>
      </c>
      <c r="AT692" s="105">
        <v>687</v>
      </c>
      <c r="AU692" s="109">
        <v>26.774304689171483</v>
      </c>
      <c r="AV692" s="109">
        <v>4</v>
      </c>
      <c r="AW692" s="109">
        <v>4.4709439926259975</v>
      </c>
      <c r="AX692" s="110">
        <v>156.13330866851612</v>
      </c>
      <c r="AY692" s="109">
        <v>25</v>
      </c>
      <c r="AZ692" s="109">
        <v>27.245248681797481</v>
      </c>
      <c r="BA692" s="109">
        <v>2.2452486817974808</v>
      </c>
      <c r="BB692" s="110">
        <v>1242.9206109381382</v>
      </c>
      <c r="BC692" s="110">
        <v>3950</v>
      </c>
      <c r="BD692" s="110">
        <v>2707.0793890618615</v>
      </c>
      <c r="BE692" s="111" t="str">
        <v>Yes</v>
      </c>
      <c r="BG692" s="103">
        <f>AVERAGE(AY$6:AY692)</f>
        <v>22.920865050264712</v>
      </c>
      <c r="BH692" s="103">
        <f>AVERAGE(AZ$6:AZ692)</f>
        <v>23.728160977320574</v>
      </c>
      <c r="BI692" s="103">
        <f>AVERAGE(BA$6:BA692)</f>
        <v>0.80729592705587039</v>
      </c>
      <c r="BJ692" s="104">
        <f>AVERAGE(BB$6:BB692)</f>
        <v>959.32304597114523</v>
      </c>
      <c r="BK692" s="104">
        <f>AVERAGE(BC$6:BC692)</f>
        <v>3601.0846338133601</v>
      </c>
      <c r="BL692" s="104">
        <f>AVERAGE(BD$6:BD692)</f>
        <v>2641.7615878422125</v>
      </c>
      <c r="BP692" s="105">
        <v>687</v>
      </c>
      <c r="BQ692" s="109">
        <v>17.869032332057966</v>
      </c>
      <c r="BR692" s="109">
        <v>1</v>
      </c>
      <c r="BS692" s="109">
        <v>4.7931892518002721</v>
      </c>
      <c r="BT692" s="110">
        <v>162.510699561401</v>
      </c>
      <c r="BU692" s="109">
        <v>21.662221583858237</v>
      </c>
      <c r="BV692" s="109">
        <v>21.662221583858237</v>
      </c>
      <c r="BW692" s="109">
        <v>0</v>
      </c>
      <c r="BX692" s="110">
        <v>812.3773470771481</v>
      </c>
      <c r="BY692" s="110">
        <v>3319.3332375787354</v>
      </c>
      <c r="BZ692" s="110">
        <v>2506.9558905015874</v>
      </c>
      <c r="CA692" s="111" t="str">
        <v>No</v>
      </c>
      <c r="CC692" s="103">
        <f>AVERAGE(BU$6:BU692)</f>
        <v>22.825948372669863</v>
      </c>
      <c r="CD692" s="103">
        <f>AVERAGE(BV$6:BV692)</f>
        <v>23.716268203664985</v>
      </c>
      <c r="CE692" s="103">
        <f>AVERAGE(BW$6:BW692)</f>
        <v>0.89031983099510381</v>
      </c>
      <c r="CF692" s="104">
        <f>AVERAGE(BX$6:BX692)</f>
        <v>967.39661730199941</v>
      </c>
      <c r="CG692" s="104">
        <f>AVERAGE(BY$6:BY692)</f>
        <v>3653.9650361042623</v>
      </c>
      <c r="CH692" s="104">
        <f>AVERAGE(BZ$6:BZ692)</f>
        <v>2686.5684188022669</v>
      </c>
      <c r="CI692" s="121"/>
      <c r="CJ692" s="121"/>
      <c r="CK692" s="121"/>
      <c r="CL692" s="121"/>
      <c r="CM692" s="121"/>
      <c r="CN692" s="121"/>
    </row>
    <row r="693" spans="2:92" x14ac:dyDescent="0.2">
      <c r="B693" s="105">
        <v>688</v>
      </c>
      <c r="C693" s="109">
        <v>19.786249340830491</v>
      </c>
      <c r="D693" s="109">
        <v>3</v>
      </c>
      <c r="E693" s="109">
        <v>3.5480469028207393</v>
      </c>
      <c r="F693" s="110">
        <v>135.9922650732068</v>
      </c>
      <c r="G693" s="109">
        <v>20.334296243651231</v>
      </c>
      <c r="H693" s="109">
        <v>20.334296243651231</v>
      </c>
      <c r="I693" s="109">
        <v>0</v>
      </c>
      <c r="J693" s="110">
        <v>746.02115238274371</v>
      </c>
      <c r="K693" s="110">
        <v>3810.1733238572215</v>
      </c>
      <c r="L693" s="110">
        <v>3064.1521714744777</v>
      </c>
      <c r="M693" s="111" t="str">
        <v>No</v>
      </c>
      <c r="O693" s="103">
        <f>AVERAGE(G$6:G693)</f>
        <v>21.704341065781577</v>
      </c>
      <c r="P693" s="103">
        <f>AVERAGE(H$6:H693)</f>
        <v>22.074565418299084</v>
      </c>
      <c r="Q693" s="103">
        <f>AVERAGE(I$6:I693)</f>
        <v>0.37022435251749614</v>
      </c>
      <c r="R693" s="104">
        <f>AVERAGE(J$6:J693)</f>
        <v>866.65621541503174</v>
      </c>
      <c r="S693" s="104">
        <f>AVERAGE(K$6:K693)</f>
        <v>4005.5459267244037</v>
      </c>
      <c r="T693" s="104">
        <f>AVERAGE(L$6:L693)</f>
        <v>3138.8897113093772</v>
      </c>
      <c r="X693" s="105">
        <v>688</v>
      </c>
      <c r="Y693" s="109">
        <v>26.983299132219376</v>
      </c>
      <c r="Z693" s="109">
        <v>3</v>
      </c>
      <c r="AA693" s="109">
        <v>2.1731414900266066</v>
      </c>
      <c r="AB693" s="110">
        <v>192.75509795133343</v>
      </c>
      <c r="AC693" s="109">
        <v>25</v>
      </c>
      <c r="AD693" s="109">
        <v>26.156440622245981</v>
      </c>
      <c r="AE693" s="109">
        <v>1.1564406222459809</v>
      </c>
      <c r="AF693" s="110">
        <v>1150.9144099556099</v>
      </c>
      <c r="AG693" s="110">
        <v>4710</v>
      </c>
      <c r="AH693" s="110">
        <v>3559.0855900443903</v>
      </c>
      <c r="AI693" s="111" t="str">
        <v>Yes</v>
      </c>
      <c r="AK693" s="103">
        <f>AVERAGE(AC$6:AC693)</f>
        <v>21.656334251295281</v>
      </c>
      <c r="AL693" s="103">
        <f>AVERAGE(AD$6:AD693)</f>
        <v>21.986245222068082</v>
      </c>
      <c r="AM693" s="103">
        <f>AVERAGE(AE$6:AE693)</f>
        <v>0.32991097077281034</v>
      </c>
      <c r="AN693" s="104">
        <f>AVERAGE(AF$6:AF693)</f>
        <v>858.52582025310323</v>
      </c>
      <c r="AO693" s="104">
        <f>AVERAGE(AG$6:AG693)</f>
        <v>4039.0558629075708</v>
      </c>
      <c r="AP693" s="104">
        <f>AVERAGE(AH$6:AH693)</f>
        <v>3180.530042654465</v>
      </c>
      <c r="AT693" s="105">
        <v>688</v>
      </c>
      <c r="AU693" s="109">
        <v>20.810790912476232</v>
      </c>
      <c r="AV693" s="109">
        <v>6</v>
      </c>
      <c r="AW693" s="109">
        <v>6.132913054458224</v>
      </c>
      <c r="AX693" s="110">
        <v>140.44881019890983</v>
      </c>
      <c r="AY693" s="109">
        <v>20.943703966934457</v>
      </c>
      <c r="AZ693" s="109">
        <v>20.943703966934457</v>
      </c>
      <c r="BA693" s="109">
        <v>0</v>
      </c>
      <c r="BB693" s="110">
        <v>768.75992920694353</v>
      </c>
      <c r="BC693" s="110">
        <v>3441.5555950401686</v>
      </c>
      <c r="BD693" s="110">
        <v>2672.795665833225</v>
      </c>
      <c r="BE693" s="111" t="str">
        <v>No</v>
      </c>
      <c r="BG693" s="103">
        <f>AVERAGE(AY$6:AY693)</f>
        <v>22.917991269620337</v>
      </c>
      <c r="BH693" s="103">
        <f>AVERAGE(AZ$6:AZ693)</f>
        <v>23.724113801433383</v>
      </c>
      <c r="BI693" s="103">
        <f>AVERAGE(BA$6:BA693)</f>
        <v>0.8061225318130566</v>
      </c>
      <c r="BJ693" s="104">
        <f>AVERAGE(BB$6:BB693)</f>
        <v>959.04606469677856</v>
      </c>
      <c r="BK693" s="104">
        <f>AVERAGE(BC$6:BC693)</f>
        <v>3600.8527602104923</v>
      </c>
      <c r="BL693" s="104">
        <f>AVERAGE(BD$6:BD693)</f>
        <v>2641.806695513711</v>
      </c>
      <c r="BP693" s="105">
        <v>688</v>
      </c>
      <c r="BQ693" s="109">
        <v>21.24922164359198</v>
      </c>
      <c r="BR693" s="109">
        <v>2</v>
      </c>
      <c r="BS693" s="109">
        <v>5.5914026111835202</v>
      </c>
      <c r="BT693" s="110">
        <v>152.09448522645494</v>
      </c>
      <c r="BU693" s="109">
        <v>24.840624254775499</v>
      </c>
      <c r="BV693" s="109">
        <v>24.840624254775499</v>
      </c>
      <c r="BW693" s="109">
        <v>0</v>
      </c>
      <c r="BX693" s="110">
        <v>897.31321286971991</v>
      </c>
      <c r="BY693" s="110">
        <v>3866.093638216325</v>
      </c>
      <c r="BZ693" s="110">
        <v>2968.7804253466052</v>
      </c>
      <c r="CA693" s="111" t="str">
        <v>No</v>
      </c>
      <c r="CC693" s="103">
        <f>AVERAGE(BU$6:BU693)</f>
        <v>22.828876680638039</v>
      </c>
      <c r="CD693" s="103">
        <f>AVERAGE(BV$6:BV693)</f>
        <v>23.717902442111367</v>
      </c>
      <c r="CE693" s="103">
        <f>AVERAGE(BW$6:BW693)</f>
        <v>0.88902576147330858</v>
      </c>
      <c r="CF693" s="104">
        <f>AVERAGE(BX$6:BX693)</f>
        <v>967.29475188858032</v>
      </c>
      <c r="CG693" s="104">
        <f>AVERAGE(BY$6:BY693)</f>
        <v>3654.2733625608203</v>
      </c>
      <c r="CH693" s="104">
        <f>AVERAGE(BZ$6:BZ693)</f>
        <v>2686.978610672244</v>
      </c>
      <c r="CI693" s="121"/>
      <c r="CJ693" s="121"/>
      <c r="CK693" s="121"/>
      <c r="CL693" s="121"/>
      <c r="CM693" s="121"/>
      <c r="CN693" s="121"/>
    </row>
    <row r="694" spans="2:92" x14ac:dyDescent="0.2">
      <c r="B694" s="105">
        <v>689</v>
      </c>
      <c r="C694" s="109">
        <v>22.396467668724853</v>
      </c>
      <c r="D694" s="109">
        <v>4</v>
      </c>
      <c r="E694" s="109">
        <v>5.7908320878842456</v>
      </c>
      <c r="F694" s="110">
        <v>135.51560572288045</v>
      </c>
      <c r="G694" s="109">
        <v>24.1872997566091</v>
      </c>
      <c r="H694" s="109">
        <v>24.1872997566091</v>
      </c>
      <c r="I694" s="109">
        <v>0</v>
      </c>
      <c r="J694" s="110">
        <v>861.13459842115344</v>
      </c>
      <c r="K694" s="110">
        <v>4553.7139561896383</v>
      </c>
      <c r="L694" s="110">
        <v>3692.5793577684849</v>
      </c>
      <c r="M694" s="111" t="str">
        <v>No</v>
      </c>
      <c r="O694" s="103">
        <f>AVERAGE(G$6:G694)</f>
        <v>21.707944779411228</v>
      </c>
      <c r="P694" s="103">
        <f>AVERAGE(H$6:H694)</f>
        <v>22.077631796148594</v>
      </c>
      <c r="Q694" s="103">
        <f>AVERAGE(I$6:I694)</f>
        <v>0.3696870167373546</v>
      </c>
      <c r="R694" s="104">
        <f>AVERAGE(J$6:J694)</f>
        <v>866.64820145713065</v>
      </c>
      <c r="S694" s="104">
        <f>AVERAGE(K$6:K694)</f>
        <v>4006.3415261866176</v>
      </c>
      <c r="T694" s="104">
        <f>AVERAGE(L$6:L694)</f>
        <v>3139.6933247294919</v>
      </c>
      <c r="X694" s="105">
        <v>689</v>
      </c>
      <c r="Y694" s="109">
        <v>17.953620804399268</v>
      </c>
      <c r="Z694" s="109">
        <v>4</v>
      </c>
      <c r="AA694" s="109">
        <v>4.7401559725553462</v>
      </c>
      <c r="AB694" s="110">
        <v>147.67781824131103</v>
      </c>
      <c r="AC694" s="109">
        <v>18.693776776954614</v>
      </c>
      <c r="AD694" s="109">
        <v>18.693776776954614</v>
      </c>
      <c r="AE694" s="109">
        <v>0</v>
      </c>
      <c r="AF694" s="110">
        <v>708.49112154994941</v>
      </c>
      <c r="AG694" s="110">
        <v>3644.8798198518307</v>
      </c>
      <c r="AH694" s="110">
        <v>2936.388698301881</v>
      </c>
      <c r="AI694" s="111" t="str">
        <v>No</v>
      </c>
      <c r="AK694" s="103">
        <f>AVERAGE(AC$6:AC694)</f>
        <v>21.652034458154002</v>
      </c>
      <c r="AL694" s="103">
        <f>AVERAGE(AD$6:AD694)</f>
        <v>21.981466603134681</v>
      </c>
      <c r="AM694" s="103">
        <f>AVERAGE(AE$6:AE694)</f>
        <v>0.32943214498068724</v>
      </c>
      <c r="AN694" s="104">
        <f>AVERAGE(AF$6:AF694)</f>
        <v>858.3080630706603</v>
      </c>
      <c r="AO694" s="104">
        <f>AVERAGE(AG$6:AG694)</f>
        <v>4038.4837641513213</v>
      </c>
      <c r="AP694" s="104">
        <f>AVERAGE(AH$6:AH694)</f>
        <v>3180.1757010806587</v>
      </c>
      <c r="AT694" s="105">
        <v>689</v>
      </c>
      <c r="AU694" s="109">
        <v>20.665489067906478</v>
      </c>
      <c r="AV694" s="109">
        <v>1</v>
      </c>
      <c r="AW694" s="109">
        <v>3.1280879177709364</v>
      </c>
      <c r="AX694" s="110">
        <v>161.41666664306365</v>
      </c>
      <c r="AY694" s="109">
        <v>22.793576985677415</v>
      </c>
      <c r="AZ694" s="109">
        <v>22.793576985677415</v>
      </c>
      <c r="BA694" s="109">
        <v>0</v>
      </c>
      <c r="BB694" s="110">
        <v>845.22397621338609</v>
      </c>
      <c r="BC694" s="110">
        <v>3469.0365478516123</v>
      </c>
      <c r="BD694" s="110">
        <v>2623.8125716382265</v>
      </c>
      <c r="BE694" s="111" t="str">
        <v>No</v>
      </c>
      <c r="BG694" s="103">
        <f>AVERAGE(AY$6:AY694)</f>
        <v>22.917810697364978</v>
      </c>
      <c r="BH694" s="103">
        <f>AVERAGE(AZ$6:AZ694)</f>
        <v>23.722763240017194</v>
      </c>
      <c r="BI694" s="103">
        <f>AVERAGE(BA$6:BA694)</f>
        <v>0.80495254265222493</v>
      </c>
      <c r="BJ694" s="104">
        <f>AVERAGE(BB$6:BB694)</f>
        <v>958.88086572945872</v>
      </c>
      <c r="BK694" s="104">
        <f>AVERAGE(BC$6:BC694)</f>
        <v>3600.661444953078</v>
      </c>
      <c r="BL694" s="104">
        <f>AVERAGE(BD$6:BD694)</f>
        <v>2641.7805792236163</v>
      </c>
      <c r="BP694" s="105">
        <v>689</v>
      </c>
      <c r="BQ694" s="109">
        <v>22.355632813816545</v>
      </c>
      <c r="BR694" s="109">
        <v>2</v>
      </c>
      <c r="BS694" s="109">
        <v>3.4548659477696346</v>
      </c>
      <c r="BT694" s="110">
        <v>122.2676100220487</v>
      </c>
      <c r="BU694" s="109">
        <v>23.810498761586178</v>
      </c>
      <c r="BV694" s="109">
        <v>23.810498761586178</v>
      </c>
      <c r="BW694" s="109">
        <v>0</v>
      </c>
      <c r="BX694" s="110">
        <v>836.58257286963408</v>
      </c>
      <c r="BY694" s="110">
        <v>3711.5748142379266</v>
      </c>
      <c r="BZ694" s="110">
        <v>2874.9922413682925</v>
      </c>
      <c r="CA694" s="111" t="str">
        <v>No</v>
      </c>
      <c r="CC694" s="103">
        <f>AVERAGE(BU$6:BU694)</f>
        <v>22.830301386125626</v>
      </c>
      <c r="CD694" s="103">
        <f>AVERAGE(BV$6:BV694)</f>
        <v>23.718036834447322</v>
      </c>
      <c r="CE694" s="103">
        <f>AVERAGE(BW$6:BW694)</f>
        <v>0.88773544832167817</v>
      </c>
      <c r="CF694" s="104">
        <f>AVERAGE(BX$6:BX694)</f>
        <v>967.10503900176036</v>
      </c>
      <c r="CG694" s="104">
        <f>AVERAGE(BY$6:BY694)</f>
        <v>3654.3565286735598</v>
      </c>
      <c r="CH694" s="104">
        <f>AVERAGE(BZ$6:BZ694)</f>
        <v>2687.251489671803</v>
      </c>
      <c r="CI694" s="121"/>
      <c r="CJ694" s="121"/>
      <c r="CK694" s="121"/>
      <c r="CL694" s="121"/>
      <c r="CM694" s="121"/>
      <c r="CN694" s="121"/>
    </row>
    <row r="695" spans="2:92" x14ac:dyDescent="0.2">
      <c r="B695" s="105">
        <v>690</v>
      </c>
      <c r="C695" s="109">
        <v>22.144580140744846</v>
      </c>
      <c r="D695" s="109">
        <v>1</v>
      </c>
      <c r="E695" s="109">
        <v>5.0748230697776346</v>
      </c>
      <c r="F695" s="110">
        <v>192.05255905829401</v>
      </c>
      <c r="G695" s="109">
        <v>25</v>
      </c>
      <c r="H695" s="109">
        <v>26.219403210522479</v>
      </c>
      <c r="I695" s="109">
        <v>1.2194032105224792</v>
      </c>
      <c r="J695" s="110">
        <v>1161.5451369523403</v>
      </c>
      <c r="K695" s="110">
        <v>4550</v>
      </c>
      <c r="L695" s="110">
        <v>3388.4548630476597</v>
      </c>
      <c r="M695" s="111" t="str">
        <v>Yes</v>
      </c>
      <c r="O695" s="103">
        <f>AVERAGE(G$6:G695)</f>
        <v>21.712715873933821</v>
      </c>
      <c r="P695" s="103">
        <f>AVERAGE(H$6:H695)</f>
        <v>22.083634363415801</v>
      </c>
      <c r="Q695" s="103">
        <f>AVERAGE(I$6:I695)</f>
        <v>0.37091848948197076</v>
      </c>
      <c r="R695" s="104">
        <f>AVERAGE(J$6:J695)</f>
        <v>867.07558832016718</v>
      </c>
      <c r="S695" s="104">
        <f>AVERAGE(K$6:K695)</f>
        <v>4007.1294370182309</v>
      </c>
      <c r="T695" s="104">
        <f>AVERAGE(L$6:L695)</f>
        <v>3140.053848698069</v>
      </c>
      <c r="X695" s="105">
        <v>690</v>
      </c>
      <c r="Y695" s="109">
        <v>20.908339231896448</v>
      </c>
      <c r="Z695" s="109">
        <v>3</v>
      </c>
      <c r="AA695" s="109">
        <v>4.7745135244703292</v>
      </c>
      <c r="AB695" s="110">
        <v>154.19590771086897</v>
      </c>
      <c r="AC695" s="109">
        <v>22.682852756366778</v>
      </c>
      <c r="AD695" s="109">
        <v>22.682852756366778</v>
      </c>
      <c r="AE695" s="109">
        <v>0</v>
      </c>
      <c r="AF695" s="110">
        <v>834.68149040187222</v>
      </c>
      <c r="AG695" s="110">
        <v>4292.9134961460204</v>
      </c>
      <c r="AH695" s="110">
        <v>3458.2320057441484</v>
      </c>
      <c r="AI695" s="111" t="str">
        <v>No</v>
      </c>
      <c r="AK695" s="103">
        <f>AVERAGE(AC$6:AC695)</f>
        <v>21.653528397716631</v>
      </c>
      <c r="AL695" s="103">
        <f>AVERAGE(AD$6:AD695)</f>
        <v>21.982483104806033</v>
      </c>
      <c r="AM695" s="103">
        <f>AVERAGE(AE$6:AE695)</f>
        <v>0.32895470708941088</v>
      </c>
      <c r="AN695" s="104">
        <f>AVERAGE(AF$6:AF695)</f>
        <v>858.2738216609954</v>
      </c>
      <c r="AO695" s="104">
        <f>AVERAGE(AG$6:AG695)</f>
        <v>4038.8525028933427</v>
      </c>
      <c r="AP695" s="104">
        <f>AVERAGE(AH$6:AH695)</f>
        <v>3180.5786812323449</v>
      </c>
      <c r="AT695" s="105">
        <v>690</v>
      </c>
      <c r="AU695" s="109">
        <v>19.751236255857354</v>
      </c>
      <c r="AV695" s="109">
        <v>4</v>
      </c>
      <c r="AW695" s="109">
        <v>6.4750171081910235</v>
      </c>
      <c r="AX695" s="110">
        <v>154.31987317147806</v>
      </c>
      <c r="AY695" s="109">
        <v>22.226253364048375</v>
      </c>
      <c r="AZ695" s="109">
        <v>22.226253364048375</v>
      </c>
      <c r="BA695" s="109">
        <v>0</v>
      </c>
      <c r="BB695" s="110">
        <v>821.10747409292935</v>
      </c>
      <c r="BC695" s="110">
        <v>3533.9380046072565</v>
      </c>
      <c r="BD695" s="110">
        <v>2712.8305305143272</v>
      </c>
      <c r="BE695" s="111" t="str">
        <v>No</v>
      </c>
      <c r="BG695" s="103">
        <f>AVERAGE(AY$6:AY695)</f>
        <v>22.916808440360168</v>
      </c>
      <c r="BH695" s="103">
        <f>AVERAGE(AZ$6:AZ695)</f>
        <v>23.720594385124482</v>
      </c>
      <c r="BI695" s="103">
        <f>AVERAGE(BA$6:BA695)</f>
        <v>0.80378594476432308</v>
      </c>
      <c r="BJ695" s="104">
        <f>AVERAGE(BB$6:BB695)</f>
        <v>958.6811941473768</v>
      </c>
      <c r="BK695" s="104">
        <f>AVERAGE(BC$6:BC695)</f>
        <v>3600.5647443148955</v>
      </c>
      <c r="BL695" s="104">
        <f>AVERAGE(BD$6:BD695)</f>
        <v>2641.8835501675158</v>
      </c>
      <c r="BP695" s="105">
        <v>690</v>
      </c>
      <c r="BQ695" s="109">
        <v>20.079433346651996</v>
      </c>
      <c r="BR695" s="109">
        <v>4</v>
      </c>
      <c r="BS695" s="109">
        <v>4.0069280500711297</v>
      </c>
      <c r="BT695" s="110">
        <v>146.72823014296614</v>
      </c>
      <c r="BU695" s="109">
        <v>20.086361396723127</v>
      </c>
      <c r="BV695" s="109">
        <v>20.086361396723127</v>
      </c>
      <c r="BW695" s="109">
        <v>0</v>
      </c>
      <c r="BX695" s="110">
        <v>749.31907204465995</v>
      </c>
      <c r="BY695" s="110">
        <v>3292.9542095084689</v>
      </c>
      <c r="BZ695" s="110">
        <v>2543.6351374638089</v>
      </c>
      <c r="CA695" s="111" t="str">
        <v>No</v>
      </c>
      <c r="CC695" s="103">
        <f>AVERAGE(BU$6:BU695)</f>
        <v>22.826324661503303</v>
      </c>
      <c r="CD695" s="103">
        <f>AVERAGE(BV$6:BV695)</f>
        <v>23.712773536711492</v>
      </c>
      <c r="CE695" s="103">
        <f>AVERAGE(BW$6:BW695)</f>
        <v>0.88644887520816851</v>
      </c>
      <c r="CF695" s="104">
        <f>AVERAGE(BX$6:BX695)</f>
        <v>966.78940716559066</v>
      </c>
      <c r="CG695" s="104">
        <f>AVERAGE(BY$6:BY695)</f>
        <v>3653.8327571965087</v>
      </c>
      <c r="CH695" s="104">
        <f>AVERAGE(BZ$6:BZ695)</f>
        <v>2687.0433500309223</v>
      </c>
      <c r="CI695" s="121"/>
      <c r="CJ695" s="121"/>
      <c r="CK695" s="121"/>
      <c r="CL695" s="121"/>
      <c r="CM695" s="121"/>
      <c r="CN695" s="121"/>
    </row>
    <row r="696" spans="2:92" x14ac:dyDescent="0.2">
      <c r="B696" s="105">
        <v>691</v>
      </c>
      <c r="C696" s="109">
        <v>26.059767915007242</v>
      </c>
      <c r="D696" s="109">
        <v>4</v>
      </c>
      <c r="E696" s="109">
        <v>5.5085691320750048</v>
      </c>
      <c r="F696" s="110">
        <v>134.18614399562387</v>
      </c>
      <c r="G696" s="109">
        <v>25</v>
      </c>
      <c r="H696" s="109">
        <v>27.568337047082245</v>
      </c>
      <c r="I696" s="109">
        <v>2.5683370470822453</v>
      </c>
      <c r="J696" s="110">
        <v>1346.486812470428</v>
      </c>
      <c r="K696" s="110">
        <v>4700</v>
      </c>
      <c r="L696" s="110">
        <v>3353.513187529572</v>
      </c>
      <c r="M696" s="111" t="str">
        <v>Yes</v>
      </c>
      <c r="O696" s="103">
        <f>AVERAGE(G$6:G696)</f>
        <v>21.717473159210325</v>
      </c>
      <c r="P696" s="103">
        <f>AVERAGE(H$6:H696)</f>
        <v>22.091571704492015</v>
      </c>
      <c r="Q696" s="103">
        <f>AVERAGE(I$6:I696)</f>
        <v>0.37409854528168168</v>
      </c>
      <c r="R696" s="104">
        <f>AVERAGE(J$6:J696)</f>
        <v>867.76938169809819</v>
      </c>
      <c r="S696" s="104">
        <f>AVERAGE(K$6:K696)</f>
        <v>4008.1321440558313</v>
      </c>
      <c r="T696" s="104">
        <f>AVERAGE(L$6:L696)</f>
        <v>3140.3627623577386</v>
      </c>
      <c r="X696" s="105">
        <v>691</v>
      </c>
      <c r="Y696" s="109">
        <v>21.579912449840794</v>
      </c>
      <c r="Z696" s="109">
        <v>0</v>
      </c>
      <c r="AA696" s="109">
        <v>4.2872633481876008</v>
      </c>
      <c r="AB696" s="110">
        <v>122.81619067691233</v>
      </c>
      <c r="AC696" s="109">
        <v>25</v>
      </c>
      <c r="AD696" s="109">
        <v>25.867175798028395</v>
      </c>
      <c r="AE696" s="109">
        <v>0.86717579802839495</v>
      </c>
      <c r="AF696" s="110">
        <v>1028.9078343220235</v>
      </c>
      <c r="AG696" s="110">
        <v>4500</v>
      </c>
      <c r="AH696" s="110">
        <v>3471.0921656779765</v>
      </c>
      <c r="AI696" s="111" t="str">
        <v>Yes</v>
      </c>
      <c r="AK696" s="103">
        <f>AVERAGE(AC$6:AC696)</f>
        <v>21.658371337806763</v>
      </c>
      <c r="AL696" s="103">
        <f>AVERAGE(AD$6:AD696)</f>
        <v>21.988104946619668</v>
      </c>
      <c r="AM696" s="103">
        <f>AVERAGE(AE$6:AE696)</f>
        <v>0.32973360881291158</v>
      </c>
      <c r="AN696" s="104">
        <f>AVERAGE(AF$6:AF696)</f>
        <v>858.52075945066406</v>
      </c>
      <c r="AO696" s="104">
        <f>AVERAGE(AG$6:AG696)</f>
        <v>4039.5198654072451</v>
      </c>
      <c r="AP696" s="104">
        <f>AVERAGE(AH$6:AH696)</f>
        <v>3180.9991059565787</v>
      </c>
      <c r="AT696" s="105">
        <v>691</v>
      </c>
      <c r="AU696" s="109">
        <v>22.357148768745507</v>
      </c>
      <c r="AV696" s="109">
        <v>5</v>
      </c>
      <c r="AW696" s="109">
        <v>3.8330571604151507</v>
      </c>
      <c r="AX696" s="110">
        <v>140.89378489091246</v>
      </c>
      <c r="AY696" s="109">
        <v>21.190205929160658</v>
      </c>
      <c r="AZ696" s="109">
        <v>21.190205929160658</v>
      </c>
      <c r="BA696" s="109">
        <v>0</v>
      </c>
      <c r="BB696" s="110">
        <v>776.59996276573224</v>
      </c>
      <c r="BC696" s="110">
        <v>3428.5308893740989</v>
      </c>
      <c r="BD696" s="110">
        <v>2651.9309266083665</v>
      </c>
      <c r="BE696" s="111" t="str">
        <v>No</v>
      </c>
      <c r="BG696" s="103">
        <f>AVERAGE(AY$6:AY696)</f>
        <v>22.914309739186219</v>
      </c>
      <c r="BH696" s="103">
        <f>AVERAGE(AZ$6:AZ696)</f>
        <v>23.716932462612238</v>
      </c>
      <c r="BI696" s="103">
        <f>AVERAGE(BA$6:BA696)</f>
        <v>0.80262272342602459</v>
      </c>
      <c r="BJ696" s="104">
        <f>AVERAGE(BB$6:BB696)</f>
        <v>958.41769019458138</v>
      </c>
      <c r="BK696" s="104">
        <f>AVERAGE(BC$6:BC696)</f>
        <v>3600.3157807042721</v>
      </c>
      <c r="BL696" s="104">
        <f>AVERAGE(BD$6:BD696)</f>
        <v>2641.8980905096878</v>
      </c>
      <c r="BP696" s="105">
        <v>691</v>
      </c>
      <c r="BQ696" s="109">
        <v>18.900763308852156</v>
      </c>
      <c r="BR696" s="109">
        <v>3</v>
      </c>
      <c r="BS696" s="109">
        <v>6.2744706326255786</v>
      </c>
      <c r="BT696" s="110">
        <v>129.94459723405052</v>
      </c>
      <c r="BU696" s="109">
        <v>22.175233941477735</v>
      </c>
      <c r="BV696" s="109">
        <v>22.175233941477735</v>
      </c>
      <c r="BW696" s="109">
        <v>0</v>
      </c>
      <c r="BX696" s="110">
        <v>795.20161547838256</v>
      </c>
      <c r="BY696" s="110">
        <v>3536.2850912216604</v>
      </c>
      <c r="BZ696" s="110">
        <v>2741.0834757432776</v>
      </c>
      <c r="CA696" s="111" t="str">
        <v>No</v>
      </c>
      <c r="CC696" s="103">
        <f>AVERAGE(BU$6:BU696)</f>
        <v>22.825382417335394</v>
      </c>
      <c r="CD696" s="103">
        <f>AVERAGE(BV$6:BV696)</f>
        <v>23.710548443230689</v>
      </c>
      <c r="CE696" s="103">
        <f>AVERAGE(BW$6:BW696)</f>
        <v>0.88516602589527682</v>
      </c>
      <c r="CF696" s="104">
        <f>AVERAGE(BX$6:BX696)</f>
        <v>966.54108908789567</v>
      </c>
      <c r="CG696" s="104">
        <f>AVERAGE(BY$6:BY696)</f>
        <v>3653.6626448000184</v>
      </c>
      <c r="CH696" s="104">
        <f>AVERAGE(BZ$6:BZ696)</f>
        <v>2687.1215557121268</v>
      </c>
      <c r="CI696" s="121"/>
      <c r="CJ696" s="121"/>
      <c r="CK696" s="121"/>
      <c r="CL696" s="121"/>
      <c r="CM696" s="121"/>
      <c r="CN696" s="121"/>
    </row>
    <row r="697" spans="2:92" x14ac:dyDescent="0.2">
      <c r="B697" s="105">
        <v>692</v>
      </c>
      <c r="C697" s="109">
        <v>17.568116181436945</v>
      </c>
      <c r="D697" s="109">
        <v>3</v>
      </c>
      <c r="E697" s="109">
        <v>5.5495458301328195</v>
      </c>
      <c r="F697" s="110">
        <v>139.5054628108158</v>
      </c>
      <c r="G697" s="109">
        <v>20.117662011569763</v>
      </c>
      <c r="H697" s="109">
        <v>20.117662011569763</v>
      </c>
      <c r="I697" s="109">
        <v>0</v>
      </c>
      <c r="J697" s="110">
        <v>743.03532315790858</v>
      </c>
      <c r="K697" s="110">
        <v>3771.1791620825575</v>
      </c>
      <c r="L697" s="110">
        <v>3028.1438389246487</v>
      </c>
      <c r="M697" s="111" t="str">
        <v>No</v>
      </c>
      <c r="O697" s="103">
        <f>AVERAGE(G$6:G697)</f>
        <v>21.715161293390036</v>
      </c>
      <c r="P697" s="103">
        <f>AVERAGE(H$6:H697)</f>
        <v>22.088719233837505</v>
      </c>
      <c r="Q697" s="103">
        <f>AVERAGE(I$6:I697)</f>
        <v>0.3735579404474596</v>
      </c>
      <c r="R697" s="104">
        <f>AVERAGE(J$6:J697)</f>
        <v>867.58913016841575</v>
      </c>
      <c r="S697" s="104">
        <f>AVERAGE(K$6:K697)</f>
        <v>4007.7897264518238</v>
      </c>
      <c r="T697" s="104">
        <f>AVERAGE(L$6:L697)</f>
        <v>3140.2005962834132</v>
      </c>
      <c r="X697" s="105">
        <v>692</v>
      </c>
      <c r="Y697" s="109">
        <v>17.435754616710682</v>
      </c>
      <c r="Z697" s="109">
        <v>3</v>
      </c>
      <c r="AA697" s="109">
        <v>4.2463840715038117</v>
      </c>
      <c r="AB697" s="110">
        <v>182.72277807707792</v>
      </c>
      <c r="AC697" s="109">
        <v>18.682138688214494</v>
      </c>
      <c r="AD697" s="109">
        <v>18.682138688214494</v>
      </c>
      <c r="AE697" s="109">
        <v>0</v>
      </c>
      <c r="AF697" s="110">
        <v>743.18693872351275</v>
      </c>
      <c r="AG697" s="110">
        <v>3572.7849638786088</v>
      </c>
      <c r="AH697" s="110">
        <v>2829.5980251550959</v>
      </c>
      <c r="AI697" s="111" t="str">
        <v>No</v>
      </c>
      <c r="AK697" s="103">
        <f>AVERAGE(AC$6:AC697)</f>
        <v>21.654070423573248</v>
      </c>
      <c r="AL697" s="103">
        <f>AVERAGE(AD$6:AD697)</f>
        <v>21.9833275387318</v>
      </c>
      <c r="AM697" s="103">
        <f>AVERAGE(AE$6:AE697)</f>
        <v>0.32925711515855766</v>
      </c>
      <c r="AN697" s="104">
        <f>AVERAGE(AF$6:AF697)</f>
        <v>858.3540920796712</v>
      </c>
      <c r="AO697" s="104">
        <f>AVERAGE(AG$6:AG697)</f>
        <v>4038.8453930061924</v>
      </c>
      <c r="AP697" s="104">
        <f>AVERAGE(AH$6:AH697)</f>
        <v>3180.4913009265188</v>
      </c>
      <c r="AT697" s="105">
        <v>692</v>
      </c>
      <c r="AU697" s="109">
        <v>20.205147893269938</v>
      </c>
      <c r="AV697" s="109">
        <v>4</v>
      </c>
      <c r="AW697" s="109">
        <v>4.8050333339974642</v>
      </c>
      <c r="AX697" s="110">
        <v>157.86413784837114</v>
      </c>
      <c r="AY697" s="109">
        <v>21.010181227267402</v>
      </c>
      <c r="AZ697" s="109">
        <v>21.010181227267402</v>
      </c>
      <c r="BA697" s="109">
        <v>0</v>
      </c>
      <c r="BB697" s="110">
        <v>788.16957466639315</v>
      </c>
      <c r="BC697" s="110">
        <v>3351.5271840901105</v>
      </c>
      <c r="BD697" s="110">
        <v>2563.3576094237173</v>
      </c>
      <c r="BE697" s="111" t="str">
        <v>No</v>
      </c>
      <c r="BG697" s="103">
        <f>AVERAGE(AY$6:AY697)</f>
        <v>22.91155810838865</v>
      </c>
      <c r="BH697" s="103">
        <f>AVERAGE(AZ$6:AZ697)</f>
        <v>23.713020972387749</v>
      </c>
      <c r="BI697" s="103">
        <f>AVERAGE(BA$6:BA697)</f>
        <v>0.80146286399910827</v>
      </c>
      <c r="BJ697" s="104">
        <f>AVERAGE(BB$6:BB697)</f>
        <v>958.17166690624583</v>
      </c>
      <c r="BK697" s="104">
        <f>AVERAGE(BC$6:BC697)</f>
        <v>3599.956259610899</v>
      </c>
      <c r="BL697" s="104">
        <f>AVERAGE(BD$6:BD697)</f>
        <v>2641.7845927046501</v>
      </c>
      <c r="BP697" s="105">
        <v>692</v>
      </c>
      <c r="BQ697" s="109">
        <v>27.363227049957018</v>
      </c>
      <c r="BR697" s="109">
        <v>6</v>
      </c>
      <c r="BS697" s="109">
        <v>5.031142987179523</v>
      </c>
      <c r="BT697" s="110">
        <v>154.52717592133152</v>
      </c>
      <c r="BU697" s="109">
        <v>25</v>
      </c>
      <c r="BV697" s="109">
        <v>26.39437003713654</v>
      </c>
      <c r="BW697" s="109">
        <v>1.3943700371365395</v>
      </c>
      <c r="BX697" s="110">
        <v>1113.6826814918124</v>
      </c>
      <c r="BY697" s="110">
        <v>4170</v>
      </c>
      <c r="BZ697" s="110">
        <v>3056.3173185081878</v>
      </c>
      <c r="CA697" s="111" t="str">
        <v>Yes</v>
      </c>
      <c r="CC697" s="103">
        <f>AVERAGE(BU$6:BU697)</f>
        <v>22.828524928293003</v>
      </c>
      <c r="CD697" s="103">
        <f>AVERAGE(BV$6:BV697)</f>
        <v>23.714426798135179</v>
      </c>
      <c r="CE697" s="103">
        <f>AVERAGE(BW$6:BW697)</f>
        <v>0.88590186984215735</v>
      </c>
      <c r="CF697" s="104">
        <f>AVERAGE(BX$6:BX697)</f>
        <v>966.75372144686094</v>
      </c>
      <c r="CG697" s="104">
        <f>AVERAGE(BY$6:BY697)</f>
        <v>3654.408797047417</v>
      </c>
      <c r="CH697" s="104">
        <f>AVERAGE(BZ$6:BZ697)</f>
        <v>2687.6550756005604</v>
      </c>
      <c r="CI697" s="121"/>
      <c r="CJ697" s="121"/>
      <c r="CK697" s="121"/>
      <c r="CL697" s="121"/>
      <c r="CM697" s="121"/>
      <c r="CN697" s="121"/>
    </row>
    <row r="698" spans="2:92" x14ac:dyDescent="0.2">
      <c r="B698" s="105">
        <v>693</v>
      </c>
      <c r="C698" s="109">
        <v>20.170490867799838</v>
      </c>
      <c r="D698" s="109">
        <v>1</v>
      </c>
      <c r="E698" s="109">
        <v>3.6489328082522579</v>
      </c>
      <c r="F698" s="110">
        <v>160.58276156994137</v>
      </c>
      <c r="G698" s="109">
        <v>22.819423676052097</v>
      </c>
      <c r="H698" s="109">
        <v>22.819423676052097</v>
      </c>
      <c r="I698" s="109">
        <v>0</v>
      </c>
      <c r="J698" s="110">
        <v>845.16547185150421</v>
      </c>
      <c r="K698" s="110">
        <v>4157.4962616893772</v>
      </c>
      <c r="L698" s="110">
        <v>3312.330789837873</v>
      </c>
      <c r="M698" s="111" t="str">
        <v>No</v>
      </c>
      <c r="O698" s="103">
        <f>AVERAGE(G$6:G698)</f>
        <v>21.716754745601669</v>
      </c>
      <c r="P698" s="103">
        <f>AVERAGE(H$6:H698)</f>
        <v>22.089773641402026</v>
      </c>
      <c r="Q698" s="103">
        <f>AVERAGE(I$6:I698)</f>
        <v>0.3730188958003493</v>
      </c>
      <c r="R698" s="104">
        <f>AVERAGE(J$6:J698)</f>
        <v>867.5567727971071</v>
      </c>
      <c r="S698" s="104">
        <f>AVERAGE(K$6:K698)</f>
        <v>4008.0057531981984</v>
      </c>
      <c r="T698" s="104">
        <f>AVERAGE(L$6:L698)</f>
        <v>3140.4489804010968</v>
      </c>
      <c r="X698" s="105">
        <v>693</v>
      </c>
      <c r="Y698" s="109">
        <v>21.813600000640729</v>
      </c>
      <c r="Z698" s="109">
        <v>2</v>
      </c>
      <c r="AA698" s="109">
        <v>5.663865471557548</v>
      </c>
      <c r="AB698" s="110">
        <v>146.23116421121287</v>
      </c>
      <c r="AC698" s="109">
        <v>25</v>
      </c>
      <c r="AD698" s="109">
        <v>25.477465472198276</v>
      </c>
      <c r="AE698" s="109">
        <v>0.47746547219827562</v>
      </c>
      <c r="AF698" s="110">
        <v>982.17494920690251</v>
      </c>
      <c r="AG698" s="110">
        <v>4640</v>
      </c>
      <c r="AH698" s="110">
        <v>3657.8250507930975</v>
      </c>
      <c r="AI698" s="111" t="str">
        <v>Yes</v>
      </c>
      <c r="AK698" s="103">
        <f>AVERAGE(AC$6:AC698)</f>
        <v>21.658898604780216</v>
      </c>
      <c r="AL698" s="103">
        <f>AVERAGE(AD$6:AD698)</f>
        <v>21.988369584811839</v>
      </c>
      <c r="AM698" s="103">
        <f>AVERAGE(AE$6:AE698)</f>
        <v>0.32947098003163083</v>
      </c>
      <c r="AN698" s="104">
        <f>AVERAGE(AF$6:AF698)</f>
        <v>858.53276575517941</v>
      </c>
      <c r="AO698" s="104">
        <f>AVERAGE(AG$6:AG698)</f>
        <v>4039.7128599715516</v>
      </c>
      <c r="AP698" s="104">
        <f>AVERAGE(AH$6:AH698)</f>
        <v>3181.1800942163695</v>
      </c>
      <c r="AT698" s="105">
        <v>693</v>
      </c>
      <c r="AU698" s="109">
        <v>18.611661773637021</v>
      </c>
      <c r="AV698" s="109">
        <v>7</v>
      </c>
      <c r="AW698" s="109">
        <v>4.421923331707335</v>
      </c>
      <c r="AX698" s="110">
        <v>152.2759524975626</v>
      </c>
      <c r="AY698" s="109">
        <v>16.033585105344358</v>
      </c>
      <c r="AZ698" s="109">
        <v>16.033585105344358</v>
      </c>
      <c r="BA698" s="109">
        <v>0</v>
      </c>
      <c r="BB698" s="110">
        <v>633.28350565789333</v>
      </c>
      <c r="BC698" s="110">
        <v>2755.0377658016537</v>
      </c>
      <c r="BD698" s="110">
        <v>2121.7542601437603</v>
      </c>
      <c r="BE698" s="111" t="str">
        <v>No</v>
      </c>
      <c r="BG698" s="103">
        <f>AVERAGE(AY$6:AY698)</f>
        <v>22.90163318342033</v>
      </c>
      <c r="BH698" s="103">
        <f>AVERAGE(AZ$6:AZ698)</f>
        <v>23.701939535350171</v>
      </c>
      <c r="BI698" s="103">
        <f>AVERAGE(BA$6:BA698)</f>
        <v>0.80030635192984556</v>
      </c>
      <c r="BJ698" s="104">
        <f>AVERAGE(BB$6:BB698)</f>
        <v>957.70285282075042</v>
      </c>
      <c r="BK698" s="104">
        <f>AVERAGE(BC$6:BC698)</f>
        <v>3598.737041005114</v>
      </c>
      <c r="BL698" s="104">
        <f>AVERAGE(BD$6:BD698)</f>
        <v>2641.0341881843606</v>
      </c>
      <c r="BP698" s="105">
        <v>693</v>
      </c>
      <c r="BQ698" s="109">
        <v>24.090194616421201</v>
      </c>
      <c r="BR698" s="109">
        <v>3</v>
      </c>
      <c r="BS698" s="109">
        <v>5.5191680033758104</v>
      </c>
      <c r="BT698" s="110">
        <v>138.79378029992785</v>
      </c>
      <c r="BU698" s="109">
        <v>25</v>
      </c>
      <c r="BV698" s="109">
        <v>26.609362619797011</v>
      </c>
      <c r="BW698" s="109">
        <v>1.609362619797011</v>
      </c>
      <c r="BX698" s="110">
        <v>1130.1981732694794</v>
      </c>
      <c r="BY698" s="110">
        <v>3960</v>
      </c>
      <c r="BZ698" s="110">
        <v>2829.8018267305206</v>
      </c>
      <c r="CA698" s="111" t="str">
        <v>Yes</v>
      </c>
      <c r="CC698" s="103">
        <f>AVERAGE(BU$6:BU698)</f>
        <v>22.831658369954919</v>
      </c>
      <c r="CD698" s="103">
        <f>AVERAGE(BV$6:BV698)</f>
        <v>23.718604194703232</v>
      </c>
      <c r="CE698" s="103">
        <f>AVERAGE(BW$6:BW698)</f>
        <v>0.88694582474829708</v>
      </c>
      <c r="CF698" s="104">
        <f>AVERAGE(BX$6:BX698)</f>
        <v>966.98957202669158</v>
      </c>
      <c r="CG698" s="104">
        <f>AVERAGE(BY$6:BY698)</f>
        <v>3654.8497655942465</v>
      </c>
      <c r="CH698" s="104">
        <f>AVERAGE(BZ$6:BZ698)</f>
        <v>2687.8601935675588</v>
      </c>
      <c r="CI698" s="121"/>
      <c r="CJ698" s="121"/>
      <c r="CK698" s="121"/>
      <c r="CL698" s="121"/>
      <c r="CM698" s="121"/>
      <c r="CN698" s="121"/>
    </row>
    <row r="699" spans="2:92" x14ac:dyDescent="0.2">
      <c r="B699" s="105">
        <v>694</v>
      </c>
      <c r="C699" s="109">
        <v>17.690198433463102</v>
      </c>
      <c r="D699" s="109">
        <v>2</v>
      </c>
      <c r="E699" s="109">
        <v>4.5651221066289214</v>
      </c>
      <c r="F699" s="110">
        <v>153.99806408317508</v>
      </c>
      <c r="G699" s="109">
        <v>20.255320540092022</v>
      </c>
      <c r="H699" s="109">
        <v>20.255320540092022</v>
      </c>
      <c r="I699" s="109">
        <v>0</v>
      </c>
      <c r="J699" s="110">
        <v>761.65768028593573</v>
      </c>
      <c r="K699" s="110">
        <v>3745.9576972165642</v>
      </c>
      <c r="L699" s="110">
        <v>2984.3000169306283</v>
      </c>
      <c r="M699" s="111" t="str">
        <v>No</v>
      </c>
      <c r="O699" s="103">
        <f>AVERAGE(G$6:G699)</f>
        <v>21.71464893262543</v>
      </c>
      <c r="P699" s="103">
        <f>AVERAGE(H$6:H699)</f>
        <v>22.087130337221467</v>
      </c>
      <c r="Q699" s="103">
        <f>AVERAGE(I$6:I699)</f>
        <v>0.37248140459602602</v>
      </c>
      <c r="R699" s="104">
        <f>AVERAGE(J$6:J699)</f>
        <v>867.40418044478554</v>
      </c>
      <c r="S699" s="104">
        <f>AVERAGE(K$6:K699)</f>
        <v>4007.6281623394352</v>
      </c>
      <c r="T699" s="104">
        <f>AVERAGE(L$6:L699)</f>
        <v>3140.2239818946555</v>
      </c>
      <c r="X699" s="105">
        <v>694</v>
      </c>
      <c r="Y699" s="109">
        <v>19.801058378192383</v>
      </c>
      <c r="Z699" s="109">
        <v>2</v>
      </c>
      <c r="AA699" s="109">
        <v>4.4805281225663016</v>
      </c>
      <c r="AB699" s="110">
        <v>165.74527493333196</v>
      </c>
      <c r="AC699" s="109">
        <v>22.281586500758685</v>
      </c>
      <c r="AD699" s="109">
        <v>22.281586500758685</v>
      </c>
      <c r="AE699" s="109">
        <v>0</v>
      </c>
      <c r="AF699" s="110">
        <v>834.19286995609252</v>
      </c>
      <c r="AG699" s="110">
        <v>4150.6855701365639</v>
      </c>
      <c r="AH699" s="110">
        <v>3316.4927001804713</v>
      </c>
      <c r="AI699" s="111" t="str">
        <v>No</v>
      </c>
      <c r="AK699" s="103">
        <f>AVERAGE(AC$6:AC699)</f>
        <v>21.659795849587098</v>
      </c>
      <c r="AL699" s="103">
        <f>AVERAGE(AD$6:AD699)</f>
        <v>21.988792087572566</v>
      </c>
      <c r="AM699" s="103">
        <f>AVERAGE(AE$6:AE699)</f>
        <v>0.32899623798547578</v>
      </c>
      <c r="AN699" s="104">
        <f>AVERAGE(AF$6:AF699)</f>
        <v>858.49769385921536</v>
      </c>
      <c r="AO699" s="104">
        <f>AVERAGE(AG$6:AG699)</f>
        <v>4039.8727630121352</v>
      </c>
      <c r="AP699" s="104">
        <f>AVERAGE(AH$6:AH699)</f>
        <v>3181.3750691529176</v>
      </c>
      <c r="AT699" s="105">
        <v>694</v>
      </c>
      <c r="AU699" s="109">
        <v>19.522998197690733</v>
      </c>
      <c r="AV699" s="109">
        <v>4</v>
      </c>
      <c r="AW699" s="109">
        <v>4.802557508691816</v>
      </c>
      <c r="AX699" s="110">
        <v>143.89128600574833</v>
      </c>
      <c r="AY699" s="109">
        <v>20.325555706382548</v>
      </c>
      <c r="AZ699" s="109">
        <v>20.325555706382548</v>
      </c>
      <c r="BA699" s="109">
        <v>0</v>
      </c>
      <c r="BB699" s="110">
        <v>753.65795719722473</v>
      </c>
      <c r="BC699" s="110">
        <v>3248.8333559573821</v>
      </c>
      <c r="BD699" s="110">
        <v>2495.1753987601573</v>
      </c>
      <c r="BE699" s="111" t="str">
        <v>No</v>
      </c>
      <c r="BG699" s="103">
        <f>AVERAGE(AY$6:AY699)</f>
        <v>22.897921256219988</v>
      </c>
      <c r="BH699" s="103">
        <f>AVERAGE(AZ$6:AZ699)</f>
        <v>23.697074428968371</v>
      </c>
      <c r="BI699" s="103">
        <f>AVERAGE(BA$6:BA699)</f>
        <v>0.79915317274839037</v>
      </c>
      <c r="BJ699" s="104">
        <f>AVERAGE(BB$6:BB699)</f>
        <v>957.40884000284905</v>
      </c>
      <c r="BK699" s="104">
        <f>AVERAGE(BC$6:BC699)</f>
        <v>3598.2328570208952</v>
      </c>
      <c r="BL699" s="104">
        <f>AVERAGE(BD$6:BD699)</f>
        <v>2640.8240170180434</v>
      </c>
      <c r="BP699" s="105">
        <v>694</v>
      </c>
      <c r="BQ699" s="109">
        <v>18.13893018195855</v>
      </c>
      <c r="BR699" s="109">
        <v>4</v>
      </c>
      <c r="BS699" s="109">
        <v>5.1331366765557416</v>
      </c>
      <c r="BT699" s="110">
        <v>178.04755925838629</v>
      </c>
      <c r="BU699" s="109">
        <v>19.272066858514293</v>
      </c>
      <c r="BV699" s="109">
        <v>19.272066858514293</v>
      </c>
      <c r="BW699" s="109">
        <v>0</v>
      </c>
      <c r="BX699" s="110">
        <v>756.20956501381511</v>
      </c>
      <c r="BY699" s="110">
        <v>3170.810028777144</v>
      </c>
      <c r="BZ699" s="110">
        <v>2414.6004637633287</v>
      </c>
      <c r="CA699" s="111" t="str">
        <v>No</v>
      </c>
      <c r="CC699" s="103">
        <f>AVERAGE(BU$6:BU699)</f>
        <v>22.826529275558027</v>
      </c>
      <c r="CD699" s="103">
        <f>AVERAGE(BV$6:BV699)</f>
        <v>23.712197080385955</v>
      </c>
      <c r="CE699" s="103">
        <f>AVERAGE(BW$6:BW699)</f>
        <v>0.88566780482791052</v>
      </c>
      <c r="CF699" s="104">
        <f>AVERAGE(BX$6:BX699)</f>
        <v>966.68585443733582</v>
      </c>
      <c r="CG699" s="104">
        <f>AVERAGE(BY$6:BY699)</f>
        <v>3654.1523019965271</v>
      </c>
      <c r="CH699" s="104">
        <f>AVERAGE(BZ$6:BZ699)</f>
        <v>2687.4664475591953</v>
      </c>
      <c r="CI699" s="121"/>
      <c r="CJ699" s="121"/>
      <c r="CK699" s="121"/>
      <c r="CL699" s="121"/>
      <c r="CM699" s="121"/>
      <c r="CN699" s="121"/>
    </row>
    <row r="700" spans="2:92" x14ac:dyDescent="0.2">
      <c r="B700" s="105">
        <v>695</v>
      </c>
      <c r="C700" s="109">
        <v>22.313332805708864</v>
      </c>
      <c r="D700" s="109">
        <v>1</v>
      </c>
      <c r="E700" s="109">
        <v>3.2941095372937568</v>
      </c>
      <c r="F700" s="110">
        <v>185.28714566871915</v>
      </c>
      <c r="G700" s="109">
        <v>24.607442343002621</v>
      </c>
      <c r="H700" s="109">
        <v>24.607442343002621</v>
      </c>
      <c r="I700" s="109">
        <v>0</v>
      </c>
      <c r="J700" s="110">
        <v>923.51041595879781</v>
      </c>
      <c r="K700" s="110">
        <v>4479.3396217404716</v>
      </c>
      <c r="L700" s="110">
        <v>3555.8292057816739</v>
      </c>
      <c r="M700" s="111" t="str">
        <v>No</v>
      </c>
      <c r="O700" s="103">
        <f>AVERAGE(G$6:G700)</f>
        <v>21.718811225302233</v>
      </c>
      <c r="P700" s="103">
        <f>AVERAGE(H$6:H700)</f>
        <v>22.090756685431224</v>
      </c>
      <c r="Q700" s="103">
        <f>AVERAGE(I$6:I700)</f>
        <v>0.37194546012898139</v>
      </c>
      <c r="R700" s="104">
        <f>AVERAGE(J$6:J700)</f>
        <v>867.48490884120861</v>
      </c>
      <c r="S700" s="104">
        <f>AVERAGE(K$6:K700)</f>
        <v>4008.3068838637528</v>
      </c>
      <c r="T700" s="104">
        <f>AVERAGE(L$6:L700)</f>
        <v>3140.8219750225503</v>
      </c>
      <c r="X700" s="105">
        <v>695</v>
      </c>
      <c r="Y700" s="109">
        <v>20.102652358137966</v>
      </c>
      <c r="Z700" s="109">
        <v>2</v>
      </c>
      <c r="AA700" s="109">
        <v>4.4012991252201914</v>
      </c>
      <c r="AB700" s="110">
        <v>180.476807331967</v>
      </c>
      <c r="AC700" s="109">
        <v>22.503951483358158</v>
      </c>
      <c r="AD700" s="109">
        <v>22.503951483358158</v>
      </c>
      <c r="AE700" s="109">
        <v>0</v>
      </c>
      <c r="AF700" s="110">
        <v>855.59535183271169</v>
      </c>
      <c r="AG700" s="110">
        <v>4190.711267004468</v>
      </c>
      <c r="AH700" s="110">
        <v>3335.1159151717566</v>
      </c>
      <c r="AI700" s="111" t="str">
        <v>No</v>
      </c>
      <c r="AK700" s="103">
        <f>AVERAGE(AC$6:AC700)</f>
        <v>21.661010462009791</v>
      </c>
      <c r="AL700" s="103">
        <f>AVERAGE(AD$6:AD700)</f>
        <v>21.989533324113268</v>
      </c>
      <c r="AM700" s="103">
        <f>AVERAGE(AE$6:AE700)</f>
        <v>0.32852286210348225</v>
      </c>
      <c r="AN700" s="104">
        <f>AVERAGE(AF$6:AF700)</f>
        <v>858.49351782752251</v>
      </c>
      <c r="AO700" s="104">
        <f>AVERAGE(AG$6:AG700)</f>
        <v>4040.0897968308291</v>
      </c>
      <c r="AP700" s="104">
        <f>AVERAGE(AH$6:AH700)</f>
        <v>3181.5962790033045</v>
      </c>
      <c r="AT700" s="105">
        <v>695</v>
      </c>
      <c r="AU700" s="109">
        <v>23.901953526714664</v>
      </c>
      <c r="AV700" s="109">
        <v>2</v>
      </c>
      <c r="AW700" s="109">
        <v>5.3500303844498651</v>
      </c>
      <c r="AX700" s="110">
        <v>150.31956037832205</v>
      </c>
      <c r="AY700" s="109">
        <v>25</v>
      </c>
      <c r="AZ700" s="109">
        <v>27.25198391116453</v>
      </c>
      <c r="BA700" s="109">
        <v>2.2519839111645297</v>
      </c>
      <c r="BB700" s="110">
        <v>1238.1171470530014</v>
      </c>
      <c r="BC700" s="110">
        <v>3850</v>
      </c>
      <c r="BD700" s="110">
        <v>2611.8828529469984</v>
      </c>
      <c r="BE700" s="111" t="str">
        <v>Yes</v>
      </c>
      <c r="BG700" s="103">
        <f>AVERAGE(AY$6:AY700)</f>
        <v>22.900945829952047</v>
      </c>
      <c r="BH700" s="103">
        <f>AVERAGE(AZ$6:AZ700)</f>
        <v>23.702189406640596</v>
      </c>
      <c r="BI700" s="103">
        <f>AVERAGE(BA$6:BA700)</f>
        <v>0.8012435766885575</v>
      </c>
      <c r="BJ700" s="104">
        <f>AVERAGE(BB$6:BB700)</f>
        <v>957.81273684752557</v>
      </c>
      <c r="BK700" s="104">
        <f>AVERAGE(BC$6:BC700)</f>
        <v>3598.5951119028796</v>
      </c>
      <c r="BL700" s="104">
        <f>AVERAGE(BD$6:BD700)</f>
        <v>2640.7823750553512</v>
      </c>
      <c r="BP700" s="105">
        <v>695</v>
      </c>
      <c r="BQ700" s="109">
        <v>18.401485940002644</v>
      </c>
      <c r="BR700" s="109">
        <v>2</v>
      </c>
      <c r="BS700" s="109">
        <v>6.7748661920094584</v>
      </c>
      <c r="BT700" s="110">
        <v>149.72748739126644</v>
      </c>
      <c r="BU700" s="109">
        <v>23.176352132012102</v>
      </c>
      <c r="BV700" s="109">
        <v>23.176352132012102</v>
      </c>
      <c r="BW700" s="109">
        <v>0</v>
      </c>
      <c r="BX700" s="110">
        <v>845.01805135162954</v>
      </c>
      <c r="BY700" s="110">
        <v>3616.4528198018152</v>
      </c>
      <c r="BZ700" s="110">
        <v>2771.4347684501854</v>
      </c>
      <c r="CA700" s="111" t="str">
        <v>No</v>
      </c>
      <c r="CC700" s="103">
        <f>AVERAGE(BU$6:BU700)</f>
        <v>22.827032617797531</v>
      </c>
      <c r="CD700" s="103">
        <f>AVERAGE(BV$6:BV700)</f>
        <v>23.711426080460242</v>
      </c>
      <c r="CE700" s="103">
        <f>AVERAGE(BW$6:BW700)</f>
        <v>0.88439346266269048</v>
      </c>
      <c r="CF700" s="104">
        <f>AVERAGE(BX$6:BX700)</f>
        <v>966.51079285016215</v>
      </c>
      <c r="CG700" s="104">
        <f>AVERAGE(BY$6:BY700)</f>
        <v>3654.0980581372542</v>
      </c>
      <c r="CH700" s="104">
        <f>AVERAGE(BZ$6:BZ700)</f>
        <v>2687.5872652870962</v>
      </c>
      <c r="CI700" s="121"/>
      <c r="CJ700" s="121"/>
      <c r="CK700" s="121"/>
      <c r="CL700" s="121"/>
      <c r="CM700" s="121"/>
      <c r="CN700" s="121"/>
    </row>
    <row r="701" spans="2:92" x14ac:dyDescent="0.2">
      <c r="B701" s="105">
        <v>696</v>
      </c>
      <c r="C701" s="109">
        <v>18.769786906846171</v>
      </c>
      <c r="D701" s="109">
        <v>2</v>
      </c>
      <c r="E701" s="109">
        <v>3.3632018304216182</v>
      </c>
      <c r="F701" s="110">
        <v>173.47746067729184</v>
      </c>
      <c r="G701" s="109">
        <v>20.132988737267791</v>
      </c>
      <c r="H701" s="109">
        <v>20.132988737267791</v>
      </c>
      <c r="I701" s="109">
        <v>0</v>
      </c>
      <c r="J701" s="110">
        <v>777.46712279532562</v>
      </c>
      <c r="K701" s="110">
        <v>3723.9379727082023</v>
      </c>
      <c r="L701" s="110">
        <v>2946.4708499128765</v>
      </c>
      <c r="M701" s="111" t="str">
        <v>No</v>
      </c>
      <c r="O701" s="103">
        <f>AVERAGE(G$6:G701)</f>
        <v>21.716532744715977</v>
      </c>
      <c r="P701" s="103">
        <f>AVERAGE(H$6:H701)</f>
        <v>22.08794380044823</v>
      </c>
      <c r="Q701" s="103">
        <f>AVERAGE(I$6:I701)</f>
        <v>0.37141105573224431</v>
      </c>
      <c r="R701" s="104">
        <f>AVERAGE(J$6:J701)</f>
        <v>867.35557294171736</v>
      </c>
      <c r="S701" s="104">
        <f>AVERAGE(K$6:K701)</f>
        <v>4007.8983078419778</v>
      </c>
      <c r="T701" s="104">
        <f>AVERAGE(L$6:L701)</f>
        <v>3140.5427349002666</v>
      </c>
      <c r="X701" s="105">
        <v>696</v>
      </c>
      <c r="Y701" s="109">
        <v>14.227522962921231</v>
      </c>
      <c r="Z701" s="109">
        <v>2</v>
      </c>
      <c r="AA701" s="109">
        <v>2.9510094784209921</v>
      </c>
      <c r="AB701" s="110">
        <v>127.7434928354468</v>
      </c>
      <c r="AC701" s="109">
        <v>15.178532441342224</v>
      </c>
      <c r="AD701" s="109">
        <v>15.178532441342224</v>
      </c>
      <c r="AE701" s="109">
        <v>0</v>
      </c>
      <c r="AF701" s="110">
        <v>583.09946607571351</v>
      </c>
      <c r="AG701" s="110">
        <v>2872.1358394416002</v>
      </c>
      <c r="AH701" s="110">
        <v>2289.0363733658869</v>
      </c>
      <c r="AI701" s="111" t="str">
        <v>No</v>
      </c>
      <c r="AK701" s="103">
        <f>AVERAGE(AC$6:AC701)</f>
        <v>21.651696556807686</v>
      </c>
      <c r="AL701" s="103">
        <f>AVERAGE(AD$6:AD701)</f>
        <v>21.979747403304689</v>
      </c>
      <c r="AM701" s="103">
        <f>AVERAGE(AE$6:AE701)</f>
        <v>0.32805084649701177</v>
      </c>
      <c r="AN701" s="104">
        <f>AVERAGE(AF$6:AF701)</f>
        <v>858.09783671868377</v>
      </c>
      <c r="AO701" s="104">
        <f>AVERAGE(AG$6:AG701)</f>
        <v>4038.4117020644653</v>
      </c>
      <c r="AP701" s="104">
        <f>AVERAGE(AH$6:AH701)</f>
        <v>3180.313865345779</v>
      </c>
      <c r="AT701" s="105">
        <v>696</v>
      </c>
      <c r="AU701" s="109">
        <v>23.186368474822544</v>
      </c>
      <c r="AV701" s="109">
        <v>3</v>
      </c>
      <c r="AW701" s="109">
        <v>4.009659482966776</v>
      </c>
      <c r="AX701" s="110">
        <v>153.8353183362436</v>
      </c>
      <c r="AY701" s="109">
        <v>24.196027957789319</v>
      </c>
      <c r="AZ701" s="109">
        <v>24.196027957789319</v>
      </c>
      <c r="BA701" s="109">
        <v>0</v>
      </c>
      <c r="BB701" s="110">
        <v>879.71615706992316</v>
      </c>
      <c r="BC701" s="110">
        <v>3779.404193668398</v>
      </c>
      <c r="BD701" s="110">
        <v>2899.6880365984748</v>
      </c>
      <c r="BE701" s="111" t="str">
        <v>No</v>
      </c>
      <c r="BG701" s="103">
        <f>AVERAGE(AY$6:AY701)</f>
        <v>22.902806580135717</v>
      </c>
      <c r="BH701" s="103">
        <f>AVERAGE(AZ$6:AZ701)</f>
        <v>23.702898944788799</v>
      </c>
      <c r="BI701" s="103">
        <f>AVERAGE(BA$6:BA701)</f>
        <v>0.80009236465308542</v>
      </c>
      <c r="BJ701" s="104">
        <f>AVERAGE(BB$6:BB701)</f>
        <v>957.70052911795995</v>
      </c>
      <c r="BK701" s="104">
        <f>AVERAGE(BC$6:BC701)</f>
        <v>3598.8548950663362</v>
      </c>
      <c r="BL701" s="104">
        <f>AVERAGE(BD$6:BD701)</f>
        <v>2641.1543659483727</v>
      </c>
      <c r="BP701" s="105">
        <v>696</v>
      </c>
      <c r="BQ701" s="109">
        <v>27.373775065348479</v>
      </c>
      <c r="BR701" s="109">
        <v>4</v>
      </c>
      <c r="BS701" s="109">
        <v>3.1099919784832135</v>
      </c>
      <c r="BT701" s="110">
        <v>126.7256079195396</v>
      </c>
      <c r="BU701" s="109">
        <v>25</v>
      </c>
      <c r="BV701" s="109">
        <v>26.483767043831691</v>
      </c>
      <c r="BW701" s="109">
        <v>1.4837670438316906</v>
      </c>
      <c r="BX701" s="110">
        <v>1099.2906644942932</v>
      </c>
      <c r="BY701" s="110">
        <v>4030</v>
      </c>
      <c r="BZ701" s="110">
        <v>2930.7093355057068</v>
      </c>
      <c r="CA701" s="111" t="str">
        <v>Yes</v>
      </c>
      <c r="CC701" s="103">
        <f>AVERAGE(BU$6:BU701)</f>
        <v>22.830154697369661</v>
      </c>
      <c r="CD701" s="103">
        <f>AVERAGE(BV$6:BV701)</f>
        <v>23.715409328970832</v>
      </c>
      <c r="CE701" s="103">
        <f>AVERAGE(BW$6:BW701)</f>
        <v>0.8852546316011517</v>
      </c>
      <c r="CF701" s="104">
        <f>AVERAGE(BX$6:BX701)</f>
        <v>966.70156852781167</v>
      </c>
      <c r="CG701" s="104">
        <f>AVERAGE(BY$6:BY701)</f>
        <v>3654.6381471341833</v>
      </c>
      <c r="CH701" s="104">
        <f>AVERAGE(BZ$6:BZ701)</f>
        <v>2687.9365786063759</v>
      </c>
      <c r="CI701" s="121"/>
      <c r="CJ701" s="121"/>
      <c r="CK701" s="121"/>
      <c r="CL701" s="121"/>
      <c r="CM701" s="121"/>
      <c r="CN701" s="121"/>
    </row>
    <row r="702" spans="2:92" x14ac:dyDescent="0.2">
      <c r="B702" s="105">
        <v>697</v>
      </c>
      <c r="C702" s="109">
        <v>20.515082555540761</v>
      </c>
      <c r="D702" s="109">
        <v>2</v>
      </c>
      <c r="E702" s="109">
        <v>5.7239153911665408</v>
      </c>
      <c r="F702" s="110">
        <v>160.670262024663</v>
      </c>
      <c r="G702" s="109">
        <v>24.2389979467073</v>
      </c>
      <c r="H702" s="109">
        <v>24.2389979467073</v>
      </c>
      <c r="I702" s="109">
        <v>0</v>
      </c>
      <c r="J702" s="110">
        <v>887.84020042588202</v>
      </c>
      <c r="K702" s="110">
        <v>4463.0196304073143</v>
      </c>
      <c r="L702" s="110">
        <v>3575.1794299814323</v>
      </c>
      <c r="M702" s="111" t="str">
        <v>No</v>
      </c>
      <c r="O702" s="103">
        <f>AVERAGE(G$6:G702)</f>
        <v>21.720151776569622</v>
      </c>
      <c r="P702" s="103">
        <f>AVERAGE(H$6:H702)</f>
        <v>22.091029961346738</v>
      </c>
      <c r="Q702" s="103">
        <f>AVERAGE(I$6:I702)</f>
        <v>0.37087818477710482</v>
      </c>
      <c r="R702" s="104">
        <f>AVERAGE(J$6:J702)</f>
        <v>867.38496265116373</v>
      </c>
      <c r="S702" s="104">
        <f>AVERAGE(K$6:K702)</f>
        <v>4008.5512796103644</v>
      </c>
      <c r="T702" s="104">
        <f>AVERAGE(L$6:L702)</f>
        <v>3141.1663169592066</v>
      </c>
      <c r="X702" s="105">
        <v>697</v>
      </c>
      <c r="Y702" s="109">
        <v>21.46229665009545</v>
      </c>
      <c r="Z702" s="109">
        <v>3</v>
      </c>
      <c r="AA702" s="109">
        <v>2.5907389742763915</v>
      </c>
      <c r="AB702" s="110">
        <v>160.12969072986624</v>
      </c>
      <c r="AC702" s="109">
        <v>21.053035624371841</v>
      </c>
      <c r="AD702" s="109">
        <v>21.053035624371841</v>
      </c>
      <c r="AE702" s="109">
        <v>0</v>
      </c>
      <c r="AF702" s="110">
        <v>791.72075946102154</v>
      </c>
      <c r="AG702" s="110">
        <v>3999.5464123869315</v>
      </c>
      <c r="AH702" s="110">
        <v>3207.8256529259097</v>
      </c>
      <c r="AI702" s="111" t="str">
        <v>No</v>
      </c>
      <c r="AK702" s="103">
        <f>AVERAGE(AC$6:AC702)</f>
        <v>21.650837645857276</v>
      </c>
      <c r="AL702" s="103">
        <f>AVERAGE(AD$6:AD702)</f>
        <v>21.978417831168489</v>
      </c>
      <c r="AM702" s="103">
        <f>AVERAGE(AE$6:AE702)</f>
        <v>0.32758018531121974</v>
      </c>
      <c r="AN702" s="104">
        <f>AVERAGE(AF$6:AF702)</f>
        <v>858.0026041831635</v>
      </c>
      <c r="AO702" s="104">
        <f>AVERAGE(AG$6:AG702)</f>
        <v>4038.3559412471377</v>
      </c>
      <c r="AP702" s="104">
        <f>AVERAGE(AH$6:AH702)</f>
        <v>3180.3533370639711</v>
      </c>
      <c r="AT702" s="105">
        <v>697</v>
      </c>
      <c r="AU702" s="109">
        <v>24.952563242634017</v>
      </c>
      <c r="AV702" s="109">
        <v>4</v>
      </c>
      <c r="AW702" s="109">
        <v>6.577893029897516</v>
      </c>
      <c r="AX702" s="110">
        <v>163.68408285703995</v>
      </c>
      <c r="AY702" s="109">
        <v>25</v>
      </c>
      <c r="AZ702" s="109">
        <v>27.530456272531534</v>
      </c>
      <c r="BA702" s="109">
        <v>2.5304562725315343</v>
      </c>
      <c r="BB702" s="110">
        <v>1293.2525237367702</v>
      </c>
      <c r="BC702" s="110">
        <v>3950</v>
      </c>
      <c r="BD702" s="110">
        <v>2656.7474762632301</v>
      </c>
      <c r="BE702" s="111" t="str">
        <v>Yes</v>
      </c>
      <c r="BG702" s="103">
        <f>AVERAGE(AY$6:AY702)</f>
        <v>22.905815465960487</v>
      </c>
      <c r="BH702" s="103">
        <f>AVERAGE(AZ$6:AZ702)</f>
        <v>23.708390418716693</v>
      </c>
      <c r="BI702" s="103">
        <f>AVERAGE(BA$6:BA702)</f>
        <v>0.80257495275621094</v>
      </c>
      <c r="BJ702" s="104">
        <f>AVERAGE(BB$6:BB702)</f>
        <v>958.18195235270719</v>
      </c>
      <c r="BK702" s="104">
        <f>AVERAGE(BC$6:BC702)</f>
        <v>3599.3586900518935</v>
      </c>
      <c r="BL702" s="104">
        <f>AVERAGE(BD$6:BD702)</f>
        <v>2641.1767376991834</v>
      </c>
      <c r="BP702" s="105">
        <v>697</v>
      </c>
      <c r="BQ702" s="109">
        <v>25.35986650172433</v>
      </c>
      <c r="BR702" s="109">
        <v>4</v>
      </c>
      <c r="BS702" s="109">
        <v>3.2529851609905416</v>
      </c>
      <c r="BT702" s="110">
        <v>122.44094588948346</v>
      </c>
      <c r="BU702" s="109">
        <v>24.612851662714871</v>
      </c>
      <c r="BV702" s="109">
        <v>24.612851662714871</v>
      </c>
      <c r="BW702" s="109">
        <v>0</v>
      </c>
      <c r="BX702" s="110">
        <v>860.82649577092957</v>
      </c>
      <c r="BY702" s="110">
        <v>3971.9277494072307</v>
      </c>
      <c r="BZ702" s="110">
        <v>3111.1012536363014</v>
      </c>
      <c r="CA702" s="111" t="str">
        <v>No</v>
      </c>
      <c r="CC702" s="103">
        <f>AVERAGE(BU$6:BU702)</f>
        <v>22.832712368769005</v>
      </c>
      <c r="CD702" s="103">
        <f>AVERAGE(BV$6:BV702)</f>
        <v>23.716696907641914</v>
      </c>
      <c r="CE702" s="103">
        <f>AVERAGE(BW$6:BW702)</f>
        <v>0.88398453887288608</v>
      </c>
      <c r="CF702" s="104">
        <f>AVERAGE(BX$6:BX702)</f>
        <v>966.54966741912176</v>
      </c>
      <c r="CG702" s="104">
        <f>AVERAGE(BY$6:BY702)</f>
        <v>3655.0933689451917</v>
      </c>
      <c r="CH702" s="104">
        <f>AVERAGE(BZ$6:BZ702)</f>
        <v>2688.5437015260745</v>
      </c>
      <c r="CI702" s="121"/>
      <c r="CJ702" s="121"/>
      <c r="CK702" s="121"/>
      <c r="CL702" s="121"/>
      <c r="CM702" s="121"/>
      <c r="CN702" s="121"/>
    </row>
    <row r="703" spans="2:92" x14ac:dyDescent="0.2">
      <c r="B703" s="105">
        <v>698</v>
      </c>
      <c r="C703" s="109">
        <v>17.557329653110379</v>
      </c>
      <c r="D703" s="109">
        <v>3</v>
      </c>
      <c r="E703" s="109">
        <v>2.7099595169348873</v>
      </c>
      <c r="F703" s="110">
        <v>146.54252846921395</v>
      </c>
      <c r="G703" s="109">
        <v>17.267289170045267</v>
      </c>
      <c r="H703" s="109">
        <v>17.267289170045267</v>
      </c>
      <c r="I703" s="109">
        <v>0</v>
      </c>
      <c r="J703" s="110">
        <v>664.56120357057193</v>
      </c>
      <c r="K703" s="110">
        <v>3258.1120506081479</v>
      </c>
      <c r="L703" s="110">
        <v>2593.5508470375762</v>
      </c>
      <c r="M703" s="111" t="str">
        <v>No</v>
      </c>
      <c r="O703" s="103">
        <f>AVERAGE(G$6:G703)</f>
        <v>21.713772317247955</v>
      </c>
      <c r="P703" s="103">
        <f>AVERAGE(H$6:H703)</f>
        <v>22.084119157920806</v>
      </c>
      <c r="Q703" s="103">
        <f>AVERAGE(I$6:I703)</f>
        <v>0.37034684067283963</v>
      </c>
      <c r="R703" s="104">
        <f>AVERAGE(J$6:J703)</f>
        <v>867.09438419975891</v>
      </c>
      <c r="S703" s="104">
        <f>AVERAGE(K$6:K703)</f>
        <v>4007.4761517751176</v>
      </c>
      <c r="T703" s="104">
        <f>AVERAGE(L$6:L703)</f>
        <v>3140.3817675753648</v>
      </c>
      <c r="X703" s="105">
        <v>698</v>
      </c>
      <c r="Y703" s="109">
        <v>19.08991425168745</v>
      </c>
      <c r="Z703" s="109">
        <v>2</v>
      </c>
      <c r="AA703" s="109">
        <v>5.1986367517766947</v>
      </c>
      <c r="AB703" s="110">
        <v>181.91894666392474</v>
      </c>
      <c r="AC703" s="109">
        <v>22.288551003464143</v>
      </c>
      <c r="AD703" s="109">
        <v>22.288551003464143</v>
      </c>
      <c r="AE703" s="109">
        <v>0</v>
      </c>
      <c r="AF703" s="110">
        <v>850.57547676784907</v>
      </c>
      <c r="AG703" s="110">
        <v>4151.9391806235453</v>
      </c>
      <c r="AH703" s="110">
        <v>3301.3637038556963</v>
      </c>
      <c r="AI703" s="111" t="str">
        <v>No</v>
      </c>
      <c r="AK703" s="103">
        <f>AVERAGE(AC$6:AC703)</f>
        <v>21.651751275309437</v>
      </c>
      <c r="AL703" s="103">
        <f>AVERAGE(AD$6:AD703)</f>
        <v>21.978862148034242</v>
      </c>
      <c r="AM703" s="103">
        <f>AVERAGE(AE$6:AE703)</f>
        <v>0.32711087272481398</v>
      </c>
      <c r="AN703" s="104">
        <f>AVERAGE(AF$6:AF703)</f>
        <v>857.99196359947393</v>
      </c>
      <c r="AO703" s="104">
        <f>AVERAGE(AG$6:AG703)</f>
        <v>4038.5186679511153</v>
      </c>
      <c r="AP703" s="104">
        <f>AVERAGE(AH$6:AH703)</f>
        <v>3180.5267043516387</v>
      </c>
      <c r="AT703" s="105">
        <v>698</v>
      </c>
      <c r="AU703" s="109">
        <v>25.193062252019626</v>
      </c>
      <c r="AV703" s="109">
        <v>4</v>
      </c>
      <c r="AW703" s="109">
        <v>5.7042403348099713</v>
      </c>
      <c r="AX703" s="110">
        <v>170.76691998060613</v>
      </c>
      <c r="AY703" s="109">
        <v>25</v>
      </c>
      <c r="AZ703" s="109">
        <v>26.897302586829596</v>
      </c>
      <c r="BA703" s="109">
        <v>1.8973025868295963</v>
      </c>
      <c r="BB703" s="110">
        <v>1205.3623080050456</v>
      </c>
      <c r="BC703" s="110">
        <v>3950</v>
      </c>
      <c r="BD703" s="110">
        <v>2744.6376919949544</v>
      </c>
      <c r="BE703" s="111" t="str">
        <v>Yes</v>
      </c>
      <c r="BG703" s="103">
        <f>AVERAGE(AY$6:AY703)</f>
        <v>22.908815730335903</v>
      </c>
      <c r="BH703" s="103">
        <f>AVERAGE(AZ$6:AZ703)</f>
        <v>23.712959060791352</v>
      </c>
      <c r="BI703" s="103">
        <f>AVERAGE(BA$6:BA703)</f>
        <v>0.8041433304554565</v>
      </c>
      <c r="BJ703" s="104">
        <f>AVERAGE(BB$6:BB703)</f>
        <v>958.53607893673632</v>
      </c>
      <c r="BK703" s="104">
        <f>AVERAGE(BC$6:BC703)</f>
        <v>3599.8610414988107</v>
      </c>
      <c r="BL703" s="104">
        <f>AVERAGE(BD$6:BD703)</f>
        <v>2641.3249625620711</v>
      </c>
      <c r="BP703" s="105">
        <v>698</v>
      </c>
      <c r="BQ703" s="109">
        <v>32.423045198095508</v>
      </c>
      <c r="BR703" s="109">
        <v>3</v>
      </c>
      <c r="BS703" s="109">
        <v>5.7361592969425956</v>
      </c>
      <c r="BT703" s="110">
        <v>140.41727428674233</v>
      </c>
      <c r="BU703" s="109">
        <v>25</v>
      </c>
      <c r="BV703" s="109">
        <v>35.159204495038104</v>
      </c>
      <c r="BW703" s="109">
        <v>10.159204495038104</v>
      </c>
      <c r="BX703" s="110">
        <v>2414.2979485424576</v>
      </c>
      <c r="BY703" s="110">
        <v>3960</v>
      </c>
      <c r="BZ703" s="110">
        <v>1545.7020514575424</v>
      </c>
      <c r="CA703" s="111" t="str">
        <v>Yes</v>
      </c>
      <c r="CC703" s="103">
        <f>AVERAGE(BU$6:BU703)</f>
        <v>22.835817365375355</v>
      </c>
      <c r="CD703" s="103">
        <f>AVERAGE(BV$6:BV703)</f>
        <v>23.733090184987752</v>
      </c>
      <c r="CE703" s="103">
        <f>AVERAGE(BW$6:BW703)</f>
        <v>0.89727281961237781</v>
      </c>
      <c r="CF703" s="104">
        <f>AVERAGE(BX$6:BX703)</f>
        <v>968.62380535769387</v>
      </c>
      <c r="CG703" s="104">
        <f>AVERAGE(BY$6:BY703)</f>
        <v>3655.5301979295109</v>
      </c>
      <c r="CH703" s="104">
        <f>AVERAGE(BZ$6:BZ703)</f>
        <v>2686.9063925718215</v>
      </c>
      <c r="CI703" s="121"/>
      <c r="CJ703" s="121"/>
      <c r="CK703" s="121"/>
      <c r="CL703" s="121"/>
      <c r="CM703" s="121"/>
      <c r="CN703" s="121"/>
    </row>
    <row r="704" spans="2:92" x14ac:dyDescent="0.2">
      <c r="B704" s="105">
        <v>699</v>
      </c>
      <c r="C704" s="109">
        <v>21.030154229900308</v>
      </c>
      <c r="D704" s="109">
        <v>6</v>
      </c>
      <c r="E704" s="109">
        <v>2.1275929154165034</v>
      </c>
      <c r="F704" s="110">
        <v>181.25679530408374</v>
      </c>
      <c r="G704" s="109">
        <v>17.157747145316812</v>
      </c>
      <c r="H704" s="109">
        <v>17.157747145316812</v>
      </c>
      <c r="I704" s="109">
        <v>0</v>
      </c>
      <c r="J704" s="110">
        <v>695.9892096635881</v>
      </c>
      <c r="K704" s="110">
        <v>3388.3944861570262</v>
      </c>
      <c r="L704" s="110">
        <v>2692.4052764934381</v>
      </c>
      <c r="M704" s="111" t="str">
        <v>No</v>
      </c>
      <c r="O704" s="103">
        <f>AVERAGE(G$6:G704)</f>
        <v>21.707254398547054</v>
      </c>
      <c r="P704" s="103">
        <f>AVERAGE(H$6:H704)</f>
        <v>22.077071415413503</v>
      </c>
      <c r="Q704" s="103">
        <f>AVERAGE(I$6:I704)</f>
        <v>0.3698170168664407</v>
      </c>
      <c r="R704" s="104">
        <f>AVERAGE(J$6:J704)</f>
        <v>866.84959854233944</v>
      </c>
      <c r="S704" s="104">
        <f>AVERAGE(K$6:K704)</f>
        <v>4006.5904841562078</v>
      </c>
      <c r="T704" s="104">
        <f>AVERAGE(L$6:L704)</f>
        <v>3139.7408856138745</v>
      </c>
      <c r="X704" s="105">
        <v>699</v>
      </c>
      <c r="Y704" s="109">
        <v>17.665148285458912</v>
      </c>
      <c r="Z704" s="109">
        <v>0</v>
      </c>
      <c r="AA704" s="109">
        <v>3.748545184268206</v>
      </c>
      <c r="AB704" s="110">
        <v>172.15790325828067</v>
      </c>
      <c r="AC704" s="109">
        <v>21.413693469727118</v>
      </c>
      <c r="AD704" s="109">
        <v>21.413693469727118</v>
      </c>
      <c r="AE704" s="109">
        <v>0</v>
      </c>
      <c r="AF704" s="110">
        <v>814.5687073500942</v>
      </c>
      <c r="AG704" s="110">
        <v>3854.4648245508811</v>
      </c>
      <c r="AH704" s="110">
        <v>3039.8961172007866</v>
      </c>
      <c r="AI704" s="111" t="str">
        <v>No</v>
      </c>
      <c r="AK704" s="103">
        <f>AVERAGE(AC$6:AC704)</f>
        <v>21.651410706202736</v>
      </c>
      <c r="AL704" s="103">
        <f>AVERAGE(AD$6:AD704)</f>
        <v>21.978053609152543</v>
      </c>
      <c r="AM704" s="103">
        <f>AVERAGE(AE$6:AE704)</f>
        <v>0.3266429029498143</v>
      </c>
      <c r="AN704" s="104">
        <f>AVERAGE(AF$6:AF704)</f>
        <v>857.92984163059066</v>
      </c>
      <c r="AO704" s="104">
        <f>AVERAGE(AG$6:AG704)</f>
        <v>4038.2553577316585</v>
      </c>
      <c r="AP704" s="104">
        <f>AVERAGE(AH$6:AH704)</f>
        <v>3180.3255161010647</v>
      </c>
      <c r="AT704" s="105">
        <v>699</v>
      </c>
      <c r="AU704" s="109">
        <v>26.151435753866195</v>
      </c>
      <c r="AV704" s="109">
        <v>1</v>
      </c>
      <c r="AW704" s="109">
        <v>6.125309381398699</v>
      </c>
      <c r="AX704" s="110">
        <v>152.21293628776613</v>
      </c>
      <c r="AY704" s="109">
        <v>25</v>
      </c>
      <c r="AZ704" s="109">
        <v>31.276745135264896</v>
      </c>
      <c r="BA704" s="109">
        <v>6.2767451352648962</v>
      </c>
      <c r="BB704" s="110">
        <v>1843.7247065775005</v>
      </c>
      <c r="BC704" s="110">
        <v>3800</v>
      </c>
      <c r="BD704" s="110">
        <v>1956.2752934224995</v>
      </c>
      <c r="BE704" s="111" t="str">
        <v>Yes</v>
      </c>
      <c r="BG704" s="103">
        <f>AVERAGE(AY$6:AY704)</f>
        <v>22.91180741026389</v>
      </c>
      <c r="BH704" s="103">
        <f>AVERAGE(AZ$6:AZ704)</f>
        <v>23.723779927850689</v>
      </c>
      <c r="BI704" s="103">
        <f>AVERAGE(BA$6:BA704)</f>
        <v>0.81197251758680045</v>
      </c>
      <c r="BJ704" s="104">
        <f>AVERAGE(BB$6:BB704)</f>
        <v>959.80244321090038</v>
      </c>
      <c r="BK704" s="104">
        <f>AVERAGE(BC$6:BC704)</f>
        <v>3600.1473633278538</v>
      </c>
      <c r="BL704" s="104">
        <f>AVERAGE(BD$6:BD704)</f>
        <v>2640.3449201169501</v>
      </c>
      <c r="BP704" s="105">
        <v>699</v>
      </c>
      <c r="BQ704" s="109">
        <v>15.988582896011517</v>
      </c>
      <c r="BR704" s="109">
        <v>4</v>
      </c>
      <c r="BS704" s="109">
        <v>5.7074826149845101</v>
      </c>
      <c r="BT704" s="110">
        <v>153.28747516945592</v>
      </c>
      <c r="BU704" s="109">
        <v>17.696065510996029</v>
      </c>
      <c r="BV704" s="109">
        <v>17.696065510996029</v>
      </c>
      <c r="BW704" s="109">
        <v>0</v>
      </c>
      <c r="BX704" s="110">
        <v>684.1694404993367</v>
      </c>
      <c r="BY704" s="110">
        <v>2934.4098266494043</v>
      </c>
      <c r="BZ704" s="110">
        <v>2250.2403861500675</v>
      </c>
      <c r="CA704" s="111" t="str">
        <v>No</v>
      </c>
      <c r="CC704" s="103">
        <f>AVERAGE(BU$6:BU704)</f>
        <v>22.828464358430605</v>
      </c>
      <c r="CD704" s="103">
        <f>AVERAGE(BV$6:BV704)</f>
        <v>23.72445352594055</v>
      </c>
      <c r="CE704" s="103">
        <f>AVERAGE(BW$6:BW704)</f>
        <v>0.89598916750992808</v>
      </c>
      <c r="CF704" s="104">
        <f>AVERAGE(BX$6:BX704)</f>
        <v>968.21686062971344</v>
      </c>
      <c r="CG704" s="104">
        <f>AVERAGE(BY$6:BY704)</f>
        <v>3654.4985521909125</v>
      </c>
      <c r="CH704" s="104">
        <f>AVERAGE(BZ$6:BZ704)</f>
        <v>2686.2816915612038</v>
      </c>
      <c r="CI704" s="121"/>
      <c r="CJ704" s="121"/>
      <c r="CK704" s="121"/>
      <c r="CL704" s="121"/>
      <c r="CM704" s="121"/>
      <c r="CN704" s="121"/>
    </row>
    <row r="705" spans="2:92" x14ac:dyDescent="0.2">
      <c r="B705" s="105">
        <v>700</v>
      </c>
      <c r="C705" s="109">
        <v>24.701476941482916</v>
      </c>
      <c r="D705" s="109">
        <v>3</v>
      </c>
      <c r="E705" s="109">
        <v>4.2016499663458333</v>
      </c>
      <c r="F705" s="110">
        <v>167.46468001590145</v>
      </c>
      <c r="G705" s="109">
        <v>25</v>
      </c>
      <c r="H705" s="109">
        <v>25.903126907828749</v>
      </c>
      <c r="I705" s="109">
        <v>0.90312690782874938</v>
      </c>
      <c r="J705" s="110">
        <v>1080.0275234250764</v>
      </c>
      <c r="K705" s="110">
        <v>4650</v>
      </c>
      <c r="L705" s="110">
        <v>3569.9724765749233</v>
      </c>
      <c r="M705" s="111" t="str">
        <v>Yes</v>
      </c>
      <c r="O705" s="103">
        <f>AVERAGE(G$6:G705)</f>
        <v>21.711958320834842</v>
      </c>
      <c r="P705" s="103">
        <f>AVERAGE(H$6:H705)</f>
        <v>22.082537208974095</v>
      </c>
      <c r="Q705" s="103">
        <f>AVERAGE(I$6:I705)</f>
        <v>0.37057888813924394</v>
      </c>
      <c r="R705" s="104">
        <f>AVERAGE(J$6:J705)</f>
        <v>867.15413843502904</v>
      </c>
      <c r="S705" s="104">
        <f>AVERAGE(K$6:K705)</f>
        <v>4007.5096406074135</v>
      </c>
      <c r="T705" s="104">
        <f>AVERAGE(L$6:L705)</f>
        <v>3140.3555021723905</v>
      </c>
      <c r="X705" s="105">
        <v>700</v>
      </c>
      <c r="Y705" s="109">
        <v>25.2650087783848</v>
      </c>
      <c r="Z705" s="109">
        <v>1</v>
      </c>
      <c r="AA705" s="109">
        <v>3.329935912586238</v>
      </c>
      <c r="AB705" s="110">
        <v>144.7611889403714</v>
      </c>
      <c r="AC705" s="109">
        <v>25</v>
      </c>
      <c r="AD705" s="109">
        <v>27.594944690971037</v>
      </c>
      <c r="AE705" s="109">
        <v>2.5949446909710367</v>
      </c>
      <c r="AF705" s="110">
        <v>1361.851233315158</v>
      </c>
      <c r="AG705" s="110">
        <v>4570</v>
      </c>
      <c r="AH705" s="110">
        <v>3208.148766684842</v>
      </c>
      <c r="AI705" s="111" t="str">
        <v>Yes</v>
      </c>
      <c r="AK705" s="103">
        <f>AVERAGE(AC$6:AC705)</f>
        <v>21.656194405193876</v>
      </c>
      <c r="AL705" s="103">
        <f>AVERAGE(AD$6:AD705)</f>
        <v>21.986077739269426</v>
      </c>
      <c r="AM705" s="103">
        <f>AVERAGE(AE$6:AE705)</f>
        <v>0.32988333407555887</v>
      </c>
      <c r="AN705" s="104">
        <f>AVERAGE(AF$6:AF705)</f>
        <v>858.64972933299725</v>
      </c>
      <c r="AO705" s="104">
        <f>AVERAGE(AG$6:AG705)</f>
        <v>4039.0149929348991</v>
      </c>
      <c r="AP705" s="104">
        <f>AVERAGE(AH$6:AH705)</f>
        <v>3180.3652636018987</v>
      </c>
      <c r="AT705" s="105">
        <v>700</v>
      </c>
      <c r="AU705" s="109">
        <v>20.47621421380893</v>
      </c>
      <c r="AV705" s="109">
        <v>4</v>
      </c>
      <c r="AW705" s="109">
        <v>5.4432330509332374</v>
      </c>
      <c r="AX705" s="110">
        <v>162.24915824664384</v>
      </c>
      <c r="AY705" s="109">
        <v>21.919447264742168</v>
      </c>
      <c r="AZ705" s="109">
        <v>21.919447264742168</v>
      </c>
      <c r="BA705" s="109">
        <v>0</v>
      </c>
      <c r="BB705" s="110">
        <v>819.83257618890889</v>
      </c>
      <c r="BC705" s="110">
        <v>3487.9170897113249</v>
      </c>
      <c r="BD705" s="110">
        <v>2668.0845135224163</v>
      </c>
      <c r="BE705" s="111" t="str">
        <v>No</v>
      </c>
      <c r="BG705" s="103">
        <f>AVERAGE(AY$6:AY705)</f>
        <v>22.910389752913144</v>
      </c>
      <c r="BH705" s="103">
        <f>AVERAGE(AZ$6:AZ705)</f>
        <v>23.721202309760535</v>
      </c>
      <c r="BI705" s="103">
        <f>AVERAGE(BA$6:BA705)</f>
        <v>0.81081255684739084</v>
      </c>
      <c r="BJ705" s="104">
        <f>AVERAGE(BB$6:BB705)</f>
        <v>959.60248625801194</v>
      </c>
      <c r="BK705" s="104">
        <f>AVERAGE(BC$6:BC705)</f>
        <v>3599.9870343655448</v>
      </c>
      <c r="BL705" s="104">
        <f>AVERAGE(BD$6:BD705)</f>
        <v>2640.3845481075291</v>
      </c>
      <c r="BP705" s="105">
        <v>700</v>
      </c>
      <c r="BQ705" s="109">
        <v>20.966995900636576</v>
      </c>
      <c r="BR705" s="109">
        <v>1</v>
      </c>
      <c r="BS705" s="109">
        <v>6.7229881178426272</v>
      </c>
      <c r="BT705" s="110">
        <v>141.26388930122724</v>
      </c>
      <c r="BU705" s="109">
        <v>25</v>
      </c>
      <c r="BV705" s="109">
        <v>26.689984018479201</v>
      </c>
      <c r="BW705" s="109">
        <v>1.6899840184792012</v>
      </c>
      <c r="BX705" s="110">
        <v>1144.7614920731073</v>
      </c>
      <c r="BY705" s="110">
        <v>3820</v>
      </c>
      <c r="BZ705" s="110">
        <v>2675.2385079268925</v>
      </c>
      <c r="CA705" s="111" t="str">
        <v>Yes</v>
      </c>
      <c r="CC705" s="103">
        <f>AVERAGE(BU$6:BU705)</f>
        <v>22.831566552204276</v>
      </c>
      <c r="CD705" s="103">
        <f>AVERAGE(BV$6:BV705)</f>
        <v>23.728689998072749</v>
      </c>
      <c r="CE705" s="103">
        <f>AVERAGE(BW$6:BW705)</f>
        <v>0.8971234458684556</v>
      </c>
      <c r="CF705" s="104">
        <f>AVERAGE(BX$6:BX705)</f>
        <v>968.46906724606106</v>
      </c>
      <c r="CG705" s="104">
        <f>AVERAGE(BY$6:BY705)</f>
        <v>3654.7349828306401</v>
      </c>
      <c r="CH705" s="104">
        <f>AVERAGE(BZ$6:BZ705)</f>
        <v>2686.2659155845836</v>
      </c>
      <c r="CI705" s="121"/>
      <c r="CJ705" s="121"/>
      <c r="CK705" s="121"/>
      <c r="CL705" s="121"/>
      <c r="CM705" s="121"/>
      <c r="CN705" s="121"/>
    </row>
    <row r="706" spans="2:92" x14ac:dyDescent="0.2">
      <c r="B706" s="105">
        <v>701</v>
      </c>
      <c r="C706" s="109">
        <v>21.37438984613603</v>
      </c>
      <c r="D706" s="109">
        <v>1</v>
      </c>
      <c r="E706" s="109">
        <v>5.285026241777568</v>
      </c>
      <c r="F706" s="110">
        <v>122.23377266245959</v>
      </c>
      <c r="G706" s="109">
        <v>25</v>
      </c>
      <c r="H706" s="109">
        <v>25.659416087913598</v>
      </c>
      <c r="I706" s="109">
        <v>0.6594160879135984</v>
      </c>
      <c r="J706" s="110">
        <v>990.92866848690733</v>
      </c>
      <c r="K706" s="110">
        <v>4550</v>
      </c>
      <c r="L706" s="110">
        <v>3559.0713315130924</v>
      </c>
      <c r="M706" s="111" t="str">
        <v>Yes</v>
      </c>
      <c r="O706" s="103">
        <f>AVERAGE(G$6:G706)</f>
        <v>21.716648822516962</v>
      </c>
      <c r="P706" s="103">
        <f>AVERAGE(H$6:H706)</f>
        <v>22.087639746604538</v>
      </c>
      <c r="Q706" s="103">
        <f>AVERAGE(I$6:I706)</f>
        <v>0.3709909240875669</v>
      </c>
      <c r="R706" s="104">
        <f>AVERAGE(J$6:J706)</f>
        <v>867.3307069515082</v>
      </c>
      <c r="S706" s="104">
        <f>AVERAGE(K$6:K706)</f>
        <v>4008.2835212912833</v>
      </c>
      <c r="T706" s="104">
        <f>AVERAGE(L$6:L706)</f>
        <v>3140.9528143397811</v>
      </c>
      <c r="X706" s="105">
        <v>701</v>
      </c>
      <c r="Y706" s="109">
        <v>16.697334163843593</v>
      </c>
      <c r="Z706" s="109">
        <v>3</v>
      </c>
      <c r="AA706" s="109">
        <v>5.1355257589193961</v>
      </c>
      <c r="AB706" s="110">
        <v>105.28632505046195</v>
      </c>
      <c r="AC706" s="109">
        <v>18.832859922762989</v>
      </c>
      <c r="AD706" s="109">
        <v>18.832859922762989</v>
      </c>
      <c r="AE706" s="109">
        <v>0</v>
      </c>
      <c r="AF706" s="110">
        <v>670.27212273335169</v>
      </c>
      <c r="AG706" s="110">
        <v>3599.914786097338</v>
      </c>
      <c r="AH706" s="110">
        <v>2929.6426633639862</v>
      </c>
      <c r="AI706" s="111" t="str">
        <v>No</v>
      </c>
      <c r="AK706" s="103">
        <f>AVERAGE(AC$6:AC706)</f>
        <v>21.652166823906526</v>
      </c>
      <c r="AL706" s="103">
        <f>AVERAGE(AD$6:AD706)</f>
        <v>21.981579568347165</v>
      </c>
      <c r="AM706" s="103">
        <f>AVERAGE(AE$6:AE706)</f>
        <v>0.32941274444064367</v>
      </c>
      <c r="AN706" s="104">
        <f>AVERAGE(AF$6:AF706)</f>
        <v>858.38100236209891</v>
      </c>
      <c r="AO706" s="104">
        <f>AVERAGE(AG$6:AG706)</f>
        <v>4038.3886017696527</v>
      </c>
      <c r="AP706" s="104">
        <f>AVERAGE(AH$6:AH706)</f>
        <v>3180.0075994075505</v>
      </c>
      <c r="AT706" s="105">
        <v>701</v>
      </c>
      <c r="AU706" s="109">
        <v>19.936644853857942</v>
      </c>
      <c r="AV706" s="109">
        <v>3</v>
      </c>
      <c r="AW706" s="109">
        <v>3.5445788908066516</v>
      </c>
      <c r="AX706" s="110">
        <v>145.98214763784364</v>
      </c>
      <c r="AY706" s="109">
        <v>20.481223744664593</v>
      </c>
      <c r="AZ706" s="109">
        <v>20.481223744664593</v>
      </c>
      <c r="BA706" s="109">
        <v>0</v>
      </c>
      <c r="BB706" s="110">
        <v>760.41885997778149</v>
      </c>
      <c r="BC706" s="110">
        <v>3222.1835616996891</v>
      </c>
      <c r="BD706" s="110">
        <v>2461.7647017219078</v>
      </c>
      <c r="BE706" s="111" t="str">
        <v>No</v>
      </c>
      <c r="BG706" s="103">
        <f>AVERAGE(AY$6:AY706)</f>
        <v>22.906924466168139</v>
      </c>
      <c r="BH706" s="103">
        <f>AVERAGE(AZ$6:AZ706)</f>
        <v>23.716580371721882</v>
      </c>
      <c r="BI706" s="103">
        <f>AVERAGE(BA$6:BA706)</f>
        <v>0.80965590555374256</v>
      </c>
      <c r="BJ706" s="104">
        <f>AVERAGE(BB$6:BB706)</f>
        <v>959.31834413778336</v>
      </c>
      <c r="BK706" s="104">
        <f>AVERAGE(BC$6:BC706)</f>
        <v>3599.4480850464774</v>
      </c>
      <c r="BL706" s="104">
        <f>AVERAGE(BD$6:BD706)</f>
        <v>2640.129740908691</v>
      </c>
      <c r="BP706" s="105">
        <v>701</v>
      </c>
      <c r="BQ706" s="109">
        <v>22.631544136571087</v>
      </c>
      <c r="BR706" s="109">
        <v>5</v>
      </c>
      <c r="BS706" s="109">
        <v>4.8870960449757526</v>
      </c>
      <c r="BT706" s="110">
        <v>148.29831311841497</v>
      </c>
      <c r="BU706" s="109">
        <v>22.518640181546839</v>
      </c>
      <c r="BV706" s="109">
        <v>22.518640181546839</v>
      </c>
      <c r="BW706" s="109">
        <v>0</v>
      </c>
      <c r="BX706" s="110">
        <v>823.85751856482011</v>
      </c>
      <c r="BY706" s="110">
        <v>3727.7960272320261</v>
      </c>
      <c r="BZ706" s="110">
        <v>2903.938508667206</v>
      </c>
      <c r="CA706" s="111" t="str">
        <v>No</v>
      </c>
      <c r="CC706" s="103">
        <f>AVERAGE(BU$6:BU706)</f>
        <v>22.831120152246132</v>
      </c>
      <c r="CD706" s="103">
        <f>AVERAGE(BV$6:BV706)</f>
        <v>23.726963821444325</v>
      </c>
      <c r="CE706" s="103">
        <f>AVERAGE(BW$6:BW706)</f>
        <v>0.89584366919817249</v>
      </c>
      <c r="CF706" s="104">
        <f>AVERAGE(BX$6:BX706)</f>
        <v>968.26277402397659</v>
      </c>
      <c r="CG706" s="104">
        <f>AVERAGE(BY$6:BY706)</f>
        <v>3654.8392068597432</v>
      </c>
      <c r="CH706" s="104">
        <f>AVERAGE(BZ$6:BZ706)</f>
        <v>2686.5764328357714</v>
      </c>
      <c r="CI706" s="121"/>
      <c r="CJ706" s="121"/>
      <c r="CK706" s="121"/>
      <c r="CL706" s="121"/>
      <c r="CM706" s="121"/>
      <c r="CN706" s="121"/>
    </row>
    <row r="707" spans="2:92" x14ac:dyDescent="0.2">
      <c r="B707" s="105">
        <v>702</v>
      </c>
      <c r="C707" s="109">
        <v>18.506756391940854</v>
      </c>
      <c r="D707" s="109">
        <v>0</v>
      </c>
      <c r="E707" s="109">
        <v>3.2183147639114895</v>
      </c>
      <c r="F707" s="110">
        <v>142.83263585397327</v>
      </c>
      <c r="G707" s="109">
        <v>21.725071155852344</v>
      </c>
      <c r="H707" s="109">
        <v>21.725071155852344</v>
      </c>
      <c r="I707" s="109">
        <v>0</v>
      </c>
      <c r="J707" s="110">
        <v>794.58477052954368</v>
      </c>
      <c r="K707" s="110">
        <v>3910.5128080534218</v>
      </c>
      <c r="L707" s="110">
        <v>3115.9280375238782</v>
      </c>
      <c r="M707" s="111" t="str">
        <v>No</v>
      </c>
      <c r="O707" s="103">
        <f>AVERAGE(G$6:G707)</f>
        <v>21.716660820142796</v>
      </c>
      <c r="P707" s="103">
        <f>AVERAGE(H$6:H707)</f>
        <v>22.087123267130533</v>
      </c>
      <c r="Q707" s="103">
        <f>AVERAGE(I$6:I707)</f>
        <v>0.37046244698772701</v>
      </c>
      <c r="R707" s="104">
        <f>AVERAGE(J$6:J707)</f>
        <v>867.22708026144835</v>
      </c>
      <c r="S707" s="104">
        <f>AVERAGE(K$6:K707)</f>
        <v>4008.1442467710008</v>
      </c>
      <c r="T707" s="104">
        <f>AVERAGE(L$6:L707)</f>
        <v>3140.9171665095587</v>
      </c>
      <c r="X707" s="105">
        <v>702</v>
      </c>
      <c r="Y707" s="109">
        <v>23.648112775244538</v>
      </c>
      <c r="Z707" s="109">
        <v>4</v>
      </c>
      <c r="AA707" s="109">
        <v>5.7957828168450334</v>
      </c>
      <c r="AB707" s="110">
        <v>144.62847684459533</v>
      </c>
      <c r="AC707" s="109">
        <v>25</v>
      </c>
      <c r="AD707" s="109">
        <v>25.443895592089572</v>
      </c>
      <c r="AE707" s="109">
        <v>0.44389559208957152</v>
      </c>
      <c r="AF707" s="110">
        <v>974.52968342071813</v>
      </c>
      <c r="AG707" s="110">
        <v>4780</v>
      </c>
      <c r="AH707" s="110">
        <v>3805.4703165792816</v>
      </c>
      <c r="AI707" s="111" t="str">
        <v>Yes</v>
      </c>
      <c r="AK707" s="103">
        <f>AVERAGE(AC$6:AC707)</f>
        <v>21.656935817034867</v>
      </c>
      <c r="AL707" s="103">
        <f>AVERAGE(AD$6:AD707)</f>
        <v>21.986511642455056</v>
      </c>
      <c r="AM707" s="103">
        <f>AVERAGE(AE$6:AE707)</f>
        <v>0.32957582542020053</v>
      </c>
      <c r="AN707" s="104">
        <f>AVERAGE(AF$6:AF707)</f>
        <v>858.5464563237208</v>
      </c>
      <c r="AO707" s="104">
        <f>AVERAGE(AG$6:AG707)</f>
        <v>4039.4450282628582</v>
      </c>
      <c r="AP707" s="104">
        <f>AVERAGE(AH$6:AH707)</f>
        <v>3180.8985719391339</v>
      </c>
      <c r="AT707" s="105">
        <v>702</v>
      </c>
      <c r="AU707" s="109">
        <v>21.896568723465787</v>
      </c>
      <c r="AV707" s="109">
        <v>3</v>
      </c>
      <c r="AW707" s="109">
        <v>6.120182872211398</v>
      </c>
      <c r="AX707" s="110">
        <v>107.26889722673553</v>
      </c>
      <c r="AY707" s="109">
        <v>25</v>
      </c>
      <c r="AZ707" s="109">
        <v>25.016751595677185</v>
      </c>
      <c r="BA707" s="109">
        <v>1.6751595677185094E-2</v>
      </c>
      <c r="BB707" s="110">
        <v>859.78163657831328</v>
      </c>
      <c r="BC707" s="110">
        <v>3900</v>
      </c>
      <c r="BD707" s="110">
        <v>3040.2183634216867</v>
      </c>
      <c r="BE707" s="111" t="str">
        <v>Yes</v>
      </c>
      <c r="BG707" s="103">
        <f>AVERAGE(AY$6:AY707)</f>
        <v>22.909906055247671</v>
      </c>
      <c r="BH707" s="103">
        <f>AVERAGE(AZ$6:AZ707)</f>
        <v>23.718432467482504</v>
      </c>
      <c r="BI707" s="103">
        <f>AVERAGE(BA$6:BA707)</f>
        <v>0.80852641223483013</v>
      </c>
      <c r="BJ707" s="104">
        <f>AVERAGE(BB$6:BB707)</f>
        <v>959.1765539560746</v>
      </c>
      <c r="BK707" s="104">
        <f>AVERAGE(BC$6:BC707)</f>
        <v>3599.8762216774653</v>
      </c>
      <c r="BL707" s="104">
        <f>AVERAGE(BD$6:BD707)</f>
        <v>2640.6996677213879</v>
      </c>
      <c r="BP707" s="105">
        <v>702</v>
      </c>
      <c r="BQ707" s="109">
        <v>20.389381617779293</v>
      </c>
      <c r="BR707" s="109">
        <v>5</v>
      </c>
      <c r="BS707" s="109">
        <v>5.6461804539699241</v>
      </c>
      <c r="BT707" s="110">
        <v>179.23631118460133</v>
      </c>
      <c r="BU707" s="109">
        <v>21.035562071749219</v>
      </c>
      <c r="BV707" s="109">
        <v>21.035562071749219</v>
      </c>
      <c r="BW707" s="109">
        <v>0</v>
      </c>
      <c r="BX707" s="110">
        <v>810.30317333707785</v>
      </c>
      <c r="BY707" s="110">
        <v>3505.3343107623828</v>
      </c>
      <c r="BZ707" s="110">
        <v>2695.0311374253051</v>
      </c>
      <c r="CA707" s="111" t="str">
        <v>No</v>
      </c>
      <c r="CC707" s="103">
        <f>AVERAGE(BU$6:BU707)</f>
        <v>22.82856237720269</v>
      </c>
      <c r="CD707" s="103">
        <f>AVERAGE(BV$6:BV707)</f>
        <v>23.723129915817978</v>
      </c>
      <c r="CE707" s="103">
        <f>AVERAGE(BW$6:BW707)</f>
        <v>0.89456753861526905</v>
      </c>
      <c r="CF707" s="104">
        <f>AVERAGE(BX$6:BX707)</f>
        <v>968.03776034778446</v>
      </c>
      <c r="CG707" s="104">
        <f>AVERAGE(BY$6:BY707)</f>
        <v>3654.6262369222827</v>
      </c>
      <c r="CH707" s="104">
        <f>AVERAGE(BZ$6:BZ707)</f>
        <v>2686.5884765745027</v>
      </c>
      <c r="CI707" s="121"/>
      <c r="CJ707" s="121"/>
      <c r="CK707" s="121"/>
      <c r="CL707" s="121"/>
      <c r="CM707" s="121"/>
      <c r="CN707" s="121"/>
    </row>
    <row r="708" spans="2:92" x14ac:dyDescent="0.2">
      <c r="B708" s="105">
        <v>703</v>
      </c>
      <c r="C708" s="109">
        <v>20.885183556103694</v>
      </c>
      <c r="D708" s="109">
        <v>2</v>
      </c>
      <c r="E708" s="109">
        <v>3.532192670353413</v>
      </c>
      <c r="F708" s="110">
        <v>103.34301010560006</v>
      </c>
      <c r="G708" s="109">
        <v>22.417376226457108</v>
      </c>
      <c r="H708" s="109">
        <v>22.417376226457108</v>
      </c>
      <c r="I708" s="109">
        <v>0</v>
      </c>
      <c r="J708" s="110">
        <v>775.86429689931333</v>
      </c>
      <c r="K708" s="110">
        <v>4135.1277207622788</v>
      </c>
      <c r="L708" s="110">
        <v>3359.2634238629653</v>
      </c>
      <c r="M708" s="111" t="str">
        <v>No</v>
      </c>
      <c r="O708" s="103">
        <f>AVERAGE(G$6:G708)</f>
        <v>21.717657570365148</v>
      </c>
      <c r="P708" s="103">
        <f>AVERAGE(H$6:H708)</f>
        <v>22.087593043744082</v>
      </c>
      <c r="Q708" s="103">
        <f>AVERAGE(I$6:I708)</f>
        <v>0.36993547337892513</v>
      </c>
      <c r="R708" s="104">
        <f>AVERAGE(J$6:J708)</f>
        <v>867.0971189764382</v>
      </c>
      <c r="S708" s="104">
        <f>AVERAGE(K$6:K708)</f>
        <v>4008.3248776017144</v>
      </c>
      <c r="T708" s="104">
        <f>AVERAGE(L$6:L708)</f>
        <v>3141.2277586252817</v>
      </c>
      <c r="X708" s="105">
        <v>703</v>
      </c>
      <c r="Y708" s="109">
        <v>21.495253825206987</v>
      </c>
      <c r="Z708" s="109">
        <v>3</v>
      </c>
      <c r="AA708" s="109">
        <v>5.4747906029393647</v>
      </c>
      <c r="AB708" s="110">
        <v>184.12296680161023</v>
      </c>
      <c r="AC708" s="109">
        <v>23.970044428146352</v>
      </c>
      <c r="AD708" s="109">
        <v>23.970044428146352</v>
      </c>
      <c r="AE708" s="109">
        <v>0</v>
      </c>
      <c r="AF708" s="110">
        <v>903.22429964600076</v>
      </c>
      <c r="AG708" s="110">
        <v>4524.6079970663432</v>
      </c>
      <c r="AH708" s="110">
        <v>3621.3836974203423</v>
      </c>
      <c r="AI708" s="111" t="str">
        <v>No</v>
      </c>
      <c r="AK708" s="103">
        <f>AVERAGE(AC$6:AC708)</f>
        <v>21.660226156453231</v>
      </c>
      <c r="AL708" s="103">
        <f>AVERAGE(AD$6:AD708)</f>
        <v>21.989333168465997</v>
      </c>
      <c r="AM708" s="103">
        <f>AVERAGE(AE$6:AE708)</f>
        <v>0.32910701201277492</v>
      </c>
      <c r="AN708" s="104">
        <f>AVERAGE(AF$6:AF708)</f>
        <v>858.6100094436672</v>
      </c>
      <c r="AO708" s="104">
        <f>AVERAGE(AG$6:AG708)</f>
        <v>4040.135160508667</v>
      </c>
      <c r="AP708" s="104">
        <f>AVERAGE(AH$6:AH708)</f>
        <v>3181.5251510649964</v>
      </c>
      <c r="AT708" s="105">
        <v>703</v>
      </c>
      <c r="AU708" s="109">
        <v>19.052953772188356</v>
      </c>
      <c r="AV708" s="109">
        <v>2</v>
      </c>
      <c r="AW708" s="109">
        <v>6.4269303141579321</v>
      </c>
      <c r="AX708" s="110">
        <v>175.41361040894631</v>
      </c>
      <c r="AY708" s="109">
        <v>23.479884086346289</v>
      </c>
      <c r="AZ708" s="109">
        <v>23.479884086346289</v>
      </c>
      <c r="BA708" s="109">
        <v>0</v>
      </c>
      <c r="BB708" s="110">
        <v>879.810132999335</v>
      </c>
      <c r="BC708" s="110">
        <v>3621.9826129519433</v>
      </c>
      <c r="BD708" s="110">
        <v>2742.1724799526082</v>
      </c>
      <c r="BE708" s="111" t="str">
        <v>No</v>
      </c>
      <c r="BG708" s="103">
        <f>AVERAGE(AY$6:AY708)</f>
        <v>22.910716834808266</v>
      </c>
      <c r="BH708" s="103">
        <f>AVERAGE(AZ$6:AZ708)</f>
        <v>23.7180931383486</v>
      </c>
      <c r="BI708" s="103">
        <f>AVERAGE(BA$6:BA708)</f>
        <v>0.80737630354032819</v>
      </c>
      <c r="BJ708" s="104">
        <f>AVERAGE(BB$6:BB708)</f>
        <v>959.0636571979569</v>
      </c>
      <c r="BK708" s="104">
        <f>AVERAGE(BC$6:BC708)</f>
        <v>3599.9076674687522</v>
      </c>
      <c r="BL708" s="104">
        <f>AVERAGE(BD$6:BD708)</f>
        <v>2640.8440102707923</v>
      </c>
      <c r="BP708" s="105">
        <v>703</v>
      </c>
      <c r="BQ708" s="109">
        <v>19.878226283529301</v>
      </c>
      <c r="BR708" s="109">
        <v>2</v>
      </c>
      <c r="BS708" s="109">
        <v>5.797495657840166</v>
      </c>
      <c r="BT708" s="110">
        <v>128.42107293890939</v>
      </c>
      <c r="BU708" s="109">
        <v>23.675721941369467</v>
      </c>
      <c r="BV708" s="109">
        <v>23.675721941369467</v>
      </c>
      <c r="BW708" s="109">
        <v>0</v>
      </c>
      <c r="BX708" s="110">
        <v>838.69273117999342</v>
      </c>
      <c r="BY708" s="110">
        <v>3691.3582912054198</v>
      </c>
      <c r="BZ708" s="110">
        <v>2852.6655600254262</v>
      </c>
      <c r="CA708" s="111" t="str">
        <v>No</v>
      </c>
      <c r="CC708" s="103">
        <f>AVERAGE(BU$6:BU708)</f>
        <v>22.829767440594111</v>
      </c>
      <c r="CD708" s="103">
        <f>AVERAGE(BV$6:BV708)</f>
        <v>23.723062479154468</v>
      </c>
      <c r="CE708" s="103">
        <f>AVERAGE(BW$6:BW708)</f>
        <v>0.89329503856033987</v>
      </c>
      <c r="CF708" s="104">
        <f>AVERAGE(BX$6:BX708)</f>
        <v>967.85377026361971</v>
      </c>
      <c r="CG708" s="104">
        <f>AVERAGE(BY$6:BY708)</f>
        <v>3654.6784873551182</v>
      </c>
      <c r="CH708" s="104">
        <f>AVERAGE(BZ$6:BZ708)</f>
        <v>2686.8247170915029</v>
      </c>
      <c r="CI708" s="121"/>
      <c r="CJ708" s="121"/>
      <c r="CK708" s="121"/>
      <c r="CL708" s="121"/>
      <c r="CM708" s="121"/>
      <c r="CN708" s="121"/>
    </row>
    <row r="709" spans="2:92" x14ac:dyDescent="0.2">
      <c r="B709" s="105">
        <v>704</v>
      </c>
      <c r="C709" s="109">
        <v>20.673097374618667</v>
      </c>
      <c r="D709" s="109">
        <v>3</v>
      </c>
      <c r="E709" s="109">
        <v>2.0320639016700528</v>
      </c>
      <c r="F709" s="110">
        <v>155.43405633855301</v>
      </c>
      <c r="G709" s="109">
        <v>19.70516127628872</v>
      </c>
      <c r="H709" s="109">
        <v>19.70516127628872</v>
      </c>
      <c r="I709" s="109">
        <v>0</v>
      </c>
      <c r="J709" s="110">
        <v>746.58889462721459</v>
      </c>
      <c r="K709" s="110">
        <v>3696.9290297319694</v>
      </c>
      <c r="L709" s="110">
        <v>2950.3401351047551</v>
      </c>
      <c r="M709" s="111" t="str">
        <v>No</v>
      </c>
      <c r="O709" s="103">
        <f>AVERAGE(G$6:G709)</f>
        <v>21.714798910856516</v>
      </c>
      <c r="P709" s="103">
        <f>AVERAGE(H$6:H709)</f>
        <v>22.084208907710764</v>
      </c>
      <c r="Q709" s="103">
        <f>AVERAGE(I$6:I709)</f>
        <v>0.3694099968542392</v>
      </c>
      <c r="R709" s="104">
        <f>AVERAGE(J$6:J709)</f>
        <v>866.92594252139668</v>
      </c>
      <c r="S709" s="104">
        <f>AVERAGE(K$6:K709)</f>
        <v>4007.8825539541722</v>
      </c>
      <c r="T709" s="104">
        <f>AVERAGE(L$6:L709)</f>
        <v>3140.9566114327813</v>
      </c>
      <c r="X709" s="105">
        <v>704</v>
      </c>
      <c r="Y709" s="109">
        <v>16.029013939273902</v>
      </c>
      <c r="Z709" s="109">
        <v>1</v>
      </c>
      <c r="AA709" s="109">
        <v>5.3777405198600263</v>
      </c>
      <c r="AB709" s="110">
        <v>132.47145600977939</v>
      </c>
      <c r="AC709" s="109">
        <v>20.406754459133928</v>
      </c>
      <c r="AD709" s="109">
        <v>20.406754459133928</v>
      </c>
      <c r="AE709" s="109">
        <v>0</v>
      </c>
      <c r="AF709" s="110">
        <v>744.67408978379717</v>
      </c>
      <c r="AG709" s="110">
        <v>3743.215802644107</v>
      </c>
      <c r="AH709" s="110">
        <v>2998.5417128603099</v>
      </c>
      <c r="AI709" s="111" t="str">
        <v>No</v>
      </c>
      <c r="AK709" s="103">
        <f>AVERAGE(AC$6:AC709)</f>
        <v>21.658445656883178</v>
      </c>
      <c r="AL709" s="103">
        <f>AVERAGE(AD$6:AD709)</f>
        <v>21.987085187344789</v>
      </c>
      <c r="AM709" s="103">
        <f>AVERAGE(AE$6:AE709)</f>
        <v>0.32863953046162042</v>
      </c>
      <c r="AN709" s="104">
        <f>AVERAGE(AF$6:AF709)</f>
        <v>858.44816864869574</v>
      </c>
      <c r="AO709" s="104">
        <f>AVERAGE(AG$6:AG709)</f>
        <v>4039.7134000571546</v>
      </c>
      <c r="AP709" s="104">
        <f>AVERAGE(AH$6:AH709)</f>
        <v>3181.2652314084553</v>
      </c>
      <c r="AT709" s="105">
        <v>704</v>
      </c>
      <c r="AU709" s="109">
        <v>27.65518837937676</v>
      </c>
      <c r="AV709" s="109">
        <v>1</v>
      </c>
      <c r="AW709" s="109">
        <v>4.9820291148817457</v>
      </c>
      <c r="AX709" s="110">
        <v>133.37692207273275</v>
      </c>
      <c r="AY709" s="109">
        <v>25</v>
      </c>
      <c r="AZ709" s="109">
        <v>31.637217494258508</v>
      </c>
      <c r="BA709" s="109">
        <v>6.6372174942585076</v>
      </c>
      <c r="BB709" s="110">
        <v>1878.959546211509</v>
      </c>
      <c r="BC709" s="110">
        <v>3800</v>
      </c>
      <c r="BD709" s="110">
        <v>1921.040453788491</v>
      </c>
      <c r="BE709" s="111" t="str">
        <v>Yes</v>
      </c>
      <c r="BG709" s="103">
        <f>AVERAGE(AY$6:AY709)</f>
        <v>22.913684566577004</v>
      </c>
      <c r="BH709" s="103">
        <f>AVERAGE(AZ$6:AZ709)</f>
        <v>23.72934189453597</v>
      </c>
      <c r="BI709" s="103">
        <f>AVERAGE(BA$6:BA709)</f>
        <v>0.81565732795896195</v>
      </c>
      <c r="BJ709" s="104">
        <f>AVERAGE(BB$6:BB709)</f>
        <v>960.37032749485115</v>
      </c>
      <c r="BK709" s="104">
        <f>AVERAGE(BC$6:BC709)</f>
        <v>3600.1918895320068</v>
      </c>
      <c r="BL709" s="104">
        <f>AVERAGE(BD$6:BD709)</f>
        <v>2639.8215620371525</v>
      </c>
      <c r="BP709" s="105">
        <v>704</v>
      </c>
      <c r="BQ709" s="109">
        <v>20.255027188270549</v>
      </c>
      <c r="BR709" s="109">
        <v>3</v>
      </c>
      <c r="BS709" s="109">
        <v>4.1103903684252554</v>
      </c>
      <c r="BT709" s="110">
        <v>179.05369019414417</v>
      </c>
      <c r="BU709" s="109">
        <v>21.365417556695803</v>
      </c>
      <c r="BV709" s="109">
        <v>21.365417556695803</v>
      </c>
      <c r="BW709" s="109">
        <v>0</v>
      </c>
      <c r="BX709" s="110">
        <v>820.01621689501826</v>
      </c>
      <c r="BY709" s="110">
        <v>3414.8126335043703</v>
      </c>
      <c r="BZ709" s="110">
        <v>2594.796416609352</v>
      </c>
      <c r="CA709" s="111" t="str">
        <v>No</v>
      </c>
      <c r="CC709" s="103">
        <f>AVERAGE(BU$6:BU709)</f>
        <v>22.82768739814539</v>
      </c>
      <c r="CD709" s="103">
        <f>AVERAGE(BV$6:BV709)</f>
        <v>23.719713551707795</v>
      </c>
      <c r="CE709" s="103">
        <f>AVERAGE(BW$6:BW709)</f>
        <v>0.89202615356238479</v>
      </c>
      <c r="CF709" s="104">
        <f>AVERAGE(BX$6:BX709)</f>
        <v>967.64377373894831</v>
      </c>
      <c r="CG709" s="104">
        <f>AVERAGE(BY$6:BY709)</f>
        <v>3654.3377688127161</v>
      </c>
      <c r="CH709" s="104">
        <f>AVERAGE(BZ$6:BZ709)</f>
        <v>2686.6939950737724</v>
      </c>
      <c r="CI709" s="121"/>
      <c r="CJ709" s="121"/>
      <c r="CK709" s="121"/>
      <c r="CL709" s="121"/>
      <c r="CM709" s="121"/>
      <c r="CN709" s="121"/>
    </row>
    <row r="710" spans="2:92" x14ac:dyDescent="0.2">
      <c r="B710" s="105">
        <v>705</v>
      </c>
      <c r="C710" s="109">
        <v>20.818352409012391</v>
      </c>
      <c r="D710" s="109">
        <v>3</v>
      </c>
      <c r="E710" s="109">
        <v>5.5524762570089035</v>
      </c>
      <c r="F710" s="110">
        <v>142.67588372738018</v>
      </c>
      <c r="G710" s="109">
        <v>23.370828666021296</v>
      </c>
      <c r="H710" s="109">
        <v>23.370828666021296</v>
      </c>
      <c r="I710" s="109">
        <v>0</v>
      </c>
      <c r="J710" s="110">
        <v>843.80074370801913</v>
      </c>
      <c r="K710" s="110">
        <v>4356.7491598838333</v>
      </c>
      <c r="L710" s="110">
        <v>3512.9484161758141</v>
      </c>
      <c r="M710" s="111" t="str">
        <v>No</v>
      </c>
      <c r="O710" s="103">
        <f>AVERAGE(G$6:G710)</f>
        <v>21.717147889232635</v>
      </c>
      <c r="P710" s="103">
        <f>AVERAGE(H$6:H710)</f>
        <v>22.086033900275744</v>
      </c>
      <c r="Q710" s="103">
        <f>AVERAGE(I$6:I710)</f>
        <v>0.36888601104309843</v>
      </c>
      <c r="R710" s="104">
        <f>AVERAGE(J$6:J710)</f>
        <v>866.89314082095211</v>
      </c>
      <c r="S710" s="104">
        <f>AVERAGE(K$6:K710)</f>
        <v>4008.3774002037176</v>
      </c>
      <c r="T710" s="104">
        <f>AVERAGE(L$6:L710)</f>
        <v>3141.4842593827716</v>
      </c>
      <c r="X710" s="105">
        <v>705</v>
      </c>
      <c r="Y710" s="109">
        <v>19.983800791565329</v>
      </c>
      <c r="Z710" s="109">
        <v>0</v>
      </c>
      <c r="AA710" s="109">
        <v>5.7628879248062539</v>
      </c>
      <c r="AB710" s="110">
        <v>153.3331417909001</v>
      </c>
      <c r="AC710" s="109">
        <v>25</v>
      </c>
      <c r="AD710" s="109">
        <v>25.746688716371583</v>
      </c>
      <c r="AE710" s="109">
        <v>0.74668871637158318</v>
      </c>
      <c r="AF710" s="110">
        <v>1037.7371107377851</v>
      </c>
      <c r="AG710" s="110">
        <v>4500</v>
      </c>
      <c r="AH710" s="110">
        <v>3462.2628892622151</v>
      </c>
      <c r="AI710" s="111" t="str">
        <v>Yes</v>
      </c>
      <c r="AK710" s="103">
        <f>AVERAGE(AC$6:AC710)</f>
        <v>21.66318545027767</v>
      </c>
      <c r="AL710" s="103">
        <f>AVERAGE(AD$6:AD710)</f>
        <v>21.992417958307946</v>
      </c>
      <c r="AM710" s="103">
        <f>AVERAGE(AE$6:AE710)</f>
        <v>0.32923250803028703</v>
      </c>
      <c r="AN710" s="104">
        <f>AVERAGE(AF$6:AF710)</f>
        <v>858.70247920485053</v>
      </c>
      <c r="AO710" s="104">
        <f>AVERAGE(AG$6:AG710)</f>
        <v>4040.3662888513995</v>
      </c>
      <c r="AP710" s="104">
        <f>AVERAGE(AH$6:AH710)</f>
        <v>3181.6638096465458</v>
      </c>
      <c r="AT710" s="105">
        <v>705</v>
      </c>
      <c r="AU710" s="109">
        <v>20.889486860523618</v>
      </c>
      <c r="AV710" s="109">
        <v>2</v>
      </c>
      <c r="AW710" s="109">
        <v>6.1238454447888628</v>
      </c>
      <c r="AX710" s="110">
        <v>146.89381884587712</v>
      </c>
      <c r="AY710" s="109">
        <v>25</v>
      </c>
      <c r="AZ710" s="109">
        <v>25.013332305312481</v>
      </c>
      <c r="BA710" s="109">
        <v>1.3332305312481196E-2</v>
      </c>
      <c r="BB710" s="110">
        <v>898.89366464274929</v>
      </c>
      <c r="BC710" s="110">
        <v>3850</v>
      </c>
      <c r="BD710" s="110">
        <v>2951.1063353572508</v>
      </c>
      <c r="BE710" s="111" t="str">
        <v>Yes</v>
      </c>
      <c r="BG710" s="103">
        <f>AVERAGE(AY$6:AY710)</f>
        <v>22.916643879248529</v>
      </c>
      <c r="BH710" s="103">
        <f>AVERAGE(AZ$6:AZ710)</f>
        <v>23.731163157529981</v>
      </c>
      <c r="BI710" s="103">
        <f>AVERAGE(BA$6:BA710)</f>
        <v>0.81451927828144921</v>
      </c>
      <c r="BJ710" s="104">
        <f>AVERAGE(BB$6:BB710)</f>
        <v>960.28312655463537</v>
      </c>
      <c r="BK710" s="104">
        <f>AVERAGE(BC$6:BC710)</f>
        <v>3600.5462272773516</v>
      </c>
      <c r="BL710" s="104">
        <f>AVERAGE(BD$6:BD710)</f>
        <v>2640.2631007227133</v>
      </c>
      <c r="BP710" s="105">
        <v>705</v>
      </c>
      <c r="BQ710" s="109">
        <v>18.238613240327833</v>
      </c>
      <c r="BR710" s="109">
        <v>1</v>
      </c>
      <c r="BS710" s="109">
        <v>4.5235678949219036</v>
      </c>
      <c r="BT710" s="110">
        <v>154.41628757191225</v>
      </c>
      <c r="BU710" s="109">
        <v>21.762181135249737</v>
      </c>
      <c r="BV710" s="109">
        <v>21.762181135249737</v>
      </c>
      <c r="BW710" s="109">
        <v>0</v>
      </c>
      <c r="BX710" s="110">
        <v>807.28172162940427</v>
      </c>
      <c r="BY710" s="110">
        <v>3334.3271702874604</v>
      </c>
      <c r="BZ710" s="110">
        <v>2527.0454486580561</v>
      </c>
      <c r="CA710" s="111" t="str">
        <v>No</v>
      </c>
      <c r="CC710" s="103">
        <f>AVERAGE(BU$6:BU710)</f>
        <v>22.82617604174412</v>
      </c>
      <c r="CD710" s="103">
        <f>AVERAGE(BV$6:BV710)</f>
        <v>23.716936909982323</v>
      </c>
      <c r="CE710" s="103">
        <f>AVERAGE(BW$6:BW710)</f>
        <v>0.8907608682381829</v>
      </c>
      <c r="CF710" s="104">
        <f>AVERAGE(BX$6:BX710)</f>
        <v>967.41630983524692</v>
      </c>
      <c r="CG710" s="104">
        <f>AVERAGE(BY$6:BY710)</f>
        <v>3653.8838530701269</v>
      </c>
      <c r="CH710" s="104">
        <f>AVERAGE(BZ$6:BZ710)</f>
        <v>2686.4675432348849</v>
      </c>
      <c r="CI710" s="121"/>
      <c r="CJ710" s="121"/>
      <c r="CK710" s="121"/>
      <c r="CL710" s="121"/>
      <c r="CM710" s="121"/>
      <c r="CN710" s="121"/>
    </row>
    <row r="711" spans="2:92" x14ac:dyDescent="0.2">
      <c r="B711" s="105">
        <v>706</v>
      </c>
      <c r="C711" s="109">
        <v>21.563758702053519</v>
      </c>
      <c r="D711" s="109">
        <v>4</v>
      </c>
      <c r="E711" s="109">
        <v>2.9295201689310626</v>
      </c>
      <c r="F711" s="110">
        <v>148.00906910149428</v>
      </c>
      <c r="G711" s="109">
        <v>20.493278870984582</v>
      </c>
      <c r="H711" s="109">
        <v>20.493278870984582</v>
      </c>
      <c r="I711" s="109">
        <v>0</v>
      </c>
      <c r="J711" s="110">
        <v>762.80743523103183</v>
      </c>
      <c r="K711" s="110">
        <v>3888.790196777225</v>
      </c>
      <c r="L711" s="110">
        <v>3125.9827615461932</v>
      </c>
      <c r="M711" s="111" t="str">
        <v>No</v>
      </c>
      <c r="O711" s="103">
        <f>AVERAGE(G$6:G711)</f>
        <v>21.715414363711037</v>
      </c>
      <c r="P711" s="103">
        <f>AVERAGE(H$6:H711)</f>
        <v>22.083777873322074</v>
      </c>
      <c r="Q711" s="103">
        <f>AVERAGE(I$6:I711)</f>
        <v>0.36836350961102604</v>
      </c>
      <c r="R711" s="104">
        <f>AVERAGE(J$6:J711)</f>
        <v>866.74571064306281</v>
      </c>
      <c r="S711" s="104">
        <f>AVERAGE(K$6:K711)</f>
        <v>4008.2080132300257</v>
      </c>
      <c r="T711" s="104">
        <f>AVERAGE(L$6:L711)</f>
        <v>3141.4623025869687</v>
      </c>
      <c r="X711" s="105">
        <v>706</v>
      </c>
      <c r="Y711" s="109">
        <v>22.111862266835253</v>
      </c>
      <c r="Z711" s="109">
        <v>1</v>
      </c>
      <c r="AA711" s="109">
        <v>4.7076933956160154</v>
      </c>
      <c r="AB711" s="110">
        <v>168.77844511048346</v>
      </c>
      <c r="AC711" s="109">
        <v>25</v>
      </c>
      <c r="AD711" s="109">
        <v>25.819555662451268</v>
      </c>
      <c r="AE711" s="109">
        <v>0.81955566245126832</v>
      </c>
      <c r="AF711" s="110">
        <v>1066.2984643517118</v>
      </c>
      <c r="AG711" s="110">
        <v>4570</v>
      </c>
      <c r="AH711" s="110">
        <v>3503.701535648288</v>
      </c>
      <c r="AI711" s="111" t="str">
        <v>Yes</v>
      </c>
      <c r="AK711" s="103">
        <f>AVERAGE(AC$6:AC711)</f>
        <v>21.667911816495405</v>
      </c>
      <c r="AL711" s="103">
        <f>AVERAGE(AD$6:AD711)</f>
        <v>21.997838833242994</v>
      </c>
      <c r="AM711" s="103">
        <f>AVERAGE(AE$6:AE711)</f>
        <v>0.32992701674759722</v>
      </c>
      <c r="AN711" s="104">
        <f>AVERAGE(AF$6:AF711)</f>
        <v>858.99652450959115</v>
      </c>
      <c r="AO711" s="104">
        <f>AVERAGE(AG$6:AG711)</f>
        <v>4041.1164782439614</v>
      </c>
      <c r="AP711" s="104">
        <f>AVERAGE(AH$6:AH711)</f>
        <v>3182.1199537343668</v>
      </c>
      <c r="AT711" s="105">
        <v>706</v>
      </c>
      <c r="AU711" s="109">
        <v>24.764333788366393</v>
      </c>
      <c r="AV711" s="109">
        <v>3</v>
      </c>
      <c r="AW711" s="109">
        <v>6.3731875862062939</v>
      </c>
      <c r="AX711" s="110">
        <v>152.41373026297248</v>
      </c>
      <c r="AY711" s="109">
        <v>25</v>
      </c>
      <c r="AZ711" s="109">
        <v>28.137521374572685</v>
      </c>
      <c r="BA711" s="109">
        <v>3.1375213745726853</v>
      </c>
      <c r="BB711" s="110">
        <v>1373.0419364488753</v>
      </c>
      <c r="BC711" s="110">
        <v>3900</v>
      </c>
      <c r="BD711" s="110">
        <v>2526.9580635511247</v>
      </c>
      <c r="BE711" s="111" t="str">
        <v>Yes</v>
      </c>
      <c r="BG711" s="103">
        <f>AVERAGE(AY$6:AY711)</f>
        <v>22.919594808598035</v>
      </c>
      <c r="BH711" s="103">
        <f>AVERAGE(AZ$6:AZ711)</f>
        <v>23.737404458120693</v>
      </c>
      <c r="BI711" s="103">
        <f>AVERAGE(BA$6:BA711)</f>
        <v>0.81780964952265489</v>
      </c>
      <c r="BJ711" s="104">
        <f>AVERAGE(BB$6:BB711)</f>
        <v>960.86777076128442</v>
      </c>
      <c r="BK711" s="104">
        <f>AVERAGE(BC$6:BC711)</f>
        <v>3600.9703827627945</v>
      </c>
      <c r="BL711" s="104">
        <f>AVERAGE(BD$6:BD711)</f>
        <v>2640.1026120015072</v>
      </c>
      <c r="BP711" s="105">
        <v>706</v>
      </c>
      <c r="BQ711" s="109">
        <v>23.061021289978324</v>
      </c>
      <c r="BR711" s="109">
        <v>4</v>
      </c>
      <c r="BS711" s="109">
        <v>3.5584080583339714</v>
      </c>
      <c r="BT711" s="110">
        <v>176.10468827967844</v>
      </c>
      <c r="BU711" s="109">
        <v>22.619429348312295</v>
      </c>
      <c r="BV711" s="109">
        <v>22.619429348312295</v>
      </c>
      <c r="BW711" s="109">
        <v>0</v>
      </c>
      <c r="BX711" s="110">
        <v>854.68756872904737</v>
      </c>
      <c r="BY711" s="110">
        <v>3672.914402246844</v>
      </c>
      <c r="BZ711" s="110">
        <v>2818.2268335177969</v>
      </c>
      <c r="CA711" s="111" t="str">
        <v>No</v>
      </c>
      <c r="CC711" s="103">
        <f>AVERAGE(BU$6:BU711)</f>
        <v>22.825883199402149</v>
      </c>
      <c r="CD711" s="103">
        <f>AVERAGE(BV$6:BV711)</f>
        <v>23.715382366693838</v>
      </c>
      <c r="CE711" s="103">
        <f>AVERAGE(BW$6:BW711)</f>
        <v>0.88949916729166989</v>
      </c>
      <c r="CF711" s="104">
        <f>AVERAGE(BX$6:BX711)</f>
        <v>967.25663739741947</v>
      </c>
      <c r="CG711" s="104">
        <f>AVERAGE(BY$6:BY711)</f>
        <v>3653.9108085222188</v>
      </c>
      <c r="CH711" s="104">
        <f>AVERAGE(BZ$6:BZ711)</f>
        <v>2686.6541711248042</v>
      </c>
      <c r="CI711" s="121"/>
      <c r="CJ711" s="121"/>
      <c r="CK711" s="121"/>
      <c r="CL711" s="121"/>
      <c r="CM711" s="121"/>
      <c r="CN711" s="121"/>
    </row>
    <row r="712" spans="2:92" x14ac:dyDescent="0.2">
      <c r="B712" s="105">
        <v>707</v>
      </c>
      <c r="C712" s="109">
        <v>22.1476250223539</v>
      </c>
      <c r="D712" s="109">
        <v>2</v>
      </c>
      <c r="E712" s="109">
        <v>2.0447167843243257</v>
      </c>
      <c r="F712" s="110">
        <v>158.78951483322078</v>
      </c>
      <c r="G712" s="109">
        <v>22.192341806678225</v>
      </c>
      <c r="H712" s="109">
        <v>22.192341806678225</v>
      </c>
      <c r="I712" s="109">
        <v>0</v>
      </c>
      <c r="J712" s="110">
        <v>824.55976903356759</v>
      </c>
      <c r="K712" s="110">
        <v>4094.6215252020806</v>
      </c>
      <c r="L712" s="110">
        <v>3270.0617561685131</v>
      </c>
      <c r="M712" s="111" t="str">
        <v>No</v>
      </c>
      <c r="O712" s="103">
        <f>AVERAGE(G$6:G712)</f>
        <v>21.71608894283829</v>
      </c>
      <c r="P712" s="103">
        <f>AVERAGE(H$6:H712)</f>
        <v>22.083931429097685</v>
      </c>
      <c r="Q712" s="103">
        <f>AVERAGE(I$6:I712)</f>
        <v>0.36784248625938382</v>
      </c>
      <c r="R712" s="104">
        <f>AVERAGE(J$6:J712)</f>
        <v>866.68604170160665</v>
      </c>
      <c r="S712" s="104">
        <f>AVERAGE(K$6:K712)</f>
        <v>4008.3302388480906</v>
      </c>
      <c r="T712" s="104">
        <f>AVERAGE(L$6:L712)</f>
        <v>3141.6441971464901</v>
      </c>
      <c r="X712" s="105">
        <v>707</v>
      </c>
      <c r="Y712" s="109">
        <v>22.380114287775335</v>
      </c>
      <c r="Z712" s="109">
        <v>2</v>
      </c>
      <c r="AA712" s="109">
        <v>2.2836308638960974</v>
      </c>
      <c r="AB712" s="110">
        <v>134.31328143318865</v>
      </c>
      <c r="AC712" s="109">
        <v>22.663745151671431</v>
      </c>
      <c r="AD712" s="109">
        <v>22.663745151671431</v>
      </c>
      <c r="AE712" s="109">
        <v>0</v>
      </c>
      <c r="AF712" s="110">
        <v>814.22563598333159</v>
      </c>
      <c r="AG712" s="110">
        <v>4219.4741273008576</v>
      </c>
      <c r="AH712" s="110">
        <v>3405.2484913175258</v>
      </c>
      <c r="AI712" s="111" t="str">
        <v>No</v>
      </c>
      <c r="AK712" s="103">
        <f>AVERAGE(AC$6:AC712)</f>
        <v>21.669320350208526</v>
      </c>
      <c r="AL712" s="103">
        <f>AVERAGE(AD$6:AD712)</f>
        <v>21.998780709223794</v>
      </c>
      <c r="AM712" s="103">
        <f>AVERAGE(AE$6:AE712)</f>
        <v>0.32946035901528098</v>
      </c>
      <c r="AN712" s="104">
        <f>AVERAGE(AF$6:AF712)</f>
        <v>858.93319934901638</v>
      </c>
      <c r="AO712" s="104">
        <f>AVERAGE(AG$6:AG712)</f>
        <v>4041.3687521464467</v>
      </c>
      <c r="AP712" s="104">
        <f>AVERAGE(AH$6:AH712)</f>
        <v>3182.4355527974267</v>
      </c>
      <c r="AT712" s="105">
        <v>707</v>
      </c>
      <c r="AU712" s="109">
        <v>21.165828378780489</v>
      </c>
      <c r="AV712" s="109">
        <v>4</v>
      </c>
      <c r="AW712" s="109">
        <v>6.751576538105919</v>
      </c>
      <c r="AX712" s="110">
        <v>128.98119286543451</v>
      </c>
      <c r="AY712" s="109">
        <v>23.917404916886408</v>
      </c>
      <c r="AZ712" s="109">
        <v>23.917404916886408</v>
      </c>
      <c r="BA712" s="109">
        <v>0</v>
      </c>
      <c r="BB712" s="110">
        <v>846.50334037202674</v>
      </c>
      <c r="BC712" s="110">
        <v>3787.6107375329611</v>
      </c>
      <c r="BD712" s="110">
        <v>2941.1073971609344</v>
      </c>
      <c r="BE712" s="111" t="str">
        <v>No</v>
      </c>
      <c r="BG712" s="103">
        <f>AVERAGE(AY$6:AY712)</f>
        <v>22.921006138312727</v>
      </c>
      <c r="BH712" s="103">
        <f>AVERAGE(AZ$6:AZ712)</f>
        <v>23.737659055657847</v>
      </c>
      <c r="BI712" s="103">
        <f>AVERAGE(BA$6:BA712)</f>
        <v>0.81665291734511225</v>
      </c>
      <c r="BJ712" s="104">
        <f>AVERAGE(BB$6:BB712)</f>
        <v>960.70601060514684</v>
      </c>
      <c r="BK712" s="104">
        <f>AVERAGE(BC$6:BC712)</f>
        <v>3601.2343719491737</v>
      </c>
      <c r="BL712" s="104">
        <f>AVERAGE(BD$6:BD712)</f>
        <v>2640.5283613440242</v>
      </c>
      <c r="BP712" s="105">
        <v>707</v>
      </c>
      <c r="BQ712" s="109">
        <v>21.221249349383275</v>
      </c>
      <c r="BR712" s="109">
        <v>3</v>
      </c>
      <c r="BS712" s="109">
        <v>4.3164414573771275</v>
      </c>
      <c r="BT712" s="110">
        <v>130.24392750763917</v>
      </c>
      <c r="BU712" s="109">
        <v>22.537690806760402</v>
      </c>
      <c r="BV712" s="109">
        <v>22.537690806760402</v>
      </c>
      <c r="BW712" s="109">
        <v>0</v>
      </c>
      <c r="BX712" s="110">
        <v>806.37465171045119</v>
      </c>
      <c r="BY712" s="110">
        <v>3590.6536210140603</v>
      </c>
      <c r="BZ712" s="110">
        <v>2784.2789693036093</v>
      </c>
      <c r="CA712" s="111" t="str">
        <v>No</v>
      </c>
      <c r="CC712" s="103">
        <f>AVERAGE(BU$6:BU712)</f>
        <v>22.825475572255556</v>
      </c>
      <c r="CD712" s="103">
        <f>AVERAGE(BV$6:BV712)</f>
        <v>23.713716607768895</v>
      </c>
      <c r="CE712" s="103">
        <f>AVERAGE(BW$6:BW712)</f>
        <v>0.88824103551332234</v>
      </c>
      <c r="CF712" s="104">
        <f>AVERAGE(BX$6:BX712)</f>
        <v>967.02908154779152</v>
      </c>
      <c r="CG712" s="104">
        <f>AVERAGE(BY$6:BY712)</f>
        <v>3653.8213358383318</v>
      </c>
      <c r="CH712" s="104">
        <f>AVERAGE(BZ$6:BZ712)</f>
        <v>2686.7922542905453</v>
      </c>
      <c r="CI712" s="121"/>
      <c r="CJ712" s="121"/>
      <c r="CK712" s="121"/>
      <c r="CL712" s="121"/>
      <c r="CM712" s="121"/>
      <c r="CN712" s="121"/>
    </row>
    <row r="713" spans="2:92" x14ac:dyDescent="0.2">
      <c r="B713" s="105">
        <v>708</v>
      </c>
      <c r="C713" s="109">
        <v>20.333469540269636</v>
      </c>
      <c r="D713" s="109">
        <v>5</v>
      </c>
      <c r="E713" s="109">
        <v>3.3588223361310132</v>
      </c>
      <c r="F713" s="110">
        <v>157.9773177607683</v>
      </c>
      <c r="G713" s="109">
        <v>18.692291876400649</v>
      </c>
      <c r="H713" s="109">
        <v>18.692291876400649</v>
      </c>
      <c r="I713" s="109">
        <v>0</v>
      </c>
      <c r="J713" s="110">
        <v>718.74607405278778</v>
      </c>
      <c r="K713" s="110">
        <v>3614.6125377521166</v>
      </c>
      <c r="L713" s="110">
        <v>2895.866463699329</v>
      </c>
      <c r="M713" s="111" t="str">
        <v>No</v>
      </c>
      <c r="O713" s="103">
        <f>AVERAGE(G$6:G713)</f>
        <v>21.711818043026938</v>
      </c>
      <c r="P713" s="103">
        <f>AVERAGE(H$6:H713)</f>
        <v>22.079140977752068</v>
      </c>
      <c r="Q713" s="103">
        <f>AVERAGE(I$6:I713)</f>
        <v>0.36732293472511918</v>
      </c>
      <c r="R713" s="104">
        <f>AVERAGE(J$6:J713)</f>
        <v>866.47708694504047</v>
      </c>
      <c r="S713" s="104">
        <f>AVERAGE(K$6:K713)</f>
        <v>4007.7741404002149</v>
      </c>
      <c r="T713" s="104">
        <f>AVERAGE(L$6:L713)</f>
        <v>3141.2970534551805</v>
      </c>
      <c r="X713" s="105">
        <v>708</v>
      </c>
      <c r="Y713" s="109">
        <v>17.783458240948235</v>
      </c>
      <c r="Z713" s="109">
        <v>3</v>
      </c>
      <c r="AA713" s="109">
        <v>5.7211731410113842</v>
      </c>
      <c r="AB713" s="110">
        <v>136.89777985351861</v>
      </c>
      <c r="AC713" s="109">
        <v>20.504631381959619</v>
      </c>
      <c r="AD713" s="109">
        <v>20.504631381959619</v>
      </c>
      <c r="AE713" s="109">
        <v>0</v>
      </c>
      <c r="AF713" s="110">
        <v>752.03672131230724</v>
      </c>
      <c r="AG713" s="110">
        <v>3900.8336487527313</v>
      </c>
      <c r="AH713" s="110">
        <v>3148.796927440424</v>
      </c>
      <c r="AI713" s="111" t="str">
        <v>No</v>
      </c>
      <c r="AK713" s="103">
        <f>AVERAGE(AC$6:AC713)</f>
        <v>21.667675309292921</v>
      </c>
      <c r="AL713" s="103">
        <f>AVERAGE(AD$6:AD713)</f>
        <v>21.996670328818055</v>
      </c>
      <c r="AM713" s="103">
        <f>AVERAGE(AE$6:AE713)</f>
        <v>0.32899501952514637</v>
      </c>
      <c r="AN713" s="104">
        <f>AVERAGE(AF$6:AF713)</f>
        <v>858.78221562297585</v>
      </c>
      <c r="AO713" s="104">
        <f>AVERAGE(AG$6:AG713)</f>
        <v>4041.1702562376986</v>
      </c>
      <c r="AP713" s="104">
        <f>AVERAGE(AH$6:AH713)</f>
        <v>3182.3880406147186</v>
      </c>
      <c r="AT713" s="105">
        <v>708</v>
      </c>
      <c r="AU713" s="109">
        <v>18.826182905168679</v>
      </c>
      <c r="AV713" s="109">
        <v>4</v>
      </c>
      <c r="AW713" s="109">
        <v>6.420033706878721</v>
      </c>
      <c r="AX713" s="110">
        <v>178.59246938908441</v>
      </c>
      <c r="AY713" s="109">
        <v>21.246216612047398</v>
      </c>
      <c r="AZ713" s="109">
        <v>21.246216612047398</v>
      </c>
      <c r="BA713" s="109">
        <v>0</v>
      </c>
      <c r="BB713" s="110">
        <v>815.97896775050629</v>
      </c>
      <c r="BC713" s="110">
        <v>3386.9324918071097</v>
      </c>
      <c r="BD713" s="110">
        <v>2570.9535240566033</v>
      </c>
      <c r="BE713" s="111" t="str">
        <v>No</v>
      </c>
      <c r="BG713" s="103">
        <f>AVERAGE(AY$6:AY713)</f>
        <v>22.918640616382977</v>
      </c>
      <c r="BH713" s="103">
        <f>AVERAGE(AZ$6:AZ713)</f>
        <v>23.734140069155568</v>
      </c>
      <c r="BI713" s="103">
        <f>AVERAGE(BA$6:BA713)</f>
        <v>0.81549945277259095</v>
      </c>
      <c r="BJ713" s="104">
        <f>AVERAGE(BB$6:BB713)</f>
        <v>960.50159387795111</v>
      </c>
      <c r="BK713" s="104">
        <f>AVERAGE(BC$6:BC713)</f>
        <v>3600.9316856777868</v>
      </c>
      <c r="BL713" s="104">
        <f>AVERAGE(BD$6:BD713)</f>
        <v>2640.4300917998326</v>
      </c>
      <c r="BP713" s="105">
        <v>708</v>
      </c>
      <c r="BQ713" s="109">
        <v>21.750936846094476</v>
      </c>
      <c r="BR713" s="109">
        <v>3</v>
      </c>
      <c r="BS713" s="109">
        <v>5.1385993741590354</v>
      </c>
      <c r="BT713" s="110">
        <v>130.21813106060628</v>
      </c>
      <c r="BU713" s="109">
        <v>23.889536220253511</v>
      </c>
      <c r="BV713" s="109">
        <v>23.889536220253511</v>
      </c>
      <c r="BW713" s="109">
        <v>0</v>
      </c>
      <c r="BX713" s="110">
        <v>846.90421766821169</v>
      </c>
      <c r="BY713" s="110">
        <v>3793.4304330380269</v>
      </c>
      <c r="BZ713" s="110">
        <v>2946.526215369815</v>
      </c>
      <c r="CA713" s="111" t="str">
        <v>No</v>
      </c>
      <c r="CC713" s="103">
        <f>AVERAGE(BU$6:BU713)</f>
        <v>22.826978482775328</v>
      </c>
      <c r="CD713" s="103">
        <f>AVERAGE(BV$6:BV713)</f>
        <v>23.713964940554892</v>
      </c>
      <c r="CE713" s="103">
        <f>AVERAGE(BW$6:BW713)</f>
        <v>0.88698645777954643</v>
      </c>
      <c r="CF713" s="104">
        <f>AVERAGE(BX$6:BX713)</f>
        <v>966.85941366095597</v>
      </c>
      <c r="CG713" s="104">
        <f>AVERAGE(BY$6:BY713)</f>
        <v>3654.0185238287268</v>
      </c>
      <c r="CH713" s="104">
        <f>AVERAGE(BZ$6:BZ713)</f>
        <v>2687.1591101677759</v>
      </c>
      <c r="CI713" s="121"/>
      <c r="CJ713" s="121"/>
      <c r="CK713" s="121"/>
      <c r="CL713" s="121"/>
      <c r="CM713" s="121"/>
      <c r="CN713" s="121"/>
    </row>
    <row r="714" spans="2:92" x14ac:dyDescent="0.2">
      <c r="B714" s="105">
        <v>709</v>
      </c>
      <c r="C714" s="109">
        <v>22.225987609216673</v>
      </c>
      <c r="D714" s="109">
        <v>3</v>
      </c>
      <c r="E714" s="109">
        <v>4.9742349480994417</v>
      </c>
      <c r="F714" s="110">
        <v>131.97661505939624</v>
      </c>
      <c r="G714" s="109">
        <v>24.200222557316117</v>
      </c>
      <c r="H714" s="109">
        <v>24.200222557316117</v>
      </c>
      <c r="I714" s="109">
        <v>0</v>
      </c>
      <c r="J714" s="110">
        <v>857.98329177887967</v>
      </c>
      <c r="K714" s="110">
        <v>4506.040060316901</v>
      </c>
      <c r="L714" s="110">
        <v>3648.0567685380211</v>
      </c>
      <c r="M714" s="111" t="str">
        <v>No</v>
      </c>
      <c r="O714" s="103">
        <f>AVERAGE(G$6:G714)</f>
        <v>21.715327781410984</v>
      </c>
      <c r="P714" s="103">
        <f>AVERAGE(H$6:H714)</f>
        <v>22.082132630191509</v>
      </c>
      <c r="Q714" s="103">
        <f>AVERAGE(I$6:I714)</f>
        <v>0.36680484878051395</v>
      </c>
      <c r="R714" s="104">
        <f>AVERAGE(J$6:J714)</f>
        <v>866.46510698006693</v>
      </c>
      <c r="S714" s="104">
        <f>AVERAGE(K$6:K714)</f>
        <v>4008.4769132068673</v>
      </c>
      <c r="T714" s="104">
        <f>AVERAGE(L$6:L714)</f>
        <v>3142.0118062268066</v>
      </c>
      <c r="X714" s="105">
        <v>709</v>
      </c>
      <c r="Y714" s="109">
        <v>22.675385201147893</v>
      </c>
      <c r="Z714" s="109">
        <v>4</v>
      </c>
      <c r="AA714" s="109">
        <v>3.8631330376097273</v>
      </c>
      <c r="AB714" s="110">
        <v>143.4089203139504</v>
      </c>
      <c r="AC714" s="109">
        <v>22.538518238757622</v>
      </c>
      <c r="AD714" s="109">
        <v>22.538518238757622</v>
      </c>
      <c r="AE714" s="109">
        <v>0</v>
      </c>
      <c r="AF714" s="110">
        <v>819.56446747667906</v>
      </c>
      <c r="AG714" s="110">
        <v>4336.9332829763716</v>
      </c>
      <c r="AH714" s="110">
        <v>3517.3688154996926</v>
      </c>
      <c r="AI714" s="111" t="str">
        <v>No</v>
      </c>
      <c r="AK714" s="103">
        <f>AVERAGE(AC$6:AC714)</f>
        <v>21.668903578586946</v>
      </c>
      <c r="AL714" s="103">
        <f>AVERAGE(AD$6:AD714)</f>
        <v>21.997434571286238</v>
      </c>
      <c r="AM714" s="103">
        <f>AVERAGE(AE$6:AE714)</f>
        <v>0.32853099269929992</v>
      </c>
      <c r="AN714" s="104">
        <f>AVERAGE(AF$6:AF714)</f>
        <v>858.72690145069623</v>
      </c>
      <c r="AO714" s="104">
        <f>AVERAGE(AG$6:AG714)</f>
        <v>4041.587411423508</v>
      </c>
      <c r="AP714" s="104">
        <f>AVERAGE(AH$6:AH714)</f>
        <v>3182.8605099728079</v>
      </c>
      <c r="AT714" s="105">
        <v>709</v>
      </c>
      <c r="AU714" s="109">
        <v>21.559996003056931</v>
      </c>
      <c r="AV714" s="109">
        <v>2</v>
      </c>
      <c r="AW714" s="109">
        <v>3.1405231571947394</v>
      </c>
      <c r="AX714" s="110">
        <v>109.8890743314856</v>
      </c>
      <c r="AY714" s="109">
        <v>22.70051916025167</v>
      </c>
      <c r="AZ714" s="109">
        <v>22.70051916025167</v>
      </c>
      <c r="BA714" s="109">
        <v>0</v>
      </c>
      <c r="BB714" s="110">
        <v>790.90464913903577</v>
      </c>
      <c r="BC714" s="110">
        <v>3505.0778740377505</v>
      </c>
      <c r="BD714" s="110">
        <v>2714.1732248987146</v>
      </c>
      <c r="BE714" s="111" t="str">
        <v>No</v>
      </c>
      <c r="BG714" s="103">
        <f>AVERAGE(AY$6:AY714)</f>
        <v>22.918332969759376</v>
      </c>
      <c r="BH714" s="103">
        <f>AVERAGE(AZ$6:AZ714)</f>
        <v>23.732682211738215</v>
      </c>
      <c r="BI714" s="103">
        <f>AVERAGE(BA$6:BA714)</f>
        <v>0.81434924197883551</v>
      </c>
      <c r="BJ714" s="104">
        <f>AVERAGE(BB$6:BB714)</f>
        <v>960.26238803205695</v>
      </c>
      <c r="BK714" s="104">
        <f>AVERAGE(BC$6:BC714)</f>
        <v>3600.7964898926812</v>
      </c>
      <c r="BL714" s="104">
        <f>AVERAGE(BD$6:BD714)</f>
        <v>2640.5341018606209</v>
      </c>
      <c r="BP714" s="105">
        <v>709</v>
      </c>
      <c r="BQ714" s="109">
        <v>24.589188632368625</v>
      </c>
      <c r="BR714" s="109">
        <v>3</v>
      </c>
      <c r="BS714" s="109">
        <v>4.7904179628847592</v>
      </c>
      <c r="BT714" s="110">
        <v>130.81210057816858</v>
      </c>
      <c r="BU714" s="109">
        <v>25</v>
      </c>
      <c r="BV714" s="109">
        <v>26.379606595253385</v>
      </c>
      <c r="BW714" s="109">
        <v>1.3796065952533851</v>
      </c>
      <c r="BX714" s="110">
        <v>1087.7530898661764</v>
      </c>
      <c r="BY714" s="110">
        <v>3960</v>
      </c>
      <c r="BZ714" s="110">
        <v>2872.2469101338238</v>
      </c>
      <c r="CA714" s="111" t="str">
        <v>Yes</v>
      </c>
      <c r="CC714" s="103">
        <f>AVERAGE(BU$6:BU714)</f>
        <v>22.830043393236856</v>
      </c>
      <c r="CD714" s="103">
        <f>AVERAGE(BV$6:BV714)</f>
        <v>23.717724660801291</v>
      </c>
      <c r="CE714" s="103">
        <f>AVERAGE(BW$6:BW714)</f>
        <v>0.88768126756441779</v>
      </c>
      <c r="CF714" s="104">
        <f>AVERAGE(BX$6:BX714)</f>
        <v>967.02992660341749</v>
      </c>
      <c r="CG714" s="104">
        <f>AVERAGE(BY$6:BY714)</f>
        <v>3654.4500914961054</v>
      </c>
      <c r="CH714" s="104">
        <f>AVERAGE(BZ$6:BZ714)</f>
        <v>2687.4201648926928</v>
      </c>
      <c r="CI714" s="121"/>
      <c r="CJ714" s="121"/>
      <c r="CK714" s="121"/>
      <c r="CL714" s="121"/>
      <c r="CM714" s="121"/>
      <c r="CN714" s="121"/>
    </row>
    <row r="715" spans="2:92" x14ac:dyDescent="0.2">
      <c r="B715" s="105">
        <v>710</v>
      </c>
      <c r="C715" s="109">
        <v>22.323190214635051</v>
      </c>
      <c r="D715" s="109">
        <v>1</v>
      </c>
      <c r="E715" s="109">
        <v>4.4667831878684385</v>
      </c>
      <c r="F715" s="110">
        <v>179.17562014158943</v>
      </c>
      <c r="G715" s="109">
        <v>25</v>
      </c>
      <c r="H715" s="109">
        <v>25.789973402503492</v>
      </c>
      <c r="I715" s="109">
        <v>0.78997340250349168</v>
      </c>
      <c r="J715" s="110">
        <v>1071.370832592218</v>
      </c>
      <c r="K715" s="110">
        <v>4550</v>
      </c>
      <c r="L715" s="110">
        <v>3478.629167407782</v>
      </c>
      <c r="M715" s="111" t="str">
        <v>Yes</v>
      </c>
      <c r="O715" s="103">
        <f>AVERAGE(G$6:G715)</f>
        <v>21.719954080310405</v>
      </c>
      <c r="P715" s="103">
        <f>AVERAGE(H$6:H715)</f>
        <v>22.087354941138429</v>
      </c>
      <c r="Q715" s="103">
        <f>AVERAGE(I$6:I715)</f>
        <v>0.3674008608280111</v>
      </c>
      <c r="R715" s="104">
        <f>AVERAGE(J$6:J715)</f>
        <v>866.75370659360522</v>
      </c>
      <c r="S715" s="104">
        <f>AVERAGE(K$6:K715)</f>
        <v>4009.239621779815</v>
      </c>
      <c r="T715" s="104">
        <f>AVERAGE(L$6:L715)</f>
        <v>3142.4859151862161</v>
      </c>
      <c r="X715" s="105">
        <v>710</v>
      </c>
      <c r="Y715" s="109">
        <v>23.107220601564315</v>
      </c>
      <c r="Z715" s="109">
        <v>0</v>
      </c>
      <c r="AA715" s="109">
        <v>2.7140690106884273</v>
      </c>
      <c r="AB715" s="110">
        <v>151.87494879014059</v>
      </c>
      <c r="AC715" s="109">
        <v>25</v>
      </c>
      <c r="AD715" s="109">
        <v>25.821289612252741</v>
      </c>
      <c r="AE715" s="109">
        <v>0.82128961225274111</v>
      </c>
      <c r="AF715" s="110">
        <v>1049.707078995634</v>
      </c>
      <c r="AG715" s="110">
        <v>4500</v>
      </c>
      <c r="AH715" s="110">
        <v>3450.2929210043658</v>
      </c>
      <c r="AI715" s="111" t="str">
        <v>Yes</v>
      </c>
      <c r="AK715" s="103">
        <f>AVERAGE(AC$6:AC715)</f>
        <v>21.673595263687528</v>
      </c>
      <c r="AL715" s="103">
        <f>AVERAGE(AD$6:AD715)</f>
        <v>22.002820282611541</v>
      </c>
      <c r="AM715" s="103">
        <f>AVERAGE(AE$6:AE715)</f>
        <v>0.32922501892402306</v>
      </c>
      <c r="AN715" s="104">
        <f>AVERAGE(AF$6:AF715)</f>
        <v>858.9958876162525</v>
      </c>
      <c r="AO715" s="104">
        <f>AVERAGE(AG$6:AG715)</f>
        <v>4042.2330629567145</v>
      </c>
      <c r="AP715" s="104">
        <f>AVERAGE(AH$6:AH715)</f>
        <v>3183.2371753404577</v>
      </c>
      <c r="AT715" s="105">
        <v>710</v>
      </c>
      <c r="AU715" s="109">
        <v>20.914267611385075</v>
      </c>
      <c r="AV715" s="109">
        <v>3</v>
      </c>
      <c r="AW715" s="109">
        <v>4.4664935565388824</v>
      </c>
      <c r="AX715" s="110">
        <v>153.68929355432286</v>
      </c>
      <c r="AY715" s="109">
        <v>22.380761167923957</v>
      </c>
      <c r="AZ715" s="109">
        <v>22.380761167923957</v>
      </c>
      <c r="BA715" s="109">
        <v>0</v>
      </c>
      <c r="BB715" s="110">
        <v>825.11212859204159</v>
      </c>
      <c r="BC715" s="110">
        <v>3507.1141751885934</v>
      </c>
      <c r="BD715" s="110">
        <v>2682.0020465965517</v>
      </c>
      <c r="BE715" s="111" t="str">
        <v>No</v>
      </c>
      <c r="BG715" s="103">
        <f>AVERAGE(AY$6:AY715)</f>
        <v>22.91757582637651</v>
      </c>
      <c r="BH715" s="103">
        <f>AVERAGE(AZ$6:AZ715)</f>
        <v>23.730778097591994</v>
      </c>
      <c r="BI715" s="103">
        <f>AVERAGE(BA$6:BA715)</f>
        <v>0.81320227121548505</v>
      </c>
      <c r="BJ715" s="104">
        <f>AVERAGE(BB$6:BB715)</f>
        <v>960.07203555397257</v>
      </c>
      <c r="BK715" s="104">
        <f>AVERAGE(BC$6:BC715)</f>
        <v>3600.6645429705632</v>
      </c>
      <c r="BL715" s="104">
        <f>AVERAGE(BD$6:BD715)</f>
        <v>2640.5925074165871</v>
      </c>
      <c r="BP715" s="105">
        <v>710</v>
      </c>
      <c r="BQ715" s="109">
        <v>22.808350367003708</v>
      </c>
      <c r="BR715" s="109">
        <v>2</v>
      </c>
      <c r="BS715" s="109">
        <v>6.5201723980393993</v>
      </c>
      <c r="BT715" s="110">
        <v>158.99381618433605</v>
      </c>
      <c r="BU715" s="109">
        <v>25</v>
      </c>
      <c r="BV715" s="109">
        <v>27.328522765043108</v>
      </c>
      <c r="BW715" s="109">
        <v>2.3285227650431075</v>
      </c>
      <c r="BX715" s="110">
        <v>1258.2722309408023</v>
      </c>
      <c r="BY715" s="110">
        <v>3890</v>
      </c>
      <c r="BZ715" s="110">
        <v>2631.7277690591977</v>
      </c>
      <c r="CA715" s="111" t="str">
        <v>Yes</v>
      </c>
      <c r="CC715" s="103">
        <f>AVERAGE(BU$6:BU715)</f>
        <v>22.833099670147789</v>
      </c>
      <c r="CD715" s="103">
        <f>AVERAGE(BV$6:BV715)</f>
        <v>23.722810291934028</v>
      </c>
      <c r="CE715" s="103">
        <f>AVERAGE(BW$6:BW715)</f>
        <v>0.88971062178621874</v>
      </c>
      <c r="CF715" s="104">
        <f>AVERAGE(BX$6:BX715)</f>
        <v>967.44012703206158</v>
      </c>
      <c r="CG715" s="104">
        <f>AVERAGE(BY$6:BY715)</f>
        <v>3654.7818519306179</v>
      </c>
      <c r="CH715" s="104">
        <f>AVERAGE(BZ$6:BZ715)</f>
        <v>2687.3417248985611</v>
      </c>
      <c r="CI715" s="121"/>
      <c r="CJ715" s="121"/>
      <c r="CK715" s="121"/>
      <c r="CL715" s="121"/>
      <c r="CM715" s="121"/>
      <c r="CN715" s="121"/>
    </row>
    <row r="716" spans="2:92" x14ac:dyDescent="0.2">
      <c r="B716" s="105">
        <v>711</v>
      </c>
      <c r="C716" s="109">
        <v>22.044510685770017</v>
      </c>
      <c r="D716" s="109">
        <v>1</v>
      </c>
      <c r="E716" s="109">
        <v>4.6132057171892349</v>
      </c>
      <c r="F716" s="110">
        <v>160.776127254409</v>
      </c>
      <c r="G716" s="109">
        <v>25</v>
      </c>
      <c r="H716" s="109">
        <v>25.657716402959252</v>
      </c>
      <c r="I716" s="109">
        <v>0.65771640295925238</v>
      </c>
      <c r="J716" s="110">
        <v>1029.1650797870743</v>
      </c>
      <c r="K716" s="110">
        <v>4550</v>
      </c>
      <c r="L716" s="110">
        <v>3520.8349202129257</v>
      </c>
      <c r="M716" s="111" t="str">
        <v>Yes</v>
      </c>
      <c r="O716" s="103">
        <f>AVERAGE(G$6:G716)</f>
        <v>21.724567365710815</v>
      </c>
      <c r="P716" s="103">
        <f>AVERAGE(H$6:H716)</f>
        <v>22.092376546569959</v>
      </c>
      <c r="Q716" s="103">
        <f>AVERAGE(I$6:I716)</f>
        <v>0.367809180859138</v>
      </c>
      <c r="R716" s="104">
        <f>AVERAGE(J$6:J716)</f>
        <v>866.98213327882809</v>
      </c>
      <c r="S716" s="104">
        <f>AVERAGE(K$6:K716)</f>
        <v>4010.0001848996749</v>
      </c>
      <c r="T716" s="104">
        <f>AVERAGE(L$6:L716)</f>
        <v>3143.0180516208529</v>
      </c>
      <c r="X716" s="105">
        <v>711</v>
      </c>
      <c r="Y716" s="109">
        <v>19.946861015928246</v>
      </c>
      <c r="Z716" s="109">
        <v>2</v>
      </c>
      <c r="AA716" s="109">
        <v>2.5589916500009289</v>
      </c>
      <c r="AB716" s="110">
        <v>120.18872699016411</v>
      </c>
      <c r="AC716" s="109">
        <v>20.505852665929176</v>
      </c>
      <c r="AD716" s="109">
        <v>20.505852665929176</v>
      </c>
      <c r="AE716" s="109">
        <v>0</v>
      </c>
      <c r="AF716" s="110">
        <v>735.36430696803939</v>
      </c>
      <c r="AG716" s="110">
        <v>3831.0534798672516</v>
      </c>
      <c r="AH716" s="110">
        <v>3095.6891728992123</v>
      </c>
      <c r="AI716" s="111" t="str">
        <v>No</v>
      </c>
      <c r="AK716" s="103">
        <f>AVERAGE(AC$6:AC716)</f>
        <v>21.671952869035266</v>
      </c>
      <c r="AL716" s="103">
        <f>AVERAGE(AD$6:AD716)</f>
        <v>22.000714842925632</v>
      </c>
      <c r="AM716" s="103">
        <f>AVERAGE(AE$6:AE716)</f>
        <v>0.32876197389037465</v>
      </c>
      <c r="AN716" s="104">
        <f>AVERAGE(AF$6:AF716)</f>
        <v>858.82200353657845</v>
      </c>
      <c r="AO716" s="104">
        <f>AVERAGE(AG$6:AG716)</f>
        <v>4041.9360452589794</v>
      </c>
      <c r="AP716" s="104">
        <f>AVERAGE(AH$6:AH716)</f>
        <v>3183.1140417223974</v>
      </c>
      <c r="AT716" s="105">
        <v>711</v>
      </c>
      <c r="AU716" s="109">
        <v>20.504191685786704</v>
      </c>
      <c r="AV716" s="109">
        <v>3</v>
      </c>
      <c r="AW716" s="109">
        <v>3.7709788409144194</v>
      </c>
      <c r="AX716" s="110">
        <v>146.44586400999322</v>
      </c>
      <c r="AY716" s="109">
        <v>21.275170526701125</v>
      </c>
      <c r="AZ716" s="109">
        <v>21.275170526701125</v>
      </c>
      <c r="BA716" s="109">
        <v>0</v>
      </c>
      <c r="BB716" s="110">
        <v>784.70097981102697</v>
      </c>
      <c r="BC716" s="110">
        <v>3341.2755790051688</v>
      </c>
      <c r="BD716" s="110">
        <v>2556.5745991941417</v>
      </c>
      <c r="BE716" s="111" t="str">
        <v>No</v>
      </c>
      <c r="BG716" s="103">
        <f>AVERAGE(AY$6:AY716)</f>
        <v>22.915265832987373</v>
      </c>
      <c r="BH716" s="103">
        <f>AVERAGE(AZ$6:AZ716)</f>
        <v>23.727324359798899</v>
      </c>
      <c r="BI716" s="103">
        <f>AVERAGE(BA$6:BA716)</f>
        <v>0.81205852681152513</v>
      </c>
      <c r="BJ716" s="104">
        <f>AVERAGE(BB$6:BB716)</f>
        <v>959.82538146713296</v>
      </c>
      <c r="BK716" s="104">
        <f>AVERAGE(BC$6:BC716)</f>
        <v>3600.2997202364345</v>
      </c>
      <c r="BL716" s="104">
        <f>AVERAGE(BD$6:BD716)</f>
        <v>2640.4743387692979</v>
      </c>
      <c r="BP716" s="105">
        <v>711</v>
      </c>
      <c r="BQ716" s="109">
        <v>24.845806136039307</v>
      </c>
      <c r="BR716" s="109">
        <v>6</v>
      </c>
      <c r="BS716" s="109">
        <v>6.7708893420886493</v>
      </c>
      <c r="BT716" s="110">
        <v>119.35681560484292</v>
      </c>
      <c r="BU716" s="109">
        <v>25</v>
      </c>
      <c r="BV716" s="109">
        <v>25.616695478127959</v>
      </c>
      <c r="BW716" s="109">
        <v>0.61669547812795855</v>
      </c>
      <c r="BX716" s="110">
        <v>961.86113732403669</v>
      </c>
      <c r="BY716" s="110">
        <v>4170</v>
      </c>
      <c r="BZ716" s="110">
        <v>3208.1388626759635</v>
      </c>
      <c r="CA716" s="111" t="str">
        <v>Yes</v>
      </c>
      <c r="CC716" s="103">
        <f>AVERAGE(BU$6:BU716)</f>
        <v>22.83614734993661</v>
      </c>
      <c r="CD716" s="103">
        <f>AVERAGE(BV$6:BV716)</f>
        <v>23.725473984179029</v>
      </c>
      <c r="CE716" s="103">
        <f>AVERAGE(BW$6:BW716)</f>
        <v>0.88932663424239566</v>
      </c>
      <c r="CF716" s="104">
        <f>AVERAGE(BX$6:BX716)</f>
        <v>967.43228035174081</v>
      </c>
      <c r="CG716" s="104">
        <f>AVERAGE(BY$6:BY716)</f>
        <v>3655.5064906761445</v>
      </c>
      <c r="CH716" s="104">
        <f>AVERAGE(BZ$6:BZ716)</f>
        <v>2688.0742103244083</v>
      </c>
      <c r="CI716" s="121"/>
      <c r="CJ716" s="121"/>
      <c r="CK716" s="121"/>
      <c r="CL716" s="121"/>
      <c r="CM716" s="121"/>
      <c r="CN716" s="121"/>
    </row>
    <row r="717" spans="2:92" x14ac:dyDescent="0.2">
      <c r="B717" s="105">
        <v>712</v>
      </c>
      <c r="C717" s="109">
        <v>17.71579890562959</v>
      </c>
      <c r="D717" s="109">
        <v>1</v>
      </c>
      <c r="E717" s="109">
        <v>5.2654040480286417</v>
      </c>
      <c r="F717" s="110">
        <v>158.25276537703959</v>
      </c>
      <c r="G717" s="109">
        <v>21.981202953658233</v>
      </c>
      <c r="H717" s="109">
        <v>21.981202953658233</v>
      </c>
      <c r="I717" s="109">
        <v>0</v>
      </c>
      <c r="J717" s="110">
        <v>817.68885398678663</v>
      </c>
      <c r="K717" s="110">
        <v>4006.616531658482</v>
      </c>
      <c r="L717" s="110">
        <v>3188.9276776716952</v>
      </c>
      <c r="M717" s="111" t="str">
        <v>No</v>
      </c>
      <c r="O717" s="103">
        <f>AVERAGE(G$6:G717)</f>
        <v>21.724927808952312</v>
      </c>
      <c r="P717" s="103">
        <f>AVERAGE(H$6:H717)</f>
        <v>22.092220403883289</v>
      </c>
      <c r="Q717" s="103">
        <f>AVERAGE(I$6:I717)</f>
        <v>0.36729259493096506</v>
      </c>
      <c r="R717" s="104">
        <f>AVERAGE(J$6:J717)</f>
        <v>866.91290114499088</v>
      </c>
      <c r="S717" s="104">
        <f>AVERAGE(K$6:K717)</f>
        <v>4009.9954325777067</v>
      </c>
      <c r="T717" s="104">
        <f>AVERAGE(L$6:L717)</f>
        <v>3143.0825314327226</v>
      </c>
      <c r="X717" s="105">
        <v>712</v>
      </c>
      <c r="Y717" s="109">
        <v>20.866303545224273</v>
      </c>
      <c r="Z717" s="109">
        <v>3</v>
      </c>
      <c r="AA717" s="109">
        <v>5.9981823875959988</v>
      </c>
      <c r="AB717" s="110">
        <v>123.58803193925097</v>
      </c>
      <c r="AC717" s="109">
        <v>23.864485932820273</v>
      </c>
      <c r="AD717" s="109">
        <v>23.864485932820273</v>
      </c>
      <c r="AE717" s="109">
        <v>0</v>
      </c>
      <c r="AF717" s="110">
        <v>839.52260992385914</v>
      </c>
      <c r="AG717" s="110">
        <v>4505.6074679076492</v>
      </c>
      <c r="AH717" s="110">
        <v>3666.0848579837902</v>
      </c>
      <c r="AI717" s="111" t="str">
        <v>No</v>
      </c>
      <c r="AK717" s="103">
        <f>AVERAGE(AC$6:AC717)</f>
        <v>21.675032269405751</v>
      </c>
      <c r="AL717" s="103">
        <f>AVERAGE(AD$6:AD717)</f>
        <v>22.003332498950762</v>
      </c>
      <c r="AM717" s="103">
        <f>AVERAGE(AE$6:AE717)</f>
        <v>0.32830022954502303</v>
      </c>
      <c r="AN717" s="104">
        <f>AVERAGE(AF$6:AF717)</f>
        <v>858.79489764667301</v>
      </c>
      <c r="AO717" s="104">
        <f>AVERAGE(AG$6:AG717)</f>
        <v>4042.5872691671934</v>
      </c>
      <c r="AP717" s="104">
        <f>AVERAGE(AH$6:AH717)</f>
        <v>3183.7923715205175</v>
      </c>
      <c r="AT717" s="105">
        <v>712</v>
      </c>
      <c r="AU717" s="109">
        <v>16.344467162442918</v>
      </c>
      <c r="AV717" s="109">
        <v>4</v>
      </c>
      <c r="AW717" s="109">
        <v>4.2912128132484701</v>
      </c>
      <c r="AX717" s="110">
        <v>125.18432721155578</v>
      </c>
      <c r="AY717" s="109">
        <v>16.635679975691389</v>
      </c>
      <c r="AZ717" s="109">
        <v>16.635679975691389</v>
      </c>
      <c r="BA717" s="109">
        <v>0</v>
      </c>
      <c r="BB717" s="110">
        <v>624.25472648229743</v>
      </c>
      <c r="BC717" s="110">
        <v>2695.3519963537083</v>
      </c>
      <c r="BD717" s="110">
        <v>2071.0972698714108</v>
      </c>
      <c r="BE717" s="111" t="str">
        <v>No</v>
      </c>
      <c r="BG717" s="103">
        <f>AVERAGE(AY$6:AY717)</f>
        <v>22.906446189929376</v>
      </c>
      <c r="BH717" s="103">
        <f>AVERAGE(AZ$6:AZ717)</f>
        <v>23.717364185102117</v>
      </c>
      <c r="BI717" s="103">
        <f>AVERAGE(BA$6:BA717)</f>
        <v>0.81091799517274488</v>
      </c>
      <c r="BJ717" s="104">
        <f>AVERAGE(BB$6:BB717)</f>
        <v>959.35407436743515</v>
      </c>
      <c r="BK717" s="104">
        <f>AVERAGE(BC$6:BC717)</f>
        <v>3599.0287262422171</v>
      </c>
      <c r="BL717" s="104">
        <f>AVERAGE(BD$6:BD717)</f>
        <v>2639.6746518747786</v>
      </c>
      <c r="BP717" s="105">
        <v>712</v>
      </c>
      <c r="BQ717" s="109">
        <v>21.513116746254937</v>
      </c>
      <c r="BR717" s="109">
        <v>0</v>
      </c>
      <c r="BS717" s="109">
        <v>6.5015704235008851</v>
      </c>
      <c r="BT717" s="110">
        <v>151.59895436584765</v>
      </c>
      <c r="BU717" s="109">
        <v>25</v>
      </c>
      <c r="BV717" s="109">
        <v>28.014687169755824</v>
      </c>
      <c r="BW717" s="109">
        <v>3.014687169755824</v>
      </c>
      <c r="BX717" s="110">
        <v>1353.8020298292213</v>
      </c>
      <c r="BY717" s="110">
        <v>3750</v>
      </c>
      <c r="BZ717" s="110">
        <v>2396.1979701707787</v>
      </c>
      <c r="CA717" s="111" t="str">
        <v>Yes</v>
      </c>
      <c r="CC717" s="103">
        <f>AVERAGE(BU$6:BU717)</f>
        <v>22.839186468827151</v>
      </c>
      <c r="CD717" s="103">
        <f>AVERAGE(BV$6:BV717)</f>
        <v>23.731498160001465</v>
      </c>
      <c r="CE717" s="103">
        <f>AVERAGE(BW$6:BW717)</f>
        <v>0.89231169117429654</v>
      </c>
      <c r="CF717" s="104">
        <f>AVERAGE(BX$6:BX717)</f>
        <v>967.97493449426543</v>
      </c>
      <c r="CG717" s="104">
        <f>AVERAGE(BY$6:BY717)</f>
        <v>3655.6392062791274</v>
      </c>
      <c r="CH717" s="104">
        <f>AVERAGE(BZ$6:BZ717)</f>
        <v>2687.6642717848667</v>
      </c>
      <c r="CI717" s="121"/>
      <c r="CJ717" s="121"/>
      <c r="CK717" s="121"/>
      <c r="CL717" s="121"/>
      <c r="CM717" s="121"/>
      <c r="CN717" s="121"/>
    </row>
    <row r="718" spans="2:92" x14ac:dyDescent="0.2">
      <c r="B718" s="105">
        <v>713</v>
      </c>
      <c r="C718" s="109">
        <v>16.400077517344673</v>
      </c>
      <c r="D718" s="109">
        <v>1</v>
      </c>
      <c r="E718" s="109">
        <v>5.273487082481962</v>
      </c>
      <c r="F718" s="110">
        <v>146.12978459857109</v>
      </c>
      <c r="G718" s="109">
        <v>20.673564599826634</v>
      </c>
      <c r="H718" s="109">
        <v>20.673564599826634</v>
      </c>
      <c r="I718" s="109">
        <v>0</v>
      </c>
      <c r="J718" s="110">
        <v>766.33672259337004</v>
      </c>
      <c r="K718" s="110">
        <v>3771.2416279687941</v>
      </c>
      <c r="L718" s="110">
        <v>3004.9049053754243</v>
      </c>
      <c r="M718" s="111" t="str">
        <v>No</v>
      </c>
      <c r="O718" s="103">
        <f>AVERAGE(G$6:G718)</f>
        <v>21.723453246246667</v>
      </c>
      <c r="P718" s="103">
        <f>AVERAGE(H$6:H718)</f>
        <v>22.090230704298357</v>
      </c>
      <c r="Q718" s="103">
        <f>AVERAGE(I$6:I718)</f>
        <v>0.366777458051679</v>
      </c>
      <c r="R718" s="104">
        <f>AVERAGE(J$6:J718)</f>
        <v>866.77184058601256</v>
      </c>
      <c r="S718" s="104">
        <f>AVERAGE(K$6:K718)</f>
        <v>4009.6605745067268</v>
      </c>
      <c r="T718" s="104">
        <f>AVERAGE(L$6:L718)</f>
        <v>3142.8887339207208</v>
      </c>
      <c r="X718" s="105">
        <v>713</v>
      </c>
      <c r="Y718" s="109">
        <v>18.074785173362322</v>
      </c>
      <c r="Z718" s="109">
        <v>2</v>
      </c>
      <c r="AA718" s="109">
        <v>3.5559080330914008</v>
      </c>
      <c r="AB718" s="110">
        <v>163.00572644072312</v>
      </c>
      <c r="AC718" s="109">
        <v>19.630693206453724</v>
      </c>
      <c r="AD718" s="109">
        <v>19.630693206453724</v>
      </c>
      <c r="AE718" s="109">
        <v>0</v>
      </c>
      <c r="AF718" s="110">
        <v>751.9265226343349</v>
      </c>
      <c r="AG718" s="110">
        <v>3673.5247771616705</v>
      </c>
      <c r="AH718" s="110">
        <v>2921.5982545273355</v>
      </c>
      <c r="AI718" s="111" t="str">
        <v>No</v>
      </c>
      <c r="AK718" s="103">
        <f>AVERAGE(AC$6:AC718)</f>
        <v>21.672165033693336</v>
      </c>
      <c r="AL718" s="103">
        <f>AVERAGE(AD$6:AD718)</f>
        <v>22.000004814108554</v>
      </c>
      <c r="AM718" s="103">
        <f>AVERAGE(AE$6:AE718)</f>
        <v>0.32783978041522632</v>
      </c>
      <c r="AN718" s="104">
        <f>AVERAGE(AF$6:AF718)</f>
        <v>858.64501212772166</v>
      </c>
      <c r="AO718" s="104">
        <f>AVERAGE(AG$6:AG718)</f>
        <v>4042.0696499638198</v>
      </c>
      <c r="AP718" s="104">
        <f>AVERAGE(AH$6:AH718)</f>
        <v>3183.4246378360954</v>
      </c>
      <c r="AT718" s="105">
        <v>713</v>
      </c>
      <c r="AU718" s="109">
        <v>23.924214991541028</v>
      </c>
      <c r="AV718" s="109">
        <v>2</v>
      </c>
      <c r="AW718" s="109">
        <v>5.0228728262922218</v>
      </c>
      <c r="AX718" s="110">
        <v>131.68752234564494</v>
      </c>
      <c r="AY718" s="109">
        <v>25</v>
      </c>
      <c r="AZ718" s="109">
        <v>26.94708781783325</v>
      </c>
      <c r="BA718" s="109">
        <v>1.9470878178332498</v>
      </c>
      <c r="BB718" s="110">
        <v>1173.7506950206325</v>
      </c>
      <c r="BC718" s="110">
        <v>3850</v>
      </c>
      <c r="BD718" s="110">
        <v>2676.2493049793675</v>
      </c>
      <c r="BE718" s="111" t="str">
        <v>Yes</v>
      </c>
      <c r="BG718" s="103">
        <f>AVERAGE(AY$6:AY718)</f>
        <v>22.909382450532561</v>
      </c>
      <c r="BH718" s="103">
        <f>AVERAGE(AZ$6:AZ718)</f>
        <v>23.721893951767939</v>
      </c>
      <c r="BI718" s="103">
        <f>AVERAGE(BA$6:BA718)</f>
        <v>0.81251150123538229</v>
      </c>
      <c r="BJ718" s="104">
        <f>AVERAGE(BB$6:BB718)</f>
        <v>959.6547708900905</v>
      </c>
      <c r="BK718" s="104">
        <f>AVERAGE(BC$6:BC718)</f>
        <v>3599.3807196135463</v>
      </c>
      <c r="BL718" s="104">
        <f>AVERAGE(BD$6:BD718)</f>
        <v>2639.7259487234528</v>
      </c>
      <c r="BP718" s="105">
        <v>713</v>
      </c>
      <c r="BQ718" s="109">
        <v>22.14949201931114</v>
      </c>
      <c r="BR718" s="109">
        <v>4</v>
      </c>
      <c r="BS718" s="109">
        <v>4.9275389099462092</v>
      </c>
      <c r="BT718" s="110">
        <v>125.59431992350987</v>
      </c>
      <c r="BU718" s="109">
        <v>23.077030929257347</v>
      </c>
      <c r="BV718" s="109">
        <v>23.077030929257347</v>
      </c>
      <c r="BW718" s="109">
        <v>0</v>
      </c>
      <c r="BX718" s="110">
        <v>817.90524780123019</v>
      </c>
      <c r="BY718" s="110">
        <v>3741.554639388602</v>
      </c>
      <c r="BZ718" s="110">
        <v>2923.6493915873716</v>
      </c>
      <c r="CA718" s="111" t="str">
        <v>No</v>
      </c>
      <c r="CC718" s="103">
        <f>AVERAGE(BU$6:BU718)</f>
        <v>22.839520051520598</v>
      </c>
      <c r="CD718" s="103">
        <f>AVERAGE(BV$6:BV718)</f>
        <v>23.730580253646984</v>
      </c>
      <c r="CE718" s="103">
        <f>AVERAGE(BW$6:BW718)</f>
        <v>0.89106020212636627</v>
      </c>
      <c r="CF718" s="104">
        <f>AVERAGE(BX$6:BX718)</f>
        <v>967.76445807534105</v>
      </c>
      <c r="CG718" s="104">
        <f>AVERAGE(BY$6:BY718)</f>
        <v>3655.7597047827876</v>
      </c>
      <c r="CH718" s="104">
        <f>AVERAGE(BZ$6:BZ718)</f>
        <v>2687.9952467074509</v>
      </c>
      <c r="CI718" s="121"/>
      <c r="CJ718" s="121"/>
      <c r="CK718" s="121"/>
      <c r="CL718" s="121"/>
      <c r="CM718" s="121"/>
      <c r="CN718" s="121"/>
    </row>
    <row r="719" spans="2:92" x14ac:dyDescent="0.2">
      <c r="B719" s="105">
        <v>714</v>
      </c>
      <c r="C719" s="109">
        <v>19.424349023013892</v>
      </c>
      <c r="D719" s="109">
        <v>2</v>
      </c>
      <c r="E719" s="109">
        <v>5.7473084470449614</v>
      </c>
      <c r="F719" s="110">
        <v>116.93853440524342</v>
      </c>
      <c r="G719" s="109">
        <v>23.171657470058854</v>
      </c>
      <c r="H719" s="109">
        <v>23.171657470058854</v>
      </c>
      <c r="I719" s="109">
        <v>0</v>
      </c>
      <c r="J719" s="110">
        <v>812.08825850700907</v>
      </c>
      <c r="K719" s="110">
        <v>4270.898344610594</v>
      </c>
      <c r="L719" s="110">
        <v>3458.810086103585</v>
      </c>
      <c r="M719" s="111" t="str">
        <v>No</v>
      </c>
      <c r="O719" s="103">
        <f>AVERAGE(G$6:G719)</f>
        <v>21.725481543478896</v>
      </c>
      <c r="P719" s="103">
        <f>AVERAGE(H$6:H719)</f>
        <v>22.091745307611745</v>
      </c>
      <c r="Q719" s="103">
        <f>AVERAGE(I$6:I719)</f>
        <v>0.36626376413283912</v>
      </c>
      <c r="R719" s="104">
        <f>AVERAGE(J$6:J719)</f>
        <v>866.69525293604192</v>
      </c>
      <c r="S719" s="104">
        <f>AVERAGE(K$6:K719)</f>
        <v>4010.0264537365642</v>
      </c>
      <c r="T719" s="104">
        <f>AVERAGE(L$6:L719)</f>
        <v>3143.3312008005291</v>
      </c>
      <c r="X719" s="105">
        <v>714</v>
      </c>
      <c r="Y719" s="109">
        <v>17.06597417440339</v>
      </c>
      <c r="Z719" s="109">
        <v>1</v>
      </c>
      <c r="AA719" s="109">
        <v>5.8589906534624117</v>
      </c>
      <c r="AB719" s="110">
        <v>158.84136638012023</v>
      </c>
      <c r="AC719" s="109">
        <v>21.9249648278658</v>
      </c>
      <c r="AD719" s="109">
        <v>21.9249648278658</v>
      </c>
      <c r="AE719" s="109">
        <v>0</v>
      </c>
      <c r="AF719" s="110">
        <v>816.59031121609428</v>
      </c>
      <c r="AG719" s="110">
        <v>4016.4936690158438</v>
      </c>
      <c r="AH719" s="110">
        <v>3199.9033577997498</v>
      </c>
      <c r="AI719" s="111" t="str">
        <v>No</v>
      </c>
      <c r="AK719" s="103">
        <f>AVERAGE(AC$6:AC719)</f>
        <v>21.67251909502971</v>
      </c>
      <c r="AL719" s="103">
        <f>AVERAGE(AD$6:AD719)</f>
        <v>21.999899716088603</v>
      </c>
      <c r="AM719" s="103">
        <f>AVERAGE(AE$6:AE719)</f>
        <v>0.32738062105890248</v>
      </c>
      <c r="AN719" s="104">
        <f>AVERAGE(AF$6:AF719)</f>
        <v>858.5861119863888</v>
      </c>
      <c r="AO719" s="104">
        <f>AVERAGE(AG$6:AG719)</f>
        <v>4042.0338292622123</v>
      </c>
      <c r="AP719" s="104">
        <f>AVERAGE(AH$6:AH719)</f>
        <v>3183.4477172758202</v>
      </c>
      <c r="AT719" s="105">
        <v>714</v>
      </c>
      <c r="AU719" s="109">
        <v>23.707376131351729</v>
      </c>
      <c r="AV719" s="109">
        <v>2</v>
      </c>
      <c r="AW719" s="109">
        <v>6.6788538388791281</v>
      </c>
      <c r="AX719" s="110">
        <v>130.79420503841507</v>
      </c>
      <c r="AY719" s="109">
        <v>25</v>
      </c>
      <c r="AZ719" s="109">
        <v>28.386229970230858</v>
      </c>
      <c r="BA719" s="109">
        <v>3.3862299702308576</v>
      </c>
      <c r="BB719" s="110">
        <v>1388.7287005730439</v>
      </c>
      <c r="BC719" s="110">
        <v>3850</v>
      </c>
      <c r="BD719" s="110">
        <v>2461.2712994269559</v>
      </c>
      <c r="BE719" s="111" t="str">
        <v>Yes</v>
      </c>
      <c r="BG719" s="103">
        <f>AVERAGE(AY$6:AY719)</f>
        <v>22.912310486316127</v>
      </c>
      <c r="BH719" s="103">
        <f>AVERAGE(AZ$6:AZ719)</f>
        <v>23.728426635267184</v>
      </c>
      <c r="BI719" s="103">
        <f>AVERAGE(BA$6:BA719)</f>
        <v>0.81611614895106221</v>
      </c>
      <c r="BJ719" s="104">
        <f>AVERAGE(BB$6:BB719)</f>
        <v>960.25571476919833</v>
      </c>
      <c r="BK719" s="104">
        <f>AVERAGE(BC$6:BC719)</f>
        <v>3599.7317270090457</v>
      </c>
      <c r="BL719" s="104">
        <f>AVERAGE(BD$6:BD719)</f>
        <v>2639.4760122398443</v>
      </c>
      <c r="BP719" s="105">
        <v>714</v>
      </c>
      <c r="BQ719" s="109">
        <v>23.281190279914391</v>
      </c>
      <c r="BR719" s="109">
        <v>7</v>
      </c>
      <c r="BS719" s="109">
        <v>4.0066822178817194</v>
      </c>
      <c r="BT719" s="110">
        <v>139.2842860841169</v>
      </c>
      <c r="BU719" s="109">
        <v>20.287872497796108</v>
      </c>
      <c r="BV719" s="109">
        <v>20.287872497796108</v>
      </c>
      <c r="BW719" s="109">
        <v>0</v>
      </c>
      <c r="BX719" s="110">
        <v>747.9204610180002</v>
      </c>
      <c r="BY719" s="110">
        <v>3533.1808746694164</v>
      </c>
      <c r="BZ719" s="110">
        <v>2785.2604136514165</v>
      </c>
      <c r="CA719" s="111" t="str">
        <v>No</v>
      </c>
      <c r="CC719" s="103">
        <f>AVERAGE(BU$6:BU719)</f>
        <v>22.835946315450958</v>
      </c>
      <c r="CD719" s="103">
        <f>AVERAGE(BV$6:BV719)</f>
        <v>23.725758534100976</v>
      </c>
      <c r="CE719" s="103">
        <f>AVERAGE(BW$6:BW719)</f>
        <v>0.88981221864999882</v>
      </c>
      <c r="CF719" s="104">
        <f>AVERAGE(BX$6:BX719)</f>
        <v>967.45655331755768</v>
      </c>
      <c r="CG719" s="104">
        <f>AVERAGE(BY$6:BY719)</f>
        <v>3655.5880257490153</v>
      </c>
      <c r="CH719" s="104">
        <f>AVERAGE(BZ$6:BZ719)</f>
        <v>2688.1314724314616</v>
      </c>
      <c r="CI719" s="121"/>
      <c r="CJ719" s="121"/>
      <c r="CK719" s="121"/>
      <c r="CL719" s="121"/>
      <c r="CM719" s="121"/>
      <c r="CN719" s="121"/>
    </row>
    <row r="720" spans="2:92" x14ac:dyDescent="0.2">
      <c r="B720" s="105">
        <v>715</v>
      </c>
      <c r="C720" s="109">
        <v>17.75722596712091</v>
      </c>
      <c r="D720" s="109">
        <v>5</v>
      </c>
      <c r="E720" s="109">
        <v>4.3302559267849947</v>
      </c>
      <c r="F720" s="110">
        <v>122.75421052712703</v>
      </c>
      <c r="G720" s="109">
        <v>17.087481893905903</v>
      </c>
      <c r="H720" s="109">
        <v>17.087481893905903</v>
      </c>
      <c r="I720" s="109">
        <v>0</v>
      </c>
      <c r="J720" s="110">
        <v>635.37866734430418</v>
      </c>
      <c r="K720" s="110">
        <v>3325.7467409030623</v>
      </c>
      <c r="L720" s="110">
        <v>2690.3680735587582</v>
      </c>
      <c r="M720" s="111" t="str">
        <v>No</v>
      </c>
      <c r="O720" s="103">
        <f>AVERAGE(G$6:G720)</f>
        <v>21.718994830682291</v>
      </c>
      <c r="P720" s="103">
        <f>AVERAGE(H$6:H720)</f>
        <v>22.084746337802368</v>
      </c>
      <c r="Q720" s="103">
        <f>AVERAGE(I$6:I720)</f>
        <v>0.36575150712006588</v>
      </c>
      <c r="R720" s="104">
        <f>AVERAGE(J$6:J720)</f>
        <v>866.37173323591367</v>
      </c>
      <c r="S720" s="104">
        <f>AVERAGE(K$6:K720)</f>
        <v>4009.0694191731609</v>
      </c>
      <c r="T720" s="104">
        <f>AVERAGE(L$6:L720)</f>
        <v>3142.6976859372539</v>
      </c>
      <c r="X720" s="105">
        <v>715</v>
      </c>
      <c r="Y720" s="109">
        <v>16.047583130321403</v>
      </c>
      <c r="Z720" s="109">
        <v>2</v>
      </c>
      <c r="AA720" s="109">
        <v>3.5195859821765145</v>
      </c>
      <c r="AB720" s="110">
        <v>165.30577491851778</v>
      </c>
      <c r="AC720" s="109">
        <v>17.567169112497918</v>
      </c>
      <c r="AD720" s="109">
        <v>17.567169112497918</v>
      </c>
      <c r="AE720" s="109">
        <v>0</v>
      </c>
      <c r="AF720" s="110">
        <v>692.32084829345536</v>
      </c>
      <c r="AG720" s="110">
        <v>3302.0904402496253</v>
      </c>
      <c r="AH720" s="110">
        <v>2609.7695919561702</v>
      </c>
      <c r="AI720" s="111" t="str">
        <v>No</v>
      </c>
      <c r="AK720" s="103">
        <f>AVERAGE(AC$6:AC720)</f>
        <v>21.666777346802395</v>
      </c>
      <c r="AL720" s="103">
        <f>AVERAGE(AD$6:AD720)</f>
        <v>21.993700092866799</v>
      </c>
      <c r="AM720" s="103">
        <f>AVERAGE(AE$6:AE720)</f>
        <v>0.32692274606441452</v>
      </c>
      <c r="AN720" s="104">
        <f>AVERAGE(AF$6:AF720)</f>
        <v>858.35357315604904</v>
      </c>
      <c r="AO720" s="104">
        <f>AVERAGE(AG$6:AG720)</f>
        <v>4040.9989434034533</v>
      </c>
      <c r="AP720" s="104">
        <f>AVERAGE(AH$6:AH720)</f>
        <v>3182.6453702474014</v>
      </c>
      <c r="AT720" s="105">
        <v>715</v>
      </c>
      <c r="AU720" s="109">
        <v>20.963565322328876</v>
      </c>
      <c r="AV720" s="109">
        <v>4</v>
      </c>
      <c r="AW720" s="109">
        <v>5.8924837788623012</v>
      </c>
      <c r="AX720" s="110">
        <v>145.73922844032046</v>
      </c>
      <c r="AY720" s="109">
        <v>22.856049101191175</v>
      </c>
      <c r="AZ720" s="109">
        <v>22.856049101191175</v>
      </c>
      <c r="BA720" s="109">
        <v>0</v>
      </c>
      <c r="BB720" s="110">
        <v>831.42070147605568</v>
      </c>
      <c r="BC720" s="110">
        <v>3628.4073651786762</v>
      </c>
      <c r="BD720" s="110">
        <v>2796.9866637026207</v>
      </c>
      <c r="BE720" s="111" t="str">
        <v>No</v>
      </c>
      <c r="BG720" s="103">
        <f>AVERAGE(AY$6:AY720)</f>
        <v>22.912231799064205</v>
      </c>
      <c r="BH720" s="103">
        <f>AVERAGE(AZ$6:AZ720)</f>
        <v>23.727206526827921</v>
      </c>
      <c r="BI720" s="103">
        <f>AVERAGE(BA$6:BA720)</f>
        <v>0.81497472776371804</v>
      </c>
      <c r="BJ720" s="104">
        <f>AVERAGE(BB$6:BB720)</f>
        <v>960.07552593941773</v>
      </c>
      <c r="BK720" s="104">
        <f>AVERAGE(BC$6:BC720)</f>
        <v>3599.7718327966954</v>
      </c>
      <c r="BL720" s="104">
        <f>AVERAGE(BD$6:BD720)</f>
        <v>2639.6963068572745</v>
      </c>
      <c r="BP720" s="105">
        <v>715</v>
      </c>
      <c r="BQ720" s="109">
        <v>26.015361656477921</v>
      </c>
      <c r="BR720" s="109">
        <v>2</v>
      </c>
      <c r="BS720" s="109">
        <v>4.111492238114689</v>
      </c>
      <c r="BT720" s="110">
        <v>108.88396402558411</v>
      </c>
      <c r="BU720" s="109">
        <v>25</v>
      </c>
      <c r="BV720" s="109">
        <v>28.12685389459261</v>
      </c>
      <c r="BW720" s="109">
        <v>3.1268538945926103</v>
      </c>
      <c r="BX720" s="110">
        <v>1327.9120482144758</v>
      </c>
      <c r="BY720" s="110">
        <v>3890</v>
      </c>
      <c r="BZ720" s="110">
        <v>2562.0879517855242</v>
      </c>
      <c r="CA720" s="111" t="str">
        <v>Yes</v>
      </c>
      <c r="CC720" s="103">
        <f>AVERAGE(BU$6:BU720)</f>
        <v>22.838972963960817</v>
      </c>
      <c r="CD720" s="103">
        <f>AVERAGE(BV$6:BV720)</f>
        <v>23.731913912227533</v>
      </c>
      <c r="CE720" s="103">
        <f>AVERAGE(BW$6:BW720)</f>
        <v>0.89294094826670178</v>
      </c>
      <c r="CF720" s="104">
        <f>AVERAGE(BX$6:BX720)</f>
        <v>967.96068687685408</v>
      </c>
      <c r="CG720" s="104">
        <f>AVERAGE(BY$6:BY720)</f>
        <v>3655.9158746640519</v>
      </c>
      <c r="CH720" s="104">
        <f>AVERAGE(BZ$6:BZ720)</f>
        <v>2687.9551877872013</v>
      </c>
      <c r="CI720" s="121"/>
      <c r="CJ720" s="121"/>
      <c r="CK720" s="121"/>
      <c r="CL720" s="121"/>
      <c r="CM720" s="121"/>
      <c r="CN720" s="121"/>
    </row>
    <row r="721" spans="2:92" x14ac:dyDescent="0.2">
      <c r="B721" s="105">
        <v>716</v>
      </c>
      <c r="C721" s="109">
        <v>19.269058202285891</v>
      </c>
      <c r="D721" s="109">
        <v>2</v>
      </c>
      <c r="E721" s="109">
        <v>2.505608823659573</v>
      </c>
      <c r="F721" s="110">
        <v>134.54591104956347</v>
      </c>
      <c r="G721" s="109">
        <v>19.774667025945462</v>
      </c>
      <c r="H721" s="109">
        <v>19.774667025945462</v>
      </c>
      <c r="I721" s="109">
        <v>0</v>
      </c>
      <c r="J721" s="110">
        <v>727.78592182792727</v>
      </c>
      <c r="K721" s="110">
        <v>3659.4400646701833</v>
      </c>
      <c r="L721" s="110">
        <v>2931.6541428422561</v>
      </c>
      <c r="M721" s="111" t="str">
        <v>No</v>
      </c>
      <c r="O721" s="103">
        <f>AVERAGE(G$6:G721)</f>
        <v>21.716279289055564</v>
      </c>
      <c r="P721" s="103">
        <f>AVERAGE(H$6:H721)</f>
        <v>22.081519970048376</v>
      </c>
      <c r="Q721" s="103">
        <f>AVERAGE(I$6:I721)</f>
        <v>0.36524068099280327</v>
      </c>
      <c r="R721" s="104">
        <f>AVERAGE(J$6:J721)</f>
        <v>866.17817763338849</v>
      </c>
      <c r="S721" s="104">
        <f>AVERAGE(K$6:K721)</f>
        <v>4008.5811100188271</v>
      </c>
      <c r="T721" s="104">
        <f>AVERAGE(L$6:L721)</f>
        <v>3142.4029323854452</v>
      </c>
      <c r="X721" s="105">
        <v>716</v>
      </c>
      <c r="Y721" s="109">
        <v>17.722498478404674</v>
      </c>
      <c r="Z721" s="109">
        <v>4</v>
      </c>
      <c r="AA721" s="109">
        <v>2.2862779683186294</v>
      </c>
      <c r="AB721" s="110">
        <v>129.85939832017141</v>
      </c>
      <c r="AC721" s="109">
        <v>16.008776446723303</v>
      </c>
      <c r="AD721" s="109">
        <v>16.008776446723303</v>
      </c>
      <c r="AE721" s="109">
        <v>0</v>
      </c>
      <c r="AF721" s="110">
        <v>610.12269172187052</v>
      </c>
      <c r="AG721" s="110">
        <v>3161.5797604101945</v>
      </c>
      <c r="AH721" s="110">
        <v>2551.4570686883239</v>
      </c>
      <c r="AI721" s="111" t="str">
        <v>No</v>
      </c>
      <c r="AK721" s="103">
        <f>AVERAGE(AC$6:AC721)</f>
        <v>21.658875110908426</v>
      </c>
      <c r="AL721" s="103">
        <f>AVERAGE(AD$6:AD721)</f>
        <v>21.985341260958776</v>
      </c>
      <c r="AM721" s="103">
        <f>AVERAGE(AE$6:AE721)</f>
        <v>0.32646615005035806</v>
      </c>
      <c r="AN721" s="104">
        <f>AVERAGE(AF$6:AF721)</f>
        <v>858.00688198086164</v>
      </c>
      <c r="AO721" s="104">
        <f>AVERAGE(AG$6:AG721)</f>
        <v>4039.7707043210603</v>
      </c>
      <c r="AP721" s="104">
        <f>AVERAGE(AH$6:AH721)</f>
        <v>3181.7638223401959</v>
      </c>
      <c r="AT721" s="105">
        <v>716</v>
      </c>
      <c r="AU721" s="109">
        <v>27.685657178832589</v>
      </c>
      <c r="AV721" s="109">
        <v>1</v>
      </c>
      <c r="AW721" s="109">
        <v>4.9510483116475523</v>
      </c>
      <c r="AX721" s="110">
        <v>178.40015075211758</v>
      </c>
      <c r="AY721" s="109">
        <v>25</v>
      </c>
      <c r="AZ721" s="109">
        <v>31.636705490480139</v>
      </c>
      <c r="BA721" s="109">
        <v>6.6367054904801392</v>
      </c>
      <c r="BB721" s="110">
        <v>1923.9059743241382</v>
      </c>
      <c r="BC721" s="110">
        <v>3800</v>
      </c>
      <c r="BD721" s="110">
        <v>1876.0940256758618</v>
      </c>
      <c r="BE721" s="111" t="str">
        <v>Yes</v>
      </c>
      <c r="BG721" s="103">
        <f>AVERAGE(AY$6:AY721)</f>
        <v>22.915147676439815</v>
      </c>
      <c r="BH721" s="103">
        <f>AVERAGE(AZ$6:AZ721)</f>
        <v>23.738253313090002</v>
      </c>
      <c r="BI721" s="103">
        <f>AVERAGE(BA$6:BA721)</f>
        <v>0.82310563665019354</v>
      </c>
      <c r="BJ721" s="104">
        <f>AVERAGE(BB$6:BB721)</f>
        <v>961.42165785056943</v>
      </c>
      <c r="BK721" s="104">
        <f>AVERAGE(BC$6:BC721)</f>
        <v>3600.0514810749123</v>
      </c>
      <c r="BL721" s="104">
        <f>AVERAGE(BD$6:BD721)</f>
        <v>2638.6298232243398</v>
      </c>
      <c r="BP721" s="105">
        <v>716</v>
      </c>
      <c r="BQ721" s="109">
        <v>17.509127159021027</v>
      </c>
      <c r="BR721" s="109">
        <v>1</v>
      </c>
      <c r="BS721" s="109">
        <v>6.470369092861608</v>
      </c>
      <c r="BT721" s="110">
        <v>149.15553187720585</v>
      </c>
      <c r="BU721" s="109">
        <v>22.979496251882637</v>
      </c>
      <c r="BV721" s="109">
        <v>22.979496251882637</v>
      </c>
      <c r="BW721" s="109">
        <v>0</v>
      </c>
      <c r="BX721" s="110">
        <v>838.54041943368486</v>
      </c>
      <c r="BY721" s="110">
        <v>3516.9244377823957</v>
      </c>
      <c r="BZ721" s="110">
        <v>2678.3840183487109</v>
      </c>
      <c r="CA721" s="111" t="str">
        <v>No</v>
      </c>
      <c r="CC721" s="103">
        <f>AVERAGE(BU$6:BU721)</f>
        <v>22.839169225536125</v>
      </c>
      <c r="CD721" s="103">
        <f>AVERAGE(BV$6:BV721)</f>
        <v>23.730863049573422</v>
      </c>
      <c r="CE721" s="103">
        <f>AVERAGE(BW$6:BW721)</f>
        <v>0.89169382403727904</v>
      </c>
      <c r="CF721" s="104">
        <f>AVERAGE(BX$6:BX721)</f>
        <v>967.77993231338598</v>
      </c>
      <c r="CG721" s="104">
        <f>AVERAGE(BY$6:BY721)</f>
        <v>3655.7217525455017</v>
      </c>
      <c r="CH721" s="104">
        <f>AVERAGE(BZ$6:BZ721)</f>
        <v>2687.9418202321199</v>
      </c>
      <c r="CI721" s="121"/>
      <c r="CJ721" s="121"/>
      <c r="CK721" s="121"/>
      <c r="CL721" s="121"/>
      <c r="CM721" s="121"/>
      <c r="CN721" s="121"/>
    </row>
    <row r="722" spans="2:92" x14ac:dyDescent="0.2">
      <c r="B722" s="105">
        <v>717</v>
      </c>
      <c r="C722" s="109">
        <v>21.405161750250681</v>
      </c>
      <c r="D722" s="109">
        <v>2</v>
      </c>
      <c r="E722" s="109">
        <v>5.5184927918837232</v>
      </c>
      <c r="F722" s="110">
        <v>185.42865108392388</v>
      </c>
      <c r="G722" s="109">
        <v>24.923654542134404</v>
      </c>
      <c r="H722" s="109">
        <v>24.923654542134404</v>
      </c>
      <c r="I722" s="109">
        <v>0</v>
      </c>
      <c r="J722" s="110">
        <v>933.13828734795607</v>
      </c>
      <c r="K722" s="110">
        <v>4586.2578175841927</v>
      </c>
      <c r="L722" s="110">
        <v>3653.1195302362366</v>
      </c>
      <c r="M722" s="111" t="str">
        <v>No</v>
      </c>
      <c r="O722" s="103">
        <f>AVERAGE(G$6:G722)</f>
        <v>21.720752615768365</v>
      </c>
      <c r="P722" s="103">
        <f>AVERAGE(H$6:H722)</f>
        <v>22.085483895532459</v>
      </c>
      <c r="Q722" s="103">
        <f>AVERAGE(I$6:I722)</f>
        <v>0.36473127976408248</v>
      </c>
      <c r="R722" s="104">
        <f>AVERAGE(J$6:J722)</f>
        <v>866.27156690774632</v>
      </c>
      <c r="S722" s="104">
        <f>AVERAGE(K$6:K722)</f>
        <v>4009.3867958034371</v>
      </c>
      <c r="T722" s="104">
        <f>AVERAGE(L$6:L722)</f>
        <v>3143.1152288956973</v>
      </c>
      <c r="X722" s="105">
        <v>717</v>
      </c>
      <c r="Y722" s="109">
        <v>25.746898213273408</v>
      </c>
      <c r="Z722" s="109">
        <v>4</v>
      </c>
      <c r="AA722" s="109">
        <v>4.7365996718016596</v>
      </c>
      <c r="AB722" s="110">
        <v>149.72898119159191</v>
      </c>
      <c r="AC722" s="109">
        <v>25</v>
      </c>
      <c r="AD722" s="109">
        <v>26.483497885075067</v>
      </c>
      <c r="AE722" s="109">
        <v>1.4834978850750673</v>
      </c>
      <c r="AF722" s="110">
        <v>1166.7586005051039</v>
      </c>
      <c r="AG722" s="110">
        <v>4780</v>
      </c>
      <c r="AH722" s="110">
        <v>3613.2413994948961</v>
      </c>
      <c r="AI722" s="111" t="str">
        <v>Yes</v>
      </c>
      <c r="AK722" s="103">
        <f>AVERAGE(AC$6:AC722)</f>
        <v>21.663534978257228</v>
      </c>
      <c r="AL722" s="103">
        <f>AVERAGE(AD$6:AD722)</f>
        <v>21.99161484062979</v>
      </c>
      <c r="AM722" s="103">
        <f>AVERAGE(AE$6:AE722)</f>
        <v>0.32807986237256831</v>
      </c>
      <c r="AN722" s="104">
        <f>AVERAGE(AF$6:AF722)</f>
        <v>858.43749804574895</v>
      </c>
      <c r="AO722" s="104">
        <f>AVERAGE(AG$6:AG722)</f>
        <v>4040.8031022229839</v>
      </c>
      <c r="AP722" s="104">
        <f>AVERAGE(AH$6:AH722)</f>
        <v>3182.3656041772315</v>
      </c>
      <c r="AT722" s="105">
        <v>717</v>
      </c>
      <c r="AU722" s="109">
        <v>18.642914276402848</v>
      </c>
      <c r="AV722" s="109">
        <v>3</v>
      </c>
      <c r="AW722" s="109">
        <v>6.6497493107748848</v>
      </c>
      <c r="AX722" s="110">
        <v>158.07604367379292</v>
      </c>
      <c r="AY722" s="109">
        <v>22.292663587177735</v>
      </c>
      <c r="AZ722" s="109">
        <v>22.292663587177735</v>
      </c>
      <c r="BA722" s="109">
        <v>0</v>
      </c>
      <c r="BB722" s="110">
        <v>826.85595128912496</v>
      </c>
      <c r="BC722" s="110">
        <v>3493.8995380766601</v>
      </c>
      <c r="BD722" s="110">
        <v>2667.0435867875349</v>
      </c>
      <c r="BE722" s="111" t="str">
        <v>No</v>
      </c>
      <c r="BG722" s="103">
        <f>AVERAGE(AY$6:AY722)</f>
        <v>22.914279497793704</v>
      </c>
      <c r="BH722" s="103">
        <f>AVERAGE(AZ$6:AZ722)</f>
        <v>23.736237148897658</v>
      </c>
      <c r="BI722" s="103">
        <f>AVERAGE(BA$6:BA722)</f>
        <v>0.82195765110395891</v>
      </c>
      <c r="BJ722" s="104">
        <f>AVERAGE(BB$6:BB722)</f>
        <v>961.23397904086039</v>
      </c>
      <c r="BK722" s="104">
        <f>AVERAGE(BC$6:BC722)</f>
        <v>3599.9034309452077</v>
      </c>
      <c r="BL722" s="104">
        <f>AVERAGE(BD$6:BD722)</f>
        <v>2638.669451904344</v>
      </c>
      <c r="BP722" s="105">
        <v>717</v>
      </c>
      <c r="BQ722" s="109">
        <v>22.832363065478553</v>
      </c>
      <c r="BR722" s="109">
        <v>2</v>
      </c>
      <c r="BS722" s="109">
        <v>6.5591978813445824</v>
      </c>
      <c r="BT722" s="110">
        <v>191.25534696698574</v>
      </c>
      <c r="BU722" s="109">
        <v>25</v>
      </c>
      <c r="BV722" s="109">
        <v>27.391560946823134</v>
      </c>
      <c r="BW722" s="109">
        <v>2.3915609468231338</v>
      </c>
      <c r="BX722" s="110">
        <v>1299.989488990456</v>
      </c>
      <c r="BY722" s="110">
        <v>3890</v>
      </c>
      <c r="BZ722" s="110">
        <v>2590.0105110095437</v>
      </c>
      <c r="CA722" s="111" t="str">
        <v>Yes</v>
      </c>
      <c r="CC722" s="103">
        <f>AVERAGE(BU$6:BU722)</f>
        <v>22.842182936518643</v>
      </c>
      <c r="CD722" s="103">
        <f>AVERAGE(BV$6:BV722)</f>
        <v>23.735968625441274</v>
      </c>
      <c r="CE722" s="103">
        <f>AVERAGE(BW$6:BW722)</f>
        <v>0.8937856889226149</v>
      </c>
      <c r="CF722" s="104">
        <f>AVERAGE(BX$6:BX722)</f>
        <v>968.24326502841689</v>
      </c>
      <c r="CG722" s="104">
        <f>AVERAGE(BY$6:BY722)</f>
        <v>3656.0485004499014</v>
      </c>
      <c r="CH722" s="104">
        <f>AVERAGE(BZ$6:BZ722)</f>
        <v>2687.8052354214888</v>
      </c>
      <c r="CI722" s="121"/>
      <c r="CJ722" s="121"/>
      <c r="CK722" s="121"/>
      <c r="CL722" s="121"/>
      <c r="CM722" s="121"/>
      <c r="CN722" s="121"/>
    </row>
    <row r="723" spans="2:92" x14ac:dyDescent="0.2">
      <c r="B723" s="105">
        <v>718</v>
      </c>
      <c r="C723" s="109">
        <v>22.835809632308347</v>
      </c>
      <c r="D723" s="109">
        <v>2</v>
      </c>
      <c r="E723" s="109">
        <v>5.4296149327244789</v>
      </c>
      <c r="F723" s="110">
        <v>174.8730697550709</v>
      </c>
      <c r="G723" s="109">
        <v>25</v>
      </c>
      <c r="H723" s="109">
        <v>26.265424565032827</v>
      </c>
      <c r="I723" s="109">
        <v>1.2654245650328271</v>
      </c>
      <c r="J723" s="110">
        <v>1152.6494914609798</v>
      </c>
      <c r="K723" s="110">
        <v>4600</v>
      </c>
      <c r="L723" s="110">
        <v>3447.3505085390202</v>
      </c>
      <c r="M723" s="111" t="str">
        <v>Yes</v>
      </c>
      <c r="O723" s="103">
        <f>AVERAGE(G$6:G723)</f>
        <v>21.725319812682336</v>
      </c>
      <c r="P723" s="103">
        <f>AVERAGE(H$6:H723)</f>
        <v>22.091305539918945</v>
      </c>
      <c r="Q723" s="103">
        <f>AVERAGE(I$6:I723)</f>
        <v>0.36598572723660161</v>
      </c>
      <c r="R723" s="104">
        <f>AVERAGE(J$6:J723)</f>
        <v>866.67042195587067</v>
      </c>
      <c r="S723" s="104">
        <f>AVERAGE(K$6:K723)</f>
        <v>4010.2093768677773</v>
      </c>
      <c r="T723" s="104">
        <f>AVERAGE(L$6:L723)</f>
        <v>3143.5389549119136</v>
      </c>
      <c r="X723" s="105">
        <v>718</v>
      </c>
      <c r="Y723" s="109">
        <v>17.579676062015583</v>
      </c>
      <c r="Z723" s="109">
        <v>1</v>
      </c>
      <c r="AA723" s="109">
        <v>5.4305088503513428</v>
      </c>
      <c r="AB723" s="110">
        <v>128.40212669811612</v>
      </c>
      <c r="AC723" s="109">
        <v>22.010184912366924</v>
      </c>
      <c r="AD723" s="109">
        <v>22.010184912366924</v>
      </c>
      <c r="AE723" s="109">
        <v>0</v>
      </c>
      <c r="AF723" s="110">
        <v>788.70767406912387</v>
      </c>
      <c r="AG723" s="110">
        <v>4031.8332842260461</v>
      </c>
      <c r="AH723" s="110">
        <v>3243.1256101569224</v>
      </c>
      <c r="AI723" s="111" t="str">
        <v>No</v>
      </c>
      <c r="AK723" s="103">
        <f>AVERAGE(AC$6:AC723)</f>
        <v>21.664017777608358</v>
      </c>
      <c r="AL723" s="103">
        <f>AVERAGE(AD$6:AD723)</f>
        <v>21.991640704239451</v>
      </c>
      <c r="AM723" s="103">
        <f>AVERAGE(AE$6:AE723)</f>
        <v>0.32762292663110232</v>
      </c>
      <c r="AN723" s="104">
        <f>AVERAGE(AF$6:AF723)</f>
        <v>858.34038129926341</v>
      </c>
      <c r="AO723" s="104">
        <f>AVERAGE(AG$6:AG723)</f>
        <v>4040.7906094402583</v>
      </c>
      <c r="AP723" s="104">
        <f>AVERAGE(AH$6:AH723)</f>
        <v>3182.4502281409918</v>
      </c>
      <c r="AT723" s="105">
        <v>718</v>
      </c>
      <c r="AU723" s="109">
        <v>25.502057840507209</v>
      </c>
      <c r="AV723" s="109">
        <v>2</v>
      </c>
      <c r="AW723" s="109">
        <v>3.3670560553789479</v>
      </c>
      <c r="AX723" s="110">
        <v>149.26092410204853</v>
      </c>
      <c r="AY723" s="109">
        <v>25</v>
      </c>
      <c r="AZ723" s="109">
        <v>26.869113895886159</v>
      </c>
      <c r="BA723" s="109">
        <v>1.8691138958861586</v>
      </c>
      <c r="BB723" s="110">
        <v>1179.6280084849723</v>
      </c>
      <c r="BC723" s="110">
        <v>3850</v>
      </c>
      <c r="BD723" s="110">
        <v>2670.3719915150277</v>
      </c>
      <c r="BE723" s="111" t="str">
        <v>Yes</v>
      </c>
      <c r="BG723" s="103">
        <f>AVERAGE(AY$6:AY723)</f>
        <v>22.917184401000117</v>
      </c>
      <c r="BH723" s="103">
        <f>AVERAGE(AZ$6:AZ723)</f>
        <v>23.740600486985382</v>
      </c>
      <c r="BI723" s="103">
        <f>AVERAGE(BA$6:BA723)</f>
        <v>0.82341608598527116</v>
      </c>
      <c r="BJ723" s="104">
        <f>AVERAGE(BB$6:BB723)</f>
        <v>961.53814899830343</v>
      </c>
      <c r="BK723" s="104">
        <f>AVERAGE(BC$6:BC723)</f>
        <v>3600.2517548575402</v>
      </c>
      <c r="BL723" s="104">
        <f>AVERAGE(BD$6:BD723)</f>
        <v>2638.7136058592337</v>
      </c>
      <c r="BP723" s="105">
        <v>718</v>
      </c>
      <c r="BQ723" s="109">
        <v>17.888738321926521</v>
      </c>
      <c r="BR723" s="109">
        <v>4</v>
      </c>
      <c r="BS723" s="109">
        <v>6.459462783496571</v>
      </c>
      <c r="BT723" s="110">
        <v>125.87518364819853</v>
      </c>
      <c r="BU723" s="109">
        <v>20.348201105423094</v>
      </c>
      <c r="BV723" s="109">
        <v>20.348201105423094</v>
      </c>
      <c r="BW723" s="109">
        <v>0</v>
      </c>
      <c r="BX723" s="110">
        <v>736.32121681089143</v>
      </c>
      <c r="BY723" s="110">
        <v>3332.2301658134643</v>
      </c>
      <c r="BZ723" s="110">
        <v>2595.9089490025726</v>
      </c>
      <c r="CA723" s="111" t="str">
        <v>No</v>
      </c>
      <c r="CC723" s="103">
        <f>AVERAGE(BU$6:BU723)</f>
        <v>22.838709424219068</v>
      </c>
      <c r="CD723" s="103">
        <f>AVERAGE(BV$6:BV723)</f>
        <v>23.731250286276904</v>
      </c>
      <c r="CE723" s="103">
        <f>AVERAGE(BW$6:BW723)</f>
        <v>0.89254086205782013</v>
      </c>
      <c r="CF723" s="104">
        <f>AVERAGE(BX$6:BX723)</f>
        <v>967.92025381920018</v>
      </c>
      <c r="CG723" s="104">
        <f>AVERAGE(BY$6:BY723)</f>
        <v>3655.597499983834</v>
      </c>
      <c r="CH723" s="104">
        <f>AVERAGE(BZ$6:BZ723)</f>
        <v>2687.6772461646378</v>
      </c>
      <c r="CI723" s="121"/>
      <c r="CJ723" s="121"/>
      <c r="CK723" s="121"/>
      <c r="CL723" s="121"/>
      <c r="CM723" s="121"/>
      <c r="CN723" s="121"/>
    </row>
    <row r="724" spans="2:92" x14ac:dyDescent="0.2">
      <c r="B724" s="105">
        <v>719</v>
      </c>
      <c r="C724" s="109">
        <v>20.720614585462698</v>
      </c>
      <c r="D724" s="109">
        <v>0</v>
      </c>
      <c r="E724" s="109">
        <v>5.6675123472038509</v>
      </c>
      <c r="F724" s="110">
        <v>146.46211797124846</v>
      </c>
      <c r="G724" s="109">
        <v>25</v>
      </c>
      <c r="H724" s="109">
        <v>26.388126932666548</v>
      </c>
      <c r="I724" s="109">
        <v>1.3881269326665482</v>
      </c>
      <c r="J724" s="110">
        <v>1146.3249658512273</v>
      </c>
      <c r="K724" s="110">
        <v>4500</v>
      </c>
      <c r="L724" s="110">
        <v>3353.6750341487727</v>
      </c>
      <c r="M724" s="111" t="str">
        <v>Yes</v>
      </c>
      <c r="O724" s="103">
        <f>AVERAGE(G$6:G724)</f>
        <v>21.72987430529335</v>
      </c>
      <c r="P724" s="103">
        <f>AVERAGE(H$6:H724)</f>
        <v>22.097281647558372</v>
      </c>
      <c r="Q724" s="103">
        <f>AVERAGE(I$6:I724)</f>
        <v>0.36740734226501598</v>
      </c>
      <c r="R724" s="104">
        <f>AVERAGE(J$6:J724)</f>
        <v>867.05937125196988</v>
      </c>
      <c r="S724" s="104">
        <f>AVERAGE(K$6:K724)</f>
        <v>4010.8905877483508</v>
      </c>
      <c r="T724" s="104">
        <f>AVERAGE(L$6:L724)</f>
        <v>3143.8312164963877</v>
      </c>
      <c r="X724" s="105">
        <v>719</v>
      </c>
      <c r="Y724" s="109">
        <v>17.313830837651302</v>
      </c>
      <c r="Z724" s="109">
        <v>2</v>
      </c>
      <c r="AA724" s="109">
        <v>5.2706171509586817</v>
      </c>
      <c r="AB724" s="110">
        <v>134.0764771036703</v>
      </c>
      <c r="AC724" s="109">
        <v>20.584447988609984</v>
      </c>
      <c r="AD724" s="109">
        <v>20.584447988609984</v>
      </c>
      <c r="AE724" s="109">
        <v>0</v>
      </c>
      <c r="AF724" s="110">
        <v>751.60991676196977</v>
      </c>
      <c r="AG724" s="110">
        <v>3845.2006379497971</v>
      </c>
      <c r="AH724" s="110">
        <v>3093.5907211878275</v>
      </c>
      <c r="AI724" s="111" t="str">
        <v>No</v>
      </c>
      <c r="AK724" s="103">
        <f>AVERAGE(AC$6:AC724)</f>
        <v>21.662516289723797</v>
      </c>
      <c r="AL724" s="103">
        <f>AVERAGE(AD$6:AD724)</f>
        <v>21.989683551644696</v>
      </c>
      <c r="AM724" s="103">
        <f>AVERAGE(AE$6:AE724)</f>
        <v>0.32716726192090606</v>
      </c>
      <c r="AN724" s="104">
        <f>AVERAGE(AF$6:AF724)</f>
        <v>858.19193837222963</v>
      </c>
      <c r="AO724" s="104">
        <f>AVERAGE(AG$6:AG724)</f>
        <v>4040.5185788818571</v>
      </c>
      <c r="AP724" s="104">
        <f>AVERAGE(AH$6:AH724)</f>
        <v>3182.3266405096242</v>
      </c>
      <c r="AT724" s="105">
        <v>719</v>
      </c>
      <c r="AU724" s="109">
        <v>23.741648259779197</v>
      </c>
      <c r="AV724" s="109">
        <v>4</v>
      </c>
      <c r="AW724" s="109">
        <v>4.4092963333126125</v>
      </c>
      <c r="AX724" s="110">
        <v>147.11538450519981</v>
      </c>
      <c r="AY724" s="109">
        <v>24.150944593091808</v>
      </c>
      <c r="AZ724" s="109">
        <v>24.150944593091808</v>
      </c>
      <c r="BA724" s="109">
        <v>0</v>
      </c>
      <c r="BB724" s="110">
        <v>871.64372229795401</v>
      </c>
      <c r="BC724" s="110">
        <v>3822.6416889637712</v>
      </c>
      <c r="BD724" s="110">
        <v>2950.9979666658173</v>
      </c>
      <c r="BE724" s="111" t="str">
        <v>No</v>
      </c>
      <c r="BG724" s="103">
        <f>AVERAGE(AY$6:AY724)</f>
        <v>22.918900340071179</v>
      </c>
      <c r="BH724" s="103">
        <f>AVERAGE(AZ$6:AZ724)</f>
        <v>23.741171202014741</v>
      </c>
      <c r="BI724" s="103">
        <f>AVERAGE(BA$6:BA724)</f>
        <v>0.82227086194356702</v>
      </c>
      <c r="BJ724" s="104">
        <f>AVERAGE(BB$6:BB724)</f>
        <v>961.41312197924879</v>
      </c>
      <c r="BK724" s="104">
        <f>AVERAGE(BC$6:BC724)</f>
        <v>3600.5610593556016</v>
      </c>
      <c r="BL724" s="104">
        <f>AVERAGE(BD$6:BD724)</f>
        <v>2639.1479373763495</v>
      </c>
      <c r="BP724" s="105">
        <v>719</v>
      </c>
      <c r="BQ724" s="109">
        <v>22.764010904835047</v>
      </c>
      <c r="BR724" s="109">
        <v>2</v>
      </c>
      <c r="BS724" s="109">
        <v>3.2149926234342652</v>
      </c>
      <c r="BT724" s="110">
        <v>154.88311511278852</v>
      </c>
      <c r="BU724" s="109">
        <v>23.979003528269313</v>
      </c>
      <c r="BV724" s="109">
        <v>23.979003528269313</v>
      </c>
      <c r="BW724" s="109">
        <v>0</v>
      </c>
      <c r="BX724" s="110">
        <v>874.25322096086802</v>
      </c>
      <c r="BY724" s="110">
        <v>3736.850529240397</v>
      </c>
      <c r="BZ724" s="110">
        <v>2862.597308279529</v>
      </c>
      <c r="CA724" s="111" t="str">
        <v>No</v>
      </c>
      <c r="CC724" s="103">
        <f>AVERAGE(BU$6:BU724)</f>
        <v>22.840295368730956</v>
      </c>
      <c r="CD724" s="103">
        <f>AVERAGE(BV$6:BV724)</f>
        <v>23.731594866585652</v>
      </c>
      <c r="CE724" s="103">
        <f>AVERAGE(BW$6:BW724)</f>
        <v>0.89129949785467999</v>
      </c>
      <c r="CF724" s="104">
        <f>AVERAGE(BX$6:BX724)</f>
        <v>967.78997978184509</v>
      </c>
      <c r="CG724" s="104">
        <f>AVERAGE(BY$6:BY724)</f>
        <v>3655.7105083694482</v>
      </c>
      <c r="CH724" s="104">
        <f>AVERAGE(BZ$6:BZ724)</f>
        <v>2687.9205285876069</v>
      </c>
      <c r="CI724" s="121"/>
      <c r="CJ724" s="121"/>
      <c r="CK724" s="121"/>
      <c r="CL724" s="121"/>
      <c r="CM724" s="121"/>
      <c r="CN724" s="121"/>
    </row>
    <row r="725" spans="2:92" x14ac:dyDescent="0.2">
      <c r="B725" s="105">
        <v>720</v>
      </c>
      <c r="C725" s="109">
        <v>13.930417338317881</v>
      </c>
      <c r="D725" s="109">
        <v>0</v>
      </c>
      <c r="E725" s="109">
        <v>2.8357548648954438</v>
      </c>
      <c r="F725" s="110">
        <v>115.67894677898644</v>
      </c>
      <c r="G725" s="109">
        <v>16.766172203213323</v>
      </c>
      <c r="H725" s="109">
        <v>16.766172203213323</v>
      </c>
      <c r="I725" s="109">
        <v>0</v>
      </c>
      <c r="J725" s="110">
        <v>618.66411287538608</v>
      </c>
      <c r="K725" s="110">
        <v>3017.9109965783982</v>
      </c>
      <c r="L725" s="110">
        <v>2399.2468837030119</v>
      </c>
      <c r="M725" s="111" t="str">
        <v>No</v>
      </c>
      <c r="O725" s="103">
        <f>AVERAGE(G$6:G725)</f>
        <v>21.722980274596015</v>
      </c>
      <c r="P725" s="103">
        <f>AVERAGE(H$6:H725)</f>
        <v>22.089877328885674</v>
      </c>
      <c r="Q725" s="103">
        <f>AVERAGE(I$6:I725)</f>
        <v>0.36689705428964792</v>
      </c>
      <c r="R725" s="104">
        <f>AVERAGE(J$6:J725)</f>
        <v>866.714377837558</v>
      </c>
      <c r="S725" s="104">
        <f>AVERAGE(K$6:K725)</f>
        <v>4009.5114494272811</v>
      </c>
      <c r="T725" s="104">
        <f>AVERAGE(L$6:L725)</f>
        <v>3142.79707158973</v>
      </c>
      <c r="X725" s="105">
        <v>720</v>
      </c>
      <c r="Y725" s="109">
        <v>19.295302032577869</v>
      </c>
      <c r="Z725" s="109">
        <v>4</v>
      </c>
      <c r="AA725" s="109">
        <v>2.3332712015663231</v>
      </c>
      <c r="AB725" s="110">
        <v>151.32800803254526</v>
      </c>
      <c r="AC725" s="109">
        <v>17.628573234144191</v>
      </c>
      <c r="AD725" s="109">
        <v>17.628573234144191</v>
      </c>
      <c r="AE725" s="109">
        <v>0</v>
      </c>
      <c r="AF725" s="110">
        <v>680.18520505687093</v>
      </c>
      <c r="AG725" s="110">
        <v>3453.1431821459546</v>
      </c>
      <c r="AH725" s="110">
        <v>2772.9579770890837</v>
      </c>
      <c r="AI725" s="111" t="str">
        <v>No</v>
      </c>
      <c r="AK725" s="103">
        <f>AVERAGE(AC$6:AC725)</f>
        <v>21.65691359103549</v>
      </c>
      <c r="AL725" s="103">
        <f>AVERAGE(AD$6:AD725)</f>
        <v>21.983626453981501</v>
      </c>
      <c r="AM725" s="103">
        <f>AVERAGE(AE$6:AE725)</f>
        <v>0.32671286294601593</v>
      </c>
      <c r="AN725" s="104">
        <f>AVERAGE(AF$6:AF725)</f>
        <v>857.94470679818062</v>
      </c>
      <c r="AO725" s="104">
        <f>AVERAGE(AG$6:AG725)</f>
        <v>4039.7027797197238</v>
      </c>
      <c r="AP725" s="104">
        <f>AVERAGE(AH$6:AH725)</f>
        <v>3181.7580729215401</v>
      </c>
      <c r="AT725" s="105">
        <v>720</v>
      </c>
      <c r="AU725" s="109">
        <v>19.706777465658895</v>
      </c>
      <c r="AV725" s="109">
        <v>3</v>
      </c>
      <c r="AW725" s="109">
        <v>6.3300874805788201</v>
      </c>
      <c r="AX725" s="110">
        <v>162.17348469879218</v>
      </c>
      <c r="AY725" s="109">
        <v>23.036864946237714</v>
      </c>
      <c r="AZ725" s="109">
        <v>23.036864946237714</v>
      </c>
      <c r="BA725" s="109">
        <v>0</v>
      </c>
      <c r="BB725" s="110">
        <v>853.27943308592364</v>
      </c>
      <c r="BC725" s="110">
        <v>3605.5297419356571</v>
      </c>
      <c r="BD725" s="110">
        <v>2752.2503088497333</v>
      </c>
      <c r="BE725" s="111" t="str">
        <v>No</v>
      </c>
      <c r="BG725" s="103">
        <f>AVERAGE(AY$6:AY725)</f>
        <v>22.919064179801964</v>
      </c>
      <c r="BH725" s="103">
        <f>AVERAGE(AZ$6:AZ725)</f>
        <v>23.740192998881714</v>
      </c>
      <c r="BI725" s="103">
        <f>AVERAGE(BA$6:BA725)</f>
        <v>0.82112881907975654</v>
      </c>
      <c r="BJ725" s="104">
        <f>AVERAGE(BB$6:BB725)</f>
        <v>961.26293630023019</v>
      </c>
      <c r="BK725" s="104">
        <f>AVERAGE(BC$6:BC725)</f>
        <v>3600.5679603036292</v>
      </c>
      <c r="BL725" s="104">
        <f>AVERAGE(BD$6:BD725)</f>
        <v>2639.3050240033963</v>
      </c>
      <c r="BP725" s="105">
        <v>720</v>
      </c>
      <c r="BQ725" s="109">
        <v>25.859039813957967</v>
      </c>
      <c r="BR725" s="109">
        <v>1</v>
      </c>
      <c r="BS725" s="109">
        <v>4.2404811717693978</v>
      </c>
      <c r="BT725" s="110">
        <v>139.72127779244099</v>
      </c>
      <c r="BU725" s="109">
        <v>25</v>
      </c>
      <c r="BV725" s="109">
        <v>29.099520985727366</v>
      </c>
      <c r="BW725" s="109">
        <v>4.0995209857273665</v>
      </c>
      <c r="BX725" s="110">
        <v>1504.6494256515459</v>
      </c>
      <c r="BY725" s="110">
        <v>3820</v>
      </c>
      <c r="BZ725" s="110">
        <v>2315.3505743484538</v>
      </c>
      <c r="CA725" s="111" t="str">
        <v>Yes</v>
      </c>
      <c r="CC725" s="103">
        <f>AVERAGE(BU$6:BU725)</f>
        <v>22.843294958496607</v>
      </c>
      <c r="CD725" s="103">
        <f>AVERAGE(BV$6:BV725)</f>
        <v>23.739050319528907</v>
      </c>
      <c r="CE725" s="103">
        <f>AVERAGE(BW$6:BW725)</f>
        <v>0.89575536103228093</v>
      </c>
      <c r="CF725" s="104">
        <f>AVERAGE(BX$6:BX725)</f>
        <v>968.53561790110848</v>
      </c>
      <c r="CG725" s="104">
        <f>AVERAGE(BY$6:BY725)</f>
        <v>3655.9386882189351</v>
      </c>
      <c r="CH725" s="104">
        <f>AVERAGE(BZ$6:BZ725)</f>
        <v>2687.4030703178305</v>
      </c>
      <c r="CI725" s="121"/>
      <c r="CJ725" s="121"/>
      <c r="CK725" s="121"/>
      <c r="CL725" s="121"/>
      <c r="CM725" s="121"/>
      <c r="CN725" s="121"/>
    </row>
    <row r="726" spans="2:92" x14ac:dyDescent="0.2">
      <c r="B726" s="105">
        <v>721</v>
      </c>
      <c r="C726" s="109">
        <v>20.383912657388382</v>
      </c>
      <c r="D726" s="109">
        <v>5</v>
      </c>
      <c r="E726" s="109">
        <v>2.3020144793276054</v>
      </c>
      <c r="F726" s="110">
        <v>169.17792948314406</v>
      </c>
      <c r="G726" s="109">
        <v>17.685927136715989</v>
      </c>
      <c r="H726" s="109">
        <v>17.685927136715989</v>
      </c>
      <c r="I726" s="109">
        <v>0</v>
      </c>
      <c r="J726" s="110">
        <v>699.75574358462381</v>
      </c>
      <c r="K726" s="110">
        <v>3433.466884608878</v>
      </c>
      <c r="L726" s="110">
        <v>2733.7111410242542</v>
      </c>
      <c r="M726" s="111" t="str">
        <v>No</v>
      </c>
      <c r="O726" s="103">
        <f>AVERAGE(G$6:G726)</f>
        <v>21.717381033073298</v>
      </c>
      <c r="P726" s="103">
        <f>AVERAGE(H$6:H726)</f>
        <v>22.083769214888211</v>
      </c>
      <c r="Q726" s="103">
        <f>AVERAGE(I$6:I726)</f>
        <v>0.36638818181490496</v>
      </c>
      <c r="R726" s="104">
        <f>AVERAGE(J$6:J726)</f>
        <v>866.4828124641142</v>
      </c>
      <c r="S726" s="104">
        <f>AVERAGE(K$6:K726)</f>
        <v>4008.7124971875883</v>
      </c>
      <c r="T726" s="104">
        <f>AVERAGE(L$6:L726)</f>
        <v>3142.2296847234811</v>
      </c>
      <c r="X726" s="105">
        <v>721</v>
      </c>
      <c r="Y726" s="109">
        <v>20.789113384268088</v>
      </c>
      <c r="Z726" s="109">
        <v>3</v>
      </c>
      <c r="AA726" s="109">
        <v>3.6801743946674077</v>
      </c>
      <c r="AB726" s="110">
        <v>143.56108680702687</v>
      </c>
      <c r="AC726" s="109">
        <v>21.469287778935495</v>
      </c>
      <c r="AD726" s="109">
        <v>21.469287778935495</v>
      </c>
      <c r="AE726" s="109">
        <v>0</v>
      </c>
      <c r="AF726" s="110">
        <v>787.63972017509172</v>
      </c>
      <c r="AG726" s="110">
        <v>4074.4718002083891</v>
      </c>
      <c r="AH726" s="110">
        <v>3286.8320800332976</v>
      </c>
      <c r="AI726" s="111" t="str">
        <v>No</v>
      </c>
      <c r="AK726" s="103">
        <f>AVERAGE(AC$6:AC726)</f>
        <v>21.656653361060318</v>
      </c>
      <c r="AL726" s="103">
        <f>AVERAGE(AD$6:AD726)</f>
        <v>21.982913085500158</v>
      </c>
      <c r="AM726" s="103">
        <f>AVERAGE(AE$6:AE726)</f>
        <v>0.32625972443984946</v>
      </c>
      <c r="AN726" s="104">
        <f>AVERAGE(AF$6:AF726)</f>
        <v>857.84719641451466</v>
      </c>
      <c r="AO726" s="104">
        <f>AVERAGE(AG$6:AG726)</f>
        <v>4039.7510030491117</v>
      </c>
      <c r="AP726" s="104">
        <f>AVERAGE(AH$6:AH726)</f>
        <v>3181.9038066345934</v>
      </c>
      <c r="AT726" s="105">
        <v>721</v>
      </c>
      <c r="AU726" s="109">
        <v>19.098530957378742</v>
      </c>
      <c r="AV726" s="109">
        <v>3</v>
      </c>
      <c r="AW726" s="109">
        <v>4.3452708152981536</v>
      </c>
      <c r="AX726" s="110">
        <v>157.637256849908</v>
      </c>
      <c r="AY726" s="109">
        <v>20.443801772676895</v>
      </c>
      <c r="AZ726" s="109">
        <v>20.443801772676895</v>
      </c>
      <c r="BA726" s="109">
        <v>0</v>
      </c>
      <c r="BB726" s="110">
        <v>770.95131003021481</v>
      </c>
      <c r="BC726" s="110">
        <v>3216.5702659015342</v>
      </c>
      <c r="BD726" s="110">
        <v>2445.6189558713195</v>
      </c>
      <c r="BE726" s="111" t="str">
        <v>No</v>
      </c>
      <c r="BG726" s="103">
        <f>AVERAGE(AY$6:AY726)</f>
        <v>22.91563108353688</v>
      </c>
      <c r="BH726" s="103">
        <f>AVERAGE(AZ$6:AZ726)</f>
        <v>23.73562102769419</v>
      </c>
      <c r="BI726" s="103">
        <f>AVERAGE(BA$6:BA726)</f>
        <v>0.81998994415731585</v>
      </c>
      <c r="BJ726" s="104">
        <f>AVERAGE(BB$6:BB726)</f>
        <v>960.99898120138141</v>
      </c>
      <c r="BK726" s="104">
        <f>AVERAGE(BC$6:BC726)</f>
        <v>3600.0353698814351</v>
      </c>
      <c r="BL726" s="104">
        <f>AVERAGE(BD$6:BD726)</f>
        <v>2639.036388680051</v>
      </c>
      <c r="BP726" s="105">
        <v>721</v>
      </c>
      <c r="BQ726" s="109">
        <v>17.418132084553225</v>
      </c>
      <c r="BR726" s="109">
        <v>2</v>
      </c>
      <c r="BS726" s="109">
        <v>6.4678659582323599</v>
      </c>
      <c r="BT726" s="110">
        <v>140.14346109589556</v>
      </c>
      <c r="BU726" s="109">
        <v>21.885998042785584</v>
      </c>
      <c r="BV726" s="109">
        <v>21.885998042785584</v>
      </c>
      <c r="BW726" s="109">
        <v>0</v>
      </c>
      <c r="BX726" s="110">
        <v>796.7234023794631</v>
      </c>
      <c r="BY726" s="110">
        <v>3422.8997064178375</v>
      </c>
      <c r="BZ726" s="110">
        <v>2626.1763040383744</v>
      </c>
      <c r="CA726" s="111" t="str">
        <v>No</v>
      </c>
      <c r="CC726" s="103">
        <f>AVERAGE(BU$6:BU726)</f>
        <v>22.841967223523358</v>
      </c>
      <c r="CD726" s="103">
        <f>AVERAGE(BV$6:BV726)</f>
        <v>23.736480205414143</v>
      </c>
      <c r="CE726" s="103">
        <f>AVERAGE(BW$6:BW726)</f>
        <v>0.894512981890766</v>
      </c>
      <c r="CF726" s="104">
        <f>AVERAGE(BX$6:BX726)</f>
        <v>968.29732079220184</v>
      </c>
      <c r="CG726" s="104">
        <f>AVERAGE(BY$6:BY726)</f>
        <v>3655.6154718780181</v>
      </c>
      <c r="CH726" s="104">
        <f>AVERAGE(BZ$6:BZ726)</f>
        <v>2687.3181510858199</v>
      </c>
      <c r="CI726" s="121"/>
      <c r="CJ726" s="121"/>
      <c r="CK726" s="121"/>
      <c r="CL726" s="121"/>
      <c r="CM726" s="121"/>
      <c r="CN726" s="121"/>
    </row>
    <row r="727" spans="2:92" x14ac:dyDescent="0.2">
      <c r="B727" s="105">
        <v>722</v>
      </c>
      <c r="C727" s="109">
        <v>28.610086854199032</v>
      </c>
      <c r="D727" s="109">
        <v>3</v>
      </c>
      <c r="E727" s="109">
        <v>2.729632141120669</v>
      </c>
      <c r="F727" s="110">
        <v>138.42669414176424</v>
      </c>
      <c r="G727" s="109">
        <v>25</v>
      </c>
      <c r="H727" s="109">
        <v>28.3397189953197</v>
      </c>
      <c r="I727" s="109">
        <v>3.3397189953197</v>
      </c>
      <c r="J727" s="110">
        <v>1489.5761132993102</v>
      </c>
      <c r="K727" s="110">
        <v>4650</v>
      </c>
      <c r="L727" s="110">
        <v>3160.4238867006898</v>
      </c>
      <c r="M727" s="111" t="str">
        <v>Yes</v>
      </c>
      <c r="O727" s="103">
        <f>AVERAGE(G$6:G727)</f>
        <v>21.721927596739402</v>
      </c>
      <c r="P727" s="103">
        <f>AVERAGE(H$6:H727)</f>
        <v>22.092433965276619</v>
      </c>
      <c r="Q727" s="103">
        <f>AVERAGE(I$6:I727)</f>
        <v>0.37050636853721075</v>
      </c>
      <c r="R727" s="104">
        <f>AVERAGE(J$6:J727)</f>
        <v>867.34582257607428</v>
      </c>
      <c r="S727" s="104">
        <f>AVERAGE(K$6:K727)</f>
        <v>4009.600707025279</v>
      </c>
      <c r="T727" s="104">
        <f>AVERAGE(L$6:L727)</f>
        <v>3142.2548844492112</v>
      </c>
      <c r="X727" s="105">
        <v>722</v>
      </c>
      <c r="Y727" s="109">
        <v>20.000499071546415</v>
      </c>
      <c r="Z727" s="109">
        <v>1</v>
      </c>
      <c r="AA727" s="109">
        <v>4.6121889024531288</v>
      </c>
      <c r="AB727" s="110">
        <v>166.84917747260849</v>
      </c>
      <c r="AC727" s="109">
        <v>23.612687973999542</v>
      </c>
      <c r="AD727" s="109">
        <v>23.612687973999542</v>
      </c>
      <c r="AE727" s="109">
        <v>0</v>
      </c>
      <c r="AF727" s="110">
        <v>875.2298166925948</v>
      </c>
      <c r="AG727" s="110">
        <v>4320.2838353199177</v>
      </c>
      <c r="AH727" s="110">
        <v>3445.0540186273229</v>
      </c>
      <c r="AI727" s="111" t="str">
        <v>No</v>
      </c>
      <c r="AK727" s="103">
        <f>AVERAGE(AC$6:AC727)</f>
        <v>21.659362550274917</v>
      </c>
      <c r="AL727" s="103">
        <f>AVERAGE(AD$6:AD727)</f>
        <v>21.985170391439908</v>
      </c>
      <c r="AM727" s="103">
        <f>AVERAGE(AE$6:AE727)</f>
        <v>0.32580784116500205</v>
      </c>
      <c r="AN727" s="104">
        <f>AVERAGE(AF$6:AF727)</f>
        <v>857.87127206586945</v>
      </c>
      <c r="AO727" s="104">
        <f>AVERAGE(AG$6:AG727)</f>
        <v>4040.1395526782958</v>
      </c>
      <c r="AP727" s="104">
        <f>AVERAGE(AH$6:AH727)</f>
        <v>3182.268280612423</v>
      </c>
      <c r="AT727" s="105">
        <v>722</v>
      </c>
      <c r="AU727" s="109">
        <v>16.971427156585904</v>
      </c>
      <c r="AV727" s="109">
        <v>4</v>
      </c>
      <c r="AW727" s="109">
        <v>6.6109054472855426</v>
      </c>
      <c r="AX727" s="110">
        <v>162.018773199451</v>
      </c>
      <c r="AY727" s="109">
        <v>19.582332603871446</v>
      </c>
      <c r="AZ727" s="109">
        <v>19.582332603871446</v>
      </c>
      <c r="BA727" s="109">
        <v>0</v>
      </c>
      <c r="BB727" s="110">
        <v>749.4887513155943</v>
      </c>
      <c r="BC727" s="110">
        <v>3137.3498905807169</v>
      </c>
      <c r="BD727" s="110">
        <v>2387.8611392651228</v>
      </c>
      <c r="BE727" s="111" t="str">
        <v>No</v>
      </c>
      <c r="BG727" s="103">
        <f>AVERAGE(AY$6:AY727)</f>
        <v>22.911014326639833</v>
      </c>
      <c r="BH727" s="103">
        <f>AVERAGE(AZ$6:AZ727)</f>
        <v>23.729868550652881</v>
      </c>
      <c r="BI727" s="103">
        <f>AVERAGE(BA$6:BA727)</f>
        <v>0.81885422401305363</v>
      </c>
      <c r="BJ727" s="104">
        <f>AVERAGE(BB$6:BB727)</f>
        <v>960.70603074447592</v>
      </c>
      <c r="BK727" s="104">
        <f>AVERAGE(BC$6:BC727)</f>
        <v>3599.3945312674455</v>
      </c>
      <c r="BL727" s="104">
        <f>AVERAGE(BD$6:BD727)</f>
        <v>2638.6885005229665</v>
      </c>
      <c r="BP727" s="105">
        <v>722</v>
      </c>
      <c r="BQ727" s="109">
        <v>20.994991156041351</v>
      </c>
      <c r="BR727" s="109">
        <v>2</v>
      </c>
      <c r="BS727" s="109">
        <v>6.7097264910216605</v>
      </c>
      <c r="BT727" s="110">
        <v>148.38164745297138</v>
      </c>
      <c r="BU727" s="109">
        <v>25</v>
      </c>
      <c r="BV727" s="109">
        <v>25.704717647063013</v>
      </c>
      <c r="BW727" s="109">
        <v>0.70471764706301343</v>
      </c>
      <c r="BX727" s="110">
        <v>1004.0892945124234</v>
      </c>
      <c r="BY727" s="110">
        <v>3890</v>
      </c>
      <c r="BZ727" s="110">
        <v>2885.9107054875767</v>
      </c>
      <c r="CA727" s="111" t="str">
        <v>Yes</v>
      </c>
      <c r="CC727" s="103">
        <f>AVERAGE(BU$6:BU727)</f>
        <v>22.84495618858773</v>
      </c>
      <c r="CD727" s="103">
        <f>AVERAGE(BV$6:BV727)</f>
        <v>23.739206296053545</v>
      </c>
      <c r="CE727" s="103">
        <f>AVERAGE(BW$6:BW727)</f>
        <v>0.89425010746579681</v>
      </c>
      <c r="CF727" s="104">
        <f>AVERAGE(BX$6:BX727)</f>
        <v>968.34689416300546</v>
      </c>
      <c r="CG727" s="104">
        <f>AVERAGE(BY$6:BY727)</f>
        <v>3655.9401041884362</v>
      </c>
      <c r="CH727" s="104">
        <f>AVERAGE(BZ$6:BZ727)</f>
        <v>2687.5932100254345</v>
      </c>
      <c r="CI727" s="121"/>
      <c r="CJ727" s="121"/>
      <c r="CK727" s="121"/>
      <c r="CL727" s="121"/>
      <c r="CM727" s="121"/>
      <c r="CN727" s="121"/>
    </row>
    <row r="728" spans="2:92" x14ac:dyDescent="0.2">
      <c r="B728" s="105">
        <v>723</v>
      </c>
      <c r="C728" s="109">
        <v>18.598121893252568</v>
      </c>
      <c r="D728" s="109">
        <v>0</v>
      </c>
      <c r="E728" s="109">
        <v>4.2121345575676354</v>
      </c>
      <c r="F728" s="110">
        <v>174.11918455279499</v>
      </c>
      <c r="G728" s="109">
        <v>22.810256450820205</v>
      </c>
      <c r="H728" s="109">
        <v>22.810256450820205</v>
      </c>
      <c r="I728" s="109">
        <v>0</v>
      </c>
      <c r="J728" s="110">
        <v>858.42687807740117</v>
      </c>
      <c r="K728" s="110">
        <v>4105.8461611476368</v>
      </c>
      <c r="L728" s="110">
        <v>3247.4192830702359</v>
      </c>
      <c r="M728" s="111" t="str">
        <v>No</v>
      </c>
      <c r="O728" s="103">
        <f>AVERAGE(G$6:G728)</f>
        <v>21.723432892526514</v>
      </c>
      <c r="P728" s="103">
        <f>AVERAGE(H$6:H728)</f>
        <v>22.093426804122462</v>
      </c>
      <c r="Q728" s="103">
        <f>AVERAGE(I$6:I728)</f>
        <v>0.36999391159594214</v>
      </c>
      <c r="R728" s="104">
        <f>AVERAGE(J$6:J728)</f>
        <v>867.3334865532546</v>
      </c>
      <c r="S728" s="104">
        <f>AVERAGE(K$6:K728)</f>
        <v>4009.7338266022116</v>
      </c>
      <c r="T728" s="104">
        <f>AVERAGE(L$6:L728)</f>
        <v>3142.4003400489632</v>
      </c>
      <c r="X728" s="105">
        <v>723</v>
      </c>
      <c r="Y728" s="109">
        <v>21.348980104678606</v>
      </c>
      <c r="Z728" s="109">
        <v>4</v>
      </c>
      <c r="AA728" s="109">
        <v>4.3630159375093847</v>
      </c>
      <c r="AB728" s="110">
        <v>130.15398952723288</v>
      </c>
      <c r="AC728" s="109">
        <v>21.711996042187991</v>
      </c>
      <c r="AD728" s="109">
        <v>21.711996042187991</v>
      </c>
      <c r="AE728" s="109">
        <v>0</v>
      </c>
      <c r="AF728" s="110">
        <v>781.51387079287258</v>
      </c>
      <c r="AG728" s="110">
        <v>4188.1592875938386</v>
      </c>
      <c r="AH728" s="110">
        <v>3406.6454168009659</v>
      </c>
      <c r="AI728" s="111" t="str">
        <v>No</v>
      </c>
      <c r="AK728" s="103">
        <f>AVERAGE(AC$6:AC728)</f>
        <v>21.659435349018917</v>
      </c>
      <c r="AL728" s="103">
        <f>AVERAGE(AD$6:AD728)</f>
        <v>21.984792556931954</v>
      </c>
      <c r="AM728" s="103">
        <f>AVERAGE(AE$6:AE728)</f>
        <v>0.3253572079130449</v>
      </c>
      <c r="AN728" s="104">
        <f>AVERAGE(AF$6:AF728)</f>
        <v>857.76566016922641</v>
      </c>
      <c r="AO728" s="104">
        <f>AVERAGE(AG$6:AG728)</f>
        <v>4040.3442826021069</v>
      </c>
      <c r="AP728" s="104">
        <f>AVERAGE(AH$6:AH728)</f>
        <v>3182.5786224328772</v>
      </c>
      <c r="AT728" s="105">
        <v>723</v>
      </c>
      <c r="AU728" s="109">
        <v>25.432568784375679</v>
      </c>
      <c r="AV728" s="109">
        <v>3</v>
      </c>
      <c r="AW728" s="109">
        <v>5.9264523776406879</v>
      </c>
      <c r="AX728" s="110">
        <v>144.22843925308877</v>
      </c>
      <c r="AY728" s="109">
        <v>25</v>
      </c>
      <c r="AZ728" s="109">
        <v>28.359021162016369</v>
      </c>
      <c r="BA728" s="109">
        <v>3.3590211620163686</v>
      </c>
      <c r="BB728" s="110">
        <v>1398.081613555544</v>
      </c>
      <c r="BC728" s="110">
        <v>3900</v>
      </c>
      <c r="BD728" s="110">
        <v>2501.9183864444558</v>
      </c>
      <c r="BE728" s="111" t="str">
        <v>Yes</v>
      </c>
      <c r="BG728" s="103">
        <f>AVERAGE(AY$6:AY728)</f>
        <v>22.913903656755132</v>
      </c>
      <c r="BH728" s="103">
        <f>AVERAGE(AZ$6:AZ728)</f>
        <v>23.736271251360161</v>
      </c>
      <c r="BI728" s="103">
        <f>AVERAGE(BA$6:BA728)</f>
        <v>0.82236759460503606</v>
      </c>
      <c r="BJ728" s="104">
        <f>AVERAGE(BB$6:BB728)</f>
        <v>961.31097622554239</v>
      </c>
      <c r="BK728" s="104">
        <f>AVERAGE(BC$6:BC728)</f>
        <v>3599.8103064662459</v>
      </c>
      <c r="BL728" s="104">
        <f>AVERAGE(BD$6:BD728)</f>
        <v>2638.4993302407001</v>
      </c>
      <c r="BP728" s="105">
        <v>723</v>
      </c>
      <c r="BQ728" s="109">
        <v>26.214600768771291</v>
      </c>
      <c r="BR728" s="109">
        <v>4</v>
      </c>
      <c r="BS728" s="109">
        <v>3.0994117757636257</v>
      </c>
      <c r="BT728" s="110">
        <v>116.7764265670265</v>
      </c>
      <c r="BU728" s="109">
        <v>25</v>
      </c>
      <c r="BV728" s="109">
        <v>25.314012544534918</v>
      </c>
      <c r="BW728" s="109">
        <v>0.31401254453491845</v>
      </c>
      <c r="BX728" s="110">
        <v>913.87830824726427</v>
      </c>
      <c r="BY728" s="110">
        <v>4030</v>
      </c>
      <c r="BZ728" s="110">
        <v>3116.1216917527358</v>
      </c>
      <c r="CA728" s="111" t="str">
        <v>Yes</v>
      </c>
      <c r="CC728" s="103">
        <f>AVERAGE(BU$6:BU728)</f>
        <v>22.847936885422328</v>
      </c>
      <c r="CD728" s="103">
        <f>AVERAGE(BV$6:BV728)</f>
        <v>23.741384451307322</v>
      </c>
      <c r="CE728" s="103">
        <f>AVERAGE(BW$6:BW728)</f>
        <v>0.89344756588497953</v>
      </c>
      <c r="CF728" s="104">
        <f>AVERAGE(BX$6:BX728)</f>
        <v>968.27155725302532</v>
      </c>
      <c r="CG728" s="104">
        <f>AVERAGE(BY$6:BY728)</f>
        <v>3656.4574761051881</v>
      </c>
      <c r="CH728" s="104">
        <f>AVERAGE(BZ$6:BZ728)</f>
        <v>2688.1859188521667</v>
      </c>
      <c r="CI728" s="121"/>
      <c r="CJ728" s="121"/>
      <c r="CK728" s="121"/>
      <c r="CL728" s="121"/>
      <c r="CM728" s="121"/>
      <c r="CN728" s="121"/>
    </row>
    <row r="729" spans="2:92" x14ac:dyDescent="0.2">
      <c r="B729" s="105">
        <v>724</v>
      </c>
      <c r="C729" s="109">
        <v>15.951715632335191</v>
      </c>
      <c r="D729" s="109">
        <v>1</v>
      </c>
      <c r="E729" s="109">
        <v>4.4594427380567074</v>
      </c>
      <c r="F729" s="110">
        <v>148.20491386712823</v>
      </c>
      <c r="G729" s="109">
        <v>19.411158370391899</v>
      </c>
      <c r="H729" s="109">
        <v>19.411158370391899</v>
      </c>
      <c r="I729" s="109">
        <v>0</v>
      </c>
      <c r="J729" s="110">
        <v>730.53966497888518</v>
      </c>
      <c r="K729" s="110">
        <v>3544.0085066705419</v>
      </c>
      <c r="L729" s="110">
        <v>2813.468841691657</v>
      </c>
      <c r="M729" s="111" t="str">
        <v>No</v>
      </c>
      <c r="O729" s="103">
        <f>AVERAGE(G$6:G729)</f>
        <v>21.720239143186546</v>
      </c>
      <c r="P729" s="103">
        <f>AVERAGE(H$6:H729)</f>
        <v>22.08972201346814</v>
      </c>
      <c r="Q729" s="103">
        <f>AVERAGE(I$6:I729)</f>
        <v>0.36948287028158311</v>
      </c>
      <c r="R729" s="104">
        <f>AVERAGE(J$6:J729)</f>
        <v>867.14454481074858</v>
      </c>
      <c r="S729" s="104">
        <f>AVERAGE(K$6:K729)</f>
        <v>4009.0905595857312</v>
      </c>
      <c r="T729" s="104">
        <f>AVERAGE(L$6:L729)</f>
        <v>3141.9460147749892</v>
      </c>
      <c r="X729" s="105">
        <v>724</v>
      </c>
      <c r="Y729" s="109">
        <v>19.11321163737626</v>
      </c>
      <c r="Z729" s="109">
        <v>1</v>
      </c>
      <c r="AA729" s="109">
        <v>5.2926683166641997</v>
      </c>
      <c r="AB729" s="110">
        <v>137.23575707975812</v>
      </c>
      <c r="AC729" s="109">
        <v>23.405879954040458</v>
      </c>
      <c r="AD729" s="109">
        <v>23.405879954040458</v>
      </c>
      <c r="AE729" s="109">
        <v>0</v>
      </c>
      <c r="AF729" s="110">
        <v>839.41215570097188</v>
      </c>
      <c r="AG729" s="110">
        <v>4283.0583917272825</v>
      </c>
      <c r="AH729" s="110">
        <v>3443.6462360263104</v>
      </c>
      <c r="AI729" s="111" t="str">
        <v>No</v>
      </c>
      <c r="AK729" s="103">
        <f>AVERAGE(AC$6:AC729)</f>
        <v>21.661847565324194</v>
      </c>
      <c r="AL729" s="103">
        <f>AVERAGE(AD$6:AD729)</f>
        <v>21.986755384828513</v>
      </c>
      <c r="AM729" s="103">
        <f>AVERAGE(AE$6:AE729)</f>
        <v>0.32490781950432523</v>
      </c>
      <c r="AN729" s="104">
        <f>AVERAGE(AF$6:AF729)</f>
        <v>857.74031002493314</v>
      </c>
      <c r="AO729" s="104">
        <f>AVERAGE(AG$6:AG729)</f>
        <v>4040.679523084324</v>
      </c>
      <c r="AP729" s="104">
        <f>AVERAGE(AH$6:AH729)</f>
        <v>3182.9392130593874</v>
      </c>
      <c r="AT729" s="105">
        <v>724</v>
      </c>
      <c r="AU729" s="109">
        <v>28.075787894723515</v>
      </c>
      <c r="AV729" s="109">
        <v>2</v>
      </c>
      <c r="AW729" s="109">
        <v>3.7655496749317425</v>
      </c>
      <c r="AX729" s="110">
        <v>144.27987169901024</v>
      </c>
      <c r="AY729" s="109">
        <v>25</v>
      </c>
      <c r="AZ729" s="109">
        <v>29.841337569655259</v>
      </c>
      <c r="BA729" s="109">
        <v>4.8413375696552592</v>
      </c>
      <c r="BB729" s="110">
        <v>1620.480507147299</v>
      </c>
      <c r="BC729" s="110">
        <v>3850</v>
      </c>
      <c r="BD729" s="110">
        <v>2229.5194928527008</v>
      </c>
      <c r="BE729" s="111" t="str">
        <v>Yes</v>
      </c>
      <c r="BG729" s="103">
        <f>AVERAGE(AY$6:AY729)</f>
        <v>22.916785005295523</v>
      </c>
      <c r="BH729" s="103">
        <f>AVERAGE(AZ$6:AZ729)</f>
        <v>23.744703663402007</v>
      </c>
      <c r="BI729" s="103">
        <f>AVERAGE(BA$6:BA729)</f>
        <v>0.82791865810648657</v>
      </c>
      <c r="BJ729" s="104">
        <f>AVERAGE(BB$6:BB729)</f>
        <v>962.22143137874923</v>
      </c>
      <c r="BK729" s="104">
        <f>AVERAGE(BC$6:BC729)</f>
        <v>3600.1558723412923</v>
      </c>
      <c r="BL729" s="104">
        <f>AVERAGE(BD$6:BD729)</f>
        <v>2637.9344409625401</v>
      </c>
      <c r="BP729" s="105">
        <v>724</v>
      </c>
      <c r="BQ729" s="109">
        <v>17.300252125172801</v>
      </c>
      <c r="BR729" s="109">
        <v>2</v>
      </c>
      <c r="BS729" s="109">
        <v>5.7069536207280063</v>
      </c>
      <c r="BT729" s="110">
        <v>126.5315751076315</v>
      </c>
      <c r="BU729" s="109">
        <v>21.007205745900805</v>
      </c>
      <c r="BV729" s="109">
        <v>21.007205745900805</v>
      </c>
      <c r="BW729" s="109">
        <v>0</v>
      </c>
      <c r="BX729" s="110">
        <v>756.74774748465563</v>
      </c>
      <c r="BY729" s="110">
        <v>3291.0808618851206</v>
      </c>
      <c r="BZ729" s="110">
        <v>2534.3331144004651</v>
      </c>
      <c r="CA729" s="111" t="str">
        <v>No</v>
      </c>
      <c r="CC729" s="103">
        <f>AVERAGE(BU$6:BU729)</f>
        <v>22.845394439097021</v>
      </c>
      <c r="CD729" s="103">
        <f>AVERAGE(BV$6:BV729)</f>
        <v>23.737607961382725</v>
      </c>
      <c r="CE729" s="103">
        <f>AVERAGE(BW$6:BW729)</f>
        <v>0.89221352228569084</v>
      </c>
      <c r="CF729" s="104">
        <f>AVERAGE(BX$6:BX729)</f>
        <v>967.97939729478173</v>
      </c>
      <c r="CG729" s="104">
        <f>AVERAGE(BY$6:BY729)</f>
        <v>3655.9528122733923</v>
      </c>
      <c r="CH729" s="104">
        <f>AVERAGE(BZ$6:BZ729)</f>
        <v>2687.9734149786145</v>
      </c>
      <c r="CI729" s="121"/>
      <c r="CJ729" s="121"/>
      <c r="CK729" s="121"/>
      <c r="CL729" s="121"/>
      <c r="CM729" s="121"/>
      <c r="CN729" s="121"/>
    </row>
    <row r="730" spans="2:92" x14ac:dyDescent="0.2">
      <c r="B730" s="105">
        <v>725</v>
      </c>
      <c r="C730" s="109">
        <v>20.444828199399947</v>
      </c>
      <c r="D730" s="109">
        <v>0</v>
      </c>
      <c r="E730" s="109">
        <v>3.2712549644320514</v>
      </c>
      <c r="F730" s="110">
        <v>128.78361008629537</v>
      </c>
      <c r="G730" s="109">
        <v>23.716083163831996</v>
      </c>
      <c r="H730" s="109">
        <v>23.716083163831996</v>
      </c>
      <c r="I730" s="109">
        <v>0</v>
      </c>
      <c r="J730" s="110">
        <v>840.26610500125526</v>
      </c>
      <c r="K730" s="110">
        <v>4268.8949694897592</v>
      </c>
      <c r="L730" s="110">
        <v>3428.628864488504</v>
      </c>
      <c r="M730" s="111" t="str">
        <v>No</v>
      </c>
      <c r="O730" s="103">
        <f>AVERAGE(G$6:G730)</f>
        <v>21.722992031490886</v>
      </c>
      <c r="P730" s="103">
        <f>AVERAGE(H$6:H730)</f>
        <v>22.091965270227263</v>
      </c>
      <c r="Q730" s="103">
        <f>AVERAGE(I$6:I730)</f>
        <v>0.36897323873636712</v>
      </c>
      <c r="R730" s="104">
        <f>AVERAGE(J$6:J730)</f>
        <v>867.10747110066643</v>
      </c>
      <c r="S730" s="104">
        <f>AVERAGE(K$6:K730)</f>
        <v>4009.4489104959439</v>
      </c>
      <c r="T730" s="104">
        <f>AVERAGE(L$6:L730)</f>
        <v>3142.3414393952835</v>
      </c>
      <c r="X730" s="105">
        <v>725</v>
      </c>
      <c r="Y730" s="109">
        <v>23.147709728181091</v>
      </c>
      <c r="Z730" s="109">
        <v>0</v>
      </c>
      <c r="AA730" s="109">
        <v>3.2047951732984616</v>
      </c>
      <c r="AB730" s="110">
        <v>151.06494997152453</v>
      </c>
      <c r="AC730" s="109">
        <v>25</v>
      </c>
      <c r="AD730" s="109">
        <v>26.352504901479552</v>
      </c>
      <c r="AE730" s="109">
        <v>1.352504901479552</v>
      </c>
      <c r="AF730" s="110">
        <v>1144.5158322378438</v>
      </c>
      <c r="AG730" s="110">
        <v>4500</v>
      </c>
      <c r="AH730" s="110">
        <v>3355.4841677621562</v>
      </c>
      <c r="AI730" s="111" t="str">
        <v>Yes</v>
      </c>
      <c r="AK730" s="103">
        <f>AVERAGE(AC$6:AC730)</f>
        <v>21.666451913509956</v>
      </c>
      <c r="AL730" s="103">
        <f>AVERAGE(AD$6:AD730)</f>
        <v>21.992777108299755</v>
      </c>
      <c r="AM730" s="103">
        <f>AVERAGE(AE$6:AE730)</f>
        <v>0.32632519478980831</v>
      </c>
      <c r="AN730" s="104">
        <f>AVERAGE(AF$6:AF730)</f>
        <v>858.13586246936484</v>
      </c>
      <c r="AO730" s="104">
        <f>AVERAGE(AG$6:AG730)</f>
        <v>4041.3130685697251</v>
      </c>
      <c r="AP730" s="104">
        <f>AVERAGE(AH$6:AH730)</f>
        <v>3183.1772061003567</v>
      </c>
      <c r="AT730" s="105">
        <v>725</v>
      </c>
      <c r="AU730" s="109">
        <v>21.344947854319162</v>
      </c>
      <c r="AV730" s="109">
        <v>2</v>
      </c>
      <c r="AW730" s="109">
        <v>4.0010339513120377</v>
      </c>
      <c r="AX730" s="110">
        <v>119.8101449422918</v>
      </c>
      <c r="AY730" s="109">
        <v>23.345981805631201</v>
      </c>
      <c r="AZ730" s="109">
        <v>23.345981805631201</v>
      </c>
      <c r="BA730" s="109">
        <v>0</v>
      </c>
      <c r="BB730" s="110">
        <v>820.18959911122784</v>
      </c>
      <c r="BC730" s="110">
        <v>3601.89727084468</v>
      </c>
      <c r="BD730" s="110">
        <v>2781.7076717334521</v>
      </c>
      <c r="BE730" s="111" t="str">
        <v>No</v>
      </c>
      <c r="BG730" s="103">
        <f>AVERAGE(AY$6:AY730)</f>
        <v>22.917377000882198</v>
      </c>
      <c r="BH730" s="103">
        <f>AVERAGE(AZ$6:AZ730)</f>
        <v>23.744153702218874</v>
      </c>
      <c r="BI730" s="103">
        <f>AVERAGE(BA$6:BA730)</f>
        <v>0.82677670133668457</v>
      </c>
      <c r="BJ730" s="104">
        <f>AVERAGE(BB$6:BB730)</f>
        <v>962.02552540320778</v>
      </c>
      <c r="BK730" s="104">
        <f>AVERAGE(BC$6:BC730)</f>
        <v>3600.1582742702626</v>
      </c>
      <c r="BL730" s="104">
        <f>AVERAGE(BD$6:BD730)</f>
        <v>2638.1327488670513</v>
      </c>
      <c r="BP730" s="105">
        <v>725</v>
      </c>
      <c r="BQ730" s="109">
        <v>23.087256873436075</v>
      </c>
      <c r="BR730" s="109">
        <v>4</v>
      </c>
      <c r="BS730" s="109">
        <v>4.5896262501212544</v>
      </c>
      <c r="BT730" s="110">
        <v>139.48651042028018</v>
      </c>
      <c r="BU730" s="109">
        <v>23.676883123557332</v>
      </c>
      <c r="BV730" s="109">
        <v>23.676883123557332</v>
      </c>
      <c r="BW730" s="109">
        <v>0</v>
      </c>
      <c r="BX730" s="110">
        <v>849.79300412700013</v>
      </c>
      <c r="BY730" s="110">
        <v>3831.5324685336</v>
      </c>
      <c r="BZ730" s="110">
        <v>2981.7394644065998</v>
      </c>
      <c r="CA730" s="111" t="str">
        <v>No</v>
      </c>
      <c r="CC730" s="103">
        <f>AVERAGE(BU$6:BU730)</f>
        <v>22.846541320041101</v>
      </c>
      <c r="CD730" s="103">
        <f>AVERAGE(BV$6:BV730)</f>
        <v>23.737524202985725</v>
      </c>
      <c r="CE730" s="103">
        <f>AVERAGE(BW$6:BW730)</f>
        <v>0.89098288294460715</v>
      </c>
      <c r="CF730" s="104">
        <f>AVERAGE(BX$6:BX730)</f>
        <v>967.81638158006751</v>
      </c>
      <c r="CG730" s="104">
        <f>AVERAGE(BY$6:BY730)</f>
        <v>3656.1949911096135</v>
      </c>
      <c r="CH730" s="104">
        <f>AVERAGE(BZ$6:BZ730)</f>
        <v>2688.3786095295495</v>
      </c>
      <c r="CI730" s="121"/>
      <c r="CJ730" s="121"/>
      <c r="CK730" s="121"/>
      <c r="CL730" s="121"/>
      <c r="CM730" s="121"/>
      <c r="CN730" s="121"/>
    </row>
    <row r="731" spans="2:92" x14ac:dyDescent="0.2">
      <c r="B731" s="105">
        <v>726</v>
      </c>
      <c r="C731" s="109">
        <v>19.309288102628578</v>
      </c>
      <c r="D731" s="109">
        <v>0</v>
      </c>
      <c r="E731" s="109">
        <v>5.2491941562787652</v>
      </c>
      <c r="F731" s="110">
        <v>159.33877008956748</v>
      </c>
      <c r="G731" s="109">
        <v>24.558482258907343</v>
      </c>
      <c r="H731" s="109">
        <v>24.558482258907343</v>
      </c>
      <c r="I731" s="109">
        <v>0</v>
      </c>
      <c r="J731" s="110">
        <v>896.09323785678771</v>
      </c>
      <c r="K731" s="110">
        <v>4420.5268066033213</v>
      </c>
      <c r="L731" s="110">
        <v>3524.4335687465336</v>
      </c>
      <c r="M731" s="111" t="str">
        <v>No</v>
      </c>
      <c r="O731" s="103">
        <f>AVERAGE(G$6:G731)</f>
        <v>21.726897665412949</v>
      </c>
      <c r="P731" s="103">
        <f>AVERAGE(H$6:H731)</f>
        <v>22.095362676547758</v>
      </c>
      <c r="Q731" s="103">
        <f>AVERAGE(I$6:I731)</f>
        <v>0.3684650111348019</v>
      </c>
      <c r="R731" s="104">
        <f>AVERAGE(J$6:J731)</f>
        <v>867.14739639922857</v>
      </c>
      <c r="S731" s="104">
        <f>AVERAGE(K$6:K731)</f>
        <v>4010.0151334933366</v>
      </c>
      <c r="T731" s="104">
        <f>AVERAGE(L$6:L731)</f>
        <v>3142.8677370941141</v>
      </c>
      <c r="X731" s="105">
        <v>726</v>
      </c>
      <c r="Y731" s="109">
        <v>19.64270920765864</v>
      </c>
      <c r="Z731" s="109">
        <v>1</v>
      </c>
      <c r="AA731" s="109">
        <v>2.9153582405638425</v>
      </c>
      <c r="AB731" s="110">
        <v>171.26592358224667</v>
      </c>
      <c r="AC731" s="109">
        <v>21.558067448222484</v>
      </c>
      <c r="AD731" s="109">
        <v>21.558067448222484</v>
      </c>
      <c r="AE731" s="109">
        <v>0</v>
      </c>
      <c r="AF731" s="110">
        <v>818.00794702892131</v>
      </c>
      <c r="AG731" s="110">
        <v>3950.4521406800473</v>
      </c>
      <c r="AH731" s="110">
        <v>3132.4441936511257</v>
      </c>
      <c r="AI731" s="111" t="str">
        <v>No</v>
      </c>
      <c r="AK731" s="103">
        <f>AVERAGE(AC$6:AC731)</f>
        <v>21.666302623612864</v>
      </c>
      <c r="AL731" s="103">
        <f>AVERAGE(AD$6:AD731)</f>
        <v>21.992178334663283</v>
      </c>
      <c r="AM731" s="103">
        <f>AVERAGE(AE$6:AE731)</f>
        <v>0.3258757110504284</v>
      </c>
      <c r="AN731" s="104">
        <f>AVERAGE(AF$6:AF731)</f>
        <v>858.08058985856542</v>
      </c>
      <c r="AO731" s="104">
        <f>AVERAGE(AG$6:AG731)</f>
        <v>4041.1879157764888</v>
      </c>
      <c r="AP731" s="104">
        <f>AVERAGE(AH$6:AH731)</f>
        <v>3183.1073259179193</v>
      </c>
      <c r="AT731" s="105">
        <v>726</v>
      </c>
      <c r="AU731" s="109">
        <v>18.636158715365188</v>
      </c>
      <c r="AV731" s="109">
        <v>5</v>
      </c>
      <c r="AW731" s="109">
        <v>6.3631883632592761</v>
      </c>
      <c r="AX731" s="110">
        <v>121.76859610631259</v>
      </c>
      <c r="AY731" s="109">
        <v>19.999347078624464</v>
      </c>
      <c r="AZ731" s="109">
        <v>19.999347078624464</v>
      </c>
      <c r="BA731" s="109">
        <v>0</v>
      </c>
      <c r="BB731" s="110">
        <v>721.74900846504647</v>
      </c>
      <c r="BC731" s="110">
        <v>3249.9020617936694</v>
      </c>
      <c r="BD731" s="110">
        <v>2528.1530533286232</v>
      </c>
      <c r="BE731" s="111" t="str">
        <v>No</v>
      </c>
      <c r="BG731" s="103">
        <f>AVERAGE(AY$6:AY731)</f>
        <v>22.913357675920409</v>
      </c>
      <c r="BH731" s="103">
        <f>AVERAGE(AZ$6:AZ731)</f>
        <v>23.738995566373706</v>
      </c>
      <c r="BI731" s="103">
        <f>AVERAGE(BA$6:BA731)</f>
        <v>0.82563789045330072</v>
      </c>
      <c r="BJ731" s="104">
        <f>AVERAGE(BB$6:BB731)</f>
        <v>961.69456601348577</v>
      </c>
      <c r="BK731" s="104">
        <f>AVERAGE(BC$6:BC731)</f>
        <v>3599.6758276966034</v>
      </c>
      <c r="BL731" s="104">
        <f>AVERAGE(BD$6:BD731)</f>
        <v>2637.9812616831141</v>
      </c>
      <c r="BP731" s="105">
        <v>726</v>
      </c>
      <c r="BQ731" s="109">
        <v>30.345217140647026</v>
      </c>
      <c r="BR731" s="109">
        <v>3</v>
      </c>
      <c r="BS731" s="109">
        <v>3.1714763880546202</v>
      </c>
      <c r="BT731" s="110">
        <v>134.86004900855499</v>
      </c>
      <c r="BU731" s="109">
        <v>25</v>
      </c>
      <c r="BV731" s="109">
        <v>30.516693528701644</v>
      </c>
      <c r="BW731" s="109">
        <v>5.5166935287016443</v>
      </c>
      <c r="BX731" s="110">
        <v>1712.3640783138017</v>
      </c>
      <c r="BY731" s="110">
        <v>3960</v>
      </c>
      <c r="BZ731" s="110">
        <v>2247.6359216861983</v>
      </c>
      <c r="CA731" s="111" t="str">
        <v>Yes</v>
      </c>
      <c r="CC731" s="103">
        <f>AVERAGE(BU$6:BU731)</f>
        <v>22.849507516569972</v>
      </c>
      <c r="CD731" s="103">
        <f>AVERAGE(BV$6:BV731)</f>
        <v>23.746861901781475</v>
      </c>
      <c r="CE731" s="103">
        <f>AVERAGE(BW$6:BW731)</f>
        <v>0.89735438521149014</v>
      </c>
      <c r="CF731" s="104">
        <f>AVERAGE(BX$6:BX731)</f>
        <v>968.84192937171179</v>
      </c>
      <c r="CG731" s="104">
        <f>AVERAGE(BY$6:BY731)</f>
        <v>3656.613455309187</v>
      </c>
      <c r="CH731" s="104">
        <f>AVERAGE(BZ$6:BZ731)</f>
        <v>2687.7715259374791</v>
      </c>
      <c r="CI731" s="121"/>
      <c r="CJ731" s="121"/>
      <c r="CK731" s="121"/>
      <c r="CL731" s="121"/>
      <c r="CM731" s="121"/>
      <c r="CN731" s="121"/>
    </row>
    <row r="732" spans="2:92" x14ac:dyDescent="0.2">
      <c r="B732" s="105">
        <v>727</v>
      </c>
      <c r="C732" s="109">
        <v>16.257794326168355</v>
      </c>
      <c r="D732" s="109">
        <v>1</v>
      </c>
      <c r="E732" s="109">
        <v>3.7160243399349682</v>
      </c>
      <c r="F732" s="110">
        <v>162.29012512499671</v>
      </c>
      <c r="G732" s="109">
        <v>18.973818666103323</v>
      </c>
      <c r="H732" s="109">
        <v>18.973818666103323</v>
      </c>
      <c r="I732" s="109">
        <v>0</v>
      </c>
      <c r="J732" s="110">
        <v>731.5046851080964</v>
      </c>
      <c r="K732" s="110">
        <v>3465.287359898598</v>
      </c>
      <c r="L732" s="110">
        <v>2733.7826747905015</v>
      </c>
      <c r="M732" s="111" t="str">
        <v>No</v>
      </c>
      <c r="O732" s="103">
        <f>AVERAGE(G$6:G732)</f>
        <v>21.723110761700006</v>
      </c>
      <c r="P732" s="103">
        <f>AVERAGE(H$6:H732)</f>
        <v>22.091068943383462</v>
      </c>
      <c r="Q732" s="103">
        <f>AVERAGE(I$6:I732)</f>
        <v>0.36795818168344729</v>
      </c>
      <c r="R732" s="104">
        <f>AVERAGE(J$6:J732)</f>
        <v>866.96081770419255</v>
      </c>
      <c r="S732" s="104">
        <f>AVERAGE(K$6:K732)</f>
        <v>4009.2658518240178</v>
      </c>
      <c r="T732" s="104">
        <f>AVERAGE(L$6:L732)</f>
        <v>3142.3050341198314</v>
      </c>
      <c r="X732" s="105">
        <v>727</v>
      </c>
      <c r="Y732" s="109">
        <v>19.264360583600151</v>
      </c>
      <c r="Z732" s="109">
        <v>2</v>
      </c>
      <c r="AA732" s="109">
        <v>4.5641782838573963</v>
      </c>
      <c r="AB732" s="110">
        <v>149.4891116798554</v>
      </c>
      <c r="AC732" s="109">
        <v>21.828538867457546</v>
      </c>
      <c r="AD732" s="109">
        <v>21.828538867457546</v>
      </c>
      <c r="AE732" s="109">
        <v>0</v>
      </c>
      <c r="AF732" s="110">
        <v>804.34527770358181</v>
      </c>
      <c r="AG732" s="110">
        <v>4069.1369961423584</v>
      </c>
      <c r="AH732" s="110">
        <v>3264.7917184387766</v>
      </c>
      <c r="AI732" s="111" t="str">
        <v>No</v>
      </c>
      <c r="AK732" s="103">
        <f>AVERAGE(AC$6:AC732)</f>
        <v>21.666525782132595</v>
      </c>
      <c r="AL732" s="103">
        <f>AVERAGE(AD$6:AD732)</f>
        <v>21.991953245987624</v>
      </c>
      <c r="AM732" s="103">
        <f>AVERAGE(AE$6:AE732)</f>
        <v>0.32542746385503579</v>
      </c>
      <c r="AN732" s="104">
        <f>AVERAGE(AF$6:AF732)</f>
        <v>858.00667608668789</v>
      </c>
      <c r="AO732" s="104">
        <f>AVERAGE(AG$6:AG732)</f>
        <v>4041.2263601786431</v>
      </c>
      <c r="AP732" s="104">
        <f>AVERAGE(AH$6:AH732)</f>
        <v>3183.2196840919505</v>
      </c>
      <c r="AT732" s="105">
        <v>727</v>
      </c>
      <c r="AU732" s="109">
        <v>23.994410513709752</v>
      </c>
      <c r="AV732" s="109">
        <v>8</v>
      </c>
      <c r="AW732" s="109">
        <v>6.6830669565445815</v>
      </c>
      <c r="AX732" s="110">
        <v>123.99304820956692</v>
      </c>
      <c r="AY732" s="109">
        <v>22.677477470254335</v>
      </c>
      <c r="AZ732" s="109">
        <v>22.677477470254335</v>
      </c>
      <c r="BA732" s="109">
        <v>0</v>
      </c>
      <c r="BB732" s="110">
        <v>804.31737231719694</v>
      </c>
      <c r="BC732" s="110">
        <v>3801.6216205381502</v>
      </c>
      <c r="BD732" s="110">
        <v>2997.304248220953</v>
      </c>
      <c r="BE732" s="111" t="str">
        <v>No</v>
      </c>
      <c r="BG732" s="103">
        <f>AVERAGE(AY$6:AY732)</f>
        <v>22.913033218966259</v>
      </c>
      <c r="BH732" s="103">
        <f>AVERAGE(AZ$6:AZ732)</f>
        <v>23.737535431440939</v>
      </c>
      <c r="BI732" s="103">
        <f>AVERAGE(BA$6:BA732)</f>
        <v>0.82450221247468547</v>
      </c>
      <c r="BJ732" s="104">
        <f>AVERAGE(BB$6:BB732)</f>
        <v>961.47809119409612</v>
      </c>
      <c r="BK732" s="104">
        <f>AVERAGE(BC$6:BC732)</f>
        <v>3599.9536073291224</v>
      </c>
      <c r="BL732" s="104">
        <f>AVERAGE(BD$6:BD732)</f>
        <v>2638.4755161350231</v>
      </c>
      <c r="BP732" s="105">
        <v>727</v>
      </c>
      <c r="BQ732" s="109">
        <v>17.587337210905197</v>
      </c>
      <c r="BR732" s="109">
        <v>4</v>
      </c>
      <c r="BS732" s="109">
        <v>4.682331041249018</v>
      </c>
      <c r="BT732" s="110">
        <v>144.14052776235235</v>
      </c>
      <c r="BU732" s="109">
        <v>18.269668252154215</v>
      </c>
      <c r="BV732" s="109">
        <v>18.269668252154215</v>
      </c>
      <c r="BW732" s="109">
        <v>0</v>
      </c>
      <c r="BX732" s="110">
        <v>692.23057532697885</v>
      </c>
      <c r="BY732" s="110">
        <v>3020.4502378231323</v>
      </c>
      <c r="BZ732" s="110">
        <v>2328.2196624961534</v>
      </c>
      <c r="CA732" s="111" t="str">
        <v>No</v>
      </c>
      <c r="CC732" s="103">
        <f>AVERAGE(BU$6:BU732)</f>
        <v>22.843207875215889</v>
      </c>
      <c r="CD732" s="103">
        <f>AVERAGE(BV$6:BV732)</f>
        <v>23.739327935275799</v>
      </c>
      <c r="CE732" s="103">
        <f>AVERAGE(BW$6:BW732)</f>
        <v>0.89612006005989253</v>
      </c>
      <c r="CF732" s="104">
        <f>AVERAGE(BX$6:BX732)</f>
        <v>968.4614460786654</v>
      </c>
      <c r="CG732" s="104">
        <f>AVERAGE(BY$6:BY732)</f>
        <v>3655.7384027404305</v>
      </c>
      <c r="CH732" s="104">
        <f>AVERAGE(BZ$6:BZ732)</f>
        <v>2687.2769566617685</v>
      </c>
      <c r="CI732" s="121"/>
      <c r="CJ732" s="121"/>
      <c r="CK732" s="121"/>
      <c r="CL732" s="121"/>
      <c r="CM732" s="121"/>
      <c r="CN732" s="121"/>
    </row>
    <row r="733" spans="2:92" x14ac:dyDescent="0.2">
      <c r="B733" s="105">
        <v>728</v>
      </c>
      <c r="C733" s="109">
        <v>18.979859410701863</v>
      </c>
      <c r="D733" s="109">
        <v>1</v>
      </c>
      <c r="E733" s="109">
        <v>5.619538383771757</v>
      </c>
      <c r="F733" s="110">
        <v>132.66904721170374</v>
      </c>
      <c r="G733" s="109">
        <v>23.599397794473621</v>
      </c>
      <c r="H733" s="109">
        <v>23.599397794473621</v>
      </c>
      <c r="I733" s="109">
        <v>0</v>
      </c>
      <c r="J733" s="110">
        <v>840.65098104591232</v>
      </c>
      <c r="K733" s="110">
        <v>4297.8916030052515</v>
      </c>
      <c r="L733" s="110">
        <v>3457.240621959339</v>
      </c>
      <c r="M733" s="111" t="str">
        <v>No</v>
      </c>
      <c r="O733" s="103">
        <f>AVERAGE(G$6:G733)</f>
        <v>21.72568807905272</v>
      </c>
      <c r="P733" s="103">
        <f>AVERAGE(H$6:H733)</f>
        <v>22.093140823673419</v>
      </c>
      <c r="Q733" s="103">
        <f>AVERAGE(I$6:I733)</f>
        <v>0.36745274462069527</v>
      </c>
      <c r="R733" s="104">
        <f>AVERAGE(J$6:J733)</f>
        <v>866.92467781867299</v>
      </c>
      <c r="S733" s="104">
        <f>AVERAGE(K$6:K733)</f>
        <v>4009.6623157679478</v>
      </c>
      <c r="T733" s="104">
        <f>AVERAGE(L$6:L733)</f>
        <v>3142.7376379492812</v>
      </c>
      <c r="X733" s="105">
        <v>728</v>
      </c>
      <c r="Y733" s="109">
        <v>21.34569923457509</v>
      </c>
      <c r="Z733" s="109">
        <v>1</v>
      </c>
      <c r="AA733" s="109">
        <v>3.4874962123990043</v>
      </c>
      <c r="AB733" s="110">
        <v>130.76470858536939</v>
      </c>
      <c r="AC733" s="109">
        <v>23.833195446974095</v>
      </c>
      <c r="AD733" s="109">
        <v>23.833195446974095</v>
      </c>
      <c r="AE733" s="109">
        <v>0</v>
      </c>
      <c r="AF733" s="110">
        <v>845.76057199459217</v>
      </c>
      <c r="AG733" s="110">
        <v>4359.9751804553371</v>
      </c>
      <c r="AH733" s="110">
        <v>3514.2146084607448</v>
      </c>
      <c r="AI733" s="111" t="str">
        <v>No</v>
      </c>
      <c r="AK733" s="103">
        <f>AVERAGE(AC$6:AC733)</f>
        <v>21.669501976727158</v>
      </c>
      <c r="AL733" s="103">
        <f>AVERAGE(AD$6:AD733)</f>
        <v>21.99448242483513</v>
      </c>
      <c r="AM733" s="103">
        <f>AVERAGE(AE$6:AE733)</f>
        <v>0.32498044810798216</v>
      </c>
      <c r="AN733" s="104">
        <f>AVERAGE(AF$6:AF733)</f>
        <v>857.98985451513283</v>
      </c>
      <c r="AO733" s="104">
        <f>AVERAGE(AG$6:AG733)</f>
        <v>4041.6642019647375</v>
      </c>
      <c r="AP733" s="104">
        <f>AVERAGE(AH$6:AH733)</f>
        <v>3183.6743474496002</v>
      </c>
      <c r="AT733" s="105">
        <v>728</v>
      </c>
      <c r="AU733" s="109">
        <v>21.920198309011901</v>
      </c>
      <c r="AV733" s="109">
        <v>2</v>
      </c>
      <c r="AW733" s="109">
        <v>4.3827607836046614</v>
      </c>
      <c r="AX733" s="110">
        <v>162.4910462185025</v>
      </c>
      <c r="AY733" s="109">
        <v>24.302959092616561</v>
      </c>
      <c r="AZ733" s="109">
        <v>24.302959092616561</v>
      </c>
      <c r="BA733" s="109">
        <v>0</v>
      </c>
      <c r="BB733" s="110">
        <v>891.57981899699939</v>
      </c>
      <c r="BC733" s="110">
        <v>3745.4438638924839</v>
      </c>
      <c r="BD733" s="110">
        <v>2853.8640448954848</v>
      </c>
      <c r="BE733" s="111" t="str">
        <v>No</v>
      </c>
      <c r="BG733" s="103">
        <f>AVERAGE(AY$6:AY733)</f>
        <v>22.91494245780369</v>
      </c>
      <c r="BH733" s="103">
        <f>AVERAGE(AZ$6:AZ733)</f>
        <v>23.738312112294203</v>
      </c>
      <c r="BI733" s="103">
        <f>AVERAGE(BA$6:BA733)</f>
        <v>0.82336965449051691</v>
      </c>
      <c r="BJ733" s="104">
        <f>AVERAGE(BB$6:BB733)</f>
        <v>961.3820770839352</v>
      </c>
      <c r="BK733" s="104">
        <f>AVERAGE(BC$6:BC733)</f>
        <v>3600.1534565826437</v>
      </c>
      <c r="BL733" s="104">
        <f>AVERAGE(BD$6:BD733)</f>
        <v>2638.7713794987048</v>
      </c>
      <c r="BP733" s="105">
        <v>728</v>
      </c>
      <c r="BQ733" s="109">
        <v>25.887374332905789</v>
      </c>
      <c r="BR733" s="109">
        <v>0</v>
      </c>
      <c r="BS733" s="109">
        <v>5.9463343525780852</v>
      </c>
      <c r="BT733" s="110">
        <v>152.95318042899703</v>
      </c>
      <c r="BU733" s="109">
        <v>25</v>
      </c>
      <c r="BV733" s="109">
        <v>31.833708685483874</v>
      </c>
      <c r="BW733" s="109">
        <v>6.8337086854838738</v>
      </c>
      <c r="BX733" s="110">
        <v>1928.0094832515781</v>
      </c>
      <c r="BY733" s="110">
        <v>3750</v>
      </c>
      <c r="BZ733" s="110">
        <v>1821.9905167484219</v>
      </c>
      <c r="CA733" s="111" t="str">
        <v>Yes</v>
      </c>
      <c r="CC733" s="103">
        <f>AVERAGE(BU$6:BU733)</f>
        <v>22.846170501760923</v>
      </c>
      <c r="CD733" s="103">
        <f>AVERAGE(BV$6:BV733)</f>
        <v>23.750446590152457</v>
      </c>
      <c r="CE733" s="103">
        <f>AVERAGE(BW$6:BW733)</f>
        <v>0.90427608839151885</v>
      </c>
      <c r="CF733" s="104">
        <f>AVERAGE(BX$6:BX733)</f>
        <v>969.77950656928749</v>
      </c>
      <c r="CG733" s="104">
        <f>AVERAGE(BY$6:BY733)</f>
        <v>3655.867882956446</v>
      </c>
      <c r="CH733" s="104">
        <f>AVERAGE(BZ$6:BZ733)</f>
        <v>2686.0883763871625</v>
      </c>
      <c r="CI733" s="121"/>
      <c r="CJ733" s="121"/>
      <c r="CK733" s="121"/>
      <c r="CL733" s="121"/>
      <c r="CM733" s="121"/>
      <c r="CN733" s="121"/>
    </row>
    <row r="734" spans="2:92" x14ac:dyDescent="0.2">
      <c r="B734" s="105">
        <v>729</v>
      </c>
      <c r="C734" s="109">
        <v>18.019408415696187</v>
      </c>
      <c r="D734" s="109">
        <v>2</v>
      </c>
      <c r="E734" s="109">
        <v>4.9804648621200496</v>
      </c>
      <c r="F734" s="110">
        <v>164.09473744638925</v>
      </c>
      <c r="G734" s="109">
        <v>20.999873277816235</v>
      </c>
      <c r="H734" s="109">
        <v>20.999873277816235</v>
      </c>
      <c r="I734" s="109">
        <v>0</v>
      </c>
      <c r="J734" s="110">
        <v>794.09093578087629</v>
      </c>
      <c r="K734" s="110">
        <v>3879.9771900069222</v>
      </c>
      <c r="L734" s="110">
        <v>3085.8862542260458</v>
      </c>
      <c r="M734" s="111" t="str">
        <v>No</v>
      </c>
      <c r="O734" s="103">
        <f>AVERAGE(G$6:G734)</f>
        <v>21.724692448323999</v>
      </c>
      <c r="P734" s="103">
        <f>AVERAGE(H$6:H734)</f>
        <v>22.09164114254056</v>
      </c>
      <c r="Q734" s="103">
        <f>AVERAGE(I$6:I734)</f>
        <v>0.36694869421655169</v>
      </c>
      <c r="R734" s="104">
        <f>AVERAGE(J$6:J734)</f>
        <v>866.82476870751009</v>
      </c>
      <c r="S734" s="104">
        <f>AVERAGE(K$6:K734)</f>
        <v>4009.484421219579</v>
      </c>
      <c r="T734" s="104">
        <f>AVERAGE(L$6:L734)</f>
        <v>3142.6596525120749</v>
      </c>
      <c r="X734" s="105">
        <v>729</v>
      </c>
      <c r="Y734" s="109">
        <v>21.490668180313627</v>
      </c>
      <c r="Z734" s="109">
        <v>0</v>
      </c>
      <c r="AA734" s="109">
        <v>4.8339531303145442</v>
      </c>
      <c r="AB734" s="110">
        <v>148.27411623923902</v>
      </c>
      <c r="AC734" s="109">
        <v>25</v>
      </c>
      <c r="AD734" s="109">
        <v>26.324621310628171</v>
      </c>
      <c r="AE734" s="109">
        <v>1.3246213106281708</v>
      </c>
      <c r="AF734" s="110">
        <v>1136.7059521523097</v>
      </c>
      <c r="AG734" s="110">
        <v>4500</v>
      </c>
      <c r="AH734" s="110">
        <v>3363.2940478476903</v>
      </c>
      <c r="AI734" s="111" t="str">
        <v>Yes</v>
      </c>
      <c r="AK734" s="103">
        <f>AVERAGE(AC$6:AC734)</f>
        <v>21.674070561121223</v>
      </c>
      <c r="AL734" s="103">
        <f>AVERAGE(AD$6:AD734)</f>
        <v>22.000422258697675</v>
      </c>
      <c r="AM734" s="103">
        <f>AVERAGE(AE$6:AE734)</f>
        <v>0.32635169757645982</v>
      </c>
      <c r="AN734" s="104">
        <f>AVERAGE(AF$6:AF734)</f>
        <v>858.37218112368851</v>
      </c>
      <c r="AO734" s="104">
        <f>AVERAGE(AG$6:AG734)</f>
        <v>4042.292920480561</v>
      </c>
      <c r="AP734" s="104">
        <f>AVERAGE(AH$6:AH734)</f>
        <v>3183.9207393568677</v>
      </c>
      <c r="AT734" s="105">
        <v>729</v>
      </c>
      <c r="AU734" s="109">
        <v>26.355504733575934</v>
      </c>
      <c r="AV734" s="109">
        <v>5</v>
      </c>
      <c r="AW734" s="109">
        <v>6.6334026741535785</v>
      </c>
      <c r="AX734" s="110">
        <v>153.41478777265831</v>
      </c>
      <c r="AY734" s="109">
        <v>25</v>
      </c>
      <c r="AZ734" s="109">
        <v>27.988907407729513</v>
      </c>
      <c r="BA734" s="109">
        <v>2.9889074077295135</v>
      </c>
      <c r="BB734" s="110">
        <v>1351.7508989320854</v>
      </c>
      <c r="BC734" s="110">
        <v>4000</v>
      </c>
      <c r="BD734" s="110">
        <v>2648.2491010679146</v>
      </c>
      <c r="BE734" s="111" t="str">
        <v>Yes</v>
      </c>
      <c r="BG734" s="103">
        <f>AVERAGE(AY$6:AY734)</f>
        <v>22.917802619041272</v>
      </c>
      <c r="BH734" s="103">
        <f>AVERAGE(AZ$6:AZ734)</f>
        <v>23.744142832864071</v>
      </c>
      <c r="BI734" s="103">
        <f>AVERAGE(BA$6:BA734)</f>
        <v>0.82634021382280631</v>
      </c>
      <c r="BJ734" s="104">
        <f>AVERAGE(BB$6:BB734)</f>
        <v>961.91756243626469</v>
      </c>
      <c r="BK734" s="104">
        <f>AVERAGE(BC$6:BC734)</f>
        <v>3600.7019429247798</v>
      </c>
      <c r="BL734" s="104">
        <f>AVERAGE(BD$6:BD734)</f>
        <v>2638.7843804885119</v>
      </c>
      <c r="BP734" s="105">
        <v>729</v>
      </c>
      <c r="BQ734" s="109">
        <v>25.019531668388137</v>
      </c>
      <c r="BR734" s="109">
        <v>2</v>
      </c>
      <c r="BS734" s="109">
        <v>3.9351216697598419</v>
      </c>
      <c r="BT734" s="110">
        <v>132.53188648374027</v>
      </c>
      <c r="BU734" s="109">
        <v>25</v>
      </c>
      <c r="BV734" s="109">
        <v>26.954653338147978</v>
      </c>
      <c r="BW734" s="109">
        <v>1.9546533381479776</v>
      </c>
      <c r="BX734" s="110">
        <v>1175.7298872059368</v>
      </c>
      <c r="BY734" s="110">
        <v>3890</v>
      </c>
      <c r="BZ734" s="110">
        <v>2714.2701127940632</v>
      </c>
      <c r="CA734" s="111" t="str">
        <v>Yes</v>
      </c>
      <c r="CC734" s="103">
        <f>AVERAGE(BU$6:BU734)</f>
        <v>22.849125000386763</v>
      </c>
      <c r="CD734" s="103">
        <f>AVERAGE(BV$6:BV734)</f>
        <v>23.754841935485786</v>
      </c>
      <c r="CE734" s="103">
        <f>AVERAGE(BW$6:BW734)</f>
        <v>0.90571693509900375</v>
      </c>
      <c r="CF734" s="104">
        <f>AVERAGE(BX$6:BX734)</f>
        <v>970.06201737948879</v>
      </c>
      <c r="CG734" s="104">
        <f>AVERAGE(BY$6:BY734)</f>
        <v>3656.1890518412797</v>
      </c>
      <c r="CH734" s="104">
        <f>AVERAGE(BZ$6:BZ734)</f>
        <v>2686.1270344617947</v>
      </c>
      <c r="CI734" s="121"/>
      <c r="CJ734" s="121"/>
      <c r="CK734" s="121"/>
      <c r="CL734" s="121"/>
      <c r="CM734" s="121"/>
      <c r="CN734" s="121"/>
    </row>
    <row r="735" spans="2:92" x14ac:dyDescent="0.2">
      <c r="B735" s="105">
        <v>730</v>
      </c>
      <c r="C735" s="109">
        <v>17.882620325435166</v>
      </c>
      <c r="D735" s="109">
        <v>4</v>
      </c>
      <c r="E735" s="109">
        <v>5.606151480140662</v>
      </c>
      <c r="F735" s="110">
        <v>160.18935325506837</v>
      </c>
      <c r="G735" s="109">
        <v>19.48877180557583</v>
      </c>
      <c r="H735" s="109">
        <v>19.48877180557583</v>
      </c>
      <c r="I735" s="109">
        <v>0</v>
      </c>
      <c r="J735" s="110">
        <v>744.85250742234325</v>
      </c>
      <c r="K735" s="110">
        <v>3707.9789250036492</v>
      </c>
      <c r="L735" s="110">
        <v>2963.1264175813058</v>
      </c>
      <c r="M735" s="111" t="str">
        <v>No</v>
      </c>
      <c r="O735" s="103">
        <f>AVERAGE(G$6:G735)</f>
        <v>21.721629543333933</v>
      </c>
      <c r="P735" s="103">
        <f>AVERAGE(H$6:H735)</f>
        <v>22.088075568106362</v>
      </c>
      <c r="Q735" s="103">
        <f>AVERAGE(I$6:I735)</f>
        <v>0.36644602477241944</v>
      </c>
      <c r="R735" s="104">
        <f>AVERAGE(J$6:J735)</f>
        <v>866.65768341807825</v>
      </c>
      <c r="S735" s="104">
        <f>AVERAGE(K$6:K735)</f>
        <v>4009.0713999918858</v>
      </c>
      <c r="T735" s="104">
        <f>AVERAGE(L$6:L735)</f>
        <v>3142.4137165738134</v>
      </c>
      <c r="X735" s="105">
        <v>730</v>
      </c>
      <c r="Y735" s="109">
        <v>16.854918029796568</v>
      </c>
      <c r="Z735" s="109">
        <v>2</v>
      </c>
      <c r="AA735" s="109">
        <v>5.1461375450765354</v>
      </c>
      <c r="AB735" s="110">
        <v>139.18170644199637</v>
      </c>
      <c r="AC735" s="109">
        <v>20.001055574873103</v>
      </c>
      <c r="AD735" s="109">
        <v>20.001055574873103</v>
      </c>
      <c r="AE735" s="109">
        <v>0</v>
      </c>
      <c r="AF735" s="110">
        <v>739.21337368818945</v>
      </c>
      <c r="AG735" s="110">
        <v>3740.1900034771584</v>
      </c>
      <c r="AH735" s="110">
        <v>3000.9766297889691</v>
      </c>
      <c r="AI735" s="111" t="str">
        <v>No</v>
      </c>
      <c r="AK735" s="103">
        <f>AVERAGE(AC$6:AC735)</f>
        <v>21.671778759770195</v>
      </c>
      <c r="AL735" s="103">
        <f>AVERAGE(AD$6:AD735)</f>
        <v>21.997683400226681</v>
      </c>
      <c r="AM735" s="103">
        <f>AVERAGE(AE$6:AE735)</f>
        <v>0.32590464045649203</v>
      </c>
      <c r="AN735" s="104">
        <f>AVERAGE(AF$6:AF735)</f>
        <v>858.20894988062616</v>
      </c>
      <c r="AO735" s="104">
        <f>AVERAGE(AG$6:AG735)</f>
        <v>4041.8790808682274</v>
      </c>
      <c r="AP735" s="104">
        <f>AVERAGE(AH$6:AH735)</f>
        <v>3183.6701309875966</v>
      </c>
      <c r="AT735" s="105">
        <v>730</v>
      </c>
      <c r="AU735" s="109">
        <v>25.751240410161131</v>
      </c>
      <c r="AV735" s="109">
        <v>4</v>
      </c>
      <c r="AW735" s="109">
        <v>6.8983884554015642</v>
      </c>
      <c r="AX735" s="110">
        <v>152.26585767194945</v>
      </c>
      <c r="AY735" s="109">
        <v>25</v>
      </c>
      <c r="AZ735" s="109">
        <v>28.649628865562697</v>
      </c>
      <c r="BA735" s="109">
        <v>3.6496288655626969</v>
      </c>
      <c r="BB735" s="110">
        <v>1449.710187506354</v>
      </c>
      <c r="BC735" s="110">
        <v>3950</v>
      </c>
      <c r="BD735" s="110">
        <v>2500.289812493646</v>
      </c>
      <c r="BE735" s="111" t="str">
        <v>Yes</v>
      </c>
      <c r="BG735" s="103">
        <f>AVERAGE(AY$6:AY735)</f>
        <v>22.920654944220665</v>
      </c>
      <c r="BH735" s="103">
        <f>AVERAGE(AZ$6:AZ735)</f>
        <v>23.750862676744479</v>
      </c>
      <c r="BI735" s="103">
        <f>AVERAGE(BA$6:BA735)</f>
        <v>0.83020773252381985</v>
      </c>
      <c r="BJ735" s="104">
        <f>AVERAGE(BB$6:BB735)</f>
        <v>962.58577151170323</v>
      </c>
      <c r="BK735" s="104">
        <f>AVERAGE(BC$6:BC735)</f>
        <v>3601.1804334139242</v>
      </c>
      <c r="BL735" s="104">
        <f>AVERAGE(BD$6:BD735)</f>
        <v>2638.5946619022175</v>
      </c>
      <c r="BP735" s="105">
        <v>730</v>
      </c>
      <c r="BQ735" s="109">
        <v>22.827698785457486</v>
      </c>
      <c r="BR735" s="109">
        <v>3</v>
      </c>
      <c r="BS735" s="109">
        <v>3.7030853930705505</v>
      </c>
      <c r="BT735" s="110">
        <v>162.96497856714188</v>
      </c>
      <c r="BU735" s="109">
        <v>23.530784178528037</v>
      </c>
      <c r="BV735" s="109">
        <v>23.530784178528037</v>
      </c>
      <c r="BW735" s="109">
        <v>0</v>
      </c>
      <c r="BX735" s="110">
        <v>868.88850392298298</v>
      </c>
      <c r="BY735" s="110">
        <v>3739.6176267792057</v>
      </c>
      <c r="BZ735" s="110">
        <v>2870.7291228562226</v>
      </c>
      <c r="CA735" s="111" t="str">
        <v>No</v>
      </c>
      <c r="CC735" s="103">
        <f>AVERAGE(BU$6:BU735)</f>
        <v>22.850058780082851</v>
      </c>
      <c r="CD735" s="103">
        <f>AVERAGE(BV$6:BV735)</f>
        <v>23.754535007051597</v>
      </c>
      <c r="CE735" s="103">
        <f>AVERAGE(BW$6:BW735)</f>
        <v>0.9044762269687312</v>
      </c>
      <c r="CF735" s="104">
        <f>AVERAGE(BX$6:BX735)</f>
        <v>969.92342352543869</v>
      </c>
      <c r="CG735" s="104">
        <f>AVERAGE(BY$6:BY735)</f>
        <v>3656.3033375603727</v>
      </c>
      <c r="CH735" s="104">
        <f>AVERAGE(BZ$6:BZ735)</f>
        <v>2686.3799140349379</v>
      </c>
      <c r="CI735" s="121"/>
      <c r="CJ735" s="121"/>
      <c r="CK735" s="121"/>
      <c r="CL735" s="121"/>
      <c r="CM735" s="121"/>
      <c r="CN735" s="121"/>
    </row>
    <row r="736" spans="2:92" x14ac:dyDescent="0.2">
      <c r="B736" s="105">
        <v>731</v>
      </c>
      <c r="C736" s="109">
        <v>18.436846535705662</v>
      </c>
      <c r="D736" s="109">
        <v>2</v>
      </c>
      <c r="E736" s="109">
        <v>4.2794331654998974</v>
      </c>
      <c r="F736" s="110">
        <v>150.7735942256802</v>
      </c>
      <c r="G736" s="109">
        <v>20.716279701205558</v>
      </c>
      <c r="H736" s="109">
        <v>20.716279701205558</v>
      </c>
      <c r="I736" s="109">
        <v>0</v>
      </c>
      <c r="J736" s="110">
        <v>772.26198526184692</v>
      </c>
      <c r="K736" s="110">
        <v>3828.9303462170005</v>
      </c>
      <c r="L736" s="110">
        <v>3056.6683609551537</v>
      </c>
      <c r="M736" s="111" t="str">
        <v>No</v>
      </c>
      <c r="O736" s="103">
        <f>AVERAGE(G$6:G736)</f>
        <v>21.720254235752364</v>
      </c>
      <c r="P736" s="103">
        <f>AVERAGE(H$6:H736)</f>
        <v>22.086198966373257</v>
      </c>
      <c r="Q736" s="103">
        <f>AVERAGE(I$6:I736)</f>
        <v>0.36594473062088395</v>
      </c>
      <c r="R736" s="104">
        <f>AVERAGE(J$6:J736)</f>
        <v>866.52855113605881</v>
      </c>
      <c r="S736" s="104">
        <f>AVERAGE(K$6:K736)</f>
        <v>4008.8249690017697</v>
      </c>
      <c r="T736" s="104">
        <f>AVERAGE(L$6:L736)</f>
        <v>3142.2964178657166</v>
      </c>
      <c r="X736" s="105">
        <v>731</v>
      </c>
      <c r="Y736" s="109">
        <v>16.633599850856601</v>
      </c>
      <c r="Z736" s="109">
        <v>3</v>
      </c>
      <c r="AA736" s="109">
        <v>4.2988314890600403</v>
      </c>
      <c r="AB736" s="110">
        <v>181.88171678849</v>
      </c>
      <c r="AC736" s="109">
        <v>17.93243133991664</v>
      </c>
      <c r="AD736" s="109">
        <v>17.93243133991664</v>
      </c>
      <c r="AE736" s="109">
        <v>0</v>
      </c>
      <c r="AF736" s="110">
        <v>719.8546569859891</v>
      </c>
      <c r="AG736" s="110">
        <v>3437.8376411849954</v>
      </c>
      <c r="AH736" s="110">
        <v>2717.9829841990063</v>
      </c>
      <c r="AI736" s="111" t="str">
        <v>No</v>
      </c>
      <c r="AK736" s="103">
        <f>AVERAGE(AC$6:AC736)</f>
        <v>21.666663373422928</v>
      </c>
      <c r="AL736" s="103">
        <f>AVERAGE(AD$6:AD736)</f>
        <v>21.99212217989794</v>
      </c>
      <c r="AM736" s="103">
        <f>AVERAGE(AE$6:AE736)</f>
        <v>0.3254588064750194</v>
      </c>
      <c r="AN736" s="104">
        <f>AVERAGE(AF$6:AF736)</f>
        <v>858.01968272208353</v>
      </c>
      <c r="AO736" s="104">
        <f>AVERAGE(AG$6:AG736)</f>
        <v>4041.0527587893175</v>
      </c>
      <c r="AP736" s="104">
        <f>AVERAGE(AH$6:AH736)</f>
        <v>3183.0330760672296</v>
      </c>
      <c r="AT736" s="105">
        <v>731</v>
      </c>
      <c r="AU736" s="109">
        <v>22.740294073699857</v>
      </c>
      <c r="AV736" s="109">
        <v>4</v>
      </c>
      <c r="AW736" s="109">
        <v>3.4190845020709548</v>
      </c>
      <c r="AX736" s="110">
        <v>114.94759955358973</v>
      </c>
      <c r="AY736" s="109">
        <v>22.159378575770813</v>
      </c>
      <c r="AZ736" s="109">
        <v>22.159378575770813</v>
      </c>
      <c r="BA736" s="109">
        <v>0</v>
      </c>
      <c r="BB736" s="110">
        <v>779.72895682671412</v>
      </c>
      <c r="BC736" s="110">
        <v>3523.9067863656219</v>
      </c>
      <c r="BD736" s="110">
        <v>2744.1778295389076</v>
      </c>
      <c r="BE736" s="111" t="str">
        <v>No</v>
      </c>
      <c r="BG736" s="103">
        <f>AVERAGE(AY$6:AY736)</f>
        <v>22.919613526479971</v>
      </c>
      <c r="BH736" s="103">
        <f>AVERAGE(AZ$6:AZ736)</f>
        <v>23.748685543911414</v>
      </c>
      <c r="BI736" s="103">
        <f>AVERAGE(BA$6:BA736)</f>
        <v>0.82907201743144798</v>
      </c>
      <c r="BJ736" s="104">
        <f>AVERAGE(BB$6:BB736)</f>
        <v>962.33562539038314</v>
      </c>
      <c r="BK736" s="104">
        <f>AVERAGE(BC$6:BC736)</f>
        <v>3601.0747239104376</v>
      </c>
      <c r="BL736" s="104">
        <f>AVERAGE(BD$6:BD736)</f>
        <v>2638.7390985200518</v>
      </c>
      <c r="BP736" s="105">
        <v>731</v>
      </c>
      <c r="BQ736" s="109">
        <v>25.098252939967807</v>
      </c>
      <c r="BR736" s="109">
        <v>3</v>
      </c>
      <c r="BS736" s="109">
        <v>5.8728219905579895</v>
      </c>
      <c r="BT736" s="110">
        <v>136.84060703793853</v>
      </c>
      <c r="BU736" s="109">
        <v>25</v>
      </c>
      <c r="BV736" s="109">
        <v>27.971074930525795</v>
      </c>
      <c r="BW736" s="109">
        <v>2.9710749305257949</v>
      </c>
      <c r="BX736" s="110">
        <v>1332.5018466168078</v>
      </c>
      <c r="BY736" s="110">
        <v>3960</v>
      </c>
      <c r="BZ736" s="110">
        <v>2627.4981533831924</v>
      </c>
      <c r="CA736" s="111" t="str">
        <v>Yes</v>
      </c>
      <c r="CC736" s="103">
        <f>AVERAGE(BU$6:BU736)</f>
        <v>22.852999876142928</v>
      </c>
      <c r="CD736" s="103">
        <f>AVERAGE(BV$6:BV736)</f>
        <v>23.760303187521465</v>
      </c>
      <c r="CE736" s="103">
        <f>AVERAGE(BW$6:BW736)</f>
        <v>0.90730331137852194</v>
      </c>
      <c r="CF736" s="104">
        <f>AVERAGE(BX$6:BX736)</f>
        <v>970.41942684020125</v>
      </c>
      <c r="CG736" s="104">
        <f>AVERAGE(BY$6:BY736)</f>
        <v>3656.7187912709605</v>
      </c>
      <c r="CH736" s="104">
        <f>AVERAGE(BZ$6:BZ736)</f>
        <v>2686.299364430763</v>
      </c>
      <c r="CI736" s="121"/>
      <c r="CJ736" s="121"/>
      <c r="CK736" s="121"/>
      <c r="CL736" s="121"/>
      <c r="CM736" s="121"/>
      <c r="CN736" s="121"/>
    </row>
    <row r="737" spans="2:92" x14ac:dyDescent="0.2">
      <c r="B737" s="105">
        <v>732</v>
      </c>
      <c r="C737" s="109">
        <v>20.352901401682793</v>
      </c>
      <c r="D737" s="109">
        <v>2</v>
      </c>
      <c r="E737" s="109">
        <v>3.7734837932883423</v>
      </c>
      <c r="F737" s="110">
        <v>145.11129038314508</v>
      </c>
      <c r="G737" s="109">
        <v>22.126385194971135</v>
      </c>
      <c r="H737" s="109">
        <v>22.126385194971135</v>
      </c>
      <c r="I737" s="109">
        <v>0</v>
      </c>
      <c r="J737" s="110">
        <v>808.9028462322791</v>
      </c>
      <c r="K737" s="110">
        <v>4082.7493350948043</v>
      </c>
      <c r="L737" s="110">
        <v>3273.8464888625253</v>
      </c>
      <c r="M737" s="111" t="str">
        <v>No</v>
      </c>
      <c r="O737" s="103">
        <f>AVERAGE(G$6:G737)</f>
        <v>21.720809059467143</v>
      </c>
      <c r="P737" s="103">
        <f>AVERAGE(H$6:H737)</f>
        <v>22.086253865592653</v>
      </c>
      <c r="Q737" s="103">
        <f>AVERAGE(I$6:I737)</f>
        <v>0.36544480612550023</v>
      </c>
      <c r="R737" s="104">
        <f>AVERAGE(J$6:J737)</f>
        <v>866.44982749547989</v>
      </c>
      <c r="S737" s="104">
        <f>AVERAGE(K$6:K737)</f>
        <v>4008.9259585729351</v>
      </c>
      <c r="T737" s="104">
        <f>AVERAGE(L$6:L737)</f>
        <v>3142.4761310774606</v>
      </c>
      <c r="X737" s="105">
        <v>732</v>
      </c>
      <c r="Y737" s="109">
        <v>19.491174726893433</v>
      </c>
      <c r="Z737" s="109">
        <v>3</v>
      </c>
      <c r="AA737" s="109">
        <v>3.1376228758111622</v>
      </c>
      <c r="AB737" s="110">
        <v>137.16927790067848</v>
      </c>
      <c r="AC737" s="109">
        <v>19.628797602704594</v>
      </c>
      <c r="AD737" s="109">
        <v>19.628797602704594</v>
      </c>
      <c r="AE737" s="109">
        <v>0</v>
      </c>
      <c r="AF737" s="110">
        <v>726.03320598181631</v>
      </c>
      <c r="AG737" s="110">
        <v>3743.183568486827</v>
      </c>
      <c r="AH737" s="110">
        <v>3017.1503625050109</v>
      </c>
      <c r="AI737" s="111" t="str">
        <v>No</v>
      </c>
      <c r="AK737" s="103">
        <f>AVERAGE(AC$6:AC737)</f>
        <v>21.663879403790801</v>
      </c>
      <c r="AL737" s="103">
        <f>AVERAGE(AD$6:AD737)</f>
        <v>21.988893594409973</v>
      </c>
      <c r="AM737" s="103">
        <f>AVERAGE(AE$6:AE737)</f>
        <v>0.32501419061917924</v>
      </c>
      <c r="AN737" s="104">
        <f>AVERAGE(AF$6:AF737)</f>
        <v>857.83937332762969</v>
      </c>
      <c r="AO737" s="104">
        <f>AVERAGE(AG$6:AG737)</f>
        <v>4040.6458336659534</v>
      </c>
      <c r="AP737" s="104">
        <f>AVERAGE(AH$6:AH737)</f>
        <v>3182.8064603383195</v>
      </c>
      <c r="AT737" s="105">
        <v>732</v>
      </c>
      <c r="AU737" s="109">
        <v>22.551307016533691</v>
      </c>
      <c r="AV737" s="109">
        <v>4</v>
      </c>
      <c r="AW737" s="109">
        <v>4.2849403648944975</v>
      </c>
      <c r="AX737" s="110">
        <v>112.0604998079523</v>
      </c>
      <c r="AY737" s="109">
        <v>22.836247381428187</v>
      </c>
      <c r="AZ737" s="109">
        <v>22.836247381428187</v>
      </c>
      <c r="BA737" s="109">
        <v>0</v>
      </c>
      <c r="BB737" s="110">
        <v>797.14792125079794</v>
      </c>
      <c r="BC737" s="110">
        <v>3625.437107214228</v>
      </c>
      <c r="BD737" s="110">
        <v>2828.2891859634301</v>
      </c>
      <c r="BE737" s="111" t="str">
        <v>No</v>
      </c>
      <c r="BG737" s="103">
        <f>AVERAGE(AY$6:AY737)</f>
        <v>22.91949963830367</v>
      </c>
      <c r="BH737" s="103">
        <f>AVERAGE(AZ$6:AZ737)</f>
        <v>23.74743904368944</v>
      </c>
      <c r="BI737" s="103">
        <f>AVERAGE(BA$6:BA737)</f>
        <v>0.82793940538577659</v>
      </c>
      <c r="BJ737" s="104">
        <f>AVERAGE(BB$6:BB737)</f>
        <v>962.10995912789735</v>
      </c>
      <c r="BK737" s="104">
        <f>AVERAGE(BC$6:BC737)</f>
        <v>3601.1080058548418</v>
      </c>
      <c r="BL737" s="104">
        <f>AVERAGE(BD$6:BD737)</f>
        <v>2638.9980467269415</v>
      </c>
      <c r="BP737" s="105">
        <v>732</v>
      </c>
      <c r="BQ737" s="109">
        <v>19.547299138345149</v>
      </c>
      <c r="BR737" s="109">
        <v>5</v>
      </c>
      <c r="BS737" s="109">
        <v>4.4274482981693906</v>
      </c>
      <c r="BT737" s="110">
        <v>134.53089256274555</v>
      </c>
      <c r="BU737" s="109">
        <v>18.974747436514541</v>
      </c>
      <c r="BV737" s="109">
        <v>18.974747436514541</v>
      </c>
      <c r="BW737" s="109">
        <v>0</v>
      </c>
      <c r="BX737" s="110">
        <v>703.77331565818179</v>
      </c>
      <c r="BY737" s="110">
        <v>3196.2121154771812</v>
      </c>
      <c r="BZ737" s="110">
        <v>2492.4387998189995</v>
      </c>
      <c r="CA737" s="111" t="str">
        <v>No</v>
      </c>
      <c r="CC737" s="103">
        <f>AVERAGE(BU$6:BU737)</f>
        <v>22.847701717072397</v>
      </c>
      <c r="CD737" s="103">
        <f>AVERAGE(BV$6:BV737)</f>
        <v>23.753765543052879</v>
      </c>
      <c r="CE737" s="103">
        <f>AVERAGE(BW$6:BW737)</f>
        <v>0.90606382598046387</v>
      </c>
      <c r="CF737" s="104">
        <f>AVERAGE(BX$6:BX737)</f>
        <v>970.0551561965101</v>
      </c>
      <c r="CG737" s="104">
        <f>AVERAGE(BY$6:BY737)</f>
        <v>3656.0896837903679</v>
      </c>
      <c r="CH737" s="104">
        <f>AVERAGE(BZ$6:BZ737)</f>
        <v>2686.0345275938616</v>
      </c>
      <c r="CI737" s="121"/>
      <c r="CJ737" s="121"/>
      <c r="CK737" s="121"/>
      <c r="CL737" s="121"/>
      <c r="CM737" s="121"/>
      <c r="CN737" s="121"/>
    </row>
    <row r="738" spans="2:92" x14ac:dyDescent="0.2">
      <c r="B738" s="105">
        <v>733</v>
      </c>
      <c r="C738" s="109">
        <v>18.662614869310179</v>
      </c>
      <c r="D738" s="109">
        <v>0</v>
      </c>
      <c r="E738" s="109">
        <v>3.9622910872421189</v>
      </c>
      <c r="F738" s="110">
        <v>149.37903228792467</v>
      </c>
      <c r="G738" s="109">
        <v>22.624905956552297</v>
      </c>
      <c r="H738" s="109">
        <v>22.624905956552297</v>
      </c>
      <c r="I738" s="109">
        <v>0</v>
      </c>
      <c r="J738" s="110">
        <v>828.12621098449358</v>
      </c>
      <c r="K738" s="110">
        <v>4072.4830721794133</v>
      </c>
      <c r="L738" s="110">
        <v>3244.3568611949195</v>
      </c>
      <c r="M738" s="111" t="str">
        <v>No</v>
      </c>
      <c r="O738" s="103">
        <f>AVERAGE(G$6:G738)</f>
        <v>21.722042479517739</v>
      </c>
      <c r="P738" s="103">
        <f>AVERAGE(H$6:H738)</f>
        <v>22.086988725198328</v>
      </c>
      <c r="Q738" s="103">
        <f>AVERAGE(I$6:I738)</f>
        <v>0.36494624568058143</v>
      </c>
      <c r="R738" s="104">
        <f>AVERAGE(J$6:J738)</f>
        <v>866.39754425330943</v>
      </c>
      <c r="S738" s="104">
        <f>AVERAGE(K$6:K738)</f>
        <v>4009.0126667770369</v>
      </c>
      <c r="T738" s="104">
        <f>AVERAGE(L$6:L738)</f>
        <v>3142.6151225237331</v>
      </c>
      <c r="X738" s="105">
        <v>733</v>
      </c>
      <c r="Y738" s="109">
        <v>24.248800765326493</v>
      </c>
      <c r="Z738" s="109">
        <v>3</v>
      </c>
      <c r="AA738" s="109">
        <v>2.1948941843627705</v>
      </c>
      <c r="AB738" s="110">
        <v>150.61183614344074</v>
      </c>
      <c r="AC738" s="109">
        <v>23.443694949689263</v>
      </c>
      <c r="AD738" s="109">
        <v>23.443694949689263</v>
      </c>
      <c r="AE738" s="109">
        <v>0</v>
      </c>
      <c r="AF738" s="110">
        <v>853.9226846341187</v>
      </c>
      <c r="AG738" s="110">
        <v>4429.8650909440676</v>
      </c>
      <c r="AH738" s="110">
        <v>3575.9424063099486</v>
      </c>
      <c r="AI738" s="111" t="str">
        <v>No</v>
      </c>
      <c r="AK738" s="103">
        <f>AVERAGE(AC$6:AC738)</f>
        <v>21.666307528682886</v>
      </c>
      <c r="AL738" s="103">
        <f>AVERAGE(AD$6:AD738)</f>
        <v>21.99087831658634</v>
      </c>
      <c r="AM738" s="103">
        <f>AVERAGE(AE$6:AE738)</f>
        <v>0.32457078790346411</v>
      </c>
      <c r="AN738" s="104">
        <f>AVERAGE(AF$6:AF738)</f>
        <v>857.83402995969846</v>
      </c>
      <c r="AO738" s="104">
        <f>AVERAGE(AG$6:AG738)</f>
        <v>4041.1768285599205</v>
      </c>
      <c r="AP738" s="104">
        <f>AVERAGE(AH$6:AH738)</f>
        <v>3183.342798600218</v>
      </c>
      <c r="AT738" s="105">
        <v>733</v>
      </c>
      <c r="AU738" s="109">
        <v>26.8505511687219</v>
      </c>
      <c r="AV738" s="109">
        <v>10</v>
      </c>
      <c r="AW738" s="109">
        <v>5.596261065953005</v>
      </c>
      <c r="AX738" s="110">
        <v>171.87815942407022</v>
      </c>
      <c r="AY738" s="109">
        <v>22.446812234674908</v>
      </c>
      <c r="AZ738" s="109">
        <v>22.446812234674908</v>
      </c>
      <c r="BA738" s="109">
        <v>0</v>
      </c>
      <c r="BB738" s="110">
        <v>845.28252646431747</v>
      </c>
      <c r="BC738" s="110">
        <v>3867.0218352012362</v>
      </c>
      <c r="BD738" s="110">
        <v>3021.7393087369187</v>
      </c>
      <c r="BE738" s="111" t="str">
        <v>No</v>
      </c>
      <c r="BG738" s="103">
        <f>AVERAGE(AY$6:AY738)</f>
        <v>22.91885477145015</v>
      </c>
      <c r="BH738" s="103">
        <f>AVERAGE(AZ$6:AZ738)</f>
        <v>23.745664655136892</v>
      </c>
      <c r="BI738" s="103">
        <f>AVERAGE(BA$6:BA738)</f>
        <v>0.82680988368675101</v>
      </c>
      <c r="BJ738" s="104">
        <f>AVERAGE(BB$6:BB738)</f>
        <v>961.95057654581876</v>
      </c>
      <c r="BK738" s="104">
        <f>AVERAGE(BC$6:BC738)</f>
        <v>3601.4707805197077</v>
      </c>
      <c r="BL738" s="104">
        <f>AVERAGE(BD$6:BD738)</f>
        <v>2639.5202039738856</v>
      </c>
      <c r="BP738" s="105">
        <v>733</v>
      </c>
      <c r="BQ738" s="109">
        <v>19.737713816433349</v>
      </c>
      <c r="BR738" s="109">
        <v>5</v>
      </c>
      <c r="BS738" s="109">
        <v>6.0905761088979897</v>
      </c>
      <c r="BT738" s="110">
        <v>111.35496461042925</v>
      </c>
      <c r="BU738" s="109">
        <v>20.82828992533134</v>
      </c>
      <c r="BV738" s="109">
        <v>20.82828992533134</v>
      </c>
      <c r="BW738" s="109">
        <v>0</v>
      </c>
      <c r="BX738" s="110">
        <v>736.20366237036956</v>
      </c>
      <c r="BY738" s="110">
        <v>3474.243488799701</v>
      </c>
      <c r="BZ738" s="110">
        <v>2738.0398264293317</v>
      </c>
      <c r="CA738" s="111" t="str">
        <v>No</v>
      </c>
      <c r="CC738" s="103">
        <f>AVERAGE(BU$6:BU738)</f>
        <v>22.844946721449286</v>
      </c>
      <c r="CD738" s="103">
        <f>AVERAGE(BV$6:BV738)</f>
        <v>23.749774443983682</v>
      </c>
      <c r="CE738" s="103">
        <f>AVERAGE(BW$6:BW738)</f>
        <v>0.9048277225343786</v>
      </c>
      <c r="CF738" s="104">
        <f>AVERAGE(BX$6:BX738)</f>
        <v>969.736122780649</v>
      </c>
      <c r="CG738" s="104">
        <f>AVERAGE(BY$6:BY738)</f>
        <v>3655.8415989404489</v>
      </c>
      <c r="CH738" s="104">
        <f>AVERAGE(BZ$6:BZ738)</f>
        <v>2686.1054761598034</v>
      </c>
      <c r="CI738" s="121"/>
      <c r="CJ738" s="121"/>
      <c r="CK738" s="121"/>
      <c r="CL738" s="121"/>
      <c r="CM738" s="121"/>
      <c r="CN738" s="121"/>
    </row>
    <row r="739" spans="2:92" x14ac:dyDescent="0.2">
      <c r="B739" s="105">
        <v>734</v>
      </c>
      <c r="C739" s="109">
        <v>18.064379589525753</v>
      </c>
      <c r="D739" s="109">
        <v>1</v>
      </c>
      <c r="E739" s="109">
        <v>2.1528629648539286</v>
      </c>
      <c r="F739" s="110">
        <v>146.1589972247742</v>
      </c>
      <c r="G739" s="109">
        <v>19.217242554379681</v>
      </c>
      <c r="H739" s="109">
        <v>19.217242554379681</v>
      </c>
      <c r="I739" s="109">
        <v>0</v>
      </c>
      <c r="J739" s="110">
        <v>722.67627385616458</v>
      </c>
      <c r="K739" s="110">
        <v>3509.1036597883426</v>
      </c>
      <c r="L739" s="110">
        <v>2786.4273859321779</v>
      </c>
      <c r="M739" s="111" t="str">
        <v>No</v>
      </c>
      <c r="O739" s="103">
        <f>AVERAGE(G$6:G739)</f>
        <v>21.718629945559783</v>
      </c>
      <c r="P739" s="103">
        <f>AVERAGE(H$6:H739)</f>
        <v>22.083078989270781</v>
      </c>
      <c r="Q739" s="103">
        <f>AVERAGE(I$6:I739)</f>
        <v>0.36444904371098935</v>
      </c>
      <c r="R739" s="104">
        <f>AVERAGE(J$6:J739)</f>
        <v>866.20173870780923</v>
      </c>
      <c r="S739" s="104">
        <f>AVERAGE(K$6:K739)</f>
        <v>4008.3315918356352</v>
      </c>
      <c r="T739" s="104">
        <f>AVERAGE(L$6:L739)</f>
        <v>3142.1298531278321</v>
      </c>
      <c r="X739" s="105">
        <v>734</v>
      </c>
      <c r="Y739" s="109">
        <v>18.426460113168591</v>
      </c>
      <c r="Z739" s="109">
        <v>1</v>
      </c>
      <c r="AA739" s="109">
        <v>2.9106724178806087</v>
      </c>
      <c r="AB739" s="110">
        <v>183.89225587776565</v>
      </c>
      <c r="AC739" s="109">
        <v>20.3371325310492</v>
      </c>
      <c r="AD739" s="109">
        <v>20.3371325310492</v>
      </c>
      <c r="AE739" s="109">
        <v>0</v>
      </c>
      <c r="AF739" s="110">
        <v>794.00623180924163</v>
      </c>
      <c r="AG739" s="110">
        <v>3730.6838555888557</v>
      </c>
      <c r="AH739" s="110">
        <v>2936.6776237796139</v>
      </c>
      <c r="AI739" s="111" t="str">
        <v>No</v>
      </c>
      <c r="AK739" s="103">
        <f>AVERAGE(AC$6:AC739)</f>
        <v>21.664496663563494</v>
      </c>
      <c r="AL739" s="103">
        <f>AVERAGE(AD$6:AD739)</f>
        <v>21.98862525693302</v>
      </c>
      <c r="AM739" s="103">
        <f>AVERAGE(AE$6:AE739)</f>
        <v>0.3241285933695357</v>
      </c>
      <c r="AN739" s="104">
        <f>AVERAGE(AF$6:AF739)</f>
        <v>857.74707110663246</v>
      </c>
      <c r="AO739" s="104">
        <f>AVERAGE(AG$6:AG739)</f>
        <v>4040.753813610369</v>
      </c>
      <c r="AP739" s="104">
        <f>AVERAGE(AH$6:AH739)</f>
        <v>3183.0067425037319</v>
      </c>
      <c r="AT739" s="105">
        <v>734</v>
      </c>
      <c r="AU739" s="109">
        <v>26.46451524504268</v>
      </c>
      <c r="AV739" s="109">
        <v>2</v>
      </c>
      <c r="AW739" s="109">
        <v>3.17587634738199</v>
      </c>
      <c r="AX739" s="110">
        <v>164.96846417689738</v>
      </c>
      <c r="AY739" s="109">
        <v>25</v>
      </c>
      <c r="AZ739" s="109">
        <v>27.64039159242467</v>
      </c>
      <c r="BA739" s="109">
        <v>2.6403915924246704</v>
      </c>
      <c r="BB739" s="110">
        <v>1311.0272030405979</v>
      </c>
      <c r="BC739" s="110">
        <v>3850</v>
      </c>
      <c r="BD739" s="110">
        <v>2538.9727969594023</v>
      </c>
      <c r="BE739" s="111" t="str">
        <v>Yes</v>
      </c>
      <c r="BG739" s="103">
        <f>AVERAGE(AY$6:AY739)</f>
        <v>22.921690119172968</v>
      </c>
      <c r="BH739" s="103">
        <f>AVERAGE(AZ$6:AZ739)</f>
        <v>23.750970822626385</v>
      </c>
      <c r="BI739" s="103">
        <f>AVERAGE(BA$6:BA739)</f>
        <v>0.82928070345342386</v>
      </c>
      <c r="BJ739" s="104">
        <f>AVERAGE(BB$6:BB739)</f>
        <v>962.42615778082529</v>
      </c>
      <c r="BK739" s="104">
        <f>AVERAGE(BC$6:BC739)</f>
        <v>3601.8093761865744</v>
      </c>
      <c r="BL739" s="104">
        <f>AVERAGE(BD$6:BD739)</f>
        <v>2639.3832184057455</v>
      </c>
      <c r="BP739" s="105">
        <v>734</v>
      </c>
      <c r="BQ739" s="109">
        <v>19.614717353575287</v>
      </c>
      <c r="BR739" s="109">
        <v>3</v>
      </c>
      <c r="BS739" s="109">
        <v>3.6084088509975771</v>
      </c>
      <c r="BT739" s="110">
        <v>142.88062153490262</v>
      </c>
      <c r="BU739" s="109">
        <v>20.223126204572864</v>
      </c>
      <c r="BV739" s="109">
        <v>20.223126204572864</v>
      </c>
      <c r="BW739" s="109">
        <v>0</v>
      </c>
      <c r="BX739" s="110">
        <v>749.57440767208857</v>
      </c>
      <c r="BY739" s="110">
        <v>3243.4689306859295</v>
      </c>
      <c r="BZ739" s="110">
        <v>2493.8945230138411</v>
      </c>
      <c r="CA739" s="111" t="str">
        <v>No</v>
      </c>
      <c r="CC739" s="103">
        <f>AVERAGE(BU$6:BU739)</f>
        <v>22.841374758892233</v>
      </c>
      <c r="CD739" s="103">
        <f>AVERAGE(BV$6:BV739)</f>
        <v>23.744969746109824</v>
      </c>
      <c r="CE739" s="103">
        <f>AVERAGE(BW$6:BW739)</f>
        <v>0.90359498721757425</v>
      </c>
      <c r="CF739" s="104">
        <f>AVERAGE(BX$6:BX739)</f>
        <v>969.43617493990155</v>
      </c>
      <c r="CG739" s="104">
        <f>AVERAGE(BY$6:BY739)</f>
        <v>3655.2797833161239</v>
      </c>
      <c r="CH739" s="104">
        <f>AVERAGE(BZ$6:BZ739)</f>
        <v>2685.8436083762258</v>
      </c>
      <c r="CI739" s="121"/>
      <c r="CJ739" s="121"/>
      <c r="CK739" s="121"/>
      <c r="CL739" s="121"/>
      <c r="CM739" s="121"/>
      <c r="CN739" s="121"/>
    </row>
    <row r="740" spans="2:92" x14ac:dyDescent="0.2">
      <c r="B740" s="105">
        <v>735</v>
      </c>
      <c r="C740" s="109">
        <v>15.892296762840003</v>
      </c>
      <c r="D740" s="109">
        <v>1</v>
      </c>
      <c r="E740" s="109">
        <v>4.8252011682211755</v>
      </c>
      <c r="F740" s="110">
        <v>147.10688058654318</v>
      </c>
      <c r="G740" s="109">
        <v>19.717497931061178</v>
      </c>
      <c r="H740" s="109">
        <v>19.717497931061178</v>
      </c>
      <c r="I740" s="109">
        <v>0</v>
      </c>
      <c r="J740" s="110">
        <v>738.63181851837851</v>
      </c>
      <c r="K740" s="110">
        <v>3599.1496275910122</v>
      </c>
      <c r="L740" s="110">
        <v>2860.5178090726336</v>
      </c>
      <c r="M740" s="111" t="str">
        <v>No</v>
      </c>
      <c r="O740" s="103">
        <f>AVERAGE(G$6:G740)</f>
        <v>21.715907316968629</v>
      </c>
      <c r="P740" s="103">
        <f>AVERAGE(H$6:H740)</f>
        <v>22.079860511640561</v>
      </c>
      <c r="Q740" s="103">
        <f>AVERAGE(I$6:I740)</f>
        <v>0.36395319467192677</v>
      </c>
      <c r="R740" s="104">
        <f>AVERAGE(J$6:J740)</f>
        <v>866.02817419054475</v>
      </c>
      <c r="S740" s="104">
        <f>AVERAGE(K$6:K740)</f>
        <v>4007.7748816802</v>
      </c>
      <c r="T740" s="104">
        <f>AVERAGE(L$6:L740)</f>
        <v>3141.7467074896613</v>
      </c>
      <c r="X740" s="105">
        <v>735</v>
      </c>
      <c r="Y740" s="109">
        <v>16.277336939264661</v>
      </c>
      <c r="Z740" s="109">
        <v>3</v>
      </c>
      <c r="AA740" s="109">
        <v>5.617209505405488</v>
      </c>
      <c r="AB740" s="110">
        <v>164.07898924184548</v>
      </c>
      <c r="AC740" s="109">
        <v>18.894546444670148</v>
      </c>
      <c r="AD740" s="109">
        <v>18.894546444670148</v>
      </c>
      <c r="AE740" s="109">
        <v>0</v>
      </c>
      <c r="AF740" s="110">
        <v>730.91538258194987</v>
      </c>
      <c r="AG740" s="110">
        <v>3611.0183600406267</v>
      </c>
      <c r="AH740" s="110">
        <v>2880.1029774586768</v>
      </c>
      <c r="AI740" s="111" t="str">
        <v>No</v>
      </c>
      <c r="AK740" s="103">
        <f>AVERAGE(AC$6:AC740)</f>
        <v>21.660728023809895</v>
      </c>
      <c r="AL740" s="103">
        <f>AVERAGE(AD$6:AD740)</f>
        <v>21.984415625895927</v>
      </c>
      <c r="AM740" s="103">
        <f>AVERAGE(AE$6:AE740)</f>
        <v>0.32368760208603975</v>
      </c>
      <c r="AN740" s="104">
        <f>AVERAGE(AF$6:AF740)</f>
        <v>857.57451098619083</v>
      </c>
      <c r="AO740" s="104">
        <f>AVERAGE(AG$6:AG740)</f>
        <v>4040.1691395238795</v>
      </c>
      <c r="AP740" s="104">
        <f>AVERAGE(AH$6:AH740)</f>
        <v>3182.5946285376845</v>
      </c>
      <c r="AT740" s="105">
        <v>735</v>
      </c>
      <c r="AU740" s="109">
        <v>26.265170719260951</v>
      </c>
      <c r="AV740" s="109">
        <v>2</v>
      </c>
      <c r="AW740" s="109">
        <v>5.2346551372425729</v>
      </c>
      <c r="AX740" s="110">
        <v>181.91750758799159</v>
      </c>
      <c r="AY740" s="109">
        <v>25</v>
      </c>
      <c r="AZ740" s="109">
        <v>29.499825856503524</v>
      </c>
      <c r="BA740" s="109">
        <v>4.4998258565035236</v>
      </c>
      <c r="BB740" s="110">
        <v>1606.8913860635203</v>
      </c>
      <c r="BC740" s="110">
        <v>3850</v>
      </c>
      <c r="BD740" s="110">
        <v>2243.1086139364797</v>
      </c>
      <c r="BE740" s="111" t="str">
        <v>Yes</v>
      </c>
      <c r="BG740" s="103">
        <f>AVERAGE(AY$6:AY740)</f>
        <v>22.924517751663888</v>
      </c>
      <c r="BH740" s="103">
        <f>AVERAGE(AZ$6:AZ740)</f>
        <v>23.758792394101047</v>
      </c>
      <c r="BI740" s="103">
        <f>AVERAGE(BA$6:BA740)</f>
        <v>0.83427464243716554</v>
      </c>
      <c r="BJ740" s="104">
        <f>AVERAGE(BB$6:BB740)</f>
        <v>963.30298122066563</v>
      </c>
      <c r="BK740" s="104">
        <f>AVERAGE(BC$6:BC740)</f>
        <v>3602.1470505046882</v>
      </c>
      <c r="BL740" s="104">
        <f>AVERAGE(BD$6:BD740)</f>
        <v>2638.844069284019</v>
      </c>
      <c r="BP740" s="105">
        <v>735</v>
      </c>
      <c r="BQ740" s="109">
        <v>20.274564728641089</v>
      </c>
      <c r="BR740" s="109">
        <v>3</v>
      </c>
      <c r="BS740" s="109">
        <v>3.3251272091072019</v>
      </c>
      <c r="BT740" s="110">
        <v>125.58987480993082</v>
      </c>
      <c r="BU740" s="109">
        <v>20.59969193774829</v>
      </c>
      <c r="BV740" s="109">
        <v>20.59969193774829</v>
      </c>
      <c r="BW740" s="109">
        <v>0</v>
      </c>
      <c r="BX740" s="110">
        <v>743.58063294237957</v>
      </c>
      <c r="BY740" s="110">
        <v>3299.9537906622436</v>
      </c>
      <c r="BZ740" s="110">
        <v>2556.3731577198641</v>
      </c>
      <c r="CA740" s="111" t="str">
        <v>No</v>
      </c>
      <c r="CC740" s="103">
        <f>AVERAGE(BU$6:BU740)</f>
        <v>22.838324850292032</v>
      </c>
      <c r="CD740" s="103">
        <f>AVERAGE(BV$6:BV740)</f>
        <v>23.740690456574633</v>
      </c>
      <c r="CE740" s="103">
        <f>AVERAGE(BW$6:BW740)</f>
        <v>0.90236560628258444</v>
      </c>
      <c r="CF740" s="104">
        <f>AVERAGE(BX$6:BX740)</f>
        <v>969.12888848820421</v>
      </c>
      <c r="CG740" s="104">
        <f>AVERAGE(BY$6:BY740)</f>
        <v>3654.7963465914249</v>
      </c>
      <c r="CH740" s="104">
        <f>AVERAGE(BZ$6:BZ740)</f>
        <v>2685.6674581032239</v>
      </c>
      <c r="CI740" s="121"/>
      <c r="CJ740" s="121"/>
      <c r="CK740" s="121"/>
      <c r="CL740" s="121"/>
      <c r="CM740" s="121"/>
      <c r="CN740" s="121"/>
    </row>
    <row r="741" spans="2:92" x14ac:dyDescent="0.2">
      <c r="B741" s="105">
        <v>736</v>
      </c>
      <c r="C741" s="109">
        <v>15.787544849981836</v>
      </c>
      <c r="D741" s="109">
        <v>1</v>
      </c>
      <c r="E741" s="109">
        <v>4.0867028236506586</v>
      </c>
      <c r="F741" s="110">
        <v>122.311229617666</v>
      </c>
      <c r="G741" s="109">
        <v>18.874247673632496</v>
      </c>
      <c r="H741" s="109">
        <v>18.874247673632496</v>
      </c>
      <c r="I741" s="109">
        <v>0</v>
      </c>
      <c r="J741" s="110">
        <v>688.53865982664081</v>
      </c>
      <c r="K741" s="110">
        <v>3447.3645812538493</v>
      </c>
      <c r="L741" s="110">
        <v>2758.8259214272084</v>
      </c>
      <c r="M741" s="111" t="str">
        <v>No</v>
      </c>
      <c r="O741" s="103">
        <f>AVERAGE(G$6:G741)</f>
        <v>21.71204636636627</v>
      </c>
      <c r="P741" s="103">
        <f>AVERAGE(H$6:H741)</f>
        <v>22.075505059415008</v>
      </c>
      <c r="Q741" s="103">
        <f>AVERAGE(I$6:I741)</f>
        <v>0.36345869304873124</v>
      </c>
      <c r="R741" s="104">
        <f>AVERAGE(J$6:J741)</f>
        <v>865.78701995907204</v>
      </c>
      <c r="S741" s="104">
        <f>AVERAGE(K$6:K741)</f>
        <v>4007.0134546415775</v>
      </c>
      <c r="T741" s="104">
        <f>AVERAGE(L$6:L741)</f>
        <v>3141.2264346825109</v>
      </c>
      <c r="X741" s="105">
        <v>736</v>
      </c>
      <c r="Y741" s="109">
        <v>18.990701746363861</v>
      </c>
      <c r="Z741" s="109">
        <v>1</v>
      </c>
      <c r="AA741" s="109">
        <v>3.299307113945253</v>
      </c>
      <c r="AB741" s="110">
        <v>146.42334338945491</v>
      </c>
      <c r="AC741" s="109">
        <v>21.290008860309115</v>
      </c>
      <c r="AD741" s="109">
        <v>21.290008860309115</v>
      </c>
      <c r="AE741" s="109">
        <v>0</v>
      </c>
      <c r="AF741" s="110">
        <v>785.12360919872833</v>
      </c>
      <c r="AG741" s="110">
        <v>3902.2015948556409</v>
      </c>
      <c r="AH741" s="110">
        <v>3117.0779856569125</v>
      </c>
      <c r="AI741" s="111" t="str">
        <v>No</v>
      </c>
      <c r="AK741" s="103">
        <f>AVERAGE(AC$6:AC741)</f>
        <v>21.66022432929427</v>
      </c>
      <c r="AL741" s="103">
        <f>AVERAGE(AD$6:AD741)</f>
        <v>21.983472138442686</v>
      </c>
      <c r="AM741" s="103">
        <f>AVERAGE(AE$6:AE741)</f>
        <v>0.32324780914842283</v>
      </c>
      <c r="AN741" s="104">
        <f>AVERAGE(AF$6:AF741)</f>
        <v>857.47607226093612</v>
      </c>
      <c r="AO741" s="104">
        <f>AVERAGE(AG$6:AG741)</f>
        <v>4039.9816836207979</v>
      </c>
      <c r="AP741" s="104">
        <f>AVERAGE(AH$6:AH741)</f>
        <v>3182.5056113598575</v>
      </c>
      <c r="AT741" s="105">
        <v>736</v>
      </c>
      <c r="AU741" s="109">
        <v>20.25189553027792</v>
      </c>
      <c r="AV741" s="109">
        <v>6</v>
      </c>
      <c r="AW741" s="109">
        <v>5.0487670742190911</v>
      </c>
      <c r="AX741" s="110">
        <v>161.35937701988669</v>
      </c>
      <c r="AY741" s="109">
        <v>19.300662604497013</v>
      </c>
      <c r="AZ741" s="109">
        <v>19.300662604497013</v>
      </c>
      <c r="BA741" s="109">
        <v>0</v>
      </c>
      <c r="BB741" s="110">
        <v>740.37925515479708</v>
      </c>
      <c r="BC741" s="110">
        <v>3195.0993906745521</v>
      </c>
      <c r="BD741" s="110">
        <v>2454.7201355197549</v>
      </c>
      <c r="BE741" s="111" t="str">
        <v>No</v>
      </c>
      <c r="BG741" s="103">
        <f>AVERAGE(AY$6:AY741)</f>
        <v>22.919594035431324</v>
      </c>
      <c r="BH741" s="103">
        <f>AVERAGE(AZ$6:AZ741)</f>
        <v>23.752735152539081</v>
      </c>
      <c r="BI741" s="103">
        <f>AVERAGE(BA$6:BA741)</f>
        <v>0.83314111710776717</v>
      </c>
      <c r="BJ741" s="104">
        <f>AVERAGE(BB$6:BB741)</f>
        <v>963.0000957232935</v>
      </c>
      <c r="BK741" s="104">
        <f>AVERAGE(BC$6:BC741)</f>
        <v>3601.593996619049</v>
      </c>
      <c r="BL741" s="104">
        <f>AVERAGE(BD$6:BD741)</f>
        <v>2638.5939008957521</v>
      </c>
      <c r="BP741" s="105">
        <v>736</v>
      </c>
      <c r="BQ741" s="109">
        <v>17.86116627061903</v>
      </c>
      <c r="BR741" s="109">
        <v>2</v>
      </c>
      <c r="BS741" s="109">
        <v>4.9956123856642538</v>
      </c>
      <c r="BT741" s="110">
        <v>164.24682361765954</v>
      </c>
      <c r="BU741" s="109">
        <v>20.856778656283282</v>
      </c>
      <c r="BV741" s="109">
        <v>20.856778656283282</v>
      </c>
      <c r="BW741" s="109">
        <v>0</v>
      </c>
      <c r="BX741" s="110">
        <v>789.95018330615801</v>
      </c>
      <c r="BY741" s="110">
        <v>3268.5167984424925</v>
      </c>
      <c r="BZ741" s="110">
        <v>2478.5666151363343</v>
      </c>
      <c r="CA741" s="111" t="str">
        <v>No</v>
      </c>
      <c r="CC741" s="103">
        <f>AVERAGE(BU$6:BU741)</f>
        <v>22.835632532093651</v>
      </c>
      <c r="CD741" s="103">
        <f>AVERAGE(BV$6:BV741)</f>
        <v>23.736772098150322</v>
      </c>
      <c r="CE741" s="103">
        <f>AVERAGE(BW$6:BW741)</f>
        <v>0.90113956605665702</v>
      </c>
      <c r="CF741" s="104">
        <f>AVERAGE(BX$6:BX741)</f>
        <v>968.88543916051117</v>
      </c>
      <c r="CG741" s="104">
        <f>AVERAGE(BY$6:BY741)</f>
        <v>3654.2715102488319</v>
      </c>
      <c r="CH741" s="104">
        <f>AVERAGE(BZ$6:BZ741)</f>
        <v>2685.3860710883232</v>
      </c>
      <c r="CI741" s="121"/>
      <c r="CJ741" s="121"/>
      <c r="CK741" s="121"/>
      <c r="CL741" s="121"/>
      <c r="CM741" s="121"/>
      <c r="CN741" s="121"/>
    </row>
    <row r="742" spans="2:92" x14ac:dyDescent="0.2">
      <c r="B742" s="105">
        <v>737</v>
      </c>
      <c r="C742" s="109">
        <v>26.441432179184879</v>
      </c>
      <c r="D742" s="109">
        <v>1</v>
      </c>
      <c r="E742" s="109">
        <v>2.1336887091964316</v>
      </c>
      <c r="F742" s="110">
        <v>140.27360663486371</v>
      </c>
      <c r="G742" s="109">
        <v>25</v>
      </c>
      <c r="H742" s="109">
        <v>27.57512088838131</v>
      </c>
      <c r="I742" s="109">
        <v>2.5751208883813099</v>
      </c>
      <c r="J742" s="110">
        <v>1353.7953665434995</v>
      </c>
      <c r="K742" s="110">
        <v>4550</v>
      </c>
      <c r="L742" s="110">
        <v>3196.2046334565002</v>
      </c>
      <c r="M742" s="111" t="str">
        <v>Yes</v>
      </c>
      <c r="O742" s="103">
        <f>AVERAGE(G$6:G742)</f>
        <v>21.71650763316903</v>
      </c>
      <c r="P742" s="103">
        <f>AVERAGE(H$6:H742)</f>
        <v>22.0829672247189</v>
      </c>
      <c r="Q742" s="103">
        <f>AVERAGE(I$6:I742)</f>
        <v>0.36645959154986091</v>
      </c>
      <c r="R742" s="104">
        <f>AVERAGE(J$6:J742)</f>
        <v>866.44917511047549</v>
      </c>
      <c r="S742" s="104">
        <f>AVERAGE(K$6:K742)</f>
        <v>4007.7502070776131</v>
      </c>
      <c r="T742" s="104">
        <f>AVERAGE(L$6:L742)</f>
        <v>3141.3010319671434</v>
      </c>
      <c r="X742" s="105">
        <v>737</v>
      </c>
      <c r="Y742" s="109">
        <v>20.095987651135264</v>
      </c>
      <c r="Z742" s="109">
        <v>1</v>
      </c>
      <c r="AA742" s="109">
        <v>5.505897895569511</v>
      </c>
      <c r="AB742" s="110">
        <v>147.50774163325792</v>
      </c>
      <c r="AC742" s="109">
        <v>24.601885546704775</v>
      </c>
      <c r="AD742" s="109">
        <v>24.601885546704775</v>
      </c>
      <c r="AE742" s="109">
        <v>0</v>
      </c>
      <c r="AF742" s="110">
        <v>885.56430803440117</v>
      </c>
      <c r="AG742" s="110">
        <v>4498.3393984068598</v>
      </c>
      <c r="AH742" s="110">
        <v>3612.7750903724586</v>
      </c>
      <c r="AI742" s="111" t="str">
        <v>No</v>
      </c>
      <c r="AK742" s="103">
        <f>AVERAGE(AC$6:AC742)</f>
        <v>21.66421572850378</v>
      </c>
      <c r="AL742" s="103">
        <f>AVERAGE(AD$6:AD742)</f>
        <v>21.987024938182525</v>
      </c>
      <c r="AM742" s="103">
        <f>AVERAGE(AE$6:AE742)</f>
        <v>0.3228092096787506</v>
      </c>
      <c r="AN742" s="104">
        <f>AVERAGE(AF$6:AF742)</f>
        <v>857.51418384271824</v>
      </c>
      <c r="AO742" s="104">
        <f>AVERAGE(AG$6:AG742)</f>
        <v>4040.603607250087</v>
      </c>
      <c r="AP742" s="104">
        <f>AVERAGE(AH$6:AH742)</f>
        <v>3183.0894234073644</v>
      </c>
      <c r="AT742" s="105">
        <v>737</v>
      </c>
      <c r="AU742" s="109">
        <v>17.154787192296361</v>
      </c>
      <c r="AV742" s="109">
        <v>4</v>
      </c>
      <c r="AW742" s="109">
        <v>3.8231269666679997</v>
      </c>
      <c r="AX742" s="110">
        <v>186.29108914061251</v>
      </c>
      <c r="AY742" s="109">
        <v>16.97791415896436</v>
      </c>
      <c r="AZ742" s="109">
        <v>16.97791415896436</v>
      </c>
      <c r="BA742" s="109">
        <v>0</v>
      </c>
      <c r="BB742" s="110">
        <v>695.62851390954336</v>
      </c>
      <c r="BC742" s="110">
        <v>2746.6871238446538</v>
      </c>
      <c r="BD742" s="110">
        <v>2051.0586099351103</v>
      </c>
      <c r="BE742" s="111" t="str">
        <v>No</v>
      </c>
      <c r="BG742" s="103">
        <f>AVERAGE(AY$6:AY742)</f>
        <v>22.911532054594868</v>
      </c>
      <c r="BH742" s="103">
        <f>AVERAGE(AZ$6:AZ742)</f>
        <v>23.743542722425683</v>
      </c>
      <c r="BI742" s="103">
        <f>AVERAGE(BA$6:BA742)</f>
        <v>0.83201066783082311</v>
      </c>
      <c r="BJ742" s="104">
        <f>AVERAGE(BB$6:BB742)</f>
        <v>962.63731203019472</v>
      </c>
      <c r="BK742" s="104">
        <f>AVERAGE(BC$6:BC742)</f>
        <v>3600.434014430753</v>
      </c>
      <c r="BL742" s="104">
        <f>AVERAGE(BD$6:BD742)</f>
        <v>2637.7967024005548</v>
      </c>
      <c r="BP742" s="105">
        <v>737</v>
      </c>
      <c r="BQ742" s="109">
        <v>18.577225605205705</v>
      </c>
      <c r="BR742" s="109">
        <v>1</v>
      </c>
      <c r="BS742" s="109">
        <v>3.9744898161521838</v>
      </c>
      <c r="BT742" s="110">
        <v>121.22268290591433</v>
      </c>
      <c r="BU742" s="109">
        <v>21.551715421357887</v>
      </c>
      <c r="BV742" s="109">
        <v>21.551715421357887</v>
      </c>
      <c r="BW742" s="109">
        <v>0</v>
      </c>
      <c r="BX742" s="110">
        <v>767.77414554665097</v>
      </c>
      <c r="BY742" s="110">
        <v>3302.7573132036832</v>
      </c>
      <c r="BZ742" s="110">
        <v>2534.983167657032</v>
      </c>
      <c r="CA742" s="111" t="str">
        <v>No</v>
      </c>
      <c r="CC742" s="103">
        <f>AVERAGE(BU$6:BU742)</f>
        <v>22.833890446461716</v>
      </c>
      <c r="CD742" s="103">
        <f>AVERAGE(BV$6:BV742)</f>
        <v>23.733807299402983</v>
      </c>
      <c r="CE742" s="103">
        <f>AVERAGE(BW$6:BW742)</f>
        <v>0.89991685294124768</v>
      </c>
      <c r="CF742" s="104">
        <f>AVERAGE(BX$6:BX742)</f>
        <v>968.61256087880986</v>
      </c>
      <c r="CG742" s="104">
        <f>AVERAGE(BY$6:BY742)</f>
        <v>3653.794557471294</v>
      </c>
      <c r="CH742" s="104">
        <f>AVERAGE(BZ$6:BZ742)</f>
        <v>2685.1819965924869</v>
      </c>
      <c r="CI742" s="121"/>
      <c r="CJ742" s="121"/>
      <c r="CK742" s="121"/>
      <c r="CL742" s="121"/>
      <c r="CM742" s="121"/>
      <c r="CN742" s="121"/>
    </row>
    <row r="743" spans="2:92" x14ac:dyDescent="0.2">
      <c r="B743" s="105">
        <v>738</v>
      </c>
      <c r="C743" s="109">
        <v>27.935212136526371</v>
      </c>
      <c r="D743" s="109">
        <v>1</v>
      </c>
      <c r="E743" s="109">
        <v>4.2900865543048603</v>
      </c>
      <c r="F743" s="110">
        <v>170.53014478473139</v>
      </c>
      <c r="G743" s="109">
        <v>25</v>
      </c>
      <c r="H743" s="109">
        <v>31.225298690831231</v>
      </c>
      <c r="I743" s="109">
        <v>6.2252986908312309</v>
      </c>
      <c r="J743" s="110">
        <v>2041.083909134353</v>
      </c>
      <c r="K743" s="110">
        <v>4550</v>
      </c>
      <c r="L743" s="110">
        <v>2508.9160908656468</v>
      </c>
      <c r="M743" s="111" t="str">
        <v>Yes</v>
      </c>
      <c r="O743" s="103">
        <f>AVERAGE(G$6:G743)</f>
        <v>21.720956809817853</v>
      </c>
      <c r="P743" s="103">
        <f>AVERAGE(H$6:H743)</f>
        <v>22.095355207735309</v>
      </c>
      <c r="Q743" s="103">
        <f>AVERAGE(I$6:I743)</f>
        <v>0.37439839791745083</v>
      </c>
      <c r="R743" s="104">
        <f>AVERAGE(J$6:J743)</f>
        <v>868.04082109153774</v>
      </c>
      <c r="S743" s="104">
        <f>AVERAGE(K$6:K743)</f>
        <v>4008.4849628945813</v>
      </c>
      <c r="T743" s="104">
        <f>AVERAGE(L$6:L743)</f>
        <v>3140.4441418030492</v>
      </c>
      <c r="X743" s="105">
        <v>738</v>
      </c>
      <c r="Y743" s="109">
        <v>24.03200102925647</v>
      </c>
      <c r="Z743" s="109">
        <v>1</v>
      </c>
      <c r="AA743" s="109">
        <v>2.2213213215959744</v>
      </c>
      <c r="AB743" s="110">
        <v>110.92311567580867</v>
      </c>
      <c r="AC743" s="109">
        <v>25</v>
      </c>
      <c r="AD743" s="109">
        <v>25.253322350852443</v>
      </c>
      <c r="AE743" s="109">
        <v>0.25332235085244292</v>
      </c>
      <c r="AF743" s="110">
        <v>906.52113882924846</v>
      </c>
      <c r="AG743" s="110">
        <v>4570</v>
      </c>
      <c r="AH743" s="110">
        <v>3663.4788611707518</v>
      </c>
      <c r="AI743" s="111" t="str">
        <v>Yes</v>
      </c>
      <c r="AK743" s="103">
        <f>AVERAGE(AC$6:AC743)</f>
        <v>21.668735761391989</v>
      </c>
      <c r="AL743" s="103">
        <f>AVERAGE(AD$6:AD743)</f>
        <v>21.991450815435464</v>
      </c>
      <c r="AM743" s="103">
        <f>AVERAGE(AE$6:AE743)</f>
        <v>0.32271505404348461</v>
      </c>
      <c r="AN743" s="104">
        <f>AVERAGE(AF$6:AF743)</f>
        <v>857.580588930776</v>
      </c>
      <c r="AO743" s="104">
        <f>AVERAGE(AG$6:AG743)</f>
        <v>4041.3209465356558</v>
      </c>
      <c r="AP743" s="104">
        <f>AVERAGE(AH$6:AH743)</f>
        <v>3183.740357604876</v>
      </c>
      <c r="AT743" s="105">
        <v>738</v>
      </c>
      <c r="AU743" s="109">
        <v>19.791687329624725</v>
      </c>
      <c r="AV743" s="109">
        <v>4</v>
      </c>
      <c r="AW743" s="109">
        <v>4.4393165341047549</v>
      </c>
      <c r="AX743" s="110">
        <v>145.31723867925214</v>
      </c>
      <c r="AY743" s="109">
        <v>20.23100386372948</v>
      </c>
      <c r="AZ743" s="109">
        <v>20.23100386372948</v>
      </c>
      <c r="BA743" s="109">
        <v>0</v>
      </c>
      <c r="BB743" s="110">
        <v>752.24735459113651</v>
      </c>
      <c r="BC743" s="110">
        <v>3234.6505795594221</v>
      </c>
      <c r="BD743" s="110">
        <v>2482.4032249682855</v>
      </c>
      <c r="BE743" s="111" t="str">
        <v>No</v>
      </c>
      <c r="BG743" s="103">
        <f>AVERAGE(AY$6:AY743)</f>
        <v>22.907899902574727</v>
      </c>
      <c r="BH743" s="103">
        <f>AVERAGE(AZ$6:AZ743)</f>
        <v>23.738783184676773</v>
      </c>
      <c r="BI743" s="103">
        <f>AVERAGE(BA$6:BA743)</f>
        <v>0.83088328210205509</v>
      </c>
      <c r="BJ743" s="104">
        <f>AVERAGE(BB$6:BB743)</f>
        <v>962.35223078705246</v>
      </c>
      <c r="BK743" s="104">
        <f>AVERAGE(BC$6:BC743)</f>
        <v>3599.9383729200877</v>
      </c>
      <c r="BL743" s="104">
        <f>AVERAGE(BD$6:BD743)</f>
        <v>2637.5861421330314</v>
      </c>
      <c r="BP743" s="105">
        <v>738</v>
      </c>
      <c r="BQ743" s="109">
        <v>20.096326213416035</v>
      </c>
      <c r="BR743" s="109">
        <v>4</v>
      </c>
      <c r="BS743" s="109">
        <v>5.2416296626369068</v>
      </c>
      <c r="BT743" s="110">
        <v>181.31958936660354</v>
      </c>
      <c r="BU743" s="109">
        <v>21.337955876052941</v>
      </c>
      <c r="BV743" s="109">
        <v>21.337955876052941</v>
      </c>
      <c r="BW743" s="109">
        <v>0</v>
      </c>
      <c r="BX743" s="110">
        <v>821.45826564819174</v>
      </c>
      <c r="BY743" s="110">
        <v>3480.6933814079412</v>
      </c>
      <c r="BZ743" s="110">
        <v>2659.2351157597495</v>
      </c>
      <c r="CA743" s="111" t="str">
        <v>No</v>
      </c>
      <c r="CC743" s="103">
        <f>AVERAGE(BU$6:BU743)</f>
        <v>22.8318634348487</v>
      </c>
      <c r="CD743" s="103">
        <f>AVERAGE(BV$6:BV743)</f>
        <v>23.730560888260232</v>
      </c>
      <c r="CE743" s="103">
        <f>AVERAGE(BW$6:BW743)</f>
        <v>0.89869745341151697</v>
      </c>
      <c r="CF743" s="104">
        <f>AVERAGE(BX$6:BX743)</f>
        <v>968.41316481481169</v>
      </c>
      <c r="CG743" s="104">
        <f>AVERAGE(BY$6:BY743)</f>
        <v>3653.5600030321834</v>
      </c>
      <c r="CH743" s="104">
        <f>AVERAGE(BZ$6:BZ743)</f>
        <v>2685.1468382173748</v>
      </c>
      <c r="CI743" s="121"/>
      <c r="CJ743" s="121"/>
      <c r="CK743" s="121"/>
      <c r="CL743" s="121"/>
      <c r="CM743" s="121"/>
      <c r="CN743" s="121"/>
    </row>
    <row r="744" spans="2:92" x14ac:dyDescent="0.2">
      <c r="B744" s="105">
        <v>739</v>
      </c>
      <c r="C744" s="109">
        <v>20.519473345876463</v>
      </c>
      <c r="D744" s="109">
        <v>3</v>
      </c>
      <c r="E744" s="109">
        <v>3.1785777588037636</v>
      </c>
      <c r="F744" s="110">
        <v>175.68832863024707</v>
      </c>
      <c r="G744" s="109">
        <v>20.698051104680225</v>
      </c>
      <c r="H744" s="109">
        <v>20.698051104680225</v>
      </c>
      <c r="I744" s="109">
        <v>0</v>
      </c>
      <c r="J744" s="110">
        <v>796.62986177065375</v>
      </c>
      <c r="K744" s="110">
        <v>3875.6491988424405</v>
      </c>
      <c r="L744" s="110">
        <v>3079.0193370717866</v>
      </c>
      <c r="M744" s="111" t="str">
        <v>No</v>
      </c>
      <c r="O744" s="103">
        <f>AVERAGE(G$6:G744)</f>
        <v>21.719572634303457</v>
      </c>
      <c r="P744" s="103">
        <f>AVERAGE(H$6:H744)</f>
        <v>22.093464403806955</v>
      </c>
      <c r="Q744" s="103">
        <f>AVERAGE(I$6:I744)</f>
        <v>0.37389176950348946</v>
      </c>
      <c r="R744" s="104">
        <f>AVERAGE(J$6:J744)</f>
        <v>867.94418921153658</v>
      </c>
      <c r="S744" s="104">
        <f>AVERAGE(K$6:K744)</f>
        <v>4008.3052121989758</v>
      </c>
      <c r="T744" s="104">
        <f>AVERAGE(L$6:L744)</f>
        <v>3140.3610229874453</v>
      </c>
      <c r="X744" s="105">
        <v>739</v>
      </c>
      <c r="Y744" s="109">
        <v>26.381407445417338</v>
      </c>
      <c r="Z744" s="109">
        <v>3</v>
      </c>
      <c r="AA744" s="109">
        <v>3.6295397869162183</v>
      </c>
      <c r="AB744" s="110">
        <v>137.61226566399449</v>
      </c>
      <c r="AC744" s="109">
        <v>25</v>
      </c>
      <c r="AD744" s="109">
        <v>27.010947232333557</v>
      </c>
      <c r="AE744" s="109">
        <v>2.0109472323335567</v>
      </c>
      <c r="AF744" s="110">
        <v>1249.5827674840348</v>
      </c>
      <c r="AG744" s="110">
        <v>4710</v>
      </c>
      <c r="AH744" s="110">
        <v>3460.4172325159652</v>
      </c>
      <c r="AI744" s="111" t="str">
        <v>Yes</v>
      </c>
      <c r="AK744" s="103">
        <f>AVERAGE(AC$6:AC744)</f>
        <v>21.673243561444231</v>
      </c>
      <c r="AL744" s="103">
        <f>AVERAGE(AD$6:AD744)</f>
        <v>21.998243097461035</v>
      </c>
      <c r="AM744" s="103">
        <f>AVERAGE(AE$6:AE744)</f>
        <v>0.32499953601681353</v>
      </c>
      <c r="AN744" s="104">
        <f>AVERAGE(AF$6:AF744)</f>
        <v>858.11103842814157</v>
      </c>
      <c r="AO744" s="104">
        <f>AVERAGE(AG$6:AG744)</f>
        <v>4042.2257896391261</v>
      </c>
      <c r="AP744" s="104">
        <f>AVERAGE(AH$6:AH744)</f>
        <v>3184.1147512109801</v>
      </c>
      <c r="AT744" s="105">
        <v>739</v>
      </c>
      <c r="AU744" s="109">
        <v>17.151222149561328</v>
      </c>
      <c r="AV744" s="109">
        <v>3</v>
      </c>
      <c r="AW744" s="109">
        <v>4.5386946225511142</v>
      </c>
      <c r="AX744" s="110">
        <v>124.07140542864298</v>
      </c>
      <c r="AY744" s="109">
        <v>18.68991677211244</v>
      </c>
      <c r="AZ744" s="109">
        <v>18.68991677211244</v>
      </c>
      <c r="BA744" s="109">
        <v>0</v>
      </c>
      <c r="BB744" s="110">
        <v>684.76890859201615</v>
      </c>
      <c r="BC744" s="110">
        <v>2953.4875158168661</v>
      </c>
      <c r="BD744" s="110">
        <v>2268.7186072248501</v>
      </c>
      <c r="BE744" s="111" t="str">
        <v>No</v>
      </c>
      <c r="BG744" s="103">
        <f>AVERAGE(AY$6:AY744)</f>
        <v>22.902192212276404</v>
      </c>
      <c r="BH744" s="103">
        <f>AVERAGE(AZ$6:AZ744)</f>
        <v>23.731951159761259</v>
      </c>
      <c r="BI744" s="103">
        <f>AVERAGE(BA$6:BA744)</f>
        <v>0.82975894748486689</v>
      </c>
      <c r="BJ744" s="104">
        <f>AVERAGE(BB$6:BB744)</f>
        <v>961.97661059463701</v>
      </c>
      <c r="BK744" s="104">
        <f>AVERAGE(BC$6:BC744)</f>
        <v>3599.0636085667679</v>
      </c>
      <c r="BL744" s="104">
        <f>AVERAGE(BD$6:BD744)</f>
        <v>2637.0869979721269</v>
      </c>
      <c r="BP744" s="105">
        <v>739</v>
      </c>
      <c r="BQ744" s="109">
        <v>19.977911841733068</v>
      </c>
      <c r="BR744" s="109">
        <v>2</v>
      </c>
      <c r="BS744" s="109">
        <v>6.3959763549108155</v>
      </c>
      <c r="BT744" s="110">
        <v>164.32224953443171</v>
      </c>
      <c r="BU744" s="109">
        <v>24.373888196643883</v>
      </c>
      <c r="BV744" s="109">
        <v>24.373888196643883</v>
      </c>
      <c r="BW744" s="109">
        <v>0</v>
      </c>
      <c r="BX744" s="110">
        <v>895.53889543374817</v>
      </c>
      <c r="BY744" s="110">
        <v>3796.0832294965826</v>
      </c>
      <c r="BZ744" s="110">
        <v>2900.5443340628344</v>
      </c>
      <c r="CA744" s="111" t="str">
        <v>No</v>
      </c>
      <c r="CC744" s="103">
        <f>AVERAGE(BU$6:BU744)</f>
        <v>22.833950071874135</v>
      </c>
      <c r="CD744" s="103">
        <f>AVERAGE(BV$6:BV744)</f>
        <v>23.731431425889983</v>
      </c>
      <c r="CE744" s="103">
        <f>AVERAGE(BW$6:BW744)</f>
        <v>0.89748135401583151</v>
      </c>
      <c r="CF744" s="104">
        <f>AVERAGE(BX$6:BX744)</f>
        <v>968.31455281294291</v>
      </c>
      <c r="CG744" s="104">
        <f>AVERAGE(BY$6:BY744)</f>
        <v>3653.7528626079134</v>
      </c>
      <c r="CH744" s="104">
        <f>AVERAGE(BZ$6:BZ744)</f>
        <v>2685.4383097949735</v>
      </c>
      <c r="CI744" s="121"/>
      <c r="CJ744" s="121"/>
      <c r="CK744" s="121"/>
      <c r="CL744" s="121"/>
      <c r="CM744" s="121"/>
      <c r="CN744" s="121"/>
    </row>
    <row r="745" spans="2:92" x14ac:dyDescent="0.2">
      <c r="B745" s="105">
        <v>740</v>
      </c>
      <c r="C745" s="109">
        <v>19.214078637871921</v>
      </c>
      <c r="D745" s="109">
        <v>3</v>
      </c>
      <c r="E745" s="109">
        <v>5.5002375916410138</v>
      </c>
      <c r="F745" s="110">
        <v>134.70909409704518</v>
      </c>
      <c r="G745" s="109">
        <v>21.714316229512935</v>
      </c>
      <c r="H745" s="109">
        <v>21.714316229512935</v>
      </c>
      <c r="I745" s="109">
        <v>0</v>
      </c>
      <c r="J745" s="110">
        <v>786.13858098243327</v>
      </c>
      <c r="K745" s="110">
        <v>4058.5769213123285</v>
      </c>
      <c r="L745" s="110">
        <v>3272.4383403298953</v>
      </c>
      <c r="M745" s="111" t="str">
        <v>No</v>
      </c>
      <c r="O745" s="103">
        <f>AVERAGE(G$6:G745)</f>
        <v>21.719565531053739</v>
      </c>
      <c r="P745" s="103">
        <f>AVERAGE(H$6:H745)</f>
        <v>22.092952041409259</v>
      </c>
      <c r="Q745" s="103">
        <f>AVERAGE(I$6:I745)</f>
        <v>0.37338651035551179</v>
      </c>
      <c r="R745" s="104">
        <f>AVERAGE(J$6:J745)</f>
        <v>867.83364109230808</v>
      </c>
      <c r="S745" s="104">
        <f>AVERAGE(K$6:K745)</f>
        <v>4008.3731469410209</v>
      </c>
      <c r="T745" s="104">
        <f>AVERAGE(L$6:L745)</f>
        <v>3140.5395058487188</v>
      </c>
      <c r="X745" s="105">
        <v>740</v>
      </c>
      <c r="Y745" s="109">
        <v>23.187718388195886</v>
      </c>
      <c r="Z745" s="109">
        <v>0</v>
      </c>
      <c r="AA745" s="109">
        <v>5.725349923268725</v>
      </c>
      <c r="AB745" s="110">
        <v>130.43197235984147</v>
      </c>
      <c r="AC745" s="109">
        <v>25</v>
      </c>
      <c r="AD745" s="109">
        <v>28.913068311464613</v>
      </c>
      <c r="AE745" s="109">
        <v>3.9130683114646132</v>
      </c>
      <c r="AF745" s="110">
        <v>1584.7842684234718</v>
      </c>
      <c r="AG745" s="110">
        <v>4500</v>
      </c>
      <c r="AH745" s="110">
        <v>2915.215731576528</v>
      </c>
      <c r="AI745" s="111" t="str">
        <v>Yes</v>
      </c>
      <c r="AK745" s="103">
        <f>AVERAGE(AC$6:AC745)</f>
        <v>21.677739178253091</v>
      </c>
      <c r="AL745" s="103">
        <f>AVERAGE(AD$6:AD745)</f>
        <v>22.007587455858339</v>
      </c>
      <c r="AM745" s="103">
        <f>AVERAGE(AE$6:AE745)</f>
        <v>0.32984827760525653</v>
      </c>
      <c r="AN745" s="104">
        <f>AVERAGE(AF$6:AF745)</f>
        <v>859.09302927948659</v>
      </c>
      <c r="AO745" s="104">
        <f>AVERAGE(AG$6:AG745)</f>
        <v>4042.8444034369109</v>
      </c>
      <c r="AP745" s="104">
        <f>AVERAGE(AH$6:AH745)</f>
        <v>3183.7513741574198</v>
      </c>
      <c r="AT745" s="105">
        <v>740</v>
      </c>
      <c r="AU745" s="109">
        <v>20.286883593515046</v>
      </c>
      <c r="AV745" s="109">
        <v>2</v>
      </c>
      <c r="AW745" s="109">
        <v>3.7240216454374817</v>
      </c>
      <c r="AX745" s="110">
        <v>149.85350019419479</v>
      </c>
      <c r="AY745" s="109">
        <v>22.010905238952528</v>
      </c>
      <c r="AZ745" s="109">
        <v>22.010905238952528</v>
      </c>
      <c r="BA745" s="109">
        <v>0</v>
      </c>
      <c r="BB745" s="110">
        <v>810.1806573627706</v>
      </c>
      <c r="BC745" s="110">
        <v>3401.6357858428792</v>
      </c>
      <c r="BD745" s="110">
        <v>2591.4551284801087</v>
      </c>
      <c r="BE745" s="111" t="str">
        <v>No</v>
      </c>
      <c r="BG745" s="103">
        <f>AVERAGE(AY$6:AY745)</f>
        <v>22.90098777042056</v>
      </c>
      <c r="BH745" s="103">
        <f>AVERAGE(AZ$6:AZ745)</f>
        <v>23.729625422030438</v>
      </c>
      <c r="BI745" s="103">
        <f>AVERAGE(BA$6:BA745)</f>
        <v>0.82863765160988734</v>
      </c>
      <c r="BJ745" s="104">
        <f>AVERAGE(BB$6:BB745)</f>
        <v>961.77148092810751</v>
      </c>
      <c r="BK745" s="104">
        <f>AVERAGE(BC$6:BC745)</f>
        <v>3598.7968142117356</v>
      </c>
      <c r="BL745" s="104">
        <f>AVERAGE(BD$6:BD745)</f>
        <v>2637.0253332836246</v>
      </c>
      <c r="BP745" s="105">
        <v>740</v>
      </c>
      <c r="BQ745" s="109">
        <v>23.926629930797603</v>
      </c>
      <c r="BR745" s="109">
        <v>4</v>
      </c>
      <c r="BS745" s="109">
        <v>6.6602467469025974</v>
      </c>
      <c r="BT745" s="110">
        <v>108.61407335347268</v>
      </c>
      <c r="BU745" s="109">
        <v>25</v>
      </c>
      <c r="BV745" s="109">
        <v>26.5868766777002</v>
      </c>
      <c r="BW745" s="109">
        <v>1.5868766777002001</v>
      </c>
      <c r="BX745" s="110">
        <v>1096.6455750085026</v>
      </c>
      <c r="BY745" s="110">
        <v>4030</v>
      </c>
      <c r="BZ745" s="110">
        <v>2933.3544249914976</v>
      </c>
      <c r="CA745" s="111" t="str">
        <v>Yes</v>
      </c>
      <c r="CC745" s="103">
        <f>AVERAGE(BU$6:BU745)</f>
        <v>22.8368771663716</v>
      </c>
      <c r="CD745" s="103">
        <f>AVERAGE(BV$6:BV745)</f>
        <v>23.735290135689723</v>
      </c>
      <c r="CE745" s="103">
        <f>AVERAGE(BW$6:BW745)</f>
        <v>0.89841296931810766</v>
      </c>
      <c r="CF745" s="104">
        <f>AVERAGE(BX$6:BX745)</f>
        <v>968.4879731132072</v>
      </c>
      <c r="CG745" s="104">
        <f>AVERAGE(BY$6:BY745)</f>
        <v>3654.2613046854703</v>
      </c>
      <c r="CH745" s="104">
        <f>AVERAGE(BZ$6:BZ745)</f>
        <v>2685.7733315722662</v>
      </c>
      <c r="CI745" s="121"/>
      <c r="CJ745" s="121"/>
      <c r="CK745" s="121"/>
      <c r="CL745" s="121"/>
      <c r="CM745" s="121"/>
      <c r="CN745" s="121"/>
    </row>
    <row r="746" spans="2:92" x14ac:dyDescent="0.2">
      <c r="B746" s="105">
        <v>741</v>
      </c>
      <c r="C746" s="109">
        <v>23.634538713163948</v>
      </c>
      <c r="D746" s="109">
        <v>2</v>
      </c>
      <c r="E746" s="109">
        <v>4.722262782150743</v>
      </c>
      <c r="F746" s="110">
        <v>168.20635325954783</v>
      </c>
      <c r="G746" s="109">
        <v>25</v>
      </c>
      <c r="H746" s="109">
        <v>26.356801495314691</v>
      </c>
      <c r="I746" s="109">
        <v>1.3568014953146914</v>
      </c>
      <c r="J746" s="110">
        <v>1162.4306224161924</v>
      </c>
      <c r="K746" s="110">
        <v>4600</v>
      </c>
      <c r="L746" s="110">
        <v>3437.5693775838076</v>
      </c>
      <c r="M746" s="111" t="str">
        <v>Yes</v>
      </c>
      <c r="O746" s="103">
        <f>AVERAGE(G$6:G746)</f>
        <v>21.723992568123844</v>
      </c>
      <c r="P746" s="103">
        <f>AVERAGE(H$6:H746)</f>
        <v>22.098706224208051</v>
      </c>
      <c r="Q746" s="103">
        <f>AVERAGE(I$6:I746)</f>
        <v>0.37471365608420165</v>
      </c>
      <c r="R746" s="104">
        <f>AVERAGE(J$6:J746)</f>
        <v>868.23120786872357</v>
      </c>
      <c r="S746" s="104">
        <f>AVERAGE(K$6:K746)</f>
        <v>4009.1715637467682</v>
      </c>
      <c r="T746" s="104">
        <f>AVERAGE(L$6:L746)</f>
        <v>3140.9403558780514</v>
      </c>
      <c r="X746" s="105">
        <v>741</v>
      </c>
      <c r="Y746" s="109">
        <v>23.056419153458368</v>
      </c>
      <c r="Z746" s="109">
        <v>0</v>
      </c>
      <c r="AA746" s="109">
        <v>2.2509084221414257</v>
      </c>
      <c r="AB746" s="110">
        <v>172.95119314197927</v>
      </c>
      <c r="AC746" s="109">
        <v>25</v>
      </c>
      <c r="AD746" s="109">
        <v>25.307327575599793</v>
      </c>
      <c r="AE746" s="109">
        <v>0.30732757559979262</v>
      </c>
      <c r="AF746" s="110">
        <v>978.27015674994198</v>
      </c>
      <c r="AG746" s="110">
        <v>4500</v>
      </c>
      <c r="AH746" s="110">
        <v>3521.7298432500579</v>
      </c>
      <c r="AI746" s="111" t="str">
        <v>Yes</v>
      </c>
      <c r="AK746" s="103">
        <f>AVERAGE(AC$6:AC746)</f>
        <v>21.682222661143438</v>
      </c>
      <c r="AL746" s="103">
        <f>AVERAGE(AD$6:AD746)</f>
        <v>22.012040546438286</v>
      </c>
      <c r="AM746" s="103">
        <f>AVERAGE(AE$6:AE746)</f>
        <v>0.32981788529485778</v>
      </c>
      <c r="AN746" s="104">
        <f>AVERAGE(AF$6:AF746)</f>
        <v>859.25386211008106</v>
      </c>
      <c r="AO746" s="104">
        <f>AVERAGE(AG$6:AG746)</f>
        <v>4043.4613475618271</v>
      </c>
      <c r="AP746" s="104">
        <f>AVERAGE(AH$6:AH746)</f>
        <v>3184.2074854517418</v>
      </c>
      <c r="AT746" s="105">
        <v>741</v>
      </c>
      <c r="AU746" s="109">
        <v>19.082224444813317</v>
      </c>
      <c r="AV746" s="109">
        <v>1</v>
      </c>
      <c r="AW746" s="109">
        <v>4.4946654947471583</v>
      </c>
      <c r="AX746" s="110">
        <v>196.03118603622343</v>
      </c>
      <c r="AY746" s="109">
        <v>22.576889939560473</v>
      </c>
      <c r="AZ746" s="109">
        <v>22.576889939560473</v>
      </c>
      <c r="BA746" s="109">
        <v>0</v>
      </c>
      <c r="BB746" s="110">
        <v>873.33788422303758</v>
      </c>
      <c r="BC746" s="110">
        <v>3436.5334909340709</v>
      </c>
      <c r="BD746" s="110">
        <v>2563.1956067110332</v>
      </c>
      <c r="BE746" s="111" t="str">
        <v>No</v>
      </c>
      <c r="BG746" s="103">
        <f>AVERAGE(AY$6:AY746)</f>
        <v>22.900550391431544</v>
      </c>
      <c r="BH746" s="103">
        <f>AVERAGE(AZ$6:AZ746)</f>
        <v>23.728069773606048</v>
      </c>
      <c r="BI746" s="103">
        <f>AVERAGE(BA$6:BA746)</f>
        <v>0.82751938217451637</v>
      </c>
      <c r="BJ746" s="104">
        <f>AVERAGE(BB$6:BB746)</f>
        <v>961.65213734281053</v>
      </c>
      <c r="BK746" s="104">
        <f>AVERAGE(BC$6:BC746)</f>
        <v>3598.5778353679057</v>
      </c>
      <c r="BL746" s="104">
        <f>AVERAGE(BD$6:BD746)</f>
        <v>2636.9256980250921</v>
      </c>
      <c r="BP746" s="105">
        <v>741</v>
      </c>
      <c r="BQ746" s="109">
        <v>19.435231981546526</v>
      </c>
      <c r="BR746" s="109">
        <v>2</v>
      </c>
      <c r="BS746" s="109">
        <v>5.6055590018089267</v>
      </c>
      <c r="BT746" s="110">
        <v>155.1216516134194</v>
      </c>
      <c r="BU746" s="109">
        <v>23.040790983355453</v>
      </c>
      <c r="BV746" s="109">
        <v>23.040790983355453</v>
      </c>
      <c r="BW746" s="109">
        <v>0</v>
      </c>
      <c r="BX746" s="110">
        <v>846.34538111408301</v>
      </c>
      <c r="BY746" s="110">
        <v>3596.1186475033178</v>
      </c>
      <c r="BZ746" s="110">
        <v>2749.7732663892348</v>
      </c>
      <c r="CA746" s="111" t="str">
        <v>No</v>
      </c>
      <c r="CC746" s="103">
        <f>AVERAGE(BU$6:BU746)</f>
        <v>22.837152353708962</v>
      </c>
      <c r="CD746" s="103">
        <f>AVERAGE(BV$6:BV746)</f>
        <v>23.734352889870109</v>
      </c>
      <c r="CE746" s="103">
        <f>AVERAGE(BW$6:BW746)</f>
        <v>0.89720053616113316</v>
      </c>
      <c r="CF746" s="104">
        <f>AVERAGE(BX$6:BX746)</f>
        <v>968.3231383061908</v>
      </c>
      <c r="CG746" s="104">
        <f>AVERAGE(BY$6:BY746)</f>
        <v>3654.1828395610678</v>
      </c>
      <c r="CH746" s="104">
        <f>AVERAGE(BZ$6:BZ746)</f>
        <v>2685.8597012548803</v>
      </c>
      <c r="CI746" s="121"/>
      <c r="CJ746" s="121"/>
      <c r="CK746" s="121"/>
      <c r="CL746" s="121"/>
      <c r="CM746" s="121"/>
      <c r="CN746" s="121"/>
    </row>
    <row r="747" spans="2:92" x14ac:dyDescent="0.2">
      <c r="B747" s="105">
        <v>742</v>
      </c>
      <c r="C747" s="109">
        <v>13.884952882827815</v>
      </c>
      <c r="D747" s="109">
        <v>4</v>
      </c>
      <c r="E747" s="109">
        <v>2.9731779272815024</v>
      </c>
      <c r="F747" s="110">
        <v>159.72837658990079</v>
      </c>
      <c r="G747" s="109">
        <v>12.858130810109316</v>
      </c>
      <c r="H747" s="109">
        <v>12.858130810109316</v>
      </c>
      <c r="I747" s="109">
        <v>0</v>
      </c>
      <c r="J747" s="110">
        <v>545.47230089318032</v>
      </c>
      <c r="K747" s="110">
        <v>2514.4635458196767</v>
      </c>
      <c r="L747" s="110">
        <v>1968.9912449264964</v>
      </c>
      <c r="M747" s="111" t="str">
        <v>No</v>
      </c>
      <c r="O747" s="103">
        <f>AVERAGE(G$6:G747)</f>
        <v>21.712043967371802</v>
      </c>
      <c r="P747" s="103">
        <f>AVERAGE(H$6:H747)</f>
        <v>22.086252618528675</v>
      </c>
      <c r="Q747" s="103">
        <f>AVERAGE(I$6:I747)</f>
        <v>0.37420865115686441</v>
      </c>
      <c r="R747" s="104">
        <f>AVERAGE(J$6:J747)</f>
        <v>867.79622281889124</v>
      </c>
      <c r="S747" s="104">
        <f>AVERAGE(K$6:K747)</f>
        <v>4007.1571324557617</v>
      </c>
      <c r="T747" s="104">
        <f>AVERAGE(L$6:L747)</f>
        <v>3139.3609096368768</v>
      </c>
      <c r="X747" s="105">
        <v>742</v>
      </c>
      <c r="Y747" s="109">
        <v>20.462889565092322</v>
      </c>
      <c r="Z747" s="109">
        <v>2</v>
      </c>
      <c r="AA747" s="109">
        <v>2.8845454188747017</v>
      </c>
      <c r="AB747" s="110">
        <v>175.98121760733886</v>
      </c>
      <c r="AC747" s="109">
        <v>21.347434983967023</v>
      </c>
      <c r="AD747" s="109">
        <v>21.347434983967023</v>
      </c>
      <c r="AE747" s="109">
        <v>0</v>
      </c>
      <c r="AF747" s="110">
        <v>816.40426712634951</v>
      </c>
      <c r="AG747" s="110">
        <v>3982.5382971140643</v>
      </c>
      <c r="AH747" s="110">
        <v>3166.1340299877147</v>
      </c>
      <c r="AI747" s="111" t="str">
        <v>No</v>
      </c>
      <c r="AK747" s="103">
        <f>AVERAGE(AC$6:AC747)</f>
        <v>21.681771464813011</v>
      </c>
      <c r="AL747" s="103">
        <f>AVERAGE(AD$6:AD747)</f>
        <v>22.011144851610158</v>
      </c>
      <c r="AM747" s="103">
        <f>AVERAGE(AE$6:AE747)</f>
        <v>0.32937338679715583</v>
      </c>
      <c r="AN747" s="104">
        <f>AVERAGE(AF$6:AF747)</f>
        <v>859.19611332977956</v>
      </c>
      <c r="AO747" s="104">
        <f>AVERAGE(AG$6:AG747)</f>
        <v>4043.3792410248357</v>
      </c>
      <c r="AP747" s="104">
        <f>AVERAGE(AH$6:AH747)</f>
        <v>3184.183127695052</v>
      </c>
      <c r="AT747" s="105">
        <v>742</v>
      </c>
      <c r="AU747" s="109">
        <v>22.54470205770351</v>
      </c>
      <c r="AV747" s="109">
        <v>6</v>
      </c>
      <c r="AW747" s="109">
        <v>3.2766771987474193</v>
      </c>
      <c r="AX747" s="110">
        <v>142.72028368833753</v>
      </c>
      <c r="AY747" s="109">
        <v>19.821379256450928</v>
      </c>
      <c r="AZ747" s="109">
        <v>19.821379256450928</v>
      </c>
      <c r="BA747" s="109">
        <v>0</v>
      </c>
      <c r="BB747" s="110">
        <v>737.36166138186536</v>
      </c>
      <c r="BC747" s="110">
        <v>3273.2068884676391</v>
      </c>
      <c r="BD747" s="110">
        <v>2535.8452270857738</v>
      </c>
      <c r="BE747" s="111" t="str">
        <v>No</v>
      </c>
      <c r="BG747" s="103">
        <f>AVERAGE(AY$6:AY747)</f>
        <v>22.896400565104074</v>
      </c>
      <c r="BH747" s="103">
        <f>AVERAGE(AZ$6:AZ747)</f>
        <v>23.722804692046541</v>
      </c>
      <c r="BI747" s="103">
        <f>AVERAGE(BA$6:BA747)</f>
        <v>0.82640412694247534</v>
      </c>
      <c r="BJ747" s="104">
        <f>AVERAGE(BB$6:BB747)</f>
        <v>961.34985907332145</v>
      </c>
      <c r="BK747" s="104">
        <f>AVERAGE(BC$6:BC747)</f>
        <v>3598.1393300486329</v>
      </c>
      <c r="BL747" s="104">
        <f>AVERAGE(BD$6:BD747)</f>
        <v>2636.7894709753086</v>
      </c>
      <c r="BP747" s="105">
        <v>742</v>
      </c>
      <c r="BQ747" s="109">
        <v>23.734185138405138</v>
      </c>
      <c r="BR747" s="109">
        <v>2</v>
      </c>
      <c r="BS747" s="109">
        <v>5.447409959758029</v>
      </c>
      <c r="BT747" s="110">
        <v>139.77836777406739</v>
      </c>
      <c r="BU747" s="109">
        <v>25</v>
      </c>
      <c r="BV747" s="109">
        <v>27.181595098163168</v>
      </c>
      <c r="BW747" s="109">
        <v>2.181595098163168</v>
      </c>
      <c r="BX747" s="110">
        <v>1217.0176324985425</v>
      </c>
      <c r="BY747" s="110">
        <v>3890</v>
      </c>
      <c r="BZ747" s="110">
        <v>2672.9823675014577</v>
      </c>
      <c r="CA747" s="111" t="str">
        <v>Yes</v>
      </c>
      <c r="CC747" s="103">
        <f>AVERAGE(BU$6:BU747)</f>
        <v>22.840067242720135</v>
      </c>
      <c r="CD747" s="103">
        <f>AVERAGE(BV$6:BV747)</f>
        <v>23.738998768857027</v>
      </c>
      <c r="CE747" s="103">
        <f>AVERAGE(BW$6:BW747)</f>
        <v>0.8989315261368771</v>
      </c>
      <c r="CF747" s="104">
        <f>AVERAGE(BX$6:BX747)</f>
        <v>968.65830608812109</v>
      </c>
      <c r="CG747" s="104">
        <f>AVERAGE(BY$6:BY747)</f>
        <v>3654.5006524457563</v>
      </c>
      <c r="CH747" s="104">
        <f>AVERAGE(BZ$6:BZ747)</f>
        <v>2685.8423463576382</v>
      </c>
      <c r="CI747" s="121"/>
      <c r="CJ747" s="121"/>
      <c r="CK747" s="121"/>
      <c r="CL747" s="121"/>
      <c r="CM747" s="121"/>
      <c r="CN747" s="121"/>
    </row>
    <row r="748" spans="2:92" x14ac:dyDescent="0.2">
      <c r="B748" s="105">
        <v>743</v>
      </c>
      <c r="C748" s="109">
        <v>20.644093224858505</v>
      </c>
      <c r="D748" s="109">
        <v>3</v>
      </c>
      <c r="E748" s="109">
        <v>3.840955783875625</v>
      </c>
      <c r="F748" s="110">
        <v>151.49092660082565</v>
      </c>
      <c r="G748" s="109">
        <v>21.48504900873413</v>
      </c>
      <c r="H748" s="109">
        <v>21.48504900873413</v>
      </c>
      <c r="I748" s="109">
        <v>0</v>
      </c>
      <c r="J748" s="110">
        <v>796.04239686284961</v>
      </c>
      <c r="K748" s="110">
        <v>4017.3088215721432</v>
      </c>
      <c r="L748" s="110">
        <v>3221.2664247092935</v>
      </c>
      <c r="M748" s="111" t="str">
        <v>No</v>
      </c>
      <c r="O748" s="103">
        <f>AVERAGE(G$6:G748)</f>
        <v>21.711738455987362</v>
      </c>
      <c r="P748" s="103">
        <f>AVERAGE(H$6:H748)</f>
        <v>22.085443461584131</v>
      </c>
      <c r="Q748" s="103">
        <f>AVERAGE(I$6:I748)</f>
        <v>0.37370500559676095</v>
      </c>
      <c r="R748" s="104">
        <f>AVERAGE(J$6:J748)</f>
        <v>867.69964970185765</v>
      </c>
      <c r="S748" s="104">
        <f>AVERAGE(K$6:K748)</f>
        <v>4007.1707955635898</v>
      </c>
      <c r="T748" s="104">
        <f>AVERAGE(L$6:L748)</f>
        <v>3139.4711458617389</v>
      </c>
      <c r="X748" s="105">
        <v>743</v>
      </c>
      <c r="Y748" s="109">
        <v>20.418973115735884</v>
      </c>
      <c r="Z748" s="109">
        <v>2</v>
      </c>
      <c r="AA748" s="109">
        <v>3.7792977487055728</v>
      </c>
      <c r="AB748" s="110">
        <v>140.24077060712608</v>
      </c>
      <c r="AC748" s="109">
        <v>22.198270864441458</v>
      </c>
      <c r="AD748" s="109">
        <v>22.198270864441458</v>
      </c>
      <c r="AE748" s="109">
        <v>0</v>
      </c>
      <c r="AF748" s="110">
        <v>806.1888965403698</v>
      </c>
      <c r="AG748" s="110">
        <v>4135.6887555994626</v>
      </c>
      <c r="AH748" s="110">
        <v>3329.4998590590931</v>
      </c>
      <c r="AI748" s="111" t="str">
        <v>No</v>
      </c>
      <c r="AK748" s="103">
        <f>AVERAGE(AC$6:AC748)</f>
        <v>21.6824666187829</v>
      </c>
      <c r="AL748" s="103">
        <f>AVERAGE(AD$6:AD748)</f>
        <v>22.011396703578974</v>
      </c>
      <c r="AM748" s="103">
        <f>AVERAGE(AE$6:AE748)</f>
        <v>0.32893008479608293</v>
      </c>
      <c r="AN748" s="104">
        <f>AVERAGE(AF$6:AF748)</f>
        <v>859.12477118066863</v>
      </c>
      <c r="AO748" s="104">
        <f>AVERAGE(AG$6:AG748)</f>
        <v>4043.5034799408172</v>
      </c>
      <c r="AP748" s="104">
        <f>AVERAGE(AH$6:AH748)</f>
        <v>3184.3787087601449</v>
      </c>
      <c r="AT748" s="105">
        <v>743</v>
      </c>
      <c r="AU748" s="109">
        <v>22.85863722559947</v>
      </c>
      <c r="AV748" s="109">
        <v>0</v>
      </c>
      <c r="AW748" s="109">
        <v>6.8511943926040217</v>
      </c>
      <c r="AX748" s="110">
        <v>126.11418621985707</v>
      </c>
      <c r="AY748" s="109">
        <v>25</v>
      </c>
      <c r="AZ748" s="109">
        <v>29.709831618203491</v>
      </c>
      <c r="BA748" s="109">
        <v>4.7098316182034914</v>
      </c>
      <c r="BB748" s="110">
        <v>1582.5889289503809</v>
      </c>
      <c r="BC748" s="110">
        <v>3750</v>
      </c>
      <c r="BD748" s="110">
        <v>2167.4110710496188</v>
      </c>
      <c r="BE748" s="111" t="str">
        <v>Yes</v>
      </c>
      <c r="BG748" s="103">
        <f>AVERAGE(AY$6:AY748)</f>
        <v>22.899231789107972</v>
      </c>
      <c r="BH748" s="103">
        <f>AVERAGE(AZ$6:AZ748)</f>
        <v>23.730862601772184</v>
      </c>
      <c r="BI748" s="103">
        <f>AVERAGE(BA$6:BA748)</f>
        <v>0.83163081266422623</v>
      </c>
      <c r="BJ748" s="104">
        <f>AVERAGE(BB$6:BB748)</f>
        <v>962.18598164381547</v>
      </c>
      <c r="BK748" s="104">
        <f>AVERAGE(BC$6:BC748)</f>
        <v>3598.3437185680832</v>
      </c>
      <c r="BL748" s="104">
        <f>AVERAGE(BD$6:BD748)</f>
        <v>2636.1577369242646</v>
      </c>
      <c r="BP748" s="105">
        <v>743</v>
      </c>
      <c r="BQ748" s="109">
        <v>22.602806568131811</v>
      </c>
      <c r="BR748" s="109">
        <v>5</v>
      </c>
      <c r="BS748" s="109">
        <v>3.9069093045862306</v>
      </c>
      <c r="BT748" s="110">
        <v>142.0654169287813</v>
      </c>
      <c r="BU748" s="109">
        <v>21.50971587271804</v>
      </c>
      <c r="BV748" s="109">
        <v>21.50971587271804</v>
      </c>
      <c r="BW748" s="109">
        <v>0</v>
      </c>
      <c r="BX748" s="110">
        <v>787.35689311032252</v>
      </c>
      <c r="BY748" s="110">
        <v>3576.457380907706</v>
      </c>
      <c r="BZ748" s="110">
        <v>2789.1004877973837</v>
      </c>
      <c r="CA748" s="111" t="str">
        <v>No</v>
      </c>
      <c r="CC748" s="103">
        <f>AVERAGE(BU$6:BU748)</f>
        <v>22.838276729436149</v>
      </c>
      <c r="CD748" s="103">
        <f>AVERAGE(BV$6:BV748)</f>
        <v>23.73599838810852</v>
      </c>
      <c r="CE748" s="103">
        <f>AVERAGE(BW$6:BW748)</f>
        <v>0.89772165867235909</v>
      </c>
      <c r="CF748" s="104">
        <f>AVERAGE(BX$6:BX748)</f>
        <v>968.41429341924118</v>
      </c>
      <c r="CG748" s="104">
        <f>AVERAGE(BY$6:BY748)</f>
        <v>3654.3956143952341</v>
      </c>
      <c r="CH748" s="104">
        <f>AVERAGE(BZ$6:BZ748)</f>
        <v>2685.9813209759959</v>
      </c>
      <c r="CI748" s="121"/>
      <c r="CJ748" s="121"/>
      <c r="CK748" s="121"/>
      <c r="CL748" s="121"/>
      <c r="CM748" s="121"/>
      <c r="CN748" s="121"/>
    </row>
    <row r="749" spans="2:92" x14ac:dyDescent="0.2">
      <c r="B749" s="105">
        <v>744</v>
      </c>
      <c r="C749" s="109">
        <v>15.987939370828212</v>
      </c>
      <c r="D749" s="109">
        <v>4</v>
      </c>
      <c r="E749" s="109">
        <v>3.4905094325215122</v>
      </c>
      <c r="F749" s="110">
        <v>119.30173175126393</v>
      </c>
      <c r="G749" s="109">
        <v>15.478448803349725</v>
      </c>
      <c r="H749" s="109">
        <v>15.478448803349725</v>
      </c>
      <c r="I749" s="109">
        <v>0</v>
      </c>
      <c r="J749" s="110">
        <v>583.65519585175571</v>
      </c>
      <c r="K749" s="110">
        <v>2986.1207846029506</v>
      </c>
      <c r="L749" s="110">
        <v>2402.4655887511949</v>
      </c>
      <c r="M749" s="111" t="str">
        <v>No</v>
      </c>
      <c r="O749" s="103">
        <f>AVERAGE(G$6:G749)</f>
        <v>21.703360378497258</v>
      </c>
      <c r="P749" s="103">
        <f>AVERAGE(H$6:H749)</f>
        <v>22.076563092419839</v>
      </c>
      <c r="Q749" s="103">
        <f>AVERAGE(I$6:I749)</f>
        <v>0.37320271392257176</v>
      </c>
      <c r="R749" s="104">
        <f>AVERAGE(J$6:J749)</f>
        <v>867.31786952195159</v>
      </c>
      <c r="S749" s="104">
        <f>AVERAGE(K$6:K749)</f>
        <v>4005.7984165165994</v>
      </c>
      <c r="T749" s="104">
        <f>AVERAGE(L$6:L749)</f>
        <v>3138.480546994655</v>
      </c>
      <c r="X749" s="105">
        <v>744</v>
      </c>
      <c r="Y749" s="109">
        <v>21.142913396391847</v>
      </c>
      <c r="Z749" s="109">
        <v>2</v>
      </c>
      <c r="AA749" s="109">
        <v>4.7604380609016266</v>
      </c>
      <c r="AB749" s="110">
        <v>143.41696861060103</v>
      </c>
      <c r="AC749" s="109">
        <v>23.903351457293475</v>
      </c>
      <c r="AD749" s="109">
        <v>23.903351457293475</v>
      </c>
      <c r="AE749" s="109">
        <v>0</v>
      </c>
      <c r="AF749" s="110">
        <v>860.51751232940524</v>
      </c>
      <c r="AG749" s="110">
        <v>4442.6032623128258</v>
      </c>
      <c r="AH749" s="110">
        <v>3582.0857499834206</v>
      </c>
      <c r="AI749" s="111" t="str">
        <v>No</v>
      </c>
      <c r="AK749" s="103">
        <f>AVERAGE(AC$6:AC749)</f>
        <v>21.685451679049716</v>
      </c>
      <c r="AL749" s="103">
        <f>AVERAGE(AD$6:AD749)</f>
        <v>22.013939653516761</v>
      </c>
      <c r="AM749" s="103">
        <f>AVERAGE(AE$6:AE749)</f>
        <v>0.32848797446705597</v>
      </c>
      <c r="AN749" s="104">
        <f>AVERAGE(AF$6:AF749)</f>
        <v>859.12664314457811</v>
      </c>
      <c r="AO749" s="104">
        <f>AVERAGE(AG$6:AG749)</f>
        <v>4044.0399043794891</v>
      </c>
      <c r="AP749" s="104">
        <f>AVERAGE(AH$6:AH749)</f>
        <v>3184.9132612349072</v>
      </c>
      <c r="AT749" s="105">
        <v>744</v>
      </c>
      <c r="AU749" s="109">
        <v>24.33616552982047</v>
      </c>
      <c r="AV749" s="109">
        <v>1</v>
      </c>
      <c r="AW749" s="109">
        <v>5.9535433437532639</v>
      </c>
      <c r="AX749" s="110">
        <v>155.45254070204169</v>
      </c>
      <c r="AY749" s="109">
        <v>25</v>
      </c>
      <c r="AZ749" s="109">
        <v>29.289708873573733</v>
      </c>
      <c r="BA749" s="109">
        <v>4.2897088735737334</v>
      </c>
      <c r="BB749" s="110">
        <v>1548.9088717381017</v>
      </c>
      <c r="BC749" s="110">
        <v>3800</v>
      </c>
      <c r="BD749" s="110">
        <v>2251.0911282618981</v>
      </c>
      <c r="BE749" s="111" t="str">
        <v>Yes</v>
      </c>
      <c r="BG749" s="103">
        <f>AVERAGE(AY$6:AY749)</f>
        <v>22.902055402294653</v>
      </c>
      <c r="BH749" s="103">
        <f>AVERAGE(AZ$6:AZ749)</f>
        <v>23.738334169341812</v>
      </c>
      <c r="BI749" s="103">
        <f>AVERAGE(BA$6:BA749)</f>
        <v>0.83627876704716919</v>
      </c>
      <c r="BJ749" s="104">
        <f>AVERAGE(BB$6:BB749)</f>
        <v>962.9745876788885</v>
      </c>
      <c r="BK749" s="104">
        <f>AVERAGE(BC$6:BC749)</f>
        <v>3598.6147619571043</v>
      </c>
      <c r="BL749" s="104">
        <f>AVERAGE(BD$6:BD749)</f>
        <v>2635.6401742782132</v>
      </c>
      <c r="BP749" s="105">
        <v>744</v>
      </c>
      <c r="BQ749" s="109">
        <v>23.833693040611685</v>
      </c>
      <c r="BR749" s="109">
        <v>4</v>
      </c>
      <c r="BS749" s="109">
        <v>3.2759541300480808</v>
      </c>
      <c r="BT749" s="110">
        <v>179.44355510362919</v>
      </c>
      <c r="BU749" s="109">
        <v>23.109647170659766</v>
      </c>
      <c r="BV749" s="109">
        <v>23.109647170659766</v>
      </c>
      <c r="BW749" s="109">
        <v>0</v>
      </c>
      <c r="BX749" s="110">
        <v>872.73297022342217</v>
      </c>
      <c r="BY749" s="110">
        <v>3746.4470755989651</v>
      </c>
      <c r="BZ749" s="110">
        <v>2873.7141053755431</v>
      </c>
      <c r="CA749" s="111" t="str">
        <v>No</v>
      </c>
      <c r="CC749" s="103">
        <f>AVERAGE(BU$6:BU749)</f>
        <v>22.838641474652846</v>
      </c>
      <c r="CD749" s="103">
        <f>AVERAGE(BV$6:BV749)</f>
        <v>23.735156518192593</v>
      </c>
      <c r="CE749" s="103">
        <f>AVERAGE(BW$6:BW749)</f>
        <v>0.89651504353973499</v>
      </c>
      <c r="CF749" s="104">
        <f>AVERAGE(BX$6:BX749)</f>
        <v>968.28568949021451</v>
      </c>
      <c r="CG749" s="104">
        <f>AVERAGE(BY$6:BY749)</f>
        <v>3654.5193394774969</v>
      </c>
      <c r="CH749" s="104">
        <f>AVERAGE(BZ$6:BZ749)</f>
        <v>2686.2336499872854</v>
      </c>
      <c r="CI749" s="121"/>
      <c r="CJ749" s="121"/>
      <c r="CK749" s="121"/>
      <c r="CL749" s="121"/>
      <c r="CM749" s="121"/>
      <c r="CN749" s="121"/>
    </row>
    <row r="750" spans="2:92" x14ac:dyDescent="0.2">
      <c r="B750" s="105">
        <v>745</v>
      </c>
      <c r="C750" s="109">
        <v>17.634224548737041</v>
      </c>
      <c r="D750" s="109">
        <v>3</v>
      </c>
      <c r="E750" s="109">
        <v>5.8393432280393203</v>
      </c>
      <c r="F750" s="110">
        <v>169.0296249470473</v>
      </c>
      <c r="G750" s="109">
        <v>20.473567776776363</v>
      </c>
      <c r="H750" s="109">
        <v>20.473567776776363</v>
      </c>
      <c r="I750" s="109">
        <v>0</v>
      </c>
      <c r="J750" s="110">
        <v>783.23665825033822</v>
      </c>
      <c r="K750" s="110">
        <v>3835.2421998197456</v>
      </c>
      <c r="L750" s="110">
        <v>3052.0055415694073</v>
      </c>
      <c r="M750" s="111" t="str">
        <v>No</v>
      </c>
      <c r="O750" s="103">
        <f>AVERAGE(G$6:G750)</f>
        <v>21.701709650172802</v>
      </c>
      <c r="P750" s="103">
        <f>AVERAGE(H$6:H750)</f>
        <v>22.074411420855217</v>
      </c>
      <c r="Q750" s="103">
        <f>AVERAGE(I$6:I750)</f>
        <v>0.37270177068240723</v>
      </c>
      <c r="R750" s="104">
        <f>AVERAGE(J$6:J750)</f>
        <v>867.20500883568104</v>
      </c>
      <c r="S750" s="104">
        <f>AVERAGE(K$6:K750)</f>
        <v>4005.5694819975433</v>
      </c>
      <c r="T750" s="104">
        <f>AVERAGE(L$6:L750)</f>
        <v>3138.3644731618697</v>
      </c>
      <c r="X750" s="105">
        <v>745</v>
      </c>
      <c r="Y750" s="109">
        <v>22.906256503439181</v>
      </c>
      <c r="Z750" s="109">
        <v>2</v>
      </c>
      <c r="AA750" s="109">
        <v>4.443817133027558</v>
      </c>
      <c r="AB750" s="110">
        <v>133.80348363640672</v>
      </c>
      <c r="AC750" s="109">
        <v>25</v>
      </c>
      <c r="AD750" s="109">
        <v>25.350073636466739</v>
      </c>
      <c r="AE750" s="109">
        <v>0.35007363646673895</v>
      </c>
      <c r="AF750" s="110">
        <v>946.81673820041965</v>
      </c>
      <c r="AG750" s="110">
        <v>4640</v>
      </c>
      <c r="AH750" s="110">
        <v>3693.1832617995806</v>
      </c>
      <c r="AI750" s="111" t="str">
        <v>Yes</v>
      </c>
      <c r="AK750" s="103">
        <f>AVERAGE(AC$6:AC750)</f>
        <v>21.689900737198641</v>
      </c>
      <c r="AL750" s="103">
        <f>AVERAGE(AD$6:AD750)</f>
        <v>22.018417685708641</v>
      </c>
      <c r="AM750" s="103">
        <f>AVERAGE(AE$6:AE750)</f>
        <v>0.32851694851000857</v>
      </c>
      <c r="AN750" s="104">
        <f>AVERAGE(AF$6:AF750)</f>
        <v>859.24434797015647</v>
      </c>
      <c r="AO750" s="104">
        <f>AVERAGE(AG$6:AG750)</f>
        <v>4044.8398508165637</v>
      </c>
      <c r="AP750" s="104">
        <f>AVERAGE(AH$6:AH750)</f>
        <v>3185.5955028464036</v>
      </c>
      <c r="AT750" s="105">
        <v>745</v>
      </c>
      <c r="AU750" s="109">
        <v>18.876004856280208</v>
      </c>
      <c r="AV750" s="109">
        <v>5</v>
      </c>
      <c r="AW750" s="109">
        <v>4.667658022997438</v>
      </c>
      <c r="AX750" s="110">
        <v>186.5702413151275</v>
      </c>
      <c r="AY750" s="109">
        <v>18.543662879277647</v>
      </c>
      <c r="AZ750" s="109">
        <v>18.543662879277647</v>
      </c>
      <c r="BA750" s="109">
        <v>0</v>
      </c>
      <c r="BB750" s="110">
        <v>742.88012769345698</v>
      </c>
      <c r="BC750" s="110">
        <v>3031.5494318916471</v>
      </c>
      <c r="BD750" s="110">
        <v>2288.6693041981903</v>
      </c>
      <c r="BE750" s="111" t="str">
        <v>No</v>
      </c>
      <c r="BG750" s="103">
        <f>AVERAGE(AY$6:AY750)</f>
        <v>22.89620521098859</v>
      </c>
      <c r="BH750" s="103">
        <f>AVERAGE(AZ$6:AZ750)</f>
        <v>23.731361456200787</v>
      </c>
      <c r="BI750" s="103">
        <f>AVERAGE(BA$6:BA750)</f>
        <v>0.83515624521220655</v>
      </c>
      <c r="BJ750" s="104">
        <f>AVERAGE(BB$6:BB750)</f>
        <v>962.67915887353888</v>
      </c>
      <c r="BK750" s="104">
        <f>AVERAGE(BC$6:BC750)</f>
        <v>3597.8536004402381</v>
      </c>
      <c r="BL750" s="104">
        <f>AVERAGE(BD$6:BD750)</f>
        <v>2635.1744415666963</v>
      </c>
      <c r="BP750" s="105">
        <v>745</v>
      </c>
      <c r="BQ750" s="109">
        <v>26.891985878297408</v>
      </c>
      <c r="BR750" s="109">
        <v>3</v>
      </c>
      <c r="BS750" s="109">
        <v>5.7306562355922059</v>
      </c>
      <c r="BT750" s="110">
        <v>155.7959467558407</v>
      </c>
      <c r="BU750" s="109">
        <v>25</v>
      </c>
      <c r="BV750" s="109">
        <v>29.622642113889611</v>
      </c>
      <c r="BW750" s="109">
        <v>4.6226421138896114</v>
      </c>
      <c r="BX750" s="110">
        <v>1599.1922638392825</v>
      </c>
      <c r="BY750" s="110">
        <v>3960</v>
      </c>
      <c r="BZ750" s="110">
        <v>2360.8077361607175</v>
      </c>
      <c r="CA750" s="111" t="str">
        <v>Yes</v>
      </c>
      <c r="CC750" s="103">
        <f>AVERAGE(BU$6:BU750)</f>
        <v>22.841542627035864</v>
      </c>
      <c r="CD750" s="103">
        <f>AVERAGE(BV$6:BV750)</f>
        <v>23.743059183421718</v>
      </c>
      <c r="CE750" s="103">
        <f>AVERAGE(BW$6:BW750)</f>
        <v>0.90151655638584216</v>
      </c>
      <c r="CF750" s="104">
        <f>AVERAGE(BX$6:BX750)</f>
        <v>969.13254395242802</v>
      </c>
      <c r="CG750" s="104">
        <f>AVERAGE(BY$6:BY750)</f>
        <v>3654.9293806325609</v>
      </c>
      <c r="CH750" s="104">
        <f>AVERAGE(BZ$6:BZ750)</f>
        <v>2685.7968366801356</v>
      </c>
      <c r="CI750" s="121"/>
      <c r="CJ750" s="121"/>
      <c r="CK750" s="121"/>
      <c r="CL750" s="121"/>
      <c r="CM750" s="121"/>
      <c r="CN750" s="121"/>
    </row>
    <row r="751" spans="2:92" x14ac:dyDescent="0.2">
      <c r="B751" s="105">
        <v>746</v>
      </c>
      <c r="C751" s="109">
        <v>18.789280443055443</v>
      </c>
      <c r="D751" s="109">
        <v>3</v>
      </c>
      <c r="E751" s="109">
        <v>4.5462466629667286</v>
      </c>
      <c r="F751" s="110">
        <v>162.5770166915629</v>
      </c>
      <c r="G751" s="109">
        <v>20.33552710602217</v>
      </c>
      <c r="H751" s="109">
        <v>20.33552710602217</v>
      </c>
      <c r="I751" s="109">
        <v>0</v>
      </c>
      <c r="J751" s="110">
        <v>772.64282987222805</v>
      </c>
      <c r="K751" s="110">
        <v>3810.3948790839904</v>
      </c>
      <c r="L751" s="110">
        <v>3037.7520492117624</v>
      </c>
      <c r="M751" s="111" t="str">
        <v>No</v>
      </c>
      <c r="O751" s="103">
        <f>AVERAGE(G$6:G751)</f>
        <v>21.699878306279839</v>
      </c>
      <c r="P751" s="103">
        <f>AVERAGE(H$6:H751)</f>
        <v>22.072080476733454</v>
      </c>
      <c r="Q751" s="103">
        <f>AVERAGE(I$6:I751)</f>
        <v>0.37220217045361048</v>
      </c>
      <c r="R751" s="104">
        <f>AVERAGE(J$6:J751)</f>
        <v>867.0782498826469</v>
      </c>
      <c r="S751" s="104">
        <f>AVERAGE(K$6:K751)</f>
        <v>4005.3078538435038</v>
      </c>
      <c r="T751" s="104">
        <f>AVERAGE(L$6:L751)</f>
        <v>3138.2296039608641</v>
      </c>
      <c r="X751" s="105">
        <v>746</v>
      </c>
      <c r="Y751" s="109">
        <v>20.67847776464852</v>
      </c>
      <c r="Z751" s="109">
        <v>3</v>
      </c>
      <c r="AA751" s="109">
        <v>2.8874639152603736</v>
      </c>
      <c r="AB751" s="110">
        <v>149.12569426431799</v>
      </c>
      <c r="AC751" s="109">
        <v>20.565941679908892</v>
      </c>
      <c r="AD751" s="109">
        <v>20.565941679908892</v>
      </c>
      <c r="AE751" s="109">
        <v>0</v>
      </c>
      <c r="AF751" s="110">
        <v>766.10394466158471</v>
      </c>
      <c r="AG751" s="110">
        <v>3911.8695023836008</v>
      </c>
      <c r="AH751" s="110">
        <v>3145.7655577220162</v>
      </c>
      <c r="AI751" s="111" t="str">
        <v>No</v>
      </c>
      <c r="AK751" s="103">
        <f>AVERAGE(AC$6:AC751)</f>
        <v>21.688394089668762</v>
      </c>
      <c r="AL751" s="103">
        <f>AVERAGE(AD$6:AD751)</f>
        <v>22.016470666934111</v>
      </c>
      <c r="AM751" s="103">
        <f>AVERAGE(AE$6:AE751)</f>
        <v>0.32807657726535705</v>
      </c>
      <c r="AN751" s="104">
        <f>AVERAGE(AF$6:AF751)</f>
        <v>859.11949488261143</v>
      </c>
      <c r="AO751" s="104">
        <f>AVERAGE(AG$6:AG751)</f>
        <v>4044.6616063816673</v>
      </c>
      <c r="AP751" s="104">
        <f>AVERAGE(AH$6:AH751)</f>
        <v>3185.5421114990522</v>
      </c>
      <c r="AT751" s="105">
        <v>746</v>
      </c>
      <c r="AU751" s="109">
        <v>18.343162324532084</v>
      </c>
      <c r="AV751" s="109">
        <v>4</v>
      </c>
      <c r="AW751" s="109">
        <v>4.5247165464257151</v>
      </c>
      <c r="AX751" s="110">
        <v>134.92631582587589</v>
      </c>
      <c r="AY751" s="109">
        <v>18.867878870957799</v>
      </c>
      <c r="AZ751" s="109">
        <v>18.867878870957799</v>
      </c>
      <c r="BA751" s="109">
        <v>0</v>
      </c>
      <c r="BB751" s="110">
        <v>700.96268195460993</v>
      </c>
      <c r="BC751" s="110">
        <v>3030.1818306436699</v>
      </c>
      <c r="BD751" s="110">
        <v>2329.2191486890597</v>
      </c>
      <c r="BE751" s="111" t="str">
        <v>No</v>
      </c>
      <c r="BG751" s="103">
        <f>AVERAGE(AY$6:AY751)</f>
        <v>22.890805309728496</v>
      </c>
      <c r="BH751" s="103">
        <f>AVERAGE(AZ$6:AZ751)</f>
        <v>23.724842042547646</v>
      </c>
      <c r="BI751" s="103">
        <f>AVERAGE(BA$6:BA751)</f>
        <v>0.83403673281916069</v>
      </c>
      <c r="BJ751" s="104">
        <f>AVERAGE(BB$6:BB751)</f>
        <v>962.32833249697194</v>
      </c>
      <c r="BK751" s="104">
        <f>AVERAGE(BC$6:BC751)</f>
        <v>3597.0926463252295</v>
      </c>
      <c r="BL751" s="104">
        <f>AVERAGE(BD$6:BD751)</f>
        <v>2634.7643138282542</v>
      </c>
      <c r="BP751" s="105">
        <v>746</v>
      </c>
      <c r="BQ751" s="109">
        <v>18.734671105985058</v>
      </c>
      <c r="BR751" s="109">
        <v>7</v>
      </c>
      <c r="BS751" s="109">
        <v>5.4137192055813781</v>
      </c>
      <c r="BT751" s="110">
        <v>137.46036496692813</v>
      </c>
      <c r="BU751" s="109">
        <v>17.148390311566438</v>
      </c>
      <c r="BV751" s="109">
        <v>17.148390311566438</v>
      </c>
      <c r="BW751" s="109">
        <v>0</v>
      </c>
      <c r="BX751" s="110">
        <v>651.91207431392127</v>
      </c>
      <c r="BY751" s="110">
        <v>3062.2585467349654</v>
      </c>
      <c r="BZ751" s="110">
        <v>2410.3464724210444</v>
      </c>
      <c r="CA751" s="111" t="str">
        <v>No</v>
      </c>
      <c r="CC751" s="103">
        <f>AVERAGE(BU$6:BU751)</f>
        <v>22.833911055567405</v>
      </c>
      <c r="CD751" s="103">
        <f>AVERAGE(BV$6:BV751)</f>
        <v>23.734219144719496</v>
      </c>
      <c r="CE751" s="103">
        <f>AVERAGE(BW$6:BW751)</f>
        <v>0.90030808915208094</v>
      </c>
      <c r="CF751" s="104">
        <f>AVERAGE(BX$6:BX751)</f>
        <v>968.70731544084833</v>
      </c>
      <c r="CG751" s="104">
        <f>AVERAGE(BY$6:BY751)</f>
        <v>3654.1349157077652</v>
      </c>
      <c r="CH751" s="104">
        <f>AVERAGE(BZ$6:BZ751)</f>
        <v>2685.4276002669199</v>
      </c>
      <c r="CI751" s="121"/>
      <c r="CJ751" s="121"/>
      <c r="CK751" s="121"/>
      <c r="CL751" s="121"/>
      <c r="CM751" s="121"/>
      <c r="CN751" s="121"/>
    </row>
    <row r="752" spans="2:92" x14ac:dyDescent="0.2">
      <c r="B752" s="105">
        <v>747</v>
      </c>
      <c r="C752" s="109">
        <v>13.86799149372494</v>
      </c>
      <c r="D752" s="109">
        <v>3</v>
      </c>
      <c r="E752" s="109">
        <v>3.0373569668435336</v>
      </c>
      <c r="F752" s="110">
        <v>164.33304954236908</v>
      </c>
      <c r="G752" s="109">
        <v>13.905348460568472</v>
      </c>
      <c r="H752" s="109">
        <v>13.905348460568472</v>
      </c>
      <c r="I752" s="109">
        <v>0</v>
      </c>
      <c r="J752" s="110">
        <v>581.49350335942324</v>
      </c>
      <c r="K752" s="110">
        <v>2652.9627229023249</v>
      </c>
      <c r="L752" s="110">
        <v>2071.4692195429016</v>
      </c>
      <c r="M752" s="111" t="str">
        <v>No</v>
      </c>
      <c r="O752" s="103">
        <f>AVERAGE(G$6:G752)</f>
        <v>21.689443862041937</v>
      </c>
      <c r="P752" s="103">
        <f>AVERAGE(H$6:H752)</f>
        <v>22.061147769884503</v>
      </c>
      <c r="Q752" s="103">
        <f>AVERAGE(I$6:I752)</f>
        <v>0.37170390784256147</v>
      </c>
      <c r="R752" s="104">
        <f>AVERAGE(J$6:J752)</f>
        <v>866.69594098502535</v>
      </c>
      <c r="S752" s="104">
        <f>AVERAGE(K$6:K752)</f>
        <v>4003.4974855289906</v>
      </c>
      <c r="T752" s="104">
        <f>AVERAGE(L$6:L752)</f>
        <v>3136.8015445439728</v>
      </c>
      <c r="X752" s="105">
        <v>747</v>
      </c>
      <c r="Y752" s="109">
        <v>13.645863408084365</v>
      </c>
      <c r="Z752" s="109">
        <v>1</v>
      </c>
      <c r="AA752" s="109">
        <v>2.9760747762553312</v>
      </c>
      <c r="AB752" s="110">
        <v>173.49524502433724</v>
      </c>
      <c r="AC752" s="109">
        <v>15.621938184339697</v>
      </c>
      <c r="AD752" s="109">
        <v>15.621938184339697</v>
      </c>
      <c r="AE752" s="109">
        <v>0</v>
      </c>
      <c r="AF752" s="110">
        <v>642.15339055452819</v>
      </c>
      <c r="AG752" s="110">
        <v>2881.9488731811457</v>
      </c>
      <c r="AH752" s="110">
        <v>2239.7954826266177</v>
      </c>
      <c r="AI752" s="111" t="str">
        <v>No</v>
      </c>
      <c r="AK752" s="103">
        <f>AVERAGE(AC$6:AC752)</f>
        <v>21.68027299742602</v>
      </c>
      <c r="AL752" s="103">
        <f>AVERAGE(AD$6:AD752)</f>
        <v>22.007910382486195</v>
      </c>
      <c r="AM752" s="103">
        <f>AVERAGE(AE$6:AE752)</f>
        <v>0.32763738506018253</v>
      </c>
      <c r="AN752" s="104">
        <f>AVERAGE(AF$6:AF752)</f>
        <v>858.8290449437518</v>
      </c>
      <c r="AO752" s="104">
        <f>AVERAGE(AG$6:AG752)</f>
        <v>4043.1050966986681</v>
      </c>
      <c r="AP752" s="104">
        <f>AVERAGE(AH$6:AH752)</f>
        <v>3184.2760517549123</v>
      </c>
      <c r="AT752" s="105">
        <v>747</v>
      </c>
      <c r="AU752" s="109">
        <v>25.446564197847422</v>
      </c>
      <c r="AV752" s="109">
        <v>2</v>
      </c>
      <c r="AW752" s="109">
        <v>4.1399186765540801</v>
      </c>
      <c r="AX752" s="110">
        <v>148.63311007954607</v>
      </c>
      <c r="AY752" s="109">
        <v>25</v>
      </c>
      <c r="AZ752" s="109">
        <v>27.586482874401504</v>
      </c>
      <c r="BA752" s="109">
        <v>2.5864828744015043</v>
      </c>
      <c r="BB752" s="110">
        <v>1286.6055412397716</v>
      </c>
      <c r="BC752" s="110">
        <v>3850</v>
      </c>
      <c r="BD752" s="110">
        <v>2563.3944587602282</v>
      </c>
      <c r="BE752" s="111" t="str">
        <v>Yes</v>
      </c>
      <c r="BG752" s="103">
        <f>AVERAGE(AY$6:AY752)</f>
        <v>22.893628863530733</v>
      </c>
      <c r="BH752" s="103">
        <f>AVERAGE(AZ$6:AZ752)</f>
        <v>23.730011575120407</v>
      </c>
      <c r="BI752" s="103">
        <f>AVERAGE(BA$6:BA752)</f>
        <v>0.83638271158968602</v>
      </c>
      <c r="BJ752" s="104">
        <f>AVERAGE(BB$6:BB752)</f>
        <v>962.76243853277208</v>
      </c>
      <c r="BK752" s="104">
        <f>AVERAGE(BC$6:BC752)</f>
        <v>3597.4312103863736</v>
      </c>
      <c r="BL752" s="104">
        <f>AVERAGE(BD$6:BD752)</f>
        <v>2634.6687718535982</v>
      </c>
      <c r="BP752" s="105">
        <v>747</v>
      </c>
      <c r="BQ752" s="109">
        <v>21.886311849986555</v>
      </c>
      <c r="BR752" s="109">
        <v>4</v>
      </c>
      <c r="BS752" s="109">
        <v>6.8237285242043377</v>
      </c>
      <c r="BT752" s="110">
        <v>115.02088311764952</v>
      </c>
      <c r="BU752" s="109">
        <v>24.710040374190893</v>
      </c>
      <c r="BV752" s="109">
        <v>24.710040374190893</v>
      </c>
      <c r="BW752" s="109">
        <v>0</v>
      </c>
      <c r="BX752" s="110">
        <v>856.32209434337631</v>
      </c>
      <c r="BY752" s="110">
        <v>3986.5060561286341</v>
      </c>
      <c r="BZ752" s="110">
        <v>3130.1839617852579</v>
      </c>
      <c r="CA752" s="111" t="str">
        <v>No</v>
      </c>
      <c r="CC752" s="103">
        <f>AVERAGE(BU$6:BU752)</f>
        <v>22.836422607533432</v>
      </c>
      <c r="CD752" s="103">
        <f>AVERAGE(BV$6:BV752)</f>
        <v>23.73552546497314</v>
      </c>
      <c r="CE752" s="103">
        <f>AVERAGE(BW$6:BW752)</f>
        <v>0.89910285743969531</v>
      </c>
      <c r="CF752" s="104">
        <f>AVERAGE(BX$6:BX752)</f>
        <v>968.55686668435908</v>
      </c>
      <c r="CG752" s="104">
        <f>AVERAGE(BY$6:BY752)</f>
        <v>3654.5798569934691</v>
      </c>
      <c r="CH752" s="104">
        <f>AVERAGE(BZ$6:BZ752)</f>
        <v>2686.0229903091126</v>
      </c>
      <c r="CI752" s="121"/>
      <c r="CJ752" s="121"/>
      <c r="CK752" s="121"/>
      <c r="CL752" s="121"/>
      <c r="CM752" s="121"/>
      <c r="CN752" s="121"/>
    </row>
    <row r="753" spans="2:92" x14ac:dyDescent="0.2">
      <c r="B753" s="105">
        <v>748</v>
      </c>
      <c r="C753" s="109">
        <v>23.750461641437361</v>
      </c>
      <c r="D753" s="109">
        <v>1</v>
      </c>
      <c r="E753" s="109">
        <v>2.7548635426724095</v>
      </c>
      <c r="F753" s="110">
        <v>173.33744890532444</v>
      </c>
      <c r="G753" s="109">
        <v>25</v>
      </c>
      <c r="H753" s="109">
        <v>25.505325184109772</v>
      </c>
      <c r="I753" s="109">
        <v>0.5053251841097719</v>
      </c>
      <c r="J753" s="110">
        <v>1014.2959820450834</v>
      </c>
      <c r="K753" s="110">
        <v>4550</v>
      </c>
      <c r="L753" s="110">
        <v>3535.7040179549167</v>
      </c>
      <c r="M753" s="111" t="str">
        <v>Yes</v>
      </c>
      <c r="O753" s="103">
        <f>AVERAGE(G$6:G753)</f>
        <v>21.693869739231722</v>
      </c>
      <c r="P753" s="103">
        <f>AVERAGE(H$6:H753)</f>
        <v>22.065752285144164</v>
      </c>
      <c r="Q753" s="103">
        <f>AVERAGE(I$6:I753)</f>
        <v>0.37188254591243741</v>
      </c>
      <c r="R753" s="104">
        <f>AVERAGE(J$6:J753)</f>
        <v>866.89326724312707</v>
      </c>
      <c r="S753" s="104">
        <f>AVERAGE(K$6:K753)</f>
        <v>4004.2281038638448</v>
      </c>
      <c r="T753" s="104">
        <f>AVERAGE(L$6:L753)</f>
        <v>3137.3348366207256</v>
      </c>
      <c r="X753" s="105">
        <v>748</v>
      </c>
      <c r="Y753" s="109">
        <v>15.898257133840364</v>
      </c>
      <c r="Z753" s="109">
        <v>0</v>
      </c>
      <c r="AA753" s="109">
        <v>3.3274513977298952</v>
      </c>
      <c r="AB753" s="110">
        <v>129.29666293651576</v>
      </c>
      <c r="AC753" s="109">
        <v>19.225708531570259</v>
      </c>
      <c r="AD753" s="109">
        <v>19.225708531570259</v>
      </c>
      <c r="AE753" s="109">
        <v>0</v>
      </c>
      <c r="AF753" s="110">
        <v>706.06791888362352</v>
      </c>
      <c r="AG753" s="110">
        <v>3460.6275356826468</v>
      </c>
      <c r="AH753" s="110">
        <v>2754.5596167990234</v>
      </c>
      <c r="AI753" s="111" t="str">
        <v>No</v>
      </c>
      <c r="AK753" s="103">
        <f>AVERAGE(AC$6:AC753)</f>
        <v>21.676991494129421</v>
      </c>
      <c r="AL753" s="103">
        <f>AVERAGE(AD$6:AD753)</f>
        <v>22.004190861295129</v>
      </c>
      <c r="AM753" s="103">
        <f>AVERAGE(AE$6:AE753)</f>
        <v>0.32719936716571707</v>
      </c>
      <c r="AN753" s="104">
        <f>AVERAGE(AF$6:AF753)</f>
        <v>858.62481883939336</v>
      </c>
      <c r="AO753" s="104">
        <f>AVERAGE(AG$6:AG753)</f>
        <v>4042.3263833818019</v>
      </c>
      <c r="AP753" s="104">
        <f>AVERAGE(AH$6:AH753)</f>
        <v>3183.7015645424044</v>
      </c>
      <c r="AT753" s="105">
        <v>748</v>
      </c>
      <c r="AU753" s="109">
        <v>16.313154948883206</v>
      </c>
      <c r="AV753" s="109">
        <v>2</v>
      </c>
      <c r="AW753" s="109">
        <v>6.6615708599622483</v>
      </c>
      <c r="AX753" s="110">
        <v>129.44379692172376</v>
      </c>
      <c r="AY753" s="109">
        <v>20.974725808845456</v>
      </c>
      <c r="AZ753" s="109">
        <v>20.974725808845456</v>
      </c>
      <c r="BA753" s="109">
        <v>0</v>
      </c>
      <c r="BB753" s="110">
        <v>758.68557118708748</v>
      </c>
      <c r="BC753" s="110">
        <v>3246.2088713268186</v>
      </c>
      <c r="BD753" s="110">
        <v>2487.523300139731</v>
      </c>
      <c r="BE753" s="111" t="str">
        <v>No</v>
      </c>
      <c r="BG753" s="103">
        <f>AVERAGE(AY$6:AY753)</f>
        <v>22.891063485115382</v>
      </c>
      <c r="BH753" s="103">
        <f>AVERAGE(AZ$6:AZ753)</f>
        <v>23.726328037999721</v>
      </c>
      <c r="BI753" s="103">
        <f>AVERAGE(BA$6:BA753)</f>
        <v>0.8352645528843522</v>
      </c>
      <c r="BJ753" s="104">
        <f>AVERAGE(BB$6:BB753)</f>
        <v>962.48960849621369</v>
      </c>
      <c r="BK753" s="104">
        <f>AVERAGE(BC$6:BC753)</f>
        <v>3596.961661804743</v>
      </c>
      <c r="BL753" s="104">
        <f>AVERAGE(BD$6:BD753)</f>
        <v>2634.472053308526</v>
      </c>
      <c r="BP753" s="105">
        <v>748</v>
      </c>
      <c r="BQ753" s="109">
        <v>26.557438620263778</v>
      </c>
      <c r="BR753" s="109">
        <v>2</v>
      </c>
      <c r="BS753" s="109">
        <v>4.4591626971045235</v>
      </c>
      <c r="BT753" s="110">
        <v>148.72129677630758</v>
      </c>
      <c r="BU753" s="109">
        <v>25</v>
      </c>
      <c r="BV753" s="109">
        <v>29.016601317368302</v>
      </c>
      <c r="BW753" s="109">
        <v>4.0166013173683019</v>
      </c>
      <c r="BX753" s="110">
        <v>1501.2114943815527</v>
      </c>
      <c r="BY753" s="110">
        <v>3890</v>
      </c>
      <c r="BZ753" s="110">
        <v>2388.7885056184473</v>
      </c>
      <c r="CA753" s="111" t="str">
        <v>Yes</v>
      </c>
      <c r="CC753" s="103">
        <f>AVERAGE(BU$6:BU753)</f>
        <v>22.83931509067844</v>
      </c>
      <c r="CD753" s="103">
        <f>AVERAGE(BV$6:BV753)</f>
        <v>23.742585726807892</v>
      </c>
      <c r="CE753" s="103">
        <f>AVERAGE(BW$6:BW753)</f>
        <v>0.90327063612943947</v>
      </c>
      <c r="CF753" s="104">
        <f>AVERAGE(BX$6:BX753)</f>
        <v>969.26897180160131</v>
      </c>
      <c r="CG753" s="104">
        <f>AVERAGE(BY$6:BY753)</f>
        <v>3654.8945898049751</v>
      </c>
      <c r="CH753" s="104">
        <f>AVERAGE(BZ$6:BZ753)</f>
        <v>2685.6256180033765</v>
      </c>
      <c r="CI753" s="121"/>
      <c r="CJ753" s="121"/>
      <c r="CK753" s="121"/>
      <c r="CL753" s="121"/>
      <c r="CM753" s="121"/>
      <c r="CN753" s="121"/>
    </row>
    <row r="754" spans="2:92" x14ac:dyDescent="0.2">
      <c r="B754" s="105">
        <v>749</v>
      </c>
      <c r="C754" s="109">
        <v>17.768152555488701</v>
      </c>
      <c r="D754" s="109">
        <v>2</v>
      </c>
      <c r="E754" s="109">
        <v>2.7344216703042425</v>
      </c>
      <c r="F754" s="110">
        <v>154.78210281334185</v>
      </c>
      <c r="G754" s="109">
        <v>18.502574225792944</v>
      </c>
      <c r="H754" s="109">
        <v>18.502574225792944</v>
      </c>
      <c r="I754" s="109">
        <v>0</v>
      </c>
      <c r="J754" s="110">
        <v>709.85932958713011</v>
      </c>
      <c r="K754" s="110">
        <v>3430.4633606427301</v>
      </c>
      <c r="L754" s="110">
        <v>2720.6040310556</v>
      </c>
      <c r="M754" s="111" t="str">
        <v>No</v>
      </c>
      <c r="O754" s="103">
        <f>AVERAGE(G$6:G754)</f>
        <v>21.689608997558238</v>
      </c>
      <c r="P754" s="103">
        <f>AVERAGE(H$6:H754)</f>
        <v>22.060995038068928</v>
      </c>
      <c r="Q754" s="103">
        <f>AVERAGE(I$6:I754)</f>
        <v>0.37138604051068513</v>
      </c>
      <c r="R754" s="104">
        <f>AVERAGE(J$6:J754)</f>
        <v>866.68360911541538</v>
      </c>
      <c r="S754" s="104">
        <f>AVERAGE(K$6:K754)</f>
        <v>4003.4620628181556</v>
      </c>
      <c r="T754" s="104">
        <f>AVERAGE(L$6:L754)</f>
        <v>3136.7784537027483</v>
      </c>
      <c r="X754" s="105">
        <v>749</v>
      </c>
      <c r="Y754" s="109">
        <v>25.369256174643283</v>
      </c>
      <c r="Z754" s="109">
        <v>0</v>
      </c>
      <c r="AA754" s="109">
        <v>3.2734585530938785</v>
      </c>
      <c r="AB754" s="110">
        <v>117.67029184057165</v>
      </c>
      <c r="AC754" s="109">
        <v>25</v>
      </c>
      <c r="AD754" s="109">
        <v>28.642714727737161</v>
      </c>
      <c r="AE754" s="109">
        <v>3.642714727737161</v>
      </c>
      <c r="AF754" s="110">
        <v>1523.3589428332607</v>
      </c>
      <c r="AG754" s="110">
        <v>4500</v>
      </c>
      <c r="AH754" s="110">
        <v>2976.6410571667393</v>
      </c>
      <c r="AI754" s="111" t="str">
        <v>Yes</v>
      </c>
      <c r="AK754" s="103">
        <f>AVERAGE(AC$6:AC754)</f>
        <v>21.681428087595204</v>
      </c>
      <c r="AL754" s="103">
        <f>AVERAGE(AD$6:AD754)</f>
        <v>22.01305404402736</v>
      </c>
      <c r="AM754" s="103">
        <f>AVERAGE(AE$6:AE754)</f>
        <v>0.33162595643216763</v>
      </c>
      <c r="AN754" s="104">
        <f>AVERAGE(AF$6:AF754)</f>
        <v>859.51231433204202</v>
      </c>
      <c r="AO754" s="104">
        <f>AVERAGE(AG$6:AG754)</f>
        <v>4042.9374295989155</v>
      </c>
      <c r="AP754" s="104">
        <f>AVERAGE(AH$6:AH754)</f>
        <v>3183.4251152668694</v>
      </c>
      <c r="AT754" s="105">
        <v>749</v>
      </c>
      <c r="AU754" s="109">
        <v>17.085210248043825</v>
      </c>
      <c r="AV754" s="109">
        <v>6</v>
      </c>
      <c r="AW754" s="109">
        <v>5.4858450481808561</v>
      </c>
      <c r="AX754" s="110">
        <v>139.82724862113173</v>
      </c>
      <c r="AY754" s="109">
        <v>16.571055296224682</v>
      </c>
      <c r="AZ754" s="109">
        <v>16.571055296224682</v>
      </c>
      <c r="BA754" s="109">
        <v>0</v>
      </c>
      <c r="BB754" s="110">
        <v>636.95890750787225</v>
      </c>
      <c r="BC754" s="110">
        <v>2785.6582944337024</v>
      </c>
      <c r="BD754" s="110">
        <v>2148.6993869258304</v>
      </c>
      <c r="BE754" s="111" t="str">
        <v>No</v>
      </c>
      <c r="BG754" s="103">
        <f>AVERAGE(AY$6:AY754)</f>
        <v>22.882625556959322</v>
      </c>
      <c r="BH754" s="103">
        <f>AVERAGE(AZ$6:AZ754)</f>
        <v>23.716774936875858</v>
      </c>
      <c r="BI754" s="103">
        <f>AVERAGE(BA$6:BA754)</f>
        <v>0.83414937991654936</v>
      </c>
      <c r="BJ754" s="104">
        <f>AVERAGE(BB$6:BB754)</f>
        <v>962.05498806765775</v>
      </c>
      <c r="BK754" s="104">
        <f>AVERAGE(BC$6:BC754)</f>
        <v>3595.8784797388275</v>
      </c>
      <c r="BL754" s="104">
        <f>AVERAGE(BD$6:BD754)</f>
        <v>2633.8234916711663</v>
      </c>
      <c r="BP754" s="105">
        <v>749</v>
      </c>
      <c r="BQ754" s="109">
        <v>16.460060774585756</v>
      </c>
      <c r="BR754" s="109">
        <v>5</v>
      </c>
      <c r="BS754" s="109">
        <v>3.5122913799503941</v>
      </c>
      <c r="BT754" s="110">
        <v>147.22387680799915</v>
      </c>
      <c r="BU754" s="109">
        <v>14.97235215453615</v>
      </c>
      <c r="BV754" s="109">
        <v>14.97235215453615</v>
      </c>
      <c r="BW754" s="109">
        <v>0</v>
      </c>
      <c r="BX754" s="110">
        <v>596.39444144408367</v>
      </c>
      <c r="BY754" s="110">
        <v>2595.8528231804225</v>
      </c>
      <c r="BZ754" s="110">
        <v>1999.4583817363389</v>
      </c>
      <c r="CA754" s="111" t="str">
        <v>No</v>
      </c>
      <c r="CC754" s="103">
        <f>AVERAGE(BU$6:BU754)</f>
        <v>22.828811802379182</v>
      </c>
      <c r="CD754" s="103">
        <f>AVERAGE(BV$6:BV754)</f>
        <v>23.730876469702054</v>
      </c>
      <c r="CE754" s="103">
        <f>AVERAGE(BW$6:BW754)</f>
        <v>0.90206466732285817</v>
      </c>
      <c r="CF754" s="104">
        <f>AVERAGE(BX$6:BX754)</f>
        <v>968.77114198803986</v>
      </c>
      <c r="CG754" s="104">
        <f>AVERAGE(BY$6:BY754)</f>
        <v>3653.4806488615513</v>
      </c>
      <c r="CH754" s="104">
        <f>AVERAGE(BZ$6:BZ754)</f>
        <v>2684.7095068735143</v>
      </c>
      <c r="CI754" s="121"/>
      <c r="CJ754" s="121"/>
      <c r="CK754" s="121"/>
      <c r="CL754" s="121"/>
      <c r="CM754" s="121"/>
      <c r="CN754" s="121"/>
    </row>
    <row r="755" spans="2:92" x14ac:dyDescent="0.2">
      <c r="B755" s="105">
        <v>750</v>
      </c>
      <c r="C755" s="109">
        <v>18.157066058038183</v>
      </c>
      <c r="D755" s="109">
        <v>5</v>
      </c>
      <c r="E755" s="109">
        <v>3.8716390826740117</v>
      </c>
      <c r="F755" s="110">
        <v>115.21824613168643</v>
      </c>
      <c r="G755" s="109">
        <v>17.028705140712194</v>
      </c>
      <c r="H755" s="109">
        <v>17.028705140712194</v>
      </c>
      <c r="I755" s="109">
        <v>0</v>
      </c>
      <c r="J755" s="110">
        <v>626.07940035305228</v>
      </c>
      <c r="K755" s="110">
        <v>3315.1669253281948</v>
      </c>
      <c r="L755" s="110">
        <v>2689.0875249751425</v>
      </c>
      <c r="M755" s="111" t="str">
        <v>No</v>
      </c>
      <c r="O755" s="103">
        <f>AVERAGE(G$6:G755)</f>
        <v>21.683394459082443</v>
      </c>
      <c r="P755" s="103">
        <f>AVERAGE(H$6:H755)</f>
        <v>22.054285318205789</v>
      </c>
      <c r="Q755" s="103">
        <f>AVERAGE(I$6:I755)</f>
        <v>0.37089085912333758</v>
      </c>
      <c r="R755" s="104">
        <f>AVERAGE(J$6:J755)</f>
        <v>866.36280350373215</v>
      </c>
      <c r="S755" s="104">
        <f>AVERAGE(K$6:K755)</f>
        <v>4002.544335968169</v>
      </c>
      <c r="T755" s="104">
        <f>AVERAGE(L$6:L755)</f>
        <v>3136.1815324644444</v>
      </c>
      <c r="X755" s="105">
        <v>750</v>
      </c>
      <c r="Y755" s="109">
        <v>20.495527627665076</v>
      </c>
      <c r="Z755" s="109">
        <v>1</v>
      </c>
      <c r="AA755" s="109">
        <v>4.7346331202684784</v>
      </c>
      <c r="AB755" s="110">
        <v>142.63216959407242</v>
      </c>
      <c r="AC755" s="109">
        <v>24.230160747933553</v>
      </c>
      <c r="AD755" s="109">
        <v>24.230160747933553</v>
      </c>
      <c r="AE755" s="109">
        <v>0</v>
      </c>
      <c r="AF755" s="110">
        <v>869.53699203207907</v>
      </c>
      <c r="AG755" s="110">
        <v>4431.4289346280393</v>
      </c>
      <c r="AH755" s="110">
        <v>3561.8919425959602</v>
      </c>
      <c r="AI755" s="111" t="str">
        <v>No</v>
      </c>
      <c r="AK755" s="103">
        <f>AVERAGE(AC$6:AC755)</f>
        <v>21.684826397808987</v>
      </c>
      <c r="AL755" s="103">
        <f>AVERAGE(AD$6:AD755)</f>
        <v>22.016010186299237</v>
      </c>
      <c r="AM755" s="103">
        <f>AVERAGE(AE$6:AE755)</f>
        <v>0.33118378849025804</v>
      </c>
      <c r="AN755" s="104">
        <f>AVERAGE(AF$6:AF755)</f>
        <v>859.52568056897542</v>
      </c>
      <c r="AO755" s="104">
        <f>AVERAGE(AG$6:AG755)</f>
        <v>4043.4554182722877</v>
      </c>
      <c r="AP755" s="104">
        <f>AVERAGE(AH$6:AH755)</f>
        <v>3183.9297377033085</v>
      </c>
      <c r="AT755" s="105">
        <v>750</v>
      </c>
      <c r="AU755" s="109">
        <v>17.629232152374122</v>
      </c>
      <c r="AV755" s="109">
        <v>1</v>
      </c>
      <c r="AW755" s="109">
        <v>6.7391736648692628</v>
      </c>
      <c r="AX755" s="110">
        <v>187.32835454310631</v>
      </c>
      <c r="AY755" s="109">
        <v>23.368405817243385</v>
      </c>
      <c r="AZ755" s="109">
        <v>23.368405817243385</v>
      </c>
      <c r="BA755" s="109">
        <v>0</v>
      </c>
      <c r="BB755" s="110">
        <v>888.38052906040787</v>
      </c>
      <c r="BC755" s="110">
        <v>3555.260872586508</v>
      </c>
      <c r="BD755" s="110">
        <v>2666.8803435261002</v>
      </c>
      <c r="BE755" s="111" t="str">
        <v>No</v>
      </c>
      <c r="BG755" s="103">
        <f>AVERAGE(AY$6:AY755)</f>
        <v>22.883273263973035</v>
      </c>
      <c r="BH755" s="103">
        <f>AVERAGE(AZ$6:AZ755)</f>
        <v>23.716310444716349</v>
      </c>
      <c r="BI755" s="103">
        <f>AVERAGE(BA$6:BA755)</f>
        <v>0.83303718074332722</v>
      </c>
      <c r="BJ755" s="104">
        <f>AVERAGE(BB$6:BB755)</f>
        <v>961.95675545564802</v>
      </c>
      <c r="BK755" s="104">
        <f>AVERAGE(BC$6:BC755)</f>
        <v>3595.8243229292912</v>
      </c>
      <c r="BL755" s="104">
        <f>AVERAGE(BD$6:BD755)</f>
        <v>2633.8675674736396</v>
      </c>
      <c r="BP755" s="105">
        <v>750</v>
      </c>
      <c r="BQ755" s="109">
        <v>18.666808266898219</v>
      </c>
      <c r="BR755" s="109">
        <v>2</v>
      </c>
      <c r="BS755" s="109">
        <v>3.736931116048483</v>
      </c>
      <c r="BT755" s="110">
        <v>158.38912157626396</v>
      </c>
      <c r="BU755" s="109">
        <v>20.403739382946704</v>
      </c>
      <c r="BV755" s="109">
        <v>20.403739382946704</v>
      </c>
      <c r="BW755" s="109">
        <v>0</v>
      </c>
      <c r="BX755" s="110">
        <v>770.50130306466508</v>
      </c>
      <c r="BY755" s="110">
        <v>3200.5609074420054</v>
      </c>
      <c r="BZ755" s="110">
        <v>2430.0596043773403</v>
      </c>
      <c r="CA755" s="111" t="str">
        <v>No</v>
      </c>
      <c r="CC755" s="103">
        <f>AVERAGE(BU$6:BU755)</f>
        <v>22.825578372486603</v>
      </c>
      <c r="CD755" s="103">
        <f>AVERAGE(BV$6:BV755)</f>
        <v>23.726440286919711</v>
      </c>
      <c r="CE755" s="103">
        <f>AVERAGE(BW$6:BW755)</f>
        <v>0.90086191443309427</v>
      </c>
      <c r="CF755" s="104">
        <f>AVERAGE(BX$6:BX755)</f>
        <v>968.50678220280861</v>
      </c>
      <c r="CG755" s="104">
        <f>AVERAGE(BY$6:BY755)</f>
        <v>3652.8767558729924</v>
      </c>
      <c r="CH755" s="104">
        <f>AVERAGE(BZ$6:BZ755)</f>
        <v>2684.369973670186</v>
      </c>
      <c r="CI755" s="121"/>
      <c r="CJ755" s="121"/>
      <c r="CK755" s="121"/>
      <c r="CL755" s="121"/>
      <c r="CM755" s="121"/>
      <c r="CN755" s="121"/>
    </row>
    <row r="756" spans="2:92" x14ac:dyDescent="0.2">
      <c r="B756" s="105">
        <v>751</v>
      </c>
      <c r="C756" s="109">
        <v>24.240434238475476</v>
      </c>
      <c r="D756" s="109">
        <v>3</v>
      </c>
      <c r="E756" s="109">
        <v>4.1748540219388879</v>
      </c>
      <c r="F756" s="110">
        <v>166.50750626636972</v>
      </c>
      <c r="G756" s="109">
        <v>25</v>
      </c>
      <c r="H756" s="109">
        <v>25.415288260414364</v>
      </c>
      <c r="I756" s="109">
        <v>0.41528826041436417</v>
      </c>
      <c r="J756" s="110">
        <v>991.25939314095535</v>
      </c>
      <c r="K756" s="110">
        <v>4650</v>
      </c>
      <c r="L756" s="110">
        <v>3658.7406068590444</v>
      </c>
      <c r="M756" s="111" t="str">
        <v>Yes</v>
      </c>
      <c r="O756" s="103">
        <f>AVERAGE(G$6:G756)</f>
        <v>21.687810711467154</v>
      </c>
      <c r="P756" s="103">
        <f>AVERAGE(H$6:H756)</f>
        <v>22.058760688301938</v>
      </c>
      <c r="Q756" s="103">
        <f>AVERAGE(I$6:I756)</f>
        <v>0.37094997683477698</v>
      </c>
      <c r="R756" s="104">
        <f>AVERAGE(J$6:J756)</f>
        <v>866.5291105471905</v>
      </c>
      <c r="S756" s="104">
        <f>AVERAGE(K$6:K756)</f>
        <v>4003.4064606872525</v>
      </c>
      <c r="T756" s="104">
        <f>AVERAGE(L$6:L756)</f>
        <v>3136.8773501400697</v>
      </c>
      <c r="X756" s="105">
        <v>751</v>
      </c>
      <c r="Y756" s="109">
        <v>18.807640454262351</v>
      </c>
      <c r="Z756" s="109">
        <v>3</v>
      </c>
      <c r="AA756" s="109">
        <v>2.3521704006792663</v>
      </c>
      <c r="AB756" s="110">
        <v>173.40523485621941</v>
      </c>
      <c r="AC756" s="109">
        <v>18.159810854941618</v>
      </c>
      <c r="AD756" s="109">
        <v>18.159810854941618</v>
      </c>
      <c r="AE756" s="109">
        <v>0</v>
      </c>
      <c r="AF756" s="110">
        <v>718.19956050446797</v>
      </c>
      <c r="AG756" s="110">
        <v>3478.7659538894914</v>
      </c>
      <c r="AH756" s="110">
        <v>2760.5663933850233</v>
      </c>
      <c r="AI756" s="111" t="str">
        <v>No</v>
      </c>
      <c r="AK756" s="103">
        <f>AVERAGE(AC$6:AC756)</f>
        <v>21.680132635434997</v>
      </c>
      <c r="AL756" s="103">
        <f>AVERAGE(AD$6:AD756)</f>
        <v>22.010875433527787</v>
      </c>
      <c r="AM756" s="103">
        <f>AVERAGE(AE$6:AE756)</f>
        <v>0.33074279809280099</v>
      </c>
      <c r="AN756" s="104">
        <f>AVERAGE(AF$6:AF756)</f>
        <v>859.33749665410926</v>
      </c>
      <c r="AO756" s="104">
        <f>AVERAGE(AG$6:AG756)</f>
        <v>4042.7035015420847</v>
      </c>
      <c r="AP756" s="104">
        <f>AVERAGE(AH$6:AH756)</f>
        <v>3183.3660048879715</v>
      </c>
      <c r="AT756" s="105">
        <v>751</v>
      </c>
      <c r="AU756" s="109">
        <v>20.157604913231797</v>
      </c>
      <c r="AV756" s="109">
        <v>2</v>
      </c>
      <c r="AW756" s="109">
        <v>6.9144064566274022</v>
      </c>
      <c r="AX756" s="110">
        <v>146.99016150482629</v>
      </c>
      <c r="AY756" s="109">
        <v>25</v>
      </c>
      <c r="AZ756" s="109">
        <v>25.072011369859197</v>
      </c>
      <c r="BA756" s="109">
        <v>7.2011369859197316E-2</v>
      </c>
      <c r="BB756" s="110">
        <v>907.79186698370586</v>
      </c>
      <c r="BC756" s="110">
        <v>3850</v>
      </c>
      <c r="BD756" s="110">
        <v>2942.2081330162941</v>
      </c>
      <c r="BE756" s="111" t="str">
        <v>Yes</v>
      </c>
      <c r="BG756" s="103">
        <f>AVERAGE(AY$6:AY756)</f>
        <v>22.886091808228727</v>
      </c>
      <c r="BH756" s="103">
        <f>AVERAGE(AZ$6:AZ756)</f>
        <v>23.718115639024131</v>
      </c>
      <c r="BI756" s="103">
        <f>AVERAGE(BA$6:BA756)</f>
        <v>0.83202383079541231</v>
      </c>
      <c r="BJ756" s="104">
        <f>AVERAGE(BB$6:BB756)</f>
        <v>961.88463176926734</v>
      </c>
      <c r="BK756" s="104">
        <f>AVERAGE(BC$6:BC756)</f>
        <v>3596.16277256587</v>
      </c>
      <c r="BL756" s="104">
        <f>AVERAGE(BD$6:BD756)</f>
        <v>2634.278140796599</v>
      </c>
      <c r="BP756" s="105">
        <v>751</v>
      </c>
      <c r="BQ756" s="109">
        <v>20.497165600309362</v>
      </c>
      <c r="BR756" s="109">
        <v>3</v>
      </c>
      <c r="BS756" s="109">
        <v>6.0592737335607492</v>
      </c>
      <c r="BT756" s="110">
        <v>151.44907209928363</v>
      </c>
      <c r="BU756" s="109">
        <v>23.556439333870109</v>
      </c>
      <c r="BV756" s="109">
        <v>23.556439333870109</v>
      </c>
      <c r="BW756" s="109">
        <v>0</v>
      </c>
      <c r="BX756" s="110">
        <v>858.1422521153869</v>
      </c>
      <c r="BY756" s="110">
        <v>3743.4659000805163</v>
      </c>
      <c r="BZ756" s="110">
        <v>2885.3236479651296</v>
      </c>
      <c r="CA756" s="111" t="str">
        <v>No</v>
      </c>
      <c r="CC756" s="103">
        <f>AVERAGE(BU$6:BU756)</f>
        <v>22.826551556190182</v>
      </c>
      <c r="CD756" s="103">
        <f>AVERAGE(BV$6:BV756)</f>
        <v>23.726213920803804</v>
      </c>
      <c r="CE756" s="103">
        <f>AVERAGE(BW$6:BW756)</f>
        <v>0.89966236461360949</v>
      </c>
      <c r="CF756" s="104">
        <f>AVERAGE(BX$6:BX756)</f>
        <v>968.35982543837804</v>
      </c>
      <c r="CG756" s="104">
        <f>AVERAGE(BY$6:BY756)</f>
        <v>3652.9973805656791</v>
      </c>
      <c r="CH756" s="104">
        <f>AVERAGE(BZ$6:BZ756)</f>
        <v>2684.6375551273031</v>
      </c>
      <c r="CI756" s="121"/>
      <c r="CJ756" s="121"/>
      <c r="CK756" s="121"/>
      <c r="CL756" s="121"/>
      <c r="CM756" s="121"/>
      <c r="CN756" s="121"/>
    </row>
    <row r="757" spans="2:92" x14ac:dyDescent="0.2">
      <c r="B757" s="105">
        <v>752</v>
      </c>
      <c r="C757" s="109">
        <v>19.614044105685835</v>
      </c>
      <c r="D757" s="109">
        <v>1</v>
      </c>
      <c r="E757" s="109">
        <v>3.4257937151145672</v>
      </c>
      <c r="F757" s="110">
        <v>165.66971244767308</v>
      </c>
      <c r="G757" s="109">
        <v>22.0398378208004</v>
      </c>
      <c r="H757" s="109">
        <v>22.0398378208004</v>
      </c>
      <c r="I757" s="109">
        <v>0</v>
      </c>
      <c r="J757" s="110">
        <v>826.86484707168506</v>
      </c>
      <c r="K757" s="110">
        <v>4017.1708077440721</v>
      </c>
      <c r="L757" s="110">
        <v>3190.3059606723873</v>
      </c>
      <c r="M757" s="111" t="str">
        <v>No</v>
      </c>
      <c r="O757" s="103">
        <f>AVERAGE(G$6:G757)</f>
        <v>21.688278832623183</v>
      </c>
      <c r="P757" s="103">
        <f>AVERAGE(H$6:H757)</f>
        <v>22.058735524914304</v>
      </c>
      <c r="Q757" s="103">
        <f>AVERAGE(I$6:I757)</f>
        <v>0.37045669229111372</v>
      </c>
      <c r="R757" s="104">
        <f>AVERAGE(J$6:J757)</f>
        <v>866.47636551597304</v>
      </c>
      <c r="S757" s="104">
        <f>AVERAGE(K$6:K757)</f>
        <v>4003.4247643402537</v>
      </c>
      <c r="T757" s="104">
        <f>AVERAGE(L$6:L757)</f>
        <v>3136.9483988242882</v>
      </c>
      <c r="X757" s="105">
        <v>752</v>
      </c>
      <c r="Y757" s="109">
        <v>17.255849622129411</v>
      </c>
      <c r="Z757" s="109">
        <v>2</v>
      </c>
      <c r="AA757" s="109">
        <v>3.7852871735658193</v>
      </c>
      <c r="AB757" s="110">
        <v>179.7259086468199</v>
      </c>
      <c r="AC757" s="109">
        <v>19.04113679569523</v>
      </c>
      <c r="AD757" s="109">
        <v>19.04113679569523</v>
      </c>
      <c r="AE757" s="109">
        <v>0</v>
      </c>
      <c r="AF757" s="110">
        <v>750.96001251767677</v>
      </c>
      <c r="AG757" s="110">
        <v>3567.4046232251417</v>
      </c>
      <c r="AH757" s="110">
        <v>2816.444610707465</v>
      </c>
      <c r="AI757" s="111" t="str">
        <v>No</v>
      </c>
      <c r="AK757" s="103">
        <f>AVERAGE(AC$6:AC757)</f>
        <v>21.676623332456618</v>
      </c>
      <c r="AL757" s="103">
        <f>AVERAGE(AD$6:AD757)</f>
        <v>22.006926312998754</v>
      </c>
      <c r="AM757" s="103">
        <f>AVERAGE(AE$6:AE757)</f>
        <v>0.33030298054214569</v>
      </c>
      <c r="AN757" s="104">
        <f>AVERAGE(AF$6:AF757)</f>
        <v>859.19337765924695</v>
      </c>
      <c r="AO757" s="104">
        <f>AVERAGE(AG$6:AG757)</f>
        <v>4042.0714551613441</v>
      </c>
      <c r="AP757" s="104">
        <f>AVERAGE(AH$6:AH757)</f>
        <v>3182.8780775020932</v>
      </c>
      <c r="AT757" s="105">
        <v>752</v>
      </c>
      <c r="AU757" s="109">
        <v>23.948740642440473</v>
      </c>
      <c r="AV757" s="109">
        <v>5</v>
      </c>
      <c r="AW757" s="109">
        <v>4.5326093710260853</v>
      </c>
      <c r="AX757" s="110">
        <v>158.33900553278391</v>
      </c>
      <c r="AY757" s="109">
        <v>23.48135001346656</v>
      </c>
      <c r="AZ757" s="109">
        <v>23.48135001346656</v>
      </c>
      <c r="BA757" s="109">
        <v>0</v>
      </c>
      <c r="BB757" s="110">
        <v>862.77950593678065</v>
      </c>
      <c r="BC757" s="110">
        <v>3772.202502019984</v>
      </c>
      <c r="BD757" s="110">
        <v>2909.4229960832035</v>
      </c>
      <c r="BE757" s="111" t="str">
        <v>No</v>
      </c>
      <c r="BG757" s="103">
        <f>AVERAGE(AY$6:AY757)</f>
        <v>22.886883374991012</v>
      </c>
      <c r="BH757" s="103">
        <f>AVERAGE(AZ$6:AZ757)</f>
        <v>23.717800791117803</v>
      </c>
      <c r="BI757" s="103">
        <f>AVERAGE(BA$6:BA757)</f>
        <v>0.83091741612680137</v>
      </c>
      <c r="BJ757" s="104">
        <f>AVERAGE(BB$6:BB757)</f>
        <v>961.75284303810713</v>
      </c>
      <c r="BK757" s="104">
        <f>AVERAGE(BC$6:BC757)</f>
        <v>3596.3968679507825</v>
      </c>
      <c r="BL757" s="104">
        <f>AVERAGE(BD$6:BD757)</f>
        <v>2634.6440249126717</v>
      </c>
      <c r="BP757" s="105">
        <v>752</v>
      </c>
      <c r="BQ757" s="109">
        <v>21.40475523390198</v>
      </c>
      <c r="BR757" s="109">
        <v>5</v>
      </c>
      <c r="BS757" s="109">
        <v>5.3284323902261015</v>
      </c>
      <c r="BT757" s="110">
        <v>161.77960688162977</v>
      </c>
      <c r="BU757" s="109">
        <v>21.733187624128082</v>
      </c>
      <c r="BV757" s="109">
        <v>21.733187624128082</v>
      </c>
      <c r="BW757" s="109">
        <v>0</v>
      </c>
      <c r="BX757" s="110">
        <v>813.77523560547218</v>
      </c>
      <c r="BY757" s="110">
        <v>3609.9781436192125</v>
      </c>
      <c r="BZ757" s="110">
        <v>2796.2029080137404</v>
      </c>
      <c r="CA757" s="111" t="str">
        <v>No</v>
      </c>
      <c r="CC757" s="103">
        <f>AVERAGE(BU$6:BU757)</f>
        <v>22.825097614791165</v>
      </c>
      <c r="CD757" s="103">
        <f>AVERAGE(BV$6:BV757)</f>
        <v>23.723563619877375</v>
      </c>
      <c r="CE757" s="103">
        <f>AVERAGE(BW$6:BW757)</f>
        <v>0.89846600508619778</v>
      </c>
      <c r="CF757" s="104">
        <f>AVERAGE(BX$6:BX757)</f>
        <v>968.15426082423846</v>
      </c>
      <c r="CG757" s="104">
        <f>AVERAGE(BY$6:BY757)</f>
        <v>3652.9401741335696</v>
      </c>
      <c r="CH757" s="104">
        <f>AVERAGE(BZ$6:BZ757)</f>
        <v>2684.785913309333</v>
      </c>
      <c r="CI757" s="121"/>
      <c r="CJ757" s="121"/>
      <c r="CK757" s="121"/>
      <c r="CL757" s="121"/>
      <c r="CM757" s="121"/>
      <c r="CN757" s="121"/>
    </row>
    <row r="758" spans="2:92" x14ac:dyDescent="0.2">
      <c r="B758" s="105">
        <v>753</v>
      </c>
      <c r="C758" s="109">
        <v>22.611954130866302</v>
      </c>
      <c r="D758" s="109">
        <v>0</v>
      </c>
      <c r="E758" s="109">
        <v>3.7208965085078467</v>
      </c>
      <c r="F758" s="110">
        <v>154.57346539098324</v>
      </c>
      <c r="G758" s="109">
        <v>25</v>
      </c>
      <c r="H758" s="109">
        <v>26.332850639374147</v>
      </c>
      <c r="I758" s="109">
        <v>1.3328506393741471</v>
      </c>
      <c r="J758" s="110">
        <v>1144.4865804783296</v>
      </c>
      <c r="K758" s="110">
        <v>4500</v>
      </c>
      <c r="L758" s="110">
        <v>3355.5134195216706</v>
      </c>
      <c r="M758" s="111" t="str">
        <v>Yes</v>
      </c>
      <c r="O758" s="103">
        <f>AVERAGE(G$6:G758)</f>
        <v>21.692676868702037</v>
      </c>
      <c r="P758" s="103">
        <f>AVERAGE(H$6:H758)</f>
        <v>22.064411640604156</v>
      </c>
      <c r="Q758" s="103">
        <f>AVERAGE(I$6:I758)</f>
        <v>0.37173477190211379</v>
      </c>
      <c r="R758" s="104">
        <f>AVERAGE(J$6:J758)</f>
        <v>866.84556898869869</v>
      </c>
      <c r="S758" s="104">
        <f>AVERAGE(K$6:K758)</f>
        <v>4004.084226804609</v>
      </c>
      <c r="T758" s="104">
        <f>AVERAGE(L$6:L758)</f>
        <v>3137.238657815918</v>
      </c>
      <c r="X758" s="105">
        <v>753</v>
      </c>
      <c r="Y758" s="109">
        <v>16.420835367074112</v>
      </c>
      <c r="Z758" s="109">
        <v>1</v>
      </c>
      <c r="AA758" s="109">
        <v>2.7014048758042661</v>
      </c>
      <c r="AB758" s="110">
        <v>142.62473984502867</v>
      </c>
      <c r="AC758" s="109">
        <v>18.122240242878377</v>
      </c>
      <c r="AD758" s="109">
        <v>18.122240242878377</v>
      </c>
      <c r="AE758" s="109">
        <v>0</v>
      </c>
      <c r="AF758" s="110">
        <v>686.29194713137997</v>
      </c>
      <c r="AG758" s="110">
        <v>3332.003243718108</v>
      </c>
      <c r="AH758" s="110">
        <v>2645.7112965867282</v>
      </c>
      <c r="AI758" s="111" t="str">
        <v>No</v>
      </c>
      <c r="AK758" s="103">
        <f>AVERAGE(AC$6:AC758)</f>
        <v>21.671903036188919</v>
      </c>
      <c r="AL758" s="103">
        <f>AVERAGE(AD$6:AD758)</f>
        <v>22.001767367354503</v>
      </c>
      <c r="AM758" s="103">
        <f>AVERAGE(AE$6:AE758)</f>
        <v>0.32986433116559566</v>
      </c>
      <c r="AN758" s="104">
        <f>AVERAGE(AF$6:AF758)</f>
        <v>858.96376088563761</v>
      </c>
      <c r="AO758" s="104">
        <f>AVERAGE(AG$6:AG758)</f>
        <v>4041.1284694887772</v>
      </c>
      <c r="AP758" s="104">
        <f>AVERAGE(AH$6:AH758)</f>
        <v>3182.1647086031353</v>
      </c>
      <c r="AT758" s="105">
        <v>753</v>
      </c>
      <c r="AU758" s="109">
        <v>22.215837742191688</v>
      </c>
      <c r="AV758" s="109">
        <v>3</v>
      </c>
      <c r="AW758" s="109">
        <v>4.0983295541274849</v>
      </c>
      <c r="AX758" s="110">
        <v>173.83781044751402</v>
      </c>
      <c r="AY758" s="109">
        <v>23.314167296319173</v>
      </c>
      <c r="AZ758" s="109">
        <v>23.314167296319173</v>
      </c>
      <c r="BA758" s="109">
        <v>0</v>
      </c>
      <c r="BB758" s="110">
        <v>873.26282933708922</v>
      </c>
      <c r="BC758" s="110">
        <v>3647.1250944478761</v>
      </c>
      <c r="BD758" s="110">
        <v>2773.8622651107871</v>
      </c>
      <c r="BE758" s="111" t="str">
        <v>No</v>
      </c>
      <c r="BG758" s="103">
        <f>AVERAGE(AY$6:AY758)</f>
        <v>22.887450817117607</v>
      </c>
      <c r="BH758" s="103">
        <f>AVERAGE(AZ$6:AZ758)</f>
        <v>23.717264757260164</v>
      </c>
      <c r="BI758" s="103">
        <f>AVERAGE(BA$6:BA758)</f>
        <v>0.82981394014256926</v>
      </c>
      <c r="BJ758" s="104">
        <f>AVERAGE(BB$6:BB758)</f>
        <v>961.63532641964628</v>
      </c>
      <c r="BK758" s="104">
        <f>AVERAGE(BC$6:BC758)</f>
        <v>3596.4642361134611</v>
      </c>
      <c r="BL758" s="104">
        <f>AVERAGE(BD$6:BD758)</f>
        <v>2634.8289096938111</v>
      </c>
      <c r="BP758" s="105">
        <v>753</v>
      </c>
      <c r="BQ758" s="109">
        <v>25.073202678724986</v>
      </c>
      <c r="BR758" s="109">
        <v>1</v>
      </c>
      <c r="BS758" s="109">
        <v>4.4815789568592912</v>
      </c>
      <c r="BT758" s="110">
        <v>162.118954490888</v>
      </c>
      <c r="BU758" s="109">
        <v>25</v>
      </c>
      <c r="BV758" s="109">
        <v>28.554781635584277</v>
      </c>
      <c r="BW758" s="109">
        <v>3.554781635584277</v>
      </c>
      <c r="BX758" s="110">
        <v>1445.3361998285295</v>
      </c>
      <c r="BY758" s="110">
        <v>3820</v>
      </c>
      <c r="BZ758" s="110">
        <v>2374.6638001714705</v>
      </c>
      <c r="CA758" s="111" t="str">
        <v>Yes</v>
      </c>
      <c r="CC758" s="103">
        <f>AVERAGE(BU$6:BU758)</f>
        <v>22.827985931371785</v>
      </c>
      <c r="CD758" s="103">
        <f>AVERAGE(BV$6:BV758)</f>
        <v>23.729979580057595</v>
      </c>
      <c r="CE758" s="103">
        <f>AVERAGE(BW$6:BW758)</f>
        <v>0.90199364868579679</v>
      </c>
      <c r="CF758" s="104">
        <f>AVERAGE(BX$6:BX758)</f>
        <v>968.78796857856025</v>
      </c>
      <c r="CG758" s="104">
        <f>AVERAGE(BY$6:BY758)</f>
        <v>3653.1620331320642</v>
      </c>
      <c r="CH758" s="104">
        <f>AVERAGE(BZ$6:BZ758)</f>
        <v>2684.3740645535058</v>
      </c>
      <c r="CI758" s="121"/>
      <c r="CJ758" s="121"/>
      <c r="CK758" s="121"/>
      <c r="CL758" s="121"/>
      <c r="CM758" s="121"/>
      <c r="CN758" s="121"/>
    </row>
    <row r="759" spans="2:92" x14ac:dyDescent="0.2">
      <c r="B759" s="105">
        <v>754</v>
      </c>
      <c r="C759" s="109">
        <v>20.544004396885548</v>
      </c>
      <c r="D759" s="109">
        <v>1</v>
      </c>
      <c r="E759" s="109">
        <v>3.1389126254207285</v>
      </c>
      <c r="F759" s="110">
        <v>112.91979618379128</v>
      </c>
      <c r="G759" s="109">
        <v>22.682917022306277</v>
      </c>
      <c r="H759" s="109">
        <v>22.682917022306277</v>
      </c>
      <c r="I759" s="109">
        <v>0</v>
      </c>
      <c r="J759" s="110">
        <v>793.40730685297956</v>
      </c>
      <c r="K759" s="110">
        <v>4132.9250640151295</v>
      </c>
      <c r="L759" s="110">
        <v>3339.5177571621498</v>
      </c>
      <c r="M759" s="111" t="str">
        <v>No</v>
      </c>
      <c r="O759" s="103">
        <f>AVERAGE(G$6:G759)</f>
        <v>21.693990184555624</v>
      </c>
      <c r="P759" s="103">
        <f>AVERAGE(H$6:H759)</f>
        <v>22.065231939518881</v>
      </c>
      <c r="Q759" s="103">
        <f>AVERAGE(I$6:I759)</f>
        <v>0.37124175496325157</v>
      </c>
      <c r="R759" s="104">
        <f>AVERAGE(J$6:J759)</f>
        <v>866.74817076305453</v>
      </c>
      <c r="S759" s="104">
        <f>AVERAGE(K$6:K759)</f>
        <v>4004.2551032465331</v>
      </c>
      <c r="T759" s="104">
        <f>AVERAGE(L$6:L759)</f>
        <v>3137.5069324834858</v>
      </c>
      <c r="X759" s="105">
        <v>754</v>
      </c>
      <c r="Y759" s="109">
        <v>17.29020289766407</v>
      </c>
      <c r="Z759" s="109">
        <v>2</v>
      </c>
      <c r="AA759" s="109">
        <v>3.2668072279615332</v>
      </c>
      <c r="AB759" s="110">
        <v>184.34064571905134</v>
      </c>
      <c r="AC759" s="109">
        <v>18.557010125625602</v>
      </c>
      <c r="AD759" s="109">
        <v>18.557010125625602</v>
      </c>
      <c r="AE759" s="109">
        <v>0</v>
      </c>
      <c r="AF759" s="110">
        <v>741.05094948781948</v>
      </c>
      <c r="AG759" s="110">
        <v>3480.2618226126083</v>
      </c>
      <c r="AH759" s="110">
        <v>2739.210873124789</v>
      </c>
      <c r="AI759" s="111" t="str">
        <v>No</v>
      </c>
      <c r="AK759" s="103">
        <f>AVERAGE(AC$6:AC759)</f>
        <v>21.667771878482601</v>
      </c>
      <c r="AL759" s="103">
        <f>AVERAGE(AD$6:AD759)</f>
        <v>21.997198723797837</v>
      </c>
      <c r="AM759" s="103">
        <f>AVERAGE(AE$6:AE759)</f>
        <v>0.32942684531524341</v>
      </c>
      <c r="AN759" s="104">
        <f>AVERAGE(AF$6:AF759)</f>
        <v>858.80737784664848</v>
      </c>
      <c r="AO759" s="104">
        <f>AVERAGE(AG$6:AG759)</f>
        <v>4040.3846145194452</v>
      </c>
      <c r="AP759" s="104">
        <f>AVERAGE(AH$6:AH759)</f>
        <v>3181.5772366727924</v>
      </c>
      <c r="AT759" s="105">
        <v>754</v>
      </c>
      <c r="AU759" s="109">
        <v>21.850921855687702</v>
      </c>
      <c r="AV759" s="109">
        <v>3</v>
      </c>
      <c r="AW759" s="109">
        <v>4.791200945498538</v>
      </c>
      <c r="AX759" s="110">
        <v>125.1507479358367</v>
      </c>
      <c r="AY759" s="109">
        <v>23.64212280118624</v>
      </c>
      <c r="AZ759" s="109">
        <v>23.64212280118624</v>
      </c>
      <c r="BA759" s="109">
        <v>0</v>
      </c>
      <c r="BB759" s="110">
        <v>834.41443197142394</v>
      </c>
      <c r="BC759" s="110">
        <v>3696.3184201779359</v>
      </c>
      <c r="BD759" s="110">
        <v>2861.9039882065117</v>
      </c>
      <c r="BE759" s="111" t="str">
        <v>No</v>
      </c>
      <c r="BG759" s="103">
        <f>AVERAGE(AY$6:AY759)</f>
        <v>22.888451708343162</v>
      </c>
      <c r="BH759" s="103">
        <f>AVERAGE(AZ$6:AZ759)</f>
        <v>23.717165099493489</v>
      </c>
      <c r="BI759" s="103">
        <f>AVERAGE(BA$6:BA759)</f>
        <v>0.82871339115033771</v>
      </c>
      <c r="BJ759" s="104">
        <f>AVERAGE(BB$6:BB759)</f>
        <v>961.46659844292435</v>
      </c>
      <c r="BK759" s="104">
        <f>AVERAGE(BC$6:BC759)</f>
        <v>3596.5966687183209</v>
      </c>
      <c r="BL759" s="104">
        <f>AVERAGE(BD$6:BD759)</f>
        <v>2635.1300702753929</v>
      </c>
      <c r="BP759" s="105">
        <v>754</v>
      </c>
      <c r="BQ759" s="109">
        <v>18.193887712535858</v>
      </c>
      <c r="BR759" s="109">
        <v>2</v>
      </c>
      <c r="BS759" s="109">
        <v>6.7148665623227863</v>
      </c>
      <c r="BT759" s="110">
        <v>153.75893625464317</v>
      </c>
      <c r="BU759" s="109">
        <v>22.908754274858644</v>
      </c>
      <c r="BV759" s="109">
        <v>22.908754274858644</v>
      </c>
      <c r="BW759" s="109">
        <v>0</v>
      </c>
      <c r="BX759" s="110">
        <v>841.02156450040252</v>
      </c>
      <c r="BY759" s="110">
        <v>3576.3131412287967</v>
      </c>
      <c r="BZ759" s="110">
        <v>2735.2915767283939</v>
      </c>
      <c r="CA759" s="111" t="str">
        <v>No</v>
      </c>
      <c r="CC759" s="103">
        <f>AVERAGE(BU$6:BU759)</f>
        <v>22.828093051190738</v>
      </c>
      <c r="CD759" s="103">
        <f>AVERAGE(BV$6:BV759)</f>
        <v>23.728890421827888</v>
      </c>
      <c r="CE759" s="103">
        <f>AVERAGE(BW$6:BW759)</f>
        <v>0.90079737063714194</v>
      </c>
      <c r="CF759" s="104">
        <f>AVERAGE(BX$6:BX759)</f>
        <v>968.61851711426561</v>
      </c>
      <c r="CG759" s="104">
        <f>AVERAGE(BY$6:BY759)</f>
        <v>3653.060111524765</v>
      </c>
      <c r="CH759" s="104">
        <f>AVERAGE(BZ$6:BZ759)</f>
        <v>2684.4415944105017</v>
      </c>
      <c r="CI759" s="121"/>
      <c r="CJ759" s="121"/>
      <c r="CK759" s="121"/>
      <c r="CL759" s="121"/>
      <c r="CM759" s="121"/>
      <c r="CN759" s="121"/>
    </row>
    <row r="760" spans="2:92" x14ac:dyDescent="0.2">
      <c r="B760" s="105">
        <v>755</v>
      </c>
      <c r="C760" s="109">
        <v>16.230805311889661</v>
      </c>
      <c r="D760" s="109">
        <v>1</v>
      </c>
      <c r="E760" s="109">
        <v>3.0613623384961244</v>
      </c>
      <c r="F760" s="110">
        <v>168.77116307220737</v>
      </c>
      <c r="G760" s="109">
        <v>18.292167650385785</v>
      </c>
      <c r="H760" s="109">
        <v>18.292167650385785</v>
      </c>
      <c r="I760" s="109">
        <v>0</v>
      </c>
      <c r="J760" s="110">
        <v>717.53619258378092</v>
      </c>
      <c r="K760" s="110">
        <v>3342.5901770694413</v>
      </c>
      <c r="L760" s="110">
        <v>2625.0539844856603</v>
      </c>
      <c r="M760" s="111" t="str">
        <v>No</v>
      </c>
      <c r="O760" s="103">
        <f>AVERAGE(G$6:G760)</f>
        <v>21.689484459344804</v>
      </c>
      <c r="P760" s="103">
        <f>AVERAGE(H$6:H760)</f>
        <v>22.060234503374335</v>
      </c>
      <c r="Q760" s="103">
        <f>AVERAGE(I$6:I760)</f>
        <v>0.37075004402952538</v>
      </c>
      <c r="R760" s="104">
        <f>AVERAGE(J$6:J760)</f>
        <v>866.55053900387668</v>
      </c>
      <c r="S760" s="104">
        <f>AVERAGE(K$6:K760)</f>
        <v>4003.3787258608681</v>
      </c>
      <c r="T760" s="104">
        <f>AVERAGE(L$6:L760)</f>
        <v>3136.8281868569984</v>
      </c>
      <c r="X760" s="105">
        <v>755</v>
      </c>
      <c r="Y760" s="109">
        <v>21.246801448957452</v>
      </c>
      <c r="Z760" s="109">
        <v>2</v>
      </c>
      <c r="AA760" s="109">
        <v>3.3842405603816696</v>
      </c>
      <c r="AB760" s="110">
        <v>145.66036009662446</v>
      </c>
      <c r="AC760" s="109">
        <v>22.631042009339122</v>
      </c>
      <c r="AD760" s="109">
        <v>22.631042009339122</v>
      </c>
      <c r="AE760" s="109">
        <v>0</v>
      </c>
      <c r="AF760" s="110">
        <v>824.59162037679812</v>
      </c>
      <c r="AG760" s="110">
        <v>4213.5875616810426</v>
      </c>
      <c r="AH760" s="110">
        <v>3388.9959413042443</v>
      </c>
      <c r="AI760" s="111" t="str">
        <v>No</v>
      </c>
      <c r="AK760" s="103">
        <f>AVERAGE(AC$6:AC760)</f>
        <v>21.669047732960557</v>
      </c>
      <c r="AL760" s="103">
        <f>AVERAGE(AD$6:AD760)</f>
        <v>21.998038251328357</v>
      </c>
      <c r="AM760" s="103">
        <f>AVERAGE(AE$6:AE760)</f>
        <v>0.32899051836780602</v>
      </c>
      <c r="AN760" s="104">
        <f>AVERAGE(AF$6:AF760)</f>
        <v>858.76205896258239</v>
      </c>
      <c r="AO760" s="104">
        <f>AVERAGE(AG$6:AG760)</f>
        <v>4040.6140223964803</v>
      </c>
      <c r="AP760" s="104">
        <f>AVERAGE(AH$6:AH760)</f>
        <v>3181.8519634338936</v>
      </c>
      <c r="AT760" s="105">
        <v>755</v>
      </c>
      <c r="AU760" s="109">
        <v>25.31925852104672</v>
      </c>
      <c r="AV760" s="109">
        <v>3</v>
      </c>
      <c r="AW760" s="109">
        <v>6.513839479632467</v>
      </c>
      <c r="AX760" s="110">
        <v>170.96223310799735</v>
      </c>
      <c r="AY760" s="109">
        <v>25</v>
      </c>
      <c r="AZ760" s="109">
        <v>28.833098000679186</v>
      </c>
      <c r="BA760" s="109">
        <v>3.8330980006791862</v>
      </c>
      <c r="BB760" s="110">
        <v>1495.9269332098752</v>
      </c>
      <c r="BC760" s="110">
        <v>3900</v>
      </c>
      <c r="BD760" s="110">
        <v>2404.0730667901248</v>
      </c>
      <c r="BE760" s="111" t="str">
        <v>Yes</v>
      </c>
      <c r="BG760" s="103">
        <f>AVERAGE(AY$6:AY760)</f>
        <v>22.891248461047343</v>
      </c>
      <c r="BH760" s="103">
        <f>AVERAGE(AZ$6:AZ760)</f>
        <v>23.723941169561286</v>
      </c>
      <c r="BI760" s="103">
        <f>AVERAGE(BA$6:BA760)</f>
        <v>0.83269270851395216</v>
      </c>
      <c r="BJ760" s="104">
        <f>AVERAGE(BB$6:BB760)</f>
        <v>962.17449292605943</v>
      </c>
      <c r="BK760" s="104">
        <f>AVERAGE(BC$6:BC760)</f>
        <v>3596.9985274352503</v>
      </c>
      <c r="BL760" s="104">
        <f>AVERAGE(BD$6:BD760)</f>
        <v>2634.8240345091872</v>
      </c>
      <c r="BP760" s="105">
        <v>755</v>
      </c>
      <c r="BQ760" s="109">
        <v>22.35020751596052</v>
      </c>
      <c r="BR760" s="109">
        <v>3</v>
      </c>
      <c r="BS760" s="109">
        <v>5.1346889566691623</v>
      </c>
      <c r="BT760" s="110">
        <v>153.34629434245193</v>
      </c>
      <c r="BU760" s="109">
        <v>24.484896472629682</v>
      </c>
      <c r="BV760" s="109">
        <v>24.484896472629682</v>
      </c>
      <c r="BW760" s="109">
        <v>0</v>
      </c>
      <c r="BX760" s="110">
        <v>887.89318852134238</v>
      </c>
      <c r="BY760" s="110">
        <v>3882.7344708944524</v>
      </c>
      <c r="BZ760" s="110">
        <v>2994.8412823731101</v>
      </c>
      <c r="CA760" s="111" t="str">
        <v>No</v>
      </c>
      <c r="CC760" s="103">
        <f>AVERAGE(BU$6:BU760)</f>
        <v>22.830287492808537</v>
      </c>
      <c r="CD760" s="103">
        <f>AVERAGE(BV$6:BV760)</f>
        <v>23.729891754345509</v>
      </c>
      <c r="CE760" s="103">
        <f>AVERAGE(BW$6:BW760)</f>
        <v>0.89960426153696027</v>
      </c>
      <c r="CF760" s="104">
        <f>AVERAGE(BX$6:BX760)</f>
        <v>968.51159614924188</v>
      </c>
      <c r="CG760" s="104">
        <f>AVERAGE(BY$6:BY760)</f>
        <v>3653.3643159742614</v>
      </c>
      <c r="CH760" s="104">
        <f>AVERAGE(BZ$6:BZ760)</f>
        <v>2684.8527198250217</v>
      </c>
      <c r="CI760" s="121"/>
      <c r="CJ760" s="121"/>
      <c r="CK760" s="121"/>
      <c r="CL760" s="121"/>
      <c r="CM760" s="121"/>
      <c r="CN760" s="121"/>
    </row>
    <row r="761" spans="2:92" x14ac:dyDescent="0.2">
      <c r="B761" s="105">
        <v>756</v>
      </c>
      <c r="C761" s="109">
        <v>20.175822735797905</v>
      </c>
      <c r="D761" s="109">
        <v>1</v>
      </c>
      <c r="E761" s="109">
        <v>3.2037623948073319</v>
      </c>
      <c r="F761" s="110">
        <v>152.92740467888405</v>
      </c>
      <c r="G761" s="109">
        <v>22.379585130605236</v>
      </c>
      <c r="H761" s="109">
        <v>22.379585130605236</v>
      </c>
      <c r="I761" s="109">
        <v>0</v>
      </c>
      <c r="J761" s="110">
        <v>824.31495859704114</v>
      </c>
      <c r="K761" s="110">
        <v>4078.3253235089423</v>
      </c>
      <c r="L761" s="110">
        <v>3254.010364911901</v>
      </c>
      <c r="M761" s="111" t="str">
        <v>No</v>
      </c>
      <c r="O761" s="103">
        <f>AVERAGE(G$6:G761)</f>
        <v>21.690397290920547</v>
      </c>
      <c r="P761" s="103">
        <f>AVERAGE(H$6:H761)</f>
        <v>22.060656924838927</v>
      </c>
      <c r="Q761" s="103">
        <f>AVERAGE(I$6:I761)</f>
        <v>0.37025963391837524</v>
      </c>
      <c r="R761" s="104">
        <f>AVERAGE(J$6:J761)</f>
        <v>866.49467183402635</v>
      </c>
      <c r="S761" s="104">
        <f>AVERAGE(K$6:K761)</f>
        <v>4003.4778615720429</v>
      </c>
      <c r="T761" s="104">
        <f>AVERAGE(L$6:L761)</f>
        <v>3136.9831897380236</v>
      </c>
      <c r="X761" s="105">
        <v>756</v>
      </c>
      <c r="Y761" s="109">
        <v>21.702958570446565</v>
      </c>
      <c r="Z761" s="109">
        <v>3</v>
      </c>
      <c r="AA761" s="109">
        <v>2.4551314167962079</v>
      </c>
      <c r="AB761" s="110">
        <v>164.43707849808473</v>
      </c>
      <c r="AC761" s="109">
        <v>21.158089987242775</v>
      </c>
      <c r="AD761" s="109">
        <v>21.158089987242775</v>
      </c>
      <c r="AE761" s="109">
        <v>0</v>
      </c>
      <c r="AF761" s="110">
        <v>799.17977811536798</v>
      </c>
      <c r="AG761" s="110">
        <v>4018.4561977036997</v>
      </c>
      <c r="AH761" s="110">
        <v>3219.2764195883319</v>
      </c>
      <c r="AI761" s="111" t="str">
        <v>No</v>
      </c>
      <c r="AK761" s="103">
        <f>AVERAGE(AC$6:AC761)</f>
        <v>21.668371862926538</v>
      </c>
      <c r="AL761" s="103">
        <f>AVERAGE(AD$6:AD761)</f>
        <v>21.996927208650991</v>
      </c>
      <c r="AM761" s="103">
        <f>AVERAGE(AE$6:AE761)</f>
        <v>0.32855534572446238</v>
      </c>
      <c r="AN761" s="104">
        <f>AVERAGE(AF$6:AF761)</f>
        <v>858.68324642177924</v>
      </c>
      <c r="AO761" s="104">
        <f>AVERAGE(AG$6:AG761)</f>
        <v>4040.5847131045584</v>
      </c>
      <c r="AP761" s="104">
        <f>AVERAGE(AH$6:AH761)</f>
        <v>3181.9014666827752</v>
      </c>
      <c r="AT761" s="105">
        <v>756</v>
      </c>
      <c r="AU761" s="109">
        <v>24.622805872152249</v>
      </c>
      <c r="AV761" s="109">
        <v>3</v>
      </c>
      <c r="AW761" s="109">
        <v>6.1106448189966356</v>
      </c>
      <c r="AX761" s="110">
        <v>162.76662890391458</v>
      </c>
      <c r="AY761" s="109">
        <v>25</v>
      </c>
      <c r="AZ761" s="109">
        <v>27.733450691148885</v>
      </c>
      <c r="BA761" s="109">
        <v>2.7334506911488852</v>
      </c>
      <c r="BB761" s="110">
        <v>1322.7842325762474</v>
      </c>
      <c r="BC761" s="110">
        <v>3900</v>
      </c>
      <c r="BD761" s="110">
        <v>2577.2157674237524</v>
      </c>
      <c r="BE761" s="111" t="str">
        <v>Yes</v>
      </c>
      <c r="BG761" s="103">
        <f>AVERAGE(AY$6:AY761)</f>
        <v>22.894037814934848</v>
      </c>
      <c r="BH761" s="103">
        <f>AVERAGE(AZ$6:AZ761)</f>
        <v>23.729244753584549</v>
      </c>
      <c r="BI761" s="103">
        <f>AVERAGE(BA$6:BA761)</f>
        <v>0.83520693864971252</v>
      </c>
      <c r="BJ761" s="104">
        <f>AVERAGE(BB$6:BB761)</f>
        <v>962.65148993617879</v>
      </c>
      <c r="BK761" s="104">
        <f>AVERAGE(BC$6:BC761)</f>
        <v>3597.399323033881</v>
      </c>
      <c r="BL761" s="104">
        <f>AVERAGE(BD$6:BD761)</f>
        <v>2634.7478330976987</v>
      </c>
      <c r="BP761" s="105">
        <v>756</v>
      </c>
      <c r="BQ761" s="109">
        <v>21.948598988422621</v>
      </c>
      <c r="BR761" s="109">
        <v>4</v>
      </c>
      <c r="BS761" s="109">
        <v>4.5419591153595835</v>
      </c>
      <c r="BT761" s="110">
        <v>115.82594658785318</v>
      </c>
      <c r="BU761" s="109">
        <v>22.490558103782206</v>
      </c>
      <c r="BV761" s="109">
        <v>22.490558103782206</v>
      </c>
      <c r="BW761" s="109">
        <v>0</v>
      </c>
      <c r="BX761" s="110">
        <v>790.54268970131943</v>
      </c>
      <c r="BY761" s="110">
        <v>3653.5837155673307</v>
      </c>
      <c r="BZ761" s="110">
        <v>2863.0410258660113</v>
      </c>
      <c r="CA761" s="111" t="str">
        <v>No</v>
      </c>
      <c r="CC761" s="103">
        <f>AVERAGE(BU$6:BU761)</f>
        <v>22.829838115309823</v>
      </c>
      <c r="CD761" s="103">
        <f>AVERAGE(BV$6:BV761)</f>
        <v>23.728252424119894</v>
      </c>
      <c r="CE761" s="103">
        <f>AVERAGE(BW$6:BW761)</f>
        <v>0.89841430881005957</v>
      </c>
      <c r="CF761" s="104">
        <f>AVERAGE(BX$6:BX761)</f>
        <v>968.27618754282935</v>
      </c>
      <c r="CG761" s="104">
        <f>AVERAGE(BY$6:BY761)</f>
        <v>3653.3646061853633</v>
      </c>
      <c r="CH761" s="104">
        <f>AVERAGE(BZ$6:BZ761)</f>
        <v>2685.0884186425365</v>
      </c>
      <c r="CI761" s="121"/>
      <c r="CJ761" s="121"/>
      <c r="CK761" s="121"/>
      <c r="CL761" s="121"/>
      <c r="CM761" s="121"/>
      <c r="CN761" s="121"/>
    </row>
    <row r="762" spans="2:92" x14ac:dyDescent="0.2">
      <c r="B762" s="105">
        <v>757</v>
      </c>
      <c r="C762" s="109">
        <v>25.257359294870064</v>
      </c>
      <c r="D762" s="109">
        <v>0</v>
      </c>
      <c r="E762" s="109">
        <v>2.67886229196279</v>
      </c>
      <c r="F762" s="110">
        <v>163.62079873787633</v>
      </c>
      <c r="G762" s="109">
        <v>25</v>
      </c>
      <c r="H762" s="109">
        <v>27.936221586832854</v>
      </c>
      <c r="I762" s="109">
        <v>2.9362215868328541</v>
      </c>
      <c r="J762" s="110">
        <v>1442.1406843677901</v>
      </c>
      <c r="K762" s="110">
        <v>4500</v>
      </c>
      <c r="L762" s="110">
        <v>3057.8593156322099</v>
      </c>
      <c r="M762" s="111" t="str">
        <v>Yes</v>
      </c>
      <c r="O762" s="103">
        <f>AVERAGE(G$6:G762)</f>
        <v>21.694769289215234</v>
      </c>
      <c r="P762" s="103">
        <f>AVERAGE(H$6:H762)</f>
        <v>22.06841856904235</v>
      </c>
      <c r="Q762" s="103">
        <f>AVERAGE(I$6:I762)</f>
        <v>0.37364927982711299</v>
      </c>
      <c r="R762" s="104">
        <f>AVERAGE(J$6:J762)</f>
        <v>867.25510249787533</v>
      </c>
      <c r="S762" s="104">
        <f>AVERAGE(K$6:K762)</f>
        <v>4004.1337692846291</v>
      </c>
      <c r="T762" s="104">
        <f>AVERAGE(L$6:L762)</f>
        <v>3136.8786667867612</v>
      </c>
      <c r="X762" s="105">
        <v>757</v>
      </c>
      <c r="Y762" s="109">
        <v>20.000186964336599</v>
      </c>
      <c r="Z762" s="109">
        <v>1</v>
      </c>
      <c r="AA762" s="109">
        <v>4.8500173483321927</v>
      </c>
      <c r="AB762" s="110">
        <v>138.34214789075492</v>
      </c>
      <c r="AC762" s="109">
        <v>23.850204312668794</v>
      </c>
      <c r="AD762" s="109">
        <v>23.850204312668794</v>
      </c>
      <c r="AE762" s="109">
        <v>0</v>
      </c>
      <c r="AF762" s="110">
        <v>853.8482772708187</v>
      </c>
      <c r="AG762" s="110">
        <v>4363.0367762803826</v>
      </c>
      <c r="AH762" s="110">
        <v>3509.1884990095641</v>
      </c>
      <c r="AI762" s="111" t="str">
        <v>No</v>
      </c>
      <c r="AK762" s="103">
        <f>AVERAGE(AC$6:AC762)</f>
        <v>21.671254072239275</v>
      </c>
      <c r="AL762" s="103">
        <f>AVERAGE(AD$6:AD762)</f>
        <v>21.99937539504996</v>
      </c>
      <c r="AM762" s="103">
        <f>AVERAGE(AE$6:AE762)</f>
        <v>0.32812132281069162</v>
      </c>
      <c r="AN762" s="104">
        <f>AVERAGE(AF$6:AF762)</f>
        <v>858.67685940836975</v>
      </c>
      <c r="AO762" s="104">
        <f>AVERAGE(AG$6:AG762)</f>
        <v>4041.0106735578952</v>
      </c>
      <c r="AP762" s="104">
        <f>AVERAGE(AH$6:AH762)</f>
        <v>3182.3338141495215</v>
      </c>
      <c r="AT762" s="105">
        <v>757</v>
      </c>
      <c r="AU762" s="109">
        <v>25.919056797848075</v>
      </c>
      <c r="AV762" s="109">
        <v>0</v>
      </c>
      <c r="AW762" s="109">
        <v>6.9453242041942769</v>
      </c>
      <c r="AX762" s="110">
        <v>172.69122776507879</v>
      </c>
      <c r="AY762" s="109">
        <v>25</v>
      </c>
      <c r="AZ762" s="109">
        <v>32.86438100204235</v>
      </c>
      <c r="BA762" s="109">
        <v>7.8643810020423501</v>
      </c>
      <c r="BB762" s="110">
        <v>2102.3483780714314</v>
      </c>
      <c r="BC762" s="110">
        <v>3750</v>
      </c>
      <c r="BD762" s="110">
        <v>1647.6516219285686</v>
      </c>
      <c r="BE762" s="111" t="str">
        <v>Yes</v>
      </c>
      <c r="BG762" s="103">
        <f>AVERAGE(AY$6:AY762)</f>
        <v>22.896819799327272</v>
      </c>
      <c r="BH762" s="103">
        <f>AVERAGE(AZ$6:AZ762)</f>
        <v>23.741312304771419</v>
      </c>
      <c r="BI762" s="103">
        <f>AVERAGE(BA$6:BA762)</f>
        <v>0.84449250544415466</v>
      </c>
      <c r="BJ762" s="104">
        <f>AVERAGE(BB$6:BB762)</f>
        <v>964.15703404203771</v>
      </c>
      <c r="BK762" s="104">
        <f>AVERAGE(BC$6:BC762)</f>
        <v>3597.6009091329115</v>
      </c>
      <c r="BL762" s="104">
        <f>AVERAGE(BD$6:BD762)</f>
        <v>2633.4438750908707</v>
      </c>
      <c r="BP762" s="105">
        <v>757</v>
      </c>
      <c r="BQ762" s="109">
        <v>21.269631328307778</v>
      </c>
      <c r="BR762" s="109">
        <v>8</v>
      </c>
      <c r="BS762" s="109">
        <v>5.4521391823617957</v>
      </c>
      <c r="BT762" s="110">
        <v>158.60517787849662</v>
      </c>
      <c r="BU762" s="109">
        <v>18.721770510669572</v>
      </c>
      <c r="BV762" s="109">
        <v>18.721770510669572</v>
      </c>
      <c r="BW762" s="109">
        <v>0</v>
      </c>
      <c r="BX762" s="110">
        <v>720.25829319858383</v>
      </c>
      <c r="BY762" s="110">
        <v>3368.2655766004359</v>
      </c>
      <c r="BZ762" s="110">
        <v>2648.007283401852</v>
      </c>
      <c r="CA762" s="111" t="str">
        <v>No</v>
      </c>
      <c r="CC762" s="103">
        <f>AVERAGE(BU$6:BU762)</f>
        <v>22.824411341723774</v>
      </c>
      <c r="CD762" s="103">
        <f>AVERAGE(BV$6:BV762)</f>
        <v>23.721638841671481</v>
      </c>
      <c r="CE762" s="103">
        <f>AVERAGE(BW$6:BW762)</f>
        <v>0.89722749994769491</v>
      </c>
      <c r="CF762" s="104">
        <f>AVERAGE(BX$6:BX762)</f>
        <v>967.9485549215027</v>
      </c>
      <c r="CG762" s="104">
        <f>AVERAGE(BY$6:BY762)</f>
        <v>3652.9879892374311</v>
      </c>
      <c r="CH762" s="104">
        <f>AVERAGE(BZ$6:BZ762)</f>
        <v>2685.0394343159305</v>
      </c>
      <c r="CI762" s="121"/>
      <c r="CJ762" s="121"/>
      <c r="CK762" s="121"/>
      <c r="CL762" s="121"/>
      <c r="CM762" s="121"/>
      <c r="CN762" s="121"/>
    </row>
    <row r="763" spans="2:92" x14ac:dyDescent="0.2">
      <c r="B763" s="105">
        <v>758</v>
      </c>
      <c r="C763" s="109">
        <v>19.451220978223311</v>
      </c>
      <c r="D763" s="109">
        <v>3</v>
      </c>
      <c r="E763" s="109">
        <v>5.3911849964726439</v>
      </c>
      <c r="F763" s="110">
        <v>127.30590984833003</v>
      </c>
      <c r="G763" s="109">
        <v>21.842405974695957</v>
      </c>
      <c r="H763" s="109">
        <v>21.842405974695957</v>
      </c>
      <c r="I763" s="109">
        <v>0</v>
      </c>
      <c r="J763" s="110">
        <v>782.57808908920879</v>
      </c>
      <c r="K763" s="110">
        <v>4081.6330754452724</v>
      </c>
      <c r="L763" s="110">
        <v>3299.0549863560636</v>
      </c>
      <c r="M763" s="111" t="str">
        <v>No</v>
      </c>
      <c r="O763" s="103">
        <f>AVERAGE(G$6:G763)</f>
        <v>21.694964060568115</v>
      </c>
      <c r="P763" s="103">
        <f>AVERAGE(H$6:H763)</f>
        <v>22.068120399392821</v>
      </c>
      <c r="Q763" s="103">
        <f>AVERAGE(I$6:I763)</f>
        <v>0.37315633882470256</v>
      </c>
      <c r="R763" s="104">
        <f>AVERAGE(J$6:J763)</f>
        <v>867.14339139839171</v>
      </c>
      <c r="S763" s="104">
        <f>AVERAGE(K$6:K763)</f>
        <v>4004.2360111133376</v>
      </c>
      <c r="T763" s="104">
        <f>AVERAGE(L$6:L763)</f>
        <v>3137.0926197149533</v>
      </c>
      <c r="X763" s="105">
        <v>758</v>
      </c>
      <c r="Y763" s="109">
        <v>21.924124661141654</v>
      </c>
      <c r="Z763" s="109">
        <v>2</v>
      </c>
      <c r="AA763" s="109">
        <v>3.5400451416143688</v>
      </c>
      <c r="AB763" s="110">
        <v>150.63408418368871</v>
      </c>
      <c r="AC763" s="109">
        <v>23.464169802756022</v>
      </c>
      <c r="AD763" s="109">
        <v>23.464169802756022</v>
      </c>
      <c r="AE763" s="109">
        <v>0</v>
      </c>
      <c r="AF763" s="110">
        <v>854.55917826636937</v>
      </c>
      <c r="AG763" s="110">
        <v>4363.550564496084</v>
      </c>
      <c r="AH763" s="110">
        <v>3508.9913862297144</v>
      </c>
      <c r="AI763" s="111" t="str">
        <v>No</v>
      </c>
      <c r="AK763" s="103">
        <f>AVERAGE(AC$6:AC763)</f>
        <v>21.673619396422016</v>
      </c>
      <c r="AL763" s="103">
        <f>AVERAGE(AD$6:AD763)</f>
        <v>22.001307841498118</v>
      </c>
      <c r="AM763" s="103">
        <f>AVERAGE(AE$6:AE763)</f>
        <v>0.32768844507611283</v>
      </c>
      <c r="AN763" s="104">
        <f>AVERAGE(AF$6:AF763)</f>
        <v>858.67142711134852</v>
      </c>
      <c r="AO763" s="104">
        <f>AVERAGE(AG$6:AG763)</f>
        <v>4041.4361879258881</v>
      </c>
      <c r="AP763" s="104">
        <f>AVERAGE(AH$6:AH763)</f>
        <v>3182.7647608145348</v>
      </c>
      <c r="AT763" s="105">
        <v>758</v>
      </c>
      <c r="AU763" s="109">
        <v>23.800658074157347</v>
      </c>
      <c r="AV763" s="109">
        <v>2</v>
      </c>
      <c r="AW763" s="109">
        <v>4.7996963040281049</v>
      </c>
      <c r="AX763" s="110">
        <v>146.57241691663577</v>
      </c>
      <c r="AY763" s="109">
        <v>25</v>
      </c>
      <c r="AZ763" s="109">
        <v>26.60035437818545</v>
      </c>
      <c r="BA763" s="109">
        <v>1.6003543781854503</v>
      </c>
      <c r="BB763" s="110">
        <v>1136.6255736444534</v>
      </c>
      <c r="BC763" s="110">
        <v>3850</v>
      </c>
      <c r="BD763" s="110">
        <v>2713.3744263555463</v>
      </c>
      <c r="BE763" s="111" t="str">
        <v>Yes</v>
      </c>
      <c r="BG763" s="103">
        <f>AVERAGE(AY$6:AY763)</f>
        <v>22.899594443391482</v>
      </c>
      <c r="BH763" s="103">
        <f>AVERAGE(AZ$6:AZ763)</f>
        <v>23.745084128087267</v>
      </c>
      <c r="BI763" s="103">
        <f>AVERAGE(BA$6:BA763)</f>
        <v>0.84548968469579222</v>
      </c>
      <c r="BJ763" s="104">
        <f>AVERAGE(BB$6:BB763)</f>
        <v>964.38456509692219</v>
      </c>
      <c r="BK763" s="104">
        <f>AVERAGE(BC$6:BC763)</f>
        <v>3597.9338894638709</v>
      </c>
      <c r="BL763" s="104">
        <f>AVERAGE(BD$6:BD763)</f>
        <v>2633.5493243669453</v>
      </c>
      <c r="BP763" s="105">
        <v>758</v>
      </c>
      <c r="BQ763" s="109">
        <v>28.851750670138713</v>
      </c>
      <c r="BR763" s="109">
        <v>3</v>
      </c>
      <c r="BS763" s="109">
        <v>6.6938244795557331</v>
      </c>
      <c r="BT763" s="110">
        <v>155.48249564331377</v>
      </c>
      <c r="BU763" s="109">
        <v>25</v>
      </c>
      <c r="BV763" s="109">
        <v>32.545575149694443</v>
      </c>
      <c r="BW763" s="109">
        <v>7.545575149694443</v>
      </c>
      <c r="BX763" s="110">
        <v>2037.3187680974802</v>
      </c>
      <c r="BY763" s="110">
        <v>3960</v>
      </c>
      <c r="BZ763" s="110">
        <v>1922.6812319025198</v>
      </c>
      <c r="CA763" s="111" t="str">
        <v>Yes</v>
      </c>
      <c r="CC763" s="103">
        <f>AVERAGE(BU$6:BU763)</f>
        <v>22.827281511457649</v>
      </c>
      <c r="CD763" s="103">
        <f>AVERAGE(BV$6:BV763)</f>
        <v>23.733279918594995</v>
      </c>
      <c r="CE763" s="103">
        <f>AVERAGE(BW$6:BW763)</f>
        <v>0.90599840713733437</v>
      </c>
      <c r="CF763" s="104">
        <f>AVERAGE(BX$6:BX763)</f>
        <v>969.35933356685348</v>
      </c>
      <c r="CG763" s="104">
        <f>AVERAGE(BY$6:BY763)</f>
        <v>3653.3930182753766</v>
      </c>
      <c r="CH763" s="104">
        <f>AVERAGE(BZ$6:BZ763)</f>
        <v>2684.033684708525</v>
      </c>
      <c r="CI763" s="121"/>
      <c r="CJ763" s="121"/>
      <c r="CK763" s="121"/>
      <c r="CL763" s="121"/>
      <c r="CM763" s="121"/>
      <c r="CN763" s="121"/>
    </row>
    <row r="764" spans="2:92" x14ac:dyDescent="0.2">
      <c r="B764" s="105">
        <v>759</v>
      </c>
      <c r="C764" s="109">
        <v>24.090281481113525</v>
      </c>
      <c r="D764" s="109">
        <v>3</v>
      </c>
      <c r="E764" s="109">
        <v>5.1686078494203072</v>
      </c>
      <c r="F764" s="110">
        <v>148.24694746114099</v>
      </c>
      <c r="G764" s="109">
        <v>25</v>
      </c>
      <c r="H764" s="109">
        <v>26.258889330533833</v>
      </c>
      <c r="I764" s="109">
        <v>1.2588893305338331</v>
      </c>
      <c r="J764" s="110">
        <v>1124.847026957231</v>
      </c>
      <c r="K764" s="110">
        <v>4650</v>
      </c>
      <c r="L764" s="110">
        <v>3525.1529730427692</v>
      </c>
      <c r="M764" s="111" t="str">
        <v>Yes</v>
      </c>
      <c r="O764" s="103">
        <f>AVERAGE(G$6:G764)</f>
        <v>21.699318521621386</v>
      </c>
      <c r="P764" s="103">
        <f>AVERAGE(H$6:H764)</f>
        <v>22.073641834084704</v>
      </c>
      <c r="Q764" s="103">
        <f>AVERAGE(I$6:I764)</f>
        <v>0.37432331246331807</v>
      </c>
      <c r="R764" s="104">
        <f>AVERAGE(J$6:J764)</f>
        <v>867.48292188002381</v>
      </c>
      <c r="S764" s="104">
        <f>AVERAGE(K$6:K764)</f>
        <v>4005.086820057852</v>
      </c>
      <c r="T764" s="104">
        <f>AVERAGE(L$6:L764)</f>
        <v>3137.6038981778356</v>
      </c>
      <c r="X764" s="105">
        <v>759</v>
      </c>
      <c r="Y764" s="109">
        <v>16.863040253050148</v>
      </c>
      <c r="Z764" s="109">
        <v>1</v>
      </c>
      <c r="AA764" s="109">
        <v>3.4829865081715932</v>
      </c>
      <c r="AB764" s="110">
        <v>154.38276369696214</v>
      </c>
      <c r="AC764" s="109">
        <v>19.34602676122174</v>
      </c>
      <c r="AD764" s="109">
        <v>19.34602676122174</v>
      </c>
      <c r="AE764" s="109">
        <v>0</v>
      </c>
      <c r="AF764" s="110">
        <v>734.76356653361427</v>
      </c>
      <c r="AG764" s="110">
        <v>3552.2848170199131</v>
      </c>
      <c r="AH764" s="110">
        <v>2817.5212504862989</v>
      </c>
      <c r="AI764" s="111" t="str">
        <v>No</v>
      </c>
      <c r="AK764" s="103">
        <f>AVERAGE(AC$6:AC764)</f>
        <v>21.670552739458639</v>
      </c>
      <c r="AL764" s="103">
        <f>AVERAGE(AD$6:AD764)</f>
        <v>21.997809447452958</v>
      </c>
      <c r="AM764" s="103">
        <f>AVERAGE(AE$6:AE764)</f>
        <v>0.32725670799432616</v>
      </c>
      <c r="AN764" s="104">
        <f>AVERAGE(AF$6:AF764)</f>
        <v>858.50817564813678</v>
      </c>
      <c r="AO764" s="104">
        <f>AVERAGE(AG$6:AG764)</f>
        <v>4040.7917197165257</v>
      </c>
      <c r="AP764" s="104">
        <f>AVERAGE(AH$6:AH764)</f>
        <v>3182.2835440683843</v>
      </c>
      <c r="AT764" s="105">
        <v>759</v>
      </c>
      <c r="AU764" s="109">
        <v>19.261893995542291</v>
      </c>
      <c r="AV764" s="109">
        <v>3</v>
      </c>
      <c r="AW764" s="109">
        <v>5.6139233948489755</v>
      </c>
      <c r="AX764" s="110">
        <v>169.04020375321196</v>
      </c>
      <c r="AY764" s="109">
        <v>21.875817390391266</v>
      </c>
      <c r="AZ764" s="109">
        <v>21.875817390391266</v>
      </c>
      <c r="BA764" s="109">
        <v>0</v>
      </c>
      <c r="BB764" s="110">
        <v>825.3147254649499</v>
      </c>
      <c r="BC764" s="110">
        <v>3431.37260855869</v>
      </c>
      <c r="BD764" s="110">
        <v>2606.0578830937402</v>
      </c>
      <c r="BE764" s="111" t="str">
        <v>No</v>
      </c>
      <c r="BG764" s="103">
        <f>AVERAGE(AY$6:AY764)</f>
        <v>22.898245593519285</v>
      </c>
      <c r="BH764" s="103">
        <f>AVERAGE(AZ$6:AZ764)</f>
        <v>23.742621326061318</v>
      </c>
      <c r="BI764" s="103">
        <f>AVERAGE(BA$6:BA764)</f>
        <v>0.84437573254204279</v>
      </c>
      <c r="BJ764" s="104">
        <f>AVERAGE(BB$6:BB764)</f>
        <v>964.20133737672188</v>
      </c>
      <c r="BK764" s="104">
        <f>AVERAGE(BC$6:BC764)</f>
        <v>3597.7144411359322</v>
      </c>
      <c r="BL764" s="104">
        <f>AVERAGE(BD$6:BD764)</f>
        <v>2633.5131037592073</v>
      </c>
      <c r="BP764" s="105">
        <v>759</v>
      </c>
      <c r="BQ764" s="109">
        <v>23.592107477440237</v>
      </c>
      <c r="BR764" s="109">
        <v>3</v>
      </c>
      <c r="BS764" s="109">
        <v>6.6832507439898325</v>
      </c>
      <c r="BT764" s="110">
        <v>185.94284597374971</v>
      </c>
      <c r="BU764" s="109">
        <v>25</v>
      </c>
      <c r="BV764" s="109">
        <v>27.275358221430068</v>
      </c>
      <c r="BW764" s="109">
        <v>2.2753582214300678</v>
      </c>
      <c r="BX764" s="110">
        <v>1277.2465791882598</v>
      </c>
      <c r="BY764" s="110">
        <v>3960</v>
      </c>
      <c r="BZ764" s="110">
        <v>2682.7534208117404</v>
      </c>
      <c r="CA764" s="111" t="str">
        <v>Yes</v>
      </c>
      <c r="CC764" s="103">
        <f>AVERAGE(BU$6:BU764)</f>
        <v>22.830144118161922</v>
      </c>
      <c r="CD764" s="103">
        <f>AVERAGE(BV$6:BV764)</f>
        <v>23.737946688427456</v>
      </c>
      <c r="CE764" s="103">
        <f>AVERAGE(BW$6:BW764)</f>
        <v>0.9078025702655198</v>
      </c>
      <c r="CF764" s="104">
        <f>AVERAGE(BX$6:BX764)</f>
        <v>969.76498211180922</v>
      </c>
      <c r="CG764" s="104">
        <f>AVERAGE(BY$6:BY764)</f>
        <v>3653.7969800431297</v>
      </c>
      <c r="CH764" s="104">
        <f>AVERAGE(BZ$6:BZ764)</f>
        <v>2684.0319979313222</v>
      </c>
      <c r="CI764" s="121"/>
      <c r="CJ764" s="121"/>
      <c r="CK764" s="121"/>
      <c r="CL764" s="121"/>
      <c r="CM764" s="121"/>
      <c r="CN764" s="121"/>
    </row>
    <row r="765" spans="2:92" x14ac:dyDescent="0.2">
      <c r="B765" s="105">
        <v>760</v>
      </c>
      <c r="C765" s="109">
        <v>23.773100801586999</v>
      </c>
      <c r="D765" s="109">
        <v>3</v>
      </c>
      <c r="E765" s="109">
        <v>5.6967449866786666</v>
      </c>
      <c r="F765" s="110">
        <v>172.32414483515919</v>
      </c>
      <c r="G765" s="109">
        <v>25</v>
      </c>
      <c r="H765" s="109">
        <v>26.469845788265665</v>
      </c>
      <c r="I765" s="109">
        <v>1.4698457882656655</v>
      </c>
      <c r="J765" s="110">
        <v>1186.8963867229791</v>
      </c>
      <c r="K765" s="110">
        <v>4650</v>
      </c>
      <c r="L765" s="110">
        <v>3463.1036132770209</v>
      </c>
      <c r="M765" s="111" t="str">
        <v>Yes</v>
      </c>
      <c r="O765" s="103">
        <f>AVERAGE(G$6:G765)</f>
        <v>21.70366152356662</v>
      </c>
      <c r="P765" s="103">
        <f>AVERAGE(H$6:H765)</f>
        <v>22.079426312971783</v>
      </c>
      <c r="Q765" s="103">
        <f>AVERAGE(I$6:I765)</f>
        <v>0.37576478940516328</v>
      </c>
      <c r="R765" s="104">
        <f>AVERAGE(J$6:J765)</f>
        <v>867.90320275481724</v>
      </c>
      <c r="S765" s="104">
        <f>AVERAGE(K$6:K765)</f>
        <v>4005.9353900314604</v>
      </c>
      <c r="T765" s="104">
        <f>AVERAGE(L$6:L765)</f>
        <v>3138.0321872766503</v>
      </c>
      <c r="X765" s="105">
        <v>760</v>
      </c>
      <c r="Y765" s="109">
        <v>25.276370803463688</v>
      </c>
      <c r="Z765" s="109">
        <v>4</v>
      </c>
      <c r="AA765" s="109">
        <v>3.390959478500772</v>
      </c>
      <c r="AB765" s="110">
        <v>185.0370469043844</v>
      </c>
      <c r="AC765" s="109">
        <v>24.66733028196446</v>
      </c>
      <c r="AD765" s="109">
        <v>24.66733028196446</v>
      </c>
      <c r="AE765" s="109">
        <v>0</v>
      </c>
      <c r="AF765" s="110">
        <v>925.05695536331825</v>
      </c>
      <c r="AG765" s="110">
        <v>4720.1194507536029</v>
      </c>
      <c r="AH765" s="110">
        <v>3795.0624953902848</v>
      </c>
      <c r="AI765" s="111" t="str">
        <v>No</v>
      </c>
      <c r="AK765" s="103">
        <f>AVERAGE(AC$6:AC765)</f>
        <v>21.674495867804044</v>
      </c>
      <c r="AL765" s="103">
        <f>AVERAGE(AD$6:AD765)</f>
        <v>22.001321974866791</v>
      </c>
      <c r="AM765" s="103">
        <f>AVERAGE(AE$6:AE765)</f>
        <v>0.32682610706275467</v>
      </c>
      <c r="AN765" s="104">
        <f>AVERAGE(AF$6:AF765)</f>
        <v>858.59573983197254</v>
      </c>
      <c r="AO765" s="104">
        <f>AVERAGE(AG$6:AG765)</f>
        <v>4041.6855719942059</v>
      </c>
      <c r="AP765" s="104">
        <f>AVERAGE(AH$6:AH765)</f>
        <v>3183.089832162229</v>
      </c>
      <c r="AT765" s="105">
        <v>760</v>
      </c>
      <c r="AU765" s="109">
        <v>24.962623229330585</v>
      </c>
      <c r="AV765" s="109">
        <v>1</v>
      </c>
      <c r="AW765" s="109">
        <v>3.9998701572810029</v>
      </c>
      <c r="AX765" s="110">
        <v>159.61690675377491</v>
      </c>
      <c r="AY765" s="109">
        <v>25</v>
      </c>
      <c r="AZ765" s="109">
        <v>27.962493386611587</v>
      </c>
      <c r="BA765" s="109">
        <v>2.9624933866115875</v>
      </c>
      <c r="BB765" s="110">
        <v>1353.990914745513</v>
      </c>
      <c r="BC765" s="110">
        <v>3800</v>
      </c>
      <c r="BD765" s="110">
        <v>2446.0090852544872</v>
      </c>
      <c r="BE765" s="111" t="str">
        <v>Yes</v>
      </c>
      <c r="BG765" s="103">
        <f>AVERAGE(AY$6:AY765)</f>
        <v>22.901011059843601</v>
      </c>
      <c r="BH765" s="103">
        <f>AVERAGE(AZ$6:AZ765)</f>
        <v>23.748173789298882</v>
      </c>
      <c r="BI765" s="103">
        <f>AVERAGE(BA$6:BA765)</f>
        <v>0.84716272945529225</v>
      </c>
      <c r="BJ765" s="104">
        <f>AVERAGE(BB$6:BB765)</f>
        <v>964.71421839957554</v>
      </c>
      <c r="BK765" s="104">
        <f>AVERAGE(BC$6:BC765)</f>
        <v>3597.9806063449641</v>
      </c>
      <c r="BL765" s="104">
        <f>AVERAGE(BD$6:BD765)</f>
        <v>2633.2663879453853</v>
      </c>
      <c r="BP765" s="105">
        <v>760</v>
      </c>
      <c r="BQ765" s="109">
        <v>21.927174404323157</v>
      </c>
      <c r="BR765" s="109">
        <v>1</v>
      </c>
      <c r="BS765" s="109">
        <v>3.3145383017028149</v>
      </c>
      <c r="BT765" s="110">
        <v>163.25233210843029</v>
      </c>
      <c r="BU765" s="109">
        <v>24.241712706025972</v>
      </c>
      <c r="BV765" s="109">
        <v>24.241712706025972</v>
      </c>
      <c r="BW765" s="109">
        <v>0</v>
      </c>
      <c r="BX765" s="110">
        <v>890.50371328920949</v>
      </c>
      <c r="BY765" s="110">
        <v>3706.2569059038956</v>
      </c>
      <c r="BZ765" s="110">
        <v>2815.7531926146862</v>
      </c>
      <c r="CA765" s="111" t="str">
        <v>No</v>
      </c>
      <c r="CC765" s="103">
        <f>AVERAGE(BU$6:BU765)</f>
        <v>22.832001445251215</v>
      </c>
      <c r="CD765" s="103">
        <f>AVERAGE(BV$6:BV765)</f>
        <v>23.738609538450611</v>
      </c>
      <c r="CE765" s="103">
        <f>AVERAGE(BW$6:BW765)</f>
        <v>0.90660809319938096</v>
      </c>
      <c r="CF765" s="104">
        <f>AVERAGE(BX$6:BX765)</f>
        <v>969.66069096862157</v>
      </c>
      <c r="CG765" s="104">
        <f>AVERAGE(BY$6:BY765)</f>
        <v>3653.8660062613676</v>
      </c>
      <c r="CH765" s="104">
        <f>AVERAGE(BZ$6:BZ765)</f>
        <v>2684.2053152927479</v>
      </c>
      <c r="CI765" s="121"/>
      <c r="CJ765" s="121"/>
      <c r="CK765" s="121"/>
      <c r="CL765" s="121"/>
      <c r="CM765" s="121"/>
      <c r="CN765" s="121"/>
    </row>
    <row r="766" spans="2:92" x14ac:dyDescent="0.2">
      <c r="B766" s="105">
        <v>761</v>
      </c>
      <c r="C766" s="109">
        <v>13.231163621356298</v>
      </c>
      <c r="D766" s="109">
        <v>4</v>
      </c>
      <c r="E766" s="109">
        <v>5.0418110964999467</v>
      </c>
      <c r="F766" s="110">
        <v>126.17259330817616</v>
      </c>
      <c r="G766" s="109">
        <v>14.272974717856243</v>
      </c>
      <c r="H766" s="109">
        <v>14.272974717856243</v>
      </c>
      <c r="I766" s="109">
        <v>0</v>
      </c>
      <c r="J766" s="110">
        <v>554.36183484386345</v>
      </c>
      <c r="K766" s="110">
        <v>2769.1354492141236</v>
      </c>
      <c r="L766" s="110">
        <v>2214.77361437026</v>
      </c>
      <c r="M766" s="111" t="str">
        <v>No</v>
      </c>
      <c r="O766" s="103">
        <f>AVERAGE(G$6:G766)</f>
        <v>21.693897151942821</v>
      </c>
      <c r="P766" s="103">
        <f>AVERAGE(H$6:H766)</f>
        <v>22.069168163700937</v>
      </c>
      <c r="Q766" s="103">
        <f>AVERAGE(I$6:I766)</f>
        <v>0.37527101175811312</v>
      </c>
      <c r="R766" s="104">
        <f>AVERAGE(J$6:J766)</f>
        <v>867.49119044481608</v>
      </c>
      <c r="S766" s="104">
        <f>AVERAGE(K$6:K766)</f>
        <v>4004.3101601486514</v>
      </c>
      <c r="T766" s="104">
        <f>AVERAGE(L$6:L766)</f>
        <v>3136.8189697038429</v>
      </c>
      <c r="X766" s="105">
        <v>761</v>
      </c>
      <c r="Y766" s="109">
        <v>22.956676478804333</v>
      </c>
      <c r="Z766" s="109">
        <v>2</v>
      </c>
      <c r="AA766" s="109">
        <v>4.1504460338253999</v>
      </c>
      <c r="AB766" s="110">
        <v>165.80539525320228</v>
      </c>
      <c r="AC766" s="109">
        <v>25</v>
      </c>
      <c r="AD766" s="109">
        <v>25.107122512629733</v>
      </c>
      <c r="AE766" s="109">
        <v>0.10712251262973282</v>
      </c>
      <c r="AF766" s="110">
        <v>935.08744752655423</v>
      </c>
      <c r="AG766" s="110">
        <v>4640</v>
      </c>
      <c r="AH766" s="110">
        <v>3704.9125524734459</v>
      </c>
      <c r="AI766" s="111" t="str">
        <v>Yes</v>
      </c>
      <c r="AK766" s="103">
        <f>AVERAGE(AC$6:AC766)</f>
        <v>21.678865781249769</v>
      </c>
      <c r="AL766" s="103">
        <f>AVERAGE(AD$6:AD766)</f>
        <v>22.005403184509053</v>
      </c>
      <c r="AM766" s="103">
        <f>AVERAGE(AE$6:AE766)</f>
        <v>0.3265374032592947</v>
      </c>
      <c r="AN766" s="104">
        <f>AVERAGE(AF$6:AF766)</f>
        <v>858.69625455956066</v>
      </c>
      <c r="AO766" s="104">
        <f>AVERAGE(AG$6:AG766)</f>
        <v>4042.4717933187867</v>
      </c>
      <c r="AP766" s="104">
        <f>AVERAGE(AH$6:AH766)</f>
        <v>3183.7755387592215</v>
      </c>
      <c r="AT766" s="105">
        <v>761</v>
      </c>
      <c r="AU766" s="109">
        <v>22.060678399156235</v>
      </c>
      <c r="AV766" s="109">
        <v>8</v>
      </c>
      <c r="AW766" s="109">
        <v>6.4268495943325821</v>
      </c>
      <c r="AX766" s="110">
        <v>148.71270430548009</v>
      </c>
      <c r="AY766" s="109">
        <v>20.487527993488818</v>
      </c>
      <c r="AZ766" s="109">
        <v>20.487527993488818</v>
      </c>
      <c r="BA766" s="109">
        <v>0</v>
      </c>
      <c r="BB766" s="110">
        <v>763.33854411014465</v>
      </c>
      <c r="BC766" s="110">
        <v>3473.1291990233226</v>
      </c>
      <c r="BD766" s="110">
        <v>2709.7906549131781</v>
      </c>
      <c r="BE766" s="111" t="str">
        <v>No</v>
      </c>
      <c r="BG766" s="103">
        <f>AVERAGE(AY$6:AY766)</f>
        <v>22.897839597207131</v>
      </c>
      <c r="BH766" s="103">
        <f>AVERAGE(AZ$6:AZ766)</f>
        <v>23.743889103627648</v>
      </c>
      <c r="BI766" s="103">
        <f>AVERAGE(BA$6:BA766)</f>
        <v>0.84604950642052845</v>
      </c>
      <c r="BJ766" s="104">
        <f>AVERAGE(BB$6:BB766)</f>
        <v>964.44959859104802</v>
      </c>
      <c r="BK766" s="104">
        <f>AVERAGE(BC$6:BC766)</f>
        <v>3597.8165440488779</v>
      </c>
      <c r="BL766" s="104">
        <f>AVERAGE(BD$6:BD766)</f>
        <v>2633.3669454578267</v>
      </c>
      <c r="BP766" s="105">
        <v>761</v>
      </c>
      <c r="BQ766" s="109">
        <v>22.068013416652366</v>
      </c>
      <c r="BR766" s="109">
        <v>4</v>
      </c>
      <c r="BS766" s="109">
        <v>3.5401035500487827</v>
      </c>
      <c r="BT766" s="110">
        <v>142.27006760755165</v>
      </c>
      <c r="BU766" s="109">
        <v>21.60811696670115</v>
      </c>
      <c r="BV766" s="109">
        <v>21.60811696670115</v>
      </c>
      <c r="BW766" s="109">
        <v>0</v>
      </c>
      <c r="BX766" s="110">
        <v>790.51357660858616</v>
      </c>
      <c r="BY766" s="110">
        <v>3521.2175450051727</v>
      </c>
      <c r="BZ766" s="110">
        <v>2730.7039683965868</v>
      </c>
      <c r="CA766" s="111" t="str">
        <v>No</v>
      </c>
      <c r="CC766" s="103">
        <f>AVERAGE(BU$6:BU766)</f>
        <v>22.830393187066523</v>
      </c>
      <c r="CD766" s="103">
        <f>AVERAGE(BV$6:BV766)</f>
        <v>23.735809942429913</v>
      </c>
      <c r="CE766" s="103">
        <f>AVERAGE(BW$6:BW766)</f>
        <v>0.90541675536337651</v>
      </c>
      <c r="CF766" s="104">
        <f>AVERAGE(BX$6:BX766)</f>
        <v>969.42528083148625</v>
      </c>
      <c r="CG766" s="104">
        <f>AVERAGE(BY$6:BY766)</f>
        <v>3653.6916981651043</v>
      </c>
      <c r="CH766" s="104">
        <f>AVERAGE(BZ$6:BZ766)</f>
        <v>2684.2664173336202</v>
      </c>
      <c r="CI766" s="121"/>
      <c r="CJ766" s="121"/>
      <c r="CK766" s="121"/>
      <c r="CL766" s="121"/>
      <c r="CM766" s="121"/>
      <c r="CN766" s="121"/>
    </row>
    <row r="767" spans="2:92" x14ac:dyDescent="0.2">
      <c r="B767" s="105">
        <v>762</v>
      </c>
      <c r="C767" s="109">
        <v>19.552052234011764</v>
      </c>
      <c r="D767" s="109">
        <v>1</v>
      </c>
      <c r="E767" s="109">
        <v>5.4002527837038565</v>
      </c>
      <c r="F767" s="110">
        <v>131.63953331368879</v>
      </c>
      <c r="G767" s="109">
        <v>23.95230501771562</v>
      </c>
      <c r="H767" s="109">
        <v>23.95230501771562</v>
      </c>
      <c r="I767" s="109">
        <v>0</v>
      </c>
      <c r="J767" s="110">
        <v>850.20868384515734</v>
      </c>
      <c r="K767" s="110">
        <v>4361.4149031888119</v>
      </c>
      <c r="L767" s="110">
        <v>3511.2062193436545</v>
      </c>
      <c r="M767" s="111" t="str">
        <v>No</v>
      </c>
      <c r="O767" s="103">
        <f>AVERAGE(G$6:G767)</f>
        <v>21.696860941792917</v>
      </c>
      <c r="P767" s="103">
        <f>AVERAGE(H$6:H767)</f>
        <v>22.071639471908306</v>
      </c>
      <c r="Q767" s="103">
        <f>AVERAGE(I$6:I767)</f>
        <v>0.37477853011538592</v>
      </c>
      <c r="R767" s="104">
        <f>AVERAGE(J$6:J767)</f>
        <v>867.46850998996081</v>
      </c>
      <c r="S767" s="104">
        <f>AVERAGE(K$6:K767)</f>
        <v>4004.7788015437168</v>
      </c>
      <c r="T767" s="104">
        <f>AVERAGE(L$6:L767)</f>
        <v>3137.3102915537638</v>
      </c>
      <c r="X767" s="105">
        <v>762</v>
      </c>
      <c r="Y767" s="109">
        <v>22.23991698328653</v>
      </c>
      <c r="Z767" s="109">
        <v>4</v>
      </c>
      <c r="AA767" s="109">
        <v>2.5471991255909234</v>
      </c>
      <c r="AB767" s="110">
        <v>152.34403727223463</v>
      </c>
      <c r="AC767" s="109">
        <v>20.787116108877456</v>
      </c>
      <c r="AD767" s="109">
        <v>20.787116108877456</v>
      </c>
      <c r="AE767" s="109">
        <v>0</v>
      </c>
      <c r="AF767" s="110">
        <v>775.95752053855836</v>
      </c>
      <c r="AG767" s="110">
        <v>4021.6808995979418</v>
      </c>
      <c r="AH767" s="110">
        <v>3245.7233790593837</v>
      </c>
      <c r="AI767" s="111" t="str">
        <v>No</v>
      </c>
      <c r="AK767" s="103">
        <f>AVERAGE(AC$6:AC767)</f>
        <v>21.677695506089176</v>
      </c>
      <c r="AL767" s="103">
        <f>AVERAGE(AD$6:AD767)</f>
        <v>22.003804382572529</v>
      </c>
      <c r="AM767" s="103">
        <f>AVERAGE(AE$6:AE767)</f>
        <v>0.3261088764833639</v>
      </c>
      <c r="AN767" s="104">
        <f>AVERAGE(AF$6:AF767)</f>
        <v>858.58767354378517</v>
      </c>
      <c r="AO767" s="104">
        <f>AVERAGE(AG$6:AG767)</f>
        <v>4042.444508681358</v>
      </c>
      <c r="AP767" s="104">
        <f>AVERAGE(AH$6:AH767)</f>
        <v>3183.8568351375679</v>
      </c>
      <c r="AT767" s="105">
        <v>762</v>
      </c>
      <c r="AU767" s="109">
        <v>20.267945304380241</v>
      </c>
      <c r="AV767" s="109">
        <v>2</v>
      </c>
      <c r="AW767" s="109">
        <v>6.0772010664011287</v>
      </c>
      <c r="AX767" s="110">
        <v>133.50446419062285</v>
      </c>
      <c r="AY767" s="109">
        <v>24.345146370781372</v>
      </c>
      <c r="AZ767" s="109">
        <v>24.345146370781372</v>
      </c>
      <c r="BA767" s="109">
        <v>0</v>
      </c>
      <c r="BB767" s="110">
        <v>863.85885531406393</v>
      </c>
      <c r="BC767" s="110">
        <v>3751.7719556172055</v>
      </c>
      <c r="BD767" s="110">
        <v>2887.9131003031416</v>
      </c>
      <c r="BE767" s="111" t="str">
        <v>No</v>
      </c>
      <c r="BG767" s="103">
        <f>AVERAGE(AY$6:AY767)</f>
        <v>22.899738949928356</v>
      </c>
      <c r="BH767" s="103">
        <f>AVERAGE(AZ$6:AZ767)</f>
        <v>23.744678155159349</v>
      </c>
      <c r="BI767" s="103">
        <f>AVERAGE(BA$6:BA767)</f>
        <v>0.84493920523100019</v>
      </c>
      <c r="BJ767" s="104">
        <f>AVERAGE(BB$6:BB767)</f>
        <v>964.31758974160323</v>
      </c>
      <c r="BK767" s="104">
        <f>AVERAGE(BC$6:BC767)</f>
        <v>3598.0185852714085</v>
      </c>
      <c r="BL767" s="104">
        <f>AVERAGE(BD$6:BD767)</f>
        <v>2633.7009955298022</v>
      </c>
      <c r="BP767" s="105">
        <v>762</v>
      </c>
      <c r="BQ767" s="109">
        <v>25.462698797922911</v>
      </c>
      <c r="BR767" s="109">
        <v>1</v>
      </c>
      <c r="BS767" s="109">
        <v>4.5911243391472354</v>
      </c>
      <c r="BT767" s="110">
        <v>141.65873279202435</v>
      </c>
      <c r="BU767" s="109">
        <v>25</v>
      </c>
      <c r="BV767" s="109">
        <v>29.053823137070147</v>
      </c>
      <c r="BW767" s="109">
        <v>4.0538231370701467</v>
      </c>
      <c r="BX767" s="110">
        <v>1499.7322033525461</v>
      </c>
      <c r="BY767" s="110">
        <v>3820</v>
      </c>
      <c r="BZ767" s="110">
        <v>2320.2677966474539</v>
      </c>
      <c r="CA767" s="111" t="str">
        <v>Yes</v>
      </c>
      <c r="CC767" s="103">
        <f>AVERAGE(BU$6:BU767)</f>
        <v>22.833240440101868</v>
      </c>
      <c r="CD767" s="103">
        <f>AVERAGE(BV$6:BV767)</f>
        <v>23.742788962370387</v>
      </c>
      <c r="CE767" s="103">
        <f>AVERAGE(BW$6:BW767)</f>
        <v>0.90954852226850347</v>
      </c>
      <c r="CF767" s="104">
        <f>AVERAGE(BX$6:BX767)</f>
        <v>970.12122167468965</v>
      </c>
      <c r="CG767" s="104">
        <f>AVERAGE(BY$6:BY767)</f>
        <v>3653.9099505297172</v>
      </c>
      <c r="CH767" s="104">
        <f>AVERAGE(BZ$6:BZ767)</f>
        <v>2683.7887288550296</v>
      </c>
      <c r="CI767" s="121"/>
      <c r="CJ767" s="121"/>
      <c r="CK767" s="121"/>
      <c r="CL767" s="121"/>
      <c r="CM767" s="121"/>
      <c r="CN767" s="121"/>
    </row>
    <row r="768" spans="2:92" x14ac:dyDescent="0.2">
      <c r="B768" s="105">
        <v>763</v>
      </c>
      <c r="C768" s="109">
        <v>19.2066694937972</v>
      </c>
      <c r="D768" s="109">
        <v>2</v>
      </c>
      <c r="E768" s="109">
        <v>5.197526835447082</v>
      </c>
      <c r="F768" s="110">
        <v>140.34102864181875</v>
      </c>
      <c r="G768" s="109">
        <v>22.404196329244282</v>
      </c>
      <c r="H768" s="109">
        <v>22.404196329244282</v>
      </c>
      <c r="I768" s="109">
        <v>0</v>
      </c>
      <c r="J768" s="110">
        <v>812.46691851914727</v>
      </c>
      <c r="K768" s="110">
        <v>4132.7553392639711</v>
      </c>
      <c r="L768" s="110">
        <v>3320.2884207448237</v>
      </c>
      <c r="M768" s="111" t="str">
        <v>No</v>
      </c>
      <c r="O768" s="103">
        <f>AVERAGE(G$6:G768)</f>
        <v>21.697787986861659</v>
      </c>
      <c r="P768" s="103">
        <f>AVERAGE(H$6:H768)</f>
        <v>22.072075326242953</v>
      </c>
      <c r="Q768" s="103">
        <f>AVERAGE(I$6:I768)</f>
        <v>0.37428733938128972</v>
      </c>
      <c r="R768" s="104">
        <f>AVERAGE(J$6:J768)</f>
        <v>867.39642402473032</v>
      </c>
      <c r="S768" s="104">
        <f>AVERAGE(K$6:K768)</f>
        <v>4004.9465296403359</v>
      </c>
      <c r="T768" s="104">
        <f>AVERAGE(L$6:L768)</f>
        <v>3137.5501056156131</v>
      </c>
      <c r="X768" s="105">
        <v>763</v>
      </c>
      <c r="Y768" s="109">
        <v>16.100405672799845</v>
      </c>
      <c r="Z768" s="109">
        <v>5</v>
      </c>
      <c r="AA768" s="109">
        <v>3.9694186764163741</v>
      </c>
      <c r="AB768" s="110">
        <v>129.37688525486126</v>
      </c>
      <c r="AC768" s="109">
        <v>15.069824349216219</v>
      </c>
      <c r="AD768" s="109">
        <v>15.069824349216219</v>
      </c>
      <c r="AE768" s="109">
        <v>0</v>
      </c>
      <c r="AF768" s="110">
        <v>581.47161573134781</v>
      </c>
      <c r="AG768" s="110">
        <v>3062.5683828589194</v>
      </c>
      <c r="AH768" s="110">
        <v>2481.0967671275716</v>
      </c>
      <c r="AI768" s="111" t="str">
        <v>No</v>
      </c>
      <c r="AK768" s="103">
        <f>AVERAGE(AC$6:AC768)</f>
        <v>21.669035124494318</v>
      </c>
      <c r="AL768" s="103">
        <f>AVERAGE(AD$6:AD768)</f>
        <v>21.994716597469832</v>
      </c>
      <c r="AM768" s="103">
        <f>AVERAGE(AE$6:AE768)</f>
        <v>0.32568147297552197</v>
      </c>
      <c r="AN768" s="104">
        <f>AVERAGE(AF$6:AF768)</f>
        <v>858.22448080746483</v>
      </c>
      <c r="AO768" s="104">
        <f>AVERAGE(AG$6:AG768)</f>
        <v>4041.160267363111</v>
      </c>
      <c r="AP768" s="104">
        <f>AVERAGE(AH$6:AH768)</f>
        <v>3182.9357865556412</v>
      </c>
      <c r="AT768" s="105">
        <v>763</v>
      </c>
      <c r="AU768" s="109">
        <v>24.429357830714068</v>
      </c>
      <c r="AV768" s="109">
        <v>3</v>
      </c>
      <c r="AW768" s="109">
        <v>4.0079595393717238</v>
      </c>
      <c r="AX768" s="110">
        <v>161.41799396162673</v>
      </c>
      <c r="AY768" s="109">
        <v>25</v>
      </c>
      <c r="AZ768" s="109">
        <v>25.437317370085793</v>
      </c>
      <c r="BA768" s="109">
        <v>0.4373173700857933</v>
      </c>
      <c r="BB768" s="110">
        <v>977.01559947449573</v>
      </c>
      <c r="BC768" s="110">
        <v>3900</v>
      </c>
      <c r="BD768" s="110">
        <v>2922.9844005255045</v>
      </c>
      <c r="BE768" s="111" t="str">
        <v>Yes</v>
      </c>
      <c r="BG768" s="103">
        <f>AVERAGE(AY$6:AY768)</f>
        <v>22.902491585642736</v>
      </c>
      <c r="BH768" s="103">
        <f>AVERAGE(AZ$6:AZ768)</f>
        <v>23.746896555178907</v>
      </c>
      <c r="BI768" s="103">
        <f>AVERAGE(BA$6:BA768)</f>
        <v>0.84440496953618338</v>
      </c>
      <c r="BJ768" s="104">
        <f>AVERAGE(BB$6:BB768)</f>
        <v>964.33423195619423</v>
      </c>
      <c r="BK768" s="104">
        <f>AVERAGE(BC$6:BC768)</f>
        <v>3598.4143669420882</v>
      </c>
      <c r="BL768" s="104">
        <f>AVERAGE(BD$6:BD768)</f>
        <v>2634.0801349858912</v>
      </c>
      <c r="BP768" s="105">
        <v>763</v>
      </c>
      <c r="BQ768" s="109">
        <v>19.646774128442942</v>
      </c>
      <c r="BR768" s="109">
        <v>3</v>
      </c>
      <c r="BS768" s="109">
        <v>5.3748109920317253</v>
      </c>
      <c r="BT768" s="110">
        <v>162.99969712910212</v>
      </c>
      <c r="BU768" s="109">
        <v>22.021585120474668</v>
      </c>
      <c r="BV768" s="109">
        <v>22.021585120474668</v>
      </c>
      <c r="BW768" s="109">
        <v>0</v>
      </c>
      <c r="BX768" s="110">
        <v>823.64725074334206</v>
      </c>
      <c r="BY768" s="110">
        <v>3513.2377680712002</v>
      </c>
      <c r="BZ768" s="110">
        <v>2689.5905173278579</v>
      </c>
      <c r="CA768" s="111" t="str">
        <v>No</v>
      </c>
      <c r="CC768" s="103">
        <f>AVERAGE(BU$6:BU768)</f>
        <v>22.83217667166199</v>
      </c>
      <c r="CD768" s="103">
        <f>AVERAGE(BV$6:BV768)</f>
        <v>23.740533125093982</v>
      </c>
      <c r="CE768" s="103">
        <f>AVERAGE(BW$6:BW768)</f>
        <v>0.90835645343197857</v>
      </c>
      <c r="CF768" s="104">
        <f>AVERAGE(BX$6:BX768)</f>
        <v>969.92925054633929</v>
      </c>
      <c r="CG768" s="104">
        <f>AVERAGE(BY$6:BY768)</f>
        <v>3653.7255833181071</v>
      </c>
      <c r="CH768" s="104">
        <f>AVERAGE(BZ$6:BZ768)</f>
        <v>2683.7963327717698</v>
      </c>
      <c r="CI768" s="121"/>
      <c r="CJ768" s="121"/>
      <c r="CK768" s="121"/>
      <c r="CL768" s="121"/>
      <c r="CM768" s="121"/>
      <c r="CN768" s="121"/>
    </row>
    <row r="769" spans="2:92" x14ac:dyDescent="0.2">
      <c r="B769" s="105">
        <v>764</v>
      </c>
      <c r="C769" s="109">
        <v>17.343633502721755</v>
      </c>
      <c r="D769" s="109">
        <v>1</v>
      </c>
      <c r="E769" s="109">
        <v>2.0085965838846707</v>
      </c>
      <c r="F769" s="110">
        <v>159.69546869712366</v>
      </c>
      <c r="G769" s="109">
        <v>18.352230086606426</v>
      </c>
      <c r="H769" s="109">
        <v>18.352230086606426</v>
      </c>
      <c r="I769" s="109">
        <v>0</v>
      </c>
      <c r="J769" s="110">
        <v>710.26237129531637</v>
      </c>
      <c r="K769" s="110">
        <v>3353.4014155891564</v>
      </c>
      <c r="L769" s="110">
        <v>2643.13904429384</v>
      </c>
      <c r="M769" s="111" t="str">
        <v>No</v>
      </c>
      <c r="O769" s="103">
        <f>AVERAGE(G$6:G769)</f>
        <v>21.693408984374415</v>
      </c>
      <c r="P769" s="103">
        <f>AVERAGE(H$6:H769)</f>
        <v>22.067206418861229</v>
      </c>
      <c r="Q769" s="103">
        <f>AVERAGE(I$6:I769)</f>
        <v>0.37379743448681163</v>
      </c>
      <c r="R769" s="104">
        <f>AVERAGE(J$6:J769)</f>
        <v>867.19075118084379</v>
      </c>
      <c r="S769" s="104">
        <f>AVERAGE(K$6:K769)</f>
        <v>4004.0937218994313</v>
      </c>
      <c r="T769" s="104">
        <f>AVERAGE(L$6:L769)</f>
        <v>3136.9029707185946</v>
      </c>
      <c r="X769" s="105">
        <v>764</v>
      </c>
      <c r="Y769" s="109">
        <v>21.082697754048809</v>
      </c>
      <c r="Z769" s="109">
        <v>1</v>
      </c>
      <c r="AA769" s="109">
        <v>5.4937130979935906</v>
      </c>
      <c r="AB769" s="110">
        <v>156.85062507608657</v>
      </c>
      <c r="AC769" s="109">
        <v>25</v>
      </c>
      <c r="AD769" s="109">
        <v>25.5764108520424</v>
      </c>
      <c r="AE769" s="109">
        <v>0.57641085204240028</v>
      </c>
      <c r="AF769" s="110">
        <v>1010.6045784437185</v>
      </c>
      <c r="AG769" s="110">
        <v>4570</v>
      </c>
      <c r="AH769" s="110">
        <v>3559.3954215562817</v>
      </c>
      <c r="AI769" s="111" t="str">
        <v>Yes</v>
      </c>
      <c r="AK769" s="103">
        <f>AVERAGE(AC$6:AC769)</f>
        <v>21.673395026163831</v>
      </c>
      <c r="AL769" s="103">
        <f>AVERAGE(AD$6:AD769)</f>
        <v>21.999404678954871</v>
      </c>
      <c r="AM769" s="103">
        <f>AVERAGE(AE$6:AE769)</f>
        <v>0.32600965279105454</v>
      </c>
      <c r="AN769" s="104">
        <f>AVERAGE(AF$6:AF769)</f>
        <v>858.42393119704093</v>
      </c>
      <c r="AO769" s="104">
        <f>AVERAGE(AG$6:AG769)</f>
        <v>4041.8524659660388</v>
      </c>
      <c r="AP769" s="104">
        <f>AVERAGE(AH$6:AH769)</f>
        <v>3183.4285347689929</v>
      </c>
      <c r="AT769" s="105">
        <v>764</v>
      </c>
      <c r="AU769" s="109">
        <v>17.759294835202429</v>
      </c>
      <c r="AV769" s="109">
        <v>2</v>
      </c>
      <c r="AW769" s="109">
        <v>5.901409814019873</v>
      </c>
      <c r="AX769" s="110">
        <v>178.02891940851501</v>
      </c>
      <c r="AY769" s="109">
        <v>21.660704649222303</v>
      </c>
      <c r="AZ769" s="109">
        <v>21.660704649222303</v>
      </c>
      <c r="BA769" s="109">
        <v>0</v>
      </c>
      <c r="BB769" s="110">
        <v>827.85005888518413</v>
      </c>
      <c r="BC769" s="110">
        <v>3349.1056973833456</v>
      </c>
      <c r="BD769" s="110">
        <v>2521.2556384981617</v>
      </c>
      <c r="BE769" s="111" t="str">
        <v>No</v>
      </c>
      <c r="BG769" s="103">
        <f>AVERAGE(AY$6:AY769)</f>
        <v>22.900866210071502</v>
      </c>
      <c r="BH769" s="103">
        <f>AVERAGE(AZ$6:AZ769)</f>
        <v>23.744165937500952</v>
      </c>
      <c r="BI769" s="103">
        <f>AVERAGE(BA$6:BA769)</f>
        <v>0.84329972742946069</v>
      </c>
      <c r="BJ769" s="104">
        <f>AVERAGE(BB$6:BB769)</f>
        <v>964.1555877506039</v>
      </c>
      <c r="BK769" s="104">
        <f>AVERAGE(BC$6:BC769)</f>
        <v>3598.0880466939743</v>
      </c>
      <c r="BL769" s="104">
        <f>AVERAGE(BD$6:BD769)</f>
        <v>2633.9324589433677</v>
      </c>
      <c r="BP769" s="105">
        <v>764</v>
      </c>
      <c r="BQ769" s="109">
        <v>25.131224882966478</v>
      </c>
      <c r="BR769" s="109">
        <v>4</v>
      </c>
      <c r="BS769" s="109">
        <v>4.3835063523353686</v>
      </c>
      <c r="BT769" s="110">
        <v>149.07810091682862</v>
      </c>
      <c r="BU769" s="109">
        <v>25</v>
      </c>
      <c r="BV769" s="109">
        <v>25.514731235301845</v>
      </c>
      <c r="BW769" s="109">
        <v>0.51473123530184495</v>
      </c>
      <c r="BX769" s="110">
        <v>976.28778621210529</v>
      </c>
      <c r="BY769" s="110">
        <v>4030</v>
      </c>
      <c r="BZ769" s="110">
        <v>3053.7122137878946</v>
      </c>
      <c r="CA769" s="111" t="str">
        <v>Yes</v>
      </c>
      <c r="CC769" s="103">
        <f>AVERAGE(BU$6:BU769)</f>
        <v>22.835014136751436</v>
      </c>
      <c r="CD769" s="103">
        <f>AVERAGE(BV$6:BV769)</f>
        <v>23.742855373929331</v>
      </c>
      <c r="CE769" s="103">
        <f>AVERAGE(BW$6:BW769)</f>
        <v>0.90784123717788157</v>
      </c>
      <c r="CF769" s="104">
        <f>AVERAGE(BX$6:BX769)</f>
        <v>969.93757323700117</v>
      </c>
      <c r="CG769" s="104">
        <f>AVERAGE(BY$6:BY769)</f>
        <v>3654.2180890991044</v>
      </c>
      <c r="CH769" s="104">
        <f>AVERAGE(BZ$6:BZ769)</f>
        <v>2684.2805158621054</v>
      </c>
      <c r="CI769" s="121"/>
      <c r="CJ769" s="121"/>
      <c r="CK769" s="121"/>
      <c r="CL769" s="121"/>
      <c r="CM769" s="121"/>
      <c r="CN769" s="121"/>
    </row>
    <row r="770" spans="2:92" x14ac:dyDescent="0.2">
      <c r="B770" s="105">
        <v>765</v>
      </c>
      <c r="C770" s="109">
        <v>21.226366107366172</v>
      </c>
      <c r="D770" s="109">
        <v>4</v>
      </c>
      <c r="E770" s="109">
        <v>3.5508737364996743</v>
      </c>
      <c r="F770" s="110">
        <v>151.09751556131118</v>
      </c>
      <c r="G770" s="109">
        <v>20.777239843865846</v>
      </c>
      <c r="H770" s="109">
        <v>20.777239843865846</v>
      </c>
      <c r="I770" s="109">
        <v>0</v>
      </c>
      <c r="J770" s="110">
        <v>774.41471087728655</v>
      </c>
      <c r="K770" s="110">
        <v>3939.9031718958522</v>
      </c>
      <c r="L770" s="110">
        <v>3165.4884610185654</v>
      </c>
      <c r="M770" s="111" t="str">
        <v>No</v>
      </c>
      <c r="O770" s="103">
        <f>AVERAGE(G$6:G770)</f>
        <v>21.692211377654793</v>
      </c>
      <c r="P770" s="103">
        <f>AVERAGE(H$6:H770)</f>
        <v>22.065520188044239</v>
      </c>
      <c r="Q770" s="103">
        <f>AVERAGE(I$6:I770)</f>
        <v>0.37330881038944325</v>
      </c>
      <c r="R770" s="104">
        <f>AVERAGE(J$6:J770)</f>
        <v>867.06947531116577</v>
      </c>
      <c r="S770" s="104">
        <f>AVERAGE(K$6:K770)</f>
        <v>4004.0098126837406</v>
      </c>
      <c r="T770" s="104">
        <f>AVERAGE(L$6:L770)</f>
        <v>3136.9403373725818</v>
      </c>
      <c r="X770" s="105">
        <v>765</v>
      </c>
      <c r="Y770" s="109">
        <v>21.112407709846494</v>
      </c>
      <c r="Z770" s="109">
        <v>1</v>
      </c>
      <c r="AA770" s="109">
        <v>4.0098480251299069</v>
      </c>
      <c r="AB770" s="110">
        <v>182.35045299626475</v>
      </c>
      <c r="AC770" s="109">
        <v>24.122255734976399</v>
      </c>
      <c r="AD770" s="109">
        <v>24.122255734976399</v>
      </c>
      <c r="AE770" s="109">
        <v>0</v>
      </c>
      <c r="AF770" s="110">
        <v>906.01812504555664</v>
      </c>
      <c r="AG770" s="110">
        <v>4412.0060322957515</v>
      </c>
      <c r="AH770" s="110">
        <v>3505.9879072501949</v>
      </c>
      <c r="AI770" s="111" t="str">
        <v>No</v>
      </c>
      <c r="AK770" s="103">
        <f>AVERAGE(AC$6:AC770)</f>
        <v>21.676596151273387</v>
      </c>
      <c r="AL770" s="103">
        <f>AVERAGE(AD$6:AD770)</f>
        <v>22.002179647655552</v>
      </c>
      <c r="AM770" s="103">
        <f>AVERAGE(AE$6:AE770)</f>
        <v>0.32558349638217732</v>
      </c>
      <c r="AN770" s="104">
        <f>AVERAGE(AF$6:AF770)</f>
        <v>858.48614582952268</v>
      </c>
      <c r="AO770" s="104">
        <f>AVERAGE(AG$6:AG770)</f>
        <v>4042.3363268370576</v>
      </c>
      <c r="AP770" s="104">
        <f>AVERAGE(AH$6:AH770)</f>
        <v>3183.8501810075309</v>
      </c>
      <c r="AT770" s="105">
        <v>765</v>
      </c>
      <c r="AU770" s="109">
        <v>24.230652821227533</v>
      </c>
      <c r="AV770" s="109">
        <v>5</v>
      </c>
      <c r="AW770" s="109">
        <v>6.102484938672692</v>
      </c>
      <c r="AX770" s="110">
        <v>121.98730393664025</v>
      </c>
      <c r="AY770" s="109">
        <v>25</v>
      </c>
      <c r="AZ770" s="109">
        <v>25.333137759900225</v>
      </c>
      <c r="BA770" s="109">
        <v>0.33313775990022521</v>
      </c>
      <c r="BB770" s="110">
        <v>921.95796792167403</v>
      </c>
      <c r="BC770" s="110">
        <v>4000</v>
      </c>
      <c r="BD770" s="110">
        <v>3078.042032078326</v>
      </c>
      <c r="BE770" s="111" t="str">
        <v>Yes</v>
      </c>
      <c r="BG770" s="103">
        <f>AVERAGE(AY$6:AY770)</f>
        <v>22.903610175809973</v>
      </c>
      <c r="BH770" s="103">
        <f>AVERAGE(AZ$6:AZ770)</f>
        <v>23.746243024850493</v>
      </c>
      <c r="BI770" s="103">
        <f>AVERAGE(BA$6:BA770)</f>
        <v>0.84263284904053348</v>
      </c>
      <c r="BJ770" s="104">
        <f>AVERAGE(BB$6:BB770)</f>
        <v>964.10042746324575</v>
      </c>
      <c r="BK770" s="104">
        <f>AVERAGE(BC$6:BC770)</f>
        <v>3598.6134217963354</v>
      </c>
      <c r="BL770" s="104">
        <f>AVERAGE(BD$6:BD770)</f>
        <v>2634.5129943330867</v>
      </c>
      <c r="BP770" s="105">
        <v>765</v>
      </c>
      <c r="BQ770" s="109">
        <v>22.134916925802251</v>
      </c>
      <c r="BR770" s="109">
        <v>3</v>
      </c>
      <c r="BS770" s="109">
        <v>5.0500548472704452</v>
      </c>
      <c r="BT770" s="110">
        <v>149.52111123716938</v>
      </c>
      <c r="BU770" s="109">
        <v>24.184971773072697</v>
      </c>
      <c r="BV770" s="109">
        <v>24.184971773072697</v>
      </c>
      <c r="BW770" s="109">
        <v>0</v>
      </c>
      <c r="BX770" s="110">
        <v>875.07026442935035</v>
      </c>
      <c r="BY770" s="110">
        <v>3837.7457659609045</v>
      </c>
      <c r="BZ770" s="110">
        <v>2962.6755015315539</v>
      </c>
      <c r="CA770" s="111" t="str">
        <v>No</v>
      </c>
      <c r="CC770" s="103">
        <f>AVERAGE(BU$6:BU770)</f>
        <v>22.836778787256431</v>
      </c>
      <c r="CD770" s="103">
        <f>AVERAGE(BV$6:BV770)</f>
        <v>23.743433303862851</v>
      </c>
      <c r="CE770" s="103">
        <f>AVERAGE(BW$6:BW770)</f>
        <v>0.90665451660640717</v>
      </c>
      <c r="CF770" s="104">
        <f>AVERAGE(BX$6:BX770)</f>
        <v>969.81356368300419</v>
      </c>
      <c r="CG770" s="104">
        <f>AVERAGE(BY$6:BY770)</f>
        <v>3654.457994559054</v>
      </c>
      <c r="CH770" s="104">
        <f>AVERAGE(BZ$6:BZ770)</f>
        <v>2684.644430876052</v>
      </c>
      <c r="CI770" s="121"/>
      <c r="CJ770" s="121"/>
      <c r="CK770" s="121"/>
      <c r="CL770" s="121"/>
      <c r="CM770" s="121"/>
      <c r="CN770" s="121"/>
    </row>
    <row r="771" spans="2:92" x14ac:dyDescent="0.2">
      <c r="B771" s="105">
        <v>766</v>
      </c>
      <c r="C771" s="109">
        <v>25.383399707517814</v>
      </c>
      <c r="D771" s="109">
        <v>1</v>
      </c>
      <c r="E771" s="109">
        <v>3.4219627793133141</v>
      </c>
      <c r="F771" s="110">
        <v>142.59805717020913</v>
      </c>
      <c r="G771" s="109">
        <v>25</v>
      </c>
      <c r="H771" s="109">
        <v>27.805362486831129</v>
      </c>
      <c r="I771" s="109">
        <v>2.8053624868311289</v>
      </c>
      <c r="J771" s="110">
        <v>1397.5633047998124</v>
      </c>
      <c r="K771" s="110">
        <v>4550</v>
      </c>
      <c r="L771" s="110">
        <v>3152.4366952001874</v>
      </c>
      <c r="M771" s="111" t="str">
        <v>Yes</v>
      </c>
      <c r="O771" s="103">
        <f>AVERAGE(G$6:G771)</f>
        <v>21.69652963956386</v>
      </c>
      <c r="P771" s="103">
        <f>AVERAGE(H$6:H771)</f>
        <v>22.073013454752836</v>
      </c>
      <c r="Q771" s="103">
        <f>AVERAGE(I$6:I771)</f>
        <v>0.3764838151889755</v>
      </c>
      <c r="R771" s="104">
        <f>AVERAGE(J$6:J771)</f>
        <v>867.76202600240424</v>
      </c>
      <c r="S771" s="104">
        <f>AVERAGE(K$6:K771)</f>
        <v>4004.72259360713</v>
      </c>
      <c r="T771" s="104">
        <f>AVERAGE(L$6:L771)</f>
        <v>3136.9605676047327</v>
      </c>
      <c r="X771" s="105">
        <v>766</v>
      </c>
      <c r="Y771" s="109">
        <v>18.040854962846758</v>
      </c>
      <c r="Z771" s="109">
        <v>1</v>
      </c>
      <c r="AA771" s="109">
        <v>3.7728772375943636</v>
      </c>
      <c r="AB771" s="110">
        <v>169.0146888774467</v>
      </c>
      <c r="AC771" s="109">
        <v>20.813732200441123</v>
      </c>
      <c r="AD771" s="109">
        <v>20.813732200441123</v>
      </c>
      <c r="AE771" s="109">
        <v>0</v>
      </c>
      <c r="AF771" s="110">
        <v>793.42665489068042</v>
      </c>
      <c r="AG771" s="110">
        <v>3816.4717960794023</v>
      </c>
      <c r="AH771" s="110">
        <v>3023.045141188722</v>
      </c>
      <c r="AI771" s="111" t="str">
        <v>No</v>
      </c>
      <c r="AK771" s="103">
        <f>AVERAGE(AC$6:AC771)</f>
        <v>21.675469697029481</v>
      </c>
      <c r="AL771" s="103">
        <f>AVERAGE(AD$6:AD771)</f>
        <v>22.000628149682687</v>
      </c>
      <c r="AM771" s="103">
        <f>AVERAGE(AE$6:AE771)</f>
        <v>0.32515845265321885</v>
      </c>
      <c r="AN771" s="104">
        <f>AVERAGE(AF$6:AF771)</f>
        <v>858.40121176824482</v>
      </c>
      <c r="AO771" s="104">
        <f>AVERAGE(AG$6:AG771)</f>
        <v>4042.0414645253636</v>
      </c>
      <c r="AP771" s="104">
        <f>AVERAGE(AH$6:AH771)</f>
        <v>3183.6402527571149</v>
      </c>
      <c r="AT771" s="105">
        <v>766</v>
      </c>
      <c r="AU771" s="109">
        <v>23.740573551843823</v>
      </c>
      <c r="AV771" s="109">
        <v>2</v>
      </c>
      <c r="AW771" s="109">
        <v>4.9646618484131748</v>
      </c>
      <c r="AX771" s="110">
        <v>170.44238223699048</v>
      </c>
      <c r="AY771" s="109">
        <v>25</v>
      </c>
      <c r="AZ771" s="109">
        <v>26.705235400256999</v>
      </c>
      <c r="BA771" s="109">
        <v>1.7052354002569992</v>
      </c>
      <c r="BB771" s="110">
        <v>1176.2276922755402</v>
      </c>
      <c r="BC771" s="110">
        <v>3850</v>
      </c>
      <c r="BD771" s="110">
        <v>2673.77230772446</v>
      </c>
      <c r="BE771" s="111" t="str">
        <v>Yes</v>
      </c>
      <c r="BG771" s="103">
        <f>AVERAGE(AY$6:AY771)</f>
        <v>22.906346977147034</v>
      </c>
      <c r="BH771" s="103">
        <f>AVERAGE(AZ$6:AZ771)</f>
        <v>23.750105939178699</v>
      </c>
      <c r="BI771" s="103">
        <f>AVERAGE(BA$6:BA771)</f>
        <v>0.84375896203167777</v>
      </c>
      <c r="BJ771" s="104">
        <f>AVERAGE(BB$6:BB771)</f>
        <v>964.37735600738711</v>
      </c>
      <c r="BK771" s="104">
        <f>AVERAGE(BC$6:BC771)</f>
        <v>3598.9416027078282</v>
      </c>
      <c r="BL771" s="104">
        <f>AVERAGE(BD$6:BD771)</f>
        <v>2634.5642467004382</v>
      </c>
      <c r="BP771" s="105">
        <v>766</v>
      </c>
      <c r="BQ771" s="109">
        <v>24.000506051163708</v>
      </c>
      <c r="BR771" s="109">
        <v>3</v>
      </c>
      <c r="BS771" s="109">
        <v>3.4288576206958483</v>
      </c>
      <c r="BT771" s="110">
        <v>107.60746185492671</v>
      </c>
      <c r="BU771" s="109">
        <v>24.429363671859555</v>
      </c>
      <c r="BV771" s="109">
        <v>24.429363671859555</v>
      </c>
      <c r="BW771" s="109">
        <v>0</v>
      </c>
      <c r="BX771" s="110">
        <v>840.48837201071331</v>
      </c>
      <c r="BY771" s="110">
        <v>3874.4045507789333</v>
      </c>
      <c r="BZ771" s="110">
        <v>3033.9161787682201</v>
      </c>
      <c r="CA771" s="111" t="str">
        <v>No</v>
      </c>
      <c r="CC771" s="103">
        <f>AVERAGE(BU$6:BU771)</f>
        <v>22.838857879795082</v>
      </c>
      <c r="CD771" s="103">
        <f>AVERAGE(BV$6:BV771)</f>
        <v>23.744328774317157</v>
      </c>
      <c r="CE771" s="103">
        <f>AVERAGE(BW$6:BW771)</f>
        <v>0.90547089452206464</v>
      </c>
      <c r="CF771" s="104">
        <f>AVERAGE(BX$6:BX771)</f>
        <v>969.64473184009</v>
      </c>
      <c r="CG771" s="104">
        <f>AVERAGE(BY$6:BY771)</f>
        <v>3654.7451310554252</v>
      </c>
      <c r="CH771" s="104">
        <f>AVERAGE(BZ$6:BZ771)</f>
        <v>2685.1003992153369</v>
      </c>
      <c r="CI771" s="121"/>
      <c r="CJ771" s="121"/>
      <c r="CK771" s="121"/>
      <c r="CL771" s="121"/>
      <c r="CM771" s="121"/>
      <c r="CN771" s="121"/>
    </row>
    <row r="772" spans="2:92" x14ac:dyDescent="0.2">
      <c r="B772" s="105">
        <v>767</v>
      </c>
      <c r="C772" s="109">
        <v>22.4216180194041</v>
      </c>
      <c r="D772" s="109">
        <v>2</v>
      </c>
      <c r="E772" s="109">
        <v>4.3387421224497462</v>
      </c>
      <c r="F772" s="110">
        <v>183.18131852525062</v>
      </c>
      <c r="G772" s="109">
        <v>24.760360141853845</v>
      </c>
      <c r="H772" s="109">
        <v>24.760360141853845</v>
      </c>
      <c r="I772" s="109">
        <v>0</v>
      </c>
      <c r="J772" s="110">
        <v>925.992122780866</v>
      </c>
      <c r="K772" s="110">
        <v>4556.8648255336921</v>
      </c>
      <c r="L772" s="110">
        <v>3630.8727027528262</v>
      </c>
      <c r="M772" s="111" t="str">
        <v>No</v>
      </c>
      <c r="O772" s="103">
        <f>AVERAGE(G$6:G772)</f>
        <v>21.700524203452112</v>
      </c>
      <c r="P772" s="103">
        <f>AVERAGE(H$6:H772)</f>
        <v>22.076517166209289</v>
      </c>
      <c r="Q772" s="103">
        <f>AVERAGE(I$6:I772)</f>
        <v>0.37599296275717758</v>
      </c>
      <c r="R772" s="104">
        <f>AVERAGE(J$6:J772)</f>
        <v>867.83794529416241</v>
      </c>
      <c r="S772" s="104">
        <f>AVERAGE(K$6:K772)</f>
        <v>4005.4424661389767</v>
      </c>
      <c r="T772" s="104">
        <f>AVERAGE(L$6:L772)</f>
        <v>3137.6045208448213</v>
      </c>
      <c r="X772" s="105">
        <v>767</v>
      </c>
      <c r="Y772" s="109">
        <v>18.557923819321061</v>
      </c>
      <c r="Z772" s="109">
        <v>2</v>
      </c>
      <c r="AA772" s="109">
        <v>4.480005377048724</v>
      </c>
      <c r="AB772" s="110">
        <v>151.25949410376109</v>
      </c>
      <c r="AC772" s="109">
        <v>21.037929196369785</v>
      </c>
      <c r="AD772" s="109">
        <v>21.037929196369785</v>
      </c>
      <c r="AE772" s="109">
        <v>0</v>
      </c>
      <c r="AF772" s="110">
        <v>782.39736999485467</v>
      </c>
      <c r="AG772" s="110">
        <v>3926.8272553465613</v>
      </c>
      <c r="AH772" s="110">
        <v>3144.4298853517066</v>
      </c>
      <c r="AI772" s="111" t="str">
        <v>No</v>
      </c>
      <c r="AK772" s="103">
        <f>AVERAGE(AC$6:AC772)</f>
        <v>21.674638483860431</v>
      </c>
      <c r="AL772" s="103">
        <f>AVERAGE(AD$6:AD772)</f>
        <v>21.999373001112527</v>
      </c>
      <c r="AM772" s="103">
        <f>AVERAGE(AE$6:AE772)</f>
        <v>0.32473451725210645</v>
      </c>
      <c r="AN772" s="104">
        <f>AVERAGE(AF$6:AF772)</f>
        <v>858.30211940608922</v>
      </c>
      <c r="AO772" s="104">
        <f>AVERAGE(AG$6:AG772)</f>
        <v>4041.8912504325617</v>
      </c>
      <c r="AP772" s="104">
        <f>AVERAGE(AH$6:AH772)</f>
        <v>3183.5891310264687</v>
      </c>
      <c r="AT772" s="105">
        <v>767</v>
      </c>
      <c r="AU772" s="109">
        <v>20.046883423033098</v>
      </c>
      <c r="AV772" s="109">
        <v>5</v>
      </c>
      <c r="AW772" s="109">
        <v>3.9519508764865705</v>
      </c>
      <c r="AX772" s="110">
        <v>130.46350965796222</v>
      </c>
      <c r="AY772" s="109">
        <v>18.998834299519668</v>
      </c>
      <c r="AZ772" s="109">
        <v>18.998834299519668</v>
      </c>
      <c r="BA772" s="109">
        <v>0</v>
      </c>
      <c r="BB772" s="110">
        <v>700.4285386435522</v>
      </c>
      <c r="BC772" s="110">
        <v>3099.8251449279501</v>
      </c>
      <c r="BD772" s="110">
        <v>2399.3966062843979</v>
      </c>
      <c r="BE772" s="111" t="str">
        <v>No</v>
      </c>
      <c r="BG772" s="103">
        <f>AVERAGE(AY$6:AY772)</f>
        <v>22.90125243649824</v>
      </c>
      <c r="BH772" s="103">
        <f>AVERAGE(AZ$6:AZ772)</f>
        <v>23.743911321656327</v>
      </c>
      <c r="BI772" s="103">
        <f>AVERAGE(BA$6:BA772)</f>
        <v>0.84265888515810317</v>
      </c>
      <c r="BJ772" s="104">
        <f>AVERAGE(BB$6:BB772)</f>
        <v>964.03322456362719</v>
      </c>
      <c r="BK772" s="104">
        <f>AVERAGE(BC$6:BC772)</f>
        <v>3598.2908641709578</v>
      </c>
      <c r="BL772" s="104">
        <f>AVERAGE(BD$6:BD772)</f>
        <v>2634.2576396073273</v>
      </c>
      <c r="BP772" s="105">
        <v>767</v>
      </c>
      <c r="BQ772" s="109">
        <v>25.959438095747984</v>
      </c>
      <c r="BR772" s="109">
        <v>4</v>
      </c>
      <c r="BS772" s="109">
        <v>6.1975024139917672</v>
      </c>
      <c r="BT772" s="110">
        <v>111.67366518785661</v>
      </c>
      <c r="BU772" s="109">
        <v>25</v>
      </c>
      <c r="BV772" s="109">
        <v>28.156940509739755</v>
      </c>
      <c r="BW772" s="109">
        <v>3.1569405097397549</v>
      </c>
      <c r="BX772" s="110">
        <v>1335.2147416488199</v>
      </c>
      <c r="BY772" s="110">
        <v>4030</v>
      </c>
      <c r="BZ772" s="110">
        <v>2694.7852583511803</v>
      </c>
      <c r="CA772" s="111" t="str">
        <v>Yes</v>
      </c>
      <c r="CC772" s="103">
        <f>AVERAGE(BU$6:BU772)</f>
        <v>22.841675535753627</v>
      </c>
      <c r="CD772" s="103">
        <f>AVERAGE(BV$6:BV772)</f>
        <v>23.750081853502845</v>
      </c>
      <c r="CE772" s="103">
        <f>AVERAGE(BW$6:BW772)</f>
        <v>0.90840631774920644</v>
      </c>
      <c r="CF772" s="104">
        <f>AVERAGE(BX$6:BX772)</f>
        <v>970.12135506017967</v>
      </c>
      <c r="CG772" s="104">
        <f>AVERAGE(BY$6:BY772)</f>
        <v>3655.2343812105028</v>
      </c>
      <c r="CH772" s="104">
        <f>AVERAGE(BZ$6:BZ772)</f>
        <v>2685.1130261503249</v>
      </c>
      <c r="CI772" s="121"/>
      <c r="CJ772" s="121"/>
      <c r="CK772" s="121"/>
      <c r="CL772" s="121"/>
      <c r="CM772" s="121"/>
      <c r="CN772" s="121"/>
    </row>
    <row r="773" spans="2:92" x14ac:dyDescent="0.2">
      <c r="B773" s="105">
        <v>768</v>
      </c>
      <c r="C773" s="109">
        <v>25.605008437031849</v>
      </c>
      <c r="D773" s="109">
        <v>1</v>
      </c>
      <c r="E773" s="109">
        <v>4.6817466736078508</v>
      </c>
      <c r="F773" s="110">
        <v>152.25011939297116</v>
      </c>
      <c r="G773" s="109">
        <v>25</v>
      </c>
      <c r="H773" s="109">
        <v>29.286755110639699</v>
      </c>
      <c r="I773" s="109">
        <v>4.2867551106396995</v>
      </c>
      <c r="J773" s="110">
        <v>1673.866039308117</v>
      </c>
      <c r="K773" s="110">
        <v>4550</v>
      </c>
      <c r="L773" s="110">
        <v>2876.1339606918827</v>
      </c>
      <c r="M773" s="111" t="str">
        <v>Yes</v>
      </c>
      <c r="O773" s="103">
        <f>AVERAGE(G$6:G773)</f>
        <v>21.704820395895535</v>
      </c>
      <c r="P773" s="103">
        <f>AVERAGE(H$6:H773)</f>
        <v>22.085905496866101</v>
      </c>
      <c r="Q773" s="103">
        <f>AVERAGE(I$6:I773)</f>
        <v>0.3810851009705663</v>
      </c>
      <c r="R773" s="104">
        <f>AVERAGE(J$6:J773)</f>
        <v>868.88746104157644</v>
      </c>
      <c r="S773" s="104">
        <f>AVERAGE(K$6:K773)</f>
        <v>4006.1515254278584</v>
      </c>
      <c r="T773" s="104">
        <f>AVERAGE(L$6:L773)</f>
        <v>3137.2640643862887</v>
      </c>
      <c r="X773" s="105">
        <v>768</v>
      </c>
      <c r="Y773" s="109">
        <v>20.643817089672535</v>
      </c>
      <c r="Z773" s="109">
        <v>2</v>
      </c>
      <c r="AA773" s="109">
        <v>3.0569182568818447</v>
      </c>
      <c r="AB773" s="110">
        <v>122.27502975355486</v>
      </c>
      <c r="AC773" s="109">
        <v>21.700735346554378</v>
      </c>
      <c r="AD773" s="109">
        <v>21.700735346554378</v>
      </c>
      <c r="AE773" s="109">
        <v>0</v>
      </c>
      <c r="AF773" s="110">
        <v>773.29709015018625</v>
      </c>
      <c r="AG773" s="110">
        <v>4046.132362379788</v>
      </c>
      <c r="AH773" s="110">
        <v>3272.8352722296017</v>
      </c>
      <c r="AI773" s="111" t="str">
        <v>No</v>
      </c>
      <c r="AK773" s="103">
        <f>AVERAGE(AC$6:AC773)</f>
        <v>21.674672464150401</v>
      </c>
      <c r="AL773" s="103">
        <f>AVERAGE(AD$6:AD773)</f>
        <v>21.998984149999824</v>
      </c>
      <c r="AM773" s="103">
        <f>AVERAGE(AE$6:AE773)</f>
        <v>0.32431168584943443</v>
      </c>
      <c r="AN773" s="104">
        <f>AVERAGE(AF$6:AF773)</f>
        <v>858.19143577424563</v>
      </c>
      <c r="AO773" s="104">
        <f>AVERAGE(AG$6:AG773)</f>
        <v>4041.8967727137428</v>
      </c>
      <c r="AP773" s="104">
        <f>AVERAGE(AH$6:AH773)</f>
        <v>3183.7053369394939</v>
      </c>
      <c r="AT773" s="105">
        <v>768</v>
      </c>
      <c r="AU773" s="109">
        <v>22.419894300239079</v>
      </c>
      <c r="AV773" s="109">
        <v>6</v>
      </c>
      <c r="AW773" s="109">
        <v>5.9626149387059897</v>
      </c>
      <c r="AX773" s="110">
        <v>144.06150950932738</v>
      </c>
      <c r="AY773" s="109">
        <v>22.382509238945069</v>
      </c>
      <c r="AZ773" s="109">
        <v>22.382509238945069</v>
      </c>
      <c r="BA773" s="109">
        <v>0</v>
      </c>
      <c r="BB773" s="110">
        <v>815.5367866776794</v>
      </c>
      <c r="BC773" s="110">
        <v>3657.3763858417601</v>
      </c>
      <c r="BD773" s="110">
        <v>2841.8395991640809</v>
      </c>
      <c r="BE773" s="111" t="str">
        <v>No</v>
      </c>
      <c r="BG773" s="103">
        <f>AVERAGE(AY$6:AY773)</f>
        <v>22.900576989626426</v>
      </c>
      <c r="BH773" s="103">
        <f>AVERAGE(AZ$6:AZ773)</f>
        <v>23.742138662694462</v>
      </c>
      <c r="BI773" s="103">
        <f>AVERAGE(BA$6:BA773)</f>
        <v>0.84156167306805363</v>
      </c>
      <c r="BJ773" s="104">
        <f>AVERAGE(BB$6:BB773)</f>
        <v>963.83986982679653</v>
      </c>
      <c r="BK773" s="104">
        <f>AVERAGE(BC$6:BC773)</f>
        <v>3598.3677984439669</v>
      </c>
      <c r="BL773" s="104">
        <f>AVERAGE(BD$6:BD773)</f>
        <v>2634.5279286171667</v>
      </c>
      <c r="BP773" s="105">
        <v>768</v>
      </c>
      <c r="BQ773" s="109">
        <v>16.827026271870029</v>
      </c>
      <c r="BR773" s="109">
        <v>3</v>
      </c>
      <c r="BS773" s="109">
        <v>6.4326986221077451</v>
      </c>
      <c r="BT773" s="110">
        <v>130.2954390303583</v>
      </c>
      <c r="BU773" s="109">
        <v>20.259724893977776</v>
      </c>
      <c r="BV773" s="109">
        <v>20.259724893977776</v>
      </c>
      <c r="BW773" s="109">
        <v>0</v>
      </c>
      <c r="BX773" s="110">
        <v>738.08718584969165</v>
      </c>
      <c r="BY773" s="110">
        <v>3248.9587340966664</v>
      </c>
      <c r="BZ773" s="110">
        <v>2510.8715482469747</v>
      </c>
      <c r="CA773" s="111" t="str">
        <v>No</v>
      </c>
      <c r="CC773" s="103">
        <f>AVERAGE(BU$6:BU773)</f>
        <v>22.838313620855484</v>
      </c>
      <c r="CD773" s="103">
        <f>AVERAGE(BV$6:BV773)</f>
        <v>23.745537117878467</v>
      </c>
      <c r="CE773" s="103">
        <f>AVERAGE(BW$6:BW773)</f>
        <v>0.90722349702297045</v>
      </c>
      <c r="CF773" s="104">
        <f>AVERAGE(BX$6:BX773)</f>
        <v>969.81922723568687</v>
      </c>
      <c r="CG773" s="104">
        <f>AVERAGE(BY$6:BY773)</f>
        <v>3654.7053764616562</v>
      </c>
      <c r="CH773" s="104">
        <f>AVERAGE(BZ$6:BZ773)</f>
        <v>2684.8861492259716</v>
      </c>
      <c r="CI773" s="121"/>
      <c r="CJ773" s="121"/>
      <c r="CK773" s="121"/>
      <c r="CL773" s="121"/>
      <c r="CM773" s="121"/>
      <c r="CN773" s="121"/>
    </row>
    <row r="774" spans="2:92" x14ac:dyDescent="0.2">
      <c r="B774" s="105">
        <v>769</v>
      </c>
      <c r="C774" s="109">
        <v>22.056344686782349</v>
      </c>
      <c r="D774" s="109">
        <v>3</v>
      </c>
      <c r="E774" s="109">
        <v>5.2769950713382698</v>
      </c>
      <c r="F774" s="110">
        <v>140.84125528160843</v>
      </c>
      <c r="G774" s="109">
        <v>24.333339758120619</v>
      </c>
      <c r="H774" s="109">
        <v>24.333339758120619</v>
      </c>
      <c r="I774" s="109">
        <v>0</v>
      </c>
      <c r="J774" s="110">
        <v>870.84144802522701</v>
      </c>
      <c r="K774" s="110">
        <v>4530.0011564617116</v>
      </c>
      <c r="L774" s="110">
        <v>3659.1597084364848</v>
      </c>
      <c r="M774" s="111" t="str">
        <v>No</v>
      </c>
      <c r="O774" s="103">
        <f>AVERAGE(G$6:G774)</f>
        <v>21.708238496496605</v>
      </c>
      <c r="P774" s="103">
        <f>AVERAGE(H$6:H774)</f>
        <v>22.088828038168121</v>
      </c>
      <c r="Q774" s="103">
        <f>AVERAGE(I$6:I774)</f>
        <v>0.38058954167151487</v>
      </c>
      <c r="R774" s="104">
        <f>AVERAGE(J$6:J774)</f>
        <v>868.89000198693873</v>
      </c>
      <c r="S774" s="104">
        <f>AVERAGE(K$6:K774)</f>
        <v>4006.8327343108676</v>
      </c>
      <c r="T774" s="104">
        <f>AVERAGE(L$6:L774)</f>
        <v>3137.9427323239356</v>
      </c>
      <c r="X774" s="105">
        <v>769</v>
      </c>
      <c r="Y774" s="109">
        <v>24.672137223814069</v>
      </c>
      <c r="Z774" s="109">
        <v>2</v>
      </c>
      <c r="AA774" s="109">
        <v>3.9689668257730104</v>
      </c>
      <c r="AB774" s="110">
        <v>119.81451074533693</v>
      </c>
      <c r="AC774" s="109">
        <v>25</v>
      </c>
      <c r="AD774" s="109">
        <v>26.641104049587078</v>
      </c>
      <c r="AE774" s="109">
        <v>1.6411040495870779</v>
      </c>
      <c r="AF774" s="110">
        <v>1165.213239671011</v>
      </c>
      <c r="AG774" s="110">
        <v>4640</v>
      </c>
      <c r="AH774" s="110">
        <v>3474.7867603289887</v>
      </c>
      <c r="AI774" s="111" t="str">
        <v>Yes</v>
      </c>
      <c r="AK774" s="103">
        <f>AVERAGE(AC$6:AC774)</f>
        <v>21.678996687213925</v>
      </c>
      <c r="AL774" s="103">
        <f>AVERAGE(AD$6:AD774)</f>
        <v>22.00502071683934</v>
      </c>
      <c r="AM774" s="103">
        <f>AVERAGE(AE$6:AE774)</f>
        <v>0.3260240296254262</v>
      </c>
      <c r="AN774" s="104">
        <f>AVERAGE(AF$6:AF774)</f>
        <v>858.59068389374715</v>
      </c>
      <c r="AO774" s="104">
        <f>AVERAGE(AG$6:AG774)</f>
        <v>4042.6745402394727</v>
      </c>
      <c r="AP774" s="104">
        <f>AVERAGE(AH$6:AH774)</f>
        <v>3184.0838563457219</v>
      </c>
      <c r="AT774" s="105">
        <v>769</v>
      </c>
      <c r="AU774" s="109">
        <v>22.197265106844679</v>
      </c>
      <c r="AV774" s="109">
        <v>3</v>
      </c>
      <c r="AW774" s="109">
        <v>3.3609373262396418</v>
      </c>
      <c r="AX774" s="110">
        <v>121.6948635303106</v>
      </c>
      <c r="AY774" s="109">
        <v>22.558202433084322</v>
      </c>
      <c r="AZ774" s="109">
        <v>22.558202433084322</v>
      </c>
      <c r="BA774" s="109">
        <v>0</v>
      </c>
      <c r="BB774" s="110">
        <v>798.44093652284027</v>
      </c>
      <c r="BC774" s="110">
        <v>3533.7303649626483</v>
      </c>
      <c r="BD774" s="110">
        <v>2735.289428439808</v>
      </c>
      <c r="BE774" s="111" t="str">
        <v>No</v>
      </c>
      <c r="BG774" s="103">
        <f>AVERAGE(AY$6:AY774)</f>
        <v>22.900131769136774</v>
      </c>
      <c r="BH774" s="103">
        <f>AVERAGE(AZ$6:AZ774)</f>
        <v>23.740599083722277</v>
      </c>
      <c r="BI774" s="103">
        <f>AVERAGE(BA$6:BA774)</f>
        <v>0.84046731458552038</v>
      </c>
      <c r="BJ774" s="104">
        <f>AVERAGE(BB$6:BB774)</f>
        <v>963.62478668855988</v>
      </c>
      <c r="BK774" s="104">
        <f>AVERAGE(BC$6:BC774)</f>
        <v>3598.2837445642767</v>
      </c>
      <c r="BL774" s="104">
        <f>AVERAGE(BD$6:BD774)</f>
        <v>2634.6589578757139</v>
      </c>
      <c r="BP774" s="105">
        <v>769</v>
      </c>
      <c r="BQ774" s="109">
        <v>20.237423812007208</v>
      </c>
      <c r="BR774" s="109">
        <v>2</v>
      </c>
      <c r="BS774" s="109">
        <v>6.8411596529692424</v>
      </c>
      <c r="BT774" s="110">
        <v>134.5751225673356</v>
      </c>
      <c r="BU774" s="109">
        <v>25</v>
      </c>
      <c r="BV774" s="109">
        <v>25.07858346497645</v>
      </c>
      <c r="BW774" s="109">
        <v>7.8583464976450301E-2</v>
      </c>
      <c r="BX774" s="110">
        <v>896.36264231380312</v>
      </c>
      <c r="BY774" s="110">
        <v>3890</v>
      </c>
      <c r="BZ774" s="110">
        <v>2993.637357686197</v>
      </c>
      <c r="CA774" s="111" t="str">
        <v>Yes</v>
      </c>
      <c r="CC774" s="103">
        <f>AVERAGE(BU$6:BU774)</f>
        <v>22.841124656459051</v>
      </c>
      <c r="CD774" s="103">
        <f>AVERAGE(BV$6:BV774)</f>
        <v>23.747270598173781</v>
      </c>
      <c r="CE774" s="103">
        <f>AVERAGE(BW$6:BW774)</f>
        <v>0.90614594171471741</v>
      </c>
      <c r="CF774" s="104">
        <f>AVERAGE(BX$6:BX774)</f>
        <v>969.72370501862326</v>
      </c>
      <c r="CG774" s="104">
        <f>AVERAGE(BY$6:BY774)</f>
        <v>3655.0113512646972</v>
      </c>
      <c r="CH774" s="104">
        <f>AVERAGE(BZ$6:BZ774)</f>
        <v>2685.2876462460763</v>
      </c>
      <c r="CI774" s="121"/>
      <c r="CJ774" s="121"/>
      <c r="CK774" s="121"/>
      <c r="CL774" s="121"/>
      <c r="CM774" s="121"/>
      <c r="CN774" s="121"/>
    </row>
    <row r="775" spans="2:92" x14ac:dyDescent="0.2">
      <c r="B775" s="105">
        <v>770</v>
      </c>
      <c r="C775" s="109">
        <v>24.407323414296187</v>
      </c>
      <c r="D775" s="109">
        <v>1</v>
      </c>
      <c r="E775" s="109">
        <v>3.8910656406376627</v>
      </c>
      <c r="F775" s="110">
        <v>123.0452423765101</v>
      </c>
      <c r="G775" s="109">
        <v>25</v>
      </c>
      <c r="H775" s="109">
        <v>27.29838905493385</v>
      </c>
      <c r="I775" s="109">
        <v>2.2983890549338497</v>
      </c>
      <c r="J775" s="110">
        <v>1286.755272264603</v>
      </c>
      <c r="K775" s="110">
        <v>4550</v>
      </c>
      <c r="L775" s="110">
        <v>3263.2447277353967</v>
      </c>
      <c r="M775" s="111" t="str">
        <v>Yes</v>
      </c>
      <c r="O775" s="103">
        <f>AVERAGE(G$6:G775)</f>
        <v>21.712513511436221</v>
      </c>
      <c r="P775" s="103">
        <f>AVERAGE(H$6:H775)</f>
        <v>22.095593701826257</v>
      </c>
      <c r="Q775" s="103">
        <f>AVERAGE(I$6:I775)</f>
        <v>0.38308019039003738</v>
      </c>
      <c r="R775" s="104">
        <f>AVERAGE(J$6:J775)</f>
        <v>869.43268415613056</v>
      </c>
      <c r="S775" s="104">
        <f>AVERAGE(K$6:K775)</f>
        <v>4007.53814634423</v>
      </c>
      <c r="T775" s="104">
        <f>AVERAGE(L$6:L775)</f>
        <v>3138.1054621881062</v>
      </c>
      <c r="X775" s="105">
        <v>770</v>
      </c>
      <c r="Y775" s="109">
        <v>24.514495106644627</v>
      </c>
      <c r="Z775" s="109">
        <v>3</v>
      </c>
      <c r="AA775" s="109">
        <v>5.3601749986267446</v>
      </c>
      <c r="AB775" s="110">
        <v>123.28784299378282</v>
      </c>
      <c r="AC775" s="109">
        <v>25</v>
      </c>
      <c r="AD775" s="109">
        <v>26.87467010527137</v>
      </c>
      <c r="AE775" s="109">
        <v>1.8746701052713703</v>
      </c>
      <c r="AF775" s="110">
        <v>1210.7284619426296</v>
      </c>
      <c r="AG775" s="110">
        <v>4710</v>
      </c>
      <c r="AH775" s="110">
        <v>3499.2715380573704</v>
      </c>
      <c r="AI775" s="111" t="str">
        <v>Yes</v>
      </c>
      <c r="AK775" s="103">
        <f>AVERAGE(AC$6:AC775)</f>
        <v>21.683309678529231</v>
      </c>
      <c r="AL775" s="103">
        <f>AVERAGE(AD$6:AD775)</f>
        <v>22.011344936824315</v>
      </c>
      <c r="AM775" s="103">
        <f>AVERAGE(AE$6:AE775)</f>
        <v>0.32803525829509628</v>
      </c>
      <c r="AN775" s="104">
        <f>AVERAGE(AF$6:AF775)</f>
        <v>859.04800568342102</v>
      </c>
      <c r="AO775" s="104">
        <f>AVERAGE(AG$6:AG775)</f>
        <v>4043.5411966807201</v>
      </c>
      <c r="AP775" s="104">
        <f>AVERAGE(AH$6:AH775)</f>
        <v>3184.4931909972952</v>
      </c>
      <c r="AT775" s="105">
        <v>770</v>
      </c>
      <c r="AU775" s="109">
        <v>20.232851290859266</v>
      </c>
      <c r="AV775" s="109">
        <v>2</v>
      </c>
      <c r="AW775" s="109">
        <v>4.4476193156191348</v>
      </c>
      <c r="AX775" s="110">
        <v>143.43157064610409</v>
      </c>
      <c r="AY775" s="109">
        <v>22.680470606478401</v>
      </c>
      <c r="AZ775" s="109">
        <v>22.680470606478401</v>
      </c>
      <c r="BA775" s="109">
        <v>0</v>
      </c>
      <c r="BB775" s="110">
        <v>823.84568884045609</v>
      </c>
      <c r="BC775" s="110">
        <v>3502.0705909717603</v>
      </c>
      <c r="BD775" s="110">
        <v>2678.2249021313041</v>
      </c>
      <c r="BE775" s="111" t="str">
        <v>No</v>
      </c>
      <c r="BG775" s="103">
        <f>AVERAGE(AY$6:AY775)</f>
        <v>22.899846494899556</v>
      </c>
      <c r="BH775" s="103">
        <f>AVERAGE(AZ$6:AZ775)</f>
        <v>23.739222293492091</v>
      </c>
      <c r="BI775" s="103">
        <f>AVERAGE(BA$6:BA775)</f>
        <v>0.83937579859255218</v>
      </c>
      <c r="BJ775" s="104">
        <f>AVERAGE(BB$6:BB775)</f>
        <v>963.44325539265321</v>
      </c>
      <c r="BK775" s="104">
        <f>AVERAGE(BC$6:BC775)</f>
        <v>3598.1587924167543</v>
      </c>
      <c r="BL775" s="104">
        <f>AVERAGE(BD$6:BD775)</f>
        <v>2634.715537024098</v>
      </c>
      <c r="BP775" s="105">
        <v>770</v>
      </c>
      <c r="BQ775" s="109">
        <v>20.815027107605452</v>
      </c>
      <c r="BR775" s="109">
        <v>5</v>
      </c>
      <c r="BS775" s="109">
        <v>3.2931455724481253</v>
      </c>
      <c r="BT775" s="110">
        <v>159.37652558722857</v>
      </c>
      <c r="BU775" s="109">
        <v>19.108172680053578</v>
      </c>
      <c r="BV775" s="109">
        <v>19.108172680053578</v>
      </c>
      <c r="BW775" s="109">
        <v>0</v>
      </c>
      <c r="BX775" s="110">
        <v>732.62170598883586</v>
      </c>
      <c r="BY775" s="110">
        <v>3216.2259020080364</v>
      </c>
      <c r="BZ775" s="110">
        <v>2483.6041960192006</v>
      </c>
      <c r="CA775" s="111" t="str">
        <v>No</v>
      </c>
      <c r="CC775" s="103">
        <f>AVERAGE(BU$6:BU775)</f>
        <v>22.836276666879307</v>
      </c>
      <c r="CD775" s="103">
        <f>AVERAGE(BV$6:BV775)</f>
        <v>23.741245795682719</v>
      </c>
      <c r="CE775" s="103">
        <f>AVERAGE(BW$6:BW775)</f>
        <v>0.90496912880339964</v>
      </c>
      <c r="CF775" s="104">
        <f>AVERAGE(BX$6:BX775)</f>
        <v>969.4157803445587</v>
      </c>
      <c r="CG775" s="104">
        <f>AVERAGE(BY$6:BY775)</f>
        <v>3654.4415000318959</v>
      </c>
      <c r="CH775" s="104">
        <f>AVERAGE(BZ$6:BZ775)</f>
        <v>2685.0257196873399</v>
      </c>
      <c r="CI775" s="121"/>
      <c r="CJ775" s="121"/>
      <c r="CK775" s="121"/>
      <c r="CL775" s="121"/>
      <c r="CM775" s="121"/>
      <c r="CN775" s="121"/>
    </row>
    <row r="776" spans="2:92" x14ac:dyDescent="0.2">
      <c r="B776" s="105">
        <v>771</v>
      </c>
      <c r="C776" s="109">
        <v>12.930143306046098</v>
      </c>
      <c r="D776" s="109">
        <v>1</v>
      </c>
      <c r="E776" s="109">
        <v>2.484515315083951</v>
      </c>
      <c r="F776" s="110">
        <v>132.0991425513792</v>
      </c>
      <c r="G776" s="109">
        <v>14.414658621130048</v>
      </c>
      <c r="H776" s="109">
        <v>14.414658621130048</v>
      </c>
      <c r="I776" s="109">
        <v>0</v>
      </c>
      <c r="J776" s="110">
        <v>564.53890118528057</v>
      </c>
      <c r="K776" s="110">
        <v>2644.6385518034085</v>
      </c>
      <c r="L776" s="110">
        <v>2080.0996506181282</v>
      </c>
      <c r="M776" s="111" t="str">
        <v>No</v>
      </c>
      <c r="O776" s="103">
        <f>AVERAGE(G$6:G776)</f>
        <v>21.703048070592764</v>
      </c>
      <c r="P776" s="103">
        <f>AVERAGE(H$6:H776)</f>
        <v>22.085631399516664</v>
      </c>
      <c r="Q776" s="103">
        <f>AVERAGE(I$6:I776)</f>
        <v>0.38258332892390245</v>
      </c>
      <c r="R776" s="104">
        <f>AVERAGE(J$6:J776)</f>
        <v>869.03723177873644</v>
      </c>
      <c r="S776" s="104">
        <f>AVERAGE(K$6:K776)</f>
        <v>4005.7704425899615</v>
      </c>
      <c r="T776" s="104">
        <f>AVERAGE(L$6:L776)</f>
        <v>3136.7332108112319</v>
      </c>
      <c r="X776" s="105">
        <v>771</v>
      </c>
      <c r="Y776" s="109">
        <v>24.74251352226814</v>
      </c>
      <c r="Z776" s="109">
        <v>4</v>
      </c>
      <c r="AA776" s="109">
        <v>2.4864638937699985</v>
      </c>
      <c r="AB776" s="110">
        <v>171.2554661381989</v>
      </c>
      <c r="AC776" s="109">
        <v>23.228977416038138</v>
      </c>
      <c r="AD776" s="109">
        <v>23.228977416038138</v>
      </c>
      <c r="AE776" s="109">
        <v>0</v>
      </c>
      <c r="AF776" s="110">
        <v>868.12478861934301</v>
      </c>
      <c r="AG776" s="110">
        <v>4461.2159348868645</v>
      </c>
      <c r="AH776" s="110">
        <v>3593.0911462675213</v>
      </c>
      <c r="AI776" s="111" t="str">
        <v>No</v>
      </c>
      <c r="AK776" s="103">
        <f>AVERAGE(AC$6:AC776)</f>
        <v>21.685314435646621</v>
      </c>
      <c r="AL776" s="103">
        <f>AVERAGE(AD$6:AD776)</f>
        <v>22.012924226680621</v>
      </c>
      <c r="AM776" s="103">
        <f>AVERAGE(AE$6:AE776)</f>
        <v>0.32760979103401311</v>
      </c>
      <c r="AN776" s="104">
        <f>AVERAGE(AF$6:AF776)</f>
        <v>859.05977842393463</v>
      </c>
      <c r="AO776" s="104">
        <f>AVERAGE(AG$6:AG776)</f>
        <v>4044.0829278586793</v>
      </c>
      <c r="AP776" s="104">
        <f>AVERAGE(AH$6:AH776)</f>
        <v>3185.0231494347404</v>
      </c>
      <c r="AT776" s="105">
        <v>771</v>
      </c>
      <c r="AU776" s="109">
        <v>16.355236098672378</v>
      </c>
      <c r="AV776" s="109">
        <v>1</v>
      </c>
      <c r="AW776" s="109">
        <v>3.1764514715386749</v>
      </c>
      <c r="AX776" s="110">
        <v>144.39320303555064</v>
      </c>
      <c r="AY776" s="109">
        <v>18.531687570211055</v>
      </c>
      <c r="AZ776" s="109">
        <v>18.531687570211055</v>
      </c>
      <c r="BA776" s="109">
        <v>0</v>
      </c>
      <c r="BB776" s="110">
        <v>700.34383014188234</v>
      </c>
      <c r="BC776" s="110">
        <v>2829.7531355316582</v>
      </c>
      <c r="BD776" s="110">
        <v>2129.4093053897759</v>
      </c>
      <c r="BE776" s="111" t="str">
        <v>No</v>
      </c>
      <c r="BG776" s="103">
        <f>AVERAGE(AY$6:AY776)</f>
        <v>22.894180919121752</v>
      </c>
      <c r="BH776" s="103">
        <f>AVERAGE(AZ$6:AZ776)</f>
        <v>23.732468033150614</v>
      </c>
      <c r="BI776" s="103">
        <f>AVERAGE(BA$6:BA776)</f>
        <v>0.83828711402887823</v>
      </c>
      <c r="BJ776" s="104">
        <f>AVERAGE(BB$6:BB776)</f>
        <v>963.10201100192603</v>
      </c>
      <c r="BK776" s="104">
        <f>AVERAGE(BC$6:BC776)</f>
        <v>3597.1621573235184</v>
      </c>
      <c r="BL776" s="104">
        <f>AVERAGE(BD$6:BD776)</f>
        <v>2634.0601463215889</v>
      </c>
      <c r="BP776" s="105">
        <v>771</v>
      </c>
      <c r="BQ776" s="109">
        <v>25.85977148304017</v>
      </c>
      <c r="BR776" s="109">
        <v>2</v>
      </c>
      <c r="BS776" s="109">
        <v>3.0875727651198588</v>
      </c>
      <c r="BT776" s="110">
        <v>154.93144498277971</v>
      </c>
      <c r="BU776" s="109">
        <v>25</v>
      </c>
      <c r="BV776" s="109">
        <v>26.947344248160029</v>
      </c>
      <c r="BW776" s="109">
        <v>1.9473442481600287</v>
      </c>
      <c r="BX776" s="110">
        <v>1197.033082206784</v>
      </c>
      <c r="BY776" s="110">
        <v>3890</v>
      </c>
      <c r="BZ776" s="110">
        <v>2692.966917793216</v>
      </c>
      <c r="CA776" s="111" t="str">
        <v>Yes</v>
      </c>
      <c r="CC776" s="103">
        <f>AVERAGE(BU$6:BU776)</f>
        <v>22.839083052525378</v>
      </c>
      <c r="CD776" s="103">
        <f>AVERAGE(BV$6:BV776)</f>
        <v>23.745404159434312</v>
      </c>
      <c r="CE776" s="103">
        <f>AVERAGE(BW$6:BW776)</f>
        <v>0.90632110690892054</v>
      </c>
      <c r="CF776" s="104">
        <f>AVERAGE(BX$6:BX776)</f>
        <v>969.71100382297914</v>
      </c>
      <c r="CG776" s="104">
        <f>AVERAGE(BY$6:BY776)</f>
        <v>3654.7470233781582</v>
      </c>
      <c r="CH776" s="104">
        <f>AVERAGE(BZ$6:BZ776)</f>
        <v>2685.0360195551816</v>
      </c>
      <c r="CI776" s="121"/>
      <c r="CJ776" s="121"/>
      <c r="CK776" s="121"/>
      <c r="CL776" s="121"/>
      <c r="CM776" s="121"/>
      <c r="CN776" s="121"/>
    </row>
    <row r="777" spans="2:92" x14ac:dyDescent="0.2">
      <c r="B777" s="105">
        <v>772</v>
      </c>
      <c r="C777" s="109">
        <v>22.400553199689945</v>
      </c>
      <c r="D777" s="109">
        <v>1</v>
      </c>
      <c r="E777" s="109">
        <v>5.0719066050218684</v>
      </c>
      <c r="F777" s="110">
        <v>125.83214072777767</v>
      </c>
      <c r="G777" s="109">
        <v>25</v>
      </c>
      <c r="H777" s="109">
        <v>26.472459804711814</v>
      </c>
      <c r="I777" s="109">
        <v>1.4724598047118143</v>
      </c>
      <c r="J777" s="110">
        <v>1140.8749055759042</v>
      </c>
      <c r="K777" s="110">
        <v>4550</v>
      </c>
      <c r="L777" s="110">
        <v>3409.1250944240956</v>
      </c>
      <c r="M777" s="111" t="str">
        <v>Yes</v>
      </c>
      <c r="O777" s="103">
        <f>AVERAGE(G$6:G777)</f>
        <v>21.707318733713759</v>
      </c>
      <c r="P777" s="103">
        <f>AVERAGE(H$6:H777)</f>
        <v>22.091313819730647</v>
      </c>
      <c r="Q777" s="103">
        <f>AVERAGE(I$6:I777)</f>
        <v>0.38399508601689203</v>
      </c>
      <c r="R777" s="104">
        <f>AVERAGE(J$6:J777)</f>
        <v>869.3893531178519</v>
      </c>
      <c r="S777" s="104">
        <f>AVERAGE(K$6:K777)</f>
        <v>4006.4754031565549</v>
      </c>
      <c r="T777" s="104">
        <f>AVERAGE(L$6:L777)</f>
        <v>3137.0860500387098</v>
      </c>
      <c r="X777" s="105">
        <v>772</v>
      </c>
      <c r="Y777" s="109">
        <v>21.65602051558173</v>
      </c>
      <c r="Z777" s="109">
        <v>0</v>
      </c>
      <c r="AA777" s="109">
        <v>2.2887191154285542</v>
      </c>
      <c r="AB777" s="110">
        <v>139.61640008145812</v>
      </c>
      <c r="AC777" s="109">
        <v>23.944739631010286</v>
      </c>
      <c r="AD777" s="109">
        <v>23.944739631010286</v>
      </c>
      <c r="AE777" s="109">
        <v>0</v>
      </c>
      <c r="AF777" s="110">
        <v>857.95858901176666</v>
      </c>
      <c r="AG777" s="110">
        <v>4310.0531335818514</v>
      </c>
      <c r="AH777" s="110">
        <v>3452.0945445700845</v>
      </c>
      <c r="AI777" s="111" t="str">
        <v>No</v>
      </c>
      <c r="AK777" s="103">
        <f>AVERAGE(AC$6:AC777)</f>
        <v>21.688241152220925</v>
      </c>
      <c r="AL777" s="103">
        <f>AVERAGE(AD$6:AD777)</f>
        <v>22.015426578240636</v>
      </c>
      <c r="AM777" s="103">
        <f>AVERAGE(AE$6:AE777)</f>
        <v>0.32718542601972034</v>
      </c>
      <c r="AN777" s="104">
        <f>AVERAGE(AF$6:AF777)</f>
        <v>859.05835201277898</v>
      </c>
      <c r="AO777" s="104">
        <f>AVERAGE(AG$6:AG777)</f>
        <v>4044.4274488505484</v>
      </c>
      <c r="AP777" s="104">
        <f>AVERAGE(AH$6:AH777)</f>
        <v>3185.3690968377655</v>
      </c>
      <c r="AT777" s="105">
        <v>772</v>
      </c>
      <c r="AU777" s="109">
        <v>19.534646186389018</v>
      </c>
      <c r="AV777" s="109">
        <v>2</v>
      </c>
      <c r="AW777" s="109">
        <v>5.9960549276272266</v>
      </c>
      <c r="AX777" s="110">
        <v>148.74965711460283</v>
      </c>
      <c r="AY777" s="109">
        <v>23.530701114016246</v>
      </c>
      <c r="AZ777" s="109">
        <v>23.530701114016246</v>
      </c>
      <c r="BA777" s="109">
        <v>0</v>
      </c>
      <c r="BB777" s="110">
        <v>854.67069053509022</v>
      </c>
      <c r="BC777" s="110">
        <v>3629.605167102437</v>
      </c>
      <c r="BD777" s="110">
        <v>2774.9344765673468</v>
      </c>
      <c r="BE777" s="111" t="str">
        <v>No</v>
      </c>
      <c r="BG777" s="103">
        <f>AVERAGE(AY$6:AY777)</f>
        <v>22.895005427146227</v>
      </c>
      <c r="BH777" s="103">
        <f>AVERAGE(AZ$6:AZ777)</f>
        <v>23.732206677037745</v>
      </c>
      <c r="BI777" s="103">
        <f>AVERAGE(BA$6:BA777)</f>
        <v>0.83720124989153522</v>
      </c>
      <c r="BJ777" s="104">
        <f>AVERAGE(BB$6:BB777)</f>
        <v>962.96155592360105</v>
      </c>
      <c r="BK777" s="104">
        <f>AVERAGE(BC$6:BC777)</f>
        <v>3597.2041819475844</v>
      </c>
      <c r="BL777" s="104">
        <f>AVERAGE(BD$6:BD777)</f>
        <v>2634.2426260239799</v>
      </c>
      <c r="BP777" s="105">
        <v>772</v>
      </c>
      <c r="BQ777" s="109">
        <v>24.151479780647506</v>
      </c>
      <c r="BR777" s="109">
        <v>0</v>
      </c>
      <c r="BS777" s="109">
        <v>5.7076565627811542</v>
      </c>
      <c r="BT777" s="110">
        <v>164.15039288410858</v>
      </c>
      <c r="BU777" s="109">
        <v>25</v>
      </c>
      <c r="BV777" s="109">
        <v>29.859136343428659</v>
      </c>
      <c r="BW777" s="109">
        <v>4.8591363434286592</v>
      </c>
      <c r="BX777" s="110">
        <v>1643.0208443984077</v>
      </c>
      <c r="BY777" s="110">
        <v>3750</v>
      </c>
      <c r="BZ777" s="110">
        <v>2106.9791556015925</v>
      </c>
      <c r="CA777" s="111" t="str">
        <v>Yes</v>
      </c>
      <c r="CC777" s="103">
        <f>AVERAGE(BU$6:BU777)</f>
        <v>22.841882167742313</v>
      </c>
      <c r="CD777" s="103">
        <f>AVERAGE(BV$6:BV777)</f>
        <v>23.753323501641557</v>
      </c>
      <c r="CE777" s="103">
        <f>AVERAGE(BW$6:BW777)</f>
        <v>0.91144133389923099</v>
      </c>
      <c r="CF777" s="104">
        <f>AVERAGE(BX$6:BX777)</f>
        <v>970.58316682890597</v>
      </c>
      <c r="CG777" s="104">
        <f>AVERAGE(BY$6:BY777)</f>
        <v>3654.8704080629013</v>
      </c>
      <c r="CH777" s="104">
        <f>AVERAGE(BZ$6:BZ777)</f>
        <v>2684.2872412339984</v>
      </c>
      <c r="CI777" s="121"/>
      <c r="CJ777" s="121"/>
      <c r="CK777" s="121"/>
      <c r="CL777" s="121"/>
      <c r="CM777" s="121"/>
      <c r="CN777" s="121"/>
    </row>
    <row r="778" spans="2:92" x14ac:dyDescent="0.2">
      <c r="B778" s="105">
        <v>773</v>
      </c>
      <c r="C778" s="109">
        <v>20.221066032969752</v>
      </c>
      <c r="D778" s="109">
        <v>2</v>
      </c>
      <c r="E778" s="109">
        <v>2.3193387371464045</v>
      </c>
      <c r="F778" s="110">
        <v>170.25912162495786</v>
      </c>
      <c r="G778" s="109">
        <v>20.540404770116155</v>
      </c>
      <c r="H778" s="109">
        <v>20.540404770116155</v>
      </c>
      <c r="I778" s="109">
        <v>0</v>
      </c>
      <c r="J778" s="110">
        <v>786.47126472844252</v>
      </c>
      <c r="K778" s="110">
        <v>3797.2728586209078</v>
      </c>
      <c r="L778" s="110">
        <v>3010.8015938924655</v>
      </c>
      <c r="M778" s="111" t="str">
        <v>No</v>
      </c>
      <c r="O778" s="103">
        <f>AVERAGE(G$6:G778)</f>
        <v>21.705809142557744</v>
      </c>
      <c r="P778" s="103">
        <f>AVERAGE(H$6:H778)</f>
        <v>22.089307469084314</v>
      </c>
      <c r="Q778" s="103">
        <f>AVERAGE(I$6:I778)</f>
        <v>0.38349832652657262</v>
      </c>
      <c r="R778" s="104">
        <f>AVERAGE(J$6:J778)</f>
        <v>869.28208521566637</v>
      </c>
      <c r="S778" s="104">
        <f>AVERAGE(K$6:K778)</f>
        <v>4006.2047659708687</v>
      </c>
      <c r="T778" s="104">
        <f>AVERAGE(L$6:L778)</f>
        <v>3136.9226807552086</v>
      </c>
      <c r="X778" s="105">
        <v>773</v>
      </c>
      <c r="Y778" s="109">
        <v>14.040826413078889</v>
      </c>
      <c r="Z778" s="109">
        <v>1</v>
      </c>
      <c r="AA778" s="109">
        <v>5.7718847761720804</v>
      </c>
      <c r="AB778" s="110">
        <v>158.84618394251109</v>
      </c>
      <c r="AC778" s="109">
        <v>18.812711189250969</v>
      </c>
      <c r="AD778" s="109">
        <v>18.812711189250969</v>
      </c>
      <c r="AE778" s="109">
        <v>0</v>
      </c>
      <c r="AF778" s="110">
        <v>723.22751962004008</v>
      </c>
      <c r="AG778" s="110">
        <v>3456.2880140651746</v>
      </c>
      <c r="AH778" s="110">
        <v>2733.0604944451343</v>
      </c>
      <c r="AI778" s="111" t="str">
        <v>No</v>
      </c>
      <c r="AK778" s="103">
        <f>AVERAGE(AC$6:AC778)</f>
        <v>21.684521191078662</v>
      </c>
      <c r="AL778" s="103">
        <f>AVERAGE(AD$6:AD778)</f>
        <v>22.011283350053066</v>
      </c>
      <c r="AM778" s="103">
        <f>AVERAGE(AE$6:AE778)</f>
        <v>0.32676215897441668</v>
      </c>
      <c r="AN778" s="104">
        <f>AVERAGE(AF$6:AF778)</f>
        <v>858.88263295405625</v>
      </c>
      <c r="AO778" s="104">
        <f>AVERAGE(AG$6:AG778)</f>
        <v>4043.6665957654445</v>
      </c>
      <c r="AP778" s="104">
        <f>AVERAGE(AH$6:AH778)</f>
        <v>3184.7839628113843</v>
      </c>
      <c r="AT778" s="105">
        <v>773</v>
      </c>
      <c r="AU778" s="109">
        <v>26.253669972203575</v>
      </c>
      <c r="AV778" s="109">
        <v>7</v>
      </c>
      <c r="AW778" s="109">
        <v>3.4132143089303777</v>
      </c>
      <c r="AX778" s="110">
        <v>161.52500360585418</v>
      </c>
      <c r="AY778" s="109">
        <v>22.666884281133953</v>
      </c>
      <c r="AZ778" s="109">
        <v>22.666884281133953</v>
      </c>
      <c r="BA778" s="109">
        <v>0</v>
      </c>
      <c r="BB778" s="110">
        <v>841.53153203987279</v>
      </c>
      <c r="BC778" s="110">
        <v>3750.0326421700929</v>
      </c>
      <c r="BD778" s="110">
        <v>2908.5011101302202</v>
      </c>
      <c r="BE778" s="111" t="str">
        <v>No</v>
      </c>
      <c r="BG778" s="103">
        <f>AVERAGE(AY$6:AY778)</f>
        <v>22.894710315702486</v>
      </c>
      <c r="BH778" s="103">
        <f>AVERAGE(AZ$6:AZ778)</f>
        <v>23.730828510936966</v>
      </c>
      <c r="BI778" s="103">
        <f>AVERAGE(BA$6:BA778)</f>
        <v>0.83611819523449571</v>
      </c>
      <c r="BJ778" s="104">
        <f>AVERAGE(BB$6:BB778)</f>
        <v>962.80446663009047</v>
      </c>
      <c r="BK778" s="104">
        <f>AVERAGE(BC$6:BC778)</f>
        <v>3597.4018901755567</v>
      </c>
      <c r="BL778" s="104">
        <f>AVERAGE(BD$6:BD778)</f>
        <v>2634.5974235454628</v>
      </c>
      <c r="BP778" s="105">
        <v>773</v>
      </c>
      <c r="BQ778" s="109">
        <v>22.327376452743813</v>
      </c>
      <c r="BR778" s="109">
        <v>3</v>
      </c>
      <c r="BS778" s="109">
        <v>3.1848062791014606</v>
      </c>
      <c r="BT778" s="110">
        <v>190.04719702734408</v>
      </c>
      <c r="BU778" s="109">
        <v>22.512182731845275</v>
      </c>
      <c r="BV778" s="109">
        <v>22.512182731845275</v>
      </c>
      <c r="BW778" s="109">
        <v>0</v>
      </c>
      <c r="BX778" s="110">
        <v>865.41267898270235</v>
      </c>
      <c r="BY778" s="110">
        <v>3586.8274097767912</v>
      </c>
      <c r="BZ778" s="110">
        <v>2721.4147307940889</v>
      </c>
      <c r="CA778" s="111" t="str">
        <v>No</v>
      </c>
      <c r="CC778" s="103">
        <f>AVERAGE(BU$6:BU778)</f>
        <v>22.841455648420322</v>
      </c>
      <c r="CD778" s="103">
        <f>AVERAGE(BV$6:BV778)</f>
        <v>23.751717886156694</v>
      </c>
      <c r="CE778" s="103">
        <f>AVERAGE(BW$6:BW778)</f>
        <v>0.91026223773636006</v>
      </c>
      <c r="CF778" s="104">
        <f>AVERAGE(BX$6:BX778)</f>
        <v>970.44711186403379</v>
      </c>
      <c r="CG778" s="104">
        <f>AVERAGE(BY$6:BY778)</f>
        <v>3654.7823834855585</v>
      </c>
      <c r="CH778" s="104">
        <f>AVERAGE(BZ$6:BZ778)</f>
        <v>2684.3352716215277</v>
      </c>
      <c r="CI778" s="121"/>
      <c r="CJ778" s="121"/>
      <c r="CK778" s="121"/>
      <c r="CL778" s="121"/>
      <c r="CM778" s="121"/>
      <c r="CN778" s="121"/>
    </row>
    <row r="779" spans="2:92" x14ac:dyDescent="0.2">
      <c r="B779" s="105">
        <v>774</v>
      </c>
      <c r="C779" s="109">
        <v>20.168360447782767</v>
      </c>
      <c r="D779" s="109">
        <v>2</v>
      </c>
      <c r="E779" s="109">
        <v>5.3945253566988844</v>
      </c>
      <c r="F779" s="110">
        <v>168.1476607834326</v>
      </c>
      <c r="G779" s="109">
        <v>23.562885804481652</v>
      </c>
      <c r="H779" s="109">
        <v>23.562885804481652</v>
      </c>
      <c r="I779" s="109">
        <v>0</v>
      </c>
      <c r="J779" s="110">
        <v>875.03423491788215</v>
      </c>
      <c r="K779" s="110">
        <v>4341.319444806697</v>
      </c>
      <c r="L779" s="110">
        <v>3466.2852098888147</v>
      </c>
      <c r="M779" s="111" t="str">
        <v>No</v>
      </c>
      <c r="O779" s="103">
        <f>AVERAGE(G$6:G779)</f>
        <v>21.708208466410358</v>
      </c>
      <c r="P779" s="103">
        <f>AVERAGE(H$6:H779)</f>
        <v>22.091211317062861</v>
      </c>
      <c r="Q779" s="103">
        <f>AVERAGE(I$6:I779)</f>
        <v>0.38300285065250728</v>
      </c>
      <c r="R779" s="104">
        <f>AVERAGE(J$6:J779)</f>
        <v>869.28951693362785</v>
      </c>
      <c r="S779" s="104">
        <f>AVERAGE(K$6:K779)</f>
        <v>4006.637730672207</v>
      </c>
      <c r="T779" s="104">
        <f>AVERAGE(L$6:L779)</f>
        <v>3137.3482137385849</v>
      </c>
      <c r="X779" s="105">
        <v>774</v>
      </c>
      <c r="Y779" s="109">
        <v>19.885401976608343</v>
      </c>
      <c r="Z779" s="109">
        <v>4</v>
      </c>
      <c r="AA779" s="109">
        <v>4.7740753889882592</v>
      </c>
      <c r="AB779" s="110">
        <v>124.50894565067929</v>
      </c>
      <c r="AC779" s="109">
        <v>20.659477365596601</v>
      </c>
      <c r="AD779" s="109">
        <v>20.659477365596601</v>
      </c>
      <c r="AE779" s="109">
        <v>0</v>
      </c>
      <c r="AF779" s="110">
        <v>744.29326661857726</v>
      </c>
      <c r="AG779" s="110">
        <v>3998.7059258073882</v>
      </c>
      <c r="AH779" s="110">
        <v>3254.4126591888107</v>
      </c>
      <c r="AI779" s="111" t="str">
        <v>No</v>
      </c>
      <c r="AK779" s="103">
        <f>AVERAGE(AC$6:AC779)</f>
        <v>21.683196845050904</v>
      </c>
      <c r="AL779" s="103">
        <f>AVERAGE(AD$6:AD779)</f>
        <v>22.009536830693303</v>
      </c>
      <c r="AM779" s="103">
        <f>AVERAGE(AE$6:AE779)</f>
        <v>0.3263399856424084</v>
      </c>
      <c r="AN779" s="104">
        <f>AVERAGE(AF$6:AF779)</f>
        <v>858.73458467713704</v>
      </c>
      <c r="AO779" s="104">
        <f>AVERAGE(AG$6:AG779)</f>
        <v>4043.6085070445683</v>
      </c>
      <c r="AP779" s="104">
        <f>AVERAGE(AH$6:AH779)</f>
        <v>3184.8739223674274</v>
      </c>
      <c r="AT779" s="105">
        <v>774</v>
      </c>
      <c r="AU779" s="109">
        <v>22.604674712872075</v>
      </c>
      <c r="AV779" s="109">
        <v>3</v>
      </c>
      <c r="AW779" s="109">
        <v>5.164301165555564</v>
      </c>
      <c r="AX779" s="110">
        <v>151.47076059982766</v>
      </c>
      <c r="AY779" s="109">
        <v>24.768975878427639</v>
      </c>
      <c r="AZ779" s="109">
        <v>24.768975878427639</v>
      </c>
      <c r="BA779" s="109">
        <v>0</v>
      </c>
      <c r="BB779" s="110">
        <v>894.54003695265692</v>
      </c>
      <c r="BC779" s="110">
        <v>3865.3463817641459</v>
      </c>
      <c r="BD779" s="110">
        <v>2970.806344811489</v>
      </c>
      <c r="BE779" s="111" t="str">
        <v>No</v>
      </c>
      <c r="BG779" s="103">
        <f>AVERAGE(AY$6:AY779)</f>
        <v>22.897131847437272</v>
      </c>
      <c r="BH779" s="103">
        <f>AVERAGE(AZ$6:AZ779)</f>
        <v>23.73216978660556</v>
      </c>
      <c r="BI779" s="103">
        <f>AVERAGE(BA$6:BA779)</f>
        <v>0.83503793916830127</v>
      </c>
      <c r="BJ779" s="104">
        <f>AVERAGE(BB$6:BB779)</f>
        <v>962.71626969252281</v>
      </c>
      <c r="BK779" s="104">
        <f>AVERAGE(BC$6:BC779)</f>
        <v>3597.7480716892369</v>
      </c>
      <c r="BL779" s="104">
        <f>AVERAGE(BD$6:BD779)</f>
        <v>2635.0318019967112</v>
      </c>
      <c r="BP779" s="105">
        <v>774</v>
      </c>
      <c r="BQ779" s="109">
        <v>23.244796843456413</v>
      </c>
      <c r="BR779" s="109">
        <v>5</v>
      </c>
      <c r="BS779" s="109">
        <v>6.6969952450500498</v>
      </c>
      <c r="BT779" s="110">
        <v>184.18307125613711</v>
      </c>
      <c r="BU779" s="109">
        <v>24.941792088506464</v>
      </c>
      <c r="BV779" s="109">
        <v>24.941792088506464</v>
      </c>
      <c r="BW779" s="109">
        <v>0</v>
      </c>
      <c r="BX779" s="110">
        <v>932.43683391133095</v>
      </c>
      <c r="BY779" s="110">
        <v>4091.2688132759695</v>
      </c>
      <c r="BZ779" s="110">
        <v>3158.8319793646388</v>
      </c>
      <c r="CA779" s="111" t="str">
        <v>No</v>
      </c>
      <c r="CC779" s="103">
        <f>AVERAGE(BU$6:BU779)</f>
        <v>22.844169261392008</v>
      </c>
      <c r="CD779" s="103">
        <f>AVERAGE(BV$6:BV779)</f>
        <v>23.753255449725621</v>
      </c>
      <c r="CE779" s="103">
        <f>AVERAGE(BW$6:BW779)</f>
        <v>0.9090861883336</v>
      </c>
      <c r="CF779" s="104">
        <f>AVERAGE(BX$6:BX779)</f>
        <v>970.39800297778993</v>
      </c>
      <c r="CG779" s="104">
        <f>AVERAGE(BY$6:BY779)</f>
        <v>3655.3463194413607</v>
      </c>
      <c r="CH779" s="104">
        <f>AVERAGE(BZ$6:BZ779)</f>
        <v>2684.9483164635726</v>
      </c>
      <c r="CI779" s="121"/>
      <c r="CJ779" s="121"/>
      <c r="CK779" s="121"/>
      <c r="CL779" s="121"/>
      <c r="CM779" s="121"/>
      <c r="CN779" s="121"/>
    </row>
    <row r="780" spans="2:92" x14ac:dyDescent="0.2">
      <c r="B780" s="105">
        <v>775</v>
      </c>
      <c r="C780" s="109">
        <v>17.796306267952303</v>
      </c>
      <c r="D780" s="109">
        <v>1</v>
      </c>
      <c r="E780" s="109">
        <v>5.2347210061257208</v>
      </c>
      <c r="F780" s="110">
        <v>119.92052240424336</v>
      </c>
      <c r="G780" s="109">
        <v>22.031027274078024</v>
      </c>
      <c r="H780" s="109">
        <v>22.031027274078024</v>
      </c>
      <c r="I780" s="109">
        <v>0</v>
      </c>
      <c r="J780" s="110">
        <v>780.85134062658403</v>
      </c>
      <c r="K780" s="110">
        <v>4015.5849093340444</v>
      </c>
      <c r="L780" s="110">
        <v>3234.7335687074601</v>
      </c>
      <c r="M780" s="111" t="str">
        <v>No</v>
      </c>
      <c r="O780" s="103">
        <f>AVERAGE(G$6:G780)</f>
        <v>21.708625006807349</v>
      </c>
      <c r="P780" s="103">
        <f>AVERAGE(H$6:H780)</f>
        <v>22.091133660233204</v>
      </c>
      <c r="Q780" s="103">
        <f>AVERAGE(I$6:I780)</f>
        <v>0.38250865342585888</v>
      </c>
      <c r="R780" s="104">
        <f>AVERAGE(J$6:J780)</f>
        <v>869.17540315774784</v>
      </c>
      <c r="S780" s="104">
        <f>AVERAGE(K$6:K780)</f>
        <v>4006.6492754188671</v>
      </c>
      <c r="T780" s="104">
        <f>AVERAGE(L$6:L780)</f>
        <v>3137.4738722611255</v>
      </c>
      <c r="X780" s="105">
        <v>775</v>
      </c>
      <c r="Y780" s="109">
        <v>22.290223482132969</v>
      </c>
      <c r="Z780" s="109">
        <v>2</v>
      </c>
      <c r="AA780" s="109">
        <v>4.2338853553646327</v>
      </c>
      <c r="AB780" s="110">
        <v>175.1571570194948</v>
      </c>
      <c r="AC780" s="109">
        <v>24.5241088374976</v>
      </c>
      <c r="AD780" s="109">
        <v>24.5241088374976</v>
      </c>
      <c r="AE780" s="109">
        <v>0</v>
      </c>
      <c r="AF780" s="110">
        <v>910.88042214442282</v>
      </c>
      <c r="AG780" s="110">
        <v>4554.3395907495678</v>
      </c>
      <c r="AH780" s="110">
        <v>3643.4591686051449</v>
      </c>
      <c r="AI780" s="111" t="str">
        <v>No</v>
      </c>
      <c r="AK780" s="103">
        <f>AVERAGE(AC$6:AC780)</f>
        <v>21.686862537944386</v>
      </c>
      <c r="AL780" s="103">
        <f>AVERAGE(AD$6:AD780)</f>
        <v>22.01278143973434</v>
      </c>
      <c r="AM780" s="103">
        <f>AVERAGE(AE$6:AE780)</f>
        <v>0.32591890178996658</v>
      </c>
      <c r="AN780" s="104">
        <f>AVERAGE(AF$6:AF780)</f>
        <v>858.80186962870778</v>
      </c>
      <c r="AO780" s="104">
        <f>AVERAGE(AG$6:AG780)</f>
        <v>4044.2675148945104</v>
      </c>
      <c r="AP780" s="104">
        <f>AVERAGE(AH$6:AH780)</f>
        <v>3185.4656452657987</v>
      </c>
      <c r="AT780" s="105">
        <v>775</v>
      </c>
      <c r="AU780" s="109">
        <v>27.179085244067821</v>
      </c>
      <c r="AV780" s="109">
        <v>5</v>
      </c>
      <c r="AW780" s="109">
        <v>4.729174966483896</v>
      </c>
      <c r="AX780" s="110">
        <v>125.73545475476541</v>
      </c>
      <c r="AY780" s="109">
        <v>25</v>
      </c>
      <c r="AZ780" s="109">
        <v>26.908260210551717</v>
      </c>
      <c r="BA780" s="109">
        <v>1.9082602105517168</v>
      </c>
      <c r="BB780" s="110">
        <v>1161.9744863375229</v>
      </c>
      <c r="BC780" s="110">
        <v>4000</v>
      </c>
      <c r="BD780" s="110">
        <v>2838.0255136624774</v>
      </c>
      <c r="BE780" s="111" t="str">
        <v>Yes</v>
      </c>
      <c r="BG780" s="103">
        <f>AVERAGE(AY$6:AY780)</f>
        <v>22.899845225698645</v>
      </c>
      <c r="BH780" s="103">
        <f>AVERAGE(AZ$6:AZ780)</f>
        <v>23.736267967797748</v>
      </c>
      <c r="BI780" s="103">
        <f>AVERAGE(BA$6:BA780)</f>
        <v>0.83642274209911849</v>
      </c>
      <c r="BJ780" s="104">
        <f>AVERAGE(BB$6:BB780)</f>
        <v>962.97337706883889</v>
      </c>
      <c r="BK780" s="104">
        <f>AVERAGE(BC$6:BC780)</f>
        <v>3598.2671064354445</v>
      </c>
      <c r="BL780" s="104">
        <f>AVERAGE(BD$6:BD780)</f>
        <v>2635.2937293666023</v>
      </c>
      <c r="BP780" s="105">
        <v>775</v>
      </c>
      <c r="BQ780" s="109">
        <v>22.643712429584028</v>
      </c>
      <c r="BR780" s="109">
        <v>4</v>
      </c>
      <c r="BS780" s="109">
        <v>3.1323699372318479</v>
      </c>
      <c r="BT780" s="110">
        <v>159.52273034379814</v>
      </c>
      <c r="BU780" s="109">
        <v>21.776082366815874</v>
      </c>
      <c r="BV780" s="109">
        <v>21.776082366815874</v>
      </c>
      <c r="BW780" s="109">
        <v>0</v>
      </c>
      <c r="BX780" s="110">
        <v>812.8052013482743</v>
      </c>
      <c r="BY780" s="110">
        <v>3546.4123550223812</v>
      </c>
      <c r="BZ780" s="110">
        <v>2733.6071536741069</v>
      </c>
      <c r="CA780" s="111" t="str">
        <v>No</v>
      </c>
      <c r="CC780" s="103">
        <f>AVERAGE(BU$6:BU780)</f>
        <v>22.842791084753845</v>
      </c>
      <c r="CD780" s="103">
        <f>AVERAGE(BV$6:BV780)</f>
        <v>23.750704258650899</v>
      </c>
      <c r="CE780" s="103">
        <f>AVERAGE(BW$6:BW780)</f>
        <v>0.90791317389704052</v>
      </c>
      <c r="CF780" s="104">
        <f>AVERAGE(BX$6:BX780)</f>
        <v>970.19465742730029</v>
      </c>
      <c r="CG780" s="104">
        <f>AVERAGE(BY$6:BY780)</f>
        <v>3655.2057594872717</v>
      </c>
      <c r="CH780" s="104">
        <f>AVERAGE(BZ$6:BZ780)</f>
        <v>2685.0111020599734</v>
      </c>
      <c r="CI780" s="121"/>
      <c r="CJ780" s="121"/>
      <c r="CK780" s="121"/>
      <c r="CL780" s="121"/>
      <c r="CM780" s="121"/>
      <c r="CN780" s="121"/>
    </row>
    <row r="781" spans="2:92" x14ac:dyDescent="0.2">
      <c r="B781" s="105">
        <v>776</v>
      </c>
      <c r="C781" s="109">
        <v>23.731629336635635</v>
      </c>
      <c r="D781" s="109">
        <v>1</v>
      </c>
      <c r="E781" s="109">
        <v>4.8613372345466779</v>
      </c>
      <c r="F781" s="110">
        <v>152.4592063180171</v>
      </c>
      <c r="G781" s="109">
        <v>25</v>
      </c>
      <c r="H781" s="109">
        <v>27.592966571182313</v>
      </c>
      <c r="I781" s="109">
        <v>2.5929665711823127</v>
      </c>
      <c r="J781" s="110">
        <v>1369.1931891308334</v>
      </c>
      <c r="K781" s="110">
        <v>4550</v>
      </c>
      <c r="L781" s="110">
        <v>3180.8068108691668</v>
      </c>
      <c r="M781" s="111" t="str">
        <v>Yes</v>
      </c>
      <c r="O781" s="103">
        <f>AVERAGE(G$6:G781)</f>
        <v>21.712866469427443</v>
      </c>
      <c r="P781" s="103">
        <f>AVERAGE(H$6:H781)</f>
        <v>22.098223651097829</v>
      </c>
      <c r="Q781" s="103">
        <f>AVERAGE(I$6:I781)</f>
        <v>0.3853571816703904</v>
      </c>
      <c r="R781" s="104">
        <f>AVERAGE(J$6:J781)</f>
        <v>869.81975597472342</v>
      </c>
      <c r="S781" s="104">
        <f>AVERAGE(K$6:K781)</f>
        <v>4007.349469651575</v>
      </c>
      <c r="T781" s="104">
        <f>AVERAGE(L$6:L781)</f>
        <v>3137.5297136768577</v>
      </c>
      <c r="X781" s="105">
        <v>776</v>
      </c>
      <c r="Y781" s="109">
        <v>19.826335027883047</v>
      </c>
      <c r="Z781" s="109">
        <v>2</v>
      </c>
      <c r="AA781" s="109">
        <v>3.9148893576047619</v>
      </c>
      <c r="AB781" s="110">
        <v>120.1934752249749</v>
      </c>
      <c r="AC781" s="109">
        <v>21.741224385487808</v>
      </c>
      <c r="AD781" s="109">
        <v>21.741224385487808</v>
      </c>
      <c r="AE781" s="109">
        <v>0</v>
      </c>
      <c r="AF781" s="110">
        <v>772.4302067896092</v>
      </c>
      <c r="AG781" s="110">
        <v>4053.4203893878052</v>
      </c>
      <c r="AH781" s="110">
        <v>3280.990182598196</v>
      </c>
      <c r="AI781" s="111" t="str">
        <v>No</v>
      </c>
      <c r="AK781" s="103">
        <f>AVERAGE(AC$6:AC781)</f>
        <v>21.686932591871631</v>
      </c>
      <c r="AL781" s="103">
        <f>AVERAGE(AD$6:AD781)</f>
        <v>22.012431495076804</v>
      </c>
      <c r="AM781" s="103">
        <f>AVERAGE(AE$6:AE781)</f>
        <v>0.32549890320518571</v>
      </c>
      <c r="AN781" s="104">
        <f>AVERAGE(AF$6:AF781)</f>
        <v>858.6905659394821</v>
      </c>
      <c r="AO781" s="104">
        <f>AVERAGE(AG$6:AG781)</f>
        <v>4044.2793098358675</v>
      </c>
      <c r="AP781" s="104">
        <f>AVERAGE(AH$6:AH781)</f>
        <v>3185.5887438963814</v>
      </c>
      <c r="AT781" s="105">
        <v>776</v>
      </c>
      <c r="AU781" s="109">
        <v>21.696215656899692</v>
      </c>
      <c r="AV781" s="109">
        <v>8</v>
      </c>
      <c r="AW781" s="109">
        <v>5.5809884972500292</v>
      </c>
      <c r="AX781" s="110">
        <v>153.14788705446546</v>
      </c>
      <c r="AY781" s="109">
        <v>19.277204154149722</v>
      </c>
      <c r="AZ781" s="109">
        <v>19.277204154149722</v>
      </c>
      <c r="BA781" s="109">
        <v>0</v>
      </c>
      <c r="BB781" s="110">
        <v>731.46401167895715</v>
      </c>
      <c r="BC781" s="110">
        <v>3291.5806231224583</v>
      </c>
      <c r="BD781" s="110">
        <v>2560.1166114435009</v>
      </c>
      <c r="BE781" s="111" t="str">
        <v>No</v>
      </c>
      <c r="BG781" s="103">
        <f>AVERAGE(AY$6:AY781)</f>
        <v>22.89517687380232</v>
      </c>
      <c r="BH781" s="103">
        <f>AVERAGE(AZ$6:AZ781)</f>
        <v>23.730521751543048</v>
      </c>
      <c r="BI781" s="103">
        <f>AVERAGE(BA$6:BA781)</f>
        <v>0.8353448777407434</v>
      </c>
      <c r="BJ781" s="104">
        <f>AVERAGE(BB$6:BB781)</f>
        <v>962.67504025776941</v>
      </c>
      <c r="BK781" s="104">
        <f>AVERAGE(BC$6:BC781)</f>
        <v>3597.8718918950926</v>
      </c>
      <c r="BL781" s="104">
        <f>AVERAGE(BD$6:BD781)</f>
        <v>2635.1968516373199</v>
      </c>
      <c r="BP781" s="105">
        <v>776</v>
      </c>
      <c r="BQ781" s="109">
        <v>25.747159747509524</v>
      </c>
      <c r="BR781" s="109">
        <v>4</v>
      </c>
      <c r="BS781" s="109">
        <v>4.0346331057465843</v>
      </c>
      <c r="BT781" s="110">
        <v>134.08949760987471</v>
      </c>
      <c r="BU781" s="109">
        <v>25</v>
      </c>
      <c r="BV781" s="109">
        <v>25.781792853256107</v>
      </c>
      <c r="BW781" s="109">
        <v>0.78179285325610692</v>
      </c>
      <c r="BX781" s="110">
        <v>1001.3584255982908</v>
      </c>
      <c r="BY781" s="110">
        <v>4030</v>
      </c>
      <c r="BZ781" s="110">
        <v>3028.6415744017095</v>
      </c>
      <c r="CA781" s="111" t="str">
        <v>Yes</v>
      </c>
      <c r="CC781" s="103">
        <f>AVERAGE(BU$6:BU781)</f>
        <v>22.845570993149781</v>
      </c>
      <c r="CD781" s="103">
        <f>AVERAGE(BV$6:BV781)</f>
        <v>23.753321640860442</v>
      </c>
      <c r="CE781" s="103">
        <f>AVERAGE(BW$6:BW781)</f>
        <v>0.90775064771064751</v>
      </c>
      <c r="CF781" s="104">
        <f>AVERAGE(BX$6:BX781)</f>
        <v>970.23481692236589</v>
      </c>
      <c r="CG781" s="104">
        <f>AVERAGE(BY$6:BY781)</f>
        <v>3655.6887417559738</v>
      </c>
      <c r="CH781" s="104">
        <f>AVERAGE(BZ$6:BZ781)</f>
        <v>2685.4539248336096</v>
      </c>
      <c r="CI781" s="121"/>
      <c r="CJ781" s="121"/>
      <c r="CK781" s="121"/>
      <c r="CL781" s="121"/>
      <c r="CM781" s="121"/>
      <c r="CN781" s="121"/>
    </row>
    <row r="782" spans="2:92" x14ac:dyDescent="0.2">
      <c r="B782" s="105">
        <v>777</v>
      </c>
      <c r="C782" s="109">
        <v>24.021725042058037</v>
      </c>
      <c r="D782" s="109">
        <v>2</v>
      </c>
      <c r="E782" s="109">
        <v>5.0780951506013494</v>
      </c>
      <c r="F782" s="110">
        <v>157.45025388702581</v>
      </c>
      <c r="G782" s="109">
        <v>25</v>
      </c>
      <c r="H782" s="109">
        <v>27.099820192659386</v>
      </c>
      <c r="I782" s="109">
        <v>2.0998201926593865</v>
      </c>
      <c r="J782" s="110">
        <v>1285.4178885657154</v>
      </c>
      <c r="K782" s="110">
        <v>4600</v>
      </c>
      <c r="L782" s="110">
        <v>3314.5821114342843</v>
      </c>
      <c r="M782" s="111" t="str">
        <v>Yes</v>
      </c>
      <c r="O782" s="103">
        <f>AVERAGE(G$6:G782)</f>
        <v>21.717097014511836</v>
      </c>
      <c r="P782" s="103">
        <f>AVERAGE(H$6:H782)</f>
        <v>22.104660712283881</v>
      </c>
      <c r="Q782" s="103">
        <f>AVERAGE(I$6:I782)</f>
        <v>0.38756369777204935</v>
      </c>
      <c r="R782" s="104">
        <f>AVERAGE(J$6:J782)</f>
        <v>870.35463130624339</v>
      </c>
      <c r="S782" s="104">
        <f>AVERAGE(K$6:K782)</f>
        <v>4008.1122116468755</v>
      </c>
      <c r="T782" s="104">
        <f>AVERAGE(L$6:L782)</f>
        <v>3137.757580340638</v>
      </c>
      <c r="X782" s="105">
        <v>777</v>
      </c>
      <c r="Y782" s="109">
        <v>22.685115952960107</v>
      </c>
      <c r="Z782" s="109">
        <v>1</v>
      </c>
      <c r="AA782" s="109">
        <v>5.9379689009054601</v>
      </c>
      <c r="AB782" s="110">
        <v>126.75477805071804</v>
      </c>
      <c r="AC782" s="109">
        <v>25</v>
      </c>
      <c r="AD782" s="109">
        <v>27.623084853865567</v>
      </c>
      <c r="AE782" s="109">
        <v>2.6230848538655671</v>
      </c>
      <c r="AF782" s="110">
        <v>1348.9100517465199</v>
      </c>
      <c r="AG782" s="110">
        <v>4570</v>
      </c>
      <c r="AH782" s="110">
        <v>3221.0899482534801</v>
      </c>
      <c r="AI782" s="111" t="str">
        <v>Yes</v>
      </c>
      <c r="AK782" s="103">
        <f>AVERAGE(AC$6:AC782)</f>
        <v>21.691196513889814</v>
      </c>
      <c r="AL782" s="103">
        <f>AVERAGE(AD$6:AD782)</f>
        <v>22.019652413170483</v>
      </c>
      <c r="AM782" s="103">
        <f>AVERAGE(AE$6:AE782)</f>
        <v>0.3284558992806817</v>
      </c>
      <c r="AN782" s="104">
        <f>AVERAGE(AF$6:AF782)</f>
        <v>859.32147904862893</v>
      </c>
      <c r="AO782" s="104">
        <f>AVERAGE(AG$6:AG782)</f>
        <v>4044.9559130407119</v>
      </c>
      <c r="AP782" s="104">
        <f>AVERAGE(AH$6:AH782)</f>
        <v>3185.6344339920793</v>
      </c>
      <c r="AT782" s="105">
        <v>777</v>
      </c>
      <c r="AU782" s="109">
        <v>16.772968109045976</v>
      </c>
      <c r="AV782" s="109">
        <v>7</v>
      </c>
      <c r="AW782" s="109">
        <v>3.2335706669761719</v>
      </c>
      <c r="AX782" s="110">
        <v>189.25956853011544</v>
      </c>
      <c r="AY782" s="109">
        <v>13.006538776022147</v>
      </c>
      <c r="AZ782" s="109">
        <v>13.006538776022147</v>
      </c>
      <c r="BA782" s="109">
        <v>0</v>
      </c>
      <c r="BB782" s="110">
        <v>579.45573181077987</v>
      </c>
      <c r="BC782" s="110">
        <v>2300.980816403322</v>
      </c>
      <c r="BD782" s="110">
        <v>1721.525084592542</v>
      </c>
      <c r="BE782" s="111" t="str">
        <v>No</v>
      </c>
      <c r="BG782" s="103">
        <f>AVERAGE(AY$6:AY782)</f>
        <v>22.882450183843787</v>
      </c>
      <c r="BH782" s="103">
        <f>AVERAGE(AZ$6:AZ782)</f>
        <v>23.716719971651774</v>
      </c>
      <c r="BI782" s="103">
        <f>AVERAGE(BA$6:BA782)</f>
        <v>0.8342697878080011</v>
      </c>
      <c r="BJ782" s="104">
        <f>AVERAGE(BB$6:BB782)</f>
        <v>962.18183651459435</v>
      </c>
      <c r="BK782" s="104">
        <f>AVERAGE(BC$6:BC782)</f>
        <v>3596.2027914118344</v>
      </c>
      <c r="BL782" s="104">
        <f>AVERAGE(BD$6:BD782)</f>
        <v>2634.0209548972366</v>
      </c>
      <c r="BP782" s="105">
        <v>777</v>
      </c>
      <c r="BQ782" s="109">
        <v>23.255812793466081</v>
      </c>
      <c r="BR782" s="109">
        <v>2</v>
      </c>
      <c r="BS782" s="109">
        <v>4.7775648775592989</v>
      </c>
      <c r="BT782" s="110">
        <v>163.43137566672016</v>
      </c>
      <c r="BU782" s="109">
        <v>25</v>
      </c>
      <c r="BV782" s="109">
        <v>26.033377671025381</v>
      </c>
      <c r="BW782" s="109">
        <v>1.0333776710253808</v>
      </c>
      <c r="BX782" s="110">
        <v>1068.4380263205273</v>
      </c>
      <c r="BY782" s="110">
        <v>3890</v>
      </c>
      <c r="BZ782" s="110">
        <v>2821.5619736794724</v>
      </c>
      <c r="CA782" s="111" t="str">
        <v>Yes</v>
      </c>
      <c r="CC782" s="103">
        <f>AVERAGE(BU$6:BU782)</f>
        <v>22.848343746054351</v>
      </c>
      <c r="CD782" s="103">
        <f>AVERAGE(BV$6:BV782)</f>
        <v>23.756256075905696</v>
      </c>
      <c r="CE782" s="103">
        <f>AVERAGE(BW$6:BW782)</f>
        <v>0.90791232985133574</v>
      </c>
      <c r="CF782" s="104">
        <f>AVERAGE(BX$6:BX782)</f>
        <v>970.36120457924903</v>
      </c>
      <c r="CG782" s="104">
        <f>AVERAGE(BY$6:BY782)</f>
        <v>3655.9903006468926</v>
      </c>
      <c r="CH782" s="104">
        <f>AVERAGE(BZ$6:BZ782)</f>
        <v>2685.6290960676456</v>
      </c>
      <c r="CI782" s="121"/>
      <c r="CJ782" s="121"/>
      <c r="CK782" s="121"/>
      <c r="CL782" s="121"/>
      <c r="CM782" s="121"/>
      <c r="CN782" s="121"/>
    </row>
    <row r="783" spans="2:92" x14ac:dyDescent="0.2">
      <c r="B783" s="105">
        <v>778</v>
      </c>
      <c r="C783" s="109">
        <v>24.524214047224337</v>
      </c>
      <c r="D783" s="109">
        <v>1</v>
      </c>
      <c r="E783" s="109">
        <v>2.4224101865570007</v>
      </c>
      <c r="F783" s="110">
        <v>153.45741830390534</v>
      </c>
      <c r="G783" s="109">
        <v>25</v>
      </c>
      <c r="H783" s="109">
        <v>25.946624233781339</v>
      </c>
      <c r="I783" s="109">
        <v>0.94662423378133909</v>
      </c>
      <c r="J783" s="110">
        <v>1073.8497803845464</v>
      </c>
      <c r="K783" s="110">
        <v>4550</v>
      </c>
      <c r="L783" s="110">
        <v>3476.1502196154534</v>
      </c>
      <c r="M783" s="111" t="str">
        <v>Yes</v>
      </c>
      <c r="O783" s="103">
        <f>AVERAGE(G$6:G783)</f>
        <v>21.721316684158992</v>
      </c>
      <c r="P783" s="103">
        <f>AVERAGE(H$6:H783)</f>
        <v>22.109598968738243</v>
      </c>
      <c r="Q783" s="103">
        <f>AVERAGE(I$6:I783)</f>
        <v>0.38828228457925923</v>
      </c>
      <c r="R783" s="104">
        <f>AVERAGE(J$6:J783)</f>
        <v>870.61619319451881</v>
      </c>
      <c r="S783" s="104">
        <f>AVERAGE(K$6:K783)</f>
        <v>4008.8087255136529</v>
      </c>
      <c r="T783" s="104">
        <f>AVERAGE(L$6:L783)</f>
        <v>3138.1925323191404</v>
      </c>
      <c r="X783" s="105">
        <v>778</v>
      </c>
      <c r="Y783" s="109">
        <v>19.025036859531678</v>
      </c>
      <c r="Z783" s="109">
        <v>3</v>
      </c>
      <c r="AA783" s="109">
        <v>5.7048744963967444</v>
      </c>
      <c r="AB783" s="110">
        <v>145.03295560712218</v>
      </c>
      <c r="AC783" s="109">
        <v>21.729911355928422</v>
      </c>
      <c r="AD783" s="109">
        <v>21.729911355928422</v>
      </c>
      <c r="AE783" s="109">
        <v>0</v>
      </c>
      <c r="AF783" s="110">
        <v>796.93029628497482</v>
      </c>
      <c r="AG783" s="110">
        <v>4121.3840440671156</v>
      </c>
      <c r="AH783" s="110">
        <v>3324.4537477821409</v>
      </c>
      <c r="AI783" s="111" t="str">
        <v>No</v>
      </c>
      <c r="AK783" s="103">
        <f>AVERAGE(AC$6:AC783)</f>
        <v>21.691246275897576</v>
      </c>
      <c r="AL783" s="103">
        <f>AVERAGE(AD$6:AD783)</f>
        <v>22.019279995359117</v>
      </c>
      <c r="AM783" s="103">
        <f>AVERAGE(AE$6:AE783)</f>
        <v>0.32803371946155485</v>
      </c>
      <c r="AN783" s="104">
        <f>AVERAGE(AF$6:AF783)</f>
        <v>859.2412847263106</v>
      </c>
      <c r="AO783" s="104">
        <f>AVERAGE(AG$6:AG783)</f>
        <v>4045.0541497129825</v>
      </c>
      <c r="AP783" s="104">
        <f>AVERAGE(AH$6:AH783)</f>
        <v>3185.812864986668</v>
      </c>
      <c r="AT783" s="105">
        <v>778</v>
      </c>
      <c r="AU783" s="109">
        <v>20.558434548947687</v>
      </c>
      <c r="AV783" s="109">
        <v>1</v>
      </c>
      <c r="AW783" s="109">
        <v>3.526344570204726</v>
      </c>
      <c r="AX783" s="110">
        <v>155.24743951744406</v>
      </c>
      <c r="AY783" s="109">
        <v>23.084779119152415</v>
      </c>
      <c r="AZ783" s="109">
        <v>23.084779119152415</v>
      </c>
      <c r="BA783" s="109">
        <v>0</v>
      </c>
      <c r="BB783" s="110">
        <v>847.79081309201649</v>
      </c>
      <c r="BC783" s="110">
        <v>3512.7168678728622</v>
      </c>
      <c r="BD783" s="110">
        <v>2664.9260547808458</v>
      </c>
      <c r="BE783" s="111" t="str">
        <v>No</v>
      </c>
      <c r="BG783" s="103">
        <f>AVERAGE(AY$6:AY783)</f>
        <v>22.88271024674264</v>
      </c>
      <c r="BH783" s="103">
        <f>AVERAGE(AZ$6:AZ783)</f>
        <v>23.715907708345217</v>
      </c>
      <c r="BI783" s="103">
        <f>AVERAGE(BA$6:BA783)</f>
        <v>0.83319746160259234</v>
      </c>
      <c r="BJ783" s="104">
        <f>AVERAGE(BB$6:BB783)</f>
        <v>962.03480435081212</v>
      </c>
      <c r="BK783" s="104">
        <f>AVERAGE(BC$6:BC783)</f>
        <v>3596.0954830268229</v>
      </c>
      <c r="BL783" s="104">
        <f>AVERAGE(BD$6:BD783)</f>
        <v>2634.0606786760077</v>
      </c>
      <c r="BP783" s="105">
        <v>778</v>
      </c>
      <c r="BQ783" s="109">
        <v>25.96629691931096</v>
      </c>
      <c r="BR783" s="109">
        <v>7</v>
      </c>
      <c r="BS783" s="109">
        <v>6.4750378194426546</v>
      </c>
      <c r="BT783" s="110">
        <v>182.81058915979568</v>
      </c>
      <c r="BU783" s="109">
        <v>25</v>
      </c>
      <c r="BV783" s="109">
        <v>25.441334738753611</v>
      </c>
      <c r="BW783" s="109">
        <v>0.44133473875361062</v>
      </c>
      <c r="BX783" s="110">
        <v>999.01079997283728</v>
      </c>
      <c r="BY783" s="110">
        <v>4240</v>
      </c>
      <c r="BZ783" s="110">
        <v>3240.989200027163</v>
      </c>
      <c r="CA783" s="111" t="str">
        <v>Yes</v>
      </c>
      <c r="CC783" s="103">
        <f>AVERAGE(BU$6:BU783)</f>
        <v>22.851109371059419</v>
      </c>
      <c r="CD783" s="103">
        <f>AVERAGE(BV$6:BV783)</f>
        <v>23.758421986783393</v>
      </c>
      <c r="CE783" s="103">
        <f>AVERAGE(BW$6:BW783)</f>
        <v>0.90731261572396082</v>
      </c>
      <c r="CF783" s="104">
        <f>AVERAGE(BX$6:BX783)</f>
        <v>970.39802925199137</v>
      </c>
      <c r="CG783" s="104">
        <f>AVERAGE(BY$6:BY783)</f>
        <v>3656.7409557874494</v>
      </c>
      <c r="CH783" s="104">
        <f>AVERAGE(BZ$6:BZ783)</f>
        <v>2686.3429265354598</v>
      </c>
      <c r="CI783" s="121"/>
      <c r="CJ783" s="121"/>
      <c r="CK783" s="121"/>
      <c r="CL783" s="121"/>
      <c r="CM783" s="121"/>
      <c r="CN783" s="121"/>
    </row>
    <row r="784" spans="2:92" x14ac:dyDescent="0.2">
      <c r="B784" s="105">
        <v>779</v>
      </c>
      <c r="C784" s="109">
        <v>13.309372108361972</v>
      </c>
      <c r="D784" s="109">
        <v>0</v>
      </c>
      <c r="E784" s="109">
        <v>3.614898740966543</v>
      </c>
      <c r="F784" s="110">
        <v>160.39201736133606</v>
      </c>
      <c r="G784" s="109">
        <v>16.924270849328515</v>
      </c>
      <c r="H784" s="109">
        <v>16.924270849328515</v>
      </c>
      <c r="I784" s="109">
        <v>0</v>
      </c>
      <c r="J784" s="110">
        <v>668.12014284119152</v>
      </c>
      <c r="K784" s="110">
        <v>3046.3687528791329</v>
      </c>
      <c r="L784" s="110">
        <v>2378.2486100379415</v>
      </c>
      <c r="M784" s="111" t="str">
        <v>No</v>
      </c>
      <c r="O784" s="103">
        <f>AVERAGE(G$6:G784)</f>
        <v>21.715158730584115</v>
      </c>
      <c r="P784" s="103">
        <f>AVERAGE(H$6:H784)</f>
        <v>22.102942578341057</v>
      </c>
      <c r="Q784" s="103">
        <f>AVERAGE(I$6:I784)</f>
        <v>0.38778384775694952</v>
      </c>
      <c r="R784" s="104">
        <f>AVERAGE(J$6:J784)</f>
        <v>870.35624961255064</v>
      </c>
      <c r="S784" s="104">
        <f>AVERAGE(K$6:K784)</f>
        <v>4007.5732441623891</v>
      </c>
      <c r="T784" s="104">
        <f>AVERAGE(L$6:L784)</f>
        <v>3137.2169945498449</v>
      </c>
      <c r="X784" s="105">
        <v>779</v>
      </c>
      <c r="Y784" s="109">
        <v>17.35094790968456</v>
      </c>
      <c r="Z784" s="109">
        <v>1</v>
      </c>
      <c r="AA784" s="109">
        <v>5.8281772590498715</v>
      </c>
      <c r="AB784" s="110">
        <v>152.12134282093098</v>
      </c>
      <c r="AC784" s="109">
        <v>22.17912516873443</v>
      </c>
      <c r="AD784" s="109">
        <v>22.17912516873443</v>
      </c>
      <c r="AE784" s="109">
        <v>0</v>
      </c>
      <c r="AF784" s="110">
        <v>817.49509788296382</v>
      </c>
      <c r="AG784" s="110">
        <v>4062.2425303721975</v>
      </c>
      <c r="AH784" s="110">
        <v>3244.7474324892337</v>
      </c>
      <c r="AI784" s="111" t="str">
        <v>No</v>
      </c>
      <c r="AK784" s="103">
        <f>AVERAGE(AC$6:AC784)</f>
        <v>21.691872564591847</v>
      </c>
      <c r="AL784" s="103">
        <f>AVERAGE(AD$6:AD784)</f>
        <v>22.019485188136237</v>
      </c>
      <c r="AM784" s="103">
        <f>AVERAGE(AE$6:AE784)</f>
        <v>0.32761262354440268</v>
      </c>
      <c r="AN784" s="104">
        <f>AVERAGE(AF$6:AF784)</f>
        <v>859.18769526951553</v>
      </c>
      <c r="AO784" s="104">
        <f>AVERAGE(AG$6:AG784)</f>
        <v>4045.0762143864854</v>
      </c>
      <c r="AP784" s="104">
        <f>AVERAGE(AH$6:AH784)</f>
        <v>3185.8885191169666</v>
      </c>
      <c r="AT784" s="105">
        <v>779</v>
      </c>
      <c r="AU784" s="109">
        <v>15.908038570661477</v>
      </c>
      <c r="AV784" s="109">
        <v>1</v>
      </c>
      <c r="AW784" s="109">
        <v>5.2761804760766555</v>
      </c>
      <c r="AX784" s="110">
        <v>149.97170559360927</v>
      </c>
      <c r="AY784" s="109">
        <v>20.184219046738132</v>
      </c>
      <c r="AZ784" s="109">
        <v>20.184219046738132</v>
      </c>
      <c r="BA784" s="109">
        <v>0</v>
      </c>
      <c r="BB784" s="110">
        <v>755.49827699575326</v>
      </c>
      <c r="BC784" s="110">
        <v>3077.6328570107198</v>
      </c>
      <c r="BD784" s="110">
        <v>2322.1345800149666</v>
      </c>
      <c r="BE784" s="111" t="str">
        <v>No</v>
      </c>
      <c r="BG784" s="103">
        <f>AVERAGE(AY$6:AY784)</f>
        <v>22.879246201556501</v>
      </c>
      <c r="BH784" s="103">
        <f>AVERAGE(AZ$6:AZ784)</f>
        <v>23.711374090037637</v>
      </c>
      <c r="BI784" s="103">
        <f>AVERAGE(BA$6:BA784)</f>
        <v>0.83212788848115127</v>
      </c>
      <c r="BJ784" s="104">
        <f>AVERAGE(BB$6:BB784)</f>
        <v>961.76967402044625</v>
      </c>
      <c r="BK784" s="104">
        <f>AVERAGE(BC$6:BC784)</f>
        <v>3595.4299340845687</v>
      </c>
      <c r="BL784" s="104">
        <f>AVERAGE(BD$6:BD784)</f>
        <v>2633.660260064119</v>
      </c>
      <c r="BP784" s="105">
        <v>779</v>
      </c>
      <c r="BQ784" s="109">
        <v>22.379673351498759</v>
      </c>
      <c r="BR784" s="109">
        <v>4</v>
      </c>
      <c r="BS784" s="109">
        <v>3.8279007095753168</v>
      </c>
      <c r="BT784" s="110">
        <v>177.30437393046392</v>
      </c>
      <c r="BU784" s="109">
        <v>22.207574061074077</v>
      </c>
      <c r="BV784" s="109">
        <v>22.207574061074077</v>
      </c>
      <c r="BW784" s="109">
        <v>0</v>
      </c>
      <c r="BX784" s="110">
        <v>843.53159576268627</v>
      </c>
      <c r="BY784" s="110">
        <v>3611.1361091611116</v>
      </c>
      <c r="BZ784" s="110">
        <v>2767.6045133984253</v>
      </c>
      <c r="CA784" s="111" t="str">
        <v>No</v>
      </c>
      <c r="CC784" s="103">
        <f>AVERAGE(BU$6:BU784)</f>
        <v>22.850283266682034</v>
      </c>
      <c r="CD784" s="103">
        <f>AVERAGE(BV$6:BV784)</f>
        <v>23.756431167880045</v>
      </c>
      <c r="CE784" s="103">
        <f>AVERAGE(BW$6:BW784)</f>
        <v>0.90614790119799937</v>
      </c>
      <c r="CF784" s="104">
        <f>AVERAGE(BX$6:BX784)</f>
        <v>970.23517118589473</v>
      </c>
      <c r="CG784" s="104">
        <f>AVERAGE(BY$6:BY784)</f>
        <v>3656.6824129804836</v>
      </c>
      <c r="CH784" s="104">
        <f>AVERAGE(BZ$6:BZ784)</f>
        <v>2686.4472417945908</v>
      </c>
      <c r="CI784" s="121"/>
      <c r="CJ784" s="121"/>
      <c r="CK784" s="121"/>
      <c r="CL784" s="121"/>
      <c r="CM784" s="121"/>
      <c r="CN784" s="121"/>
    </row>
    <row r="785" spans="2:92" x14ac:dyDescent="0.2">
      <c r="B785" s="105">
        <v>780</v>
      </c>
      <c r="C785" s="109">
        <v>19.387655307410181</v>
      </c>
      <c r="D785" s="109">
        <v>1</v>
      </c>
      <c r="E785" s="109">
        <v>2.2104279159965321</v>
      </c>
      <c r="F785" s="110">
        <v>140.00959585680187</v>
      </c>
      <c r="G785" s="109">
        <v>20.598083223406714</v>
      </c>
      <c r="H785" s="109">
        <v>20.598083223406714</v>
      </c>
      <c r="I785" s="109">
        <v>0</v>
      </c>
      <c r="J785" s="110">
        <v>757.95209255900329</v>
      </c>
      <c r="K785" s="110">
        <v>3757.6549802132085</v>
      </c>
      <c r="L785" s="110">
        <v>2999.7028876542054</v>
      </c>
      <c r="M785" s="111" t="str">
        <v>No</v>
      </c>
      <c r="O785" s="103">
        <f>AVERAGE(G$6:G785)</f>
        <v>21.713726582497987</v>
      </c>
      <c r="P785" s="103">
        <f>AVERAGE(H$6:H785)</f>
        <v>22.101013271475757</v>
      </c>
      <c r="Q785" s="103">
        <f>AVERAGE(I$6:I785)</f>
        <v>0.38728668897777391</v>
      </c>
      <c r="R785" s="104">
        <f>AVERAGE(J$6:J785)</f>
        <v>870.2121417188921</v>
      </c>
      <c r="S785" s="104">
        <f>AVERAGE(K$6:K785)</f>
        <v>4007.2528361316854</v>
      </c>
      <c r="T785" s="104">
        <f>AVERAGE(L$6:L785)</f>
        <v>3137.0406944127994</v>
      </c>
      <c r="X785" s="105">
        <v>780</v>
      </c>
      <c r="Y785" s="109">
        <v>19.628408667782093</v>
      </c>
      <c r="Z785" s="109">
        <v>2</v>
      </c>
      <c r="AA785" s="109">
        <v>4.5250900776941227</v>
      </c>
      <c r="AB785" s="110">
        <v>147.26723527702006</v>
      </c>
      <c r="AC785" s="109">
        <v>22.153498745476217</v>
      </c>
      <c r="AD785" s="109">
        <v>22.153498745476217</v>
      </c>
      <c r="AE785" s="109">
        <v>0</v>
      </c>
      <c r="AF785" s="110">
        <v>811.87219764130657</v>
      </c>
      <c r="AG785" s="110">
        <v>4127.6297741857188</v>
      </c>
      <c r="AH785" s="110">
        <v>3315.7575765444121</v>
      </c>
      <c r="AI785" s="111" t="str">
        <v>No</v>
      </c>
      <c r="AK785" s="103">
        <f>AVERAGE(AC$6:AC785)</f>
        <v>21.692464393028878</v>
      </c>
      <c r="AL785" s="103">
        <f>AVERAGE(AD$6:AD785)</f>
        <v>22.019657000389238</v>
      </c>
      <c r="AM785" s="103">
        <f>AVERAGE(AE$6:AE785)</f>
        <v>0.32719260736037142</v>
      </c>
      <c r="AN785" s="104">
        <f>AVERAGE(AF$6:AF785)</f>
        <v>859.12703437512027</v>
      </c>
      <c r="AO785" s="104">
        <f>AVERAGE(AG$6:AG785)</f>
        <v>4045.1820522836642</v>
      </c>
      <c r="AP785" s="104">
        <f>AVERAGE(AH$6:AH785)</f>
        <v>3186.0550179085403</v>
      </c>
      <c r="AT785" s="105">
        <v>780</v>
      </c>
      <c r="AU785" s="109">
        <v>25.155387500320735</v>
      </c>
      <c r="AV785" s="109">
        <v>2</v>
      </c>
      <c r="AW785" s="109">
        <v>6.9462083215250505</v>
      </c>
      <c r="AX785" s="110">
        <v>128.89802220038345</v>
      </c>
      <c r="AY785" s="109">
        <v>25</v>
      </c>
      <c r="AZ785" s="109">
        <v>30.101595821845784</v>
      </c>
      <c r="BA785" s="109">
        <v>5.101595821845784</v>
      </c>
      <c r="BB785" s="110">
        <v>1644.1373954772509</v>
      </c>
      <c r="BC785" s="110">
        <v>3850</v>
      </c>
      <c r="BD785" s="110">
        <v>2205.8626045227493</v>
      </c>
      <c r="BE785" s="111" t="str">
        <v>Yes</v>
      </c>
      <c r="BG785" s="103">
        <f>AVERAGE(AY$6:AY785)</f>
        <v>22.881965116682711</v>
      </c>
      <c r="BH785" s="103">
        <f>AVERAGE(AZ$6:AZ785)</f>
        <v>23.719566682001492</v>
      </c>
      <c r="BI785" s="103">
        <f>AVERAGE(BA$6:BA785)</f>
        <v>0.83760156531879826</v>
      </c>
      <c r="BJ785" s="104">
        <f>AVERAGE(BB$6:BB785)</f>
        <v>962.64450443257033</v>
      </c>
      <c r="BK785" s="104">
        <f>AVERAGE(BC$6:BC785)</f>
        <v>3595.7563059639474</v>
      </c>
      <c r="BL785" s="104">
        <f>AVERAGE(BD$6:BD785)</f>
        <v>2633.1118015313741</v>
      </c>
      <c r="BP785" s="105">
        <v>780</v>
      </c>
      <c r="BQ785" s="109">
        <v>20.869116371347737</v>
      </c>
      <c r="BR785" s="109">
        <v>3</v>
      </c>
      <c r="BS785" s="109">
        <v>4.202216515209388</v>
      </c>
      <c r="BT785" s="110">
        <v>159.16857099434353</v>
      </c>
      <c r="BU785" s="109">
        <v>22.071332886557123</v>
      </c>
      <c r="BV785" s="109">
        <v>22.071332886557123</v>
      </c>
      <c r="BW785" s="109">
        <v>0</v>
      </c>
      <c r="BX785" s="110">
        <v>821.30855759105725</v>
      </c>
      <c r="BY785" s="110">
        <v>3520.6999329835685</v>
      </c>
      <c r="BZ785" s="110">
        <v>2699.3913753925112</v>
      </c>
      <c r="CA785" s="111" t="str">
        <v>No</v>
      </c>
      <c r="CC785" s="103">
        <f>AVERAGE(BU$6:BU785)</f>
        <v>22.849284612348541</v>
      </c>
      <c r="CD785" s="103">
        <f>AVERAGE(BV$6:BV785)</f>
        <v>23.754270785468091</v>
      </c>
      <c r="CE785" s="103">
        <f>AVERAGE(BW$6:BW785)</f>
        <v>0.90498617311954044</v>
      </c>
      <c r="CF785" s="104">
        <f>AVERAGE(BX$6:BX785)</f>
        <v>970.04423963000386</v>
      </c>
      <c r="CG785" s="104">
        <f>AVERAGE(BY$6:BY785)</f>
        <v>3656.5080764676673</v>
      </c>
      <c r="CH785" s="104">
        <f>AVERAGE(BZ$6:BZ785)</f>
        <v>2686.463836837665</v>
      </c>
      <c r="CI785" s="121"/>
      <c r="CJ785" s="121"/>
      <c r="CK785" s="121"/>
      <c r="CL785" s="121"/>
      <c r="CM785" s="121"/>
      <c r="CN785" s="121"/>
    </row>
    <row r="786" spans="2:92" x14ac:dyDescent="0.2">
      <c r="B786" s="105">
        <v>781</v>
      </c>
      <c r="C786" s="109">
        <v>20.368971220630655</v>
      </c>
      <c r="D786" s="109">
        <v>5</v>
      </c>
      <c r="E786" s="109">
        <v>5.2916041696540006</v>
      </c>
      <c r="F786" s="110">
        <v>151.72253664915164</v>
      </c>
      <c r="G786" s="109">
        <v>20.660575390284656</v>
      </c>
      <c r="H786" s="109">
        <v>20.660575390284656</v>
      </c>
      <c r="I786" s="109">
        <v>0</v>
      </c>
      <c r="J786" s="110">
        <v>771.53979835769132</v>
      </c>
      <c r="K786" s="110">
        <v>3968.9035702512379</v>
      </c>
      <c r="L786" s="110">
        <v>3197.3637718935465</v>
      </c>
      <c r="M786" s="111" t="str">
        <v>No</v>
      </c>
      <c r="O786" s="103">
        <f>AVERAGE(G$6:G786)</f>
        <v>21.712378117463143</v>
      </c>
      <c r="P786" s="103">
        <f>AVERAGE(H$6:H786)</f>
        <v>22.099168920795613</v>
      </c>
      <c r="Q786" s="103">
        <f>AVERAGE(I$6:I786)</f>
        <v>0.3867908033324759</v>
      </c>
      <c r="R786" s="104">
        <f>AVERAGE(J$6:J786)</f>
        <v>870.08580069026061</v>
      </c>
      <c r="S786" s="104">
        <f>AVERAGE(K$6:K786)</f>
        <v>4007.2037333584708</v>
      </c>
      <c r="T786" s="104">
        <f>AVERAGE(L$6:L786)</f>
        <v>3137.1179326682163</v>
      </c>
      <c r="X786" s="105">
        <v>781</v>
      </c>
      <c r="Y786" s="109">
        <v>22.122891891891122</v>
      </c>
      <c r="Z786" s="109">
        <v>1</v>
      </c>
      <c r="AA786" s="109">
        <v>3.3951038875956576</v>
      </c>
      <c r="AB786" s="110">
        <v>151.57433678660965</v>
      </c>
      <c r="AC786" s="109">
        <v>24.517995779486778</v>
      </c>
      <c r="AD786" s="109">
        <v>24.517995779486778</v>
      </c>
      <c r="AE786" s="109">
        <v>0</v>
      </c>
      <c r="AF786" s="110">
        <v>887.11421017121302</v>
      </c>
      <c r="AG786" s="110">
        <v>4483.2392403076201</v>
      </c>
      <c r="AH786" s="110">
        <v>3596.1250301364071</v>
      </c>
      <c r="AI786" s="111" t="str">
        <v>No</v>
      </c>
      <c r="AK786" s="103">
        <f>AVERAGE(AC$6:AC786)</f>
        <v>21.696082230911667</v>
      </c>
      <c r="AL786" s="103">
        <f>AVERAGE(AD$6:AD786)</f>
        <v>22.022855897673612</v>
      </c>
      <c r="AM786" s="103">
        <f>AVERAGE(AE$6:AE786)</f>
        <v>0.32677366676195863</v>
      </c>
      <c r="AN786" s="104">
        <f>AVERAGE(AF$6:AF786)</f>
        <v>859.16286942735599</v>
      </c>
      <c r="AO786" s="104">
        <f>AVERAGE(AG$6:AG786)</f>
        <v>4045.7429449699948</v>
      </c>
      <c r="AP786" s="104">
        <f>AVERAGE(AH$6:AH786)</f>
        <v>3186.5800755426344</v>
      </c>
      <c r="AT786" s="105">
        <v>781</v>
      </c>
      <c r="AU786" s="109">
        <v>26.84668318541172</v>
      </c>
      <c r="AV786" s="109">
        <v>0</v>
      </c>
      <c r="AW786" s="109">
        <v>3.0612791588255948</v>
      </c>
      <c r="AX786" s="110">
        <v>124.96271722570185</v>
      </c>
      <c r="AY786" s="109">
        <v>25</v>
      </c>
      <c r="AZ786" s="109">
        <v>29.907962344237315</v>
      </c>
      <c r="BA786" s="109">
        <v>4.9079623442373155</v>
      </c>
      <c r="BB786" s="110">
        <v>1611.1570688612992</v>
      </c>
      <c r="BC786" s="110">
        <v>3750</v>
      </c>
      <c r="BD786" s="110">
        <v>2138.8429311387008</v>
      </c>
      <c r="BE786" s="111" t="str">
        <v>Yes</v>
      </c>
      <c r="BG786" s="103">
        <f>AVERAGE(AY$6:AY786)</f>
        <v>22.884677069158148</v>
      </c>
      <c r="BH786" s="103">
        <f>AVERAGE(AZ$6:AZ786)</f>
        <v>23.727490364027403</v>
      </c>
      <c r="BI786" s="103">
        <f>AVERAGE(BA$6:BA786)</f>
        <v>0.84281329486927004</v>
      </c>
      <c r="BJ786" s="104">
        <f>AVERAGE(BB$6:BB786)</f>
        <v>963.47486623081454</v>
      </c>
      <c r="BK786" s="104">
        <f>AVERAGE(BC$6:BC786)</f>
        <v>3595.953801090754</v>
      </c>
      <c r="BL786" s="104">
        <f>AVERAGE(BD$6:BD786)</f>
        <v>2632.4789348599361</v>
      </c>
      <c r="BP786" s="105">
        <v>781</v>
      </c>
      <c r="BQ786" s="109">
        <v>22.862104164539154</v>
      </c>
      <c r="BR786" s="109">
        <v>2</v>
      </c>
      <c r="BS786" s="109">
        <v>6.6503513809662937</v>
      </c>
      <c r="BT786" s="110">
        <v>150.37688374121439</v>
      </c>
      <c r="BU786" s="109">
        <v>25</v>
      </c>
      <c r="BV786" s="109">
        <v>27.512455545505446</v>
      </c>
      <c r="BW786" s="109">
        <v>2.5124555455054463</v>
      </c>
      <c r="BX786" s="110">
        <v>1277.2452155670314</v>
      </c>
      <c r="BY786" s="110">
        <v>3890</v>
      </c>
      <c r="BZ786" s="110">
        <v>2612.7547844329683</v>
      </c>
      <c r="CA786" s="111" t="str">
        <v>Yes</v>
      </c>
      <c r="CC786" s="103">
        <f>AVERAGE(BU$6:BU786)</f>
        <v>22.852038409259745</v>
      </c>
      <c r="CD786" s="103">
        <f>AVERAGE(BV$6:BV786)</f>
        <v>23.759082801806166</v>
      </c>
      <c r="CE786" s="103">
        <f>AVERAGE(BW$6:BW786)</f>
        <v>0.90704439254641089</v>
      </c>
      <c r="CF786" s="104">
        <f>AVERAGE(BX$6:BX786)</f>
        <v>970.43758274900142</v>
      </c>
      <c r="CG786" s="104">
        <f>AVERAGE(BY$6:BY786)</f>
        <v>3656.8070417986946</v>
      </c>
      <c r="CH786" s="104">
        <f>AVERAGE(BZ$6:BZ786)</f>
        <v>2686.3694590496953</v>
      </c>
      <c r="CI786" s="121"/>
      <c r="CJ786" s="121"/>
      <c r="CK786" s="121"/>
      <c r="CL786" s="121"/>
      <c r="CM786" s="121"/>
      <c r="CN786" s="121"/>
    </row>
    <row r="787" spans="2:92" x14ac:dyDescent="0.2">
      <c r="B787" s="105">
        <v>782</v>
      </c>
      <c r="C787" s="109">
        <v>16.708721427305662</v>
      </c>
      <c r="D787" s="109">
        <v>0</v>
      </c>
      <c r="E787" s="109">
        <v>3.0183233551715132</v>
      </c>
      <c r="F787" s="110">
        <v>147.54417752460213</v>
      </c>
      <c r="G787" s="109">
        <v>19.727044782477176</v>
      </c>
      <c r="H787" s="109">
        <v>19.727044782477176</v>
      </c>
      <c r="I787" s="109">
        <v>0</v>
      </c>
      <c r="J787" s="110">
        <v>739.35552099891743</v>
      </c>
      <c r="K787" s="110">
        <v>3550.8680608458917</v>
      </c>
      <c r="L787" s="110">
        <v>2811.5125398469745</v>
      </c>
      <c r="M787" s="111" t="str">
        <v>No</v>
      </c>
      <c r="O787" s="103">
        <f>AVERAGE(G$6:G787)</f>
        <v>21.709839328032214</v>
      </c>
      <c r="P787" s="103">
        <f>AVERAGE(H$6:H787)</f>
        <v>22.09613551396912</v>
      </c>
      <c r="Q787" s="103">
        <f>AVERAGE(I$6:I787)</f>
        <v>0.38629618593691006</v>
      </c>
      <c r="R787" s="104">
        <f>AVERAGE(J$6:J787)</f>
        <v>869.91862641955561</v>
      </c>
      <c r="S787" s="104">
        <f>AVERAGE(K$6:K787)</f>
        <v>4006.62018390513</v>
      </c>
      <c r="T787" s="104">
        <f>AVERAGE(L$6:L787)</f>
        <v>3136.7015574855805</v>
      </c>
      <c r="X787" s="105">
        <v>782</v>
      </c>
      <c r="Y787" s="109">
        <v>18.451820381523508</v>
      </c>
      <c r="Z787" s="109">
        <v>2</v>
      </c>
      <c r="AA787" s="109">
        <v>4.6876503598596759</v>
      </c>
      <c r="AB787" s="110">
        <v>148.99506836878572</v>
      </c>
      <c r="AC787" s="109">
        <v>21.139470741383185</v>
      </c>
      <c r="AD787" s="109">
        <v>21.139470741383185</v>
      </c>
      <c r="AE787" s="109">
        <v>0</v>
      </c>
      <c r="AF787" s="110">
        <v>783.17919061028124</v>
      </c>
      <c r="AG787" s="110">
        <v>3945.1047334489735</v>
      </c>
      <c r="AH787" s="110">
        <v>3161.9255428386923</v>
      </c>
      <c r="AI787" s="111" t="str">
        <v>No</v>
      </c>
      <c r="AK787" s="103">
        <f>AVERAGE(AC$6:AC787)</f>
        <v>21.695370451513291</v>
      </c>
      <c r="AL787" s="103">
        <f>AVERAGE(AD$6:AD787)</f>
        <v>22.021726249136155</v>
      </c>
      <c r="AM787" s="103">
        <f>AVERAGE(AE$6:AE787)</f>
        <v>0.32635579762287686</v>
      </c>
      <c r="AN787" s="104">
        <f>AVERAGE(AF$6:AF787)</f>
        <v>859.0657035976667</v>
      </c>
      <c r="AO787" s="104">
        <f>AVERAGE(AG$6:AG787)</f>
        <v>4045.6142516048785</v>
      </c>
      <c r="AP787" s="104">
        <f>AVERAGE(AH$6:AH787)</f>
        <v>3186.5485480072075</v>
      </c>
      <c r="AT787" s="105">
        <v>782</v>
      </c>
      <c r="AU787" s="109">
        <v>18.669285016785622</v>
      </c>
      <c r="AV787" s="109">
        <v>3</v>
      </c>
      <c r="AW787" s="109">
        <v>4.6274530633887947</v>
      </c>
      <c r="AX787" s="110">
        <v>114.82601708177559</v>
      </c>
      <c r="AY787" s="109">
        <v>20.296738080174418</v>
      </c>
      <c r="AZ787" s="109">
        <v>20.296738080174418</v>
      </c>
      <c r="BA787" s="109">
        <v>0</v>
      </c>
      <c r="BB787" s="110">
        <v>723.72815948700816</v>
      </c>
      <c r="BC787" s="110">
        <v>3194.5107120261628</v>
      </c>
      <c r="BD787" s="110">
        <v>2470.7825525391545</v>
      </c>
      <c r="BE787" s="111" t="str">
        <v>No</v>
      </c>
      <c r="BG787" s="103">
        <f>AVERAGE(AY$6:AY787)</f>
        <v>22.88136768426175</v>
      </c>
      <c r="BH787" s="103">
        <f>AVERAGE(AZ$6:AZ787)</f>
        <v>23.723103212769278</v>
      </c>
      <c r="BI787" s="103">
        <f>AVERAGE(BA$6:BA787)</f>
        <v>0.84173552850754463</v>
      </c>
      <c r="BJ787" s="104">
        <f>AVERAGE(BB$6:BB787)</f>
        <v>963.16828476439025</v>
      </c>
      <c r="BK787" s="104">
        <f>AVERAGE(BC$6:BC787)</f>
        <v>3595.4404467569116</v>
      </c>
      <c r="BL787" s="104">
        <f>AVERAGE(BD$6:BD787)</f>
        <v>2632.2721619925182</v>
      </c>
      <c r="BP787" s="105">
        <v>782</v>
      </c>
      <c r="BQ787" s="109">
        <v>18.330206749885615</v>
      </c>
      <c r="BR787" s="109">
        <v>4</v>
      </c>
      <c r="BS787" s="109">
        <v>5.9863825923516147</v>
      </c>
      <c r="BT787" s="110">
        <v>183.56043262158235</v>
      </c>
      <c r="BU787" s="109">
        <v>20.316589342237229</v>
      </c>
      <c r="BV787" s="109">
        <v>20.316589342237229</v>
      </c>
      <c r="BW787" s="109">
        <v>0</v>
      </c>
      <c r="BX787" s="110">
        <v>793.05811288869916</v>
      </c>
      <c r="BY787" s="110">
        <v>3327.4884013355845</v>
      </c>
      <c r="BZ787" s="110">
        <v>2534.4302884468852</v>
      </c>
      <c r="CA787" s="111" t="str">
        <v>No</v>
      </c>
      <c r="CC787" s="103">
        <f>AVERAGE(BU$6:BU787)</f>
        <v>22.848796147025702</v>
      </c>
      <c r="CD787" s="103">
        <f>AVERAGE(BV$6:BV787)</f>
        <v>23.754680636256843</v>
      </c>
      <c r="CE787" s="103">
        <f>AVERAGE(BW$6:BW787)</f>
        <v>0.90588448923113418</v>
      </c>
      <c r="CF787" s="104">
        <f>AVERAGE(BX$6:BX787)</f>
        <v>970.21075478242813</v>
      </c>
      <c r="CG787" s="104">
        <f>AVERAGE(BY$6:BY787)</f>
        <v>3656.3859182175397</v>
      </c>
      <c r="CH787" s="104">
        <f>AVERAGE(BZ$6:BZ787)</f>
        <v>2686.1751634351135</v>
      </c>
      <c r="CI787" s="121"/>
      <c r="CJ787" s="121"/>
      <c r="CK787" s="121"/>
      <c r="CL787" s="121"/>
      <c r="CM787" s="121"/>
      <c r="CN787" s="121"/>
    </row>
    <row r="788" spans="2:92" x14ac:dyDescent="0.2">
      <c r="B788" s="105">
        <v>783</v>
      </c>
      <c r="C788" s="109">
        <v>19.088159561665968</v>
      </c>
      <c r="D788" s="109">
        <v>0</v>
      </c>
      <c r="E788" s="109">
        <v>3.6790583957831346</v>
      </c>
      <c r="F788" s="110">
        <v>172.51881945984209</v>
      </c>
      <c r="G788" s="109">
        <v>22.767217957449102</v>
      </c>
      <c r="H788" s="109">
        <v>22.767217957449102</v>
      </c>
      <c r="I788" s="109">
        <v>0</v>
      </c>
      <c r="J788" s="110">
        <v>855.53535818331522</v>
      </c>
      <c r="K788" s="110">
        <v>4098.0992323408382</v>
      </c>
      <c r="L788" s="110">
        <v>3242.5638741575231</v>
      </c>
      <c r="M788" s="111" t="str">
        <v>No</v>
      </c>
      <c r="O788" s="103">
        <f>AVERAGE(G$6:G788)</f>
        <v>21.711189747737727</v>
      </c>
      <c r="P788" s="103">
        <f>AVERAGE(H$6:H788)</f>
        <v>22.096992579669603</v>
      </c>
      <c r="Q788" s="103">
        <f>AVERAGE(I$6:I788)</f>
        <v>0.38580283193188208</v>
      </c>
      <c r="R788" s="104">
        <f>AVERAGE(J$6:J788)</f>
        <v>869.90025698374939</v>
      </c>
      <c r="S788" s="104">
        <f>AVERAGE(K$6:K788)</f>
        <v>4006.7370153846132</v>
      </c>
      <c r="T788" s="104">
        <f>AVERAGE(L$6:L788)</f>
        <v>3136.8367584008702</v>
      </c>
      <c r="X788" s="105">
        <v>783</v>
      </c>
      <c r="Y788" s="109">
        <v>24.253714921447113</v>
      </c>
      <c r="Z788" s="109">
        <v>3</v>
      </c>
      <c r="AA788" s="109">
        <v>4.5813961114061428</v>
      </c>
      <c r="AB788" s="110">
        <v>141.99624697995841</v>
      </c>
      <c r="AC788" s="109">
        <v>25</v>
      </c>
      <c r="AD788" s="109">
        <v>25.835111032853256</v>
      </c>
      <c r="AE788" s="109">
        <v>0.83511103285325561</v>
      </c>
      <c r="AF788" s="110">
        <v>1042.3162328935446</v>
      </c>
      <c r="AG788" s="110">
        <v>4710</v>
      </c>
      <c r="AH788" s="110">
        <v>3667.6837671064554</v>
      </c>
      <c r="AI788" s="111" t="str">
        <v>Yes</v>
      </c>
      <c r="AK788" s="103">
        <f>AVERAGE(AC$6:AC788)</f>
        <v>21.699590923478151</v>
      </c>
      <c r="AL788" s="103">
        <f>AVERAGE(AD$6:AD788)</f>
        <v>22.026596472359294</v>
      </c>
      <c r="AM788" s="103">
        <f>AVERAGE(AE$6:AE788)</f>
        <v>0.32700554888115319</v>
      </c>
      <c r="AN788" s="104">
        <f>AVERAGE(AF$6:AF788)</f>
        <v>859.29974003354891</v>
      </c>
      <c r="AO788" s="104">
        <f>AVERAGE(AG$6:AG788)</f>
        <v>4046.4627646935055</v>
      </c>
      <c r="AP788" s="104">
        <f>AVERAGE(AH$6:AH788)</f>
        <v>3187.1630246599525</v>
      </c>
      <c r="AT788" s="105">
        <v>783</v>
      </c>
      <c r="AU788" s="109">
        <v>22.325839735989195</v>
      </c>
      <c r="AV788" s="109">
        <v>1</v>
      </c>
      <c r="AW788" s="109">
        <v>5.9018374522540284</v>
      </c>
      <c r="AX788" s="110">
        <v>130.39114491920151</v>
      </c>
      <c r="AY788" s="109">
        <v>25</v>
      </c>
      <c r="AZ788" s="109">
        <v>27.227677188243224</v>
      </c>
      <c r="BA788" s="109">
        <v>2.2276771882432236</v>
      </c>
      <c r="BB788" s="110">
        <v>1214.5427231556851</v>
      </c>
      <c r="BC788" s="110">
        <v>3800</v>
      </c>
      <c r="BD788" s="110">
        <v>2585.4572768443149</v>
      </c>
      <c r="BE788" s="111" t="str">
        <v>Yes</v>
      </c>
      <c r="BG788" s="103">
        <f>AVERAGE(AY$6:AY788)</f>
        <v>22.884073472659882</v>
      </c>
      <c r="BH788" s="103">
        <f>AVERAGE(AZ$6:AZ788)</f>
        <v>23.727579041601302</v>
      </c>
      <c r="BI788" s="103">
        <f>AVERAGE(BA$6:BA788)</f>
        <v>0.84350556894143436</v>
      </c>
      <c r="BJ788" s="104">
        <f>AVERAGE(BB$6:BB788)</f>
        <v>963.48932491559242</v>
      </c>
      <c r="BK788" s="104">
        <f>AVERAGE(BC$6:BC788)</f>
        <v>3595.7016977827648</v>
      </c>
      <c r="BL788" s="104">
        <f>AVERAGE(BD$6:BD788)</f>
        <v>2632.2123728671695</v>
      </c>
      <c r="BP788" s="105">
        <v>783</v>
      </c>
      <c r="BQ788" s="109">
        <v>23.114415083795524</v>
      </c>
      <c r="BR788" s="109">
        <v>1</v>
      </c>
      <c r="BS788" s="109">
        <v>5.4121598169199574</v>
      </c>
      <c r="BT788" s="110">
        <v>133.52596622116596</v>
      </c>
      <c r="BU788" s="109">
        <v>25</v>
      </c>
      <c r="BV788" s="109">
        <v>27.526574900715481</v>
      </c>
      <c r="BW788" s="109">
        <v>2.526574900715481</v>
      </c>
      <c r="BX788" s="110">
        <v>1262.5122013284881</v>
      </c>
      <c r="BY788" s="110">
        <v>3820</v>
      </c>
      <c r="BZ788" s="110">
        <v>2557.4877986715119</v>
      </c>
      <c r="CA788" s="111" t="str">
        <v>Yes</v>
      </c>
      <c r="CC788" s="103">
        <f>AVERAGE(BU$6:BU788)</f>
        <v>22.851543533811107</v>
      </c>
      <c r="CD788" s="103">
        <f>AVERAGE(BV$6:BV788)</f>
        <v>23.759497870311069</v>
      </c>
      <c r="CE788" s="103">
        <f>AVERAGE(BW$6:BW788)</f>
        <v>0.90795433649995194</v>
      </c>
      <c r="CF788" s="104">
        <f>AVERAGE(BX$6:BX788)</f>
        <v>970.58406442041803</v>
      </c>
      <c r="CG788" s="104">
        <f>AVERAGE(BY$6:BY788)</f>
        <v>3656.5948761763934</v>
      </c>
      <c r="CH788" s="104">
        <f>AVERAGE(BZ$6:BZ788)</f>
        <v>2686.010811755978</v>
      </c>
      <c r="CI788" s="121"/>
      <c r="CJ788" s="121"/>
      <c r="CK788" s="121"/>
      <c r="CL788" s="121"/>
      <c r="CM788" s="121"/>
      <c r="CN788" s="121"/>
    </row>
    <row r="789" spans="2:92" x14ac:dyDescent="0.2">
      <c r="B789" s="105">
        <v>784</v>
      </c>
      <c r="C789" s="109">
        <v>18.559570918303454</v>
      </c>
      <c r="D789" s="109">
        <v>1</v>
      </c>
      <c r="E789" s="109">
        <v>2.542977584339964</v>
      </c>
      <c r="F789" s="110">
        <v>144.54087106465934</v>
      </c>
      <c r="G789" s="109">
        <v>20.102548502643419</v>
      </c>
      <c r="H789" s="109">
        <v>20.102548502643419</v>
      </c>
      <c r="I789" s="109">
        <v>0</v>
      </c>
      <c r="J789" s="110">
        <v>747.61732614396192</v>
      </c>
      <c r="K789" s="110">
        <v>3668.4587304758156</v>
      </c>
      <c r="L789" s="110">
        <v>2920.8414043318535</v>
      </c>
      <c r="M789" s="111" t="str">
        <v>No</v>
      </c>
      <c r="O789" s="103">
        <f>AVERAGE(G$6:G789)</f>
        <v>21.709137909414903</v>
      </c>
      <c r="P789" s="103">
        <f>AVERAGE(H$6:H789)</f>
        <v>22.094448645897884</v>
      </c>
      <c r="Q789" s="103">
        <f>AVERAGE(I$6:I789)</f>
        <v>0.38531073648298936</v>
      </c>
      <c r="R789" s="104">
        <f>AVERAGE(J$6:J789)</f>
        <v>869.74428385767828</v>
      </c>
      <c r="S789" s="104">
        <f>AVERAGE(K$6:K789)</f>
        <v>4006.3055379803932</v>
      </c>
      <c r="T789" s="104">
        <f>AVERAGE(L$6:L789)</f>
        <v>3136.561254122721</v>
      </c>
      <c r="X789" s="105">
        <v>784</v>
      </c>
      <c r="Y789" s="109">
        <v>20.993818364147156</v>
      </c>
      <c r="Z789" s="109">
        <v>4</v>
      </c>
      <c r="AA789" s="109">
        <v>5.2520287365349221</v>
      </c>
      <c r="AB789" s="110">
        <v>115.658918094733</v>
      </c>
      <c r="AC789" s="109">
        <v>22.245847100682077</v>
      </c>
      <c r="AD789" s="109">
        <v>22.245847100682077</v>
      </c>
      <c r="AE789" s="109">
        <v>0</v>
      </c>
      <c r="AF789" s="110">
        <v>783.0343311151953</v>
      </c>
      <c r="AG789" s="110">
        <v>4284.2524781227739</v>
      </c>
      <c r="AH789" s="110">
        <v>3501.2181470075784</v>
      </c>
      <c r="AI789" s="111" t="str">
        <v>No</v>
      </c>
      <c r="AK789" s="103">
        <f>AVERAGE(AC$6:AC789)</f>
        <v>21.70028767880622</v>
      </c>
      <c r="AL789" s="103">
        <f>AVERAGE(AD$6:AD789)</f>
        <v>22.026876128772972</v>
      </c>
      <c r="AM789" s="103">
        <f>AVERAGE(AE$6:AE789)</f>
        <v>0.32658844996676395</v>
      </c>
      <c r="AN789" s="104">
        <f>AVERAGE(AF$6:AF789)</f>
        <v>859.20246272625513</v>
      </c>
      <c r="AO789" s="104">
        <f>AVERAGE(AG$6:AG789)</f>
        <v>4046.7660678994102</v>
      </c>
      <c r="AP789" s="104">
        <f>AVERAGE(AH$6:AH789)</f>
        <v>3187.5636051731512</v>
      </c>
      <c r="AT789" s="105">
        <v>784</v>
      </c>
      <c r="AU789" s="109">
        <v>25.625293034521484</v>
      </c>
      <c r="AV789" s="109">
        <v>5</v>
      </c>
      <c r="AW789" s="109">
        <v>6.9320598252191568</v>
      </c>
      <c r="AX789" s="110">
        <v>159.86026757009742</v>
      </c>
      <c r="AY789" s="109">
        <v>25</v>
      </c>
      <c r="AZ789" s="109">
        <v>27.557352859740639</v>
      </c>
      <c r="BA789" s="109">
        <v>2.5573528597406394</v>
      </c>
      <c r="BB789" s="110">
        <v>1293.4631965311935</v>
      </c>
      <c r="BC789" s="110">
        <v>4000</v>
      </c>
      <c r="BD789" s="110">
        <v>2706.5368034688063</v>
      </c>
      <c r="BE789" s="111" t="str">
        <v>Yes</v>
      </c>
      <c r="BG789" s="103">
        <f>AVERAGE(AY$6:AY789)</f>
        <v>22.886772358536593</v>
      </c>
      <c r="BH789" s="103">
        <f>AVERAGE(AZ$6:AZ789)</f>
        <v>23.732463957185665</v>
      </c>
      <c r="BI789" s="103">
        <f>AVERAGE(BA$6:BA789)</f>
        <v>0.84569159864908638</v>
      </c>
      <c r="BJ789" s="104">
        <f>AVERAGE(BB$6:BB789)</f>
        <v>963.91020995591839</v>
      </c>
      <c r="BK789" s="104">
        <f>AVERAGE(BC$6:BC789)</f>
        <v>3596.2173843927358</v>
      </c>
      <c r="BL789" s="104">
        <f>AVERAGE(BD$6:BD789)</f>
        <v>2632.3071744368144</v>
      </c>
      <c r="BP789" s="105">
        <v>784</v>
      </c>
      <c r="BQ789" s="109">
        <v>22.643842476719062</v>
      </c>
      <c r="BR789" s="109">
        <v>5</v>
      </c>
      <c r="BS789" s="109">
        <v>6.2415732415144163</v>
      </c>
      <c r="BT789" s="110">
        <v>152.32076017672455</v>
      </c>
      <c r="BU789" s="109">
        <v>23.885415718233478</v>
      </c>
      <c r="BV789" s="109">
        <v>23.885415718233478</v>
      </c>
      <c r="BW789" s="109">
        <v>0</v>
      </c>
      <c r="BX789" s="110">
        <v>868.88323172372884</v>
      </c>
      <c r="BY789" s="110">
        <v>3932.8123577350216</v>
      </c>
      <c r="BZ789" s="110">
        <v>3063.9291260112927</v>
      </c>
      <c r="CA789" s="111" t="str">
        <v>No</v>
      </c>
      <c r="CC789" s="103">
        <f>AVERAGE(BU$6:BU789)</f>
        <v>22.852862248332055</v>
      </c>
      <c r="CD789" s="103">
        <f>AVERAGE(BV$6:BV789)</f>
        <v>23.75965847981097</v>
      </c>
      <c r="CE789" s="103">
        <f>AVERAGE(BW$6:BW789)</f>
        <v>0.90679623147890609</v>
      </c>
      <c r="CF789" s="104">
        <f>AVERAGE(BX$6:BX789)</f>
        <v>970.45434397054976</v>
      </c>
      <c r="CG789" s="104">
        <f>AVERAGE(BY$6:BY789)</f>
        <v>3656.9471943926669</v>
      </c>
      <c r="CH789" s="104">
        <f>AVERAGE(BZ$6:BZ789)</f>
        <v>2686.4928504221198</v>
      </c>
      <c r="CI789" s="121"/>
      <c r="CJ789" s="121"/>
      <c r="CK789" s="121"/>
      <c r="CL789" s="121"/>
      <c r="CM789" s="121"/>
      <c r="CN789" s="121"/>
    </row>
    <row r="790" spans="2:92" x14ac:dyDescent="0.2">
      <c r="B790" s="105">
        <v>785</v>
      </c>
      <c r="C790" s="109">
        <v>20.107450479830053</v>
      </c>
      <c r="D790" s="109">
        <v>3</v>
      </c>
      <c r="E790" s="109">
        <v>3.5663381930681242</v>
      </c>
      <c r="F790" s="110">
        <v>194.91968141977208</v>
      </c>
      <c r="G790" s="109">
        <v>20.673788672898176</v>
      </c>
      <c r="H790" s="109">
        <v>20.673788672898176</v>
      </c>
      <c r="I790" s="109">
        <v>0</v>
      </c>
      <c r="J790" s="110">
        <v>815.13334160671729</v>
      </c>
      <c r="K790" s="110">
        <v>3871.2819611216719</v>
      </c>
      <c r="L790" s="110">
        <v>3056.1486195149546</v>
      </c>
      <c r="M790" s="111" t="str">
        <v>No</v>
      </c>
      <c r="O790" s="103">
        <f>AVERAGE(G$6:G790)</f>
        <v>21.707818993190042</v>
      </c>
      <c r="P790" s="103">
        <f>AVERAGE(H$6:H790)</f>
        <v>22.092638887970498</v>
      </c>
      <c r="Q790" s="103">
        <f>AVERAGE(I$6:I790)</f>
        <v>0.38481989478046325</v>
      </c>
      <c r="R790" s="104">
        <f>AVERAGE(J$6:J790)</f>
        <v>869.67471577837773</v>
      </c>
      <c r="S790" s="104">
        <f>AVERAGE(K$6:K790)</f>
        <v>4006.1335334238852</v>
      </c>
      <c r="T790" s="104">
        <f>AVERAGE(L$6:L790)</f>
        <v>3136.4588176455136</v>
      </c>
      <c r="X790" s="105">
        <v>785</v>
      </c>
      <c r="Y790" s="109">
        <v>19.99176503303276</v>
      </c>
      <c r="Z790" s="109">
        <v>4</v>
      </c>
      <c r="AA790" s="109">
        <v>4.4089260477866912</v>
      </c>
      <c r="AB790" s="110">
        <v>138.66764233335778</v>
      </c>
      <c r="AC790" s="109">
        <v>20.400691080819449</v>
      </c>
      <c r="AD790" s="109">
        <v>20.400691080819449</v>
      </c>
      <c r="AE790" s="109">
        <v>0</v>
      </c>
      <c r="AF790" s="110">
        <v>750.68837475794123</v>
      </c>
      <c r="AG790" s="110">
        <v>3952.1243945475007</v>
      </c>
      <c r="AH790" s="110">
        <v>3201.4360197895594</v>
      </c>
      <c r="AI790" s="111" t="str">
        <v>No</v>
      </c>
      <c r="AK790" s="103">
        <f>AVERAGE(AC$6:AC790)</f>
        <v>21.698632141738724</v>
      </c>
      <c r="AL790" s="103">
        <f>AVERAGE(AD$6:AD790)</f>
        <v>22.024804555463479</v>
      </c>
      <c r="AM790" s="103">
        <f>AVERAGE(AE$6:AE790)</f>
        <v>0.32617241372476807</v>
      </c>
      <c r="AN790" s="104">
        <f>AVERAGE(AF$6:AF790)</f>
        <v>859.06422821928902</v>
      </c>
      <c r="AO790" s="104">
        <f>AVERAGE(AG$6:AG790)</f>
        <v>4046.6455052581978</v>
      </c>
      <c r="AP790" s="104">
        <f>AVERAGE(AH$6:AH790)</f>
        <v>3187.5812770389043</v>
      </c>
      <c r="AT790" s="105">
        <v>785</v>
      </c>
      <c r="AU790" s="109">
        <v>21.778537289135535</v>
      </c>
      <c r="AV790" s="109">
        <v>7</v>
      </c>
      <c r="AW790" s="109">
        <v>3.249948984532216</v>
      </c>
      <c r="AX790" s="110">
        <v>136.82254101867417</v>
      </c>
      <c r="AY790" s="109">
        <v>18.028486273667752</v>
      </c>
      <c r="AZ790" s="109">
        <v>18.028486273667752</v>
      </c>
      <c r="BA790" s="109">
        <v>0</v>
      </c>
      <c r="BB790" s="110">
        <v>677.6771292287068</v>
      </c>
      <c r="BC790" s="110">
        <v>3054.2729410501629</v>
      </c>
      <c r="BD790" s="110">
        <v>2376.5958118214562</v>
      </c>
      <c r="BE790" s="111" t="str">
        <v>No</v>
      </c>
      <c r="BG790" s="103">
        <f>AVERAGE(AY$6:AY790)</f>
        <v>22.88058345906542</v>
      </c>
      <c r="BH790" s="103">
        <f>AVERAGE(AZ$6:AZ790)</f>
        <v>23.725197743576086</v>
      </c>
      <c r="BI790" s="103">
        <f>AVERAGE(BA$6:BA790)</f>
        <v>0.84461428451067988</v>
      </c>
      <c r="BJ790" s="104">
        <f>AVERAGE(BB$6:BB790)</f>
        <v>963.54558182760354</v>
      </c>
      <c r="BK790" s="104">
        <f>AVERAGE(BC$6:BC790)</f>
        <v>3595.5270093056752</v>
      </c>
      <c r="BL790" s="104">
        <f>AVERAGE(BD$6:BD790)</f>
        <v>2631.9814274780688</v>
      </c>
      <c r="BP790" s="105">
        <v>785</v>
      </c>
      <c r="BQ790" s="109">
        <v>28.292347419594883</v>
      </c>
      <c r="BR790" s="109">
        <v>5</v>
      </c>
      <c r="BS790" s="109">
        <v>6.1698251840256528</v>
      </c>
      <c r="BT790" s="110">
        <v>140.19346514695457</v>
      </c>
      <c r="BU790" s="109">
        <v>25</v>
      </c>
      <c r="BV790" s="109">
        <v>29.462172603620537</v>
      </c>
      <c r="BW790" s="109">
        <v>4.4621726036205374</v>
      </c>
      <c r="BX790" s="110">
        <v>1559.5193556900354</v>
      </c>
      <c r="BY790" s="110">
        <v>4100</v>
      </c>
      <c r="BZ790" s="110">
        <v>2540.4806443099646</v>
      </c>
      <c r="CA790" s="111" t="str">
        <v>Yes</v>
      </c>
      <c r="CC790" s="103">
        <f>AVERAGE(BU$6:BU790)</f>
        <v>22.855597455659019</v>
      </c>
      <c r="CD790" s="103">
        <f>AVERAGE(BV$6:BV790)</f>
        <v>23.766922829013275</v>
      </c>
      <c r="CE790" s="103">
        <f>AVERAGE(BW$6:BW790)</f>
        <v>0.91132537335424568</v>
      </c>
      <c r="CF790" s="104">
        <f>AVERAGE(BX$6:BX790)</f>
        <v>971.20474525936436</v>
      </c>
      <c r="CG790" s="104">
        <f>AVERAGE(BY$6:BY790)</f>
        <v>3657.5115928711475</v>
      </c>
      <c r="CH790" s="104">
        <f>AVERAGE(BZ$6:BZ790)</f>
        <v>2686.3068476117855</v>
      </c>
      <c r="CI790" s="121"/>
      <c r="CJ790" s="121"/>
      <c r="CK790" s="121"/>
      <c r="CL790" s="121"/>
      <c r="CM790" s="121"/>
      <c r="CN790" s="121"/>
    </row>
    <row r="791" spans="2:92" x14ac:dyDescent="0.2">
      <c r="B791" s="105">
        <v>786</v>
      </c>
      <c r="C791" s="109">
        <v>24.184128547334165</v>
      </c>
      <c r="D791" s="109">
        <v>2</v>
      </c>
      <c r="E791" s="109">
        <v>5.4857574188521934</v>
      </c>
      <c r="F791" s="110">
        <v>148.90632911209943</v>
      </c>
      <c r="G791" s="109">
        <v>25</v>
      </c>
      <c r="H791" s="109">
        <v>27.669885966186357</v>
      </c>
      <c r="I791" s="109">
        <v>2.6698859661863565</v>
      </c>
      <c r="J791" s="110">
        <v>1379.4858030256437</v>
      </c>
      <c r="K791" s="110">
        <v>4600</v>
      </c>
      <c r="L791" s="110">
        <v>3220.5141969743563</v>
      </c>
      <c r="M791" s="111" t="str">
        <v>Yes</v>
      </c>
      <c r="O791" s="103">
        <f>AVERAGE(G$6:G791)</f>
        <v>21.712007518643997</v>
      </c>
      <c r="P791" s="103">
        <f>AVERAGE(H$6:H791)</f>
        <v>22.0997346221667</v>
      </c>
      <c r="Q791" s="103">
        <f>AVERAGE(I$6:I791)</f>
        <v>0.38772710352270995</v>
      </c>
      <c r="R791" s="104">
        <f>AVERAGE(J$6:J791)</f>
        <v>870.3233303931961</v>
      </c>
      <c r="S791" s="104">
        <f>AVERAGE(K$6:K791)</f>
        <v>4006.8890887248726</v>
      </c>
      <c r="T791" s="104">
        <f>AVERAGE(L$6:L791)</f>
        <v>3136.5657583316824</v>
      </c>
      <c r="X791" s="105">
        <v>786</v>
      </c>
      <c r="Y791" s="109">
        <v>18.77834909042852</v>
      </c>
      <c r="Z791" s="109">
        <v>1</v>
      </c>
      <c r="AA791" s="109">
        <v>4.874532787445391</v>
      </c>
      <c r="AB791" s="110">
        <v>159.71340644394465</v>
      </c>
      <c r="AC791" s="109">
        <v>22.652881877873909</v>
      </c>
      <c r="AD791" s="109">
        <v>22.652881877873909</v>
      </c>
      <c r="AE791" s="109">
        <v>0</v>
      </c>
      <c r="AF791" s="110">
        <v>839.2998627801619</v>
      </c>
      <c r="AG791" s="110">
        <v>4147.5187380173038</v>
      </c>
      <c r="AH791" s="110">
        <v>3308.2188752371421</v>
      </c>
      <c r="AI791" s="111" t="str">
        <v>No</v>
      </c>
      <c r="AK791" s="103">
        <f>AVERAGE(AC$6:AC791)</f>
        <v>21.69984619992719</v>
      </c>
      <c r="AL791" s="103">
        <f>AVERAGE(AD$6:AD791)</f>
        <v>22.025603636026343</v>
      </c>
      <c r="AM791" s="103">
        <f>AVERAGE(AE$6:AE791)</f>
        <v>0.32575743609916402</v>
      </c>
      <c r="AN791" s="104">
        <f>AVERAGE(AF$6:AF791)</f>
        <v>859.03908271618582</v>
      </c>
      <c r="AO791" s="104">
        <f>AVERAGE(AG$6:AG791)</f>
        <v>4046.7738427044565</v>
      </c>
      <c r="AP791" s="104">
        <f>AVERAGE(AH$6:AH791)</f>
        <v>3187.7347599882664</v>
      </c>
      <c r="AT791" s="105">
        <v>786</v>
      </c>
      <c r="AU791" s="109">
        <v>21.823192035340664</v>
      </c>
      <c r="AV791" s="109">
        <v>1</v>
      </c>
      <c r="AW791" s="109">
        <v>4.1239430919317197</v>
      </c>
      <c r="AX791" s="110">
        <v>149.15438254486895</v>
      </c>
      <c r="AY791" s="109">
        <v>24.947135127272382</v>
      </c>
      <c r="AZ791" s="109">
        <v>24.947135127272382</v>
      </c>
      <c r="BA791" s="109">
        <v>0</v>
      </c>
      <c r="BB791" s="110">
        <v>897.56843636304052</v>
      </c>
      <c r="BC791" s="110">
        <v>3792.0702690908574</v>
      </c>
      <c r="BD791" s="110">
        <v>2894.5018327278167</v>
      </c>
      <c r="BE791" s="111" t="str">
        <v>No</v>
      </c>
      <c r="BG791" s="103">
        <f>AVERAGE(AY$6:AY791)</f>
        <v>22.883212659661105</v>
      </c>
      <c r="BH791" s="103">
        <f>AVERAGE(AZ$6:AZ791)</f>
        <v>23.726752371290711</v>
      </c>
      <c r="BI791" s="103">
        <f>AVERAGE(BA$6:BA791)</f>
        <v>0.84353971162962305</v>
      </c>
      <c r="BJ791" s="104">
        <f>AVERAGE(BB$6:BB791)</f>
        <v>963.4616414389717</v>
      </c>
      <c r="BK791" s="104">
        <f>AVERAGE(BC$6:BC791)</f>
        <v>3595.7770643435701</v>
      </c>
      <c r="BL791" s="104">
        <f>AVERAGE(BD$6:BD791)</f>
        <v>2632.3154229045954</v>
      </c>
      <c r="BP791" s="105">
        <v>786</v>
      </c>
      <c r="BQ791" s="109">
        <v>20.455541356723142</v>
      </c>
      <c r="BR791" s="109">
        <v>3</v>
      </c>
      <c r="BS791" s="109">
        <v>5.3101749283329003</v>
      </c>
      <c r="BT791" s="110">
        <v>102.37634545017464</v>
      </c>
      <c r="BU791" s="109">
        <v>22.765716285056044</v>
      </c>
      <c r="BV791" s="109">
        <v>22.765716285056044</v>
      </c>
      <c r="BW791" s="109">
        <v>0</v>
      </c>
      <c r="BX791" s="110">
        <v>785.34783400185597</v>
      </c>
      <c r="BY791" s="110">
        <v>3624.8574427584067</v>
      </c>
      <c r="BZ791" s="110">
        <v>2839.5096087565507</v>
      </c>
      <c r="CA791" s="111" t="str">
        <v>No</v>
      </c>
      <c r="CC791" s="103">
        <f>AVERAGE(BU$6:BU791)</f>
        <v>22.855483103024664</v>
      </c>
      <c r="CD791" s="103">
        <f>AVERAGE(BV$6:BV791)</f>
        <v>23.765649029339027</v>
      </c>
      <c r="CE791" s="103">
        <f>AVERAGE(BW$6:BW791)</f>
        <v>0.91016592631435478</v>
      </c>
      <c r="CF791" s="104">
        <f>AVERAGE(BX$6:BX791)</f>
        <v>970.96828608473652</v>
      </c>
      <c r="CG791" s="104">
        <f>AVERAGE(BY$6:BY791)</f>
        <v>3657.4700481509026</v>
      </c>
      <c r="CH791" s="104">
        <f>AVERAGE(BZ$6:BZ791)</f>
        <v>2686.5017620661688</v>
      </c>
      <c r="CI791" s="121"/>
      <c r="CJ791" s="121"/>
      <c r="CK791" s="121"/>
      <c r="CL791" s="121"/>
      <c r="CM791" s="121"/>
      <c r="CN791" s="121"/>
    </row>
    <row r="792" spans="2:92" x14ac:dyDescent="0.2">
      <c r="B792" s="105">
        <v>787</v>
      </c>
      <c r="C792" s="109">
        <v>24.227843367486837</v>
      </c>
      <c r="D792" s="109">
        <v>1</v>
      </c>
      <c r="E792" s="109">
        <v>2.2049424971250704</v>
      </c>
      <c r="F792" s="110">
        <v>116.17087133990253</v>
      </c>
      <c r="G792" s="109">
        <v>25</v>
      </c>
      <c r="H792" s="109">
        <v>25.432785864611908</v>
      </c>
      <c r="I792" s="109">
        <v>0.43278586461190827</v>
      </c>
      <c r="J792" s="110">
        <v>944.07232697004599</v>
      </c>
      <c r="K792" s="110">
        <v>4550</v>
      </c>
      <c r="L792" s="110">
        <v>3605.9276730299539</v>
      </c>
      <c r="M792" s="111" t="str">
        <v>Yes</v>
      </c>
      <c r="O792" s="103">
        <f>AVERAGE(G$6:G792)</f>
        <v>21.716185399814716</v>
      </c>
      <c r="P792" s="103">
        <f>AVERAGE(H$6:H792)</f>
        <v>22.103969757163451</v>
      </c>
      <c r="Q792" s="103">
        <f>AVERAGE(I$6:I792)</f>
        <v>0.3877843573487445</v>
      </c>
      <c r="R792" s="104">
        <f>AVERAGE(J$6:J792)</f>
        <v>870.4170394104475</v>
      </c>
      <c r="S792" s="104">
        <f>AVERAGE(K$6:K792)</f>
        <v>4007.5791915346249</v>
      </c>
      <c r="T792" s="104">
        <f>AVERAGE(L$6:L792)</f>
        <v>3137.1621521241836</v>
      </c>
      <c r="X792" s="105">
        <v>787</v>
      </c>
      <c r="Y792" s="109">
        <v>21.976711235052289</v>
      </c>
      <c r="Z792" s="109">
        <v>3</v>
      </c>
      <c r="AA792" s="109">
        <v>5.782673736772594</v>
      </c>
      <c r="AB792" s="110">
        <v>144.26835741590523</v>
      </c>
      <c r="AC792" s="109">
        <v>24.759384971824883</v>
      </c>
      <c r="AD792" s="109">
        <v>24.759384971824883</v>
      </c>
      <c r="AE792" s="109">
        <v>0</v>
      </c>
      <c r="AF792" s="110">
        <v>887.04990657065173</v>
      </c>
      <c r="AG792" s="110">
        <v>4666.6892949284793</v>
      </c>
      <c r="AH792" s="110">
        <v>3779.6393883578276</v>
      </c>
      <c r="AI792" s="111" t="str">
        <v>No</v>
      </c>
      <c r="AK792" s="103">
        <f>AVERAGE(AC$6:AC792)</f>
        <v>21.703733796841927</v>
      </c>
      <c r="AL792" s="103">
        <f>AVERAGE(AD$6:AD792)</f>
        <v>22.029077309896483</v>
      </c>
      <c r="AM792" s="103">
        <f>AVERAGE(AE$6:AE792)</f>
        <v>0.32534351305456533</v>
      </c>
      <c r="AN792" s="104">
        <f>AVERAGE(AF$6:AF792)</f>
        <v>859.07467461434908</v>
      </c>
      <c r="AO792" s="104">
        <f>AVERAGE(AG$6:AG792)</f>
        <v>4047.561537052899</v>
      </c>
      <c r="AP792" s="104">
        <f>AVERAGE(AH$6:AH792)</f>
        <v>3188.4868624385449</v>
      </c>
      <c r="AT792" s="105">
        <v>787</v>
      </c>
      <c r="AU792" s="109">
        <v>18.51124266062196</v>
      </c>
      <c r="AV792" s="109">
        <v>1</v>
      </c>
      <c r="AW792" s="109">
        <v>3.7774954614289609</v>
      </c>
      <c r="AX792" s="110">
        <v>112.62257749596003</v>
      </c>
      <c r="AY792" s="109">
        <v>21.288738122050923</v>
      </c>
      <c r="AZ792" s="109">
        <v>21.288738122050923</v>
      </c>
      <c r="BA792" s="109">
        <v>0</v>
      </c>
      <c r="BB792" s="110">
        <v>751.28472115748775</v>
      </c>
      <c r="BC792" s="110">
        <v>3243.3107183076386</v>
      </c>
      <c r="BD792" s="110">
        <v>2492.0259971501509</v>
      </c>
      <c r="BE792" s="111" t="str">
        <v>No</v>
      </c>
      <c r="BG792" s="103">
        <f>AVERAGE(AY$6:AY792)</f>
        <v>22.881186643730214</v>
      </c>
      <c r="BH792" s="103">
        <f>AVERAGE(AZ$6:AZ792)</f>
        <v>23.723654513286593</v>
      </c>
      <c r="BI792" s="103">
        <f>AVERAGE(BA$6:BA792)</f>
        <v>0.84246786955639608</v>
      </c>
      <c r="BJ792" s="104">
        <f>AVERAGE(BB$6:BB792)</f>
        <v>963.19203925309944</v>
      </c>
      <c r="BK792" s="104">
        <f>AVERAGE(BC$6:BC792)</f>
        <v>3595.3292036751636</v>
      </c>
      <c r="BL792" s="104">
        <f>AVERAGE(BD$6:BD792)</f>
        <v>2632.1371644220612</v>
      </c>
      <c r="BP792" s="105">
        <v>787</v>
      </c>
      <c r="BQ792" s="109">
        <v>22.94778355148523</v>
      </c>
      <c r="BR792" s="109">
        <v>2</v>
      </c>
      <c r="BS792" s="109">
        <v>3.5902027186617715</v>
      </c>
      <c r="BT792" s="110">
        <v>147.35207927848734</v>
      </c>
      <c r="BU792" s="109">
        <v>24.537986270147002</v>
      </c>
      <c r="BV792" s="109">
        <v>24.537986270147002</v>
      </c>
      <c r="BW792" s="109">
        <v>0</v>
      </c>
      <c r="BX792" s="110">
        <v>883.49166738289728</v>
      </c>
      <c r="BY792" s="110">
        <v>3820.6979405220504</v>
      </c>
      <c r="BZ792" s="110">
        <v>2937.2062731391534</v>
      </c>
      <c r="CA792" s="111" t="str">
        <v>No</v>
      </c>
      <c r="CC792" s="103">
        <f>AVERAGE(BU$6:BU792)</f>
        <v>22.857620972360273</v>
      </c>
      <c r="CD792" s="103">
        <f>AVERAGE(BV$6:BV792)</f>
        <v>23.766630398132939</v>
      </c>
      <c r="CE792" s="103">
        <f>AVERAGE(BW$6:BW792)</f>
        <v>0.90900942577265931</v>
      </c>
      <c r="CF792" s="104">
        <f>AVERAGE(BX$6:BX792)</f>
        <v>970.85713409146854</v>
      </c>
      <c r="CG792" s="104">
        <f>AVERAGE(BY$6:BY792)</f>
        <v>3657.6774533508656</v>
      </c>
      <c r="CH792" s="104">
        <f>AVERAGE(BZ$6:BZ792)</f>
        <v>2686.8203192593996</v>
      </c>
      <c r="CI792" s="121"/>
      <c r="CJ792" s="121"/>
      <c r="CK792" s="121"/>
      <c r="CL792" s="121"/>
      <c r="CM792" s="121"/>
      <c r="CN792" s="121"/>
    </row>
    <row r="793" spans="2:92" x14ac:dyDescent="0.2">
      <c r="B793" s="105">
        <v>788</v>
      </c>
      <c r="C793" s="109">
        <v>16.775510237682251</v>
      </c>
      <c r="D793" s="109">
        <v>2</v>
      </c>
      <c r="E793" s="109">
        <v>3.0450670404017282</v>
      </c>
      <c r="F793" s="110">
        <v>139.13378871872405</v>
      </c>
      <c r="G793" s="109">
        <v>17.820577278083981</v>
      </c>
      <c r="H793" s="109">
        <v>17.820577278083981</v>
      </c>
      <c r="I793" s="109">
        <v>0</v>
      </c>
      <c r="J793" s="110">
        <v>673.75110706124349</v>
      </c>
      <c r="K793" s="110">
        <v>3307.7039100551165</v>
      </c>
      <c r="L793" s="110">
        <v>2633.9528029938729</v>
      </c>
      <c r="M793" s="111" t="str">
        <v>No</v>
      </c>
      <c r="O793" s="103">
        <f>AVERAGE(G$6:G793)</f>
        <v>21.711241734685618</v>
      </c>
      <c r="P793" s="103">
        <f>AVERAGE(H$6:H793)</f>
        <v>22.098533979905739</v>
      </c>
      <c r="Q793" s="103">
        <f>AVERAGE(I$6:I793)</f>
        <v>0.38729224522012934</v>
      </c>
      <c r="R793" s="104">
        <f>AVERAGE(J$6:J793)</f>
        <v>870.1674633541669</v>
      </c>
      <c r="S793" s="104">
        <f>AVERAGE(K$6:K793)</f>
        <v>4006.6910249337625</v>
      </c>
      <c r="T793" s="104">
        <f>AVERAGE(L$6:L793)</f>
        <v>3136.5235615796018</v>
      </c>
      <c r="X793" s="105">
        <v>788</v>
      </c>
      <c r="Y793" s="109">
        <v>23.19920420262282</v>
      </c>
      <c r="Z793" s="109">
        <v>1</v>
      </c>
      <c r="AA793" s="109">
        <v>4.6182900596781611</v>
      </c>
      <c r="AB793" s="110">
        <v>133.91368965171114</v>
      </c>
      <c r="AC793" s="109">
        <v>25</v>
      </c>
      <c r="AD793" s="109">
        <v>26.817494262300983</v>
      </c>
      <c r="AE793" s="109">
        <v>1.8174942623009827</v>
      </c>
      <c r="AF793" s="110">
        <v>1211.0626568658881</v>
      </c>
      <c r="AG793" s="110">
        <v>4570</v>
      </c>
      <c r="AH793" s="110">
        <v>3358.9373431341119</v>
      </c>
      <c r="AI793" s="111" t="str">
        <v>Yes</v>
      </c>
      <c r="AK793" s="103">
        <f>AVERAGE(AC$6:AC793)</f>
        <v>21.707916875779947</v>
      </c>
      <c r="AL793" s="103">
        <f>AVERAGE(AD$6:AD793)</f>
        <v>22.035153981155879</v>
      </c>
      <c r="AM793" s="103">
        <f>AVERAGE(AE$6:AE793)</f>
        <v>0.32723710537594408</v>
      </c>
      <c r="AN793" s="104">
        <f>AVERAGE(AF$6:AF793)</f>
        <v>859.52135987101349</v>
      </c>
      <c r="AO793" s="104">
        <f>AVERAGE(AG$6:AG793)</f>
        <v>4048.224530026182</v>
      </c>
      <c r="AP793" s="104">
        <f>AVERAGE(AH$6:AH793)</f>
        <v>3188.7031701551637</v>
      </c>
      <c r="AT793" s="105">
        <v>788</v>
      </c>
      <c r="AU793" s="109">
        <v>27.174517289447895</v>
      </c>
      <c r="AV793" s="109">
        <v>3</v>
      </c>
      <c r="AW793" s="109">
        <v>3.2600072843768695</v>
      </c>
      <c r="AX793" s="110">
        <v>157.94925674350415</v>
      </c>
      <c r="AY793" s="109">
        <v>25</v>
      </c>
      <c r="AZ793" s="109">
        <v>27.434524573824763</v>
      </c>
      <c r="BA793" s="109">
        <v>2.4345245738247634</v>
      </c>
      <c r="BB793" s="110">
        <v>1273.1279428172186</v>
      </c>
      <c r="BC793" s="110">
        <v>3900</v>
      </c>
      <c r="BD793" s="110">
        <v>2626.8720571827816</v>
      </c>
      <c r="BE793" s="111" t="str">
        <v>Yes</v>
      </c>
      <c r="BG793" s="103">
        <f>AVERAGE(AY$6:AY793)</f>
        <v>22.883875493167103</v>
      </c>
      <c r="BH793" s="103">
        <f>AVERAGE(AZ$6:AZ793)</f>
        <v>23.728363739251744</v>
      </c>
      <c r="BI793" s="103">
        <f>AVERAGE(BA$6:BA793)</f>
        <v>0.84448824608465545</v>
      </c>
      <c r="BJ793" s="104">
        <f>AVERAGE(BB$6:BB793)</f>
        <v>963.58535892767316</v>
      </c>
      <c r="BK793" s="104">
        <f>AVERAGE(BC$6:BC793)</f>
        <v>3595.7158417415658</v>
      </c>
      <c r="BL793" s="104">
        <f>AVERAGE(BD$6:BD793)</f>
        <v>2632.1304828138896</v>
      </c>
      <c r="BP793" s="105">
        <v>788</v>
      </c>
      <c r="BQ793" s="109">
        <v>25.891811968570018</v>
      </c>
      <c r="BR793" s="109">
        <v>5</v>
      </c>
      <c r="BS793" s="109">
        <v>3.4313591418288651</v>
      </c>
      <c r="BT793" s="110">
        <v>178.22901708711791</v>
      </c>
      <c r="BU793" s="109">
        <v>24.323171110398881</v>
      </c>
      <c r="BV793" s="109">
        <v>24.323171110398881</v>
      </c>
      <c r="BW793" s="109">
        <v>0</v>
      </c>
      <c r="BX793" s="110">
        <v>907.92415039908428</v>
      </c>
      <c r="BY793" s="110">
        <v>3998.475666559832</v>
      </c>
      <c r="BZ793" s="110">
        <v>3090.5515161607477</v>
      </c>
      <c r="CA793" s="111" t="str">
        <v>No</v>
      </c>
      <c r="CC793" s="103">
        <f>AVERAGE(BU$6:BU793)</f>
        <v>22.859480807560828</v>
      </c>
      <c r="CD793" s="103">
        <f>AVERAGE(BV$6:BV793)</f>
        <v>23.767336668072364</v>
      </c>
      <c r="CE793" s="103">
        <f>AVERAGE(BW$6:BW793)</f>
        <v>0.90785586051152645</v>
      </c>
      <c r="CF793" s="104">
        <f>AVERAGE(BX$6:BX793)</f>
        <v>970.77726989896553</v>
      </c>
      <c r="CG793" s="104">
        <f>AVERAGE(BY$6:BY793)</f>
        <v>3658.1099383930091</v>
      </c>
      <c r="CH793" s="104">
        <f>AVERAGE(BZ$6:BZ793)</f>
        <v>2687.3326684940462</v>
      </c>
      <c r="CI793" s="121"/>
      <c r="CJ793" s="121"/>
      <c r="CK793" s="121"/>
      <c r="CL793" s="121"/>
      <c r="CM793" s="121"/>
      <c r="CN793" s="121"/>
    </row>
    <row r="794" spans="2:92" x14ac:dyDescent="0.2">
      <c r="B794" s="105">
        <v>789</v>
      </c>
      <c r="C794" s="109">
        <v>16.162392716253038</v>
      </c>
      <c r="D794" s="109">
        <v>4</v>
      </c>
      <c r="E794" s="109">
        <v>5.5227875812212179</v>
      </c>
      <c r="F794" s="110">
        <v>148.00748541766131</v>
      </c>
      <c r="G794" s="109">
        <v>17.685180297474254</v>
      </c>
      <c r="H794" s="109">
        <v>17.685180297474254</v>
      </c>
      <c r="I794" s="109">
        <v>0</v>
      </c>
      <c r="J794" s="110">
        <v>678.56289434188898</v>
      </c>
      <c r="K794" s="110">
        <v>3383.3324535453658</v>
      </c>
      <c r="L794" s="110">
        <v>2704.769559203477</v>
      </c>
      <c r="M794" s="111" t="str">
        <v>No</v>
      </c>
      <c r="O794" s="103">
        <f>AVERAGE(G$6:G794)</f>
        <v>21.706138995221472</v>
      </c>
      <c r="P794" s="103">
        <f>AVERAGE(H$6:H794)</f>
        <v>22.092940375745496</v>
      </c>
      <c r="Q794" s="103">
        <f>AVERAGE(I$6:I794)</f>
        <v>0.38680138052403285</v>
      </c>
      <c r="R794" s="104">
        <f>AVERAGE(J$6:J794)</f>
        <v>869.92461852652139</v>
      </c>
      <c r="S794" s="104">
        <f>AVERAGE(K$6:K794)</f>
        <v>4005.9009633730675</v>
      </c>
      <c r="T794" s="104">
        <f>AVERAGE(L$6:L794)</f>
        <v>3135.9763448465524</v>
      </c>
      <c r="X794" s="105">
        <v>789</v>
      </c>
      <c r="Y794" s="109">
        <v>23.772040074466318</v>
      </c>
      <c r="Z794" s="109">
        <v>2</v>
      </c>
      <c r="AA794" s="109">
        <v>2.576339975012949</v>
      </c>
      <c r="AB794" s="110">
        <v>151.56334771875828</v>
      </c>
      <c r="AC794" s="109">
        <v>24.348380049479267</v>
      </c>
      <c r="AD794" s="109">
        <v>24.348380049479267</v>
      </c>
      <c r="AE794" s="109">
        <v>0</v>
      </c>
      <c r="AF794" s="110">
        <v>882.01474920313626</v>
      </c>
      <c r="AG794" s="110">
        <v>4522.7084089062682</v>
      </c>
      <c r="AH794" s="110">
        <v>3640.6936597031317</v>
      </c>
      <c r="AI794" s="111" t="str">
        <v>No</v>
      </c>
      <c r="AK794" s="103">
        <f>AVERAGE(AC$6:AC794)</f>
        <v>21.711263470423418</v>
      </c>
      <c r="AL794" s="103">
        <f>AVERAGE(AD$6:AD794)</f>
        <v>22.038085826616367</v>
      </c>
      <c r="AM794" s="103">
        <f>AVERAGE(AE$6:AE794)</f>
        <v>0.32682235619295807</v>
      </c>
      <c r="AN794" s="104">
        <f>AVERAGE(AF$6:AF794)</f>
        <v>859.54986860273993</v>
      </c>
      <c r="AO794" s="104">
        <f>AVERAGE(AG$6:AG794)</f>
        <v>4048.8259037636722</v>
      </c>
      <c r="AP794" s="104">
        <f>AVERAGE(AH$6:AH794)</f>
        <v>3189.2760351609281</v>
      </c>
      <c r="AT794" s="105">
        <v>789</v>
      </c>
      <c r="AU794" s="109">
        <v>16.787742204289067</v>
      </c>
      <c r="AV794" s="109">
        <v>4</v>
      </c>
      <c r="AW794" s="109">
        <v>5.1151904982537832</v>
      </c>
      <c r="AX794" s="110">
        <v>164.91345204182039</v>
      </c>
      <c r="AY794" s="109">
        <v>17.902932702542849</v>
      </c>
      <c r="AZ794" s="109">
        <v>17.902932702542849</v>
      </c>
      <c r="BA794" s="109">
        <v>0</v>
      </c>
      <c r="BB794" s="110">
        <v>702.00143311810587</v>
      </c>
      <c r="BC794" s="110">
        <v>2885.4399053814273</v>
      </c>
      <c r="BD794" s="110">
        <v>2183.4384722633213</v>
      </c>
      <c r="BE794" s="111" t="str">
        <v>No</v>
      </c>
      <c r="BG794" s="103">
        <f>AVERAGE(AY$6:AY794)</f>
        <v>22.87756251117645</v>
      </c>
      <c r="BH794" s="103">
        <f>AVERAGE(AZ$6:AZ794)</f>
        <v>23.720980429952998</v>
      </c>
      <c r="BI794" s="103">
        <f>AVERAGE(BA$6:BA794)</f>
        <v>0.84341791877656336</v>
      </c>
      <c r="BJ794" s="104">
        <f>AVERAGE(BB$6:BB794)</f>
        <v>963.25382036517692</v>
      </c>
      <c r="BK794" s="104">
        <f>AVERAGE(BC$6:BC794)</f>
        <v>3594.8156187550508</v>
      </c>
      <c r="BL794" s="104">
        <f>AVERAGE(BD$6:BD794)</f>
        <v>2631.561798389871</v>
      </c>
      <c r="BP794" s="105">
        <v>789</v>
      </c>
      <c r="BQ794" s="109">
        <v>21.986902864769004</v>
      </c>
      <c r="BR794" s="109">
        <v>3</v>
      </c>
      <c r="BS794" s="109">
        <v>5.1310233174034527</v>
      </c>
      <c r="BT794" s="110">
        <v>108.28348319011107</v>
      </c>
      <c r="BU794" s="109">
        <v>24.117926182172457</v>
      </c>
      <c r="BV794" s="109">
        <v>24.117926182172457</v>
      </c>
      <c r="BW794" s="109">
        <v>0</v>
      </c>
      <c r="BX794" s="110">
        <v>831.82126865528471</v>
      </c>
      <c r="BY794" s="110">
        <v>3827.6889273258685</v>
      </c>
      <c r="BZ794" s="110">
        <v>2995.8676586705838</v>
      </c>
      <c r="CA794" s="111" t="str">
        <v>No</v>
      </c>
      <c r="CC794" s="103">
        <f>AVERAGE(BU$6:BU794)</f>
        <v>22.861075795361348</v>
      </c>
      <c r="CD794" s="103">
        <f>AVERAGE(BV$6:BV794)</f>
        <v>23.76778101473155</v>
      </c>
      <c r="CE794" s="103">
        <f>AVERAGE(BW$6:BW794)</f>
        <v>0.90670521937019377</v>
      </c>
      <c r="CF794" s="104">
        <f>AVERAGE(BX$6:BX794)</f>
        <v>970.60115329409382</v>
      </c>
      <c r="CG794" s="104">
        <f>AVERAGE(BY$6:BY794)</f>
        <v>3658.3248674030633</v>
      </c>
      <c r="CH794" s="104">
        <f>AVERAGE(BZ$6:BZ794)</f>
        <v>2687.7237141089718</v>
      </c>
      <c r="CI794" s="121"/>
      <c r="CJ794" s="121"/>
      <c r="CK794" s="121"/>
      <c r="CL794" s="121"/>
      <c r="CM794" s="121"/>
      <c r="CN794" s="121"/>
    </row>
    <row r="795" spans="2:92" x14ac:dyDescent="0.2">
      <c r="B795" s="105">
        <v>790</v>
      </c>
      <c r="C795" s="109">
        <v>19.914185342988119</v>
      </c>
      <c r="D795" s="109">
        <v>4</v>
      </c>
      <c r="E795" s="109">
        <v>4.231821489050799</v>
      </c>
      <c r="F795" s="110">
        <v>127.33610005391117</v>
      </c>
      <c r="G795" s="109">
        <v>20.146006832038918</v>
      </c>
      <c r="H795" s="109">
        <v>20.146006832038918</v>
      </c>
      <c r="I795" s="109">
        <v>0</v>
      </c>
      <c r="J795" s="110">
        <v>731.71630501507877</v>
      </c>
      <c r="K795" s="110">
        <v>3826.2812297670052</v>
      </c>
      <c r="L795" s="110">
        <v>3094.5649247519264</v>
      </c>
      <c r="M795" s="111" t="str">
        <v>No</v>
      </c>
      <c r="O795" s="103">
        <f>AVERAGE(G$6:G795)</f>
        <v>21.704164144381998</v>
      </c>
      <c r="P795" s="103">
        <f>AVERAGE(H$6:H795)</f>
        <v>22.090475902905361</v>
      </c>
      <c r="Q795" s="103">
        <f>AVERAGE(I$6:I795)</f>
        <v>0.38631175852336952</v>
      </c>
      <c r="R795" s="104">
        <f>AVERAGE(J$6:J795)</f>
        <v>869.74967129422839</v>
      </c>
      <c r="S795" s="104">
        <f>AVERAGE(K$6:K795)</f>
        <v>4005.6735966216675</v>
      </c>
      <c r="T795" s="104">
        <f>AVERAGE(L$6:L795)</f>
        <v>3135.9239253274454</v>
      </c>
      <c r="X795" s="105">
        <v>790</v>
      </c>
      <c r="Y795" s="109">
        <v>19.070798758011847</v>
      </c>
      <c r="Z795" s="109">
        <v>3</v>
      </c>
      <c r="AA795" s="109">
        <v>2.3826503405449118</v>
      </c>
      <c r="AB795" s="110">
        <v>154.15538724833351</v>
      </c>
      <c r="AC795" s="109">
        <v>18.45344909855676</v>
      </c>
      <c r="AD795" s="109">
        <v>18.45344909855676</v>
      </c>
      <c r="AE795" s="109">
        <v>0</v>
      </c>
      <c r="AF795" s="110">
        <v>707.7588602050364</v>
      </c>
      <c r="AG795" s="110">
        <v>3531.6208377402168</v>
      </c>
      <c r="AH795" s="110">
        <v>2823.8619775351804</v>
      </c>
      <c r="AI795" s="111" t="str">
        <v>No</v>
      </c>
      <c r="AK795" s="103">
        <f>AVERAGE(AC$6:AC795)</f>
        <v>21.707139654762827</v>
      </c>
      <c r="AL795" s="103">
        <f>AVERAGE(AD$6:AD795)</f>
        <v>22.033548311770719</v>
      </c>
      <c r="AM795" s="103">
        <f>AVERAGE(AE$6:AE795)</f>
        <v>0.32640865700790372</v>
      </c>
      <c r="AN795" s="104">
        <f>AVERAGE(AF$6:AF795)</f>
        <v>859.35772808578076</v>
      </c>
      <c r="AO795" s="104">
        <f>AVERAGE(AG$6:AG795)</f>
        <v>4048.1712138066805</v>
      </c>
      <c r="AP795" s="104">
        <f>AVERAGE(AH$6:AH795)</f>
        <v>3188.8134857208956</v>
      </c>
      <c r="AT795" s="105">
        <v>790</v>
      </c>
      <c r="AU795" s="109">
        <v>21.795046062409114</v>
      </c>
      <c r="AV795" s="109">
        <v>0</v>
      </c>
      <c r="AW795" s="109">
        <v>4.0547343371760025</v>
      </c>
      <c r="AX795" s="110">
        <v>151.38113881460092</v>
      </c>
      <c r="AY795" s="109">
        <v>25</v>
      </c>
      <c r="AZ795" s="109">
        <v>25.849780399585114</v>
      </c>
      <c r="BA795" s="109">
        <v>0.84978039958511431</v>
      </c>
      <c r="BB795" s="110">
        <v>1028.848198752368</v>
      </c>
      <c r="BC795" s="110">
        <v>3750</v>
      </c>
      <c r="BD795" s="110">
        <v>2721.1518012476317</v>
      </c>
      <c r="BE795" s="111" t="str">
        <v>Yes</v>
      </c>
      <c r="BG795" s="103">
        <f>AVERAGE(AY$6:AY795)</f>
        <v>22.88024914090914</v>
      </c>
      <c r="BH795" s="103">
        <f>AVERAGE(AZ$6:AZ795)</f>
        <v>23.723675113458864</v>
      </c>
      <c r="BI795" s="103">
        <f>AVERAGE(BA$6:BA795)</f>
        <v>0.84342597254973872</v>
      </c>
      <c r="BJ795" s="104">
        <f>AVERAGE(BB$6:BB795)</f>
        <v>963.33685122389488</v>
      </c>
      <c r="BK795" s="104">
        <f>AVERAGE(BC$6:BC795)</f>
        <v>3595.0120546806775</v>
      </c>
      <c r="BL795" s="104">
        <f>AVERAGE(BD$6:BD795)</f>
        <v>2631.6752034567794</v>
      </c>
      <c r="BP795" s="105">
        <v>790</v>
      </c>
      <c r="BQ795" s="109">
        <v>25.397732273532725</v>
      </c>
      <c r="BR795" s="109">
        <v>4</v>
      </c>
      <c r="BS795" s="109">
        <v>5.8185828323255446</v>
      </c>
      <c r="BT795" s="110">
        <v>151.59704704764988</v>
      </c>
      <c r="BU795" s="109">
        <v>25</v>
      </c>
      <c r="BV795" s="109">
        <v>27.216315105858271</v>
      </c>
      <c r="BW795" s="109">
        <v>2.2163151058582713</v>
      </c>
      <c r="BX795" s="110">
        <v>1234.0443129263908</v>
      </c>
      <c r="BY795" s="110">
        <v>4030</v>
      </c>
      <c r="BZ795" s="110">
        <v>2795.9556870736092</v>
      </c>
      <c r="CA795" s="111" t="str">
        <v>Yes</v>
      </c>
      <c r="CC795" s="103">
        <f>AVERAGE(BU$6:BU795)</f>
        <v>22.863783294354562</v>
      </c>
      <c r="CD795" s="103">
        <f>AVERAGE(BV$6:BV795)</f>
        <v>23.772146247758293</v>
      </c>
      <c r="CE795" s="103">
        <f>AVERAGE(BW$6:BW795)</f>
        <v>0.90836295340372297</v>
      </c>
      <c r="CF795" s="104">
        <f>AVERAGE(BX$6:BX795)</f>
        <v>970.93462564805873</v>
      </c>
      <c r="CG795" s="104">
        <f>AVERAGE(BY$6:BY795)</f>
        <v>3658.795342254452</v>
      </c>
      <c r="CH795" s="104">
        <f>AVERAGE(BZ$6:BZ795)</f>
        <v>2687.8607166063953</v>
      </c>
      <c r="CI795" s="121"/>
      <c r="CJ795" s="121"/>
      <c r="CK795" s="121"/>
      <c r="CL795" s="121"/>
      <c r="CM795" s="121"/>
      <c r="CN795" s="121"/>
    </row>
    <row r="796" spans="2:92" x14ac:dyDescent="0.2">
      <c r="B796" s="105">
        <v>791</v>
      </c>
      <c r="C796" s="109">
        <v>27.518535305995833</v>
      </c>
      <c r="D796" s="109">
        <v>1</v>
      </c>
      <c r="E796" s="109">
        <v>2.3762162048354054</v>
      </c>
      <c r="F796" s="110">
        <v>179.86336357800894</v>
      </c>
      <c r="G796" s="109">
        <v>25</v>
      </c>
      <c r="H796" s="109">
        <v>28.894751510831238</v>
      </c>
      <c r="I796" s="109">
        <v>3.8947515108312381</v>
      </c>
      <c r="J796" s="110">
        <v>1630.9186355276315</v>
      </c>
      <c r="K796" s="110">
        <v>4550</v>
      </c>
      <c r="L796" s="110">
        <v>2919.0813644723685</v>
      </c>
      <c r="M796" s="111" t="str">
        <v>Yes</v>
      </c>
      <c r="O796" s="103">
        <f>AVERAGE(G$6:G796)</f>
        <v>21.708330814237396</v>
      </c>
      <c r="P796" s="103">
        <f>AVERAGE(H$6:H796)</f>
        <v>22.099078021246605</v>
      </c>
      <c r="Q796" s="103">
        <f>AVERAGE(I$6:I796)</f>
        <v>0.39074720700922017</v>
      </c>
      <c r="R796" s="104">
        <f>AVERAGE(J$6:J796)</f>
        <v>870.71195822751963</v>
      </c>
      <c r="S796" s="104">
        <f>AVERAGE(K$6:K796)</f>
        <v>4006.3617463098826</v>
      </c>
      <c r="T796" s="104">
        <f>AVERAGE(L$6:L796)</f>
        <v>3135.6497880823695</v>
      </c>
      <c r="X796" s="105">
        <v>791</v>
      </c>
      <c r="Y796" s="109">
        <v>18.481907206847033</v>
      </c>
      <c r="Z796" s="109">
        <v>3</v>
      </c>
      <c r="AA796" s="109">
        <v>4.1091537374801401</v>
      </c>
      <c r="AB796" s="110">
        <v>177.35273506645171</v>
      </c>
      <c r="AC796" s="109">
        <v>19.591060944327175</v>
      </c>
      <c r="AD796" s="109">
        <v>19.591060944327175</v>
      </c>
      <c r="AE796" s="109">
        <v>0</v>
      </c>
      <c r="AF796" s="110">
        <v>765.08456339626696</v>
      </c>
      <c r="AG796" s="110">
        <v>3736.3909699788915</v>
      </c>
      <c r="AH796" s="110">
        <v>2971.3064065826247</v>
      </c>
      <c r="AI796" s="111" t="str">
        <v>No</v>
      </c>
      <c r="AK796" s="103">
        <f>AVERAGE(AC$6:AC796)</f>
        <v>21.704464460438636</v>
      </c>
      <c r="AL796" s="103">
        <f>AVERAGE(AD$6:AD796)</f>
        <v>22.030460464277112</v>
      </c>
      <c r="AM796" s="103">
        <f>AVERAGE(AE$6:AE796)</f>
        <v>0.32599600383848792</v>
      </c>
      <c r="AN796" s="104">
        <f>AVERAGE(AF$6:AF796)</f>
        <v>859.23854582953618</v>
      </c>
      <c r="AO796" s="104">
        <f>AVERAGE(AG$6:AG796)</f>
        <v>4047.7770542063927</v>
      </c>
      <c r="AP796" s="104">
        <f>AVERAGE(AH$6:AH796)</f>
        <v>3188.5385083768524</v>
      </c>
      <c r="AT796" s="105">
        <v>791</v>
      </c>
      <c r="AU796" s="109">
        <v>23.06583805151816</v>
      </c>
      <c r="AV796" s="109">
        <v>3</v>
      </c>
      <c r="AW796" s="109">
        <v>6.2571918697185538</v>
      </c>
      <c r="AX796" s="110">
        <v>155.83576916961033</v>
      </c>
      <c r="AY796" s="109">
        <v>25</v>
      </c>
      <c r="AZ796" s="109">
        <v>26.323029921236714</v>
      </c>
      <c r="BA796" s="109">
        <v>1.3230299212367136</v>
      </c>
      <c r="BB796" s="110">
        <v>1104.2902573551173</v>
      </c>
      <c r="BC796" s="110">
        <v>3900</v>
      </c>
      <c r="BD796" s="110">
        <v>2795.7097426448827</v>
      </c>
      <c r="BE796" s="111" t="str">
        <v>Yes</v>
      </c>
      <c r="BG796" s="103">
        <f>AVERAGE(AY$6:AY796)</f>
        <v>22.882928977646294</v>
      </c>
      <c r="BH796" s="103">
        <f>AVERAGE(AZ$6:AZ796)</f>
        <v>23.726961276300557</v>
      </c>
      <c r="BI796" s="103">
        <f>AVERAGE(BA$6:BA796)</f>
        <v>0.84403229865427354</v>
      </c>
      <c r="BJ796" s="104">
        <f>AVERAGE(BB$6:BB796)</f>
        <v>963.51504769182304</v>
      </c>
      <c r="BK796" s="104">
        <f>AVERAGE(BC$6:BC796)</f>
        <v>3595.3976273043427</v>
      </c>
      <c r="BL796" s="104">
        <f>AVERAGE(BD$6:BD796)</f>
        <v>2631.8825796125166</v>
      </c>
      <c r="BP796" s="105">
        <v>791</v>
      </c>
      <c r="BQ796" s="109">
        <v>24.097485574596035</v>
      </c>
      <c r="BR796" s="109">
        <v>3</v>
      </c>
      <c r="BS796" s="109">
        <v>4.7478652462359161</v>
      </c>
      <c r="BT796" s="110">
        <v>183.16324543543692</v>
      </c>
      <c r="BU796" s="109">
        <v>25</v>
      </c>
      <c r="BV796" s="109">
        <v>25.845350820831953</v>
      </c>
      <c r="BW796" s="109">
        <v>0.84535082083195334</v>
      </c>
      <c r="BX796" s="110">
        <v>1059.9658685602299</v>
      </c>
      <c r="BY796" s="110">
        <v>3960</v>
      </c>
      <c r="BZ796" s="110">
        <v>2900.0341314397701</v>
      </c>
      <c r="CA796" s="111" t="str">
        <v>Yes</v>
      </c>
      <c r="CC796" s="103">
        <f>AVERAGE(BU$6:BU796)</f>
        <v>22.866483947585465</v>
      </c>
      <c r="CD796" s="103">
        <f>AVERAGE(BV$6:BV796)</f>
        <v>23.774767239633231</v>
      </c>
      <c r="CE796" s="103">
        <f>AVERAGE(BW$6:BW796)</f>
        <v>0.9082832920477536</v>
      </c>
      <c r="CF796" s="104">
        <f>AVERAGE(BX$6:BX796)</f>
        <v>971.04718094883276</v>
      </c>
      <c r="CG796" s="104">
        <f>AVERAGE(BY$6:BY796)</f>
        <v>3659.1761319608304</v>
      </c>
      <c r="CH796" s="104">
        <f>AVERAGE(BZ$6:BZ796)</f>
        <v>2688.1289510120005</v>
      </c>
      <c r="CI796" s="121"/>
      <c r="CJ796" s="121"/>
      <c r="CK796" s="121"/>
      <c r="CL796" s="121"/>
      <c r="CM796" s="121"/>
      <c r="CN796" s="121"/>
    </row>
    <row r="797" spans="2:92" x14ac:dyDescent="0.2">
      <c r="B797" s="105">
        <v>792</v>
      </c>
      <c r="C797" s="109">
        <v>21.661687616581666</v>
      </c>
      <c r="D797" s="109">
        <v>3</v>
      </c>
      <c r="E797" s="109">
        <v>2.1646194763788067</v>
      </c>
      <c r="F797" s="110">
        <v>175.64367309253552</v>
      </c>
      <c r="G797" s="109">
        <v>20.826307092960473</v>
      </c>
      <c r="H797" s="109">
        <v>20.826307092960473</v>
      </c>
      <c r="I797" s="109">
        <v>0</v>
      </c>
      <c r="J797" s="110">
        <v>800.43288588134976</v>
      </c>
      <c r="K797" s="110">
        <v>3898.7352767328853</v>
      </c>
      <c r="L797" s="110">
        <v>3098.3023908515356</v>
      </c>
      <c r="M797" s="111" t="str">
        <v>No</v>
      </c>
      <c r="O797" s="103">
        <f>AVERAGE(G$6:G797)</f>
        <v>21.707217147922652</v>
      </c>
      <c r="P797" s="103">
        <f>AVERAGE(H$6:H797)</f>
        <v>22.097470987246243</v>
      </c>
      <c r="Q797" s="103">
        <f>AVERAGE(I$6:I797)</f>
        <v>0.39025383932360247</v>
      </c>
      <c r="R797" s="104">
        <f>AVERAGE(J$6:J797)</f>
        <v>870.62322202506232</v>
      </c>
      <c r="S797" s="104">
        <f>AVERAGE(K$6:K797)</f>
        <v>4006.2258543028411</v>
      </c>
      <c r="T797" s="104">
        <f>AVERAGE(L$6:L797)</f>
        <v>3135.6026322777852</v>
      </c>
      <c r="X797" s="105">
        <v>792</v>
      </c>
      <c r="Y797" s="109">
        <v>21.803380707886461</v>
      </c>
      <c r="Z797" s="109">
        <v>2</v>
      </c>
      <c r="AA797" s="109">
        <v>5.9727507009469081</v>
      </c>
      <c r="AB797" s="110">
        <v>166.1459376271402</v>
      </c>
      <c r="AC797" s="109">
        <v>25</v>
      </c>
      <c r="AD797" s="109">
        <v>25.776131408833368</v>
      </c>
      <c r="AE797" s="109">
        <v>0.7761314088333684</v>
      </c>
      <c r="AF797" s="110">
        <v>1055.8495912171466</v>
      </c>
      <c r="AG797" s="110">
        <v>4640</v>
      </c>
      <c r="AH797" s="110">
        <v>3584.1504087828534</v>
      </c>
      <c r="AI797" s="111" t="str">
        <v>Yes</v>
      </c>
      <c r="AK797" s="103">
        <f>AVERAGE(AC$6:AC797)</f>
        <v>21.708625490160305</v>
      </c>
      <c r="AL797" s="103">
        <f>AVERAGE(AD$6:AD797)</f>
        <v>22.035189846782867</v>
      </c>
      <c r="AM797" s="103">
        <f>AVERAGE(AE$6:AE797)</f>
        <v>0.32656435662257233</v>
      </c>
      <c r="AN797" s="104">
        <f>AVERAGE(AF$6:AF797)</f>
        <v>859.486792098965</v>
      </c>
      <c r="AO797" s="104">
        <f>AVERAGE(AG$6:AG797)</f>
        <v>4048.5248104510815</v>
      </c>
      <c r="AP797" s="104">
        <f>AVERAGE(AH$6:AH797)</f>
        <v>3189.0380183521129</v>
      </c>
      <c r="AT797" s="105">
        <v>792</v>
      </c>
      <c r="AU797" s="109">
        <v>17.98681574107929</v>
      </c>
      <c r="AV797" s="109">
        <v>2</v>
      </c>
      <c r="AW797" s="109">
        <v>3.4901052273069526</v>
      </c>
      <c r="AX797" s="110">
        <v>134.48516864616053</v>
      </c>
      <c r="AY797" s="109">
        <v>19.476920968386242</v>
      </c>
      <c r="AZ797" s="109">
        <v>19.476920968386242</v>
      </c>
      <c r="BA797" s="109">
        <v>0</v>
      </c>
      <c r="BB797" s="110">
        <v>718.7927976977478</v>
      </c>
      <c r="BC797" s="110">
        <v>3021.5381452579363</v>
      </c>
      <c r="BD797" s="110">
        <v>2302.7453475601887</v>
      </c>
      <c r="BE797" s="111" t="str">
        <v>No</v>
      </c>
      <c r="BG797" s="103">
        <f>AVERAGE(AY$6:AY797)</f>
        <v>22.878628462483089</v>
      </c>
      <c r="BH797" s="103">
        <f>AVERAGE(AZ$6:AZ797)</f>
        <v>23.721595063790563</v>
      </c>
      <c r="BI797" s="103">
        <f>AVERAGE(BA$6:BA797)</f>
        <v>0.8429666013074878</v>
      </c>
      <c r="BJ797" s="104">
        <f>AVERAGE(BB$6:BB797)</f>
        <v>963.20605495193149</v>
      </c>
      <c r="BK797" s="104">
        <f>AVERAGE(BC$6:BC797)</f>
        <v>3594.6730572512542</v>
      </c>
      <c r="BL797" s="104">
        <f>AVERAGE(BD$6:BD797)</f>
        <v>2631.4670022993191</v>
      </c>
      <c r="BP797" s="105">
        <v>792</v>
      </c>
      <c r="BQ797" s="109">
        <v>20.804024255427731</v>
      </c>
      <c r="BR797" s="109">
        <v>5</v>
      </c>
      <c r="BS797" s="109">
        <v>5.9684540999476372</v>
      </c>
      <c r="BT797" s="110">
        <v>134.10979231753555</v>
      </c>
      <c r="BU797" s="109">
        <v>21.77247835537537</v>
      </c>
      <c r="BV797" s="109">
        <v>21.77247835537537</v>
      </c>
      <c r="BW797" s="109">
        <v>0</v>
      </c>
      <c r="BX797" s="110">
        <v>787.28414297879658</v>
      </c>
      <c r="BY797" s="110">
        <v>3615.8717533063054</v>
      </c>
      <c r="BZ797" s="110">
        <v>2828.5876103275086</v>
      </c>
      <c r="CA797" s="111" t="str">
        <v>No</v>
      </c>
      <c r="CC797" s="103">
        <f>AVERAGE(BU$6:BU797)</f>
        <v>22.865102627393281</v>
      </c>
      <c r="CD797" s="103">
        <f>AVERAGE(BV$6:BV797)</f>
        <v>23.772239097102602</v>
      </c>
      <c r="CE797" s="103">
        <f>AVERAGE(BW$6:BW797)</f>
        <v>0.9071364697093095</v>
      </c>
      <c r="CF797" s="104">
        <f>AVERAGE(BX$6:BX797)</f>
        <v>970.81515691099185</v>
      </c>
      <c r="CG797" s="104">
        <f>AVERAGE(BY$6:BY797)</f>
        <v>3659.1214547150544</v>
      </c>
      <c r="CH797" s="104">
        <f>AVERAGE(BZ$6:BZ797)</f>
        <v>2688.3062978040657</v>
      </c>
      <c r="CI797" s="121"/>
      <c r="CJ797" s="121"/>
      <c r="CK797" s="121"/>
      <c r="CL797" s="121"/>
      <c r="CM797" s="121"/>
      <c r="CN797" s="121"/>
    </row>
    <row r="798" spans="2:92" x14ac:dyDescent="0.2">
      <c r="B798" s="105">
        <v>793</v>
      </c>
      <c r="C798" s="109">
        <v>20.438116598444701</v>
      </c>
      <c r="D798" s="109">
        <v>1</v>
      </c>
      <c r="E798" s="109">
        <v>4.8001373214960452</v>
      </c>
      <c r="F798" s="110">
        <v>172.49204376105877</v>
      </c>
      <c r="G798" s="109">
        <v>24.238253919940746</v>
      </c>
      <c r="H798" s="109">
        <v>24.238253919940746</v>
      </c>
      <c r="I798" s="109">
        <v>0</v>
      </c>
      <c r="J798" s="110">
        <v>899.63966135928115</v>
      </c>
      <c r="K798" s="110">
        <v>4412.8857055893341</v>
      </c>
      <c r="L798" s="110">
        <v>3513.246044230053</v>
      </c>
      <c r="M798" s="111" t="str">
        <v>No</v>
      </c>
      <c r="O798" s="103">
        <f>AVERAGE(G$6:G798)</f>
        <v>21.710408871468704</v>
      </c>
      <c r="P798" s="103">
        <f>AVERAGE(H$6:H798)</f>
        <v>22.100170587413576</v>
      </c>
      <c r="Q798" s="103">
        <f>AVERAGE(I$6:I798)</f>
        <v>0.38976171594488418</v>
      </c>
      <c r="R798" s="104">
        <f>AVERAGE(J$6:J798)</f>
        <v>870.65981274301214</v>
      </c>
      <c r="S798" s="104">
        <f>AVERAGE(K$6:K798)</f>
        <v>4006.7386662212352</v>
      </c>
      <c r="T798" s="104">
        <f>AVERAGE(L$6:L798)</f>
        <v>3136.0788534782296</v>
      </c>
      <c r="X798" s="105">
        <v>793</v>
      </c>
      <c r="Y798" s="109">
        <v>19.764930207591863</v>
      </c>
      <c r="Z798" s="109">
        <v>2</v>
      </c>
      <c r="AA798" s="109">
        <v>3.0832049772869556</v>
      </c>
      <c r="AB798" s="110">
        <v>131.14662927017665</v>
      </c>
      <c r="AC798" s="109">
        <v>20.848135184878821</v>
      </c>
      <c r="AD798" s="109">
        <v>20.848135184878821</v>
      </c>
      <c r="AE798" s="109">
        <v>0</v>
      </c>
      <c r="AF798" s="110">
        <v>756.59068481654128</v>
      </c>
      <c r="AG798" s="110">
        <v>3892.6643332781878</v>
      </c>
      <c r="AH798" s="110">
        <v>3136.0736484616464</v>
      </c>
      <c r="AI798" s="111" t="str">
        <v>No</v>
      </c>
      <c r="AK798" s="103">
        <f>AVERAGE(AC$6:AC798)</f>
        <v>21.707540382587439</v>
      </c>
      <c r="AL798" s="103">
        <f>AVERAGE(AD$6:AD798)</f>
        <v>22.033692930437464</v>
      </c>
      <c r="AM798" s="103">
        <f>AVERAGE(AE$6:AE798)</f>
        <v>0.32615254785003439</v>
      </c>
      <c r="AN798" s="104">
        <f>AVERAGE(AF$6:AF798)</f>
        <v>859.35703660428351</v>
      </c>
      <c r="AO798" s="104">
        <f>AVERAGE(AG$6:AG798)</f>
        <v>4048.3282650826418</v>
      </c>
      <c r="AP798" s="104">
        <f>AVERAGE(AH$6:AH798)</f>
        <v>3188.9712284783541</v>
      </c>
      <c r="AT798" s="105">
        <v>793</v>
      </c>
      <c r="AU798" s="109">
        <v>20.203700183760844</v>
      </c>
      <c r="AV798" s="109">
        <v>3</v>
      </c>
      <c r="AW798" s="109">
        <v>4.5650941191017367</v>
      </c>
      <c r="AX798" s="110">
        <v>150.69310428556909</v>
      </c>
      <c r="AY798" s="109">
        <v>21.768794302862581</v>
      </c>
      <c r="AZ798" s="109">
        <v>21.768794302862581</v>
      </c>
      <c r="BA798" s="109">
        <v>0</v>
      </c>
      <c r="BB798" s="110">
        <v>803.75693337144651</v>
      </c>
      <c r="BC798" s="110">
        <v>3415.3191454293869</v>
      </c>
      <c r="BD798" s="110">
        <v>2611.5622120579405</v>
      </c>
      <c r="BE798" s="111" t="str">
        <v>No</v>
      </c>
      <c r="BG798" s="103">
        <f>AVERAGE(AY$6:AY798)</f>
        <v>22.877228923820262</v>
      </c>
      <c r="BH798" s="103">
        <f>AVERAGE(AZ$6:AZ798)</f>
        <v>23.719132515542231</v>
      </c>
      <c r="BI798" s="103">
        <f>AVERAGE(BA$6:BA798)</f>
        <v>0.84190359172198026</v>
      </c>
      <c r="BJ798" s="104">
        <f>AVERAGE(BB$6:BB798)</f>
        <v>963.00498418070765</v>
      </c>
      <c r="BK798" s="104">
        <f>AVERAGE(BC$6:BC798)</f>
        <v>3594.4468858618193</v>
      </c>
      <c r="BL798" s="104">
        <f>AVERAGE(BD$6:BD798)</f>
        <v>2631.441901681108</v>
      </c>
      <c r="BP798" s="105">
        <v>793</v>
      </c>
      <c r="BQ798" s="109">
        <v>24.183970913328839</v>
      </c>
      <c r="BR798" s="109">
        <v>3</v>
      </c>
      <c r="BS798" s="109">
        <v>5.9295965792360548</v>
      </c>
      <c r="BT798" s="110">
        <v>179.0701013283205</v>
      </c>
      <c r="BU798" s="109">
        <v>25</v>
      </c>
      <c r="BV798" s="109">
        <v>27.113567492564894</v>
      </c>
      <c r="BW798" s="109">
        <v>2.1135674925648935</v>
      </c>
      <c r="BX798" s="110">
        <v>1246.1052252130546</v>
      </c>
      <c r="BY798" s="110">
        <v>3960</v>
      </c>
      <c r="BZ798" s="110">
        <v>2713.8947747869452</v>
      </c>
      <c r="CA798" s="111" t="str">
        <v>Yes</v>
      </c>
      <c r="CC798" s="103">
        <f>AVERAGE(BU$6:BU798)</f>
        <v>22.86779480566895</v>
      </c>
      <c r="CD798" s="103">
        <f>AVERAGE(BV$6:BV798)</f>
        <v>23.77645262597456</v>
      </c>
      <c r="CE798" s="103">
        <f>AVERAGE(BW$6:BW798)</f>
        <v>0.9086578203055965</v>
      </c>
      <c r="CF798" s="104">
        <f>AVERAGE(BX$6:BX798)</f>
        <v>971.16230706017484</v>
      </c>
      <c r="CG798" s="104">
        <f>AVERAGE(BY$6:BY798)</f>
        <v>3659.500872804947</v>
      </c>
      <c r="CH798" s="104">
        <f>AVERAGE(BZ$6:BZ798)</f>
        <v>2688.3385657447757</v>
      </c>
      <c r="CI798" s="121"/>
      <c r="CJ798" s="121"/>
      <c r="CK798" s="121"/>
      <c r="CL798" s="121"/>
      <c r="CM798" s="121"/>
      <c r="CN798" s="121"/>
    </row>
    <row r="799" spans="2:92" x14ac:dyDescent="0.2">
      <c r="B799" s="105">
        <v>794</v>
      </c>
      <c r="C799" s="109">
        <v>17.951339240539845</v>
      </c>
      <c r="D799" s="109">
        <v>4</v>
      </c>
      <c r="E799" s="109">
        <v>5.7749146790451622</v>
      </c>
      <c r="F799" s="110">
        <v>168.91171889431578</v>
      </c>
      <c r="G799" s="109">
        <v>19.726253919585005</v>
      </c>
      <c r="H799" s="109">
        <v>19.726253919585005</v>
      </c>
      <c r="I799" s="109">
        <v>0</v>
      </c>
      <c r="J799" s="110">
        <v>760.69933648186588</v>
      </c>
      <c r="K799" s="110">
        <v>3750.7257055253008</v>
      </c>
      <c r="L799" s="110">
        <v>2990.0263690434349</v>
      </c>
      <c r="M799" s="111" t="str">
        <v>No</v>
      </c>
      <c r="O799" s="103">
        <f>AVERAGE(G$6:G799)</f>
        <v>21.707909935761041</v>
      </c>
      <c r="P799" s="103">
        <f>AVERAGE(H$6:H799)</f>
        <v>22.097180767932684</v>
      </c>
      <c r="Q799" s="103">
        <f>AVERAGE(I$6:I799)</f>
        <v>0.38927083217165381</v>
      </c>
      <c r="R799" s="104">
        <f>AVERAGE(J$6:J799)</f>
        <v>870.52132347819963</v>
      </c>
      <c r="S799" s="104">
        <f>AVERAGE(K$6:K799)</f>
        <v>4006.4162317619207</v>
      </c>
      <c r="T799" s="104">
        <f>AVERAGE(L$6:L799)</f>
        <v>3135.8949082837275</v>
      </c>
      <c r="X799" s="105">
        <v>794</v>
      </c>
      <c r="Y799" s="109">
        <v>18.312658616361574</v>
      </c>
      <c r="Z799" s="109">
        <v>4</v>
      </c>
      <c r="AA799" s="109">
        <v>2.645326430231016</v>
      </c>
      <c r="AB799" s="110">
        <v>134.71352599531485</v>
      </c>
      <c r="AC799" s="109">
        <v>16.95798504659259</v>
      </c>
      <c r="AD799" s="109">
        <v>16.95798504659259</v>
      </c>
      <c r="AE799" s="109">
        <v>0</v>
      </c>
      <c r="AF799" s="110">
        <v>643.4530773930926</v>
      </c>
      <c r="AG799" s="110">
        <v>3332.4373083866662</v>
      </c>
      <c r="AH799" s="110">
        <v>2688.9842309935739</v>
      </c>
      <c r="AI799" s="111" t="str">
        <v>No</v>
      </c>
      <c r="AK799" s="103">
        <f>AVERAGE(AC$6:AC799)</f>
        <v>21.701558574859487</v>
      </c>
      <c r="AL799" s="103">
        <f>AVERAGE(AD$6:AD799)</f>
        <v>22.027300351238669</v>
      </c>
      <c r="AM799" s="103">
        <f>AVERAGE(AE$6:AE799)</f>
        <v>0.32574177637919055</v>
      </c>
      <c r="AN799" s="104">
        <f>AVERAGE(AF$6:AF799)</f>
        <v>859.08511726018889</v>
      </c>
      <c r="AO799" s="104">
        <f>AVERAGE(AG$6:AG799)</f>
        <v>4047.4266391925962</v>
      </c>
      <c r="AP799" s="104">
        <f>AVERAGE(AH$6:AH799)</f>
        <v>3188.3415219324038</v>
      </c>
      <c r="AT799" s="105">
        <v>794</v>
      </c>
      <c r="AU799" s="109">
        <v>26.685950612036176</v>
      </c>
      <c r="AV799" s="109">
        <v>4</v>
      </c>
      <c r="AW799" s="109">
        <v>4.4488009373542727</v>
      </c>
      <c r="AX799" s="110">
        <v>134.21059011304737</v>
      </c>
      <c r="AY799" s="109">
        <v>25</v>
      </c>
      <c r="AZ799" s="109">
        <v>27.134751549390451</v>
      </c>
      <c r="BA799" s="109">
        <v>2.134751549390451</v>
      </c>
      <c r="BB799" s="110">
        <v>1204.4233225216151</v>
      </c>
      <c r="BC799" s="110">
        <v>3950</v>
      </c>
      <c r="BD799" s="110">
        <v>2745.5766774783851</v>
      </c>
      <c r="BE799" s="111" t="str">
        <v>Yes</v>
      </c>
      <c r="BG799" s="103">
        <f>AVERAGE(AY$6:AY799)</f>
        <v>22.879902439029557</v>
      </c>
      <c r="BH799" s="103">
        <f>AVERAGE(AZ$6:AZ799)</f>
        <v>23.723434302738514</v>
      </c>
      <c r="BI799" s="103">
        <f>AVERAGE(BA$6:BA799)</f>
        <v>0.84353186370896827</v>
      </c>
      <c r="BJ799" s="104">
        <f>AVERAGE(BB$6:BB799)</f>
        <v>963.30903750355515</v>
      </c>
      <c r="BK799" s="104">
        <f>AVERAGE(BC$6:BC799)</f>
        <v>3594.8946857536812</v>
      </c>
      <c r="BL799" s="104">
        <f>AVERAGE(BD$6:BD799)</f>
        <v>2631.5856482501222</v>
      </c>
      <c r="BP799" s="105">
        <v>794</v>
      </c>
      <c r="BQ799" s="109">
        <v>19.627624270443505</v>
      </c>
      <c r="BR799" s="109">
        <v>4</v>
      </c>
      <c r="BS799" s="109">
        <v>4.4013173363613998</v>
      </c>
      <c r="BT799" s="110">
        <v>179.27048973610135</v>
      </c>
      <c r="BU799" s="109">
        <v>20.028941606804906</v>
      </c>
      <c r="BV799" s="109">
        <v>20.028941606804906</v>
      </c>
      <c r="BW799" s="109">
        <v>0</v>
      </c>
      <c r="BX799" s="110">
        <v>780.13873794024857</v>
      </c>
      <c r="BY799" s="110">
        <v>3284.3412410207361</v>
      </c>
      <c r="BZ799" s="110">
        <v>2504.2025030804875</v>
      </c>
      <c r="CA799" s="111" t="str">
        <v>No</v>
      </c>
      <c r="CC799" s="103">
        <f>AVERAGE(BU$6:BU799)</f>
        <v>22.8642194238064</v>
      </c>
      <c r="CD799" s="103">
        <f>AVERAGE(BV$6:BV799)</f>
        <v>23.771732838796762</v>
      </c>
      <c r="CE799" s="103">
        <f>AVERAGE(BW$6:BW799)</f>
        <v>0.90751341499035021</v>
      </c>
      <c r="CF799" s="104">
        <f>AVERAGE(BX$6:BX799)</f>
        <v>970.92172321997339</v>
      </c>
      <c r="CG799" s="104">
        <f>AVERAGE(BY$6:BY799)</f>
        <v>3659.0283795659243</v>
      </c>
      <c r="CH799" s="104">
        <f>AVERAGE(BZ$6:BZ799)</f>
        <v>2688.106656345954</v>
      </c>
      <c r="CI799" s="121"/>
      <c r="CJ799" s="121"/>
      <c r="CK799" s="121"/>
      <c r="CL799" s="121"/>
      <c r="CM799" s="121"/>
      <c r="CN799" s="121"/>
    </row>
    <row r="800" spans="2:92" x14ac:dyDescent="0.2">
      <c r="B800" s="105">
        <v>795</v>
      </c>
      <c r="C800" s="109">
        <v>23.30299529551402</v>
      </c>
      <c r="D800" s="109">
        <v>0</v>
      </c>
      <c r="E800" s="109">
        <v>4.2053709826728749</v>
      </c>
      <c r="F800" s="110">
        <v>177.34060159871322</v>
      </c>
      <c r="G800" s="109">
        <v>25</v>
      </c>
      <c r="H800" s="109">
        <v>27.508366278186895</v>
      </c>
      <c r="I800" s="109">
        <v>2.5083662781868945</v>
      </c>
      <c r="J800" s="110">
        <v>1378.8465316723543</v>
      </c>
      <c r="K800" s="110">
        <v>4500</v>
      </c>
      <c r="L800" s="110">
        <v>3121.1534683276459</v>
      </c>
      <c r="M800" s="111" t="str">
        <v>Yes</v>
      </c>
      <c r="O800" s="103">
        <f>AVERAGE(G$6:G800)</f>
        <v>21.712050929552536</v>
      </c>
      <c r="P800" s="103">
        <f>AVERAGE(H$6:H800)</f>
        <v>22.103987290587092</v>
      </c>
      <c r="Q800" s="103">
        <f>AVERAGE(I$6:I800)</f>
        <v>0.39193636103456608</v>
      </c>
      <c r="R800" s="104">
        <f>AVERAGE(J$6:J800)</f>
        <v>871.16072625580239</v>
      </c>
      <c r="S800" s="104">
        <f>AVERAGE(K$6:K800)</f>
        <v>4007.0370918477547</v>
      </c>
      <c r="T800" s="104">
        <f>AVERAGE(L$6:L800)</f>
        <v>3135.8763655919588</v>
      </c>
      <c r="X800" s="105">
        <v>795</v>
      </c>
      <c r="Y800" s="109">
        <v>22.501702632573149</v>
      </c>
      <c r="Z800" s="109">
        <v>3</v>
      </c>
      <c r="AA800" s="109">
        <v>4.5346490367168588</v>
      </c>
      <c r="AB800" s="110">
        <v>153.37168536820155</v>
      </c>
      <c r="AC800" s="109">
        <v>24.036351669290006</v>
      </c>
      <c r="AD800" s="109">
        <v>24.036351669290006</v>
      </c>
      <c r="AE800" s="109">
        <v>0</v>
      </c>
      <c r="AF800" s="110">
        <v>874.46223544690179</v>
      </c>
      <c r="AG800" s="110">
        <v>4536.5433004722008</v>
      </c>
      <c r="AH800" s="110">
        <v>3662.0810650252988</v>
      </c>
      <c r="AI800" s="111" t="str">
        <v>No</v>
      </c>
      <c r="AK800" s="103">
        <f>AVERAGE(AC$6:AC800)</f>
        <v>21.704495421519145</v>
      </c>
      <c r="AL800" s="103">
        <f>AVERAGE(AD$6:AD800)</f>
        <v>22.029827459814832</v>
      </c>
      <c r="AM800" s="103">
        <f>AVERAGE(AE$6:AE800)</f>
        <v>0.32533203829569468</v>
      </c>
      <c r="AN800" s="104">
        <f>AVERAGE(AF$6:AF800)</f>
        <v>859.10445954721615</v>
      </c>
      <c r="AO800" s="104">
        <f>AVERAGE(AG$6:AG800)</f>
        <v>4048.0418802759668</v>
      </c>
      <c r="AP800" s="104">
        <f>AVERAGE(AH$6:AH800)</f>
        <v>3188.9374207287469</v>
      </c>
      <c r="AT800" s="105">
        <v>795</v>
      </c>
      <c r="AU800" s="109">
        <v>21.042250568102563</v>
      </c>
      <c r="AV800" s="109">
        <v>2</v>
      </c>
      <c r="AW800" s="109">
        <v>6.5864741332889967</v>
      </c>
      <c r="AX800" s="110">
        <v>167.43058072449674</v>
      </c>
      <c r="AY800" s="109">
        <v>25</v>
      </c>
      <c r="AZ800" s="109">
        <v>25.628724701391562</v>
      </c>
      <c r="BA800" s="109">
        <v>0.62872470139156178</v>
      </c>
      <c r="BB800" s="110">
        <v>1011.739285933231</v>
      </c>
      <c r="BC800" s="110">
        <v>3850</v>
      </c>
      <c r="BD800" s="110">
        <v>2838.2607140667687</v>
      </c>
      <c r="BE800" s="111" t="str">
        <v>Yes</v>
      </c>
      <c r="BG800" s="103">
        <f>AVERAGE(AY$6:AY800)</f>
        <v>22.882569228414425</v>
      </c>
      <c r="BH800" s="103">
        <f>AVERAGE(AZ$6:AZ800)</f>
        <v>23.725830894434935</v>
      </c>
      <c r="BI800" s="103">
        <f>AVERAGE(BA$6:BA800)</f>
        <v>0.84326166602051866</v>
      </c>
      <c r="BJ800" s="104">
        <f>AVERAGE(BB$6:BB800)</f>
        <v>963.36995605503898</v>
      </c>
      <c r="BK800" s="104">
        <f>AVERAGE(BC$6:BC800)</f>
        <v>3595.2155729414121</v>
      </c>
      <c r="BL800" s="104">
        <f>AVERAGE(BD$6:BD800)</f>
        <v>2631.8456168863695</v>
      </c>
      <c r="BP800" s="105">
        <v>795</v>
      </c>
      <c r="BQ800" s="109">
        <v>23.259742526372527</v>
      </c>
      <c r="BR800" s="109">
        <v>1</v>
      </c>
      <c r="BS800" s="109">
        <v>3.985353824894541</v>
      </c>
      <c r="BT800" s="110">
        <v>144.54289546976389</v>
      </c>
      <c r="BU800" s="109">
        <v>25</v>
      </c>
      <c r="BV800" s="109">
        <v>26.245096351267069</v>
      </c>
      <c r="BW800" s="109">
        <v>1.245096351267069</v>
      </c>
      <c r="BX800" s="110">
        <v>1081.3073481598242</v>
      </c>
      <c r="BY800" s="110">
        <v>3820</v>
      </c>
      <c r="BZ800" s="110">
        <v>2738.692651840176</v>
      </c>
      <c r="CA800" s="111" t="str">
        <v>Yes</v>
      </c>
      <c r="CC800" s="103">
        <f>AVERAGE(BU$6:BU800)</f>
        <v>22.866905940254444</v>
      </c>
      <c r="CD800" s="103">
        <f>AVERAGE(BV$6:BV800)</f>
        <v>23.774843987869055</v>
      </c>
      <c r="CE800" s="103">
        <f>AVERAGE(BW$6:BW800)</f>
        <v>0.90793804761459762</v>
      </c>
      <c r="CF800" s="104">
        <f>AVERAGE(BX$6:BX800)</f>
        <v>971.06057306266496</v>
      </c>
      <c r="CG800" s="104">
        <f>AVERAGE(BY$6:BY800)</f>
        <v>3659.2308595916274</v>
      </c>
      <c r="CH800" s="104">
        <f>AVERAGE(BZ$6:BZ800)</f>
        <v>2688.1702865289658</v>
      </c>
      <c r="CI800" s="121"/>
      <c r="CJ800" s="121"/>
      <c r="CK800" s="121"/>
      <c r="CL800" s="121"/>
      <c r="CM800" s="121"/>
      <c r="CN800" s="121"/>
    </row>
    <row r="801" spans="2:92" x14ac:dyDescent="0.2">
      <c r="B801" s="105">
        <v>796</v>
      </c>
      <c r="C801" s="109">
        <v>21.371090058565372</v>
      </c>
      <c r="D801" s="109">
        <v>3</v>
      </c>
      <c r="E801" s="109">
        <v>2.4846493911630652</v>
      </c>
      <c r="F801" s="110">
        <v>145.80418340861755</v>
      </c>
      <c r="G801" s="109">
        <v>20.855739449728436</v>
      </c>
      <c r="H801" s="109">
        <v>20.855739449728436</v>
      </c>
      <c r="I801" s="109">
        <v>0</v>
      </c>
      <c r="J801" s="110">
        <v>771.47636690047057</v>
      </c>
      <c r="K801" s="110">
        <v>3904.0331009511183</v>
      </c>
      <c r="L801" s="110">
        <v>3132.5567340506477</v>
      </c>
      <c r="M801" s="111" t="str">
        <v>No</v>
      </c>
      <c r="O801" s="103">
        <f>AVERAGE(G$6:G801)</f>
        <v>21.710975161361805</v>
      </c>
      <c r="P801" s="103">
        <f>AVERAGE(H$6:H801)</f>
        <v>22.102419140033248</v>
      </c>
      <c r="Q801" s="103">
        <f>AVERAGE(I$6:I801)</f>
        <v>0.3914439786714573</v>
      </c>
      <c r="R801" s="104">
        <f>AVERAGE(J$6:J801)</f>
        <v>871.03549464857213</v>
      </c>
      <c r="S801" s="104">
        <f>AVERAGE(K$6:K801)</f>
        <v>4006.9076898491408</v>
      </c>
      <c r="T801" s="104">
        <f>AVERAGE(L$6:L801)</f>
        <v>3135.8721952005753</v>
      </c>
      <c r="X801" s="105">
        <v>796</v>
      </c>
      <c r="Y801" s="109">
        <v>22.053213993714415</v>
      </c>
      <c r="Z801" s="109">
        <v>2</v>
      </c>
      <c r="AA801" s="109">
        <v>4.4257266398775439</v>
      </c>
      <c r="AB801" s="110">
        <v>168.92711636452287</v>
      </c>
      <c r="AC801" s="109">
        <v>24.478940633591961</v>
      </c>
      <c r="AD801" s="109">
        <v>24.478940633591961</v>
      </c>
      <c r="AE801" s="109">
        <v>0</v>
      </c>
      <c r="AF801" s="110">
        <v>903.29533537228167</v>
      </c>
      <c r="AG801" s="110">
        <v>4546.2093140465531</v>
      </c>
      <c r="AH801" s="110">
        <v>3642.9139786742717</v>
      </c>
      <c r="AI801" s="111" t="str">
        <v>No</v>
      </c>
      <c r="AK801" s="103">
        <f>AVERAGE(AC$6:AC801)</f>
        <v>21.707980905453908</v>
      </c>
      <c r="AL801" s="103">
        <f>AVERAGE(AD$6:AD801)</f>
        <v>22.032904235158771</v>
      </c>
      <c r="AM801" s="103">
        <f>AVERAGE(AE$6:AE801)</f>
        <v>0.32492332970487098</v>
      </c>
      <c r="AN801" s="104">
        <f>AVERAGE(AF$6:AF801)</f>
        <v>859.15997572287586</v>
      </c>
      <c r="AO801" s="104">
        <f>AVERAGE(AG$6:AG801)</f>
        <v>4048.6677187606033</v>
      </c>
      <c r="AP801" s="104">
        <f>AVERAGE(AH$6:AH801)</f>
        <v>3189.5077430377241</v>
      </c>
      <c r="AT801" s="105">
        <v>796</v>
      </c>
      <c r="AU801" s="109">
        <v>23.551085005943648</v>
      </c>
      <c r="AV801" s="109">
        <v>4</v>
      </c>
      <c r="AW801" s="109">
        <v>6.2379113789617193</v>
      </c>
      <c r="AX801" s="110">
        <v>178.95569811354301</v>
      </c>
      <c r="AY801" s="109">
        <v>25</v>
      </c>
      <c r="AZ801" s="109">
        <v>25.788996384905367</v>
      </c>
      <c r="BA801" s="109">
        <v>0.78899638490536717</v>
      </c>
      <c r="BB801" s="110">
        <v>1047.305155849348</v>
      </c>
      <c r="BC801" s="110">
        <v>3950</v>
      </c>
      <c r="BD801" s="110">
        <v>2902.694844150652</v>
      </c>
      <c r="BE801" s="111" t="str">
        <v>Yes</v>
      </c>
      <c r="BG801" s="103">
        <f>AVERAGE(AY$6:AY801)</f>
        <v>22.885229317323454</v>
      </c>
      <c r="BH801" s="103">
        <f>AVERAGE(AZ$6:AZ801)</f>
        <v>23.728422810880247</v>
      </c>
      <c r="BI801" s="103">
        <f>AVERAGE(BA$6:BA801)</f>
        <v>0.84319349355680617</v>
      </c>
      <c r="BJ801" s="104">
        <f>AVERAGE(BB$6:BB801)</f>
        <v>963.4754022859363</v>
      </c>
      <c r="BK801" s="104">
        <f>AVERAGE(BC$6:BC801)</f>
        <v>3595.6612820206315</v>
      </c>
      <c r="BL801" s="104">
        <f>AVERAGE(BD$6:BD801)</f>
        <v>2632.1858797346913</v>
      </c>
      <c r="BP801" s="105">
        <v>796</v>
      </c>
      <c r="BQ801" s="109">
        <v>27.429106597663839</v>
      </c>
      <c r="BR801" s="109">
        <v>1</v>
      </c>
      <c r="BS801" s="109">
        <v>4.315917750103889</v>
      </c>
      <c r="BT801" s="110">
        <v>179.48854623651121</v>
      </c>
      <c r="BU801" s="109">
        <v>25</v>
      </c>
      <c r="BV801" s="109">
        <v>30.745024347767728</v>
      </c>
      <c r="BW801" s="109">
        <v>5.7450243477677283</v>
      </c>
      <c r="BX801" s="110">
        <v>1791.2421984016703</v>
      </c>
      <c r="BY801" s="110">
        <v>3820</v>
      </c>
      <c r="BZ801" s="110">
        <v>2028.7578015983297</v>
      </c>
      <c r="CA801" s="111" t="str">
        <v>Yes</v>
      </c>
      <c r="CC801" s="103">
        <f>AVERAGE(BU$6:BU801)</f>
        <v>22.869585706661159</v>
      </c>
      <c r="CD801" s="103">
        <f>AVERAGE(BV$6:BV801)</f>
        <v>23.783600495858877</v>
      </c>
      <c r="CE801" s="103">
        <f>AVERAGE(BW$6:BW801)</f>
        <v>0.91401478919770462</v>
      </c>
      <c r="CF801" s="104">
        <f>AVERAGE(BX$6:BX801)</f>
        <v>972.09095198897035</v>
      </c>
      <c r="CG801" s="104">
        <f>AVERAGE(BY$6:BY801)</f>
        <v>3659.4328308735476</v>
      </c>
      <c r="CH801" s="104">
        <f>AVERAGE(BZ$6:BZ801)</f>
        <v>2687.3418788845806</v>
      </c>
      <c r="CI801" s="121"/>
      <c r="CJ801" s="121"/>
      <c r="CK801" s="121"/>
      <c r="CL801" s="121"/>
      <c r="CM801" s="121"/>
      <c r="CN801" s="121"/>
    </row>
    <row r="802" spans="2:92" x14ac:dyDescent="0.2">
      <c r="B802" s="105">
        <v>797</v>
      </c>
      <c r="C802" s="109">
        <v>21.20135675213297</v>
      </c>
      <c r="D802" s="109">
        <v>1</v>
      </c>
      <c r="E802" s="109">
        <v>5.1921419616762448</v>
      </c>
      <c r="F802" s="110">
        <v>176.05186907539871</v>
      </c>
      <c r="G802" s="109">
        <v>25</v>
      </c>
      <c r="H802" s="109">
        <v>25.393498713809215</v>
      </c>
      <c r="I802" s="109">
        <v>0.39349871380921542</v>
      </c>
      <c r="J802" s="110">
        <v>996.88163756105746</v>
      </c>
      <c r="K802" s="110">
        <v>4550</v>
      </c>
      <c r="L802" s="110">
        <v>3553.1183624389423</v>
      </c>
      <c r="M802" s="111" t="str">
        <v>Yes</v>
      </c>
      <c r="O802" s="103">
        <f>AVERAGE(G$6:G802)</f>
        <v>21.715101917746544</v>
      </c>
      <c r="P802" s="103">
        <f>AVERAGE(H$6:H802)</f>
        <v>22.106548474504738</v>
      </c>
      <c r="Q802" s="103">
        <f>AVERAGE(I$6:I802)</f>
        <v>0.39144655675820483</v>
      </c>
      <c r="R802" s="104">
        <f>AVERAGE(J$6:J802)</f>
        <v>871.19339445147352</v>
      </c>
      <c r="S802" s="104">
        <f>AVERAGE(K$6:K802)</f>
        <v>4007.5891105645119</v>
      </c>
      <c r="T802" s="104">
        <f>AVERAGE(L$6:L802)</f>
        <v>3136.3957161130447</v>
      </c>
      <c r="X802" s="105">
        <v>797</v>
      </c>
      <c r="Y802" s="109">
        <v>15.873113622442341</v>
      </c>
      <c r="Z802" s="109">
        <v>3</v>
      </c>
      <c r="AA802" s="109">
        <v>4.3566555164363221</v>
      </c>
      <c r="AB802" s="110">
        <v>178.76450528027576</v>
      </c>
      <c r="AC802" s="109">
        <v>17.229769138878662</v>
      </c>
      <c r="AD802" s="109">
        <v>17.229769138878662</v>
      </c>
      <c r="AE802" s="109">
        <v>0</v>
      </c>
      <c r="AF802" s="110">
        <v>695.65757944663562</v>
      </c>
      <c r="AG802" s="110">
        <v>3311.358444998159</v>
      </c>
      <c r="AH802" s="110">
        <v>2615.7008655515233</v>
      </c>
      <c r="AI802" s="111" t="str">
        <v>No</v>
      </c>
      <c r="AK802" s="103">
        <f>AVERAGE(AC$6:AC802)</f>
        <v>21.702362070113161</v>
      </c>
      <c r="AL802" s="103">
        <f>AVERAGE(AD$6:AD802)</f>
        <v>22.026877716844744</v>
      </c>
      <c r="AM802" s="103">
        <f>AVERAGE(AE$6:AE802)</f>
        <v>0.32451564673159006</v>
      </c>
      <c r="AN802" s="104">
        <f>AVERAGE(AF$6:AF802)</f>
        <v>858.95482842516424</v>
      </c>
      <c r="AO802" s="104">
        <f>AVERAGE(AG$6:AG802)</f>
        <v>4047.7426130218796</v>
      </c>
      <c r="AP802" s="104">
        <f>AVERAGE(AH$6:AH802)</f>
        <v>3188.7877845967123</v>
      </c>
      <c r="AT802" s="105">
        <v>797</v>
      </c>
      <c r="AU802" s="109">
        <v>23.241196893327711</v>
      </c>
      <c r="AV802" s="109">
        <v>0</v>
      </c>
      <c r="AW802" s="109">
        <v>6.0260439853546321</v>
      </c>
      <c r="AX802" s="110">
        <v>114.42733849822862</v>
      </c>
      <c r="AY802" s="109">
        <v>25</v>
      </c>
      <c r="AZ802" s="109">
        <v>29.267240878682344</v>
      </c>
      <c r="BA802" s="109">
        <v>4.2672408786823439</v>
      </c>
      <c r="BB802" s="110">
        <v>1504.5134703005804</v>
      </c>
      <c r="BC802" s="110">
        <v>3750</v>
      </c>
      <c r="BD802" s="110">
        <v>2245.4865296994194</v>
      </c>
      <c r="BE802" s="111" t="str">
        <v>Yes</v>
      </c>
      <c r="BG802" s="103">
        <f>AVERAGE(AY$6:AY802)</f>
        <v>22.887882730978003</v>
      </c>
      <c r="BH802" s="103">
        <f>AVERAGE(AZ$6:AZ802)</f>
        <v>23.73537239440321</v>
      </c>
      <c r="BI802" s="103">
        <f>AVERAGE(BA$6:BA802)</f>
        <v>0.84748966342521947</v>
      </c>
      <c r="BJ802" s="104">
        <f>AVERAGE(BB$6:BB802)</f>
        <v>964.15424553313164</v>
      </c>
      <c r="BK802" s="104">
        <f>AVERAGE(BC$6:BC802)</f>
        <v>3595.8549316040435</v>
      </c>
      <c r="BL802" s="104">
        <f>AVERAGE(BD$6:BD802)</f>
        <v>2631.700686070908</v>
      </c>
      <c r="BP802" s="105">
        <v>797</v>
      </c>
      <c r="BQ802" s="109">
        <v>23.864186334616157</v>
      </c>
      <c r="BR802" s="109">
        <v>3</v>
      </c>
      <c r="BS802" s="109">
        <v>4.0859423748058461</v>
      </c>
      <c r="BT802" s="110">
        <v>108.85998589823339</v>
      </c>
      <c r="BU802" s="109">
        <v>24.950128709422003</v>
      </c>
      <c r="BV802" s="109">
        <v>24.950128709422003</v>
      </c>
      <c r="BW802" s="109">
        <v>0</v>
      </c>
      <c r="BX802" s="110">
        <v>857.36384718089346</v>
      </c>
      <c r="BY802" s="110">
        <v>3952.5193064133005</v>
      </c>
      <c r="BZ802" s="110">
        <v>3095.1554592324069</v>
      </c>
      <c r="CA802" s="111" t="str">
        <v>No</v>
      </c>
      <c r="CC802" s="103">
        <f>AVERAGE(BU$6:BU802)</f>
        <v>22.872196174669639</v>
      </c>
      <c r="CD802" s="103">
        <f>AVERAGE(BV$6:BV802)</f>
        <v>23.785064144809393</v>
      </c>
      <c r="CE802" s="103">
        <f>AVERAGE(BW$6:BW802)</f>
        <v>0.91286797013974008</v>
      </c>
      <c r="CF802" s="104">
        <f>AVERAGE(BX$6:BX802)</f>
        <v>971.94700330037801</v>
      </c>
      <c r="CG802" s="104">
        <f>AVERAGE(BY$6:BY802)</f>
        <v>3659.8005679821295</v>
      </c>
      <c r="CH802" s="104">
        <f>AVERAGE(BZ$6:BZ802)</f>
        <v>2687.8535646817554</v>
      </c>
      <c r="CI802" s="121"/>
      <c r="CJ802" s="121"/>
      <c r="CK802" s="121"/>
      <c r="CL802" s="121"/>
      <c r="CM802" s="121"/>
      <c r="CN802" s="121"/>
    </row>
    <row r="803" spans="2:92" x14ac:dyDescent="0.2">
      <c r="B803" s="105">
        <v>798</v>
      </c>
      <c r="C803" s="109">
        <v>16.263870778504284</v>
      </c>
      <c r="D803" s="109">
        <v>1</v>
      </c>
      <c r="E803" s="109">
        <v>3.6612983598546176</v>
      </c>
      <c r="F803" s="110">
        <v>170.94366981459066</v>
      </c>
      <c r="G803" s="109">
        <v>18.925169138358903</v>
      </c>
      <c r="H803" s="109">
        <v>18.925169138358903</v>
      </c>
      <c r="I803" s="109">
        <v>0</v>
      </c>
      <c r="J803" s="110">
        <v>738.69874396535772</v>
      </c>
      <c r="K803" s="110">
        <v>3456.5304449046025</v>
      </c>
      <c r="L803" s="110">
        <v>2717.8317009392449</v>
      </c>
      <c r="M803" s="111" t="str">
        <v>No</v>
      </c>
      <c r="O803" s="103">
        <f>AVERAGE(G$6:G803)</f>
        <v>21.711605761381396</v>
      </c>
      <c r="P803" s="103">
        <f>AVERAGE(H$6:H803)</f>
        <v>22.10256178360731</v>
      </c>
      <c r="Q803" s="103">
        <f>AVERAGE(I$6:I803)</f>
        <v>0.39095602222592635</v>
      </c>
      <c r="R803" s="104">
        <f>AVERAGE(J$6:J803)</f>
        <v>871.0273610548744</v>
      </c>
      <c r="S803" s="104">
        <f>AVERAGE(K$6:K803)</f>
        <v>4006.8985608581711</v>
      </c>
      <c r="T803" s="104">
        <f>AVERAGE(L$6:L803)</f>
        <v>3135.8711998033032</v>
      </c>
      <c r="X803" s="105">
        <v>798</v>
      </c>
      <c r="Y803" s="109">
        <v>24.664355583884728</v>
      </c>
      <c r="Z803" s="109">
        <v>3</v>
      </c>
      <c r="AA803" s="109">
        <v>3.2345272672076124</v>
      </c>
      <c r="AB803" s="110">
        <v>150.1186334570346</v>
      </c>
      <c r="AC803" s="109">
        <v>24.898882851092338</v>
      </c>
      <c r="AD803" s="109">
        <v>24.898882851092338</v>
      </c>
      <c r="AE803" s="109">
        <v>0</v>
      </c>
      <c r="AF803" s="110">
        <v>897.08511898980464</v>
      </c>
      <c r="AG803" s="110">
        <v>4691.7989131966206</v>
      </c>
      <c r="AH803" s="110">
        <v>3794.7137942068157</v>
      </c>
      <c r="AI803" s="111" t="str">
        <v>No</v>
      </c>
      <c r="AK803" s="103">
        <f>AVERAGE(AC$6:AC803)</f>
        <v>21.706367735252233</v>
      </c>
      <c r="AL803" s="103">
        <f>AVERAGE(AD$6:AD803)</f>
        <v>22.03047672077237</v>
      </c>
      <c r="AM803" s="103">
        <f>AVERAGE(AE$6:AE803)</f>
        <v>0.324108985520147</v>
      </c>
      <c r="AN803" s="104">
        <f>AVERAGE(AF$6:AF803)</f>
        <v>859.00261074416755</v>
      </c>
      <c r="AO803" s="104">
        <f>AVERAGE(AG$6:AG803)</f>
        <v>4048.549701117337</v>
      </c>
      <c r="AP803" s="104">
        <f>AVERAGE(AH$6:AH803)</f>
        <v>3189.5470903731662</v>
      </c>
      <c r="AT803" s="105">
        <v>798</v>
      </c>
      <c r="AU803" s="109">
        <v>18.056169794764738</v>
      </c>
      <c r="AV803" s="109">
        <v>2</v>
      </c>
      <c r="AW803" s="109">
        <v>4.615562956653771</v>
      </c>
      <c r="AX803" s="110">
        <v>144.66605498215247</v>
      </c>
      <c r="AY803" s="109">
        <v>20.67173275141851</v>
      </c>
      <c r="AZ803" s="109">
        <v>20.67173275141851</v>
      </c>
      <c r="BA803" s="109">
        <v>0</v>
      </c>
      <c r="BB803" s="110">
        <v>764.81803752470773</v>
      </c>
      <c r="BC803" s="110">
        <v>3200.7599127127764</v>
      </c>
      <c r="BD803" s="110">
        <v>2435.9418751880685</v>
      </c>
      <c r="BE803" s="111" t="str">
        <v>No</v>
      </c>
      <c r="BG803" s="103">
        <f>AVERAGE(AY$6:AY803)</f>
        <v>22.885105600677804</v>
      </c>
      <c r="BH803" s="103">
        <f>AVERAGE(AZ$6:AZ803)</f>
        <v>23.731533246980927</v>
      </c>
      <c r="BI803" s="103">
        <f>AVERAGE(BA$6:BA803)</f>
        <v>0.84642764630313283</v>
      </c>
      <c r="BJ803" s="104">
        <f>AVERAGE(BB$6:BB803)</f>
        <v>963.90445078625396</v>
      </c>
      <c r="BK803" s="104">
        <f>AVERAGE(BC$6:BC803)</f>
        <v>3595.3598250640798</v>
      </c>
      <c r="BL803" s="104">
        <f>AVERAGE(BD$6:BD803)</f>
        <v>2631.4553742778216</v>
      </c>
      <c r="BP803" s="105">
        <v>798</v>
      </c>
      <c r="BQ803" s="109">
        <v>21.099341590466054</v>
      </c>
      <c r="BR803" s="109">
        <v>3</v>
      </c>
      <c r="BS803" s="109">
        <v>3.9752209281287598</v>
      </c>
      <c r="BT803" s="110">
        <v>118.50180841497045</v>
      </c>
      <c r="BU803" s="109">
        <v>22.074562518594814</v>
      </c>
      <c r="BV803" s="109">
        <v>22.074562518594814</v>
      </c>
      <c r="BW803" s="109">
        <v>0</v>
      </c>
      <c r="BX803" s="110">
        <v>780.7386839728149</v>
      </c>
      <c r="BY803" s="110">
        <v>3521.1843777892223</v>
      </c>
      <c r="BZ803" s="110">
        <v>2740.4456938164076</v>
      </c>
      <c r="CA803" s="111" t="str">
        <v>No</v>
      </c>
      <c r="CC803" s="103">
        <f>AVERAGE(BU$6:BU803)</f>
        <v>22.871196633747243</v>
      </c>
      <c r="CD803" s="103">
        <f>AVERAGE(BV$6:BV803)</f>
        <v>23.78292065906226</v>
      </c>
      <c r="CE803" s="103">
        <f>AVERAGE(BW$6:BW803)</f>
        <v>0.91172402531500363</v>
      </c>
      <c r="CF803" s="104">
        <f>AVERAGE(BX$6:BX803)</f>
        <v>971.70739387766173</v>
      </c>
      <c r="CG803" s="104">
        <f>AVERAGE(BY$6:BY803)</f>
        <v>3659.6268634831404</v>
      </c>
      <c r="CH803" s="104">
        <f>AVERAGE(BZ$6:BZ803)</f>
        <v>2687.9194696054828</v>
      </c>
      <c r="CI803" s="121"/>
      <c r="CJ803" s="121"/>
      <c r="CK803" s="121"/>
      <c r="CL803" s="121"/>
      <c r="CM803" s="121"/>
      <c r="CN803" s="121"/>
    </row>
    <row r="804" spans="2:92" x14ac:dyDescent="0.2">
      <c r="B804" s="105">
        <v>799</v>
      </c>
      <c r="C804" s="109">
        <v>22.119050512312235</v>
      </c>
      <c r="D804" s="109">
        <v>4</v>
      </c>
      <c r="E804" s="109">
        <v>4.4492589326638958</v>
      </c>
      <c r="F804" s="110">
        <v>159.09406108305157</v>
      </c>
      <c r="G804" s="109">
        <v>22.56830944497613</v>
      </c>
      <c r="H804" s="109">
        <v>22.56830944497613</v>
      </c>
      <c r="I804" s="109">
        <v>0</v>
      </c>
      <c r="J804" s="110">
        <v>836.14334443233543</v>
      </c>
      <c r="K804" s="110">
        <v>4262.2957000957031</v>
      </c>
      <c r="L804" s="110">
        <v>3426.1523556633674</v>
      </c>
      <c r="M804" s="111" t="str">
        <v>No</v>
      </c>
      <c r="O804" s="103">
        <f>AVERAGE(G$6:G804)</f>
        <v>21.71267798126074</v>
      </c>
      <c r="P804" s="103">
        <f>AVERAGE(H$6:H804)</f>
        <v>22.103144696825545</v>
      </c>
      <c r="Q804" s="103">
        <f>AVERAGE(I$6:I804)</f>
        <v>0.39046671556481755</v>
      </c>
      <c r="R804" s="104">
        <f>AVERAGE(J$6:J804)</f>
        <v>870.98370145960212</v>
      </c>
      <c r="S804" s="104">
        <f>AVERAGE(K$6:K804)</f>
        <v>4007.2182068396946</v>
      </c>
      <c r="T804" s="104">
        <f>AVERAGE(L$6:L804)</f>
        <v>3136.2345053800996</v>
      </c>
      <c r="X804" s="105">
        <v>799</v>
      </c>
      <c r="Y804" s="109">
        <v>19.902143319588763</v>
      </c>
      <c r="Z804" s="109">
        <v>3</v>
      </c>
      <c r="AA804" s="109">
        <v>4.8536271725188804</v>
      </c>
      <c r="AB804" s="110">
        <v>127.53823644585809</v>
      </c>
      <c r="AC804" s="109">
        <v>21.755770492107644</v>
      </c>
      <c r="AD804" s="109">
        <v>21.755770492107644</v>
      </c>
      <c r="AE804" s="109">
        <v>0</v>
      </c>
      <c r="AF804" s="110">
        <v>780.2113512090873</v>
      </c>
      <c r="AG804" s="110">
        <v>4126.038688579376</v>
      </c>
      <c r="AH804" s="110">
        <v>3345.8273373702887</v>
      </c>
      <c r="AI804" s="111" t="str">
        <v>No</v>
      </c>
      <c r="AK804" s="103">
        <f>AVERAGE(AC$6:AC804)</f>
        <v>21.706429565986721</v>
      </c>
      <c r="AL804" s="103">
        <f>AVERAGE(AD$6:AD804)</f>
        <v>22.030132908220853</v>
      </c>
      <c r="AM804" s="103">
        <f>AVERAGE(AE$6:AE804)</f>
        <v>0.32370334223413927</v>
      </c>
      <c r="AN804" s="104">
        <f>AVERAGE(AF$6:AF804)</f>
        <v>858.90399840432383</v>
      </c>
      <c r="AO804" s="104">
        <f>AVERAGE(AG$6:AG804)</f>
        <v>4048.6466835797428</v>
      </c>
      <c r="AP804" s="104">
        <f>AVERAGE(AH$6:AH804)</f>
        <v>3189.7426851754153</v>
      </c>
      <c r="AT804" s="105">
        <v>799</v>
      </c>
      <c r="AU804" s="109">
        <v>21.456561101747916</v>
      </c>
      <c r="AV804" s="109">
        <v>3</v>
      </c>
      <c r="AW804" s="109">
        <v>6.1511548796160005</v>
      </c>
      <c r="AX804" s="110">
        <v>140.42338732939635</v>
      </c>
      <c r="AY804" s="109">
        <v>24.607715981363917</v>
      </c>
      <c r="AZ804" s="109">
        <v>24.607715981363917</v>
      </c>
      <c r="BA804" s="109">
        <v>0</v>
      </c>
      <c r="BB804" s="110">
        <v>878.6548667703139</v>
      </c>
      <c r="BC804" s="110">
        <v>3841.1573972045876</v>
      </c>
      <c r="BD804" s="110">
        <v>2962.5025304342735</v>
      </c>
      <c r="BE804" s="111" t="str">
        <v>No</v>
      </c>
      <c r="BG804" s="103">
        <f>AVERAGE(AY$6:AY804)</f>
        <v>22.887261558601068</v>
      </c>
      <c r="BH804" s="103">
        <f>AVERAGE(AZ$6:AZ804)</f>
        <v>23.732629846147866</v>
      </c>
      <c r="BI804" s="103">
        <f>AVERAGE(BA$6:BA804)</f>
        <v>0.84536828754680848</v>
      </c>
      <c r="BJ804" s="104">
        <f>AVERAGE(BB$6:BB804)</f>
        <v>963.79775543704739</v>
      </c>
      <c r="BK804" s="104">
        <f>AVERAGE(BC$6:BC804)</f>
        <v>3595.6674565686362</v>
      </c>
      <c r="BL804" s="104">
        <f>AVERAGE(BD$6:BD804)</f>
        <v>2631.8697011315844</v>
      </c>
      <c r="BP804" s="105">
        <v>799</v>
      </c>
      <c r="BQ804" s="109">
        <v>20.011410935375277</v>
      </c>
      <c r="BR804" s="109">
        <v>5</v>
      </c>
      <c r="BS804" s="109">
        <v>3.2063671139847454</v>
      </c>
      <c r="BT804" s="110">
        <v>149.48208581630345</v>
      </c>
      <c r="BU804" s="109">
        <v>18.217778049360021</v>
      </c>
      <c r="BV804" s="109">
        <v>18.217778049360021</v>
      </c>
      <c r="BW804" s="109">
        <v>0</v>
      </c>
      <c r="BX804" s="110">
        <v>696.015427297104</v>
      </c>
      <c r="BY804" s="110">
        <v>3082.6667074040033</v>
      </c>
      <c r="BZ804" s="110">
        <v>2386.6512801068993</v>
      </c>
      <c r="CA804" s="111" t="str">
        <v>No</v>
      </c>
      <c r="CC804" s="103">
        <f>AVERAGE(BU$6:BU804)</f>
        <v>22.865372580450135</v>
      </c>
      <c r="CD804" s="103">
        <f>AVERAGE(BV$6:BV804)</f>
        <v>23.775955524381779</v>
      </c>
      <c r="CE804" s="103">
        <f>AVERAGE(BW$6:BW804)</f>
        <v>0.91058294393163064</v>
      </c>
      <c r="CF804" s="104">
        <f>AVERAGE(BX$6:BX804)</f>
        <v>971.36234761160347</v>
      </c>
      <c r="CG804" s="104">
        <f>AVERAGE(BY$6:BY804)</f>
        <v>3658.9047606595122</v>
      </c>
      <c r="CH804" s="104">
        <f>AVERAGE(BZ$6:BZ804)</f>
        <v>2687.5424130479128</v>
      </c>
      <c r="CI804" s="121"/>
      <c r="CJ804" s="121"/>
      <c r="CK804" s="121"/>
      <c r="CL804" s="121"/>
      <c r="CM804" s="121"/>
      <c r="CN804" s="121"/>
    </row>
    <row r="805" spans="2:92" x14ac:dyDescent="0.2">
      <c r="B805" s="105">
        <v>800</v>
      </c>
      <c r="C805" s="109">
        <v>22.628785993362214</v>
      </c>
      <c r="D805" s="109">
        <v>2</v>
      </c>
      <c r="E805" s="109">
        <v>4.3757180604325203</v>
      </c>
      <c r="F805" s="110">
        <v>173.94319901958227</v>
      </c>
      <c r="G805" s="109">
        <v>25</v>
      </c>
      <c r="H805" s="109">
        <v>25.004504053794733</v>
      </c>
      <c r="I805" s="109">
        <v>4.504053794732954E-3</v>
      </c>
      <c r="J805" s="110">
        <v>924.7539287026342</v>
      </c>
      <c r="K805" s="110">
        <v>4600</v>
      </c>
      <c r="L805" s="110">
        <v>3675.2460712973657</v>
      </c>
      <c r="M805" s="111" t="str">
        <v>Yes</v>
      </c>
      <c r="O805" s="103">
        <f>AVERAGE(G$6:G805)</f>
        <v>21.716787133784166</v>
      </c>
      <c r="P805" s="103">
        <f>AVERAGE(H$6:H805)</f>
        <v>22.10677139602176</v>
      </c>
      <c r="Q805" s="103">
        <f>AVERAGE(I$6:I805)</f>
        <v>0.38998426223760496</v>
      </c>
      <c r="R805" s="104">
        <f>AVERAGE(J$6:J805)</f>
        <v>871.05091424365605</v>
      </c>
      <c r="S805" s="104">
        <f>AVERAGE(K$6:K805)</f>
        <v>4007.9591840811454</v>
      </c>
      <c r="T805" s="104">
        <f>AVERAGE(L$6:L805)</f>
        <v>3136.9082698374959</v>
      </c>
      <c r="X805" s="105">
        <v>800</v>
      </c>
      <c r="Y805" s="109">
        <v>19.886856961622161</v>
      </c>
      <c r="Z805" s="109">
        <v>3</v>
      </c>
      <c r="AA805" s="109">
        <v>3.9222549692877968</v>
      </c>
      <c r="AB805" s="110">
        <v>186.34444366918515</v>
      </c>
      <c r="AC805" s="109">
        <v>20.809111930909957</v>
      </c>
      <c r="AD805" s="109">
        <v>20.809111930909957</v>
      </c>
      <c r="AE805" s="109">
        <v>0</v>
      </c>
      <c r="AF805" s="110">
        <v>810.61780159648379</v>
      </c>
      <c r="AG805" s="110">
        <v>3955.6401475637922</v>
      </c>
      <c r="AH805" s="110">
        <v>3145.0223459673084</v>
      </c>
      <c r="AI805" s="111" t="str">
        <v>No</v>
      </c>
      <c r="AK805" s="103">
        <f>AVERAGE(AC$6:AC805)</f>
        <v>21.705307918942875</v>
      </c>
      <c r="AL805" s="103">
        <f>AVERAGE(AD$6:AD805)</f>
        <v>22.028606631999214</v>
      </c>
      <c r="AM805" s="103">
        <f>AVERAGE(AE$6:AE805)</f>
        <v>0.32329871305634661</v>
      </c>
      <c r="AN805" s="104">
        <f>AVERAGE(AF$6:AF805)</f>
        <v>858.84364065831414</v>
      </c>
      <c r="AO805" s="104">
        <f>AVERAGE(AG$6:AG805)</f>
        <v>4048.5304254097227</v>
      </c>
      <c r="AP805" s="104">
        <f>AVERAGE(AH$6:AH805)</f>
        <v>3189.686784751405</v>
      </c>
      <c r="AT805" s="105">
        <v>800</v>
      </c>
      <c r="AU805" s="109">
        <v>20.726129075084682</v>
      </c>
      <c r="AV805" s="109">
        <v>5</v>
      </c>
      <c r="AW805" s="109">
        <v>6.2275732597429663</v>
      </c>
      <c r="AX805" s="110">
        <v>178.21999811466964</v>
      </c>
      <c r="AY805" s="109">
        <v>21.953702334827646</v>
      </c>
      <c r="AZ805" s="109">
        <v>21.953702334827646</v>
      </c>
      <c r="BA805" s="109">
        <v>0</v>
      </c>
      <c r="BB805" s="110">
        <v>836.83106815949895</v>
      </c>
      <c r="BC805" s="110">
        <v>3543.0553502241469</v>
      </c>
      <c r="BD805" s="110">
        <v>2706.2242820646479</v>
      </c>
      <c r="BE805" s="111" t="str">
        <v>No</v>
      </c>
      <c r="BG805" s="103">
        <f>AVERAGE(AY$6:AY805)</f>
        <v>22.886094609571352</v>
      </c>
      <c r="BH805" s="103">
        <f>AVERAGE(AZ$6:AZ805)</f>
        <v>23.730406186758714</v>
      </c>
      <c r="BI805" s="103">
        <f>AVERAGE(BA$6:BA805)</f>
        <v>0.84431157718737493</v>
      </c>
      <c r="BJ805" s="104">
        <f>AVERAGE(BB$6:BB805)</f>
        <v>963.63904707795052</v>
      </c>
      <c r="BK805" s="104">
        <f>AVERAGE(BC$6:BC805)</f>
        <v>3595.6016914357051</v>
      </c>
      <c r="BL805" s="104">
        <f>AVERAGE(BD$6:BD805)</f>
        <v>2631.9626443577504</v>
      </c>
      <c r="BP805" s="105">
        <v>800</v>
      </c>
      <c r="BQ805" s="109">
        <v>21.030855507738078</v>
      </c>
      <c r="BR805" s="109">
        <v>2</v>
      </c>
      <c r="BS805" s="109">
        <v>5.9180137735145291</v>
      </c>
      <c r="BT805" s="110">
        <v>144.11207539599695</v>
      </c>
      <c r="BU805" s="109">
        <v>24.948869281252605</v>
      </c>
      <c r="BV805" s="109">
        <v>24.948869281252605</v>
      </c>
      <c r="BW805" s="109">
        <v>0</v>
      </c>
      <c r="BX805" s="110">
        <v>892.57815383357513</v>
      </c>
      <c r="BY805" s="110">
        <v>3882.330392187891</v>
      </c>
      <c r="BZ805" s="110">
        <v>2989.752238354316</v>
      </c>
      <c r="CA805" s="111" t="str">
        <v>No</v>
      </c>
      <c r="CC805" s="103">
        <f>AVERAGE(BU$6:BU805)</f>
        <v>22.867976951326135</v>
      </c>
      <c r="CD805" s="103">
        <f>AVERAGE(BV$6:BV805)</f>
        <v>23.777421666577865</v>
      </c>
      <c r="CE805" s="103">
        <f>AVERAGE(BW$6:BW805)</f>
        <v>0.90944471525171611</v>
      </c>
      <c r="CF805" s="104">
        <f>AVERAGE(BX$6:BX805)</f>
        <v>971.26386736938105</v>
      </c>
      <c r="CG805" s="104">
        <f>AVERAGE(BY$6:BY805)</f>
        <v>3659.1840426989224</v>
      </c>
      <c r="CH805" s="104">
        <f>AVERAGE(BZ$6:BZ805)</f>
        <v>2687.9201753295456</v>
      </c>
      <c r="CI805" s="121"/>
      <c r="CJ805" s="121"/>
      <c r="CK805" s="121"/>
      <c r="CL805" s="121"/>
      <c r="CM805" s="121"/>
      <c r="CN805" s="121"/>
    </row>
    <row r="806" spans="2:92" x14ac:dyDescent="0.2">
      <c r="B806" s="105">
        <v>801</v>
      </c>
      <c r="C806" s="109">
        <v>20.791870946730626</v>
      </c>
      <c r="D806" s="109">
        <v>3</v>
      </c>
      <c r="E806" s="109">
        <v>4.7616711201176631</v>
      </c>
      <c r="F806" s="110">
        <v>181.01527537954362</v>
      </c>
      <c r="G806" s="109">
        <v>22.553542066848287</v>
      </c>
      <c r="H806" s="109">
        <v>22.553542066848287</v>
      </c>
      <c r="I806" s="109">
        <v>0</v>
      </c>
      <c r="J806" s="110">
        <v>857.62153738499217</v>
      </c>
      <c r="K806" s="110">
        <v>4209.6375720326923</v>
      </c>
      <c r="L806" s="110">
        <v>3352.0160346477001</v>
      </c>
      <c r="M806" s="111" t="str">
        <v>No</v>
      </c>
      <c r="O806" s="103">
        <f>AVERAGE(G$6:G806)</f>
        <v>21.717831771653159</v>
      </c>
      <c r="P806" s="103">
        <f>AVERAGE(H$6:H806)</f>
        <v>22.107329162152631</v>
      </c>
      <c r="Q806" s="103">
        <f>AVERAGE(I$6:I806)</f>
        <v>0.38949739049948062</v>
      </c>
      <c r="R806" s="104">
        <f>AVERAGE(J$6:J806)</f>
        <v>871.03414847978763</v>
      </c>
      <c r="S806" s="104">
        <f>AVERAGE(K$6:K806)</f>
        <v>4008.2109673370151</v>
      </c>
      <c r="T806" s="104">
        <f>AVERAGE(L$6:L806)</f>
        <v>3137.1768188572341</v>
      </c>
      <c r="X806" s="105">
        <v>801</v>
      </c>
      <c r="Y806" s="109">
        <v>19.158771077680957</v>
      </c>
      <c r="Z806" s="109">
        <v>3</v>
      </c>
      <c r="AA806" s="109">
        <v>3.2464009152590161</v>
      </c>
      <c r="AB806" s="110">
        <v>165.62297538278386</v>
      </c>
      <c r="AC806" s="109">
        <v>19.405171992939973</v>
      </c>
      <c r="AD806" s="109">
        <v>19.405171992939973</v>
      </c>
      <c r="AE806" s="109">
        <v>0</v>
      </c>
      <c r="AF806" s="110">
        <v>747.77813517098298</v>
      </c>
      <c r="AG806" s="110">
        <v>3702.930958729195</v>
      </c>
      <c r="AH806" s="110">
        <v>2955.1528235582118</v>
      </c>
      <c r="AI806" s="111" t="str">
        <v>No</v>
      </c>
      <c r="AK806" s="103">
        <f>AVERAGE(AC$6:AC806)</f>
        <v>21.702436338510914</v>
      </c>
      <c r="AL806" s="103">
        <f>AVERAGE(AD$6:AD806)</f>
        <v>22.025331432699517</v>
      </c>
      <c r="AM806" s="103">
        <f>AVERAGE(AE$6:AE806)</f>
        <v>0.32289509418861084</v>
      </c>
      <c r="AN806" s="104">
        <f>AVERAGE(AF$6:AF806)</f>
        <v>858.70498209965319</v>
      </c>
      <c r="AO806" s="104">
        <f>AVERAGE(AG$6:AG806)</f>
        <v>4048.0989654013829</v>
      </c>
      <c r="AP806" s="104">
        <f>AVERAGE(AH$6:AH806)</f>
        <v>3189.3939833017253</v>
      </c>
      <c r="AT806" s="105">
        <v>801</v>
      </c>
      <c r="AU806" s="109">
        <v>22.840429003598867</v>
      </c>
      <c r="AV806" s="109">
        <v>4</v>
      </c>
      <c r="AW806" s="109">
        <v>4.1293180464638528</v>
      </c>
      <c r="AX806" s="110">
        <v>168.80629290183458</v>
      </c>
      <c r="AY806" s="109">
        <v>22.969747050062722</v>
      </c>
      <c r="AZ806" s="109">
        <v>22.969747050062722</v>
      </c>
      <c r="BA806" s="109">
        <v>0</v>
      </c>
      <c r="BB806" s="110">
        <v>857.89870440371624</v>
      </c>
      <c r="BC806" s="110">
        <v>3645.4620575094082</v>
      </c>
      <c r="BD806" s="110">
        <v>2787.5633531056919</v>
      </c>
      <c r="BE806" s="111" t="str">
        <v>No</v>
      </c>
      <c r="BG806" s="103">
        <f>AVERAGE(AY$6:AY806)</f>
        <v>22.886199044578206</v>
      </c>
      <c r="BH806" s="103">
        <f>AVERAGE(AZ$6:AZ806)</f>
        <v>23.729456549883935</v>
      </c>
      <c r="BI806" s="103">
        <f>AVERAGE(BA$6:BA806)</f>
        <v>0.84325750530574273</v>
      </c>
      <c r="BJ806" s="104">
        <f>AVERAGE(BB$6:BB806)</f>
        <v>963.50703666262677</v>
      </c>
      <c r="BK806" s="104">
        <f>AVERAGE(BC$6:BC806)</f>
        <v>3595.6639390837377</v>
      </c>
      <c r="BL806" s="104">
        <f>AVERAGE(BD$6:BD806)</f>
        <v>2632.1569024211067</v>
      </c>
      <c r="BP806" s="105">
        <v>801</v>
      </c>
      <c r="BQ806" s="109">
        <v>29.312430013809852</v>
      </c>
      <c r="BR806" s="109">
        <v>2</v>
      </c>
      <c r="BS806" s="109">
        <v>6.307600242645182</v>
      </c>
      <c r="BT806" s="110">
        <v>110.07685521515332</v>
      </c>
      <c r="BU806" s="109">
        <v>25</v>
      </c>
      <c r="BV806" s="109">
        <v>33.620030256455031</v>
      </c>
      <c r="BW806" s="109">
        <v>8.6200302564550313</v>
      </c>
      <c r="BX806" s="110">
        <v>2153.0813936834079</v>
      </c>
      <c r="BY806" s="110">
        <v>3890</v>
      </c>
      <c r="BZ806" s="110">
        <v>1736.9186063165921</v>
      </c>
      <c r="CA806" s="111" t="str">
        <v>Yes</v>
      </c>
      <c r="CC806" s="103">
        <f>AVERAGE(BU$6:BU806)</f>
        <v>22.870638653009873</v>
      </c>
      <c r="CD806" s="103">
        <f>AVERAGE(BV$6:BV806)</f>
        <v>23.789709567439136</v>
      </c>
      <c r="CE806" s="103">
        <f>AVERAGE(BW$6:BW806)</f>
        <v>0.91907091442924826</v>
      </c>
      <c r="CF806" s="104">
        <f>AVERAGE(BX$6:BX806)</f>
        <v>972.73929499274436</v>
      </c>
      <c r="CG806" s="104">
        <f>AVERAGE(BY$6:BY806)</f>
        <v>3659.4722024458652</v>
      </c>
      <c r="CH806" s="104">
        <f>AVERAGE(BZ$6:BZ806)</f>
        <v>2686.7329074531253</v>
      </c>
      <c r="CI806" s="121"/>
      <c r="CJ806" s="121"/>
      <c r="CK806" s="121"/>
      <c r="CL806" s="121"/>
      <c r="CM806" s="121"/>
      <c r="CN806" s="121"/>
    </row>
    <row r="807" spans="2:92" x14ac:dyDescent="0.2">
      <c r="B807" s="105">
        <v>802</v>
      </c>
      <c r="C807" s="109">
        <v>18.835686708354679</v>
      </c>
      <c r="D807" s="109">
        <v>4</v>
      </c>
      <c r="E807" s="109">
        <v>2.1214219211919203</v>
      </c>
      <c r="F807" s="110">
        <v>127.43299970798361</v>
      </c>
      <c r="G807" s="109">
        <v>16.9571086295466</v>
      </c>
      <c r="H807" s="109">
        <v>16.9571086295466</v>
      </c>
      <c r="I807" s="109">
        <v>0</v>
      </c>
      <c r="J807" s="110">
        <v>636.14625859438161</v>
      </c>
      <c r="K807" s="110">
        <v>3252.279553318388</v>
      </c>
      <c r="L807" s="110">
        <v>2616.1332947240062</v>
      </c>
      <c r="M807" s="111" t="str">
        <v>No</v>
      </c>
      <c r="O807" s="103">
        <f>AVERAGE(G$6:G807)</f>
        <v>21.711895707884949</v>
      </c>
      <c r="P807" s="103">
        <f>AVERAGE(H$6:H807)</f>
        <v>22.10090744079028</v>
      </c>
      <c r="Q807" s="103">
        <f>AVERAGE(I$6:I807)</f>
        <v>0.38901173290534163</v>
      </c>
      <c r="R807" s="104">
        <f>AVERAGE(J$6:J807)</f>
        <v>870.74127081160123</v>
      </c>
      <c r="S807" s="104">
        <f>AVERAGE(K$6:K807)</f>
        <v>4007.2684094641741</v>
      </c>
      <c r="T807" s="104">
        <f>AVERAGE(L$6:L807)</f>
        <v>3136.5271386525792</v>
      </c>
      <c r="X807" s="105">
        <v>802</v>
      </c>
      <c r="Y807" s="109">
        <v>21.098739920568779</v>
      </c>
      <c r="Z807" s="109">
        <v>2</v>
      </c>
      <c r="AA807" s="109">
        <v>2.8053355089673753</v>
      </c>
      <c r="AB807" s="110">
        <v>170.07569322792716</v>
      </c>
      <c r="AC807" s="109">
        <v>21.904075429536153</v>
      </c>
      <c r="AD807" s="109">
        <v>21.904075429536153</v>
      </c>
      <c r="AE807" s="109">
        <v>0</v>
      </c>
      <c r="AF807" s="110">
        <v>827.19795611401173</v>
      </c>
      <c r="AG807" s="110">
        <v>4082.7335773165078</v>
      </c>
      <c r="AH807" s="110">
        <v>3255.5356212024963</v>
      </c>
      <c r="AI807" s="111" t="str">
        <v>No</v>
      </c>
      <c r="AK807" s="103">
        <f>AVERAGE(AC$6:AC807)</f>
        <v>21.702687758823913</v>
      </c>
      <c r="AL807" s="103">
        <f>AVERAGE(AD$6:AD807)</f>
        <v>22.025180240675621</v>
      </c>
      <c r="AM807" s="103">
        <f>AVERAGE(AE$6:AE807)</f>
        <v>0.32249248185171731</v>
      </c>
      <c r="AN807" s="104">
        <f>AVERAGE(AF$6:AF807)</f>
        <v>858.66569653109252</v>
      </c>
      <c r="AO807" s="104">
        <f>AVERAGE(AG$6:AG807)</f>
        <v>4048.1421507030227</v>
      </c>
      <c r="AP807" s="104">
        <f>AVERAGE(AH$6:AH807)</f>
        <v>3189.4764541719255</v>
      </c>
      <c r="AT807" s="105">
        <v>802</v>
      </c>
      <c r="AU807" s="109">
        <v>24.450018735792572</v>
      </c>
      <c r="AV807" s="109">
        <v>5</v>
      </c>
      <c r="AW807" s="109">
        <v>4.6757111825040809</v>
      </c>
      <c r="AX807" s="110">
        <v>154.84769737363226</v>
      </c>
      <c r="AY807" s="109">
        <v>24.125729918296653</v>
      </c>
      <c r="AZ807" s="109">
        <v>24.125729918296653</v>
      </c>
      <c r="BA807" s="109">
        <v>0</v>
      </c>
      <c r="BB807" s="110">
        <v>878.61959492253186</v>
      </c>
      <c r="BC807" s="110">
        <v>3868.859487744498</v>
      </c>
      <c r="BD807" s="110">
        <v>2990.2398928219664</v>
      </c>
      <c r="BE807" s="111" t="str">
        <v>No</v>
      </c>
      <c r="BG807" s="103">
        <f>AVERAGE(AY$6:AY807)</f>
        <v>22.887744594296059</v>
      </c>
      <c r="BH807" s="103">
        <f>AVERAGE(AZ$6:AZ807)</f>
        <v>23.729950656328342</v>
      </c>
      <c r="BI807" s="103">
        <f>AVERAGE(BA$6:BA807)</f>
        <v>0.8422060620322942</v>
      </c>
      <c r="BJ807" s="104">
        <f>AVERAGE(BB$6:BB807)</f>
        <v>963.4011919721778</v>
      </c>
      <c r="BK807" s="104">
        <f>AVERAGE(BC$6:BC807)</f>
        <v>3596.0045819124916</v>
      </c>
      <c r="BL807" s="104">
        <f>AVERAGE(BD$6:BD807)</f>
        <v>2632.6033899403092</v>
      </c>
      <c r="BP807" s="105">
        <v>802</v>
      </c>
      <c r="BQ807" s="109">
        <v>21.973121082166557</v>
      </c>
      <c r="BR807" s="109">
        <v>8</v>
      </c>
      <c r="BS807" s="109">
        <v>6.6211016626633086</v>
      </c>
      <c r="BT807" s="110">
        <v>165.17821269204458</v>
      </c>
      <c r="BU807" s="109">
        <v>20.594222744829864</v>
      </c>
      <c r="BV807" s="109">
        <v>20.594222744829864</v>
      </c>
      <c r="BW807" s="109">
        <v>0</v>
      </c>
      <c r="BX807" s="110">
        <v>783.00489503694052</v>
      </c>
      <c r="BY807" s="110">
        <v>3649.1334117244796</v>
      </c>
      <c r="BZ807" s="110">
        <v>2866.1285166875391</v>
      </c>
      <c r="CA807" s="111" t="str">
        <v>No</v>
      </c>
      <c r="CC807" s="103">
        <f>AVERAGE(BU$6:BU807)</f>
        <v>22.867800229184212</v>
      </c>
      <c r="CD807" s="103">
        <f>AVERAGE(BV$6:BV807)</f>
        <v>23.785725169904708</v>
      </c>
      <c r="CE807" s="103">
        <f>AVERAGE(BW$6:BW807)</f>
        <v>0.9179249407204837</v>
      </c>
      <c r="CF807" s="104">
        <f>AVERAGE(BX$6:BX807)</f>
        <v>972.50271843419603</v>
      </c>
      <c r="CG807" s="104">
        <f>AVERAGE(BY$6:BY807)</f>
        <v>3659.4593111856143</v>
      </c>
      <c r="CH807" s="104">
        <f>AVERAGE(BZ$6:BZ807)</f>
        <v>2686.9565927514222</v>
      </c>
      <c r="CI807" s="121"/>
      <c r="CJ807" s="121"/>
      <c r="CK807" s="121"/>
      <c r="CL807" s="121"/>
      <c r="CM807" s="121"/>
      <c r="CN807" s="121"/>
    </row>
    <row r="808" spans="2:92" x14ac:dyDescent="0.2">
      <c r="B808" s="105">
        <v>803</v>
      </c>
      <c r="C808" s="109">
        <v>19.883115668842624</v>
      </c>
      <c r="D808" s="109">
        <v>3</v>
      </c>
      <c r="E808" s="109">
        <v>3.0032471117699937</v>
      </c>
      <c r="F808" s="110">
        <v>144.94057497076622</v>
      </c>
      <c r="G808" s="109">
        <v>19.886362780612618</v>
      </c>
      <c r="H808" s="109">
        <v>19.886362780612618</v>
      </c>
      <c r="I808" s="109">
        <v>0</v>
      </c>
      <c r="J808" s="110">
        <v>741.53145838914475</v>
      </c>
      <c r="K808" s="110">
        <v>3729.5453005102713</v>
      </c>
      <c r="L808" s="110">
        <v>2988.0138421211268</v>
      </c>
      <c r="M808" s="111" t="str">
        <v>No</v>
      </c>
      <c r="O808" s="103">
        <f>AVERAGE(G$6:G808)</f>
        <v>21.709622316941893</v>
      </c>
      <c r="P808" s="103">
        <f>AVERAGE(H$6:H808)</f>
        <v>22.098149601861042</v>
      </c>
      <c r="Q808" s="103">
        <f>AVERAGE(I$6:I808)</f>
        <v>0.38852728491915811</v>
      </c>
      <c r="R808" s="104">
        <f>AVERAGE(J$6:J808)</f>
        <v>870.58036195428804</v>
      </c>
      <c r="S808" s="104">
        <f>AVERAGE(K$6:K808)</f>
        <v>4006.9225525414417</v>
      </c>
      <c r="T808" s="104">
        <f>AVERAGE(L$6:L808)</f>
        <v>3136.3421905871601</v>
      </c>
      <c r="X808" s="105">
        <v>803</v>
      </c>
      <c r="Y808" s="109">
        <v>15.212162212183404</v>
      </c>
      <c r="Z808" s="109">
        <v>3</v>
      </c>
      <c r="AA808" s="109">
        <v>4.1828546372134721</v>
      </c>
      <c r="AB808" s="110">
        <v>178.0708697763196</v>
      </c>
      <c r="AC808" s="109">
        <v>16.395016849396875</v>
      </c>
      <c r="AD808" s="109">
        <v>16.395016849396875</v>
      </c>
      <c r="AE808" s="109">
        <v>0</v>
      </c>
      <c r="AF808" s="110">
        <v>669.92137525822579</v>
      </c>
      <c r="AG808" s="110">
        <v>3161.1030328914376</v>
      </c>
      <c r="AH808" s="110">
        <v>2491.1816576332117</v>
      </c>
      <c r="AI808" s="111" t="str">
        <v>No</v>
      </c>
      <c r="AK808" s="103">
        <f>AVERAGE(AC$6:AC808)</f>
        <v>21.696077956944176</v>
      </c>
      <c r="AL808" s="103">
        <f>AVERAGE(AD$6:AD808)</f>
        <v>22.018168829229445</v>
      </c>
      <c r="AM808" s="103">
        <f>AVERAGE(AE$6:AE808)</f>
        <v>0.32209087228527683</v>
      </c>
      <c r="AN808" s="104">
        <f>AVERAGE(AF$6:AF808)</f>
        <v>858.43064756313129</v>
      </c>
      <c r="AO808" s="104">
        <f>AVERAGE(AG$6:AG808)</f>
        <v>4047.037494267392</v>
      </c>
      <c r="AP808" s="104">
        <f>AVERAGE(AH$6:AH808)</f>
        <v>3188.606846704256</v>
      </c>
      <c r="AT808" s="105">
        <v>803</v>
      </c>
      <c r="AU808" s="109">
        <v>19.701013867461416</v>
      </c>
      <c r="AV808" s="109">
        <v>6</v>
      </c>
      <c r="AW808" s="109">
        <v>4.3600371413977417</v>
      </c>
      <c r="AX808" s="110">
        <v>137.21926945195102</v>
      </c>
      <c r="AY808" s="109">
        <v>18.06105100885916</v>
      </c>
      <c r="AZ808" s="109">
        <v>18.06105100885916</v>
      </c>
      <c r="BA808" s="109">
        <v>0</v>
      </c>
      <c r="BB808" s="110">
        <v>679.05079971772579</v>
      </c>
      <c r="BC808" s="110">
        <v>3009.1576513288737</v>
      </c>
      <c r="BD808" s="110">
        <v>2330.1068516111482</v>
      </c>
      <c r="BE808" s="111" t="str">
        <v>No</v>
      </c>
      <c r="BG808" s="103">
        <f>AVERAGE(AY$6:AY808)</f>
        <v>22.8817337679132</v>
      </c>
      <c r="BH808" s="103">
        <f>AVERAGE(AZ$6:AZ808)</f>
        <v>23.722891005459765</v>
      </c>
      <c r="BI808" s="103">
        <f>AVERAGE(BA$6:BA808)</f>
        <v>0.84115723754657534</v>
      </c>
      <c r="BJ808" s="104">
        <f>AVERAGE(BB$6:BB808)</f>
        <v>963.04708189465055</v>
      </c>
      <c r="BK808" s="104">
        <f>AVERAGE(BC$6:BC808)</f>
        <v>3595.2737638171197</v>
      </c>
      <c r="BL808" s="104">
        <f>AVERAGE(BD$6:BD808)</f>
        <v>2632.2266819224651</v>
      </c>
      <c r="BP808" s="105">
        <v>803</v>
      </c>
      <c r="BQ808" s="109">
        <v>25.529874129597577</v>
      </c>
      <c r="BR808" s="109">
        <v>0</v>
      </c>
      <c r="BS808" s="109">
        <v>6.3608783734698706</v>
      </c>
      <c r="BT808" s="110">
        <v>124.283693104207</v>
      </c>
      <c r="BU808" s="109">
        <v>25</v>
      </c>
      <c r="BV808" s="109">
        <v>31.890752503067446</v>
      </c>
      <c r="BW808" s="109">
        <v>6.8907525030674464</v>
      </c>
      <c r="BX808" s="110">
        <v>1907.8965685643241</v>
      </c>
      <c r="BY808" s="110">
        <v>3750</v>
      </c>
      <c r="BZ808" s="110">
        <v>1842.1034314356759</v>
      </c>
      <c r="CA808" s="111" t="str">
        <v>Yes</v>
      </c>
      <c r="CC808" s="103">
        <f>AVERAGE(BU$6:BU808)</f>
        <v>22.870455521551353</v>
      </c>
      <c r="CD808" s="103">
        <f>AVERAGE(BV$6:BV808)</f>
        <v>23.795818603694446</v>
      </c>
      <c r="CE808" s="103">
        <f>AVERAGE(BW$6:BW808)</f>
        <v>0.9253630821430826</v>
      </c>
      <c r="CF808" s="104">
        <f>AVERAGE(BX$6:BX808)</f>
        <v>973.66759246922732</v>
      </c>
      <c r="CG808" s="104">
        <f>AVERAGE(BY$6:BY808)</f>
        <v>3659.5720642227429</v>
      </c>
      <c r="CH808" s="104">
        <f>AVERAGE(BZ$6:BZ808)</f>
        <v>2685.9044717535198</v>
      </c>
      <c r="CI808" s="121"/>
      <c r="CJ808" s="121"/>
      <c r="CK808" s="121"/>
      <c r="CL808" s="121"/>
      <c r="CM808" s="121"/>
      <c r="CN808" s="121"/>
    </row>
    <row r="809" spans="2:92" x14ac:dyDescent="0.2">
      <c r="B809" s="105">
        <v>804</v>
      </c>
      <c r="C809" s="109">
        <v>20.427667017847536</v>
      </c>
      <c r="D809" s="109">
        <v>1</v>
      </c>
      <c r="E809" s="109">
        <v>4.512577594384199</v>
      </c>
      <c r="F809" s="110">
        <v>140.75312939190368</v>
      </c>
      <c r="G809" s="109">
        <v>23.940244612231737</v>
      </c>
      <c r="H809" s="109">
        <v>23.940244612231737</v>
      </c>
      <c r="I809" s="109">
        <v>0</v>
      </c>
      <c r="J809" s="110">
        <v>858.96046775885588</v>
      </c>
      <c r="K809" s="110">
        <v>4359.244030201713</v>
      </c>
      <c r="L809" s="110">
        <v>3500.2835624428571</v>
      </c>
      <c r="M809" s="111" t="str">
        <v>No</v>
      </c>
      <c r="O809" s="103">
        <f>AVERAGE(G$6:G809)</f>
        <v>21.712396722781808</v>
      </c>
      <c r="P809" s="103">
        <f>AVERAGE(H$6:H809)</f>
        <v>22.100440764809267</v>
      </c>
      <c r="Q809" s="103">
        <f>AVERAGE(I$6:I809)</f>
        <v>0.38804404202746762</v>
      </c>
      <c r="R809" s="104">
        <f>AVERAGE(J$6:J809)</f>
        <v>870.56590934956739</v>
      </c>
      <c r="S809" s="104">
        <f>AVERAGE(K$6:K809)</f>
        <v>4007.3607633345514</v>
      </c>
      <c r="T809" s="104">
        <f>AVERAGE(L$6:L809)</f>
        <v>3136.7948539849904</v>
      </c>
      <c r="X809" s="105">
        <v>804</v>
      </c>
      <c r="Y809" s="109">
        <v>22.50103525149737</v>
      </c>
      <c r="Z809" s="109">
        <v>3</v>
      </c>
      <c r="AA809" s="109">
        <v>2.8920412257590993</v>
      </c>
      <c r="AB809" s="110">
        <v>158.27136164190063</v>
      </c>
      <c r="AC809" s="109">
        <v>22.393076477256471</v>
      </c>
      <c r="AD809" s="109">
        <v>22.393076477256471</v>
      </c>
      <c r="AE809" s="109">
        <v>0</v>
      </c>
      <c r="AF809" s="110">
        <v>830.06365595959471</v>
      </c>
      <c r="AG809" s="110">
        <v>4240.7537659061654</v>
      </c>
      <c r="AH809" s="110">
        <v>3410.6901099465708</v>
      </c>
      <c r="AI809" s="111" t="str">
        <v>No</v>
      </c>
      <c r="AK809" s="103">
        <f>AVERAGE(AC$6:AC809)</f>
        <v>21.696944870526654</v>
      </c>
      <c r="AL809" s="103">
        <f>AVERAGE(AD$6:AD809)</f>
        <v>22.018635132274255</v>
      </c>
      <c r="AM809" s="103">
        <f>AVERAGE(AE$6:AE809)</f>
        <v>0.32169026174760856</v>
      </c>
      <c r="AN809" s="104">
        <f>AVERAGE(AF$6:AF809)</f>
        <v>858.39536523526613</v>
      </c>
      <c r="AO809" s="104">
        <f>AVERAGE(AG$6:AG809)</f>
        <v>4047.2784349037588</v>
      </c>
      <c r="AP809" s="104">
        <f>AVERAGE(AH$6:AH809)</f>
        <v>3188.8830696684881</v>
      </c>
      <c r="AT809" s="105">
        <v>804</v>
      </c>
      <c r="AU809" s="109">
        <v>22.62739222133165</v>
      </c>
      <c r="AV809" s="109">
        <v>2</v>
      </c>
      <c r="AW809" s="109">
        <v>3.1342787911704635</v>
      </c>
      <c r="AX809" s="110">
        <v>112.36583928624857</v>
      </c>
      <c r="AY809" s="109">
        <v>23.761671012502113</v>
      </c>
      <c r="AZ809" s="109">
        <v>23.761671012502113</v>
      </c>
      <c r="BA809" s="109">
        <v>0</v>
      </c>
      <c r="BB809" s="110">
        <v>825.21596966131199</v>
      </c>
      <c r="BC809" s="110">
        <v>3664.2506518753171</v>
      </c>
      <c r="BD809" s="110">
        <v>2839.034682214005</v>
      </c>
      <c r="BE809" s="111" t="str">
        <v>No</v>
      </c>
      <c r="BG809" s="103">
        <f>AVERAGE(AY$6:AY809)</f>
        <v>22.882828217222386</v>
      </c>
      <c r="BH809" s="103">
        <f>AVERAGE(AZ$6:AZ809)</f>
        <v>23.722939239299365</v>
      </c>
      <c r="BI809" s="103">
        <f>AVERAGE(BA$6:BA809)</f>
        <v>0.84011102207698996</v>
      </c>
      <c r="BJ809" s="104">
        <f>AVERAGE(BB$6:BB809)</f>
        <v>962.8756501630171</v>
      </c>
      <c r="BK809" s="104">
        <f>AVERAGE(BC$6:BC809)</f>
        <v>3595.3595559664459</v>
      </c>
      <c r="BL809" s="104">
        <f>AVERAGE(BD$6:BD809)</f>
        <v>2632.4839058034245</v>
      </c>
      <c r="BP809" s="105">
        <v>804</v>
      </c>
      <c r="BQ809" s="109">
        <v>20.842306081036131</v>
      </c>
      <c r="BR809" s="109">
        <v>3</v>
      </c>
      <c r="BS809" s="109">
        <v>6.9981399469991681</v>
      </c>
      <c r="BT809" s="110">
        <v>144.55539199768788</v>
      </c>
      <c r="BU809" s="109">
        <v>24.840446028035299</v>
      </c>
      <c r="BV809" s="109">
        <v>24.840446028035299</v>
      </c>
      <c r="BW809" s="109">
        <v>0</v>
      </c>
      <c r="BX809" s="110">
        <v>889.76877283874683</v>
      </c>
      <c r="BY809" s="110">
        <v>3936.0669042052946</v>
      </c>
      <c r="BZ809" s="110">
        <v>3046.2981313665478</v>
      </c>
      <c r="CA809" s="111" t="str">
        <v>No</v>
      </c>
      <c r="CC809" s="103">
        <f>AVERAGE(BU$6:BU809)</f>
        <v>22.872905758499719</v>
      </c>
      <c r="CD809" s="103">
        <f>AVERAGE(BV$6:BV809)</f>
        <v>23.79711789153567</v>
      </c>
      <c r="CE809" s="103">
        <f>AVERAGE(BW$6:BW809)</f>
        <v>0.92421213303593952</v>
      </c>
      <c r="CF809" s="104">
        <f>AVERAGE(BX$6:BX809)</f>
        <v>973.56324070351775</v>
      </c>
      <c r="CG809" s="104">
        <f>AVERAGE(BY$6:BY809)</f>
        <v>3659.9159632774476</v>
      </c>
      <c r="CH809" s="104">
        <f>AVERAGE(BZ$6:BZ809)</f>
        <v>2686.3527225739344</v>
      </c>
      <c r="CI809" s="121"/>
      <c r="CJ809" s="121"/>
      <c r="CK809" s="121"/>
      <c r="CL809" s="121"/>
      <c r="CM809" s="121"/>
      <c r="CN809" s="121"/>
    </row>
    <row r="810" spans="2:92" x14ac:dyDescent="0.2">
      <c r="B810" s="105">
        <v>805</v>
      </c>
      <c r="C810" s="109">
        <v>24.678524960599738</v>
      </c>
      <c r="D810" s="109">
        <v>4</v>
      </c>
      <c r="E810" s="109">
        <v>4.6759547772087373</v>
      </c>
      <c r="F810" s="110">
        <v>135.31730210778935</v>
      </c>
      <c r="G810" s="109">
        <v>25</v>
      </c>
      <c r="H810" s="109">
        <v>25.354479737808475</v>
      </c>
      <c r="I810" s="109">
        <v>0.35447973780847519</v>
      </c>
      <c r="J810" s="110">
        <v>949.12365491331491</v>
      </c>
      <c r="K810" s="110">
        <v>4700</v>
      </c>
      <c r="L810" s="110">
        <v>3750.876345086685</v>
      </c>
      <c r="M810" s="111" t="str">
        <v>Yes</v>
      </c>
      <c r="O810" s="103">
        <f>AVERAGE(G$6:G810)</f>
        <v>21.716480702008166</v>
      </c>
      <c r="P810" s="103">
        <f>AVERAGE(H$6:H810)</f>
        <v>22.104483049247776</v>
      </c>
      <c r="Q810" s="103">
        <f>AVERAGE(I$6:I810)</f>
        <v>0.38800234723961796</v>
      </c>
      <c r="R810" s="104">
        <f>AVERAGE(J$6:J810)</f>
        <v>870.66349661113713</v>
      </c>
      <c r="S810" s="104">
        <f>AVERAGE(K$6:K810)</f>
        <v>4008.2211847465583</v>
      </c>
      <c r="T810" s="104">
        <f>AVERAGE(L$6:L810)</f>
        <v>3137.5576881354277</v>
      </c>
      <c r="X810" s="105">
        <v>805</v>
      </c>
      <c r="Y810" s="109">
        <v>20.571850037360679</v>
      </c>
      <c r="Z810" s="109">
        <v>1</v>
      </c>
      <c r="AA810" s="109">
        <v>2.4120049276493094</v>
      </c>
      <c r="AB810" s="110">
        <v>161.27183961290268</v>
      </c>
      <c r="AC810" s="109">
        <v>21.983854965009989</v>
      </c>
      <c r="AD810" s="109">
        <v>21.983854965009989</v>
      </c>
      <c r="AE810" s="109">
        <v>0</v>
      </c>
      <c r="AF810" s="110">
        <v>820.78748856320237</v>
      </c>
      <c r="AG810" s="110">
        <v>4027.0938937017982</v>
      </c>
      <c r="AH810" s="110">
        <v>3206.3064051385959</v>
      </c>
      <c r="AI810" s="111" t="str">
        <v>No</v>
      </c>
      <c r="AK810" s="103">
        <f>AVERAGE(AC$6:AC810)</f>
        <v>21.697301280581911</v>
      </c>
      <c r="AL810" s="103">
        <f>AVERAGE(AD$6:AD810)</f>
        <v>22.018591927097528</v>
      </c>
      <c r="AM810" s="103">
        <f>AVERAGE(AE$6:AE810)</f>
        <v>0.32129064651562395</v>
      </c>
      <c r="AN810" s="104">
        <f>AVERAGE(AF$6:AF810)</f>
        <v>858.34864737604619</v>
      </c>
      <c r="AO810" s="104">
        <f>AVERAGE(AG$6:AG810)</f>
        <v>4047.2533609395327</v>
      </c>
      <c r="AP810" s="104">
        <f>AVERAGE(AH$6:AH810)</f>
        <v>3188.9047135634823</v>
      </c>
      <c r="AT810" s="105">
        <v>805</v>
      </c>
      <c r="AU810" s="109">
        <v>21.23959749824925</v>
      </c>
      <c r="AV810" s="109">
        <v>2</v>
      </c>
      <c r="AW810" s="109">
        <v>6.1673831580185308</v>
      </c>
      <c r="AX810" s="110">
        <v>127.93540676362866</v>
      </c>
      <c r="AY810" s="109">
        <v>25</v>
      </c>
      <c r="AZ810" s="109">
        <v>25.40698065626778</v>
      </c>
      <c r="BA810" s="109">
        <v>0.40698065626778046</v>
      </c>
      <c r="BB810" s="110">
        <v>938.98250520379565</v>
      </c>
      <c r="BC810" s="110">
        <v>3850</v>
      </c>
      <c r="BD810" s="110">
        <v>2911.0174947962041</v>
      </c>
      <c r="BE810" s="111" t="str">
        <v>Yes</v>
      </c>
      <c r="BG810" s="103">
        <f>AVERAGE(AY$6:AY810)</f>
        <v>22.88545824428174</v>
      </c>
      <c r="BH810" s="103">
        <f>AVERAGE(AZ$6:AZ810)</f>
        <v>23.725031216214855</v>
      </c>
      <c r="BI810" s="103">
        <f>AVERAGE(BA$6:BA810)</f>
        <v>0.83957297193312763</v>
      </c>
      <c r="BJ810" s="104">
        <f>AVERAGE(BB$6:BB810)</f>
        <v>962.84596923760193</v>
      </c>
      <c r="BK810" s="104">
        <f>AVERAGE(BC$6:BC810)</f>
        <v>3595.6758794994071</v>
      </c>
      <c r="BL810" s="104">
        <f>AVERAGE(BD$6:BD810)</f>
        <v>2632.8299102618007</v>
      </c>
      <c r="BP810" s="105">
        <v>805</v>
      </c>
      <c r="BQ810" s="109">
        <v>18.99508136711902</v>
      </c>
      <c r="BR810" s="109">
        <v>1</v>
      </c>
      <c r="BS810" s="109">
        <v>4.2893374871433672</v>
      </c>
      <c r="BT810" s="110">
        <v>145.14764184291511</v>
      </c>
      <c r="BU810" s="109">
        <v>22.284418854262388</v>
      </c>
      <c r="BV810" s="109">
        <v>22.284418854262388</v>
      </c>
      <c r="BW810" s="109">
        <v>0</v>
      </c>
      <c r="BX810" s="110">
        <v>813.68020747078663</v>
      </c>
      <c r="BY810" s="110">
        <v>3412.6628281393582</v>
      </c>
      <c r="BZ810" s="110">
        <v>2598.9826206685716</v>
      </c>
      <c r="CA810" s="111" t="str">
        <v>No</v>
      </c>
      <c r="CC810" s="103">
        <f>AVERAGE(BU$6:BU810)</f>
        <v>22.872174718867125</v>
      </c>
      <c r="CD810" s="103">
        <f>AVERAGE(BV$6:BV810)</f>
        <v>23.795238762296819</v>
      </c>
      <c r="CE810" s="103">
        <f>AVERAGE(BW$6:BW810)</f>
        <v>0.92306404342968362</v>
      </c>
      <c r="CF810" s="104">
        <f>AVERAGE(BX$6:BX810)</f>
        <v>973.36462823987461</v>
      </c>
      <c r="CG810" s="104">
        <f>AVERAGE(BY$6:BY810)</f>
        <v>3659.6088165257238</v>
      </c>
      <c r="CH810" s="104">
        <f>AVERAGE(BZ$6:BZ810)</f>
        <v>2686.2441882858534</v>
      </c>
      <c r="CI810" s="121"/>
      <c r="CJ810" s="121"/>
      <c r="CK810" s="121"/>
      <c r="CL810" s="121"/>
      <c r="CM810" s="121"/>
      <c r="CN810" s="121"/>
    </row>
    <row r="811" spans="2:92" x14ac:dyDescent="0.2">
      <c r="B811" s="105">
        <v>806</v>
      </c>
      <c r="C811" s="109">
        <v>18.447181485478062</v>
      </c>
      <c r="D811" s="109">
        <v>1</v>
      </c>
      <c r="E811" s="109">
        <v>3.5157257284852403</v>
      </c>
      <c r="F811" s="110">
        <v>146.1553639777909</v>
      </c>
      <c r="G811" s="109">
        <v>20.962907213963302</v>
      </c>
      <c r="H811" s="109">
        <v>20.962907213963302</v>
      </c>
      <c r="I811" s="109">
        <v>0</v>
      </c>
      <c r="J811" s="110">
        <v>775.04258039668991</v>
      </c>
      <c r="K811" s="110">
        <v>3823.3232985133941</v>
      </c>
      <c r="L811" s="110">
        <v>3048.2807181167041</v>
      </c>
      <c r="M811" s="111" t="str">
        <v>No</v>
      </c>
      <c r="O811" s="103">
        <f>AVERAGE(G$6:G811)</f>
        <v>21.715545747308362</v>
      </c>
      <c r="P811" s="103">
        <f>AVERAGE(H$6:H811)</f>
        <v>22.1030667020576</v>
      </c>
      <c r="Q811" s="103">
        <f>AVERAGE(I$6:I811)</f>
        <v>0.38752095474924625</v>
      </c>
      <c r="R811" s="104">
        <f>AVERAGE(J$6:J811)</f>
        <v>870.54486023866264</v>
      </c>
      <c r="S811" s="104">
        <f>AVERAGE(K$6:K811)</f>
        <v>4007.9917829025967</v>
      </c>
      <c r="T811" s="104">
        <f>AVERAGE(L$6:L811)</f>
        <v>3137.4469226639403</v>
      </c>
      <c r="X811" s="105">
        <v>806</v>
      </c>
      <c r="Y811" s="109">
        <v>18.217159212175815</v>
      </c>
      <c r="Z811" s="109">
        <v>3</v>
      </c>
      <c r="AA811" s="109">
        <v>4.6866424146507537</v>
      </c>
      <c r="AB811" s="110">
        <v>145.9594204811913</v>
      </c>
      <c r="AC811" s="109">
        <v>19.903801626826571</v>
      </c>
      <c r="AD811" s="109">
        <v>19.903801626826571</v>
      </c>
      <c r="AE811" s="109">
        <v>0</v>
      </c>
      <c r="AF811" s="110">
        <v>743.07346928598838</v>
      </c>
      <c r="AG811" s="110">
        <v>3792.6842928287829</v>
      </c>
      <c r="AH811" s="110">
        <v>3049.6108235427946</v>
      </c>
      <c r="AI811" s="111" t="str">
        <v>No</v>
      </c>
      <c r="AK811" s="103">
        <f>AVERAGE(AC$6:AC811)</f>
        <v>21.695076094907279</v>
      </c>
      <c r="AL811" s="103">
        <f>AVERAGE(AD$6:AD811)</f>
        <v>22.015968117791981</v>
      </c>
      <c r="AM811" s="103">
        <f>AVERAGE(AE$6:AE811)</f>
        <v>0.3208920228847113</v>
      </c>
      <c r="AN811" s="104">
        <f>AVERAGE(AF$6:AF811)</f>
        <v>858.2056260632794</v>
      </c>
      <c r="AO811" s="104">
        <f>AVERAGE(AG$6:AG811)</f>
        <v>4046.9375184232658</v>
      </c>
      <c r="AP811" s="104">
        <f>AVERAGE(AH$6:AH811)</f>
        <v>3188.7318923599828</v>
      </c>
      <c r="AT811" s="105">
        <v>806</v>
      </c>
      <c r="AU811" s="109">
        <v>23.581527984864397</v>
      </c>
      <c r="AV811" s="109">
        <v>1</v>
      </c>
      <c r="AW811" s="109">
        <v>3.2483143834728772</v>
      </c>
      <c r="AX811" s="110">
        <v>152.96319541873913</v>
      </c>
      <c r="AY811" s="109">
        <v>25</v>
      </c>
      <c r="AZ811" s="109">
        <v>25.829842368337275</v>
      </c>
      <c r="BA811" s="109">
        <v>0.82984236833727465</v>
      </c>
      <c r="BB811" s="110">
        <v>1027.4395506693304</v>
      </c>
      <c r="BC811" s="110">
        <v>3800</v>
      </c>
      <c r="BD811" s="110">
        <v>2772.5604493306696</v>
      </c>
      <c r="BE811" s="111" t="str">
        <v>Yes</v>
      </c>
      <c r="BG811" s="103">
        <f>AVERAGE(AY$6:AY811)</f>
        <v>22.888081745219353</v>
      </c>
      <c r="BH811" s="103">
        <f>AVERAGE(AZ$6:AZ811)</f>
        <v>23.727642644443296</v>
      </c>
      <c r="BI811" s="103">
        <f>AVERAGE(BA$6:BA811)</f>
        <v>0.83956089922395172</v>
      </c>
      <c r="BJ811" s="104">
        <f>AVERAGE(BB$6:BB811)</f>
        <v>962.9261101574923</v>
      </c>
      <c r="BK811" s="104">
        <f>AVERAGE(BC$6:BC811)</f>
        <v>3595.9293833709958</v>
      </c>
      <c r="BL811" s="104">
        <f>AVERAGE(BD$6:BD811)</f>
        <v>2633.0032732134987</v>
      </c>
      <c r="BP811" s="105">
        <v>806</v>
      </c>
      <c r="BQ811" s="109">
        <v>19.978421337373256</v>
      </c>
      <c r="BR811" s="109">
        <v>3</v>
      </c>
      <c r="BS811" s="109">
        <v>3.5444506807604599</v>
      </c>
      <c r="BT811" s="110">
        <v>119.92167606422234</v>
      </c>
      <c r="BU811" s="109">
        <v>20.522872018133715</v>
      </c>
      <c r="BV811" s="109">
        <v>20.522872018133715</v>
      </c>
      <c r="BW811" s="109">
        <v>0</v>
      </c>
      <c r="BX811" s="110">
        <v>735.6078366082337</v>
      </c>
      <c r="BY811" s="110">
        <v>3288.4308027200573</v>
      </c>
      <c r="BZ811" s="110">
        <v>2552.8229661118235</v>
      </c>
      <c r="CA811" s="111" t="str">
        <v>No</v>
      </c>
      <c r="CC811" s="103">
        <f>AVERAGE(BU$6:BU811)</f>
        <v>22.869259951248349</v>
      </c>
      <c r="CD811" s="103">
        <f>AVERAGE(BV$6:BV811)</f>
        <v>23.791178753929373</v>
      </c>
      <c r="CE811" s="103">
        <f>AVERAGE(BW$6:BW811)</f>
        <v>0.92191880268101156</v>
      </c>
      <c r="CF811" s="104">
        <f>AVERAGE(BX$6:BX811)</f>
        <v>973.06964462742837</v>
      </c>
      <c r="CG811" s="104">
        <f>AVERAGE(BY$6:BY811)</f>
        <v>3659.148297898173</v>
      </c>
      <c r="CH811" s="104">
        <f>AVERAGE(BZ$6:BZ811)</f>
        <v>2686.0786532707489</v>
      </c>
      <c r="CI811" s="121"/>
      <c r="CJ811" s="121"/>
      <c r="CK811" s="121"/>
      <c r="CL811" s="121"/>
      <c r="CM811" s="121"/>
      <c r="CN811" s="121"/>
    </row>
    <row r="812" spans="2:92" x14ac:dyDescent="0.2">
      <c r="B812" s="105">
        <v>807</v>
      </c>
      <c r="C812" s="109">
        <v>22.64643948827073</v>
      </c>
      <c r="D812" s="109">
        <v>2</v>
      </c>
      <c r="E812" s="109">
        <v>2.3265684900894281</v>
      </c>
      <c r="F812" s="110">
        <v>108.50981394936299</v>
      </c>
      <c r="G812" s="109">
        <v>22.973007978360158</v>
      </c>
      <c r="H812" s="109">
        <v>22.973007978360158</v>
      </c>
      <c r="I812" s="109">
        <v>0</v>
      </c>
      <c r="J812" s="110">
        <v>797.70005330016772</v>
      </c>
      <c r="K812" s="110">
        <v>4235.1414361048282</v>
      </c>
      <c r="L812" s="110">
        <v>3437.4413828046604</v>
      </c>
      <c r="M812" s="111" t="str">
        <v>No</v>
      </c>
      <c r="O812" s="103">
        <f>AVERAGE(G$6:G812)</f>
        <v>21.717103940903218</v>
      </c>
      <c r="P812" s="103">
        <f>AVERAGE(H$6:H812)</f>
        <v>22.104144696204191</v>
      </c>
      <c r="Q812" s="103">
        <f>AVERAGE(I$6:I812)</f>
        <v>0.38704075530098198</v>
      </c>
      <c r="R812" s="104">
        <f>AVERAGE(J$6:J812)</f>
        <v>870.45459405906092</v>
      </c>
      <c r="S812" s="104">
        <f>AVERAGE(K$6:K812)</f>
        <v>4008.2732570701332</v>
      </c>
      <c r="T812" s="104">
        <f>AVERAGE(L$6:L812)</f>
        <v>3137.818663011079</v>
      </c>
      <c r="X812" s="105">
        <v>807</v>
      </c>
      <c r="Y812" s="109">
        <v>18.038036499706521</v>
      </c>
      <c r="Z812" s="109">
        <v>0</v>
      </c>
      <c r="AA812" s="109">
        <v>2.2472361603752908</v>
      </c>
      <c r="AB812" s="110">
        <v>151.57322953665189</v>
      </c>
      <c r="AC812" s="109">
        <v>20.285272660081812</v>
      </c>
      <c r="AD812" s="109">
        <v>20.285272660081812</v>
      </c>
      <c r="AE812" s="109">
        <v>0</v>
      </c>
      <c r="AF812" s="110">
        <v>760.1314093391062</v>
      </c>
      <c r="AG812" s="110">
        <v>3651.349078814726</v>
      </c>
      <c r="AH812" s="110">
        <v>2891.2176694756199</v>
      </c>
      <c r="AI812" s="111" t="str">
        <v>No</v>
      </c>
      <c r="AK812" s="103">
        <f>AVERAGE(AC$6:AC812)</f>
        <v>21.693329126586555</v>
      </c>
      <c r="AL812" s="103">
        <f>AVERAGE(AD$6:AD812)</f>
        <v>22.013823513755167</v>
      </c>
      <c r="AM812" s="103">
        <f>AVERAGE(AE$6:AE812)</f>
        <v>0.32049438716862116</v>
      </c>
      <c r="AN812" s="104">
        <f>AVERAGE(AF$6:AF812)</f>
        <v>858.08409667452577</v>
      </c>
      <c r="AO812" s="104">
        <f>AVERAGE(AG$6:AG812)</f>
        <v>4046.4473220916566</v>
      </c>
      <c r="AP812" s="104">
        <f>AVERAGE(AH$6:AH812)</f>
        <v>3188.3632254171275</v>
      </c>
      <c r="AT812" s="105">
        <v>807</v>
      </c>
      <c r="AU812" s="109">
        <v>21.408137325592538</v>
      </c>
      <c r="AV812" s="109">
        <v>6</v>
      </c>
      <c r="AW812" s="109">
        <v>5.6129048330053175</v>
      </c>
      <c r="AX812" s="110">
        <v>116.71216483665066</v>
      </c>
      <c r="AY812" s="109">
        <v>21.021042158597854</v>
      </c>
      <c r="AZ812" s="109">
        <v>21.021042158597854</v>
      </c>
      <c r="BA812" s="109">
        <v>0</v>
      </c>
      <c r="BB812" s="110">
        <v>747.34342959458627</v>
      </c>
      <c r="BC812" s="110">
        <v>3453.156323789678</v>
      </c>
      <c r="BD812" s="110">
        <v>2705.8128941950918</v>
      </c>
      <c r="BE812" s="111" t="str">
        <v>No</v>
      </c>
      <c r="BG812" s="103">
        <f>AVERAGE(AY$6:AY812)</f>
        <v>22.885768189349935</v>
      </c>
      <c r="BH812" s="103">
        <f>AVERAGE(AZ$6:AZ812)</f>
        <v>23.724288740495531</v>
      </c>
      <c r="BI812" s="103">
        <f>AVERAGE(BA$6:BA812)</f>
        <v>0.8385205511456072</v>
      </c>
      <c r="BJ812" s="104">
        <f>AVERAGE(BB$6:BB812)</f>
        <v>962.65896928938457</v>
      </c>
      <c r="BK812" s="104">
        <f>AVERAGE(BC$6:BC812)</f>
        <v>3595.7524650815517</v>
      </c>
      <c r="BL812" s="104">
        <f>AVERAGE(BD$6:BD812)</f>
        <v>2633.0934957921627</v>
      </c>
      <c r="BP812" s="105">
        <v>807</v>
      </c>
      <c r="BQ812" s="109">
        <v>19.970318918246537</v>
      </c>
      <c r="BR812" s="109">
        <v>3</v>
      </c>
      <c r="BS812" s="109">
        <v>6.6595353592426347</v>
      </c>
      <c r="BT812" s="110">
        <v>115.28119695700225</v>
      </c>
      <c r="BU812" s="109">
        <v>23.629854277489173</v>
      </c>
      <c r="BV812" s="109">
        <v>23.629854277489173</v>
      </c>
      <c r="BW812" s="109">
        <v>0</v>
      </c>
      <c r="BX812" s="110">
        <v>824.17682528167745</v>
      </c>
      <c r="BY812" s="110">
        <v>3754.4781416233759</v>
      </c>
      <c r="BZ812" s="110">
        <v>2930.3013163416986</v>
      </c>
      <c r="CA812" s="111" t="str">
        <v>No</v>
      </c>
      <c r="CC812" s="103">
        <f>AVERAGE(BU$6:BU812)</f>
        <v>22.870202447315563</v>
      </c>
      <c r="CD812" s="103">
        <f>AVERAGE(BV$6:BV812)</f>
        <v>23.790978847514946</v>
      </c>
      <c r="CE812" s="103">
        <f>AVERAGE(BW$6:BW812)</f>
        <v>0.92077640019937468</v>
      </c>
      <c r="CF812" s="104">
        <f>AVERAGE(BX$6:BX812)</f>
        <v>972.88514299255144</v>
      </c>
      <c r="CG812" s="104">
        <f>AVERAGE(BY$6:BY812)</f>
        <v>3659.2664265768913</v>
      </c>
      <c r="CH812" s="104">
        <f>AVERAGE(BZ$6:BZ812)</f>
        <v>2686.3812835843441</v>
      </c>
      <c r="CI812" s="121"/>
      <c r="CJ812" s="121"/>
      <c r="CK812" s="121"/>
      <c r="CL812" s="121"/>
      <c r="CM812" s="121"/>
      <c r="CN812" s="121"/>
    </row>
    <row r="813" spans="2:92" x14ac:dyDescent="0.2">
      <c r="B813" s="105">
        <v>808</v>
      </c>
      <c r="C813" s="109">
        <v>20.307249535034522</v>
      </c>
      <c r="D813" s="109">
        <v>0</v>
      </c>
      <c r="E813" s="109">
        <v>3.2788514329956508</v>
      </c>
      <c r="F813" s="110">
        <v>160.54764633024675</v>
      </c>
      <c r="G813" s="109">
        <v>23.586100968030173</v>
      </c>
      <c r="H813" s="109">
        <v>23.586100968030173</v>
      </c>
      <c r="I813" s="109">
        <v>0</v>
      </c>
      <c r="J813" s="110">
        <v>868.13067537115194</v>
      </c>
      <c r="K813" s="110">
        <v>4245.4981742454311</v>
      </c>
      <c r="L813" s="110">
        <v>3377.3674988742791</v>
      </c>
      <c r="M813" s="111" t="str">
        <v>No</v>
      </c>
      <c r="O813" s="103">
        <f>AVERAGE(G$6:G813)</f>
        <v>21.719417056035802</v>
      </c>
      <c r="P813" s="103">
        <f>AVERAGE(H$6:H813)</f>
        <v>22.105978800501006</v>
      </c>
      <c r="Q813" s="103">
        <f>AVERAGE(I$6:I813)</f>
        <v>0.38656174446521346</v>
      </c>
      <c r="R813" s="104">
        <f>AVERAGE(J$6:J813)</f>
        <v>870.451717922071</v>
      </c>
      <c r="S813" s="104">
        <f>AVERAGE(K$6:K813)</f>
        <v>4008.5668522646574</v>
      </c>
      <c r="T813" s="104">
        <f>AVERAGE(L$6:L813)</f>
        <v>3138.1151343425927</v>
      </c>
      <c r="X813" s="105">
        <v>808</v>
      </c>
      <c r="Y813" s="109">
        <v>14.722421205237508</v>
      </c>
      <c r="Z813" s="109">
        <v>1</v>
      </c>
      <c r="AA813" s="109">
        <v>3.3302786632803878</v>
      </c>
      <c r="AB813" s="110">
        <v>184.77187377375202</v>
      </c>
      <c r="AC813" s="109">
        <v>17.052699868517895</v>
      </c>
      <c r="AD813" s="109">
        <v>17.052699868517895</v>
      </c>
      <c r="AE813" s="109">
        <v>0</v>
      </c>
      <c r="AF813" s="110">
        <v>696.35286982928892</v>
      </c>
      <c r="AG813" s="110">
        <v>3139.4859763332211</v>
      </c>
      <c r="AH813" s="110">
        <v>2443.1331065039321</v>
      </c>
      <c r="AI813" s="111" t="str">
        <v>No</v>
      </c>
      <c r="AK813" s="103">
        <f>AVERAGE(AC$6:AC813)</f>
        <v>21.687585773544388</v>
      </c>
      <c r="AL813" s="103">
        <f>AVERAGE(AD$6:AD813)</f>
        <v>22.007683509243734</v>
      </c>
      <c r="AM813" s="103">
        <f>AVERAGE(AE$6:AE813)</f>
        <v>0.32009773569935307</v>
      </c>
      <c r="AN813" s="104">
        <f>AVERAGE(AF$6:AF813)</f>
        <v>857.88393426506389</v>
      </c>
      <c r="AO813" s="104">
        <f>AVERAGE(AG$6:AG813)</f>
        <v>4045.3248451785894</v>
      </c>
      <c r="AP813" s="104">
        <f>AVERAGE(AH$6:AH813)</f>
        <v>3187.4409109135222</v>
      </c>
      <c r="AT813" s="105">
        <v>808</v>
      </c>
      <c r="AU813" s="109">
        <v>16.202651419950108</v>
      </c>
      <c r="AV813" s="109">
        <v>3</v>
      </c>
      <c r="AW813" s="109">
        <v>6.8405207685035165</v>
      </c>
      <c r="AX813" s="110">
        <v>110.51876001900914</v>
      </c>
      <c r="AY813" s="109">
        <v>20.043172188453624</v>
      </c>
      <c r="AZ813" s="109">
        <v>20.043172188453624</v>
      </c>
      <c r="BA813" s="109">
        <v>0</v>
      </c>
      <c r="BB813" s="110">
        <v>711.81392567261787</v>
      </c>
      <c r="BC813" s="110">
        <v>3156.4758282680436</v>
      </c>
      <c r="BD813" s="110">
        <v>2444.661902595426</v>
      </c>
      <c r="BE813" s="111" t="str">
        <v>No</v>
      </c>
      <c r="BG813" s="103">
        <f>AVERAGE(AY$6:AY813)</f>
        <v>22.882250124992389</v>
      </c>
      <c r="BH813" s="103">
        <f>AVERAGE(AZ$6:AZ813)</f>
        <v>23.719732903178649</v>
      </c>
      <c r="BI813" s="103">
        <f>AVERAGE(BA$6:BA813)</f>
        <v>0.83748277818626859</v>
      </c>
      <c r="BJ813" s="104">
        <f>AVERAGE(BB$6:BB813)</f>
        <v>962.34851750273026</v>
      </c>
      <c r="BK813" s="104">
        <f>AVERAGE(BC$6:BC813)</f>
        <v>3595.2088058775748</v>
      </c>
      <c r="BL813" s="104">
        <f>AVERAGE(BD$6:BD813)</f>
        <v>2632.8602883748399</v>
      </c>
      <c r="BP813" s="105">
        <v>808</v>
      </c>
      <c r="BQ813" s="109">
        <v>26.443152695642517</v>
      </c>
      <c r="BR813" s="109">
        <v>4</v>
      </c>
      <c r="BS813" s="109">
        <v>5.3863423881347607</v>
      </c>
      <c r="BT813" s="110">
        <v>158.09337706322208</v>
      </c>
      <c r="BU813" s="109">
        <v>25</v>
      </c>
      <c r="BV813" s="109">
        <v>27.829495083777278</v>
      </c>
      <c r="BW813" s="109">
        <v>2.8294950837772781</v>
      </c>
      <c r="BX813" s="110">
        <v>1332.5176396298139</v>
      </c>
      <c r="BY813" s="110">
        <v>4030</v>
      </c>
      <c r="BZ813" s="110">
        <v>2697.4823603701861</v>
      </c>
      <c r="CA813" s="111" t="str">
        <v>Yes</v>
      </c>
      <c r="CC813" s="103">
        <f>AVERAGE(BU$6:BU813)</f>
        <v>22.872838335375814</v>
      </c>
      <c r="CD813" s="103">
        <f>AVERAGE(BV$6:BV813)</f>
        <v>23.795977011173687</v>
      </c>
      <c r="CE813" s="103">
        <f>AVERAGE(BW$6:BW813)</f>
        <v>0.92313867579786213</v>
      </c>
      <c r="CF813" s="104">
        <f>AVERAGE(BX$6:BX813)</f>
        <v>973.33023271611228</v>
      </c>
      <c r="CG813" s="104">
        <f>AVERAGE(BY$6:BY813)</f>
        <v>3659.7252552568702</v>
      </c>
      <c r="CH813" s="104">
        <f>AVERAGE(BZ$6:BZ813)</f>
        <v>2686.3950225407621</v>
      </c>
      <c r="CI813" s="121"/>
      <c r="CJ813" s="121"/>
      <c r="CK813" s="121"/>
      <c r="CL813" s="121"/>
      <c r="CM813" s="121"/>
      <c r="CN813" s="121"/>
    </row>
    <row r="814" spans="2:92" x14ac:dyDescent="0.2">
      <c r="B814" s="105">
        <v>809</v>
      </c>
      <c r="C814" s="109">
        <v>16.011831486732785</v>
      </c>
      <c r="D814" s="109">
        <v>0</v>
      </c>
      <c r="E814" s="109">
        <v>4.244025759214928</v>
      </c>
      <c r="F814" s="110">
        <v>162.92712472453817</v>
      </c>
      <c r="G814" s="109">
        <v>20.255857245947713</v>
      </c>
      <c r="H814" s="109">
        <v>20.255857245947713</v>
      </c>
      <c r="I814" s="109">
        <v>0</v>
      </c>
      <c r="J814" s="110">
        <v>770.60284210296959</v>
      </c>
      <c r="K814" s="110">
        <v>3646.0543042705881</v>
      </c>
      <c r="L814" s="110">
        <v>2875.4514621676185</v>
      </c>
      <c r="M814" s="111" t="str">
        <v>No</v>
      </c>
      <c r="O814" s="103">
        <f>AVERAGE(G$6:G814)</f>
        <v>21.71760795861913</v>
      </c>
      <c r="P814" s="103">
        <f>AVERAGE(H$6:H814)</f>
        <v>22.103691876453354</v>
      </c>
      <c r="Q814" s="103">
        <f>AVERAGE(I$6:I814)</f>
        <v>0.38608391783423052</v>
      </c>
      <c r="R814" s="104">
        <f>AVERAGE(J$6:J814)</f>
        <v>870.32829533144172</v>
      </c>
      <c r="S814" s="104">
        <f>AVERAGE(K$6:K814)</f>
        <v>4008.1187526997696</v>
      </c>
      <c r="T814" s="104">
        <f>AVERAGE(L$6:L814)</f>
        <v>3137.7904573683345</v>
      </c>
      <c r="X814" s="105">
        <v>809</v>
      </c>
      <c r="Y814" s="109">
        <v>20.595595895222264</v>
      </c>
      <c r="Z814" s="109">
        <v>2</v>
      </c>
      <c r="AA814" s="109">
        <v>4.2566316324780207</v>
      </c>
      <c r="AB814" s="110">
        <v>132.76781540253489</v>
      </c>
      <c r="AC814" s="109">
        <v>22.852227527700286</v>
      </c>
      <c r="AD814" s="109">
        <v>22.852227527700286</v>
      </c>
      <c r="AE814" s="109">
        <v>0</v>
      </c>
      <c r="AF814" s="110">
        <v>818.33464123354349</v>
      </c>
      <c r="AG814" s="110">
        <v>4253.4009549860511</v>
      </c>
      <c r="AH814" s="110">
        <v>3435.0663137525075</v>
      </c>
      <c r="AI814" s="111" t="str">
        <v>No</v>
      </c>
      <c r="AK814" s="103">
        <f>AVERAGE(AC$6:AC814)</f>
        <v>21.689025380162626</v>
      </c>
      <c r="AL814" s="103">
        <f>AVERAGE(AD$6:AD814)</f>
        <v>22.00872744498966</v>
      </c>
      <c r="AM814" s="103">
        <f>AVERAGE(AE$6:AE814)</f>
        <v>0.31970206482704239</v>
      </c>
      <c r="AN814" s="104">
        <f>AVERAGE(AF$6:AF814)</f>
        <v>857.83504762349219</v>
      </c>
      <c r="AO814" s="104">
        <f>AVERAGE(AG$6:AG814)</f>
        <v>4045.5820467976341</v>
      </c>
      <c r="AP814" s="104">
        <f>AVERAGE(AH$6:AH814)</f>
        <v>3187.7469991741391</v>
      </c>
      <c r="AT814" s="105">
        <v>809</v>
      </c>
      <c r="AU814" s="109">
        <v>17.083461924687619</v>
      </c>
      <c r="AV814" s="109">
        <v>1</v>
      </c>
      <c r="AW814" s="109">
        <v>4.827271713551637</v>
      </c>
      <c r="AX814" s="110">
        <v>184.614313605495</v>
      </c>
      <c r="AY814" s="109">
        <v>20.910733638239257</v>
      </c>
      <c r="AZ814" s="109">
        <v>20.910733638239257</v>
      </c>
      <c r="BA814" s="109">
        <v>0</v>
      </c>
      <c r="BB814" s="110">
        <v>811.93632275267271</v>
      </c>
      <c r="BC814" s="110">
        <v>3186.6100457358884</v>
      </c>
      <c r="BD814" s="110">
        <v>2374.6737229832156</v>
      </c>
      <c r="BE814" s="111" t="str">
        <v>No</v>
      </c>
      <c r="BG814" s="103">
        <f>AVERAGE(AY$6:AY814)</f>
        <v>22.879813145404313</v>
      </c>
      <c r="BH814" s="103">
        <f>AVERAGE(AZ$6:AZ814)</f>
        <v>23.716260716200974</v>
      </c>
      <c r="BI814" s="103">
        <f>AVERAGE(BA$6:BA814)</f>
        <v>0.83644757079666876</v>
      </c>
      <c r="BJ814" s="104">
        <f>AVERAGE(BB$6:BB814)</f>
        <v>962.16259389982531</v>
      </c>
      <c r="BK814" s="104">
        <f>AVERAGE(BC$6:BC814)</f>
        <v>3594.7037394249892</v>
      </c>
      <c r="BL814" s="104">
        <f>AVERAGE(BD$6:BD814)</f>
        <v>2632.5411455251597</v>
      </c>
      <c r="BP814" s="105">
        <v>809</v>
      </c>
      <c r="BQ814" s="109">
        <v>23.309045290912941</v>
      </c>
      <c r="BR814" s="109">
        <v>1</v>
      </c>
      <c r="BS814" s="109">
        <v>3.5438994337603269</v>
      </c>
      <c r="BT814" s="110">
        <v>144.93143294853439</v>
      </c>
      <c r="BU814" s="109">
        <v>25</v>
      </c>
      <c r="BV814" s="109">
        <v>25.852944724673268</v>
      </c>
      <c r="BW814" s="109">
        <v>0.85294472467326798</v>
      </c>
      <c r="BX814" s="110">
        <v>1022.8731416495245</v>
      </c>
      <c r="BY814" s="110">
        <v>3820</v>
      </c>
      <c r="BZ814" s="110">
        <v>2797.1268583504752</v>
      </c>
      <c r="CA814" s="111" t="str">
        <v>Yes</v>
      </c>
      <c r="CC814" s="103">
        <f>AVERAGE(BU$6:BU814)</f>
        <v>22.875467707025535</v>
      </c>
      <c r="CD814" s="103">
        <f>AVERAGE(BV$6:BV814)</f>
        <v>23.798519616505576</v>
      </c>
      <c r="CE814" s="103">
        <f>AVERAGE(BW$6:BW814)</f>
        <v>0.92305190948003202</v>
      </c>
      <c r="CF814" s="104">
        <f>AVERAGE(BX$6:BX814)</f>
        <v>973.3914724057704</v>
      </c>
      <c r="CG814" s="104">
        <f>AVERAGE(BY$6:BY814)</f>
        <v>3659.9233698980856</v>
      </c>
      <c r="CH814" s="104">
        <f>AVERAGE(BZ$6:BZ814)</f>
        <v>2686.5318974923189</v>
      </c>
      <c r="CI814" s="121"/>
      <c r="CJ814" s="121"/>
      <c r="CK814" s="121"/>
      <c r="CL814" s="121"/>
      <c r="CM814" s="121"/>
      <c r="CN814" s="121"/>
    </row>
    <row r="815" spans="2:92" x14ac:dyDescent="0.2">
      <c r="B815" s="105">
        <v>810</v>
      </c>
      <c r="C815" s="109">
        <v>22.379779890650205</v>
      </c>
      <c r="D815" s="109">
        <v>5</v>
      </c>
      <c r="E815" s="109">
        <v>2.0273870915101098</v>
      </c>
      <c r="F815" s="110">
        <v>161.42107870257581</v>
      </c>
      <c r="G815" s="109">
        <v>19.407166982160316</v>
      </c>
      <c r="H815" s="109">
        <v>19.407166982160316</v>
      </c>
      <c r="I815" s="109">
        <v>0</v>
      </c>
      <c r="J815" s="110">
        <v>743.6360881673852</v>
      </c>
      <c r="K815" s="110">
        <v>3743.2900567888569</v>
      </c>
      <c r="L815" s="110">
        <v>2999.6539686214719</v>
      </c>
      <c r="M815" s="111" t="str">
        <v>No</v>
      </c>
      <c r="O815" s="103">
        <f>AVERAGE(G$6:G815)</f>
        <v>21.7147555623519</v>
      </c>
      <c r="P815" s="103">
        <f>AVERAGE(H$6:H815)</f>
        <v>22.100362833373978</v>
      </c>
      <c r="Q815" s="103">
        <f>AVERAGE(I$6:I815)</f>
        <v>0.38560727102208947</v>
      </c>
      <c r="R815" s="104">
        <f>AVERAGE(J$6:J815)</f>
        <v>870.17188519914043</v>
      </c>
      <c r="S815" s="104">
        <f>AVERAGE(K$6:K815)</f>
        <v>4007.7918036924721</v>
      </c>
      <c r="T815" s="104">
        <f>AVERAGE(L$6:L815)</f>
        <v>3137.6199184933384</v>
      </c>
      <c r="X815" s="105">
        <v>810</v>
      </c>
      <c r="Y815" s="109">
        <v>25.758140822167633</v>
      </c>
      <c r="Z815" s="109">
        <v>4</v>
      </c>
      <c r="AA815" s="109">
        <v>4.8427299273281257</v>
      </c>
      <c r="AB815" s="110">
        <v>154.76572021968474</v>
      </c>
      <c r="AC815" s="109">
        <v>25</v>
      </c>
      <c r="AD815" s="109">
        <v>26.600870749495758</v>
      </c>
      <c r="AE815" s="109">
        <v>1.6008707494957584</v>
      </c>
      <c r="AF815" s="110">
        <v>1192.9224551289212</v>
      </c>
      <c r="AG815" s="110">
        <v>4780</v>
      </c>
      <c r="AH815" s="110">
        <v>3587.0775448710788</v>
      </c>
      <c r="AI815" s="111" t="str">
        <v>Yes</v>
      </c>
      <c r="AK815" s="103">
        <f>AVERAGE(AC$6:AC815)</f>
        <v>21.693113003150081</v>
      </c>
      <c r="AL815" s="103">
        <f>AVERAGE(AD$6:AD815)</f>
        <v>22.014396757711271</v>
      </c>
      <c r="AM815" s="103">
        <f>AVERAGE(AE$6:AE815)</f>
        <v>0.32128375456120128</v>
      </c>
      <c r="AN815" s="104">
        <f>AVERAGE(AF$6:AF815)</f>
        <v>858.24873578090615</v>
      </c>
      <c r="AO815" s="104">
        <f>AVERAGE(AG$6:AG815)</f>
        <v>4046.4887356287481</v>
      </c>
      <c r="AP815" s="104">
        <f>AVERAGE(AH$6:AH815)</f>
        <v>3188.239999847839</v>
      </c>
      <c r="AT815" s="105">
        <v>810</v>
      </c>
      <c r="AU815" s="109">
        <v>17.668372394673625</v>
      </c>
      <c r="AV815" s="109">
        <v>6</v>
      </c>
      <c r="AW815" s="109">
        <v>6.0876680190847177</v>
      </c>
      <c r="AX815" s="110">
        <v>174.9639349047597</v>
      </c>
      <c r="AY815" s="109">
        <v>17.756040413758342</v>
      </c>
      <c r="AZ815" s="109">
        <v>17.756040413758342</v>
      </c>
      <c r="BA815" s="109">
        <v>0</v>
      </c>
      <c r="BB815" s="110">
        <v>707.64514731751001</v>
      </c>
      <c r="BC815" s="110">
        <v>2963.4060620637511</v>
      </c>
      <c r="BD815" s="110">
        <v>2255.7609147462408</v>
      </c>
      <c r="BE815" s="111" t="str">
        <v>No</v>
      </c>
      <c r="BG815" s="103">
        <f>AVERAGE(AY$6:AY815)</f>
        <v>22.873487500056605</v>
      </c>
      <c r="BH815" s="103">
        <f>AVERAGE(AZ$6:AZ815)</f>
        <v>23.708902419531292</v>
      </c>
      <c r="BI815" s="103">
        <f>AVERAGE(BA$6:BA815)</f>
        <v>0.83541491947469759</v>
      </c>
      <c r="BJ815" s="104">
        <f>AVERAGE(BB$6:BB815)</f>
        <v>961.84837482997068</v>
      </c>
      <c r="BK815" s="104">
        <f>AVERAGE(BC$6:BC815)</f>
        <v>3593.9243595763951</v>
      </c>
      <c r="BL815" s="104">
        <f>AVERAGE(BD$6:BD815)</f>
        <v>2632.0759847464201</v>
      </c>
      <c r="BP815" s="105">
        <v>810</v>
      </c>
      <c r="BQ815" s="109">
        <v>25.962116147656666</v>
      </c>
      <c r="BR815" s="109">
        <v>3</v>
      </c>
      <c r="BS815" s="109">
        <v>3.695243651356249</v>
      </c>
      <c r="BT815" s="110">
        <v>156.10996814993769</v>
      </c>
      <c r="BU815" s="109">
        <v>25</v>
      </c>
      <c r="BV815" s="109">
        <v>26.657359799012916</v>
      </c>
      <c r="BW815" s="109">
        <v>1.6573597990129159</v>
      </c>
      <c r="BX815" s="110">
        <v>1154.713938001875</v>
      </c>
      <c r="BY815" s="110">
        <v>3960</v>
      </c>
      <c r="BZ815" s="110">
        <v>2805.2860619981248</v>
      </c>
      <c r="CA815" s="111" t="str">
        <v>Yes</v>
      </c>
      <c r="CC815" s="103">
        <f>AVERAGE(BU$6:BU815)</f>
        <v>22.87809058639958</v>
      </c>
      <c r="CD815" s="103">
        <f>AVERAGE(BV$6:BV815)</f>
        <v>23.802049048829662</v>
      </c>
      <c r="CE815" s="103">
        <f>AVERAGE(BW$6:BW815)</f>
        <v>0.92395846243007274</v>
      </c>
      <c r="CF815" s="104">
        <f>AVERAGE(BX$6:BX815)</f>
        <v>973.61532730156807</v>
      </c>
      <c r="CG815" s="104">
        <f>AVERAGE(BY$6:BY815)</f>
        <v>3660.2938348735202</v>
      </c>
      <c r="CH815" s="104">
        <f>AVERAGE(BZ$6:BZ815)</f>
        <v>2686.6785075719554</v>
      </c>
      <c r="CI815" s="121"/>
      <c r="CJ815" s="121"/>
      <c r="CK815" s="121"/>
      <c r="CL815" s="121"/>
      <c r="CM815" s="121"/>
      <c r="CN815" s="121"/>
    </row>
    <row r="816" spans="2:92" x14ac:dyDescent="0.2">
      <c r="B816" s="105">
        <v>811</v>
      </c>
      <c r="C816" s="109">
        <v>17.598027130193024</v>
      </c>
      <c r="D816" s="109">
        <v>1</v>
      </c>
      <c r="E816" s="109">
        <v>4.052375371528214</v>
      </c>
      <c r="F816" s="110">
        <v>146.19850888131373</v>
      </c>
      <c r="G816" s="109">
        <v>20.650402501721238</v>
      </c>
      <c r="H816" s="109">
        <v>20.650402501721238</v>
      </c>
      <c r="I816" s="109">
        <v>0</v>
      </c>
      <c r="J816" s="110">
        <v>765.71058393295084</v>
      </c>
      <c r="K816" s="110">
        <v>3767.0724503098231</v>
      </c>
      <c r="L816" s="110">
        <v>3001.3618663768721</v>
      </c>
      <c r="M816" s="111" t="str">
        <v>No</v>
      </c>
      <c r="O816" s="103">
        <f>AVERAGE(G$6:G816)</f>
        <v>21.713443166469492</v>
      </c>
      <c r="P816" s="103">
        <f>AVERAGE(H$6:H816)</f>
        <v>22.098574966133963</v>
      </c>
      <c r="Q816" s="103">
        <f>AVERAGE(I$6:I816)</f>
        <v>0.38513179966447902</v>
      </c>
      <c r="R816" s="104">
        <f>AVERAGE(J$6:J816)</f>
        <v>870.0430796488738</v>
      </c>
      <c r="S816" s="104">
        <f>AVERAGE(K$6:K816)</f>
        <v>4007.4949857474876</v>
      </c>
      <c r="T816" s="104">
        <f>AVERAGE(L$6:L816)</f>
        <v>3137.4519060986199</v>
      </c>
      <c r="X816" s="105">
        <v>811</v>
      </c>
      <c r="Y816" s="109">
        <v>17.778789648307679</v>
      </c>
      <c r="Z816" s="109">
        <v>2</v>
      </c>
      <c r="AA816" s="109">
        <v>5.4367979658642991</v>
      </c>
      <c r="AB816" s="110">
        <v>166.62437104589293</v>
      </c>
      <c r="AC816" s="109">
        <v>21.21558761417198</v>
      </c>
      <c r="AD816" s="109">
        <v>21.21558761417198</v>
      </c>
      <c r="AE816" s="109">
        <v>0</v>
      </c>
      <c r="AF816" s="110">
        <v>803.0919994710523</v>
      </c>
      <c r="AG816" s="110">
        <v>3958.8057705509564</v>
      </c>
      <c r="AH816" s="110">
        <v>3155.7137710799043</v>
      </c>
      <c r="AI816" s="111" t="str">
        <v>No</v>
      </c>
      <c r="AK816" s="103">
        <f>AVERAGE(AC$6:AC816)</f>
        <v>21.692524192559482</v>
      </c>
      <c r="AL816" s="103">
        <f>AVERAGE(AD$6:AD816)</f>
        <v>22.013411789593469</v>
      </c>
      <c r="AM816" s="103">
        <f>AVERAGE(AE$6:AE816)</f>
        <v>0.32088759703399883</v>
      </c>
      <c r="AN816" s="104">
        <f>AVERAGE(AF$6:AF816)</f>
        <v>858.18072500863752</v>
      </c>
      <c r="AO816" s="104">
        <f>AVERAGE(AG$6:AG816)</f>
        <v>4046.3806185324747</v>
      </c>
      <c r="AP816" s="104">
        <f>AVERAGE(AH$6:AH816)</f>
        <v>3188.1998935238344</v>
      </c>
      <c r="AT816" s="105">
        <v>811</v>
      </c>
      <c r="AU816" s="109">
        <v>20.281747966333672</v>
      </c>
      <c r="AV816" s="109">
        <v>4</v>
      </c>
      <c r="AW816" s="109">
        <v>6.1570447940422266</v>
      </c>
      <c r="AX816" s="110">
        <v>118.57705313916568</v>
      </c>
      <c r="AY816" s="109">
        <v>22.438792760375897</v>
      </c>
      <c r="AZ816" s="109">
        <v>22.438792760375897</v>
      </c>
      <c r="BA816" s="109">
        <v>0</v>
      </c>
      <c r="BB816" s="110">
        <v>791.74083595044249</v>
      </c>
      <c r="BC816" s="110">
        <v>3565.8189140563845</v>
      </c>
      <c r="BD816" s="110">
        <v>2774.078078105942</v>
      </c>
      <c r="BE816" s="111" t="str">
        <v>No</v>
      </c>
      <c r="BG816" s="103">
        <f>AVERAGE(AY$6:AY816)</f>
        <v>22.872951501610633</v>
      </c>
      <c r="BH816" s="103">
        <f>AVERAGE(AZ$6:AZ816)</f>
        <v>23.707336316375734</v>
      </c>
      <c r="BI816" s="103">
        <f>AVERAGE(BA$6:BA816)</f>
        <v>0.83438481476511106</v>
      </c>
      <c r="BJ816" s="104">
        <f>AVERAGE(BB$6:BB816)</f>
        <v>961.63862447376903</v>
      </c>
      <c r="BK816" s="104">
        <f>AVERAGE(BC$6:BC816)</f>
        <v>3593.8897042798226</v>
      </c>
      <c r="BL816" s="104">
        <f>AVERAGE(BD$6:BD816)</f>
        <v>2632.2510798060498</v>
      </c>
      <c r="BP816" s="105">
        <v>811</v>
      </c>
      <c r="BQ816" s="109">
        <v>24.697528489937213</v>
      </c>
      <c r="BR816" s="109">
        <v>4</v>
      </c>
      <c r="BS816" s="109">
        <v>6.2159480283990618</v>
      </c>
      <c r="BT816" s="110">
        <v>139.68757076337579</v>
      </c>
      <c r="BU816" s="109">
        <v>25</v>
      </c>
      <c r="BV816" s="109">
        <v>26.913476518336275</v>
      </c>
      <c r="BW816" s="109">
        <v>1.9134765183362745</v>
      </c>
      <c r="BX816" s="110">
        <v>1176.7090485138169</v>
      </c>
      <c r="BY816" s="110">
        <v>4030</v>
      </c>
      <c r="BZ816" s="110">
        <v>2853.2909514861831</v>
      </c>
      <c r="CA816" s="111" t="str">
        <v>Yes</v>
      </c>
      <c r="CC816" s="103">
        <f>AVERAGE(BU$6:BU816)</f>
        <v>22.880706997513759</v>
      </c>
      <c r="CD816" s="103">
        <f>AVERAGE(BV$6:BV816)</f>
        <v>23.80588558085125</v>
      </c>
      <c r="CE816" s="103">
        <f>AVERAGE(BW$6:BW816)</f>
        <v>0.92517858333747871</v>
      </c>
      <c r="CF816" s="104">
        <f>AVERAGE(BX$6:BX816)</f>
        <v>973.86575112550429</v>
      </c>
      <c r="CG816" s="104">
        <f>AVERAGE(BY$6:BY816)</f>
        <v>3660.7496994421099</v>
      </c>
      <c r="CH816" s="104">
        <f>AVERAGE(BZ$6:BZ816)</f>
        <v>2686.8839483166093</v>
      </c>
      <c r="CI816" s="121"/>
      <c r="CJ816" s="121"/>
      <c r="CK816" s="121"/>
      <c r="CL816" s="121"/>
      <c r="CM816" s="121"/>
      <c r="CN816" s="121"/>
    </row>
    <row r="817" spans="2:92" x14ac:dyDescent="0.2">
      <c r="B817" s="105">
        <v>812</v>
      </c>
      <c r="C817" s="109">
        <v>22.344110489874929</v>
      </c>
      <c r="D817" s="109">
        <v>1</v>
      </c>
      <c r="E817" s="109">
        <v>5.5602074322403769</v>
      </c>
      <c r="F817" s="110">
        <v>127.52686598752928</v>
      </c>
      <c r="G817" s="109">
        <v>25</v>
      </c>
      <c r="H817" s="109">
        <v>26.904317922115304</v>
      </c>
      <c r="I817" s="109">
        <v>1.9043179221153039</v>
      </c>
      <c r="J817" s="110">
        <v>1220.304091968284</v>
      </c>
      <c r="K817" s="110">
        <v>4550</v>
      </c>
      <c r="L817" s="110">
        <v>3329.695908031716</v>
      </c>
      <c r="M817" s="111" t="str">
        <v>Yes</v>
      </c>
      <c r="O817" s="103">
        <f>AVERAGE(G$6:G817)</f>
        <v>21.717490650254629</v>
      </c>
      <c r="P817" s="103">
        <f>AVERAGE(H$6:H817)</f>
        <v>22.104493368789111</v>
      </c>
      <c r="Q817" s="103">
        <f>AVERAGE(I$6:I817)</f>
        <v>0.38700271853449231</v>
      </c>
      <c r="R817" s="104">
        <f>AVERAGE(J$6:J817)</f>
        <v>870.47443557537565</v>
      </c>
      <c r="S817" s="104">
        <f>AVERAGE(K$6:K817)</f>
        <v>4008.1630953709514</v>
      </c>
      <c r="T817" s="104">
        <f>AVERAGE(L$6:L817)</f>
        <v>3137.6886597955822</v>
      </c>
      <c r="X817" s="105">
        <v>812</v>
      </c>
      <c r="Y817" s="109">
        <v>21.276399178828374</v>
      </c>
      <c r="Z817" s="109">
        <v>0</v>
      </c>
      <c r="AA817" s="109">
        <v>5.9994436972673864</v>
      </c>
      <c r="AB817" s="110">
        <v>126.7237176999856</v>
      </c>
      <c r="AC817" s="109">
        <v>25</v>
      </c>
      <c r="AD817" s="109">
        <v>27.275842876095759</v>
      </c>
      <c r="AE817" s="109">
        <v>2.2758428760957585</v>
      </c>
      <c r="AF817" s="110">
        <v>1286.3754353972222</v>
      </c>
      <c r="AG817" s="110">
        <v>4500</v>
      </c>
      <c r="AH817" s="110">
        <v>3213.6245646027778</v>
      </c>
      <c r="AI817" s="111" t="str">
        <v>Yes</v>
      </c>
      <c r="AK817" s="103">
        <f>AVERAGE(AC$6:AC817)</f>
        <v>21.696597438627755</v>
      </c>
      <c r="AL817" s="103">
        <f>AVERAGE(AD$6:AD817)</f>
        <v>22.01989261605468</v>
      </c>
      <c r="AM817" s="103">
        <f>AVERAGE(AE$6:AE817)</f>
        <v>0.32329517742693198</v>
      </c>
      <c r="AN817" s="104">
        <f>AVERAGE(AF$6:AF817)</f>
        <v>858.70805839581567</v>
      </c>
      <c r="AO817" s="104">
        <f>AVERAGE(AG$6:AG817)</f>
        <v>4046.9392630909324</v>
      </c>
      <c r="AP817" s="104">
        <f>AVERAGE(AH$6:AH817)</f>
        <v>3188.2312046951142</v>
      </c>
      <c r="AT817" s="105">
        <v>812</v>
      </c>
      <c r="AU817" s="109">
        <v>26.222023415952378</v>
      </c>
      <c r="AV817" s="109">
        <v>5</v>
      </c>
      <c r="AW817" s="109">
        <v>3.8491974929336341</v>
      </c>
      <c r="AX817" s="110">
        <v>123.56382025566759</v>
      </c>
      <c r="AY817" s="109">
        <v>25</v>
      </c>
      <c r="AZ817" s="109">
        <v>25.071220908886012</v>
      </c>
      <c r="BA817" s="109">
        <v>7.1220908886012069E-2</v>
      </c>
      <c r="BB817" s="110">
        <v>884.24695658856933</v>
      </c>
      <c r="BC817" s="110">
        <v>4000</v>
      </c>
      <c r="BD817" s="110">
        <v>3115.7530434114306</v>
      </c>
      <c r="BE817" s="111" t="str">
        <v>Yes</v>
      </c>
      <c r="BG817" s="103">
        <f>AVERAGE(AY$6:AY817)</f>
        <v>22.875571019465792</v>
      </c>
      <c r="BH817" s="103">
        <f>AVERAGE(AZ$6:AZ817)</f>
        <v>23.709015977203947</v>
      </c>
      <c r="BI817" s="103">
        <f>AVERAGE(BA$6:BA817)</f>
        <v>0.8334449577381664</v>
      </c>
      <c r="BJ817" s="104">
        <f>AVERAGE(BB$6:BB817)</f>
        <v>961.54331453794987</v>
      </c>
      <c r="BK817" s="104">
        <f>AVERAGE(BC$6:BC817)</f>
        <v>3594.3898401119905</v>
      </c>
      <c r="BL817" s="104">
        <f>AVERAGE(BD$6:BD817)</f>
        <v>2632.8465255740366</v>
      </c>
      <c r="BP817" s="105">
        <v>812</v>
      </c>
      <c r="BQ817" s="109">
        <v>22.710301777842162</v>
      </c>
      <c r="BR817" s="109">
        <v>3</v>
      </c>
      <c r="BS817" s="109">
        <v>3.2944448230169923</v>
      </c>
      <c r="BT817" s="110">
        <v>133.48317423904177</v>
      </c>
      <c r="BU817" s="109">
        <v>23.004746600859153</v>
      </c>
      <c r="BV817" s="109">
        <v>23.004746600859153</v>
      </c>
      <c r="BW817" s="109">
        <v>0</v>
      </c>
      <c r="BX817" s="110">
        <v>823.62557226481636</v>
      </c>
      <c r="BY817" s="110">
        <v>3660.7119901288729</v>
      </c>
      <c r="BZ817" s="110">
        <v>2837.0864178640568</v>
      </c>
      <c r="CA817" s="111" t="str">
        <v>No</v>
      </c>
      <c r="CC817" s="103">
        <f>AVERAGE(BU$6:BU817)</f>
        <v>22.880859755645957</v>
      </c>
      <c r="CD817" s="103">
        <f>AVERAGE(BV$6:BV817)</f>
        <v>23.804898956491652</v>
      </c>
      <c r="CE817" s="103">
        <f>AVERAGE(BW$6:BW817)</f>
        <v>0.92403920084568381</v>
      </c>
      <c r="CF817" s="104">
        <f>AVERAGE(BX$6:BX817)</f>
        <v>973.68072627469053</v>
      </c>
      <c r="CG817" s="104">
        <f>AVERAGE(BY$6:BY817)</f>
        <v>3660.749653002069</v>
      </c>
      <c r="CH817" s="104">
        <f>AVERAGE(BZ$6:BZ817)</f>
        <v>2687.0689267273819</v>
      </c>
      <c r="CI817" s="121"/>
      <c r="CJ817" s="121"/>
      <c r="CK817" s="121"/>
      <c r="CL817" s="121"/>
      <c r="CM817" s="121"/>
      <c r="CN817" s="121"/>
    </row>
    <row r="818" spans="2:92" x14ac:dyDescent="0.2">
      <c r="B818" s="105">
        <v>813</v>
      </c>
      <c r="C818" s="109">
        <v>16.137335137747932</v>
      </c>
      <c r="D818" s="109">
        <v>3</v>
      </c>
      <c r="E818" s="109">
        <v>4.7167027911109223</v>
      </c>
      <c r="F818" s="110">
        <v>134.86884783212156</v>
      </c>
      <c r="G818" s="109">
        <v>17.854037928858855</v>
      </c>
      <c r="H818" s="109">
        <v>17.854037928858855</v>
      </c>
      <c r="I818" s="109">
        <v>0</v>
      </c>
      <c r="J818" s="110">
        <v>670.48998569788716</v>
      </c>
      <c r="K818" s="110">
        <v>3363.7268271945936</v>
      </c>
      <c r="L818" s="110">
        <v>2693.2368414967063</v>
      </c>
      <c r="M818" s="111" t="str">
        <v>No</v>
      </c>
      <c r="O818" s="103">
        <f>AVERAGE(G$6:G818)</f>
        <v>21.712738555886371</v>
      </c>
      <c r="P818" s="103">
        <f>AVERAGE(H$6:H818)</f>
        <v>22.099265256316873</v>
      </c>
      <c r="Q818" s="103">
        <f>AVERAGE(I$6:I818)</f>
        <v>0.38652670043051385</v>
      </c>
      <c r="R818" s="104">
        <f>AVERAGE(J$6:J818)</f>
        <v>870.22845224219304</v>
      </c>
      <c r="S818" s="104">
        <f>AVERAGE(K$6:K818)</f>
        <v>4007.3704308344486</v>
      </c>
      <c r="T818" s="104">
        <f>AVERAGE(L$6:L818)</f>
        <v>3137.1419785922626</v>
      </c>
      <c r="X818" s="105">
        <v>813</v>
      </c>
      <c r="Y818" s="109">
        <v>20.623016242351291</v>
      </c>
      <c r="Z818" s="109">
        <v>3</v>
      </c>
      <c r="AA818" s="109">
        <v>2.7634992405317913</v>
      </c>
      <c r="AB818" s="110">
        <v>140.13563730666621</v>
      </c>
      <c r="AC818" s="109">
        <v>20.386515482883084</v>
      </c>
      <c r="AD818" s="109">
        <v>20.386515482883084</v>
      </c>
      <c r="AE818" s="109">
        <v>0</v>
      </c>
      <c r="AF818" s="110">
        <v>751.73110179315881</v>
      </c>
      <c r="AG818" s="110">
        <v>3879.572786918955</v>
      </c>
      <c r="AH818" s="110">
        <v>3127.8416851257962</v>
      </c>
      <c r="AI818" s="111" t="str">
        <v>No</v>
      </c>
      <c r="AK818" s="103">
        <f>AVERAGE(AC$6:AC818)</f>
        <v>21.694986021708019</v>
      </c>
      <c r="AL818" s="103">
        <f>AVERAGE(AD$6:AD818)</f>
        <v>22.017883542090139</v>
      </c>
      <c r="AM818" s="103">
        <f>AVERAGE(AE$6:AE818)</f>
        <v>0.32289752038212644</v>
      </c>
      <c r="AN818" s="104">
        <f>AVERAGE(AF$6:AF818)</f>
        <v>858.57647542336463</v>
      </c>
      <c r="AO818" s="104">
        <f>AVERAGE(AG$6:AG818)</f>
        <v>4046.7334002666125</v>
      </c>
      <c r="AP818" s="104">
        <f>AVERAGE(AH$6:AH818)</f>
        <v>3188.1569248432452</v>
      </c>
      <c r="AT818" s="105">
        <v>813</v>
      </c>
      <c r="AU818" s="109">
        <v>22.859820685625589</v>
      </c>
      <c r="AV818" s="109">
        <v>3</v>
      </c>
      <c r="AW818" s="109">
        <v>6.0871908025159005</v>
      </c>
      <c r="AX818" s="110">
        <v>125.15779209151307</v>
      </c>
      <c r="AY818" s="109">
        <v>25</v>
      </c>
      <c r="AZ818" s="109">
        <v>25.947011488141491</v>
      </c>
      <c r="BA818" s="109">
        <v>0.9470114881414915</v>
      </c>
      <c r="BB818" s="110">
        <v>1017.2095153127368</v>
      </c>
      <c r="BC818" s="110">
        <v>3900</v>
      </c>
      <c r="BD818" s="110">
        <v>2882.7904846872634</v>
      </c>
      <c r="BE818" s="111" t="str">
        <v>Yes</v>
      </c>
      <c r="BG818" s="103">
        <f>AVERAGE(AY$6:AY818)</f>
        <v>22.878184093242588</v>
      </c>
      <c r="BH818" s="103">
        <f>AVERAGE(AZ$6:AZ818)</f>
        <v>23.711768739210019</v>
      </c>
      <c r="BI818" s="103">
        <f>AVERAGE(BA$6:BA818)</f>
        <v>0.83358464596744475</v>
      </c>
      <c r="BJ818" s="104">
        <f>AVERAGE(BB$6:BB818)</f>
        <v>961.61178464960392</v>
      </c>
      <c r="BK818" s="104">
        <f>AVERAGE(BC$6:BC818)</f>
        <v>3594.7657443676953</v>
      </c>
      <c r="BL818" s="104">
        <f>AVERAGE(BD$6:BD818)</f>
        <v>2633.1539597180872</v>
      </c>
      <c r="BP818" s="105">
        <v>813</v>
      </c>
      <c r="BQ818" s="109">
        <v>28.543516620904541</v>
      </c>
      <c r="BR818" s="109">
        <v>2</v>
      </c>
      <c r="BS818" s="109">
        <v>4.545080446406625</v>
      </c>
      <c r="BT818" s="110">
        <v>180.55001077668587</v>
      </c>
      <c r="BU818" s="109">
        <v>25</v>
      </c>
      <c r="BV818" s="109">
        <v>31.088597067311163</v>
      </c>
      <c r="BW818" s="109">
        <v>6.0885970673111629</v>
      </c>
      <c r="BX818" s="110">
        <v>1843.8395708733603</v>
      </c>
      <c r="BY818" s="110">
        <v>3890</v>
      </c>
      <c r="BZ818" s="110">
        <v>2046.1604291266397</v>
      </c>
      <c r="CA818" s="111" t="str">
        <v>Yes</v>
      </c>
      <c r="CC818" s="103">
        <f>AVERAGE(BU$6:BU818)</f>
        <v>22.883466324212197</v>
      </c>
      <c r="CD818" s="103">
        <f>AVERAGE(BV$6:BV818)</f>
        <v>23.813857994758344</v>
      </c>
      <c r="CE818" s="103">
        <f>AVERAGE(BW$6:BW818)</f>
        <v>0.93039167054613336</v>
      </c>
      <c r="CF818" s="104">
        <f>AVERAGE(BX$6:BX818)</f>
        <v>974.75103235660777</v>
      </c>
      <c r="CG818" s="104">
        <f>AVERAGE(BY$6:BY818)</f>
        <v>3661.0316337486838</v>
      </c>
      <c r="CH818" s="104">
        <f>AVERAGE(BZ$6:BZ818)</f>
        <v>2686.2806013920799</v>
      </c>
      <c r="CI818" s="121"/>
      <c r="CJ818" s="121"/>
      <c r="CK818" s="121"/>
      <c r="CL818" s="121"/>
      <c r="CM818" s="121"/>
      <c r="CN818" s="121"/>
    </row>
    <row r="819" spans="2:92" x14ac:dyDescent="0.2">
      <c r="B819" s="105">
        <v>814</v>
      </c>
      <c r="C819" s="109">
        <v>22.415935738139684</v>
      </c>
      <c r="D819" s="109">
        <v>1</v>
      </c>
      <c r="E819" s="109">
        <v>2.5675574038515938</v>
      </c>
      <c r="F819" s="110">
        <v>148.95699192116021</v>
      </c>
      <c r="G819" s="109">
        <v>23.983493141991278</v>
      </c>
      <c r="H819" s="109">
        <v>23.983493141991278</v>
      </c>
      <c r="I819" s="109">
        <v>0</v>
      </c>
      <c r="J819" s="110">
        <v>868.46178618089857</v>
      </c>
      <c r="K819" s="110">
        <v>4367.0287655584298</v>
      </c>
      <c r="L819" s="110">
        <v>3498.5669793775314</v>
      </c>
      <c r="M819" s="111" t="str">
        <v>No</v>
      </c>
      <c r="O819" s="103">
        <f>AVERAGE(G$6:G819)</f>
        <v>21.715528180685023</v>
      </c>
      <c r="P819" s="103">
        <f>AVERAGE(H$6:H819)</f>
        <v>22.101580032589201</v>
      </c>
      <c r="Q819" s="103">
        <f>AVERAGE(I$6:I819)</f>
        <v>0.38605185190418645</v>
      </c>
      <c r="R819" s="104">
        <f>AVERAGE(J$6:J819)</f>
        <v>870.22628189076636</v>
      </c>
      <c r="S819" s="104">
        <f>AVERAGE(K$6:K819)</f>
        <v>4007.8122715404975</v>
      </c>
      <c r="T819" s="104">
        <f>AVERAGE(L$6:L819)</f>
        <v>3137.5859896497382</v>
      </c>
      <c r="X819" s="105">
        <v>814</v>
      </c>
      <c r="Y819" s="109">
        <v>19.844246409045649</v>
      </c>
      <c r="Z819" s="109">
        <v>0</v>
      </c>
      <c r="AA819" s="109">
        <v>2.9197242082743751</v>
      </c>
      <c r="AB819" s="110">
        <v>110.13669500479553</v>
      </c>
      <c r="AC819" s="109">
        <v>22.763970617320023</v>
      </c>
      <c r="AD819" s="109">
        <v>22.763970617320023</v>
      </c>
      <c r="AE819" s="109">
        <v>0</v>
      </c>
      <c r="AF819" s="110">
        <v>793.05581352439629</v>
      </c>
      <c r="AG819" s="110">
        <v>4097.5147111176038</v>
      </c>
      <c r="AH819" s="110">
        <v>3304.4588975932074</v>
      </c>
      <c r="AI819" s="111" t="str">
        <v>No</v>
      </c>
      <c r="AK819" s="103">
        <f>AVERAGE(AC$6:AC819)</f>
        <v>21.696299270596981</v>
      </c>
      <c r="AL819" s="103">
        <f>AVERAGE(AD$6:AD819)</f>
        <v>22.018800110978628</v>
      </c>
      <c r="AM819" s="103">
        <f>AVERAGE(AE$6:AE819)</f>
        <v>0.32250084038165699</v>
      </c>
      <c r="AN819" s="104">
        <f>AVERAGE(AF$6:AF819)</f>
        <v>858.4959832097295</v>
      </c>
      <c r="AO819" s="104">
        <f>AVERAGE(AG$6:AG819)</f>
        <v>4046.7957851693773</v>
      </c>
      <c r="AP819" s="104">
        <f>AVERAGE(AH$6:AH819)</f>
        <v>3188.2998019596457</v>
      </c>
      <c r="AT819" s="105">
        <v>814</v>
      </c>
      <c r="AU819" s="109">
        <v>19.052099071374304</v>
      </c>
      <c r="AV819" s="109">
        <v>0</v>
      </c>
      <c r="AW819" s="109">
        <v>5.6584254090312518</v>
      </c>
      <c r="AX819" s="110">
        <v>131.55741158510168</v>
      </c>
      <c r="AY819" s="109">
        <v>24.710524480405557</v>
      </c>
      <c r="AZ819" s="109">
        <v>24.710524480405557</v>
      </c>
      <c r="BA819" s="109">
        <v>0</v>
      </c>
      <c r="BB819" s="110">
        <v>872.87314599726835</v>
      </c>
      <c r="BC819" s="110">
        <v>3706.5786720608335</v>
      </c>
      <c r="BD819" s="110">
        <v>2833.7055260635652</v>
      </c>
      <c r="BE819" s="111" t="str">
        <v>No</v>
      </c>
      <c r="BG819" s="103">
        <f>AVERAGE(AY$6:AY819)</f>
        <v>22.880435125659247</v>
      </c>
      <c r="BH819" s="103">
        <f>AVERAGE(AZ$6:AZ819)</f>
        <v>23.712995711865052</v>
      </c>
      <c r="BI819" s="103">
        <f>AVERAGE(BA$6:BA819)</f>
        <v>0.83256058620581397</v>
      </c>
      <c r="BJ819" s="104">
        <f>AVERAGE(BB$6:BB819)</f>
        <v>961.50276912300399</v>
      </c>
      <c r="BK819" s="104">
        <f>AVERAGE(BC$6:BC819)</f>
        <v>3594.9031066867283</v>
      </c>
      <c r="BL819" s="104">
        <f>AVERAGE(BD$6:BD819)</f>
        <v>2633.4003375637208</v>
      </c>
      <c r="BP819" s="105">
        <v>814</v>
      </c>
      <c r="BQ819" s="109">
        <v>20.230119472576845</v>
      </c>
      <c r="BR819" s="109">
        <v>0</v>
      </c>
      <c r="BS819" s="109">
        <v>3.6566955907105871</v>
      </c>
      <c r="BT819" s="110">
        <v>143.85519998644997</v>
      </c>
      <c r="BU819" s="109">
        <v>23.886815063287433</v>
      </c>
      <c r="BV819" s="109">
        <v>23.886815063287433</v>
      </c>
      <c r="BW819" s="109">
        <v>0</v>
      </c>
      <c r="BX819" s="110">
        <v>860.45965188507296</v>
      </c>
      <c r="BY819" s="110">
        <v>3583.0222594931147</v>
      </c>
      <c r="BZ819" s="110">
        <v>2722.5626076080416</v>
      </c>
      <c r="CA819" s="111" t="str">
        <v>No</v>
      </c>
      <c r="CC819" s="103">
        <f>AVERAGE(BU$6:BU819)</f>
        <v>22.884698939370768</v>
      </c>
      <c r="CD819" s="103">
        <f>AVERAGE(BV$6:BV819)</f>
        <v>23.813947622606658</v>
      </c>
      <c r="CE819" s="103">
        <f>AVERAGE(BW$6:BW819)</f>
        <v>0.92924868323588006</v>
      </c>
      <c r="CF819" s="104">
        <f>AVERAGE(BX$6:BX819)</f>
        <v>974.61062525529144</v>
      </c>
      <c r="CG819" s="104">
        <f>AVERAGE(BY$6:BY819)</f>
        <v>3660.935799136576</v>
      </c>
      <c r="CH819" s="104">
        <f>AVERAGE(BZ$6:BZ819)</f>
        <v>2686.3251738812887</v>
      </c>
      <c r="CI819" s="121"/>
      <c r="CJ819" s="121"/>
      <c r="CK819" s="121"/>
      <c r="CL819" s="121"/>
      <c r="CM819" s="121"/>
      <c r="CN819" s="121"/>
    </row>
    <row r="820" spans="2:92" x14ac:dyDescent="0.2">
      <c r="B820" s="105">
        <v>815</v>
      </c>
      <c r="C820" s="109">
        <v>19.840816566475542</v>
      </c>
      <c r="D820" s="109">
        <v>1</v>
      </c>
      <c r="E820" s="109">
        <v>5.6395378864603476</v>
      </c>
      <c r="F820" s="110">
        <v>171.82919523472594</v>
      </c>
      <c r="G820" s="109">
        <v>24.480354452935892</v>
      </c>
      <c r="H820" s="109">
        <v>24.480354452935892</v>
      </c>
      <c r="I820" s="109">
        <v>0</v>
      </c>
      <c r="J820" s="110">
        <v>906.23982882280268</v>
      </c>
      <c r="K820" s="110">
        <v>4456.4638015284609</v>
      </c>
      <c r="L820" s="110">
        <v>3550.2239727056581</v>
      </c>
      <c r="M820" s="111" t="str">
        <v>No</v>
      </c>
      <c r="O820" s="103">
        <f>AVERAGE(G$6:G820)</f>
        <v>21.718920605558949</v>
      </c>
      <c r="P820" s="103">
        <f>AVERAGE(H$6:H820)</f>
        <v>22.104498774209254</v>
      </c>
      <c r="Q820" s="103">
        <f>AVERAGE(I$6:I820)</f>
        <v>0.3855781686503163</v>
      </c>
      <c r="R820" s="104">
        <f>AVERAGE(J$6:J820)</f>
        <v>870.27047029190987</v>
      </c>
      <c r="S820" s="104">
        <f>AVERAGE(K$6:K820)</f>
        <v>4008.3627642153292</v>
      </c>
      <c r="T820" s="104">
        <f>AVERAGE(L$6:L820)</f>
        <v>3138.0922939234265</v>
      </c>
      <c r="X820" s="105">
        <v>815</v>
      </c>
      <c r="Y820" s="109">
        <v>23.804528060180612</v>
      </c>
      <c r="Z820" s="109">
        <v>0</v>
      </c>
      <c r="AA820" s="109">
        <v>3.1293419143967456</v>
      </c>
      <c r="AB820" s="110">
        <v>182.22905415932172</v>
      </c>
      <c r="AC820" s="109">
        <v>25</v>
      </c>
      <c r="AD820" s="109">
        <v>26.933869974577359</v>
      </c>
      <c r="AE820" s="109">
        <v>1.9338699745773589</v>
      </c>
      <c r="AF820" s="110">
        <v>1280.3256495832463</v>
      </c>
      <c r="AG820" s="110">
        <v>4500</v>
      </c>
      <c r="AH820" s="110">
        <v>3219.6743504167534</v>
      </c>
      <c r="AI820" s="111" t="str">
        <v>Yes</v>
      </c>
      <c r="AK820" s="103">
        <f>AVERAGE(AC$6:AC820)</f>
        <v>21.700352891123856</v>
      </c>
      <c r="AL820" s="103">
        <f>AVERAGE(AD$6:AD820)</f>
        <v>22.024830871547461</v>
      </c>
      <c r="AM820" s="103">
        <f>AVERAGE(AE$6:AE820)</f>
        <v>0.32447798042361492</v>
      </c>
      <c r="AN820" s="104">
        <f>AVERAGE(AF$6:AF820)</f>
        <v>859.0135656224578</v>
      </c>
      <c r="AO820" s="104">
        <f>AVERAGE(AG$6:AG820)</f>
        <v>4047.3518639605809</v>
      </c>
      <c r="AP820" s="104">
        <f>AVERAGE(AH$6:AH820)</f>
        <v>3188.3382983381207</v>
      </c>
      <c r="AT820" s="105">
        <v>815</v>
      </c>
      <c r="AU820" s="109">
        <v>24.802300026235226</v>
      </c>
      <c r="AV820" s="109">
        <v>9</v>
      </c>
      <c r="AW820" s="109">
        <v>6.4995546370706867</v>
      </c>
      <c r="AX820" s="110">
        <v>159.8935247288768</v>
      </c>
      <c r="AY820" s="109">
        <v>22.301854663305914</v>
      </c>
      <c r="AZ820" s="109">
        <v>22.301854663305914</v>
      </c>
      <c r="BA820" s="109">
        <v>0</v>
      </c>
      <c r="BB820" s="110">
        <v>828.94916462805418</v>
      </c>
      <c r="BC820" s="110">
        <v>3795.2781994958873</v>
      </c>
      <c r="BD820" s="110">
        <v>2966.3290348678329</v>
      </c>
      <c r="BE820" s="111" t="str">
        <v>No</v>
      </c>
      <c r="BG820" s="103">
        <f>AVERAGE(AY$6:AY820)</f>
        <v>22.879725210981515</v>
      </c>
      <c r="BH820" s="103">
        <f>AVERAGE(AZ$6:AZ820)</f>
        <v>23.711264250455777</v>
      </c>
      <c r="BI820" s="103">
        <f>AVERAGE(BA$6:BA820)</f>
        <v>0.8315390394742731</v>
      </c>
      <c r="BJ820" s="104">
        <f>AVERAGE(BB$6:BB820)</f>
        <v>961.340126663501</v>
      </c>
      <c r="BK820" s="104">
        <f>AVERAGE(BC$6:BC820)</f>
        <v>3595.1489656963099</v>
      </c>
      <c r="BL820" s="104">
        <f>AVERAGE(BD$6:BD820)</f>
        <v>2633.8088390328053</v>
      </c>
      <c r="BP820" s="105">
        <v>815</v>
      </c>
      <c r="BQ820" s="109">
        <v>24.946541954756285</v>
      </c>
      <c r="BR820" s="109">
        <v>3</v>
      </c>
      <c r="BS820" s="109">
        <v>5.1804773662494865</v>
      </c>
      <c r="BT820" s="110">
        <v>147.93743813848005</v>
      </c>
      <c r="BU820" s="109">
        <v>25</v>
      </c>
      <c r="BV820" s="109">
        <v>27.127019321005772</v>
      </c>
      <c r="BW820" s="109">
        <v>2.127019321005772</v>
      </c>
      <c r="BX820" s="110">
        <v>1216.9903362893458</v>
      </c>
      <c r="BY820" s="110">
        <v>3960</v>
      </c>
      <c r="BZ820" s="110">
        <v>2743.0096637106544</v>
      </c>
      <c r="CA820" s="111" t="str">
        <v>Yes</v>
      </c>
      <c r="CC820" s="103">
        <f>AVERAGE(BU$6:BU820)</f>
        <v>22.887294400794854</v>
      </c>
      <c r="CD820" s="103">
        <f>AVERAGE(BV$6:BV820)</f>
        <v>23.818012741255004</v>
      </c>
      <c r="CE820" s="103">
        <f>AVERAGE(BW$6:BW820)</f>
        <v>0.93071834046013757</v>
      </c>
      <c r="CF820" s="104">
        <f>AVERAGE(BX$6:BX820)</f>
        <v>974.90802367373817</v>
      </c>
      <c r="CG820" s="104">
        <f>AVERAGE(BY$6:BY820)</f>
        <v>3661.3027490762856</v>
      </c>
      <c r="CH820" s="104">
        <f>AVERAGE(BZ$6:BZ820)</f>
        <v>2686.394725402552</v>
      </c>
      <c r="CI820" s="121"/>
      <c r="CJ820" s="121"/>
      <c r="CK820" s="121"/>
      <c r="CL820" s="121"/>
      <c r="CM820" s="121"/>
      <c r="CN820" s="121"/>
    </row>
    <row r="821" spans="2:92" x14ac:dyDescent="0.2">
      <c r="B821" s="105">
        <v>816</v>
      </c>
      <c r="C821" s="109">
        <v>22.049015498116525</v>
      </c>
      <c r="D821" s="109">
        <v>1</v>
      </c>
      <c r="E821" s="109">
        <v>3.1224061092540172</v>
      </c>
      <c r="F821" s="110">
        <v>148.19609775914063</v>
      </c>
      <c r="G821" s="109">
        <v>24.17142160737054</v>
      </c>
      <c r="H821" s="109">
        <v>24.17142160737054</v>
      </c>
      <c r="I821" s="109">
        <v>0</v>
      </c>
      <c r="J821" s="110">
        <v>873.33874598025682</v>
      </c>
      <c r="K821" s="110">
        <v>4400.8558893266973</v>
      </c>
      <c r="L821" s="110">
        <v>3527.5171433464402</v>
      </c>
      <c r="M821" s="111" t="str">
        <v>No</v>
      </c>
      <c r="O821" s="103">
        <f>AVERAGE(G$6:G821)</f>
        <v>21.721926121492544</v>
      </c>
      <c r="P821" s="103">
        <f>AVERAGE(H$6:H821)</f>
        <v>22.107031767877345</v>
      </c>
      <c r="Q821" s="103">
        <f>AVERAGE(I$6:I821)</f>
        <v>0.38510564638481343</v>
      </c>
      <c r="R821" s="104">
        <f>AVERAGE(J$6:J821)</f>
        <v>870.27423043368492</v>
      </c>
      <c r="S821" s="104">
        <f>AVERAGE(K$6:K821)</f>
        <v>4008.8437606921816</v>
      </c>
      <c r="T821" s="104">
        <f>AVERAGE(L$6:L821)</f>
        <v>3138.5695302585036</v>
      </c>
      <c r="X821" s="105">
        <v>816</v>
      </c>
      <c r="Y821" s="109">
        <v>18.631975041886076</v>
      </c>
      <c r="Z821" s="109">
        <v>2</v>
      </c>
      <c r="AA821" s="109">
        <v>5.0550462244934238</v>
      </c>
      <c r="AB821" s="110">
        <v>176.78384453239062</v>
      </c>
      <c r="AC821" s="109">
        <v>21.687021266379499</v>
      </c>
      <c r="AD821" s="109">
        <v>21.687021266379499</v>
      </c>
      <c r="AE821" s="109">
        <v>0</v>
      </c>
      <c r="AF821" s="110">
        <v>827.39448252377565</v>
      </c>
      <c r="AG821" s="110">
        <v>4043.66382794831</v>
      </c>
      <c r="AH821" s="110">
        <v>3216.2693454245345</v>
      </c>
      <c r="AI821" s="111" t="str">
        <v>No</v>
      </c>
      <c r="AK821" s="103">
        <f>AVERAGE(AC$6:AC821)</f>
        <v>21.700336553348432</v>
      </c>
      <c r="AL821" s="103">
        <f>AVERAGE(AD$6:AD821)</f>
        <v>22.024416889188188</v>
      </c>
      <c r="AM821" s="103">
        <f>AVERAGE(AE$6:AE821)</f>
        <v>0.32408033583976242</v>
      </c>
      <c r="AN821" s="104">
        <f>AVERAGE(AF$6:AF821)</f>
        <v>858.9748167461114</v>
      </c>
      <c r="AO821" s="104">
        <f>AVERAGE(AG$6:AG821)</f>
        <v>4047.347344308605</v>
      </c>
      <c r="AP821" s="104">
        <f>AVERAGE(AH$6:AH821)</f>
        <v>3188.3725275624915</v>
      </c>
      <c r="AT821" s="105">
        <v>816</v>
      </c>
      <c r="AU821" s="109">
        <v>19.484036628197764</v>
      </c>
      <c r="AV821" s="109">
        <v>3</v>
      </c>
      <c r="AW821" s="109">
        <v>4.2857592612438618</v>
      </c>
      <c r="AX821" s="110">
        <v>125.62150605069041</v>
      </c>
      <c r="AY821" s="109">
        <v>20.769795889441625</v>
      </c>
      <c r="AZ821" s="109">
        <v>20.769795889441625</v>
      </c>
      <c r="BA821" s="109">
        <v>0</v>
      </c>
      <c r="BB821" s="110">
        <v>748.71538273393912</v>
      </c>
      <c r="BC821" s="110">
        <v>3265.4693834162435</v>
      </c>
      <c r="BD821" s="110">
        <v>2516.7540006823046</v>
      </c>
      <c r="BE821" s="111" t="str">
        <v>No</v>
      </c>
      <c r="BG821" s="103">
        <f>AVERAGE(AY$6:AY821)</f>
        <v>22.877139513283549</v>
      </c>
      <c r="BH821" s="103">
        <f>AVERAGE(AZ$6:AZ821)</f>
        <v>23.70765950981728</v>
      </c>
      <c r="BI821" s="103">
        <f>AVERAGE(BA$6:BA821)</f>
        <v>0.83051999653374087</v>
      </c>
      <c r="BJ821" s="104">
        <f>AVERAGE(BB$6:BB821)</f>
        <v>961.0795571243716</v>
      </c>
      <c r="BK821" s="104">
        <f>AVERAGE(BC$6:BC821)</f>
        <v>3594.7449466003786</v>
      </c>
      <c r="BL821" s="104">
        <f>AVERAGE(BD$6:BD821)</f>
        <v>2633.6653894760034</v>
      </c>
      <c r="BP821" s="105">
        <v>816</v>
      </c>
      <c r="BQ821" s="109">
        <v>24.459154914584914</v>
      </c>
      <c r="BR821" s="109">
        <v>4</v>
      </c>
      <c r="BS821" s="109">
        <v>4.222639901631279</v>
      </c>
      <c r="BT821" s="110">
        <v>166.02425414992626</v>
      </c>
      <c r="BU821" s="109">
        <v>24.681794816216193</v>
      </c>
      <c r="BV821" s="109">
        <v>24.681794816216193</v>
      </c>
      <c r="BW821" s="109">
        <v>0</v>
      </c>
      <c r="BX821" s="110">
        <v>906.47809863641203</v>
      </c>
      <c r="BY821" s="110">
        <v>3982.2692224324292</v>
      </c>
      <c r="BZ821" s="110">
        <v>3075.791123796017</v>
      </c>
      <c r="CA821" s="111" t="str">
        <v>No</v>
      </c>
      <c r="CC821" s="103">
        <f>AVERAGE(BU$6:BU821)</f>
        <v>22.889493543460812</v>
      </c>
      <c r="CD821" s="103">
        <f>AVERAGE(BV$6:BV821)</f>
        <v>23.819071297719418</v>
      </c>
      <c r="CE821" s="103">
        <f>AVERAGE(BW$6:BW821)</f>
        <v>0.92957775425859324</v>
      </c>
      <c r="CF821" s="104">
        <f>AVERAGE(BX$6:BX821)</f>
        <v>974.82416347148649</v>
      </c>
      <c r="CG821" s="104">
        <f>AVERAGE(BY$6:BY821)</f>
        <v>3661.6960903426534</v>
      </c>
      <c r="CH821" s="104">
        <f>AVERAGE(BZ$6:BZ821)</f>
        <v>2686.8719268711711</v>
      </c>
      <c r="CI821" s="121"/>
      <c r="CJ821" s="121"/>
      <c r="CK821" s="121"/>
      <c r="CL821" s="121"/>
      <c r="CM821" s="121"/>
      <c r="CN821" s="121"/>
    </row>
    <row r="822" spans="2:92" x14ac:dyDescent="0.2">
      <c r="B822" s="105">
        <v>817</v>
      </c>
      <c r="C822" s="109">
        <v>13.805806400298167</v>
      </c>
      <c r="D822" s="109">
        <v>3</v>
      </c>
      <c r="E822" s="109">
        <v>5.9848775529776486</v>
      </c>
      <c r="F822" s="110">
        <v>149.68950366891235</v>
      </c>
      <c r="G822" s="109">
        <v>16.790683953275817</v>
      </c>
      <c r="H822" s="109">
        <v>16.790683953275817</v>
      </c>
      <c r="I822" s="109">
        <v>0</v>
      </c>
      <c r="J822" s="110">
        <v>653.41002226718683</v>
      </c>
      <c r="K822" s="110">
        <v>3172.3231115896469</v>
      </c>
      <c r="L822" s="110">
        <v>2518.9130893224601</v>
      </c>
      <c r="M822" s="111" t="str">
        <v>No</v>
      </c>
      <c r="O822" s="103">
        <f>AVERAGE(G$6:G822)</f>
        <v>21.715890329364985</v>
      </c>
      <c r="P822" s="103">
        <f>AVERAGE(H$6:H822)</f>
        <v>22.100524610209536</v>
      </c>
      <c r="Q822" s="103">
        <f>AVERAGE(I$6:I822)</f>
        <v>0.38463428084456275</v>
      </c>
      <c r="R822" s="104">
        <f>AVERAGE(J$6:J822)</f>
        <v>870.00879076640638</v>
      </c>
      <c r="S822" s="104">
        <f>AVERAGE(K$6:K822)</f>
        <v>4007.819867608825</v>
      </c>
      <c r="T822" s="104">
        <f>AVERAGE(L$6:L822)</f>
        <v>3137.8110768424253</v>
      </c>
      <c r="X822" s="105">
        <v>817</v>
      </c>
      <c r="Y822" s="109">
        <v>18.651226730314932</v>
      </c>
      <c r="Z822" s="109">
        <v>1</v>
      </c>
      <c r="AA822" s="109">
        <v>3.4669493239280245</v>
      </c>
      <c r="AB822" s="110">
        <v>174.00510447194131</v>
      </c>
      <c r="AC822" s="109">
        <v>21.118176054242955</v>
      </c>
      <c r="AD822" s="109">
        <v>21.118176054242955</v>
      </c>
      <c r="AE822" s="109">
        <v>0</v>
      </c>
      <c r="AF822" s="110">
        <v>807.55038609922997</v>
      </c>
      <c r="AG822" s="110">
        <v>3871.271689763732</v>
      </c>
      <c r="AH822" s="110">
        <v>3063.7213036645021</v>
      </c>
      <c r="AI822" s="111" t="str">
        <v>No</v>
      </c>
      <c r="AK822" s="103">
        <f>AVERAGE(AC$6:AC822)</f>
        <v>21.699623994597996</v>
      </c>
      <c r="AL822" s="103">
        <f>AVERAGE(AD$6:AD822)</f>
        <v>22.023307659280054</v>
      </c>
      <c r="AM822" s="103">
        <f>AVERAGE(AE$6:AE822)</f>
        <v>0.32368366468206383</v>
      </c>
      <c r="AN822" s="104">
        <f>AVERAGE(AF$6:AF822)</f>
        <v>858.91187374654362</v>
      </c>
      <c r="AO822" s="104">
        <f>AVERAGE(AG$6:AG822)</f>
        <v>4047.1318294315611</v>
      </c>
      <c r="AP822" s="104">
        <f>AVERAGE(AH$6:AH822)</f>
        <v>3188.2199556850155</v>
      </c>
      <c r="AT822" s="105">
        <v>817</v>
      </c>
      <c r="AU822" s="109">
        <v>19.93395265862971</v>
      </c>
      <c r="AV822" s="109">
        <v>1</v>
      </c>
      <c r="AW822" s="109">
        <v>3.470214361219909</v>
      </c>
      <c r="AX822" s="110">
        <v>161.1779695140396</v>
      </c>
      <c r="AY822" s="109">
        <v>22.40416701984962</v>
      </c>
      <c r="AZ822" s="109">
        <v>22.40416701984962</v>
      </c>
      <c r="BA822" s="109">
        <v>0</v>
      </c>
      <c r="BB822" s="110">
        <v>833.30298010952811</v>
      </c>
      <c r="BC822" s="110">
        <v>3410.6250529774429</v>
      </c>
      <c r="BD822" s="110">
        <v>2577.3220728679148</v>
      </c>
      <c r="BE822" s="111" t="str">
        <v>No</v>
      </c>
      <c r="BG822" s="103">
        <f>AVERAGE(AY$6:AY822)</f>
        <v>22.876560599582895</v>
      </c>
      <c r="BH822" s="103">
        <f>AVERAGE(AZ$6:AZ822)</f>
        <v>23.706064047773253</v>
      </c>
      <c r="BI822" s="103">
        <f>AVERAGE(BA$6:BA822)</f>
        <v>0.82950344819037036</v>
      </c>
      <c r="BJ822" s="104">
        <f>AVERAGE(BB$6:BB822)</f>
        <v>960.92315984528375</v>
      </c>
      <c r="BK822" s="104">
        <f>AVERAGE(BC$6:BC822)</f>
        <v>3594.5195856534715</v>
      </c>
      <c r="BL822" s="104">
        <f>AVERAGE(BD$6:BD822)</f>
        <v>2633.596425808184</v>
      </c>
      <c r="BP822" s="105">
        <v>817</v>
      </c>
      <c r="BQ822" s="109">
        <v>23.007403486066806</v>
      </c>
      <c r="BR822" s="109">
        <v>3</v>
      </c>
      <c r="BS822" s="109">
        <v>6.5301890957464614</v>
      </c>
      <c r="BT822" s="110">
        <v>132.18908549613192</v>
      </c>
      <c r="BU822" s="109">
        <v>25</v>
      </c>
      <c r="BV822" s="109">
        <v>26.537592581813268</v>
      </c>
      <c r="BW822" s="109">
        <v>1.5375925818132679</v>
      </c>
      <c r="BX822" s="110">
        <v>1112.827972768122</v>
      </c>
      <c r="BY822" s="110">
        <v>3960</v>
      </c>
      <c r="BZ822" s="110">
        <v>2847.172027231878</v>
      </c>
      <c r="CA822" s="111" t="str">
        <v>Yes</v>
      </c>
      <c r="CC822" s="103">
        <f>AVERAGE(BU$6:BU822)</f>
        <v>22.8920767826977</v>
      </c>
      <c r="CD822" s="103">
        <f>AVERAGE(BV$6:BV822)</f>
        <v>23.822398741151599</v>
      </c>
      <c r="CE822" s="103">
        <f>AVERAGE(BW$6:BW822)</f>
        <v>0.93032195845388654</v>
      </c>
      <c r="CF822" s="104">
        <f>AVERAGE(BX$6:BX822)</f>
        <v>974.99307878274317</v>
      </c>
      <c r="CG822" s="104">
        <f>AVERAGE(BY$6:BY822)</f>
        <v>3662.0612114071055</v>
      </c>
      <c r="CH822" s="104">
        <f>AVERAGE(BZ$6:BZ822)</f>
        <v>2687.0681326243662</v>
      </c>
      <c r="CI822" s="121"/>
      <c r="CJ822" s="121"/>
      <c r="CK822" s="121"/>
      <c r="CL822" s="121"/>
      <c r="CM822" s="121"/>
      <c r="CN822" s="121"/>
    </row>
    <row r="823" spans="2:92" x14ac:dyDescent="0.2">
      <c r="B823" s="105">
        <v>818</v>
      </c>
      <c r="C823" s="109">
        <v>22.285857190206762</v>
      </c>
      <c r="D823" s="109">
        <v>2</v>
      </c>
      <c r="E823" s="109">
        <v>5.6232564726588361</v>
      </c>
      <c r="F823" s="110">
        <v>111.62740187264276</v>
      </c>
      <c r="G823" s="109">
        <v>25</v>
      </c>
      <c r="H823" s="109">
        <v>25.9091136628656</v>
      </c>
      <c r="I823" s="109">
        <v>0.90911366286560025</v>
      </c>
      <c r="J823" s="110">
        <v>1025.2678611884508</v>
      </c>
      <c r="K823" s="110">
        <v>4600</v>
      </c>
      <c r="L823" s="110">
        <v>3574.7321388115492</v>
      </c>
      <c r="M823" s="111" t="str">
        <v>Yes</v>
      </c>
      <c r="O823" s="103">
        <f>AVERAGE(G$6:G823)</f>
        <v>21.719905133363316</v>
      </c>
      <c r="P823" s="103">
        <f>AVERAGE(H$6:H823)</f>
        <v>22.105180587046526</v>
      </c>
      <c r="Q823" s="103">
        <f>AVERAGE(I$6:I823)</f>
        <v>0.38527545368321925</v>
      </c>
      <c r="R823" s="104">
        <f>AVERAGE(J$6:J823)</f>
        <v>870.1985940309811</v>
      </c>
      <c r="S823" s="104">
        <f>AVERAGE(K$6:K823)</f>
        <v>4008.5438042009901</v>
      </c>
      <c r="T823" s="104">
        <f>AVERAGE(L$6:L823)</f>
        <v>3138.3452101700159</v>
      </c>
      <c r="X823" s="105">
        <v>818</v>
      </c>
      <c r="Y823" s="109">
        <v>15.845198241399927</v>
      </c>
      <c r="Z823" s="109">
        <v>4</v>
      </c>
      <c r="AA823" s="109">
        <v>3.6228025929204848</v>
      </c>
      <c r="AB823" s="110">
        <v>153.94974795571233</v>
      </c>
      <c r="AC823" s="109">
        <v>15.468000834320414</v>
      </c>
      <c r="AD823" s="109">
        <v>15.468000834320414</v>
      </c>
      <c r="AE823" s="109">
        <v>0</v>
      </c>
      <c r="AF823" s="110">
        <v>617.98977298532475</v>
      </c>
      <c r="AG823" s="110">
        <v>3064.2401501776744</v>
      </c>
      <c r="AH823" s="110">
        <v>2446.2503771923498</v>
      </c>
      <c r="AI823" s="111" t="str">
        <v>No</v>
      </c>
      <c r="AK823" s="103">
        <f>AVERAGE(AC$6:AC823)</f>
        <v>21.692005873375162</v>
      </c>
      <c r="AL823" s="103">
        <f>AVERAGE(AD$6:AD823)</f>
        <v>22.015293836755653</v>
      </c>
      <c r="AM823" s="103">
        <f>AVERAGE(AE$6:AE823)</f>
        <v>0.32328796338049653</v>
      </c>
      <c r="AN823" s="104">
        <f>AVERAGE(AF$6:AF823)</f>
        <v>858.6173479509921</v>
      </c>
      <c r="AO823" s="104">
        <f>AVERAGE(AG$6:AG823)</f>
        <v>4045.9302503615686</v>
      </c>
      <c r="AP823" s="104">
        <f>AVERAGE(AH$6:AH823)</f>
        <v>3187.3129024105742</v>
      </c>
      <c r="AT823" s="105">
        <v>818</v>
      </c>
      <c r="AU823" s="109">
        <v>22.272724457451048</v>
      </c>
      <c r="AV823" s="109">
        <v>2</v>
      </c>
      <c r="AW823" s="109">
        <v>4.4128618174596568</v>
      </c>
      <c r="AX823" s="110">
        <v>144.71650385332384</v>
      </c>
      <c r="AY823" s="109">
        <v>24.685586274910705</v>
      </c>
      <c r="AZ823" s="109">
        <v>24.685586274910705</v>
      </c>
      <c r="BA823" s="109">
        <v>0</v>
      </c>
      <c r="BB823" s="110">
        <v>885.28409210064501</v>
      </c>
      <c r="BC823" s="110">
        <v>3802.8379412366057</v>
      </c>
      <c r="BD823" s="110">
        <v>2917.5538491359607</v>
      </c>
      <c r="BE823" s="111" t="str">
        <v>No</v>
      </c>
      <c r="BG823" s="103">
        <f>AVERAGE(AY$6:AY823)</f>
        <v>22.87877212241337</v>
      </c>
      <c r="BH823" s="103">
        <f>AVERAGE(AZ$6:AZ823)</f>
        <v>23.70726150770863</v>
      </c>
      <c r="BI823" s="103">
        <f>AVERAGE(BA$6:BA823)</f>
        <v>0.82848938529527205</v>
      </c>
      <c r="BJ823" s="104">
        <f>AVERAGE(BB$6:BB823)</f>
        <v>960.83069154730754</v>
      </c>
      <c r="BK823" s="104">
        <f>AVERAGE(BC$6:BC823)</f>
        <v>3594.7742535698326</v>
      </c>
      <c r="BL823" s="104">
        <f>AVERAGE(BD$6:BD823)</f>
        <v>2633.9435620225213</v>
      </c>
      <c r="BP823" s="105">
        <v>818</v>
      </c>
      <c r="BQ823" s="109">
        <v>21.936153247214577</v>
      </c>
      <c r="BR823" s="109">
        <v>2</v>
      </c>
      <c r="BS823" s="109">
        <v>3.234545168013669</v>
      </c>
      <c r="BT823" s="110">
        <v>112.67447839724565</v>
      </c>
      <c r="BU823" s="109">
        <v>23.170698415228244</v>
      </c>
      <c r="BV823" s="109">
        <v>23.170698415228244</v>
      </c>
      <c r="BW823" s="109">
        <v>0</v>
      </c>
      <c r="BX823" s="110">
        <v>807.79543085409296</v>
      </c>
      <c r="BY823" s="110">
        <v>3615.6047622842366</v>
      </c>
      <c r="BZ823" s="110">
        <v>2807.8093314301436</v>
      </c>
      <c r="CA823" s="111" t="str">
        <v>No</v>
      </c>
      <c r="CC823" s="103">
        <f>AVERAGE(BU$6:BU823)</f>
        <v>22.892417395940406</v>
      </c>
      <c r="CD823" s="103">
        <f>AVERAGE(BV$6:BV823)</f>
        <v>23.82160204148666</v>
      </c>
      <c r="CE823" s="103">
        <f>AVERAGE(BW$6:BW823)</f>
        <v>0.92918464554624125</v>
      </c>
      <c r="CF823" s="104">
        <f>AVERAGE(BX$6:BX823)</f>
        <v>974.78868068014083</v>
      </c>
      <c r="CG823" s="104">
        <f>AVERAGE(BY$6:BY823)</f>
        <v>3662.004418682016</v>
      </c>
      <c r="CH823" s="104">
        <f>AVERAGE(BZ$6:BZ823)</f>
        <v>2687.2157380018793</v>
      </c>
      <c r="CI823" s="121"/>
      <c r="CJ823" s="121"/>
      <c r="CK823" s="121"/>
      <c r="CL823" s="121"/>
      <c r="CM823" s="121"/>
      <c r="CN823" s="121"/>
    </row>
    <row r="824" spans="2:92" x14ac:dyDescent="0.2">
      <c r="B824" s="105">
        <v>819</v>
      </c>
      <c r="C824" s="109">
        <v>23.728933401881285</v>
      </c>
      <c r="D824" s="109">
        <v>5</v>
      </c>
      <c r="E824" s="109">
        <v>3.0795440687983304</v>
      </c>
      <c r="F824" s="110">
        <v>162.89596308583529</v>
      </c>
      <c r="G824" s="109">
        <v>21.808477470679616</v>
      </c>
      <c r="H824" s="109">
        <v>21.808477470679616</v>
      </c>
      <c r="I824" s="109">
        <v>0</v>
      </c>
      <c r="J824" s="110">
        <v>817.15028720622377</v>
      </c>
      <c r="K824" s="110">
        <v>4175.5259447223307</v>
      </c>
      <c r="L824" s="110">
        <v>3358.3756575161069</v>
      </c>
      <c r="M824" s="111" t="str">
        <v>No</v>
      </c>
      <c r="O824" s="103">
        <f>AVERAGE(G$6:G824)</f>
        <v>21.720013280295326</v>
      </c>
      <c r="P824" s="103">
        <f>AVERAGE(H$6:H824)</f>
        <v>22.104818312179169</v>
      </c>
      <c r="Q824" s="103">
        <f>AVERAGE(I$6:I824)</f>
        <v>0.38480503188385029</v>
      </c>
      <c r="R824" s="104">
        <f>AVERAGE(J$6:J824)</f>
        <v>870.1338219835759</v>
      </c>
      <c r="S824" s="104">
        <f>AVERAGE(K$6:K824)</f>
        <v>4008.7476895984519</v>
      </c>
      <c r="T824" s="104">
        <f>AVERAGE(L$6:L824)</f>
        <v>3138.6138676148826</v>
      </c>
      <c r="X824" s="105">
        <v>819</v>
      </c>
      <c r="Y824" s="109">
        <v>23.010221598115795</v>
      </c>
      <c r="Z824" s="109">
        <v>1</v>
      </c>
      <c r="AA824" s="109">
        <v>5.6987964174305965</v>
      </c>
      <c r="AB824" s="110">
        <v>125.51583763358934</v>
      </c>
      <c r="AC824" s="109">
        <v>25</v>
      </c>
      <c r="AD824" s="109">
        <v>27.709018015546391</v>
      </c>
      <c r="AE824" s="109">
        <v>2.7090180155463912</v>
      </c>
      <c r="AF824" s="110">
        <v>1363.1390804319399</v>
      </c>
      <c r="AG824" s="110">
        <v>4570</v>
      </c>
      <c r="AH824" s="110">
        <v>3206.8609195680601</v>
      </c>
      <c r="AI824" s="111" t="str">
        <v>Yes</v>
      </c>
      <c r="AK824" s="103">
        <f>AVERAGE(AC$6:AC824)</f>
        <v>21.696044938242835</v>
      </c>
      <c r="AL824" s="103">
        <f>AVERAGE(AD$6:AD824)</f>
        <v>22.022245880930001</v>
      </c>
      <c r="AM824" s="103">
        <f>AVERAGE(AE$6:AE824)</f>
        <v>0.32620094268717037</v>
      </c>
      <c r="AN824" s="104">
        <f>AVERAGE(AF$6:AF824)</f>
        <v>859.23336960237293</v>
      </c>
      <c r="AO824" s="104">
        <f>AVERAGE(AG$6:AG824)</f>
        <v>4046.570140165767</v>
      </c>
      <c r="AP824" s="104">
        <f>AVERAGE(AH$6:AH824)</f>
        <v>3187.3367705633923</v>
      </c>
      <c r="AT824" s="105">
        <v>819</v>
      </c>
      <c r="AU824" s="109">
        <v>23.427921276642063</v>
      </c>
      <c r="AV824" s="109">
        <v>2</v>
      </c>
      <c r="AW824" s="109">
        <v>4.2563898391653332</v>
      </c>
      <c r="AX824" s="110">
        <v>184.03208864378075</v>
      </c>
      <c r="AY824" s="109">
        <v>25</v>
      </c>
      <c r="AZ824" s="109">
        <v>25.684311115807397</v>
      </c>
      <c r="BA824" s="109">
        <v>0.68431111580739667</v>
      </c>
      <c r="BB824" s="110">
        <v>1036.6787560148903</v>
      </c>
      <c r="BC824" s="110">
        <v>3850</v>
      </c>
      <c r="BD824" s="110">
        <v>2813.3212439851095</v>
      </c>
      <c r="BE824" s="111" t="str">
        <v>Yes</v>
      </c>
      <c r="BG824" s="103">
        <f>AVERAGE(AY$6:AY824)</f>
        <v>22.881362144241926</v>
      </c>
      <c r="BH824" s="103">
        <f>AVERAGE(AZ$6:AZ824)</f>
        <v>23.709675487694099</v>
      </c>
      <c r="BI824" s="103">
        <f>AVERAGE(BA$6:BA824)</f>
        <v>0.82831334345218555</v>
      </c>
      <c r="BJ824" s="104">
        <f>AVERAGE(BB$6:BB824)</f>
        <v>960.92330212663308</v>
      </c>
      <c r="BK824" s="104">
        <f>AVERAGE(BC$6:BC824)</f>
        <v>3595.0858845178545</v>
      </c>
      <c r="BL824" s="104">
        <f>AVERAGE(BD$6:BD824)</f>
        <v>2634.1625823912182</v>
      </c>
      <c r="BP824" s="105">
        <v>819</v>
      </c>
      <c r="BQ824" s="109">
        <v>23.13020281136658</v>
      </c>
      <c r="BR824" s="109">
        <v>1</v>
      </c>
      <c r="BS824" s="109">
        <v>6.8464542994786477</v>
      </c>
      <c r="BT824" s="110">
        <v>133.69478357207151</v>
      </c>
      <c r="BU824" s="109">
        <v>25</v>
      </c>
      <c r="BV824" s="109">
        <v>28.976657110845228</v>
      </c>
      <c r="BW824" s="109">
        <v>3.9766571108452275</v>
      </c>
      <c r="BX824" s="110">
        <v>1480.1933501988556</v>
      </c>
      <c r="BY824" s="110">
        <v>3820</v>
      </c>
      <c r="BZ824" s="110">
        <v>2339.8066498011444</v>
      </c>
      <c r="CA824" s="111" t="str">
        <v>Yes</v>
      </c>
      <c r="CC824" s="103">
        <f>AVERAGE(BU$6:BU824)</f>
        <v>22.894990756873323</v>
      </c>
      <c r="CD824" s="103">
        <f>AVERAGE(BV$6:BV824)</f>
        <v>23.827896370020675</v>
      </c>
      <c r="CE824" s="103">
        <f>AVERAGE(BW$6:BW824)</f>
        <v>0.932905613147339</v>
      </c>
      <c r="CF824" s="104">
        <f>AVERAGE(BX$6:BX824)</f>
        <v>975.40578039872298</v>
      </c>
      <c r="CG824" s="104">
        <f>AVERAGE(BY$6:BY824)</f>
        <v>3662.1973314797183</v>
      </c>
      <c r="CH824" s="104">
        <f>AVERAGE(BZ$6:BZ824)</f>
        <v>2686.7915510809999</v>
      </c>
      <c r="CI824" s="121"/>
      <c r="CJ824" s="121"/>
      <c r="CK824" s="121"/>
      <c r="CL824" s="121"/>
      <c r="CM824" s="121"/>
      <c r="CN824" s="121"/>
    </row>
    <row r="825" spans="2:92" x14ac:dyDescent="0.2">
      <c r="B825" s="105">
        <v>820</v>
      </c>
      <c r="C825" s="109">
        <v>22.602401026343131</v>
      </c>
      <c r="D825" s="109">
        <v>2</v>
      </c>
      <c r="E825" s="109">
        <v>5.153490641986755</v>
      </c>
      <c r="F825" s="110">
        <v>150.9874088209059</v>
      </c>
      <c r="G825" s="109">
        <v>25</v>
      </c>
      <c r="H825" s="109">
        <v>25.755891668329888</v>
      </c>
      <c r="I825" s="109">
        <v>0.75589166832988752</v>
      </c>
      <c r="J825" s="110">
        <v>1037.0479091202856</v>
      </c>
      <c r="K825" s="110">
        <v>4600</v>
      </c>
      <c r="L825" s="110">
        <v>3562.9520908797144</v>
      </c>
      <c r="M825" s="111" t="str">
        <v>Yes</v>
      </c>
      <c r="O825" s="103">
        <f>AVERAGE(G$6:G825)</f>
        <v>21.724013264099845</v>
      </c>
      <c r="P825" s="103">
        <f>AVERAGE(H$6:H825)</f>
        <v>22.10927084066228</v>
      </c>
      <c r="Q825" s="103">
        <f>AVERAGE(I$6:I825)</f>
        <v>0.38525757656244297</v>
      </c>
      <c r="R825" s="104">
        <f>AVERAGE(J$6:J825)</f>
        <v>870.33737574837687</v>
      </c>
      <c r="S825" s="104">
        <f>AVERAGE(K$6:K825)</f>
        <v>4009.4687290013808</v>
      </c>
      <c r="T825" s="104">
        <f>AVERAGE(L$6:L825)</f>
        <v>3139.1313532530107</v>
      </c>
      <c r="X825" s="105">
        <v>820</v>
      </c>
      <c r="Y825" s="109">
        <v>23.421414077270938</v>
      </c>
      <c r="Z825" s="109">
        <v>3</v>
      </c>
      <c r="AA825" s="109">
        <v>2.1760284713929625</v>
      </c>
      <c r="AB825" s="110">
        <v>184.97966541822956</v>
      </c>
      <c r="AC825" s="109">
        <v>22.597442548663899</v>
      </c>
      <c r="AD825" s="109">
        <v>22.597442548663899</v>
      </c>
      <c r="AE825" s="109">
        <v>0</v>
      </c>
      <c r="AF825" s="110">
        <v>862.90294187814652</v>
      </c>
      <c r="AG825" s="110">
        <v>4277.5396587595023</v>
      </c>
      <c r="AH825" s="110">
        <v>3414.6367168813558</v>
      </c>
      <c r="AI825" s="111" t="str">
        <v>No</v>
      </c>
      <c r="AK825" s="103">
        <f>AVERAGE(AC$6:AC825)</f>
        <v>21.697144203621399</v>
      </c>
      <c r="AL825" s="103">
        <f>AVERAGE(AD$6:AD825)</f>
        <v>22.022947340280894</v>
      </c>
      <c r="AM825" s="103">
        <f>AVERAGE(AE$6:AE825)</f>
        <v>0.32580313665950311</v>
      </c>
      <c r="AN825" s="104">
        <f>AVERAGE(AF$6:AF825)</f>
        <v>859.23784469051407</v>
      </c>
      <c r="AO825" s="104">
        <f>AVERAGE(AG$6:AG825)</f>
        <v>4046.8518103103938</v>
      </c>
      <c r="AP825" s="104">
        <f>AVERAGE(AH$6:AH825)</f>
        <v>3187.6139656198775</v>
      </c>
      <c r="AT825" s="105">
        <v>820</v>
      </c>
      <c r="AU825" s="109">
        <v>23.423559024639481</v>
      </c>
      <c r="AV825" s="109">
        <v>1</v>
      </c>
      <c r="AW825" s="109">
        <v>3.8372162074389733</v>
      </c>
      <c r="AX825" s="110">
        <v>142.82489629093078</v>
      </c>
      <c r="AY825" s="109">
        <v>25</v>
      </c>
      <c r="AZ825" s="109">
        <v>26.260775232078455</v>
      </c>
      <c r="BA825" s="109">
        <v>1.2607752320784549</v>
      </c>
      <c r="BB825" s="110">
        <v>1081.9411811026989</v>
      </c>
      <c r="BC825" s="110">
        <v>3800</v>
      </c>
      <c r="BD825" s="110">
        <v>2718.0588188973011</v>
      </c>
      <c r="BE825" s="111" t="str">
        <v>Yes</v>
      </c>
      <c r="BG825" s="103">
        <f>AVERAGE(AY$6:AY825)</f>
        <v>22.883945848944069</v>
      </c>
      <c r="BH825" s="103">
        <f>AVERAGE(AZ$6:AZ825)</f>
        <v>23.712786584943352</v>
      </c>
      <c r="BI825" s="103">
        <f>AVERAGE(BA$6:BA825)</f>
        <v>0.82884073599929076</v>
      </c>
      <c r="BJ825" s="104">
        <f>AVERAGE(BB$6:BB825)</f>
        <v>961.07088490587205</v>
      </c>
      <c r="BK825" s="104">
        <f>AVERAGE(BC$6:BC825)</f>
        <v>3595.3357797806379</v>
      </c>
      <c r="BL825" s="104">
        <f>AVERAGE(BD$6:BD825)</f>
        <v>2634.2648948747619</v>
      </c>
      <c r="BP825" s="105">
        <v>820</v>
      </c>
      <c r="BQ825" s="109">
        <v>23.072334437842514</v>
      </c>
      <c r="BR825" s="109">
        <v>3</v>
      </c>
      <c r="BS825" s="109">
        <v>5.544162902015275</v>
      </c>
      <c r="BT825" s="110">
        <v>182.3539325859031</v>
      </c>
      <c r="BU825" s="109">
        <v>25</v>
      </c>
      <c r="BV825" s="109">
        <v>25.616497339857787</v>
      </c>
      <c r="BW825" s="109">
        <v>0.6164973398577871</v>
      </c>
      <c r="BX825" s="110">
        <v>1024.8285335645712</v>
      </c>
      <c r="BY825" s="110">
        <v>3960</v>
      </c>
      <c r="BZ825" s="110">
        <v>2935.1714664354286</v>
      </c>
      <c r="CA825" s="111" t="str">
        <v>Yes</v>
      </c>
      <c r="CC825" s="103">
        <f>AVERAGE(BU$6:BU825)</f>
        <v>22.897557841316161</v>
      </c>
      <c r="CD825" s="103">
        <f>AVERAGE(BV$6:BV825)</f>
        <v>23.830077590715597</v>
      </c>
      <c r="CE825" s="103">
        <f>AVERAGE(BW$6:BW825)</f>
        <v>0.93251974939942495</v>
      </c>
      <c r="CF825" s="104">
        <f>AVERAGE(BX$6:BX825)</f>
        <v>975.46605204892523</v>
      </c>
      <c r="CG825" s="104">
        <f>AVERAGE(BY$6:BY825)</f>
        <v>3662.5605054657185</v>
      </c>
      <c r="CH825" s="104">
        <f>AVERAGE(BZ$6:BZ825)</f>
        <v>2687.0944534167975</v>
      </c>
      <c r="CI825" s="121"/>
      <c r="CJ825" s="121"/>
      <c r="CK825" s="121"/>
      <c r="CL825" s="121"/>
      <c r="CM825" s="121"/>
      <c r="CN825" s="121"/>
    </row>
    <row r="826" spans="2:92" x14ac:dyDescent="0.2">
      <c r="B826" s="105">
        <v>821</v>
      </c>
      <c r="C826" s="109">
        <v>17.357153913336951</v>
      </c>
      <c r="D826" s="109">
        <v>2</v>
      </c>
      <c r="E826" s="109">
        <v>4.1161975535850175</v>
      </c>
      <c r="F826" s="110">
        <v>179.62776829019495</v>
      </c>
      <c r="G826" s="109">
        <v>19.473351466921969</v>
      </c>
      <c r="H826" s="109">
        <v>19.473351466921969</v>
      </c>
      <c r="I826" s="109">
        <v>0</v>
      </c>
      <c r="J826" s="110">
        <v>763.82831229785404</v>
      </c>
      <c r="K826" s="110">
        <v>3605.2032640459543</v>
      </c>
      <c r="L826" s="110">
        <v>2841.3749517481001</v>
      </c>
      <c r="M826" s="111" t="str">
        <v>No</v>
      </c>
      <c r="O826" s="103">
        <f>AVERAGE(G$6:G826)</f>
        <v>21.721271897720818</v>
      </c>
      <c r="P826" s="103">
        <f>AVERAGE(H$6:H826)</f>
        <v>22.106060220231413</v>
      </c>
      <c r="Q826" s="103">
        <f>AVERAGE(I$6:I826)</f>
        <v>0.38478832251060074</v>
      </c>
      <c r="R826" s="104">
        <f>AVERAGE(J$6:J826)</f>
        <v>870.20764485501445</v>
      </c>
      <c r="S826" s="104">
        <f>AVERAGE(K$6:K826)</f>
        <v>4008.9763228321294</v>
      </c>
      <c r="T826" s="104">
        <f>AVERAGE(L$6:L826)</f>
        <v>3138.768677977122</v>
      </c>
      <c r="X826" s="105">
        <v>821</v>
      </c>
      <c r="Y826" s="109">
        <v>22.17528165305864</v>
      </c>
      <c r="Z826" s="109">
        <v>3</v>
      </c>
      <c r="AA826" s="109">
        <v>2.4398350040219738</v>
      </c>
      <c r="AB826" s="110">
        <v>110.9239514260906</v>
      </c>
      <c r="AC826" s="109">
        <v>21.615116657080613</v>
      </c>
      <c r="AD826" s="109">
        <v>21.615116657080613</v>
      </c>
      <c r="AE826" s="109">
        <v>0</v>
      </c>
      <c r="AF826" s="110">
        <v>759.37745113850906</v>
      </c>
      <c r="AG826" s="110">
        <v>4100.7209982745098</v>
      </c>
      <c r="AH826" s="110">
        <v>3341.3435471360008</v>
      </c>
      <c r="AI826" s="111" t="str">
        <v>No</v>
      </c>
      <c r="AK826" s="103">
        <f>AVERAGE(AC$6:AC826)</f>
        <v>21.697044291871652</v>
      </c>
      <c r="AL826" s="103">
        <f>AVERAGE(AD$6:AD826)</f>
        <v>22.022450591580284</v>
      </c>
      <c r="AM826" s="103">
        <f>AVERAGE(AE$6:AE826)</f>
        <v>0.32540629970863894</v>
      </c>
      <c r="AN826" s="104">
        <f>AVERAGE(AF$6:AF826)</f>
        <v>859.11621205524978</v>
      </c>
      <c r="AO826" s="104">
        <f>AVERAGE(AG$6:AG826)</f>
        <v>4046.9174244248447</v>
      </c>
      <c r="AP826" s="104">
        <f>AVERAGE(AH$6:AH826)</f>
        <v>3187.8012123695926</v>
      </c>
      <c r="AT826" s="105">
        <v>821</v>
      </c>
      <c r="AU826" s="109">
        <v>19.393174080312281</v>
      </c>
      <c r="AV826" s="109">
        <v>5</v>
      </c>
      <c r="AW826" s="109">
        <v>3.4236466167990094</v>
      </c>
      <c r="AX826" s="110">
        <v>157.83347547104444</v>
      </c>
      <c r="AY826" s="109">
        <v>17.816820697111289</v>
      </c>
      <c r="AZ826" s="109">
        <v>17.816820697111289</v>
      </c>
      <c r="BA826" s="109">
        <v>0</v>
      </c>
      <c r="BB826" s="110">
        <v>692.33809638438311</v>
      </c>
      <c r="BC826" s="110">
        <v>2922.5231045666933</v>
      </c>
      <c r="BD826" s="110">
        <v>2230.1850081823104</v>
      </c>
      <c r="BE826" s="111" t="str">
        <v>No</v>
      </c>
      <c r="BG826" s="103">
        <f>AVERAGE(AY$6:AY826)</f>
        <v>22.877773954727463</v>
      </c>
      <c r="BH826" s="103">
        <f>AVERAGE(AZ$6:AZ826)</f>
        <v>23.705605140500193</v>
      </c>
      <c r="BI826" s="103">
        <f>AVERAGE(BA$6:BA826)</f>
        <v>0.82783118577273873</v>
      </c>
      <c r="BJ826" s="104">
        <f>AVERAGE(BB$6:BB826)</f>
        <v>960.74356116833076</v>
      </c>
      <c r="BK826" s="104">
        <f>AVERAGE(BC$6:BC826)</f>
        <v>3594.5162759131422</v>
      </c>
      <c r="BL826" s="104">
        <f>AVERAGE(BD$6:BD826)</f>
        <v>2633.7727147448077</v>
      </c>
      <c r="BP826" s="105">
        <v>821</v>
      </c>
      <c r="BQ826" s="109">
        <v>16.692570365313816</v>
      </c>
      <c r="BR826" s="109">
        <v>2</v>
      </c>
      <c r="BS826" s="109">
        <v>3.7841571569923094</v>
      </c>
      <c r="BT826" s="110">
        <v>166.88534555939819</v>
      </c>
      <c r="BU826" s="109">
        <v>18.476727522306128</v>
      </c>
      <c r="BV826" s="109">
        <v>18.476727522306128</v>
      </c>
      <c r="BW826" s="109">
        <v>0</v>
      </c>
      <c r="BX826" s="110">
        <v>721.18717122858197</v>
      </c>
      <c r="BY826" s="110">
        <v>2911.5091283459192</v>
      </c>
      <c r="BZ826" s="110">
        <v>2190.3219571173372</v>
      </c>
      <c r="CA826" s="111" t="str">
        <v>No</v>
      </c>
      <c r="CC826" s="103">
        <f>AVERAGE(BU$6:BU826)</f>
        <v>22.892173151524428</v>
      </c>
      <c r="CD826" s="103">
        <f>AVERAGE(BV$6:BV826)</f>
        <v>23.823557066880749</v>
      </c>
      <c r="CE826" s="103">
        <f>AVERAGE(BW$6:BW826)</f>
        <v>0.93138391535630749</v>
      </c>
      <c r="CF826" s="104">
        <f>AVERAGE(BX$6:BX826)</f>
        <v>975.15633355827924</v>
      </c>
      <c r="CG826" s="104">
        <f>AVERAGE(BY$6:BY826)</f>
        <v>3661.6457047627714</v>
      </c>
      <c r="CH826" s="104">
        <f>AVERAGE(BZ$6:BZ826)</f>
        <v>2686.4893712044964</v>
      </c>
      <c r="CI826" s="121"/>
      <c r="CJ826" s="121"/>
      <c r="CK826" s="121"/>
      <c r="CL826" s="121"/>
      <c r="CM826" s="121"/>
      <c r="CN826" s="121"/>
    </row>
    <row r="827" spans="2:92" x14ac:dyDescent="0.2">
      <c r="B827" s="105">
        <v>822</v>
      </c>
      <c r="C827" s="109">
        <v>19.371353976275323</v>
      </c>
      <c r="D827" s="109">
        <v>2</v>
      </c>
      <c r="E827" s="109">
        <v>4.5823038623278709</v>
      </c>
      <c r="F827" s="110">
        <v>167.02491662613011</v>
      </c>
      <c r="G827" s="109">
        <v>21.953657838603192</v>
      </c>
      <c r="H827" s="109">
        <v>21.953657838603192</v>
      </c>
      <c r="I827" s="109">
        <v>0</v>
      </c>
      <c r="J827" s="110">
        <v>825.63465178422587</v>
      </c>
      <c r="K827" s="110">
        <v>4051.6584109485748</v>
      </c>
      <c r="L827" s="110">
        <v>3226.023759164349</v>
      </c>
      <c r="M827" s="111" t="str">
        <v>No</v>
      </c>
      <c r="O827" s="103">
        <f>AVERAGE(G$6:G827)</f>
        <v>21.721554605678097</v>
      </c>
      <c r="P827" s="103">
        <f>AVERAGE(H$6:H827)</f>
        <v>22.105874815874198</v>
      </c>
      <c r="Q827" s="103">
        <f>AVERAGE(I$6:I827)</f>
        <v>0.38432021019611101</v>
      </c>
      <c r="R827" s="104">
        <f>AVERAGE(J$6:J827)</f>
        <v>870.15341980261678</v>
      </c>
      <c r="S827" s="104">
        <f>AVERAGE(K$6:K827)</f>
        <v>4009.0282475135364</v>
      </c>
      <c r="T827" s="104">
        <f>AVERAGE(L$6:L827)</f>
        <v>3138.8748277109262</v>
      </c>
      <c r="X827" s="105">
        <v>822</v>
      </c>
      <c r="Y827" s="109">
        <v>20.275473282204842</v>
      </c>
      <c r="Z827" s="109">
        <v>1</v>
      </c>
      <c r="AA827" s="109">
        <v>3.988660288477949</v>
      </c>
      <c r="AB827" s="110">
        <v>176.38014680100594</v>
      </c>
      <c r="AC827" s="109">
        <v>23.264133570682791</v>
      </c>
      <c r="AD827" s="109">
        <v>23.264133570682791</v>
      </c>
      <c r="AE827" s="109">
        <v>0</v>
      </c>
      <c r="AF827" s="110">
        <v>874.30415392148961</v>
      </c>
      <c r="AG827" s="110">
        <v>4257.5440427229023</v>
      </c>
      <c r="AH827" s="110">
        <v>3383.2398888014127</v>
      </c>
      <c r="AI827" s="111" t="str">
        <v>No</v>
      </c>
      <c r="AK827" s="103">
        <f>AVERAGE(AC$6:AC827)</f>
        <v>21.69895072651741</v>
      </c>
      <c r="AL827" s="103">
        <f>AVERAGE(AD$6:AD827)</f>
        <v>22.023961154815204</v>
      </c>
      <c r="AM827" s="103">
        <f>AVERAGE(AE$6:AE827)</f>
        <v>0.32501042829780113</v>
      </c>
      <c r="AN827" s="104">
        <f>AVERAGE(AF$6:AF827)</f>
        <v>859.13468887017211</v>
      </c>
      <c r="AO827" s="104">
        <f>AVERAGE(AG$6:AG827)</f>
        <v>4047.1736611867641</v>
      </c>
      <c r="AP827" s="104">
        <f>AVERAGE(AH$6:AH827)</f>
        <v>3188.0389723165895</v>
      </c>
      <c r="AT827" s="105">
        <v>822</v>
      </c>
      <c r="AU827" s="109">
        <v>25.723828507176894</v>
      </c>
      <c r="AV827" s="109">
        <v>3</v>
      </c>
      <c r="AW827" s="109">
        <v>5.5567198671922187</v>
      </c>
      <c r="AX827" s="110">
        <v>154.766773069598</v>
      </c>
      <c r="AY827" s="109">
        <v>25</v>
      </c>
      <c r="AZ827" s="109">
        <v>28.280548374369111</v>
      </c>
      <c r="BA827" s="109">
        <v>3.2805483743691113</v>
      </c>
      <c r="BB827" s="110">
        <v>1396.8490292249646</v>
      </c>
      <c r="BC827" s="110">
        <v>3900</v>
      </c>
      <c r="BD827" s="110">
        <v>2503.1509707750356</v>
      </c>
      <c r="BE827" s="111" t="str">
        <v>Yes</v>
      </c>
      <c r="BG827" s="103">
        <f>AVERAGE(AY$6:AY827)</f>
        <v>22.880355738237526</v>
      </c>
      <c r="BH827" s="103">
        <f>AVERAGE(AZ$6:AZ827)</f>
        <v>23.711170764872296</v>
      </c>
      <c r="BI827" s="103">
        <f>AVERAGE(BA$6:BA827)</f>
        <v>0.83081502663477802</v>
      </c>
      <c r="BJ827" s="104">
        <f>AVERAGE(BB$6:BB827)</f>
        <v>961.27410310027312</v>
      </c>
      <c r="BK827" s="104">
        <f>AVERAGE(BC$6:BC827)</f>
        <v>3594.8879106139775</v>
      </c>
      <c r="BL827" s="104">
        <f>AVERAGE(BD$6:BD827)</f>
        <v>2633.613807513701</v>
      </c>
      <c r="BP827" s="105">
        <v>822</v>
      </c>
      <c r="BQ827" s="109">
        <v>21.402016062659541</v>
      </c>
      <c r="BR827" s="109">
        <v>4</v>
      </c>
      <c r="BS827" s="109">
        <v>6.7847631072175538</v>
      </c>
      <c r="BT827" s="110">
        <v>163.39362806928614</v>
      </c>
      <c r="BU827" s="109">
        <v>24.186779169877095</v>
      </c>
      <c r="BV827" s="109">
        <v>24.186779169877095</v>
      </c>
      <c r="BW827" s="109">
        <v>0</v>
      </c>
      <c r="BX827" s="110">
        <v>888.99700316559904</v>
      </c>
      <c r="BY827" s="110">
        <v>3908.0168754815641</v>
      </c>
      <c r="BZ827" s="110">
        <v>3019.0198723159651</v>
      </c>
      <c r="CA827" s="111" t="str">
        <v>No</v>
      </c>
      <c r="CC827" s="103">
        <f>AVERAGE(BU$6:BU827)</f>
        <v>22.893748098018779</v>
      </c>
      <c r="CD827" s="103">
        <f>AVERAGE(BV$6:BV827)</f>
        <v>23.823998942918461</v>
      </c>
      <c r="CE827" s="103">
        <f>AVERAGE(BW$6:BW827)</f>
        <v>0.93025084489966958</v>
      </c>
      <c r="CF827" s="104">
        <f>AVERAGE(BX$6:BX827)</f>
        <v>975.05151685463863</v>
      </c>
      <c r="CG827" s="104">
        <f>AVERAGE(BY$6:BY827)</f>
        <v>3661.945426381651</v>
      </c>
      <c r="CH827" s="104">
        <f>AVERAGE(BZ$6:BZ827)</f>
        <v>2686.8939095270166</v>
      </c>
      <c r="CI827" s="121"/>
      <c r="CJ827" s="121"/>
      <c r="CK827" s="121"/>
      <c r="CL827" s="121"/>
      <c r="CM827" s="121"/>
      <c r="CN827" s="121"/>
    </row>
    <row r="828" spans="2:92" x14ac:dyDescent="0.2">
      <c r="B828" s="105">
        <v>823</v>
      </c>
      <c r="C828" s="109">
        <v>21.247476638984136</v>
      </c>
      <c r="D828" s="109">
        <v>1</v>
      </c>
      <c r="E828" s="109">
        <v>3.427264004560179</v>
      </c>
      <c r="F828" s="110">
        <v>133.58172779966179</v>
      </c>
      <c r="G828" s="109">
        <v>23.674740643544315</v>
      </c>
      <c r="H828" s="109">
        <v>23.674740643544315</v>
      </c>
      <c r="I828" s="109">
        <v>0</v>
      </c>
      <c r="J828" s="110">
        <v>843.82394710599124</v>
      </c>
      <c r="K828" s="110">
        <v>4311.4533158379763</v>
      </c>
      <c r="L828" s="110">
        <v>3467.6293687319849</v>
      </c>
      <c r="M828" s="111" t="str">
        <v>No</v>
      </c>
      <c r="O828" s="103">
        <f>AVERAGE(G$6:G828)</f>
        <v>21.723927857242941</v>
      </c>
      <c r="P828" s="103">
        <f>AVERAGE(H$6:H828)</f>
        <v>22.107781092700048</v>
      </c>
      <c r="Q828" s="103">
        <f>AVERAGE(I$6:I828)</f>
        <v>0.38385323545711209</v>
      </c>
      <c r="R828" s="104">
        <f>AVERAGE(J$6:J828)</f>
        <v>870.1214277337267</v>
      </c>
      <c r="S828" s="104">
        <f>AVERAGE(K$6:K828)</f>
        <v>4009.395714182217</v>
      </c>
      <c r="T828" s="104">
        <f>AVERAGE(L$6:L828)</f>
        <v>3139.2742864484972</v>
      </c>
      <c r="X828" s="105">
        <v>823</v>
      </c>
      <c r="Y828" s="109">
        <v>19.100215459347957</v>
      </c>
      <c r="Z828" s="109">
        <v>1</v>
      </c>
      <c r="AA828" s="109">
        <v>5.0548269934543182</v>
      </c>
      <c r="AB828" s="110">
        <v>156.92668822621567</v>
      </c>
      <c r="AC828" s="109">
        <v>23.155042452802277</v>
      </c>
      <c r="AD828" s="109">
        <v>23.155042452802277</v>
      </c>
      <c r="AE828" s="109">
        <v>0</v>
      </c>
      <c r="AF828" s="110">
        <v>851.57796181028402</v>
      </c>
      <c r="AG828" s="110">
        <v>4237.9076415044101</v>
      </c>
      <c r="AH828" s="110">
        <v>3386.3296796941258</v>
      </c>
      <c r="AI828" s="111" t="str">
        <v>No</v>
      </c>
      <c r="AK828" s="103">
        <f>AVERAGE(AC$6:AC828)</f>
        <v>21.700719975273529</v>
      </c>
      <c r="AL828" s="103">
        <f>AVERAGE(AD$6:AD828)</f>
        <v>22.025335494180926</v>
      </c>
      <c r="AM828" s="103">
        <f>AVERAGE(AE$6:AE828)</f>
        <v>0.32461551890740287</v>
      </c>
      <c r="AN828" s="104">
        <f>AVERAGE(AF$6:AF828)</f>
        <v>859.12550694178822</v>
      </c>
      <c r="AO828" s="104">
        <f>AVERAGE(AG$6:AG828)</f>
        <v>4047.4054157193495</v>
      </c>
      <c r="AP828" s="104">
        <f>AVERAGE(AH$6:AH828)</f>
        <v>3188.2799087775584</v>
      </c>
      <c r="AT828" s="105">
        <v>823</v>
      </c>
      <c r="AU828" s="109">
        <v>21.691669148737827</v>
      </c>
      <c r="AV828" s="109">
        <v>2</v>
      </c>
      <c r="AW828" s="109">
        <v>3.3532453434522744</v>
      </c>
      <c r="AX828" s="110">
        <v>152.96072299750105</v>
      </c>
      <c r="AY828" s="109">
        <v>23.044914492190102</v>
      </c>
      <c r="AZ828" s="109">
        <v>23.044914492190102</v>
      </c>
      <c r="BA828" s="109">
        <v>0</v>
      </c>
      <c r="BB828" s="110">
        <v>844.30815776320412</v>
      </c>
      <c r="BC828" s="110">
        <v>3556.7371738285156</v>
      </c>
      <c r="BD828" s="110">
        <v>2712.4290160653113</v>
      </c>
      <c r="BE828" s="111" t="str">
        <v>No</v>
      </c>
      <c r="BG828" s="103">
        <f>AVERAGE(AY$6:AY828)</f>
        <v>22.880555688120822</v>
      </c>
      <c r="BH828" s="103">
        <f>AVERAGE(AZ$6:AZ828)</f>
        <v>23.710361218975965</v>
      </c>
      <c r="BI828" s="103">
        <f>AVERAGE(BA$6:BA828)</f>
        <v>0.82980553085514897</v>
      </c>
      <c r="BJ828" s="104">
        <f>AVERAGE(BB$6:BB828)</f>
        <v>961.13198166000939</v>
      </c>
      <c r="BK828" s="104">
        <f>AVERAGE(BC$6:BC828)</f>
        <v>3594.84155491922</v>
      </c>
      <c r="BL828" s="104">
        <f>AVERAGE(BD$6:BD828)</f>
        <v>2633.709573259207</v>
      </c>
      <c r="BP828" s="105">
        <v>823</v>
      </c>
      <c r="BQ828" s="109">
        <v>19.633872973711785</v>
      </c>
      <c r="BR828" s="109">
        <v>5</v>
      </c>
      <c r="BS828" s="109">
        <v>3.1966688962165977</v>
      </c>
      <c r="BT828" s="110">
        <v>173.86055935858394</v>
      </c>
      <c r="BU828" s="109">
        <v>17.830541869928382</v>
      </c>
      <c r="BV828" s="109">
        <v>17.830541869928382</v>
      </c>
      <c r="BW828" s="109">
        <v>0</v>
      </c>
      <c r="BX828" s="110">
        <v>708.77681545643543</v>
      </c>
      <c r="BY828" s="110">
        <v>3024.5812804892571</v>
      </c>
      <c r="BZ828" s="110">
        <v>2315.8044650328216</v>
      </c>
      <c r="CA828" s="111" t="str">
        <v>No</v>
      </c>
      <c r="CC828" s="103">
        <f>AVERAGE(BU$6:BU828)</f>
        <v>22.88759596408428</v>
      </c>
      <c r="CD828" s="103">
        <f>AVERAGE(BV$6:BV828)</f>
        <v>23.81671649203998</v>
      </c>
      <c r="CE828" s="103">
        <f>AVERAGE(BW$6:BW828)</f>
        <v>0.92912052795568456</v>
      </c>
      <c r="CF828" s="104">
        <f>AVERAGE(BX$6:BX828)</f>
        <v>974.72797529765421</v>
      </c>
      <c r="CG828" s="104">
        <f>AVERAGE(BY$6:BY828)</f>
        <v>3661.1709863501901</v>
      </c>
      <c r="CH828" s="104">
        <f>AVERAGE(BZ$6:BZ828)</f>
        <v>2686.44301105254</v>
      </c>
      <c r="CI828" s="121"/>
      <c r="CJ828" s="121"/>
      <c r="CK828" s="121"/>
      <c r="CL828" s="121"/>
      <c r="CM828" s="121"/>
      <c r="CN828" s="121"/>
    </row>
    <row r="829" spans="2:92" x14ac:dyDescent="0.2">
      <c r="B829" s="105">
        <v>824</v>
      </c>
      <c r="C829" s="109">
        <v>18.437391416439674</v>
      </c>
      <c r="D829" s="109">
        <v>1</v>
      </c>
      <c r="E829" s="109">
        <v>2.8916424020650808</v>
      </c>
      <c r="F829" s="110">
        <v>161.14373385672428</v>
      </c>
      <c r="G829" s="109">
        <v>20.329033818504755</v>
      </c>
      <c r="H829" s="109">
        <v>20.329033818504755</v>
      </c>
      <c r="I829" s="109">
        <v>0</v>
      </c>
      <c r="J829" s="110">
        <v>771.014748411867</v>
      </c>
      <c r="K829" s="110">
        <v>3709.226087330856</v>
      </c>
      <c r="L829" s="110">
        <v>2938.211338918989</v>
      </c>
      <c r="M829" s="111" t="str">
        <v>No</v>
      </c>
      <c r="O829" s="103">
        <f>AVERAGE(G$6:G829)</f>
        <v>21.722235024671658</v>
      </c>
      <c r="P829" s="103">
        <f>AVERAGE(H$6:H829)</f>
        <v>22.105622418823593</v>
      </c>
      <c r="Q829" s="103">
        <f>AVERAGE(I$6:I829)</f>
        <v>0.38338739415194567</v>
      </c>
      <c r="R829" s="104">
        <f>AVERAGE(J$6:J829)</f>
        <v>870.00115263746227</v>
      </c>
      <c r="S829" s="104">
        <f>AVERAGE(K$6:K829)</f>
        <v>4009.0314306544847</v>
      </c>
      <c r="T829" s="104">
        <f>AVERAGE(L$6:L829)</f>
        <v>3139.0302780170296</v>
      </c>
      <c r="X829" s="105">
        <v>824</v>
      </c>
      <c r="Y829" s="109">
        <v>18.329743965846024</v>
      </c>
      <c r="Z829" s="109">
        <v>2</v>
      </c>
      <c r="AA829" s="109">
        <v>4.8464471174012385</v>
      </c>
      <c r="AB829" s="110">
        <v>181.22580826116541</v>
      </c>
      <c r="AC829" s="109">
        <v>21.176191083247261</v>
      </c>
      <c r="AD829" s="109">
        <v>21.176191083247261</v>
      </c>
      <c r="AE829" s="109">
        <v>0</v>
      </c>
      <c r="AF829" s="110">
        <v>816.51154075858324</v>
      </c>
      <c r="AG829" s="110">
        <v>3951.7143949845067</v>
      </c>
      <c r="AH829" s="110">
        <v>3135.2028542259236</v>
      </c>
      <c r="AI829" s="111" t="str">
        <v>No</v>
      </c>
      <c r="AK829" s="103">
        <f>AVERAGE(AC$6:AC829)</f>
        <v>21.700083411084176</v>
      </c>
      <c r="AL829" s="103">
        <f>AVERAGE(AD$6:AD829)</f>
        <v>22.024304979119112</v>
      </c>
      <c r="AM829" s="103">
        <f>AVERAGE(AE$6:AE829)</f>
        <v>0.3242215680349424</v>
      </c>
      <c r="AN829" s="104">
        <f>AVERAGE(AF$6:AF829)</f>
        <v>859.07379096341049</v>
      </c>
      <c r="AO829" s="104">
        <f>AVERAGE(AG$6:AG829)</f>
        <v>4047.2892858398168</v>
      </c>
      <c r="AP829" s="104">
        <f>AVERAGE(AH$6:AH829)</f>
        <v>3188.2154948764037</v>
      </c>
      <c r="AT829" s="105">
        <v>824</v>
      </c>
      <c r="AU829" s="109">
        <v>23.165435500948199</v>
      </c>
      <c r="AV829" s="109">
        <v>6</v>
      </c>
      <c r="AW829" s="109">
        <v>3.944956778032441</v>
      </c>
      <c r="AX829" s="110">
        <v>158.54085641659324</v>
      </c>
      <c r="AY829" s="109">
        <v>21.11039227898064</v>
      </c>
      <c r="AZ829" s="109">
        <v>21.11039227898064</v>
      </c>
      <c r="BA829" s="109">
        <v>0</v>
      </c>
      <c r="BB829" s="110">
        <v>791.85262478601248</v>
      </c>
      <c r="BC829" s="110">
        <v>3466.5588418470961</v>
      </c>
      <c r="BD829" s="110">
        <v>2674.7062170610834</v>
      </c>
      <c r="BE829" s="111" t="str">
        <v>No</v>
      </c>
      <c r="BG829" s="103">
        <f>AVERAGE(AY$6:AY829)</f>
        <v>22.878407431556333</v>
      </c>
      <c r="BH829" s="103">
        <f>AVERAGE(AZ$6:AZ829)</f>
        <v>23.707205916864318</v>
      </c>
      <c r="BI829" s="103">
        <f>AVERAGE(BA$6:BA829)</f>
        <v>0.8287984853079946</v>
      </c>
      <c r="BJ829" s="104">
        <f>AVERAGE(BB$6:BB829)</f>
        <v>960.92654554729813</v>
      </c>
      <c r="BK829" s="104">
        <f>AVERAGE(BC$6:BC829)</f>
        <v>3594.6858720150058</v>
      </c>
      <c r="BL829" s="104">
        <f>AVERAGE(BD$6:BD829)</f>
        <v>2633.7593264677048</v>
      </c>
      <c r="BP829" s="105">
        <v>824</v>
      </c>
      <c r="BQ829" s="109">
        <v>20.795248756944659</v>
      </c>
      <c r="BR829" s="109">
        <v>4</v>
      </c>
      <c r="BS829" s="109">
        <v>3.7753720343237474</v>
      </c>
      <c r="BT829" s="110">
        <v>168.26619798736377</v>
      </c>
      <c r="BU829" s="109">
        <v>20.570620791268407</v>
      </c>
      <c r="BV829" s="109">
        <v>20.570620791268407</v>
      </c>
      <c r="BW829" s="109">
        <v>0</v>
      </c>
      <c r="BX829" s="110">
        <v>785.38482172541592</v>
      </c>
      <c r="BY829" s="110">
        <v>3365.5931186902612</v>
      </c>
      <c r="BZ829" s="110">
        <v>2580.2082969648454</v>
      </c>
      <c r="CA829" s="111" t="str">
        <v>No</v>
      </c>
      <c r="CC829" s="103">
        <f>AVERAGE(BU$6:BU829)</f>
        <v>22.884784101010478</v>
      </c>
      <c r="CD829" s="103">
        <f>AVERAGE(BV$6:BV829)</f>
        <v>23.812777055509919</v>
      </c>
      <c r="CE829" s="103">
        <f>AVERAGE(BW$6:BW829)</f>
        <v>0.92799295449942765</v>
      </c>
      <c r="CF829" s="104">
        <f>AVERAGE(BX$6:BX829)</f>
        <v>974.49818991710538</v>
      </c>
      <c r="CG829" s="104">
        <f>AVERAGE(BY$6:BY829)</f>
        <v>3660.8122753457487</v>
      </c>
      <c r="CH829" s="104">
        <f>AVERAGE(BZ$6:BZ829)</f>
        <v>2686.3140854286471</v>
      </c>
      <c r="CI829" s="121"/>
      <c r="CJ829" s="121"/>
      <c r="CK829" s="121"/>
      <c r="CL829" s="121"/>
      <c r="CM829" s="121"/>
      <c r="CN829" s="121"/>
    </row>
    <row r="830" spans="2:92" x14ac:dyDescent="0.2">
      <c r="B830" s="105">
        <v>825</v>
      </c>
      <c r="C830" s="109">
        <v>17.614872889281649</v>
      </c>
      <c r="D830" s="109">
        <v>0</v>
      </c>
      <c r="E830" s="109">
        <v>2.4110346994670371</v>
      </c>
      <c r="F830" s="110">
        <v>129.08211253080486</v>
      </c>
      <c r="G830" s="109">
        <v>20.025907588748687</v>
      </c>
      <c r="H830" s="109">
        <v>20.025907588748687</v>
      </c>
      <c r="I830" s="109">
        <v>0</v>
      </c>
      <c r="J830" s="110">
        <v>729.85934019326555</v>
      </c>
      <c r="K830" s="110">
        <v>3604.6633659747636</v>
      </c>
      <c r="L830" s="110">
        <v>2874.8040257814982</v>
      </c>
      <c r="M830" s="111" t="str">
        <v>No</v>
      </c>
      <c r="O830" s="103">
        <f>AVERAGE(G$6:G830)</f>
        <v>21.720178870203871</v>
      </c>
      <c r="P830" s="103">
        <f>AVERAGE(H$6:H830)</f>
        <v>22.103101552362897</v>
      </c>
      <c r="Q830" s="103">
        <f>AVERAGE(I$6:I830)</f>
        <v>0.38292268215903424</v>
      </c>
      <c r="R830" s="104">
        <f>AVERAGE(J$6:J830)</f>
        <v>869.83128377389346</v>
      </c>
      <c r="S830" s="104">
        <f>AVERAGE(K$6:K830)</f>
        <v>4008.5412875457819</v>
      </c>
      <c r="T830" s="104">
        <f>AVERAGE(L$6:L830)</f>
        <v>3138.7100037718956</v>
      </c>
      <c r="X830" s="105">
        <v>825</v>
      </c>
      <c r="Y830" s="109">
        <v>16.120315255174905</v>
      </c>
      <c r="Z830" s="109">
        <v>1</v>
      </c>
      <c r="AA830" s="109">
        <v>5.277425545529157</v>
      </c>
      <c r="AB830" s="110">
        <v>158.83483187361858</v>
      </c>
      <c r="AC830" s="109">
        <v>20.397740800704064</v>
      </c>
      <c r="AD830" s="109">
        <v>20.397740800704064</v>
      </c>
      <c r="AE830" s="109">
        <v>0</v>
      </c>
      <c r="AF830" s="110">
        <v>770.76705589474045</v>
      </c>
      <c r="AG830" s="110">
        <v>3741.5933441267316</v>
      </c>
      <c r="AH830" s="110">
        <v>2970.8262882319914</v>
      </c>
      <c r="AI830" s="111" t="str">
        <v>No</v>
      </c>
      <c r="AK830" s="103">
        <f>AVERAGE(AC$6:AC830)</f>
        <v>21.698504813980684</v>
      </c>
      <c r="AL830" s="103">
        <f>AVERAGE(AD$6:AD830)</f>
        <v>22.022333386175578</v>
      </c>
      <c r="AM830" s="103">
        <f>AVERAGE(AE$6:AE830)</f>
        <v>0.32382857219490008</v>
      </c>
      <c r="AN830" s="104">
        <f>AVERAGE(AF$6:AF830)</f>
        <v>858.96675249666055</v>
      </c>
      <c r="AO830" s="104">
        <f>AVERAGE(AG$6:AG830)</f>
        <v>4046.9187453044069</v>
      </c>
      <c r="AP830" s="104">
        <f>AVERAGE(AH$6:AH830)</f>
        <v>3187.9519928077439</v>
      </c>
      <c r="AT830" s="105">
        <v>825</v>
      </c>
      <c r="AU830" s="109">
        <v>26.896169208874529</v>
      </c>
      <c r="AV830" s="109">
        <v>1</v>
      </c>
      <c r="AW830" s="109">
        <v>5.5226479970069349</v>
      </c>
      <c r="AX830" s="110">
        <v>129.78115163768348</v>
      </c>
      <c r="AY830" s="109">
        <v>25</v>
      </c>
      <c r="AZ830" s="109">
        <v>31.418817205881467</v>
      </c>
      <c r="BA830" s="109">
        <v>6.4188172058814672</v>
      </c>
      <c r="BB830" s="110">
        <v>1842.6037325199036</v>
      </c>
      <c r="BC830" s="110">
        <v>3800</v>
      </c>
      <c r="BD830" s="110">
        <v>1957.3962674800964</v>
      </c>
      <c r="BE830" s="111" t="str">
        <v>Yes</v>
      </c>
      <c r="BG830" s="103">
        <f>AVERAGE(AY$6:AY830)</f>
        <v>22.880979058912022</v>
      </c>
      <c r="BH830" s="103">
        <f>AVERAGE(AZ$6:AZ830)</f>
        <v>23.716553324487371</v>
      </c>
      <c r="BI830" s="103">
        <f>AVERAGE(BA$6:BA830)</f>
        <v>0.83557426557535641</v>
      </c>
      <c r="BJ830" s="104">
        <f>AVERAGE(BB$6:BB830)</f>
        <v>961.99524516787096</v>
      </c>
      <c r="BK830" s="104">
        <f>AVERAGE(BC$6:BC830)</f>
        <v>3594.9347376246847</v>
      </c>
      <c r="BL830" s="104">
        <f>AVERAGE(BD$6:BD830)</f>
        <v>2632.939492456811</v>
      </c>
      <c r="BP830" s="105">
        <v>825</v>
      </c>
      <c r="BQ830" s="109">
        <v>20.892754157422694</v>
      </c>
      <c r="BR830" s="109">
        <v>6</v>
      </c>
      <c r="BS830" s="109">
        <v>6.1156742993556357</v>
      </c>
      <c r="BT830" s="110">
        <v>143.95208498637868</v>
      </c>
      <c r="BU830" s="109">
        <v>21.008428456778329</v>
      </c>
      <c r="BV830" s="109">
        <v>21.008428456778329</v>
      </c>
      <c r="BW830" s="109">
        <v>0</v>
      </c>
      <c r="BX830" s="110">
        <v>774.20493868972858</v>
      </c>
      <c r="BY830" s="110">
        <v>3571.2642685167493</v>
      </c>
      <c r="BZ830" s="110">
        <v>2797.0593298270205</v>
      </c>
      <c r="CA830" s="111" t="str">
        <v>No</v>
      </c>
      <c r="CC830" s="103">
        <f>AVERAGE(BU$6:BU830)</f>
        <v>22.882509730532618</v>
      </c>
      <c r="CD830" s="103">
        <f>AVERAGE(BV$6:BV830)</f>
        <v>23.809377845087212</v>
      </c>
      <c r="CE830" s="103">
        <f>AVERAGE(BW$6:BW830)</f>
        <v>0.92686811455457985</v>
      </c>
      <c r="CF830" s="104">
        <f>AVERAGE(BX$6:BX830)</f>
        <v>974.25541021864785</v>
      </c>
      <c r="CG830" s="104">
        <f>AVERAGE(BY$6:BY830)</f>
        <v>3660.7037323071677</v>
      </c>
      <c r="CH830" s="104">
        <f>AVERAGE(BZ$6:BZ830)</f>
        <v>2686.4483220885236</v>
      </c>
      <c r="CI830" s="121"/>
      <c r="CJ830" s="121"/>
      <c r="CK830" s="121"/>
      <c r="CL830" s="121"/>
      <c r="CM830" s="121"/>
      <c r="CN830" s="121"/>
    </row>
    <row r="831" spans="2:92" x14ac:dyDescent="0.2">
      <c r="B831" s="105">
        <v>826</v>
      </c>
      <c r="C831" s="109">
        <v>19.72050464532953</v>
      </c>
      <c r="D831" s="109">
        <v>3</v>
      </c>
      <c r="E831" s="109">
        <v>3.8436856961429804</v>
      </c>
      <c r="F831" s="110">
        <v>183.94195558432037</v>
      </c>
      <c r="G831" s="109">
        <v>20.564190341472511</v>
      </c>
      <c r="H831" s="109">
        <v>20.564190341472511</v>
      </c>
      <c r="I831" s="109">
        <v>0</v>
      </c>
      <c r="J831" s="110">
        <v>800.86766582849566</v>
      </c>
      <c r="K831" s="110">
        <v>3851.5542614650522</v>
      </c>
      <c r="L831" s="110">
        <v>3050.6865956365564</v>
      </c>
      <c r="M831" s="111" t="str">
        <v>No</v>
      </c>
      <c r="O831" s="103">
        <f>AVERAGE(G$6:G831)</f>
        <v>21.718779368353108</v>
      </c>
      <c r="P831" s="103">
        <f>AVERAGE(H$6:H831)</f>
        <v>22.101238463729857</v>
      </c>
      <c r="Q831" s="103">
        <f>AVERAGE(I$6:I831)</f>
        <v>0.38245909537675937</v>
      </c>
      <c r="R831" s="104">
        <f>AVERAGE(J$6:J831)</f>
        <v>869.74779271100556</v>
      </c>
      <c r="S831" s="104">
        <f>AVERAGE(K$6:K831)</f>
        <v>4008.3512306134808</v>
      </c>
      <c r="T831" s="104">
        <f>AVERAGE(L$6:L831)</f>
        <v>3138.6034379024818</v>
      </c>
      <c r="X831" s="105">
        <v>826</v>
      </c>
      <c r="Y831" s="109">
        <v>17.201665581020837</v>
      </c>
      <c r="Z831" s="109">
        <v>2</v>
      </c>
      <c r="AA831" s="109">
        <v>5.6228500015325542</v>
      </c>
      <c r="AB831" s="110">
        <v>154.98512898906341</v>
      </c>
      <c r="AC831" s="109">
        <v>20.824515582553392</v>
      </c>
      <c r="AD831" s="109">
        <v>20.824515582553392</v>
      </c>
      <c r="AE831" s="109">
        <v>0</v>
      </c>
      <c r="AF831" s="110">
        <v>779.72059646566527</v>
      </c>
      <c r="AG831" s="110">
        <v>3888.4128048596108</v>
      </c>
      <c r="AH831" s="110">
        <v>3108.6922083939453</v>
      </c>
      <c r="AI831" s="111" t="str">
        <v>No</v>
      </c>
      <c r="AK831" s="103">
        <f>AVERAGE(AC$6:AC831)</f>
        <v>21.697446715637554</v>
      </c>
      <c r="AL831" s="103">
        <f>AVERAGE(AD$6:AD831)</f>
        <v>22.020883243556181</v>
      </c>
      <c r="AM831" s="103">
        <f>AVERAGE(AE$6:AE831)</f>
        <v>0.32343652791863503</v>
      </c>
      <c r="AN831" s="104">
        <f>AVERAGE(AF$6:AF831)</f>
        <v>858.87081284044871</v>
      </c>
      <c r="AO831" s="104">
        <f>AVERAGE(AG$6:AG831)</f>
        <v>4046.7268494927307</v>
      </c>
      <c r="AP831" s="104">
        <f>AVERAGE(AH$6:AH831)</f>
        <v>3187.8560366522793</v>
      </c>
      <c r="AT831" s="105">
        <v>826</v>
      </c>
      <c r="AU831" s="109">
        <v>25.659568631498587</v>
      </c>
      <c r="AV831" s="109">
        <v>3</v>
      </c>
      <c r="AW831" s="109">
        <v>3.7128232482526902</v>
      </c>
      <c r="AX831" s="110">
        <v>169.75399448874595</v>
      </c>
      <c r="AY831" s="109">
        <v>25</v>
      </c>
      <c r="AZ831" s="109">
        <v>26.372391879751277</v>
      </c>
      <c r="BA831" s="109">
        <v>1.3723918797512766</v>
      </c>
      <c r="BB831" s="110">
        <v>1125.6127764514374</v>
      </c>
      <c r="BC831" s="110">
        <v>3900</v>
      </c>
      <c r="BD831" s="110">
        <v>2774.3872235485624</v>
      </c>
      <c r="BE831" s="111" t="str">
        <v>Yes</v>
      </c>
      <c r="BG831" s="103">
        <f>AVERAGE(AY$6:AY831)</f>
        <v>22.883544459567091</v>
      </c>
      <c r="BH831" s="103">
        <f>AVERAGE(AZ$6:AZ831)</f>
        <v>23.719768625401734</v>
      </c>
      <c r="BI831" s="103">
        <f>AVERAGE(BA$6:BA831)</f>
        <v>0.83622416583464931</v>
      </c>
      <c r="BJ831" s="104">
        <f>AVERAGE(BB$6:BB831)</f>
        <v>962.19332934618035</v>
      </c>
      <c r="BK831" s="104">
        <f>AVERAGE(BC$6:BC831)</f>
        <v>3595.3040660294973</v>
      </c>
      <c r="BL831" s="104">
        <f>AVERAGE(BD$6:BD831)</f>
        <v>2633.1107366833144</v>
      </c>
      <c r="BP831" s="105">
        <v>826</v>
      </c>
      <c r="BQ831" s="109">
        <v>24.068082271791845</v>
      </c>
      <c r="BR831" s="109">
        <v>2</v>
      </c>
      <c r="BS831" s="109">
        <v>3.1061503759632498</v>
      </c>
      <c r="BT831" s="110">
        <v>140.11675583328781</v>
      </c>
      <c r="BU831" s="109">
        <v>25</v>
      </c>
      <c r="BV831" s="109">
        <v>25.174232647755094</v>
      </c>
      <c r="BW831" s="109">
        <v>0.17423264775509395</v>
      </c>
      <c r="BX831" s="110">
        <v>916.25165299655191</v>
      </c>
      <c r="BY831" s="110">
        <v>3890</v>
      </c>
      <c r="BZ831" s="110">
        <v>2973.7483470034481</v>
      </c>
      <c r="CA831" s="111" t="str">
        <v>Yes</v>
      </c>
      <c r="CC831" s="103">
        <f>AVERAGE(BU$6:BU831)</f>
        <v>22.885073278074348</v>
      </c>
      <c r="CD831" s="103">
        <f>AVERAGE(BV$6:BV831)</f>
        <v>23.8110302116764</v>
      </c>
      <c r="CE831" s="103">
        <f>AVERAGE(BW$6:BW831)</f>
        <v>0.92595693360203812</v>
      </c>
      <c r="CF831" s="104">
        <f>AVERAGE(BX$6:BX831)</f>
        <v>974.18518775227733</v>
      </c>
      <c r="CG831" s="104">
        <f>AVERAGE(BY$6:BY831)</f>
        <v>3660.9813306942051</v>
      </c>
      <c r="CH831" s="104">
        <f>AVERAGE(BZ$6:BZ831)</f>
        <v>2686.7961429419315</v>
      </c>
      <c r="CI831" s="121"/>
      <c r="CJ831" s="121"/>
      <c r="CK831" s="121"/>
      <c r="CL831" s="121"/>
      <c r="CM831" s="121"/>
      <c r="CN831" s="121"/>
    </row>
    <row r="832" spans="2:92" x14ac:dyDescent="0.2">
      <c r="B832" s="105">
        <v>827</v>
      </c>
      <c r="C832" s="109">
        <v>23.945467685933536</v>
      </c>
      <c r="D832" s="109">
        <v>1</v>
      </c>
      <c r="E832" s="109">
        <v>3.3402223515349894</v>
      </c>
      <c r="F832" s="110">
        <v>149.49681675070028</v>
      </c>
      <c r="G832" s="109">
        <v>25</v>
      </c>
      <c r="H832" s="109">
        <v>26.285690037468527</v>
      </c>
      <c r="I832" s="109">
        <v>1.2856900374685267</v>
      </c>
      <c r="J832" s="110">
        <v>1130.9210234950351</v>
      </c>
      <c r="K832" s="110">
        <v>4550</v>
      </c>
      <c r="L832" s="110">
        <v>3419.0789765049649</v>
      </c>
      <c r="M832" s="111" t="str">
        <v>Yes</v>
      </c>
      <c r="O832" s="103">
        <f>AVERAGE(G$6:G832)</f>
        <v>21.722746987012897</v>
      </c>
      <c r="P832" s="103">
        <f>AVERAGE(H$6:H832)</f>
        <v>22.106298260070531</v>
      </c>
      <c r="Q832" s="103">
        <f>AVERAGE(I$6:I832)</f>
        <v>0.38355127305764425</v>
      </c>
      <c r="R832" s="104">
        <f>AVERAGE(J$6:J832)</f>
        <v>870.06360072888219</v>
      </c>
      <c r="S832" s="104">
        <f>AVERAGE(K$6:K832)</f>
        <v>4009.006186803791</v>
      </c>
      <c r="T832" s="104">
        <f>AVERAGE(L$6:L832)</f>
        <v>3138.9425860749157</v>
      </c>
      <c r="X832" s="105">
        <v>827</v>
      </c>
      <c r="Y832" s="109">
        <v>22.049119586288388</v>
      </c>
      <c r="Z832" s="109">
        <v>0</v>
      </c>
      <c r="AA832" s="109">
        <v>5.0733736229708484</v>
      </c>
      <c r="AB832" s="110">
        <v>146.11334236653107</v>
      </c>
      <c r="AC832" s="109">
        <v>25</v>
      </c>
      <c r="AD832" s="109">
        <v>27.122493209259236</v>
      </c>
      <c r="AE832" s="109">
        <v>2.1224932092592361</v>
      </c>
      <c r="AF832" s="110">
        <v>1278.1621200331936</v>
      </c>
      <c r="AG832" s="110">
        <v>4500</v>
      </c>
      <c r="AH832" s="110">
        <v>3221.8378799668062</v>
      </c>
      <c r="AI832" s="111" t="str">
        <v>Yes</v>
      </c>
      <c r="AK832" s="103">
        <f>AVERAGE(AC$6:AC832)</f>
        <v>21.701440129524329</v>
      </c>
      <c r="AL832" s="103">
        <f>AVERAGE(AD$6:AD832)</f>
        <v>22.027052058508662</v>
      </c>
      <c r="AM832" s="103">
        <f>AVERAGE(AE$6:AE832)</f>
        <v>0.32561192898434316</v>
      </c>
      <c r="AN832" s="104">
        <f>AVERAGE(AF$6:AF832)</f>
        <v>859.37781563028273</v>
      </c>
      <c r="AO832" s="104">
        <f>AVERAGE(AG$6:AG832)</f>
        <v>4047.2749427823405</v>
      </c>
      <c r="AP832" s="104">
        <f>AVERAGE(AH$6:AH832)</f>
        <v>3187.897127152055</v>
      </c>
      <c r="AT832" s="105">
        <v>827</v>
      </c>
      <c r="AU832" s="109">
        <v>19.702434637929439</v>
      </c>
      <c r="AV832" s="109">
        <v>2</v>
      </c>
      <c r="AW832" s="109">
        <v>5.7740093139429494</v>
      </c>
      <c r="AX832" s="110">
        <v>147.62058977777991</v>
      </c>
      <c r="AY832" s="109">
        <v>23.47644395187239</v>
      </c>
      <c r="AZ832" s="109">
        <v>23.47644395187239</v>
      </c>
      <c r="BA832" s="109">
        <v>0</v>
      </c>
      <c r="BB832" s="110">
        <v>851.91390833395167</v>
      </c>
      <c r="BC832" s="110">
        <v>3621.4665927808587</v>
      </c>
      <c r="BD832" s="110">
        <v>2769.5526844469068</v>
      </c>
      <c r="BE832" s="111" t="str">
        <v>No</v>
      </c>
      <c r="BG832" s="103">
        <f>AVERAGE(AY$6:AY832)</f>
        <v>22.884261387610994</v>
      </c>
      <c r="BH832" s="103">
        <f>AVERAGE(AZ$6:AZ832)</f>
        <v>23.719474399677999</v>
      </c>
      <c r="BI832" s="103">
        <f>AVERAGE(BA$6:BA832)</f>
        <v>0.8352130120670137</v>
      </c>
      <c r="BJ832" s="104">
        <f>AVERAGE(BB$6:BB832)</f>
        <v>962.0599805904219</v>
      </c>
      <c r="BK832" s="104">
        <f>AVERAGE(BC$6:BC832)</f>
        <v>3595.3357014911071</v>
      </c>
      <c r="BL832" s="104">
        <f>AVERAGE(BD$6:BD832)</f>
        <v>2633.2757209006827</v>
      </c>
      <c r="BP832" s="105">
        <v>827</v>
      </c>
      <c r="BQ832" s="109">
        <v>20.004075514945395</v>
      </c>
      <c r="BR832" s="109">
        <v>1</v>
      </c>
      <c r="BS832" s="109">
        <v>4.0145671898813342</v>
      </c>
      <c r="BT832" s="110">
        <v>172.83471789001976</v>
      </c>
      <c r="BU832" s="109">
        <v>23.018642704826728</v>
      </c>
      <c r="BV832" s="109">
        <v>23.018642704826728</v>
      </c>
      <c r="BW832" s="109">
        <v>0</v>
      </c>
      <c r="BX832" s="110">
        <v>863.3939990348216</v>
      </c>
      <c r="BY832" s="110">
        <v>3522.7964057240092</v>
      </c>
      <c r="BZ832" s="110">
        <v>2659.4024066891875</v>
      </c>
      <c r="CA832" s="111" t="str">
        <v>No</v>
      </c>
      <c r="CC832" s="103">
        <f>AVERAGE(BU$6:BU832)</f>
        <v>22.885234788868487</v>
      </c>
      <c r="CD832" s="103">
        <f>AVERAGE(BV$6:BV832)</f>
        <v>23.810072064751552</v>
      </c>
      <c r="CE832" s="103">
        <f>AVERAGE(BW$6:BW832)</f>
        <v>0.92483727588305131</v>
      </c>
      <c r="CF832" s="104">
        <f>AVERAGE(BX$6:BX832)</f>
        <v>974.05122017220776</v>
      </c>
      <c r="CG832" s="104">
        <f>AVERAGE(BY$6:BY832)</f>
        <v>3660.8142388865022</v>
      </c>
      <c r="CH832" s="104">
        <f>AVERAGE(BZ$6:BZ832)</f>
        <v>2686.7630187142986</v>
      </c>
      <c r="CI832" s="121"/>
      <c r="CJ832" s="121"/>
      <c r="CK832" s="121"/>
      <c r="CL832" s="121"/>
      <c r="CM832" s="121"/>
      <c r="CN832" s="121"/>
    </row>
    <row r="833" spans="2:92" x14ac:dyDescent="0.2">
      <c r="B833" s="105">
        <v>828</v>
      </c>
      <c r="C833" s="109">
        <v>22.47541242247117</v>
      </c>
      <c r="D833" s="109">
        <v>1</v>
      </c>
      <c r="E833" s="109">
        <v>4.421545687462352</v>
      </c>
      <c r="F833" s="110">
        <v>125.70995258971465</v>
      </c>
      <c r="G833" s="109">
        <v>25</v>
      </c>
      <c r="H833" s="109">
        <v>25.896958109933522</v>
      </c>
      <c r="I833" s="109">
        <v>0.89695810993352154</v>
      </c>
      <c r="J833" s="110">
        <v>1037.1624123777485</v>
      </c>
      <c r="K833" s="110">
        <v>4550</v>
      </c>
      <c r="L833" s="110">
        <v>3512.8375876222517</v>
      </c>
      <c r="M833" s="111" t="str">
        <v>Yes</v>
      </c>
      <c r="O833" s="103">
        <f>AVERAGE(G$6:G833)</f>
        <v>21.726705022052737</v>
      </c>
      <c r="P833" s="103">
        <f>AVERAGE(H$6:H833)</f>
        <v>22.110876351676648</v>
      </c>
      <c r="Q833" s="103">
        <f>AVERAGE(I$6:I833)</f>
        <v>0.38417132962391942</v>
      </c>
      <c r="R833" s="104">
        <f>AVERAGE(J$6:J833)</f>
        <v>870.26541088787849</v>
      </c>
      <c r="S833" s="104">
        <f>AVERAGE(K$6:K833)</f>
        <v>4009.6595609743176</v>
      </c>
      <c r="T833" s="104">
        <f>AVERAGE(L$6:L833)</f>
        <v>3139.3941500864462</v>
      </c>
      <c r="X833" s="105">
        <v>828</v>
      </c>
      <c r="Y833" s="109">
        <v>21.894835328040124</v>
      </c>
      <c r="Z833" s="109">
        <v>1</v>
      </c>
      <c r="AA833" s="109">
        <v>5.3281686388581999</v>
      </c>
      <c r="AB833" s="110">
        <v>143.51334050763842</v>
      </c>
      <c r="AC833" s="109">
        <v>25</v>
      </c>
      <c r="AD833" s="109">
        <v>26.223003966898325</v>
      </c>
      <c r="AE833" s="109">
        <v>1.2230039668983252</v>
      </c>
      <c r="AF833" s="110">
        <v>1113.6540545493369</v>
      </c>
      <c r="AG833" s="110">
        <v>4570</v>
      </c>
      <c r="AH833" s="110">
        <v>3456.3459454506628</v>
      </c>
      <c r="AI833" s="111" t="str">
        <v>Yes</v>
      </c>
      <c r="AK833" s="103">
        <f>AVERAGE(AC$6:AC833)</f>
        <v>21.70542389748384</v>
      </c>
      <c r="AL833" s="103">
        <f>AVERAGE(AD$6:AD833)</f>
        <v>22.032119633277251</v>
      </c>
      <c r="AM833" s="103">
        <f>AVERAGE(AE$6:AE833)</f>
        <v>0.32669573579341799</v>
      </c>
      <c r="AN833" s="104">
        <f>AVERAGE(AF$6:AF833)</f>
        <v>859.68491253718969</v>
      </c>
      <c r="AO833" s="104">
        <f>AVERAGE(AG$6:AG833)</f>
        <v>4047.9062532379171</v>
      </c>
      <c r="AP833" s="104">
        <f>AVERAGE(AH$6:AH833)</f>
        <v>3188.2213407007248</v>
      </c>
      <c r="AT833" s="105">
        <v>828</v>
      </c>
      <c r="AU833" s="109">
        <v>14.668622019540253</v>
      </c>
      <c r="AV833" s="109">
        <v>5</v>
      </c>
      <c r="AW833" s="109">
        <v>4.7840194196729255</v>
      </c>
      <c r="AX833" s="110">
        <v>137.59506564317729</v>
      </c>
      <c r="AY833" s="109">
        <v>14.452641439213178</v>
      </c>
      <c r="AZ833" s="109">
        <v>14.452641439213178</v>
      </c>
      <c r="BA833" s="109">
        <v>0</v>
      </c>
      <c r="BB833" s="110">
        <v>571.17430881957262</v>
      </c>
      <c r="BC833" s="110">
        <v>2417.8962158819768</v>
      </c>
      <c r="BD833" s="110">
        <v>1846.7219070624042</v>
      </c>
      <c r="BE833" s="111" t="str">
        <v>No</v>
      </c>
      <c r="BG833" s="103">
        <f>AVERAGE(AY$6:AY833)</f>
        <v>22.874078271731285</v>
      </c>
      <c r="BH833" s="103">
        <f>AVERAGE(AZ$6:AZ833)</f>
        <v>23.70828257243106</v>
      </c>
      <c r="BI833" s="103">
        <f>AVERAGE(BA$6:BA833)</f>
        <v>0.83420430069978302</v>
      </c>
      <c r="BJ833" s="104">
        <f>AVERAGE(BB$6:BB833)</f>
        <v>961.58789644577121</v>
      </c>
      <c r="BK833" s="104">
        <f>AVERAGE(BC$6:BC833)</f>
        <v>3593.913673126845</v>
      </c>
      <c r="BL833" s="104">
        <f>AVERAGE(BD$6:BD833)</f>
        <v>2632.3257766810711</v>
      </c>
      <c r="BP833" s="105">
        <v>828</v>
      </c>
      <c r="BQ833" s="109">
        <v>21.114917737586339</v>
      </c>
      <c r="BR833" s="109">
        <v>3</v>
      </c>
      <c r="BS833" s="109">
        <v>4.7932742300575653</v>
      </c>
      <c r="BT833" s="110">
        <v>157.19699992945854</v>
      </c>
      <c r="BU833" s="109">
        <v>22.908191967643905</v>
      </c>
      <c r="BV833" s="109">
        <v>22.908191967643905</v>
      </c>
      <c r="BW833" s="109">
        <v>0</v>
      </c>
      <c r="BX833" s="110">
        <v>844.4427589587757</v>
      </c>
      <c r="BY833" s="110">
        <v>3646.2287951465855</v>
      </c>
      <c r="BZ833" s="110">
        <v>2801.7860361878097</v>
      </c>
      <c r="CA833" s="111" t="str">
        <v>No</v>
      </c>
      <c r="CC833" s="103">
        <f>AVERAGE(BU$6:BU833)</f>
        <v>22.88526251492981</v>
      </c>
      <c r="CD833" s="103">
        <f>AVERAGE(BV$6:BV833)</f>
        <v>23.80898283758113</v>
      </c>
      <c r="CE833" s="103">
        <f>AVERAGE(BW$6:BW833)</f>
        <v>0.92372032265130855</v>
      </c>
      <c r="CF833" s="104">
        <f>AVERAGE(BX$6:BX833)</f>
        <v>973.89468821422054</v>
      </c>
      <c r="CG833" s="104">
        <f>AVERAGE(BY$6:BY833)</f>
        <v>3660.7966236162847</v>
      </c>
      <c r="CH833" s="104">
        <f>AVERAGE(BZ$6:BZ833)</f>
        <v>2686.9019354020684</v>
      </c>
      <c r="CI833" s="121"/>
      <c r="CJ833" s="121"/>
      <c r="CK833" s="121"/>
      <c r="CL833" s="121"/>
      <c r="CM833" s="121"/>
      <c r="CN833" s="121"/>
    </row>
    <row r="834" spans="2:92" x14ac:dyDescent="0.2">
      <c r="B834" s="105">
        <v>829</v>
      </c>
      <c r="C834" s="109">
        <v>16.85517331533341</v>
      </c>
      <c r="D834" s="109">
        <v>2</v>
      </c>
      <c r="E834" s="109">
        <v>2.3719706809278192</v>
      </c>
      <c r="F834" s="110">
        <v>148.09705841265983</v>
      </c>
      <c r="G834" s="109">
        <v>17.22714399626123</v>
      </c>
      <c r="H834" s="109">
        <v>17.22714399626123</v>
      </c>
      <c r="I834" s="109">
        <v>0</v>
      </c>
      <c r="J834" s="110">
        <v>664.91137830049672</v>
      </c>
      <c r="K834" s="110">
        <v>3200.8859193270214</v>
      </c>
      <c r="L834" s="110">
        <v>2535.9745410265245</v>
      </c>
      <c r="M834" s="111" t="str">
        <v>No</v>
      </c>
      <c r="O834" s="103">
        <f>AVERAGE(G$6:G834)</f>
        <v>21.721277324796052</v>
      </c>
      <c r="P834" s="103">
        <f>AVERAGE(H$6:H834)</f>
        <v>22.104985239064565</v>
      </c>
      <c r="Q834" s="103">
        <f>AVERAGE(I$6:I834)</f>
        <v>0.38370791426852269</v>
      </c>
      <c r="R834" s="104">
        <f>AVERAGE(J$6:J834)</f>
        <v>870.01769794145218</v>
      </c>
      <c r="S834" s="104">
        <f>AVERAGE(K$6:K834)</f>
        <v>4008.6839594765524</v>
      </c>
      <c r="T834" s="104">
        <f>AVERAGE(L$6:L834)</f>
        <v>3138.6662615351074</v>
      </c>
      <c r="X834" s="105">
        <v>829</v>
      </c>
      <c r="Y834" s="109">
        <v>23.660575766498074</v>
      </c>
      <c r="Z834" s="109">
        <v>3</v>
      </c>
      <c r="AA834" s="109">
        <v>4.1231790921966756</v>
      </c>
      <c r="AB834" s="110">
        <v>140.51002365705119</v>
      </c>
      <c r="AC834" s="109">
        <v>24.783754858694749</v>
      </c>
      <c r="AD834" s="109">
        <v>24.783754858694749</v>
      </c>
      <c r="AE834" s="109">
        <v>0</v>
      </c>
      <c r="AF834" s="110">
        <v>884.02266941789367</v>
      </c>
      <c r="AG834" s="110">
        <v>4671.0758745650546</v>
      </c>
      <c r="AH834" s="110">
        <v>3787.053205147161</v>
      </c>
      <c r="AI834" s="111" t="str">
        <v>No</v>
      </c>
      <c r="AK834" s="103">
        <f>AVERAGE(AC$6:AC834)</f>
        <v>21.709137203830291</v>
      </c>
      <c r="AL834" s="103">
        <f>AVERAGE(AD$6:AD834)</f>
        <v>22.035438855503326</v>
      </c>
      <c r="AM834" s="103">
        <f>AVERAGE(AE$6:AE834)</f>
        <v>0.32630165167303993</v>
      </c>
      <c r="AN834" s="104">
        <f>AVERAGE(AF$6:AF834)</f>
        <v>859.71427050688897</v>
      </c>
      <c r="AO834" s="104">
        <f>AVERAGE(AG$6:AG834)</f>
        <v>4048.6579656882518</v>
      </c>
      <c r="AP834" s="104">
        <f>AVERAGE(AH$6:AH834)</f>
        <v>3188.94369518136</v>
      </c>
      <c r="AT834" s="105">
        <v>829</v>
      </c>
      <c r="AU834" s="109">
        <v>17.882320160601676</v>
      </c>
      <c r="AV834" s="109">
        <v>4</v>
      </c>
      <c r="AW834" s="109">
        <v>3.624910046697515</v>
      </c>
      <c r="AX834" s="110">
        <v>160.35495225666352</v>
      </c>
      <c r="AY834" s="109">
        <v>17.507230207299191</v>
      </c>
      <c r="AZ834" s="109">
        <v>17.507230207299191</v>
      </c>
      <c r="BA834" s="109">
        <v>0</v>
      </c>
      <c r="BB834" s="110">
        <v>685.57185847563926</v>
      </c>
      <c r="BC834" s="110">
        <v>2826.0845310948785</v>
      </c>
      <c r="BD834" s="110">
        <v>2140.5126726192393</v>
      </c>
      <c r="BE834" s="111" t="str">
        <v>No</v>
      </c>
      <c r="BG834" s="103">
        <f>AVERAGE(AY$6:AY834)</f>
        <v>22.86760438986828</v>
      </c>
      <c r="BH834" s="103">
        <f>AVERAGE(AZ$6:AZ834)</f>
        <v>23.700802412762627</v>
      </c>
      <c r="BI834" s="103">
        <f>AVERAGE(BA$6:BA834)</f>
        <v>0.83319802289435507</v>
      </c>
      <c r="BJ834" s="104">
        <f>AVERAGE(BB$6:BB834)</f>
        <v>961.25494585714625</v>
      </c>
      <c r="BK834" s="104">
        <f>AVERAGE(BC$6:BC834)</f>
        <v>3592.9874618578078</v>
      </c>
      <c r="BL834" s="104">
        <f>AVERAGE(BD$6:BD834)</f>
        <v>2631.732516000659</v>
      </c>
      <c r="BP834" s="105">
        <v>829</v>
      </c>
      <c r="BQ834" s="109">
        <v>20.964011482340084</v>
      </c>
      <c r="BR834" s="109">
        <v>4</v>
      </c>
      <c r="BS834" s="109">
        <v>6.4934466005606915</v>
      </c>
      <c r="BT834" s="110">
        <v>135.61425334589075</v>
      </c>
      <c r="BU834" s="109">
        <v>23.457458082900775</v>
      </c>
      <c r="BV834" s="109">
        <v>23.457458082900775</v>
      </c>
      <c r="BW834" s="109">
        <v>0</v>
      </c>
      <c r="BX834" s="110">
        <v>839.33799583291398</v>
      </c>
      <c r="BY834" s="110">
        <v>3798.6187124351163</v>
      </c>
      <c r="BZ834" s="110">
        <v>2959.2807166022021</v>
      </c>
      <c r="CA834" s="111" t="str">
        <v>No</v>
      </c>
      <c r="CC834" s="103">
        <f>AVERAGE(BU$6:BU834)</f>
        <v>22.885952738775369</v>
      </c>
      <c r="CD834" s="103">
        <f>AVERAGE(BV$6:BV834)</f>
        <v>23.808558802895146</v>
      </c>
      <c r="CE834" s="103">
        <f>AVERAGE(BW$6:BW834)</f>
        <v>0.92260606411976287</v>
      </c>
      <c r="CF834" s="104">
        <f>AVERAGE(BX$6:BX834)</f>
        <v>973.73237616068457</v>
      </c>
      <c r="CG834" s="104">
        <f>AVERAGE(BY$6:BY834)</f>
        <v>3660.9628746281287</v>
      </c>
      <c r="CH834" s="104">
        <f>AVERAGE(BZ$6:BZ834)</f>
        <v>2687.2304984674483</v>
      </c>
      <c r="CI834" s="121"/>
      <c r="CJ834" s="121"/>
      <c r="CK834" s="121"/>
      <c r="CL834" s="121"/>
      <c r="CM834" s="121"/>
      <c r="CN834" s="121"/>
    </row>
    <row r="835" spans="2:92" x14ac:dyDescent="0.2">
      <c r="B835" s="105">
        <v>830</v>
      </c>
      <c r="C835" s="109">
        <v>16.489919174734034</v>
      </c>
      <c r="D835" s="109">
        <v>3</v>
      </c>
      <c r="E835" s="109">
        <v>4.6796277653101406</v>
      </c>
      <c r="F835" s="110">
        <v>141.38784370136787</v>
      </c>
      <c r="G835" s="109">
        <v>18.169546940044174</v>
      </c>
      <c r="H835" s="109">
        <v>18.169546940044174</v>
      </c>
      <c r="I835" s="109">
        <v>0</v>
      </c>
      <c r="J835" s="110">
        <v>686.47425190269303</v>
      </c>
      <c r="K835" s="110">
        <v>3420.5184492079516</v>
      </c>
      <c r="L835" s="110">
        <v>2734.0441973052584</v>
      </c>
      <c r="M835" s="111" t="str">
        <v>No</v>
      </c>
      <c r="O835" s="103">
        <f>AVERAGE(G$6:G835)</f>
        <v>21.716998131561411</v>
      </c>
      <c r="P835" s="103">
        <f>AVERAGE(H$6:H835)</f>
        <v>22.100243747138034</v>
      </c>
      <c r="Q835" s="103">
        <f>AVERAGE(I$6:I835)</f>
        <v>0.38324561557663289</v>
      </c>
      <c r="R835" s="104">
        <f>AVERAGE(J$6:J835)</f>
        <v>869.7965612594777</v>
      </c>
      <c r="S835" s="104">
        <f>AVERAGE(K$6:K835)</f>
        <v>4007.9753263316506</v>
      </c>
      <c r="T835" s="104">
        <f>AVERAGE(L$6:L835)</f>
        <v>3138.1787650721799</v>
      </c>
      <c r="X835" s="105">
        <v>830</v>
      </c>
      <c r="Y835" s="109">
        <v>13.785544652333058</v>
      </c>
      <c r="Z835" s="109">
        <v>1</v>
      </c>
      <c r="AA835" s="109">
        <v>4.9668285799931899</v>
      </c>
      <c r="AB835" s="110">
        <v>136.05595504753791</v>
      </c>
      <c r="AC835" s="109">
        <v>17.752373232326249</v>
      </c>
      <c r="AD835" s="109">
        <v>17.752373232326249</v>
      </c>
      <c r="AE835" s="109">
        <v>0</v>
      </c>
      <c r="AF835" s="110">
        <v>668.62715201732544</v>
      </c>
      <c r="AG835" s="110">
        <v>3265.4271818187249</v>
      </c>
      <c r="AH835" s="110">
        <v>2596.8000298013994</v>
      </c>
      <c r="AI835" s="111" t="str">
        <v>No</v>
      </c>
      <c r="AK835" s="103">
        <f>AVERAGE(AC$6:AC835)</f>
        <v>21.704370018322457</v>
      </c>
      <c r="AL835" s="103">
        <f>AVERAGE(AD$6:AD835)</f>
        <v>22.030278535475404</v>
      </c>
      <c r="AM835" s="103">
        <f>AVERAGE(AE$6:AE835)</f>
        <v>0.32590851715295194</v>
      </c>
      <c r="AN835" s="104">
        <f>AVERAGE(AF$6:AF835)</f>
        <v>859.4840450629257</v>
      </c>
      <c r="AO835" s="104">
        <f>AVERAGE(AG$6:AG835)</f>
        <v>4047.7143141414208</v>
      </c>
      <c r="AP835" s="104">
        <f>AVERAGE(AH$6:AH835)</f>
        <v>3188.2302690784923</v>
      </c>
      <c r="AT835" s="105">
        <v>830</v>
      </c>
      <c r="AU835" s="109">
        <v>19.52724161862961</v>
      </c>
      <c r="AV835" s="109">
        <v>5</v>
      </c>
      <c r="AW835" s="109">
        <v>6.5667486791919361</v>
      </c>
      <c r="AX835" s="110">
        <v>148.54921694042793</v>
      </c>
      <c r="AY835" s="109">
        <v>21.093990297821545</v>
      </c>
      <c r="AZ835" s="109">
        <v>21.093990297821545</v>
      </c>
      <c r="BA835" s="109">
        <v>0</v>
      </c>
      <c r="BB835" s="110">
        <v>781.36892587507418</v>
      </c>
      <c r="BC835" s="110">
        <v>3414.0985446732316</v>
      </c>
      <c r="BD835" s="110">
        <v>2632.7296187981574</v>
      </c>
      <c r="BE835" s="111" t="str">
        <v>No</v>
      </c>
      <c r="BG835" s="103">
        <f>AVERAGE(AY$6:AY835)</f>
        <v>22.865467505420028</v>
      </c>
      <c r="BH835" s="103">
        <f>AVERAGE(AZ$6:AZ835)</f>
        <v>23.697661675274745</v>
      </c>
      <c r="BI835" s="103">
        <f>AVERAGE(BA$6:BA835)</f>
        <v>0.83219416985472328</v>
      </c>
      <c r="BJ835" s="104">
        <f>AVERAGE(BB$6:BB835)</f>
        <v>961.03821571258948</v>
      </c>
      <c r="BK835" s="104">
        <f>AVERAGE(BC$6:BC835)</f>
        <v>3592.7719330419227</v>
      </c>
      <c r="BL835" s="104">
        <f>AVERAGE(BD$6:BD835)</f>
        <v>2631.7337173293304</v>
      </c>
      <c r="BP835" s="105">
        <v>830</v>
      </c>
      <c r="BQ835" s="109">
        <v>27.090419358757266</v>
      </c>
      <c r="BR835" s="109">
        <v>4</v>
      </c>
      <c r="BS835" s="109">
        <v>4.3369157354081906</v>
      </c>
      <c r="BT835" s="110">
        <v>160.33284044380852</v>
      </c>
      <c r="BU835" s="109">
        <v>25</v>
      </c>
      <c r="BV835" s="109">
        <v>27.427335094165457</v>
      </c>
      <c r="BW835" s="109">
        <v>2.427335094165457</v>
      </c>
      <c r="BX835" s="110">
        <v>1274.433104568627</v>
      </c>
      <c r="BY835" s="110">
        <v>4030</v>
      </c>
      <c r="BZ835" s="110">
        <v>2755.5668954313733</v>
      </c>
      <c r="CA835" s="111" t="str">
        <v>Yes</v>
      </c>
      <c r="CC835" s="103">
        <f>AVERAGE(BU$6:BU835)</f>
        <v>22.888499783668411</v>
      </c>
      <c r="CD835" s="103">
        <f>AVERAGE(BV$6:BV835)</f>
        <v>23.812918774330413</v>
      </c>
      <c r="CE835" s="103">
        <f>AVERAGE(BW$6:BW835)</f>
        <v>0.92441899066198663</v>
      </c>
      <c r="CF835" s="104">
        <f>AVERAGE(BX$6:BX835)</f>
        <v>974.09466619491104</v>
      </c>
      <c r="CG835" s="104">
        <f>AVERAGE(BY$6:BY835)</f>
        <v>3661.4074976707457</v>
      </c>
      <c r="CH835" s="104">
        <f>AVERAGE(BZ$6:BZ835)</f>
        <v>2687.3128314758387</v>
      </c>
      <c r="CI835" s="121"/>
      <c r="CJ835" s="121"/>
      <c r="CK835" s="121"/>
      <c r="CL835" s="121"/>
      <c r="CM835" s="121"/>
      <c r="CN835" s="121"/>
    </row>
    <row r="836" spans="2:92" x14ac:dyDescent="0.2">
      <c r="B836" s="105">
        <v>831</v>
      </c>
      <c r="C836" s="109">
        <v>19.847889042483494</v>
      </c>
      <c r="D836" s="109">
        <v>1</v>
      </c>
      <c r="E836" s="109">
        <v>2.175074843241799</v>
      </c>
      <c r="F836" s="110">
        <v>135.40577762340891</v>
      </c>
      <c r="G836" s="109">
        <v>21.022963885725293</v>
      </c>
      <c r="H836" s="109">
        <v>21.022963885725293</v>
      </c>
      <c r="I836" s="109">
        <v>0</v>
      </c>
      <c r="J836" s="110">
        <v>766.09469419516768</v>
      </c>
      <c r="K836" s="110">
        <v>3834.1334994305525</v>
      </c>
      <c r="L836" s="110">
        <v>3068.0388052353846</v>
      </c>
      <c r="M836" s="111" t="str">
        <v>No</v>
      </c>
      <c r="O836" s="103">
        <f>AVERAGE(G$6:G836)</f>
        <v>21.716162951963529</v>
      </c>
      <c r="P836" s="103">
        <f>AVERAGE(H$6:H836)</f>
        <v>22.098947381480496</v>
      </c>
      <c r="Q836" s="103">
        <f>AVERAGE(I$6:I836)</f>
        <v>0.38278442951697389</v>
      </c>
      <c r="R836" s="104">
        <f>AVERAGE(J$6:J836)</f>
        <v>869.67176960236065</v>
      </c>
      <c r="S836" s="104">
        <f>AVERAGE(K$6:K836)</f>
        <v>4007.7661303907344</v>
      </c>
      <c r="T836" s="104">
        <f>AVERAGE(L$6:L836)</f>
        <v>3138.094360788381</v>
      </c>
      <c r="X836" s="105">
        <v>831</v>
      </c>
      <c r="Y836" s="109">
        <v>20.430697006576082</v>
      </c>
      <c r="Z836" s="109">
        <v>4</v>
      </c>
      <c r="AA836" s="109">
        <v>3.2878780434682957</v>
      </c>
      <c r="AB836" s="110">
        <v>170.60765240219791</v>
      </c>
      <c r="AC836" s="109">
        <v>19.718575050044379</v>
      </c>
      <c r="AD836" s="109">
        <v>19.718575050044379</v>
      </c>
      <c r="AE836" s="109">
        <v>0</v>
      </c>
      <c r="AF836" s="110">
        <v>762.16490390352931</v>
      </c>
      <c r="AG836" s="110">
        <v>3829.3435090079884</v>
      </c>
      <c r="AH836" s="110">
        <v>3067.1786051044592</v>
      </c>
      <c r="AI836" s="111" t="str">
        <v>No</v>
      </c>
      <c r="AK836" s="103">
        <f>AVERAGE(AC$6:AC836)</f>
        <v>21.701980373354612</v>
      </c>
      <c r="AL836" s="103">
        <f>AVERAGE(AD$6:AD836)</f>
        <v>22.027496702159599</v>
      </c>
      <c r="AM836" s="103">
        <f>AVERAGE(AE$6:AE836)</f>
        <v>0.32551632880499409</v>
      </c>
      <c r="AN836" s="104">
        <f>AVERAGE(AF$6:AF836)</f>
        <v>859.36693418307073</v>
      </c>
      <c r="AO836" s="104">
        <f>AVERAGE(AG$6:AG836)</f>
        <v>4047.4515333891545</v>
      </c>
      <c r="AP836" s="104">
        <f>AVERAGE(AH$6:AH836)</f>
        <v>3188.0845992060808</v>
      </c>
      <c r="AT836" s="105">
        <v>831</v>
      </c>
      <c r="AU836" s="109">
        <v>21.349253117346159</v>
      </c>
      <c r="AV836" s="109">
        <v>2</v>
      </c>
      <c r="AW836" s="109">
        <v>5.8992432840958333</v>
      </c>
      <c r="AX836" s="110">
        <v>198.61794871869682</v>
      </c>
      <c r="AY836" s="109">
        <v>25</v>
      </c>
      <c r="AZ836" s="109">
        <v>25.24849640144199</v>
      </c>
      <c r="BA836" s="109">
        <v>0.24849640144199014</v>
      </c>
      <c r="BB836" s="110">
        <v>985.89240893499527</v>
      </c>
      <c r="BC836" s="110">
        <v>3850</v>
      </c>
      <c r="BD836" s="110">
        <v>2864.1075910650047</v>
      </c>
      <c r="BE836" s="111" t="str">
        <v>Yes</v>
      </c>
      <c r="BG836" s="103">
        <f>AVERAGE(AY$6:AY836)</f>
        <v>22.868036136580773</v>
      </c>
      <c r="BH836" s="103">
        <f>AVERAGE(AZ$6:AZ836)</f>
        <v>23.699527902382044</v>
      </c>
      <c r="BI836" s="103">
        <f>AVERAGE(BA$6:BA836)</f>
        <v>0.83149176580127848</v>
      </c>
      <c r="BJ836" s="104">
        <f>AVERAGE(BB$6:BB836)</f>
        <v>961.06812448903042</v>
      </c>
      <c r="BK836" s="104">
        <f>AVERAGE(BC$6:BC836)</f>
        <v>3593.0814734353739</v>
      </c>
      <c r="BL836" s="104">
        <f>AVERAGE(BD$6:BD836)</f>
        <v>2632.013348946341</v>
      </c>
      <c r="BP836" s="105">
        <v>831</v>
      </c>
      <c r="BQ836" s="109">
        <v>22.860922799123717</v>
      </c>
      <c r="BR836" s="109">
        <v>2</v>
      </c>
      <c r="BS836" s="109">
        <v>4.9488809472674999</v>
      </c>
      <c r="BT836" s="110">
        <v>140.45993101155381</v>
      </c>
      <c r="BU836" s="109">
        <v>25</v>
      </c>
      <c r="BV836" s="109">
        <v>25.809803746391218</v>
      </c>
      <c r="BW836" s="109">
        <v>0.80980374639121777</v>
      </c>
      <c r="BX836" s="110">
        <v>1011.9304929702364</v>
      </c>
      <c r="BY836" s="110">
        <v>3890</v>
      </c>
      <c r="BZ836" s="110">
        <v>2878.0695070297634</v>
      </c>
      <c r="CA836" s="111" t="str">
        <v>Yes</v>
      </c>
      <c r="CC836" s="103">
        <f>AVERAGE(BU$6:BU836)</f>
        <v>22.891040698489508</v>
      </c>
      <c r="CD836" s="103">
        <f>AVERAGE(BV$6:BV836)</f>
        <v>23.815321764669832</v>
      </c>
      <c r="CE836" s="103">
        <f>AVERAGE(BW$6:BW836)</f>
        <v>0.92428106618031303</v>
      </c>
      <c r="CF836" s="104">
        <f>AVERAGE(BX$6:BX836)</f>
        <v>974.14019667237835</v>
      </c>
      <c r="CG836" s="104">
        <f>AVERAGE(BY$6:BY836)</f>
        <v>3661.6825789009854</v>
      </c>
      <c r="CH836" s="104">
        <f>AVERAGE(BZ$6:BZ836)</f>
        <v>2687.5423822286111</v>
      </c>
      <c r="CI836" s="121"/>
      <c r="CJ836" s="121"/>
      <c r="CK836" s="121"/>
      <c r="CL836" s="121"/>
      <c r="CM836" s="121"/>
      <c r="CN836" s="121"/>
    </row>
    <row r="837" spans="2:92" x14ac:dyDescent="0.2">
      <c r="B837" s="105">
        <v>832</v>
      </c>
      <c r="C837" s="109">
        <v>23.432391713349659</v>
      </c>
      <c r="D837" s="109">
        <v>0</v>
      </c>
      <c r="E837" s="109">
        <v>2.0246622905995455</v>
      </c>
      <c r="F837" s="110">
        <v>128.79239196970954</v>
      </c>
      <c r="G837" s="109">
        <v>25</v>
      </c>
      <c r="H837" s="109">
        <v>25.457054003949203</v>
      </c>
      <c r="I837" s="109">
        <v>0.45705400394920304</v>
      </c>
      <c r="J837" s="110">
        <v>961.06211268056609</v>
      </c>
      <c r="K837" s="110">
        <v>4500</v>
      </c>
      <c r="L837" s="110">
        <v>3538.9378873194337</v>
      </c>
      <c r="M837" s="111" t="str">
        <v>Yes</v>
      </c>
      <c r="O837" s="103">
        <f>AVERAGE(G$6:G837)</f>
        <v>21.720109871492419</v>
      </c>
      <c r="P837" s="103">
        <f>AVERAGE(H$6:H837)</f>
        <v>22.102983567324809</v>
      </c>
      <c r="Q837" s="103">
        <f>AVERAGE(I$6:I837)</f>
        <v>0.38287369583239728</v>
      </c>
      <c r="R837" s="104">
        <f>AVERAGE(J$6:J837)</f>
        <v>869.78161376471428</v>
      </c>
      <c r="S837" s="104">
        <f>AVERAGE(K$6:K837)</f>
        <v>4008.3577576378611</v>
      </c>
      <c r="T837" s="104">
        <f>AVERAGE(L$6:L837)</f>
        <v>3138.5761438731538</v>
      </c>
      <c r="X837" s="105">
        <v>832</v>
      </c>
      <c r="Y837" s="109">
        <v>22.708282686594448</v>
      </c>
      <c r="Z837" s="109">
        <v>1</v>
      </c>
      <c r="AA837" s="109">
        <v>2.7563917977769448</v>
      </c>
      <c r="AB837" s="110">
        <v>152.64098101579549</v>
      </c>
      <c r="AC837" s="109">
        <v>24.464674484371393</v>
      </c>
      <c r="AD837" s="109">
        <v>24.464674484371393</v>
      </c>
      <c r="AE837" s="109">
        <v>0</v>
      </c>
      <c r="AF837" s="110">
        <v>886.5812155469373</v>
      </c>
      <c r="AG837" s="110">
        <v>4473.6414071868512</v>
      </c>
      <c r="AH837" s="110">
        <v>3587.0601916399137</v>
      </c>
      <c r="AI837" s="111" t="str">
        <v>No</v>
      </c>
      <c r="AK837" s="103">
        <f>AVERAGE(AC$6:AC837)</f>
        <v>21.705300919161122</v>
      </c>
      <c r="AL837" s="103">
        <f>AVERAGE(AD$6:AD837)</f>
        <v>22.030426002378604</v>
      </c>
      <c r="AM837" s="103">
        <f>AVERAGE(AE$6:AE837)</f>
        <v>0.32512508321748812</v>
      </c>
      <c r="AN837" s="104">
        <f>AVERAGE(AF$6:AF837)</f>
        <v>859.39964365586388</v>
      </c>
      <c r="AO837" s="104">
        <f>AVERAGE(AG$6:AG837)</f>
        <v>4047.9637808336224</v>
      </c>
      <c r="AP837" s="104">
        <f>AVERAGE(AH$6:AH837)</f>
        <v>3188.5641371777556</v>
      </c>
      <c r="AT837" s="105">
        <v>832</v>
      </c>
      <c r="AU837" s="109">
        <v>22.593573020927224</v>
      </c>
      <c r="AV837" s="109">
        <v>0</v>
      </c>
      <c r="AW837" s="109">
        <v>5.8175785711591566</v>
      </c>
      <c r="AX837" s="110">
        <v>156.70793300964527</v>
      </c>
      <c r="AY837" s="109">
        <v>25</v>
      </c>
      <c r="AZ837" s="109">
        <v>28.41115159208638</v>
      </c>
      <c r="BA837" s="109">
        <v>3.4111515920863802</v>
      </c>
      <c r="BB837" s="110">
        <v>1418.3806718226024</v>
      </c>
      <c r="BC837" s="110">
        <v>3750</v>
      </c>
      <c r="BD837" s="110">
        <v>2331.6193281773976</v>
      </c>
      <c r="BE837" s="111" t="str">
        <v>Yes</v>
      </c>
      <c r="BG837" s="103">
        <f>AVERAGE(AY$6:AY837)</f>
        <v>22.870598593147385</v>
      </c>
      <c r="BH837" s="103">
        <f>AVERAGE(AZ$6:AZ837)</f>
        <v>23.705190911624474</v>
      </c>
      <c r="BI837" s="103">
        <f>AVERAGE(BA$6:BA837)</f>
        <v>0.83459231847710191</v>
      </c>
      <c r="BJ837" s="104">
        <f>AVERAGE(BB$6:BB837)</f>
        <v>961.61777899303706</v>
      </c>
      <c r="BK837" s="104">
        <f>AVERAGE(BC$6:BC837)</f>
        <v>3593.2700774336486</v>
      </c>
      <c r="BL837" s="104">
        <f>AVERAGE(BD$6:BD837)</f>
        <v>2631.6522984406092</v>
      </c>
      <c r="BP837" s="105">
        <v>832</v>
      </c>
      <c r="BQ837" s="109">
        <v>19.416377856841734</v>
      </c>
      <c r="BR837" s="109">
        <v>2</v>
      </c>
      <c r="BS837" s="109">
        <v>5.6118324121346728</v>
      </c>
      <c r="BT837" s="110">
        <v>184.60828523054224</v>
      </c>
      <c r="BU837" s="109">
        <v>23.028210268976409</v>
      </c>
      <c r="BV837" s="109">
        <v>23.028210268976409</v>
      </c>
      <c r="BW837" s="109">
        <v>0</v>
      </c>
      <c r="BX837" s="110">
        <v>875.45459329983453</v>
      </c>
      <c r="BY837" s="110">
        <v>3594.2315403464613</v>
      </c>
      <c r="BZ837" s="110">
        <v>2718.7769470466269</v>
      </c>
      <c r="CA837" s="111" t="str">
        <v>No</v>
      </c>
      <c r="CC837" s="103">
        <f>AVERAGE(BU$6:BU837)</f>
        <v>22.89120556576173</v>
      </c>
      <c r="CD837" s="103">
        <f>AVERAGE(BV$6:BV837)</f>
        <v>23.814375717199049</v>
      </c>
      <c r="CE837" s="103">
        <f>AVERAGE(BW$6:BW837)</f>
        <v>0.92317015143730785</v>
      </c>
      <c r="CF837" s="104">
        <f>AVERAGE(BX$6:BX837)</f>
        <v>974.02158416832492</v>
      </c>
      <c r="CG837" s="104">
        <f>AVERAGE(BY$6:BY837)</f>
        <v>3661.6015079411841</v>
      </c>
      <c r="CH837" s="104">
        <f>AVERAGE(BZ$6:BZ837)</f>
        <v>2687.5799237728638</v>
      </c>
      <c r="CI837" s="121"/>
      <c r="CJ837" s="121"/>
      <c r="CK837" s="121"/>
      <c r="CL837" s="121"/>
      <c r="CM837" s="121"/>
      <c r="CN837" s="121"/>
    </row>
    <row r="838" spans="2:92" x14ac:dyDescent="0.2">
      <c r="B838" s="105">
        <v>833</v>
      </c>
      <c r="C838" s="109">
        <v>20.207025615828194</v>
      </c>
      <c r="D838" s="109">
        <v>4</v>
      </c>
      <c r="E838" s="109">
        <v>3.3822169358099057</v>
      </c>
      <c r="F838" s="110">
        <v>135.98842786792517</v>
      </c>
      <c r="G838" s="109">
        <v>19.589242551638101</v>
      </c>
      <c r="H838" s="109">
        <v>19.589242551638101</v>
      </c>
      <c r="I838" s="109">
        <v>0</v>
      </c>
      <c r="J838" s="110">
        <v>723.66570441706813</v>
      </c>
      <c r="K838" s="110">
        <v>3726.0636592948581</v>
      </c>
      <c r="L838" s="110">
        <v>3002.3979548777897</v>
      </c>
      <c r="M838" s="111" t="str">
        <v>No</v>
      </c>
      <c r="O838" s="103">
        <f>AVERAGE(G$6:G838)</f>
        <v>21.717551807482995</v>
      </c>
      <c r="P838" s="103">
        <f>AVERAGE(H$6:H838)</f>
        <v>22.099965871027468</v>
      </c>
      <c r="Q838" s="103">
        <f>AVERAGE(I$6:I838)</f>
        <v>0.38241406354448321</v>
      </c>
      <c r="R838" s="104">
        <f>AVERAGE(J$6:J838)</f>
        <v>869.60620450979502</v>
      </c>
      <c r="S838" s="104">
        <f>AVERAGE(K$6:K838)</f>
        <v>4008.0188691644603</v>
      </c>
      <c r="T838" s="104">
        <f>AVERAGE(L$6:L838)</f>
        <v>3138.412664654672</v>
      </c>
      <c r="X838" s="105">
        <v>833</v>
      </c>
      <c r="Y838" s="109">
        <v>21.781025467654661</v>
      </c>
      <c r="Z838" s="109">
        <v>2</v>
      </c>
      <c r="AA838" s="109">
        <v>4.1166252882769907</v>
      </c>
      <c r="AB838" s="110">
        <v>162.48199480829959</v>
      </c>
      <c r="AC838" s="109">
        <v>23.89765075593165</v>
      </c>
      <c r="AD838" s="109">
        <v>23.89765075593165</v>
      </c>
      <c r="AE838" s="109">
        <v>0</v>
      </c>
      <c r="AF838" s="110">
        <v>879.41151748624907</v>
      </c>
      <c r="AG838" s="110">
        <v>4441.5771360676972</v>
      </c>
      <c r="AH838" s="110">
        <v>3562.1656185814481</v>
      </c>
      <c r="AI838" s="111" t="str">
        <v>No</v>
      </c>
      <c r="AK838" s="103">
        <f>AVERAGE(AC$6:AC838)</f>
        <v>21.707932791714267</v>
      </c>
      <c r="AL838" s="103">
        <f>AVERAGE(AD$6:AD838)</f>
        <v>22.0326675687094</v>
      </c>
      <c r="AM838" s="103">
        <f>AVERAGE(AE$6:AE838)</f>
        <v>0.3247347769951382</v>
      </c>
      <c r="AN838" s="104">
        <f>AVERAGE(AF$6:AF838)</f>
        <v>859.42366751400357</v>
      </c>
      <c r="AO838" s="104">
        <f>AVERAGE(AG$6:AG838)</f>
        <v>4048.4363058699178</v>
      </c>
      <c r="AP838" s="104">
        <f>AVERAGE(AH$6:AH838)</f>
        <v>3189.0126383559109</v>
      </c>
      <c r="AT838" s="105">
        <v>833</v>
      </c>
      <c r="AU838" s="109">
        <v>26.988382017427355</v>
      </c>
      <c r="AV838" s="109">
        <v>2</v>
      </c>
      <c r="AW838" s="109">
        <v>6.1168673409855758</v>
      </c>
      <c r="AX838" s="110">
        <v>135.2567733079249</v>
      </c>
      <c r="AY838" s="109">
        <v>25</v>
      </c>
      <c r="AZ838" s="109">
        <v>31.105249358412934</v>
      </c>
      <c r="BA838" s="109">
        <v>6.1052493584129337</v>
      </c>
      <c r="BB838" s="110">
        <v>1801.0441770698649</v>
      </c>
      <c r="BC838" s="110">
        <v>3850</v>
      </c>
      <c r="BD838" s="110">
        <v>2048.9558229301351</v>
      </c>
      <c r="BE838" s="111" t="str">
        <v>Yes</v>
      </c>
      <c r="BG838" s="103">
        <f>AVERAGE(AY$6:AY838)</f>
        <v>22.873154897357292</v>
      </c>
      <c r="BH838" s="103">
        <f>AVERAGE(AZ$6:AZ838)</f>
        <v>23.714074535210056</v>
      </c>
      <c r="BI838" s="103">
        <f>AVERAGE(BA$6:BA838)</f>
        <v>0.84091963785277524</v>
      </c>
      <c r="BJ838" s="104">
        <f>AVERAGE(BB$6:BB838)</f>
        <v>962.6254937566348</v>
      </c>
      <c r="BK838" s="104">
        <f>AVERAGE(BC$6:BC838)</f>
        <v>3593.5782766204029</v>
      </c>
      <c r="BL838" s="104">
        <f>AVERAGE(BD$6:BD838)</f>
        <v>2630.9527828637661</v>
      </c>
      <c r="BP838" s="105">
        <v>833</v>
      </c>
      <c r="BQ838" s="109">
        <v>22.918913515130122</v>
      </c>
      <c r="BR838" s="109">
        <v>2</v>
      </c>
      <c r="BS838" s="109">
        <v>3.8416580487433163</v>
      </c>
      <c r="BT838" s="110">
        <v>133.01973413489384</v>
      </c>
      <c r="BU838" s="109">
        <v>24.760571563873437</v>
      </c>
      <c r="BV838" s="109">
        <v>24.760571563873437</v>
      </c>
      <c r="BW838" s="109">
        <v>0</v>
      </c>
      <c r="BX838" s="110">
        <v>875.83688105109695</v>
      </c>
      <c r="BY838" s="110">
        <v>3854.0857345810155</v>
      </c>
      <c r="BZ838" s="110">
        <v>2978.2488535299185</v>
      </c>
      <c r="CA838" s="111" t="str">
        <v>No</v>
      </c>
      <c r="CC838" s="103">
        <f>AVERAGE(BU$6:BU838)</f>
        <v>22.893449702614209</v>
      </c>
      <c r="CD838" s="103">
        <f>AVERAGE(BV$6:BV838)</f>
        <v>23.815511606570809</v>
      </c>
      <c r="CE838" s="103">
        <f>AVERAGE(BW$6:BW838)</f>
        <v>0.92206190395659082</v>
      </c>
      <c r="CF838" s="104">
        <f>AVERAGE(BX$6:BX838)</f>
        <v>973.90371537706767</v>
      </c>
      <c r="CG838" s="104">
        <f>AVERAGE(BY$6:BY838)</f>
        <v>3661.8325814425525</v>
      </c>
      <c r="CH838" s="104">
        <f>AVERAGE(BZ$6:BZ838)</f>
        <v>2687.9288660654893</v>
      </c>
      <c r="CI838" s="121"/>
      <c r="CJ838" s="121"/>
      <c r="CK838" s="121"/>
      <c r="CL838" s="121"/>
      <c r="CM838" s="121"/>
      <c r="CN838" s="121"/>
    </row>
    <row r="839" spans="2:92" x14ac:dyDescent="0.2">
      <c r="B839" s="105">
        <v>834</v>
      </c>
      <c r="C839" s="109">
        <v>19.658579285638858</v>
      </c>
      <c r="D839" s="109">
        <v>2</v>
      </c>
      <c r="E839" s="109">
        <v>3.4991996294022085</v>
      </c>
      <c r="F839" s="110">
        <v>173.15278179424666</v>
      </c>
      <c r="G839" s="109">
        <v>21.157778915041067</v>
      </c>
      <c r="H839" s="109">
        <v>21.157778915041067</v>
      </c>
      <c r="I839" s="109">
        <v>0</v>
      </c>
      <c r="J839" s="110">
        <v>807.88614924547869</v>
      </c>
      <c r="K839" s="110">
        <v>3908.4002047073923</v>
      </c>
      <c r="L839" s="110">
        <v>3100.5140554619138</v>
      </c>
      <c r="M839" s="111" t="str">
        <v>No</v>
      </c>
      <c r="O839" s="103">
        <f>AVERAGE(G$6:G839)</f>
        <v>21.716880616964477</v>
      </c>
      <c r="P839" s="103">
        <f>AVERAGE(H$6:H839)</f>
        <v>22.098836150456741</v>
      </c>
      <c r="Q839" s="103">
        <f>AVERAGE(I$6:I839)</f>
        <v>0.38195553349227163</v>
      </c>
      <c r="R839" s="104">
        <f>AVERAGE(J$6:J839)</f>
        <v>869.53219964736775</v>
      </c>
      <c r="S839" s="104">
        <f>AVERAGE(K$6:K839)</f>
        <v>4007.8994223245836</v>
      </c>
      <c r="T839" s="104">
        <f>AVERAGE(L$6:L839)</f>
        <v>3138.3672226772228</v>
      </c>
      <c r="X839" s="105">
        <v>834</v>
      </c>
      <c r="Y839" s="109">
        <v>22.693269508760807</v>
      </c>
      <c r="Z839" s="109">
        <v>0</v>
      </c>
      <c r="AA839" s="109">
        <v>5.4511725303303171</v>
      </c>
      <c r="AB839" s="110">
        <v>165.93760003740198</v>
      </c>
      <c r="AC839" s="109">
        <v>25</v>
      </c>
      <c r="AD839" s="109">
        <v>28.144442039091125</v>
      </c>
      <c r="AE839" s="109">
        <v>3.1444420390911247</v>
      </c>
      <c r="AF839" s="110">
        <v>1481.9371670738044</v>
      </c>
      <c r="AG839" s="110">
        <v>4500</v>
      </c>
      <c r="AH839" s="110">
        <v>3018.0628329261954</v>
      </c>
      <c r="AI839" s="111" t="str">
        <v>Yes</v>
      </c>
      <c r="AK839" s="103">
        <f>AVERAGE(AC$6:AC839)</f>
        <v>21.711880114505977</v>
      </c>
      <c r="AL839" s="103">
        <f>AVERAGE(AD$6:AD839)</f>
        <v>22.039995835460456</v>
      </c>
      <c r="AM839" s="103">
        <f>AVERAGE(AE$6:AE839)</f>
        <v>0.32811572095448588</v>
      </c>
      <c r="AN839" s="104">
        <f>AVERAGE(AF$6:AF839)</f>
        <v>860.17008657822396</v>
      </c>
      <c r="AO839" s="104">
        <f>AVERAGE(AG$6:AG839)</f>
        <v>4048.9777491482514</v>
      </c>
      <c r="AP839" s="104">
        <f>AVERAGE(AH$6:AH839)</f>
        <v>3188.8076625700246</v>
      </c>
      <c r="AT839" s="105">
        <v>834</v>
      </c>
      <c r="AU839" s="109">
        <v>19.623954488508137</v>
      </c>
      <c r="AV839" s="109">
        <v>1</v>
      </c>
      <c r="AW839" s="109">
        <v>4.428588060862527</v>
      </c>
      <c r="AX839" s="110">
        <v>141.72690190760318</v>
      </c>
      <c r="AY839" s="109">
        <v>23.052542549370663</v>
      </c>
      <c r="AZ839" s="109">
        <v>23.052542549370663</v>
      </c>
      <c r="BA839" s="109">
        <v>0</v>
      </c>
      <c r="BB839" s="110">
        <v>833.30317838872304</v>
      </c>
      <c r="BC839" s="110">
        <v>3507.8813824055997</v>
      </c>
      <c r="BD839" s="110">
        <v>2674.5782040168765</v>
      </c>
      <c r="BE839" s="111" t="str">
        <v>No</v>
      </c>
      <c r="BG839" s="103">
        <f>AVERAGE(AY$6:AY839)</f>
        <v>22.873369990465225</v>
      </c>
      <c r="BH839" s="103">
        <f>AVERAGE(AZ$6:AZ839)</f>
        <v>23.713281331390107</v>
      </c>
      <c r="BI839" s="103">
        <f>AVERAGE(BA$6:BA839)</f>
        <v>0.83991134092489417</v>
      </c>
      <c r="BJ839" s="104">
        <f>AVERAGE(BB$6:BB839)</f>
        <v>962.47043102837586</v>
      </c>
      <c r="BK839" s="104">
        <f>AVERAGE(BC$6:BC839)</f>
        <v>3593.4755225506015</v>
      </c>
      <c r="BL839" s="104">
        <f>AVERAGE(BD$6:BD839)</f>
        <v>2631.0050915222228</v>
      </c>
      <c r="BP839" s="105">
        <v>834</v>
      </c>
      <c r="BQ839" s="109">
        <v>19.148276485143747</v>
      </c>
      <c r="BR839" s="109">
        <v>7</v>
      </c>
      <c r="BS839" s="109">
        <v>6.669611471535057</v>
      </c>
      <c r="BT839" s="110">
        <v>182.00795821234112</v>
      </c>
      <c r="BU839" s="109">
        <v>18.817887956678803</v>
      </c>
      <c r="BV839" s="109">
        <v>18.817887956678803</v>
      </c>
      <c r="BW839" s="109">
        <v>0</v>
      </c>
      <c r="BX839" s="110">
        <v>746.54459691270517</v>
      </c>
      <c r="BY839" s="110">
        <v>3312.6831935018204</v>
      </c>
      <c r="BZ839" s="110">
        <v>2566.138596589115</v>
      </c>
      <c r="CA839" s="111" t="str">
        <v>No</v>
      </c>
      <c r="CC839" s="103">
        <f>AVERAGE(BU$6:BU839)</f>
        <v>22.888562937930832</v>
      </c>
      <c r="CD839" s="103">
        <f>AVERAGE(BV$6:BV839)</f>
        <v>23.809519252074537</v>
      </c>
      <c r="CE839" s="103">
        <f>AVERAGE(BW$6:BW839)</f>
        <v>0.92095631414369317</v>
      </c>
      <c r="CF839" s="104">
        <f>AVERAGE(BX$6:BX839)</f>
        <v>973.63110252519186</v>
      </c>
      <c r="CG839" s="104">
        <f>AVERAGE(BY$6:BY839)</f>
        <v>3661.4139370925041</v>
      </c>
      <c r="CH839" s="104">
        <f>AVERAGE(BZ$6:BZ839)</f>
        <v>2687.7828345673161</v>
      </c>
      <c r="CI839" s="121"/>
      <c r="CJ839" s="121"/>
      <c r="CK839" s="121"/>
      <c r="CL839" s="121"/>
      <c r="CM839" s="121"/>
      <c r="CN839" s="121"/>
    </row>
    <row r="840" spans="2:92" x14ac:dyDescent="0.2">
      <c r="B840" s="105">
        <v>835</v>
      </c>
      <c r="C840" s="109">
        <v>17.83371096768564</v>
      </c>
      <c r="D840" s="109">
        <v>4</v>
      </c>
      <c r="E840" s="109">
        <v>3.10881246160826</v>
      </c>
      <c r="F840" s="110">
        <v>124.35616882726984</v>
      </c>
      <c r="G840" s="109">
        <v>16.9425234292939</v>
      </c>
      <c r="H840" s="109">
        <v>16.9425234292939</v>
      </c>
      <c r="I840" s="109">
        <v>0</v>
      </c>
      <c r="J840" s="110">
        <v>632.63187170608683</v>
      </c>
      <c r="K840" s="110">
        <v>3249.6542172729019</v>
      </c>
      <c r="L840" s="110">
        <v>2617.0223455668151</v>
      </c>
      <c r="M840" s="111" t="str">
        <v>No</v>
      </c>
      <c r="O840" s="103">
        <f>AVERAGE(G$6:G840)</f>
        <v>21.711162823925349</v>
      </c>
      <c r="P840" s="103">
        <f>AVERAGE(H$6:H840)</f>
        <v>22.092660925640974</v>
      </c>
      <c r="Q840" s="103">
        <f>AVERAGE(I$6:I840)</f>
        <v>0.38149810171563414</v>
      </c>
      <c r="R840" s="104">
        <f>AVERAGE(J$6:J840)</f>
        <v>869.24848667977346</v>
      </c>
      <c r="S840" s="104">
        <f>AVERAGE(K$6:K840)</f>
        <v>4006.9913442347015</v>
      </c>
      <c r="T840" s="104">
        <f>AVERAGE(L$6:L840)</f>
        <v>3137.7428575549347</v>
      </c>
      <c r="X840" s="105">
        <v>835</v>
      </c>
      <c r="Y840" s="109">
        <v>20.056502369864596</v>
      </c>
      <c r="Z840" s="109">
        <v>1</v>
      </c>
      <c r="AA840" s="109">
        <v>5.0384507523357236</v>
      </c>
      <c r="AB840" s="110">
        <v>124.66657928180969</v>
      </c>
      <c r="AC840" s="109">
        <v>24.094953122200319</v>
      </c>
      <c r="AD840" s="109">
        <v>24.094953122200319</v>
      </c>
      <c r="AE840" s="109">
        <v>0</v>
      </c>
      <c r="AF840" s="110">
        <v>847.51517294781934</v>
      </c>
      <c r="AG840" s="110">
        <v>4407.0915619960579</v>
      </c>
      <c r="AH840" s="110">
        <v>3559.5763890482385</v>
      </c>
      <c r="AI840" s="111" t="str">
        <v>No</v>
      </c>
      <c r="AK840" s="103">
        <f>AVERAGE(AC$6:AC840)</f>
        <v>21.714734094155908</v>
      </c>
      <c r="AL840" s="103">
        <f>AVERAGE(AD$6:AD840)</f>
        <v>22.042456862151159</v>
      </c>
      <c r="AM840" s="103">
        <f>AVERAGE(AE$6:AE840)</f>
        <v>0.32772276799525896</v>
      </c>
      <c r="AN840" s="104">
        <f>AVERAGE(AF$6:AF840)</f>
        <v>860.15493099303785</v>
      </c>
      <c r="AO840" s="104">
        <f>AVERAGE(AG$6:AG840)</f>
        <v>4049.4066279660328</v>
      </c>
      <c r="AP840" s="104">
        <f>AVERAGE(AH$6:AH840)</f>
        <v>3189.2516969729922</v>
      </c>
      <c r="AT840" s="105">
        <v>835</v>
      </c>
      <c r="AU840" s="109">
        <v>23.034134578828681</v>
      </c>
      <c r="AV840" s="109">
        <v>4</v>
      </c>
      <c r="AW840" s="109">
        <v>6.1503024036903309</v>
      </c>
      <c r="AX840" s="110">
        <v>183.265761499436</v>
      </c>
      <c r="AY840" s="109">
        <v>25</v>
      </c>
      <c r="AZ840" s="109">
        <v>25.18443698251901</v>
      </c>
      <c r="BA840" s="109">
        <v>0.18443698251900997</v>
      </c>
      <c r="BB840" s="110">
        <v>960.93130887728739</v>
      </c>
      <c r="BC840" s="110">
        <v>3950</v>
      </c>
      <c r="BD840" s="110">
        <v>2989.0686911227126</v>
      </c>
      <c r="BE840" s="111" t="str">
        <v>Yes</v>
      </c>
      <c r="BG840" s="103">
        <f>AVERAGE(AY$6:AY840)</f>
        <v>22.875916852752091</v>
      </c>
      <c r="BH840" s="103">
        <f>AVERAGE(AZ$6:AZ840)</f>
        <v>23.71504319444535</v>
      </c>
      <c r="BI840" s="103">
        <f>AVERAGE(BA$6:BA840)</f>
        <v>0.83912634169327038</v>
      </c>
      <c r="BJ840" s="104">
        <f>AVERAGE(BB$6:BB840)</f>
        <v>962.46858776831471</v>
      </c>
      <c r="BK840" s="104">
        <f>AVERAGE(BC$6:BC840)</f>
        <v>3593.9024979726964</v>
      </c>
      <c r="BL840" s="104">
        <f>AVERAGE(BD$6:BD840)</f>
        <v>2631.4339102043791</v>
      </c>
      <c r="BP840" s="105">
        <v>835</v>
      </c>
      <c r="BQ840" s="109">
        <v>24.053726807305189</v>
      </c>
      <c r="BR840" s="109">
        <v>2</v>
      </c>
      <c r="BS840" s="109">
        <v>4.5796102972835291</v>
      </c>
      <c r="BT840" s="110">
        <v>143.09132318291947</v>
      </c>
      <c r="BU840" s="109">
        <v>25</v>
      </c>
      <c r="BV840" s="109">
        <v>26.633337104588719</v>
      </c>
      <c r="BW840" s="109">
        <v>1.6333371045887191</v>
      </c>
      <c r="BX840" s="110">
        <v>1138.0918888712274</v>
      </c>
      <c r="BY840" s="110">
        <v>3890</v>
      </c>
      <c r="BZ840" s="110">
        <v>2751.9081111287724</v>
      </c>
      <c r="CA840" s="111" t="str">
        <v>Yes</v>
      </c>
      <c r="CC840" s="103">
        <f>AVERAGE(BU$6:BU840)</f>
        <v>22.891091605071036</v>
      </c>
      <c r="CD840" s="103">
        <f>AVERAGE(BV$6:BV840)</f>
        <v>23.812901069861979</v>
      </c>
      <c r="CE840" s="103">
        <f>AVERAGE(BW$6:BW840)</f>
        <v>0.92180946479093273</v>
      </c>
      <c r="CF840" s="104">
        <f>AVERAGE(BX$6:BX840)</f>
        <v>973.82806155075605</v>
      </c>
      <c r="CG840" s="104">
        <f>AVERAGE(BY$6:BY840)</f>
        <v>3661.6876928564652</v>
      </c>
      <c r="CH840" s="104">
        <f>AVERAGE(BZ$6:BZ840)</f>
        <v>2687.8596313057133</v>
      </c>
      <c r="CI840" s="121"/>
      <c r="CJ840" s="121"/>
      <c r="CK840" s="121"/>
      <c r="CL840" s="121"/>
      <c r="CM840" s="121"/>
      <c r="CN840" s="121"/>
    </row>
    <row r="841" spans="2:92" x14ac:dyDescent="0.2">
      <c r="B841" s="105">
        <v>836</v>
      </c>
      <c r="C841" s="109">
        <v>21.332990735592361</v>
      </c>
      <c r="D841" s="109">
        <v>3</v>
      </c>
      <c r="E841" s="109">
        <v>4.3387962619121732</v>
      </c>
      <c r="F841" s="110">
        <v>107.92596028173467</v>
      </c>
      <c r="G841" s="109">
        <v>22.671786997504533</v>
      </c>
      <c r="H841" s="109">
        <v>22.671786997504533</v>
      </c>
      <c r="I841" s="109">
        <v>0</v>
      </c>
      <c r="J841" s="110">
        <v>788.0795702068707</v>
      </c>
      <c r="K841" s="110">
        <v>4230.921659550816</v>
      </c>
      <c r="L841" s="110">
        <v>3442.8420893439452</v>
      </c>
      <c r="M841" s="111" t="str">
        <v>No</v>
      </c>
      <c r="O841" s="103">
        <f>AVERAGE(G$6:G841)</f>
        <v>21.712311895903312</v>
      </c>
      <c r="P841" s="103">
        <f>AVERAGE(H$6:H841)</f>
        <v>22.093353660176696</v>
      </c>
      <c r="Q841" s="103">
        <f>AVERAGE(I$6:I841)</f>
        <v>0.38104176427339059</v>
      </c>
      <c r="R841" s="104">
        <f>AVERAGE(J$6:J841)</f>
        <v>869.15139467442305</v>
      </c>
      <c r="S841" s="104">
        <f>AVERAGE(K$6:K841)</f>
        <v>4007.2592034635481</v>
      </c>
      <c r="T841" s="104">
        <f>AVERAGE(L$6:L841)</f>
        <v>3138.1078087891319</v>
      </c>
      <c r="X841" s="105">
        <v>836</v>
      </c>
      <c r="Y841" s="109">
        <v>12.988393420312923</v>
      </c>
      <c r="Z841" s="109">
        <v>4</v>
      </c>
      <c r="AA841" s="109">
        <v>2.3389943750035451</v>
      </c>
      <c r="AB841" s="110">
        <v>156.84164587376446</v>
      </c>
      <c r="AC841" s="109">
        <v>11.327387795316469</v>
      </c>
      <c r="AD841" s="109">
        <v>11.327387795316469</v>
      </c>
      <c r="AE841" s="109">
        <v>0</v>
      </c>
      <c r="AF841" s="110">
        <v>496.66327973325849</v>
      </c>
      <c r="AG841" s="110">
        <v>2318.9298031569642</v>
      </c>
      <c r="AH841" s="110">
        <v>1822.2665234237056</v>
      </c>
      <c r="AI841" s="111" t="str">
        <v>No</v>
      </c>
      <c r="AK841" s="103">
        <f>AVERAGE(AC$6:AC841)</f>
        <v>21.702309038774523</v>
      </c>
      <c r="AL841" s="103">
        <f>AVERAGE(AD$6:AD841)</f>
        <v>22.029639793889398</v>
      </c>
      <c r="AM841" s="103">
        <f>AVERAGE(AE$6:AE841)</f>
        <v>0.32733075511488186</v>
      </c>
      <c r="AN841" s="104">
        <f>AVERAGE(AF$6:AF841)</f>
        <v>859.72013236712894</v>
      </c>
      <c r="AO841" s="104">
        <f>AVERAGE(AG$6:AG841)</f>
        <v>4047.3366796109981</v>
      </c>
      <c r="AP841" s="104">
        <f>AVERAGE(AH$6:AH841)</f>
        <v>3187.6165472438661</v>
      </c>
      <c r="AT841" s="105">
        <v>836</v>
      </c>
      <c r="AU841" s="109">
        <v>28.647341767359531</v>
      </c>
      <c r="AV841" s="109">
        <v>3</v>
      </c>
      <c r="AW841" s="109">
        <v>5.7151020893404283</v>
      </c>
      <c r="AX841" s="110">
        <v>156.53551275056958</v>
      </c>
      <c r="AY841" s="109">
        <v>25</v>
      </c>
      <c r="AZ841" s="109">
        <v>31.362443856699961</v>
      </c>
      <c r="BA841" s="109">
        <v>6.3624438566999615</v>
      </c>
      <c r="BB841" s="110">
        <v>1860.9020912555638</v>
      </c>
      <c r="BC841" s="110">
        <v>3900</v>
      </c>
      <c r="BD841" s="110">
        <v>2039.0979087444362</v>
      </c>
      <c r="BE841" s="111" t="str">
        <v>Yes</v>
      </c>
      <c r="BG841" s="103">
        <f>AVERAGE(AY$6:AY841)</f>
        <v>22.878457622066982</v>
      </c>
      <c r="BH841" s="103">
        <f>AVERAGE(AZ$6:AZ841)</f>
        <v>23.724190802893023</v>
      </c>
      <c r="BI841" s="103">
        <f>AVERAGE(BA$6:BA841)</f>
        <v>0.84573318082605353</v>
      </c>
      <c r="BJ841" s="104">
        <f>AVERAGE(BB$6:BB841)</f>
        <v>963.54326899258172</v>
      </c>
      <c r="BK841" s="104">
        <f>AVERAGE(BC$6:BC841)</f>
        <v>3594.2686433100498</v>
      </c>
      <c r="BL841" s="104">
        <f>AVERAGE(BD$6:BD841)</f>
        <v>2630.7253743174656</v>
      </c>
      <c r="BP841" s="105">
        <v>836</v>
      </c>
      <c r="BQ841" s="109">
        <v>20.77379107878464</v>
      </c>
      <c r="BR841" s="109">
        <v>1</v>
      </c>
      <c r="BS841" s="109">
        <v>3.3822153656946661</v>
      </c>
      <c r="BT841" s="110">
        <v>173.76263935241801</v>
      </c>
      <c r="BU841" s="109">
        <v>23.156006444479306</v>
      </c>
      <c r="BV841" s="109">
        <v>23.156006444479306</v>
      </c>
      <c r="BW841" s="109">
        <v>0</v>
      </c>
      <c r="BX841" s="110">
        <v>868.44283268679715</v>
      </c>
      <c r="BY841" s="110">
        <v>3543.4009666718957</v>
      </c>
      <c r="BZ841" s="110">
        <v>2674.9581339850984</v>
      </c>
      <c r="CA841" s="111" t="str">
        <v>No</v>
      </c>
      <c r="CC841" s="103">
        <f>AVERAGE(BU$6:BU841)</f>
        <v>22.891408488850232</v>
      </c>
      <c r="CD841" s="103">
        <f>AVERAGE(BV$6:BV841)</f>
        <v>23.812115310740705</v>
      </c>
      <c r="CE841" s="103">
        <f>AVERAGE(BW$6:BW841)</f>
        <v>0.92070682189046504</v>
      </c>
      <c r="CF841" s="104">
        <f>AVERAGE(BX$6:BX841)</f>
        <v>973.70200266455527</v>
      </c>
      <c r="CG841" s="104">
        <f>AVERAGE(BY$6:BY841)</f>
        <v>3661.5462015572011</v>
      </c>
      <c r="CH841" s="104">
        <f>AVERAGE(BZ$6:BZ841)</f>
        <v>2687.8441988926506</v>
      </c>
      <c r="CI841" s="121"/>
      <c r="CJ841" s="121"/>
      <c r="CK841" s="121"/>
      <c r="CL841" s="121"/>
      <c r="CM841" s="121"/>
      <c r="CN841" s="121"/>
    </row>
    <row r="842" spans="2:92" x14ac:dyDescent="0.2">
      <c r="B842" s="105">
        <v>837</v>
      </c>
      <c r="C842" s="109">
        <v>17.854697790574022</v>
      </c>
      <c r="D842" s="109">
        <v>0</v>
      </c>
      <c r="E842" s="109">
        <v>5.0943357647485374</v>
      </c>
      <c r="F842" s="110">
        <v>168.83797287117136</v>
      </c>
      <c r="G842" s="109">
        <v>22.949033555322558</v>
      </c>
      <c r="H842" s="109">
        <v>22.949033555322558</v>
      </c>
      <c r="I842" s="109">
        <v>0</v>
      </c>
      <c r="J842" s="110">
        <v>857.30897953084809</v>
      </c>
      <c r="K842" s="110">
        <v>4130.8260399580604</v>
      </c>
      <c r="L842" s="110">
        <v>3273.5170604272125</v>
      </c>
      <c r="M842" s="111" t="str">
        <v>No</v>
      </c>
      <c r="O842" s="103">
        <f>AVERAGE(G$6:G842)</f>
        <v>21.71378946060991</v>
      </c>
      <c r="P842" s="103">
        <f>AVERAGE(H$6:H842)</f>
        <v>22.094375977853097</v>
      </c>
      <c r="Q842" s="103">
        <f>AVERAGE(I$6:I842)</f>
        <v>0.38058651724319537</v>
      </c>
      <c r="R842" s="104">
        <f>AVERAGE(J$6:J842)</f>
        <v>869.13724603028493</v>
      </c>
      <c r="S842" s="104">
        <f>AVERAGE(K$6:K842)</f>
        <v>4007.4068340925742</v>
      </c>
      <c r="T842" s="104">
        <f>AVERAGE(L$6:L842)</f>
        <v>3138.2695880622955</v>
      </c>
      <c r="X842" s="105">
        <v>837</v>
      </c>
      <c r="Y842" s="109">
        <v>19.37971329297358</v>
      </c>
      <c r="Z842" s="109">
        <v>4</v>
      </c>
      <c r="AA842" s="109">
        <v>2.8842009350768492</v>
      </c>
      <c r="AB842" s="110">
        <v>160.46230050099467</v>
      </c>
      <c r="AC842" s="109">
        <v>18.263914228050428</v>
      </c>
      <c r="AD842" s="109">
        <v>18.263914228050428</v>
      </c>
      <c r="AE842" s="109">
        <v>0</v>
      </c>
      <c r="AF842" s="110">
        <v>708.37972734250752</v>
      </c>
      <c r="AG842" s="110">
        <v>3567.504561049077</v>
      </c>
      <c r="AH842" s="110">
        <v>2859.1248337065695</v>
      </c>
      <c r="AI842" s="111" t="str">
        <v>No</v>
      </c>
      <c r="AK842" s="103">
        <f>AVERAGE(AC$6:AC842)</f>
        <v>21.698201040195404</v>
      </c>
      <c r="AL842" s="103">
        <f>AVERAGE(AD$6:AD842)</f>
        <v>22.025140719139291</v>
      </c>
      <c r="AM842" s="103">
        <f>AVERAGE(AE$6:AE842)</f>
        <v>0.32693967894389636</v>
      </c>
      <c r="AN842" s="104">
        <f>AVERAGE(AF$6:AF842)</f>
        <v>859.53931945790009</v>
      </c>
      <c r="AO842" s="104">
        <f>AVERAGE(AG$6:AG842)</f>
        <v>4046.7634034836838</v>
      </c>
      <c r="AP842" s="104">
        <f>AVERAGE(AH$6:AH842)</f>
        <v>3187.2240840257814</v>
      </c>
      <c r="AT842" s="105">
        <v>837</v>
      </c>
      <c r="AU842" s="109">
        <v>23.28617539167449</v>
      </c>
      <c r="AV842" s="109">
        <v>3</v>
      </c>
      <c r="AW842" s="109">
        <v>5.6568697777861603</v>
      </c>
      <c r="AX842" s="110">
        <v>140.30922638176608</v>
      </c>
      <c r="AY842" s="109">
        <v>25</v>
      </c>
      <c r="AZ842" s="109">
        <v>25.94304516946065</v>
      </c>
      <c r="BA842" s="109">
        <v>0.94304516946064965</v>
      </c>
      <c r="BB842" s="110">
        <v>1031.7660018008635</v>
      </c>
      <c r="BC842" s="110">
        <v>3900</v>
      </c>
      <c r="BD842" s="110">
        <v>2868.2339981991363</v>
      </c>
      <c r="BE842" s="111" t="str">
        <v>Yes</v>
      </c>
      <c r="BG842" s="103">
        <f>AVERAGE(AY$6:AY842)</f>
        <v>22.880992320248502</v>
      </c>
      <c r="BH842" s="103">
        <f>AVERAGE(AZ$6:AZ842)</f>
        <v>23.726841763904453</v>
      </c>
      <c r="BI842" s="103">
        <f>AVERAGE(BA$6:BA842)</f>
        <v>0.84584944365596348</v>
      </c>
      <c r="BJ842" s="104">
        <f>AVERAGE(BB$6:BB842)</f>
        <v>963.62477763392974</v>
      </c>
      <c r="BK842" s="104">
        <f>AVERAGE(BC$6:BC842)</f>
        <v>3594.63391374815</v>
      </c>
      <c r="BL842" s="104">
        <f>AVERAGE(BD$6:BD842)</f>
        <v>2631.0091361142177</v>
      </c>
      <c r="BP842" s="105">
        <v>837</v>
      </c>
      <c r="BQ842" s="109">
        <v>20.277118178492586</v>
      </c>
      <c r="BR842" s="109">
        <v>3</v>
      </c>
      <c r="BS842" s="109">
        <v>3.3214454467644354</v>
      </c>
      <c r="BT842" s="110">
        <v>151.02384705674774</v>
      </c>
      <c r="BU842" s="109">
        <v>20.598563625257022</v>
      </c>
      <c r="BV842" s="109">
        <v>20.598563625257022</v>
      </c>
      <c r="BW842" s="109">
        <v>0</v>
      </c>
      <c r="BX842" s="110">
        <v>768.98075581445835</v>
      </c>
      <c r="BY842" s="110">
        <v>3299.784543788553</v>
      </c>
      <c r="BZ842" s="110">
        <v>2530.8037879740946</v>
      </c>
      <c r="CA842" s="111" t="str">
        <v>No</v>
      </c>
      <c r="CC842" s="103">
        <f>AVERAGE(BU$6:BU842)</f>
        <v>22.888669128200775</v>
      </c>
      <c r="CD842" s="103">
        <f>AVERAGE(BV$6:BV842)</f>
        <v>23.808275941940842</v>
      </c>
      <c r="CE842" s="103">
        <f>AVERAGE(BW$6:BW842)</f>
        <v>0.91960681374005837</v>
      </c>
      <c r="CF842" s="104">
        <f>AVERAGE(BX$6:BX842)</f>
        <v>973.45741336126957</v>
      </c>
      <c r="CG842" s="104">
        <f>AVERAGE(BY$6:BY842)</f>
        <v>3661.1139893018026</v>
      </c>
      <c r="CH842" s="104">
        <f>AVERAGE(BZ$6:BZ842)</f>
        <v>2687.6565759405376</v>
      </c>
      <c r="CI842" s="121"/>
      <c r="CJ842" s="121"/>
      <c r="CK842" s="121"/>
      <c r="CL842" s="121"/>
      <c r="CM842" s="121"/>
      <c r="CN842" s="121"/>
    </row>
    <row r="843" spans="2:92" x14ac:dyDescent="0.2">
      <c r="B843" s="105">
        <v>838</v>
      </c>
      <c r="C843" s="109">
        <v>16.395339853100435</v>
      </c>
      <c r="D843" s="109">
        <v>1</v>
      </c>
      <c r="E843" s="109">
        <v>3.3197318518628549</v>
      </c>
      <c r="F843" s="110">
        <v>147.41911797235727</v>
      </c>
      <c r="G843" s="109">
        <v>18.71507170496329</v>
      </c>
      <c r="H843" s="109">
        <v>18.71507170496329</v>
      </c>
      <c r="I843" s="109">
        <v>0</v>
      </c>
      <c r="J843" s="110">
        <v>708.87126912125598</v>
      </c>
      <c r="K843" s="110">
        <v>3418.7129068933923</v>
      </c>
      <c r="L843" s="110">
        <v>2709.8416377721364</v>
      </c>
      <c r="M843" s="111" t="str">
        <v>No</v>
      </c>
      <c r="O843" s="103">
        <f>AVERAGE(G$6:G843)</f>
        <v>21.710211038467133</v>
      </c>
      <c r="P843" s="103">
        <f>AVERAGE(H$6:H843)</f>
        <v>22.090343395188551</v>
      </c>
      <c r="Q843" s="103">
        <f>AVERAGE(I$6:I843)</f>
        <v>0.38013235672142542</v>
      </c>
      <c r="R843" s="104">
        <f>AVERAGE(J$6:J843)</f>
        <v>868.94599784781599</v>
      </c>
      <c r="S843" s="104">
        <f>AVERAGE(K$6:K843)</f>
        <v>4006.7043353727663</v>
      </c>
      <c r="T843" s="104">
        <f>AVERAGE(L$6:L843)</f>
        <v>3137.7583375249565</v>
      </c>
      <c r="X843" s="105">
        <v>838</v>
      </c>
      <c r="Y843" s="109">
        <v>22.698474766301175</v>
      </c>
      <c r="Z843" s="109">
        <v>1</v>
      </c>
      <c r="AA843" s="109">
        <v>2.833297453662905</v>
      </c>
      <c r="AB843" s="110">
        <v>146.14884961276948</v>
      </c>
      <c r="AC843" s="109">
        <v>24.531772219964079</v>
      </c>
      <c r="AD843" s="109">
        <v>24.531772219964079</v>
      </c>
      <c r="AE843" s="109">
        <v>0</v>
      </c>
      <c r="AF843" s="110">
        <v>882.10201621169188</v>
      </c>
      <c r="AG843" s="110">
        <v>4485.7189995935341</v>
      </c>
      <c r="AH843" s="110">
        <v>3603.6169833818421</v>
      </c>
      <c r="AI843" s="111" t="str">
        <v>No</v>
      </c>
      <c r="AK843" s="103">
        <f>AVERAGE(AC$6:AC843)</f>
        <v>21.701582390051929</v>
      </c>
      <c r="AL843" s="103">
        <f>AVERAGE(AD$6:AD843)</f>
        <v>22.028131926180848</v>
      </c>
      <c r="AM843" s="103">
        <f>AVERAGE(AE$6:AE843)</f>
        <v>0.32654953612892751</v>
      </c>
      <c r="AN843" s="104">
        <f>AVERAGE(AF$6:AF843)</f>
        <v>859.56624391703349</v>
      </c>
      <c r="AO843" s="104">
        <f>AVERAGE(AG$6:AG843)</f>
        <v>4047.2872168441968</v>
      </c>
      <c r="AP843" s="104">
        <f>AVERAGE(AH$6:AH843)</f>
        <v>3187.7209729271613</v>
      </c>
      <c r="AT843" s="105">
        <v>838</v>
      </c>
      <c r="AU843" s="109">
        <v>23.894571415607597</v>
      </c>
      <c r="AV843" s="109">
        <v>2</v>
      </c>
      <c r="AW843" s="109">
        <v>4.3196963030429565</v>
      </c>
      <c r="AX843" s="110">
        <v>180.12861575704548</v>
      </c>
      <c r="AY843" s="109">
        <v>25</v>
      </c>
      <c r="AZ843" s="109">
        <v>26.214267718650554</v>
      </c>
      <c r="BA843" s="109">
        <v>1.2142677186505537</v>
      </c>
      <c r="BB843" s="110">
        <v>1112.2687735546285</v>
      </c>
      <c r="BC843" s="110">
        <v>3850</v>
      </c>
      <c r="BD843" s="110">
        <v>2737.7312264453712</v>
      </c>
      <c r="BE843" s="111" t="str">
        <v>Yes</v>
      </c>
      <c r="BG843" s="103">
        <f>AVERAGE(AY$6:AY843)</f>
        <v>22.883520969031022</v>
      </c>
      <c r="BH843" s="103">
        <f>AVERAGE(AZ$6:AZ843)</f>
        <v>23.729810052633265</v>
      </c>
      <c r="BI843" s="103">
        <f>AVERAGE(BA$6:BA843)</f>
        <v>0.84628908360225785</v>
      </c>
      <c r="BJ843" s="104">
        <f>AVERAGE(BB$6:BB843)</f>
        <v>963.80215710400216</v>
      </c>
      <c r="BK843" s="104">
        <f>AVERAGE(BC$6:BC843)</f>
        <v>3594.9386465479729</v>
      </c>
      <c r="BL843" s="104">
        <f>AVERAGE(BD$6:BD843)</f>
        <v>2631.1364894439685</v>
      </c>
      <c r="BP843" s="105">
        <v>838</v>
      </c>
      <c r="BQ843" s="109">
        <v>23.008784145313847</v>
      </c>
      <c r="BR843" s="109">
        <v>4</v>
      </c>
      <c r="BS843" s="109">
        <v>3.7753654434894579</v>
      </c>
      <c r="BT843" s="110">
        <v>139.52112729866073</v>
      </c>
      <c r="BU843" s="109">
        <v>22.784149588803306</v>
      </c>
      <c r="BV843" s="109">
        <v>22.784149588803306</v>
      </c>
      <c r="BW843" s="109">
        <v>0</v>
      </c>
      <c r="BX843" s="110">
        <v>823.04561496275994</v>
      </c>
      <c r="BY843" s="110">
        <v>3697.6224383204958</v>
      </c>
      <c r="BZ843" s="110">
        <v>2874.576823357736</v>
      </c>
      <c r="CA843" s="111" t="str">
        <v>No</v>
      </c>
      <c r="CC843" s="103">
        <f>AVERAGE(BU$6:BU843)</f>
        <v>22.888544403213427</v>
      </c>
      <c r="CD843" s="103">
        <f>AVERAGE(BV$6:BV843)</f>
        <v>23.807053834120868</v>
      </c>
      <c r="CE843" s="103">
        <f>AVERAGE(BW$6:BW843)</f>
        <v>0.91850943090743298</v>
      </c>
      <c r="CF843" s="104">
        <f>AVERAGE(BX$6:BX843)</f>
        <v>973.27792434170101</v>
      </c>
      <c r="CG843" s="104">
        <f>AVERAGE(BY$6:BY843)</f>
        <v>3661.1575554700826</v>
      </c>
      <c r="CH843" s="104">
        <f>AVERAGE(BZ$6:BZ843)</f>
        <v>2687.8796311283868</v>
      </c>
      <c r="CI843" s="121"/>
      <c r="CJ843" s="121"/>
      <c r="CK843" s="121"/>
      <c r="CL843" s="121"/>
      <c r="CM843" s="121"/>
      <c r="CN843" s="121"/>
    </row>
    <row r="844" spans="2:92" x14ac:dyDescent="0.2">
      <c r="B844" s="105">
        <v>839</v>
      </c>
      <c r="C844" s="109">
        <v>19.930430858957738</v>
      </c>
      <c r="D844" s="109">
        <v>0</v>
      </c>
      <c r="E844" s="109">
        <v>3.3867174065214325</v>
      </c>
      <c r="F844" s="110">
        <v>131.60627948458031</v>
      </c>
      <c r="G844" s="109">
        <v>23.317148265479169</v>
      </c>
      <c r="H844" s="109">
        <v>23.317148265479169</v>
      </c>
      <c r="I844" s="109">
        <v>0</v>
      </c>
      <c r="J844" s="110">
        <v>831.12072744895545</v>
      </c>
      <c r="K844" s="110">
        <v>4197.08668778625</v>
      </c>
      <c r="L844" s="110">
        <v>3365.9659603372947</v>
      </c>
      <c r="M844" s="111" t="str">
        <v>No</v>
      </c>
      <c r="O844" s="103">
        <f>AVERAGE(G$6:G844)</f>
        <v>21.712126339095274</v>
      </c>
      <c r="P844" s="103">
        <f>AVERAGE(H$6:H844)</f>
        <v>22.091805617918336</v>
      </c>
      <c r="Q844" s="103">
        <f>AVERAGE(I$6:I844)</f>
        <v>0.37967927882306857</v>
      </c>
      <c r="R844" s="104">
        <f>AVERAGE(J$6:J844)</f>
        <v>868.90091409287095</v>
      </c>
      <c r="S844" s="104">
        <f>AVERAGE(K$6:K844)</f>
        <v>4006.9312511682529</v>
      </c>
      <c r="T844" s="104">
        <f>AVERAGE(L$6:L844)</f>
        <v>3138.0303370753882</v>
      </c>
      <c r="X844" s="105">
        <v>839</v>
      </c>
      <c r="Y844" s="109">
        <v>18.279025742668704</v>
      </c>
      <c r="Z844" s="109">
        <v>0</v>
      </c>
      <c r="AA844" s="109">
        <v>5.5482306865490898</v>
      </c>
      <c r="AB844" s="110">
        <v>104.28437613318658</v>
      </c>
      <c r="AC844" s="109">
        <v>23.827256429217794</v>
      </c>
      <c r="AD844" s="109">
        <v>23.827256429217794</v>
      </c>
      <c r="AE844" s="109">
        <v>0</v>
      </c>
      <c r="AF844" s="110">
        <v>819.10206900972037</v>
      </c>
      <c r="AG844" s="110">
        <v>4288.9061572592027</v>
      </c>
      <c r="AH844" s="110">
        <v>3469.8040882494824</v>
      </c>
      <c r="AI844" s="111" t="str">
        <v>No</v>
      </c>
      <c r="AK844" s="103">
        <f>AVERAGE(AC$6:AC844)</f>
        <v>21.704115970551531</v>
      </c>
      <c r="AL844" s="103">
        <f>AVERAGE(AD$6:AD844)</f>
        <v>22.030276293884111</v>
      </c>
      <c r="AM844" s="103">
        <f>AVERAGE(AE$6:AE844)</f>
        <v>0.32616032333258788</v>
      </c>
      <c r="AN844" s="104">
        <f>AVERAGE(AF$6:AF844)</f>
        <v>859.51801486470049</v>
      </c>
      <c r="AO844" s="104">
        <f>AVERAGE(AG$6:AG844)</f>
        <v>4047.5752012785415</v>
      </c>
      <c r="AP844" s="104">
        <f>AVERAGE(AH$6:AH844)</f>
        <v>3188.0571864138383</v>
      </c>
      <c r="AT844" s="105">
        <v>839</v>
      </c>
      <c r="AU844" s="109">
        <v>23.123624762521679</v>
      </c>
      <c r="AV844" s="109">
        <v>5</v>
      </c>
      <c r="AW844" s="109">
        <v>4.6335304864144913</v>
      </c>
      <c r="AX844" s="110">
        <v>133.40245443450789</v>
      </c>
      <c r="AY844" s="109">
        <v>22.757155248936172</v>
      </c>
      <c r="AZ844" s="109">
        <v>22.757155248936172</v>
      </c>
      <c r="BA844" s="109">
        <v>0</v>
      </c>
      <c r="BB844" s="110">
        <v>816.11711190259302</v>
      </c>
      <c r="BC844" s="110">
        <v>3663.5732873404258</v>
      </c>
      <c r="BD844" s="110">
        <v>2847.4561754378328</v>
      </c>
      <c r="BE844" s="111" t="str">
        <v>No</v>
      </c>
      <c r="BG844" s="103">
        <f>AVERAGE(AY$6:AY844)</f>
        <v>22.883370354346759</v>
      </c>
      <c r="BH844" s="103">
        <f>AVERAGE(AZ$6:AZ844)</f>
        <v>23.72865075012588</v>
      </c>
      <c r="BI844" s="103">
        <f>AVERAGE(BA$6:BA844)</f>
        <v>0.84528039577913239</v>
      </c>
      <c r="BJ844" s="104">
        <f>AVERAGE(BB$6:BB844)</f>
        <v>963.62613202032935</v>
      </c>
      <c r="BK844" s="104">
        <f>AVERAGE(BC$6:BC844)</f>
        <v>3595.0204518409319</v>
      </c>
      <c r="BL844" s="104">
        <f>AVERAGE(BD$6:BD844)</f>
        <v>2631.3943198205998</v>
      </c>
      <c r="BP844" s="105">
        <v>839</v>
      </c>
      <c r="BQ844" s="109">
        <v>24.570226084350526</v>
      </c>
      <c r="BR844" s="109">
        <v>2</v>
      </c>
      <c r="BS844" s="109">
        <v>5.7160163143553095</v>
      </c>
      <c r="BT844" s="110">
        <v>135.32094579293346</v>
      </c>
      <c r="BU844" s="109">
        <v>25</v>
      </c>
      <c r="BV844" s="109">
        <v>28.286242398705838</v>
      </c>
      <c r="BW844" s="109">
        <v>3.2862423987058378</v>
      </c>
      <c r="BX844" s="110">
        <v>1378.2573055988091</v>
      </c>
      <c r="BY844" s="110">
        <v>3890</v>
      </c>
      <c r="BZ844" s="110">
        <v>2511.7426944011909</v>
      </c>
      <c r="CA844" s="111" t="str">
        <v>Yes</v>
      </c>
      <c r="CC844" s="103">
        <f>AVERAGE(BU$6:BU844)</f>
        <v>22.891061036821039</v>
      </c>
      <c r="CD844" s="103">
        <f>AVERAGE(BV$6:BV844)</f>
        <v>23.812392557082234</v>
      </c>
      <c r="CE844" s="103">
        <f>AVERAGE(BW$6:BW844)</f>
        <v>0.92133152026118548</v>
      </c>
      <c r="CF844" s="104">
        <f>AVERAGE(BX$6:BX844)</f>
        <v>973.76061728718025</v>
      </c>
      <c r="CG844" s="104">
        <f>AVERAGE(BY$6:BY844)</f>
        <v>3661.4303116614174</v>
      </c>
      <c r="CH844" s="104">
        <f>AVERAGE(BZ$6:BZ844)</f>
        <v>2687.6696943742422</v>
      </c>
      <c r="CI844" s="121"/>
      <c r="CJ844" s="121"/>
      <c r="CK844" s="121"/>
      <c r="CL844" s="121"/>
      <c r="CM844" s="121"/>
      <c r="CN844" s="121"/>
    </row>
    <row r="845" spans="2:92" x14ac:dyDescent="0.2">
      <c r="B845" s="105">
        <v>840</v>
      </c>
      <c r="C845" s="109">
        <v>25.355884163237285</v>
      </c>
      <c r="D845" s="109">
        <v>4</v>
      </c>
      <c r="E845" s="109">
        <v>3.2271083172433213</v>
      </c>
      <c r="F845" s="110">
        <v>164.40851941731245</v>
      </c>
      <c r="G845" s="109">
        <v>24.582992480480605</v>
      </c>
      <c r="H845" s="109">
        <v>24.582992480480605</v>
      </c>
      <c r="I845" s="109">
        <v>0</v>
      </c>
      <c r="J845" s="110">
        <v>901.8982938317306</v>
      </c>
      <c r="K845" s="110">
        <v>4624.9386464865092</v>
      </c>
      <c r="L845" s="110">
        <v>3723.0403526547789</v>
      </c>
      <c r="M845" s="111" t="str">
        <v>No</v>
      </c>
      <c r="O845" s="103">
        <f>AVERAGE(G$6:G845)</f>
        <v>21.71554403688264</v>
      </c>
      <c r="P845" s="103">
        <f>AVERAGE(H$6:H845)</f>
        <v>22.094771316564245</v>
      </c>
      <c r="Q845" s="103">
        <f>AVERAGE(I$6:I845)</f>
        <v>0.37922727968161252</v>
      </c>
      <c r="R845" s="104">
        <f>AVERAGE(J$6:J845)</f>
        <v>868.94019668779811</v>
      </c>
      <c r="S845" s="104">
        <f>AVERAGE(K$6:K845)</f>
        <v>4007.6669742579174</v>
      </c>
      <c r="T845" s="104">
        <f>AVERAGE(L$6:L845)</f>
        <v>3138.7267775701253</v>
      </c>
      <c r="X845" s="105">
        <v>840</v>
      </c>
      <c r="Y845" s="109">
        <v>19.785222621803033</v>
      </c>
      <c r="Z845" s="109">
        <v>2</v>
      </c>
      <c r="AA845" s="109">
        <v>3.7893676510125469</v>
      </c>
      <c r="AB845" s="110">
        <v>160.1316757260339</v>
      </c>
      <c r="AC845" s="109">
        <v>21.574590272815581</v>
      </c>
      <c r="AD845" s="109">
        <v>21.574590272815581</v>
      </c>
      <c r="AE845" s="109">
        <v>0</v>
      </c>
      <c r="AF845" s="110">
        <v>807.36938391050137</v>
      </c>
      <c r="AG845" s="110">
        <v>4023.4262491068043</v>
      </c>
      <c r="AH845" s="110">
        <v>3216.0568651963031</v>
      </c>
      <c r="AI845" s="111" t="str">
        <v>No</v>
      </c>
      <c r="AK845" s="103">
        <f>AVERAGE(AC$6:AC845)</f>
        <v>21.70396177329232</v>
      </c>
      <c r="AL845" s="103">
        <f>AVERAGE(AD$6:AD845)</f>
        <v>22.029733810525695</v>
      </c>
      <c r="AM845" s="103">
        <f>AVERAGE(AE$6:AE845)</f>
        <v>0.32577203723338244</v>
      </c>
      <c r="AN845" s="104">
        <f>AVERAGE(AF$6:AF845)</f>
        <v>859.45593316118368</v>
      </c>
      <c r="AO845" s="104">
        <f>AVERAGE(AG$6:AG845)</f>
        <v>4047.5464525259558</v>
      </c>
      <c r="AP845" s="104">
        <f>AVERAGE(AH$6:AH845)</f>
        <v>3188.0905193647695</v>
      </c>
      <c r="AT845" s="105">
        <v>840</v>
      </c>
      <c r="AU845" s="109">
        <v>17.490886318449324</v>
      </c>
      <c r="AV845" s="109">
        <v>3</v>
      </c>
      <c r="AW845" s="109">
        <v>5.3173589146769356</v>
      </c>
      <c r="AX845" s="110">
        <v>177.69362042539032</v>
      </c>
      <c r="AY845" s="109">
        <v>19.808245233126257</v>
      </c>
      <c r="AZ845" s="109">
        <v>19.808245233126257</v>
      </c>
      <c r="BA845" s="109">
        <v>0</v>
      </c>
      <c r="BB845" s="110">
        <v>771.94097741917801</v>
      </c>
      <c r="BC845" s="110">
        <v>3121.2367849689385</v>
      </c>
      <c r="BD845" s="110">
        <v>2349.2958075497604</v>
      </c>
      <c r="BE845" s="111" t="str">
        <v>No</v>
      </c>
      <c r="BG845" s="103">
        <f>AVERAGE(AY$6:AY845)</f>
        <v>22.87970949110721</v>
      </c>
      <c r="BH845" s="103">
        <f>AVERAGE(AZ$6:AZ845)</f>
        <v>23.72398360070088</v>
      </c>
      <c r="BI845" s="103">
        <f>AVERAGE(BA$6:BA845)</f>
        <v>0.84427410959368099</v>
      </c>
      <c r="BJ845" s="104">
        <f>AVERAGE(BB$6:BB845)</f>
        <v>963.39793540770893</v>
      </c>
      <c r="BK845" s="104">
        <f>AVERAGE(BC$6:BC845)</f>
        <v>3594.4564236660844</v>
      </c>
      <c r="BL845" s="104">
        <f>AVERAGE(BD$6:BD845)</f>
        <v>2631.0584882583726</v>
      </c>
      <c r="BP845" s="105">
        <v>840</v>
      </c>
      <c r="BQ845" s="109">
        <v>22.738239263084964</v>
      </c>
      <c r="BR845" s="109">
        <v>4</v>
      </c>
      <c r="BS845" s="109">
        <v>3.79348441443353</v>
      </c>
      <c r="BT845" s="110">
        <v>151.9450951070769</v>
      </c>
      <c r="BU845" s="109">
        <v>22.531723677518492</v>
      </c>
      <c r="BV845" s="109">
        <v>22.531723677518492</v>
      </c>
      <c r="BW845" s="109">
        <v>0</v>
      </c>
      <c r="BX845" s="110">
        <v>827.89680543263171</v>
      </c>
      <c r="BY845" s="110">
        <v>3659.7585516277741</v>
      </c>
      <c r="BZ845" s="110">
        <v>2831.8617461951426</v>
      </c>
      <c r="CA845" s="111" t="str">
        <v>No</v>
      </c>
      <c r="CC845" s="103">
        <f>AVERAGE(BU$6:BU845)</f>
        <v>22.890633254250442</v>
      </c>
      <c r="CD845" s="103">
        <f>AVERAGE(BV$6:BV845)</f>
        <v>23.810867951273231</v>
      </c>
      <c r="CE845" s="103">
        <f>AVERAGE(BW$6:BW845)</f>
        <v>0.92023469702277927</v>
      </c>
      <c r="CF845" s="104">
        <f>AVERAGE(BX$6:BX845)</f>
        <v>973.58696989211535</v>
      </c>
      <c r="CG845" s="104">
        <f>AVERAGE(BY$6:BY845)</f>
        <v>3661.4283214709012</v>
      </c>
      <c r="CH845" s="104">
        <f>AVERAGE(BZ$6:BZ845)</f>
        <v>2687.8413515787911</v>
      </c>
      <c r="CI845" s="121"/>
      <c r="CJ845" s="121"/>
      <c r="CK845" s="121"/>
      <c r="CL845" s="121"/>
      <c r="CM845" s="121"/>
      <c r="CN845" s="121"/>
    </row>
    <row r="846" spans="2:92" x14ac:dyDescent="0.2">
      <c r="B846" s="105">
        <v>841</v>
      </c>
      <c r="C846" s="109">
        <v>19.547405620588734</v>
      </c>
      <c r="D846" s="109">
        <v>1</v>
      </c>
      <c r="E846" s="109">
        <v>5.6998040354125017</v>
      </c>
      <c r="F846" s="110">
        <v>139.09665053198634</v>
      </c>
      <c r="G846" s="109">
        <v>24.247209656001235</v>
      </c>
      <c r="H846" s="109">
        <v>24.247209656001235</v>
      </c>
      <c r="I846" s="109">
        <v>0</v>
      </c>
      <c r="J846" s="110">
        <v>866.51294021202341</v>
      </c>
      <c r="K846" s="110">
        <v>4414.497738080222</v>
      </c>
      <c r="L846" s="110">
        <v>3547.9847978681987</v>
      </c>
      <c r="M846" s="111" t="str">
        <v>No</v>
      </c>
      <c r="O846" s="103">
        <f>AVERAGE(G$6:G846)</f>
        <v>21.718554340829275</v>
      </c>
      <c r="P846" s="103">
        <f>AVERAGE(H$6:H846)</f>
        <v>22.097330696278203</v>
      </c>
      <c r="Q846" s="103">
        <f>AVERAGE(I$6:I846)</f>
        <v>0.37877635544893523</v>
      </c>
      <c r="R846" s="104">
        <f>AVERAGE(J$6:J846)</f>
        <v>868.93731053265458</v>
      </c>
      <c r="S846" s="104">
        <f>AVERAGE(K$6:K846)</f>
        <v>4008.1507207071709</v>
      </c>
      <c r="T846" s="104">
        <f>AVERAGE(L$6:L846)</f>
        <v>3139.2134101745228</v>
      </c>
      <c r="X846" s="105">
        <v>841</v>
      </c>
      <c r="Y846" s="109">
        <v>22.324593415580093</v>
      </c>
      <c r="Z846" s="109">
        <v>0</v>
      </c>
      <c r="AA846" s="109">
        <v>3.440820928168089</v>
      </c>
      <c r="AB846" s="110">
        <v>159.44951507511274</v>
      </c>
      <c r="AC846" s="109">
        <v>25</v>
      </c>
      <c r="AD846" s="109">
        <v>25.765414343748184</v>
      </c>
      <c r="AE846" s="109">
        <v>0.76541434374818351</v>
      </c>
      <c r="AF846" s="110">
        <v>1047.2240969497857</v>
      </c>
      <c r="AG846" s="110">
        <v>4500</v>
      </c>
      <c r="AH846" s="110">
        <v>3452.7759030502143</v>
      </c>
      <c r="AI846" s="111" t="str">
        <v>Yes</v>
      </c>
      <c r="AK846" s="103">
        <f>AVERAGE(AC$6:AC846)</f>
        <v>21.707880962622532</v>
      </c>
      <c r="AL846" s="103">
        <f>AVERAGE(AD$6:AD846)</f>
        <v>22.034175761219181</v>
      </c>
      <c r="AM846" s="103">
        <f>AVERAGE(AE$6:AE846)</f>
        <v>0.32629479859665805</v>
      </c>
      <c r="AN846" s="104">
        <f>AVERAGE(AF$6:AF846)</f>
        <v>859.67920089458278</v>
      </c>
      <c r="AO846" s="104">
        <f>AVERAGE(AG$6:AG846)</f>
        <v>4048.0844472316326</v>
      </c>
      <c r="AP846" s="104">
        <f>AVERAGE(AH$6:AH846)</f>
        <v>3188.4052463370472</v>
      </c>
      <c r="AT846" s="105">
        <v>841</v>
      </c>
      <c r="AU846" s="109">
        <v>24.377516799800453</v>
      </c>
      <c r="AV846" s="109">
        <v>2</v>
      </c>
      <c r="AW846" s="109">
        <v>3.8731448634361141</v>
      </c>
      <c r="AX846" s="110">
        <v>150.96220795001497</v>
      </c>
      <c r="AY846" s="109">
        <v>25</v>
      </c>
      <c r="AZ846" s="109">
        <v>26.250661663236567</v>
      </c>
      <c r="BA846" s="109">
        <v>1.250661663236567</v>
      </c>
      <c r="BB846" s="110">
        <v>1088.5614574355</v>
      </c>
      <c r="BC846" s="110">
        <v>3850</v>
      </c>
      <c r="BD846" s="110">
        <v>2761.4385425645</v>
      </c>
      <c r="BE846" s="111" t="str">
        <v>Yes</v>
      </c>
      <c r="BG846" s="103">
        <f>AVERAGE(AY$6:AY846)</f>
        <v>22.882230645101139</v>
      </c>
      <c r="BH846" s="103">
        <f>AVERAGE(AZ$6:AZ846)</f>
        <v>23.726987974140279</v>
      </c>
      <c r="BI846" s="103">
        <f>AVERAGE(BA$6:BA846)</f>
        <v>0.84475732903915413</v>
      </c>
      <c r="BJ846" s="104">
        <f>AVERAGE(BB$6:BB846)</f>
        <v>963.54676242557787</v>
      </c>
      <c r="BK846" s="104">
        <f>AVERAGE(BC$6:BC846)</f>
        <v>3594.7602804750427</v>
      </c>
      <c r="BL846" s="104">
        <f>AVERAGE(BD$6:BD846)</f>
        <v>2631.2135180494615</v>
      </c>
      <c r="BP846" s="105">
        <v>841</v>
      </c>
      <c r="BQ846" s="109">
        <v>26.225953834307354</v>
      </c>
      <c r="BR846" s="109">
        <v>6</v>
      </c>
      <c r="BS846" s="109">
        <v>5.032947692595469</v>
      </c>
      <c r="BT846" s="110">
        <v>146.31952894254829</v>
      </c>
      <c r="BU846" s="109">
        <v>25</v>
      </c>
      <c r="BV846" s="109">
        <v>25.258901526902825</v>
      </c>
      <c r="BW846" s="109">
        <v>0.2589015269028252</v>
      </c>
      <c r="BX846" s="110">
        <v>935.15475797797217</v>
      </c>
      <c r="BY846" s="110">
        <v>4170</v>
      </c>
      <c r="BZ846" s="110">
        <v>3234.8452420220278</v>
      </c>
      <c r="CA846" s="111" t="str">
        <v>Yes</v>
      </c>
      <c r="CC846" s="103">
        <f>AVERAGE(BU$6:BU846)</f>
        <v>22.89314141922755</v>
      </c>
      <c r="CD846" s="103">
        <f>AVERAGE(BV$6:BV846)</f>
        <v>23.812589751006442</v>
      </c>
      <c r="CE846" s="103">
        <f>AVERAGE(BW$6:BW846)</f>
        <v>0.91944833177887919</v>
      </c>
      <c r="CF846" s="104">
        <f>AVERAGE(BX$6:BX846)</f>
        <v>973.54127166153967</v>
      </c>
      <c r="CG846" s="104">
        <f>AVERAGE(BY$6:BY846)</f>
        <v>3662.0330440375233</v>
      </c>
      <c r="CH846" s="104">
        <f>AVERAGE(BZ$6:BZ846)</f>
        <v>2688.4917723759886</v>
      </c>
      <c r="CI846" s="121"/>
      <c r="CJ846" s="121"/>
      <c r="CK846" s="121"/>
      <c r="CL846" s="121"/>
      <c r="CM846" s="121"/>
      <c r="CN846" s="121"/>
    </row>
    <row r="847" spans="2:92" x14ac:dyDescent="0.2">
      <c r="B847" s="105">
        <v>842</v>
      </c>
      <c r="C847" s="109">
        <v>23.346158916085333</v>
      </c>
      <c r="D847" s="109">
        <v>2</v>
      </c>
      <c r="E847" s="109">
        <v>2.1112728038873159</v>
      </c>
      <c r="F847" s="110">
        <v>119.44149551231459</v>
      </c>
      <c r="G847" s="109">
        <v>23.45743171997265</v>
      </c>
      <c r="H847" s="109">
        <v>23.45743171997265</v>
      </c>
      <c r="I847" s="109">
        <v>0</v>
      </c>
      <c r="J847" s="110">
        <v>823.16444711149416</v>
      </c>
      <c r="K847" s="110">
        <v>4322.3377095950773</v>
      </c>
      <c r="L847" s="110">
        <v>3499.1732624835831</v>
      </c>
      <c r="M847" s="111" t="str">
        <v>No</v>
      </c>
      <c r="O847" s="103">
        <f>AVERAGE(G$6:G847)</f>
        <v>21.720619515863888</v>
      </c>
      <c r="P847" s="103">
        <f>AVERAGE(H$6:H847)</f>
        <v>22.098946018159076</v>
      </c>
      <c r="Q847" s="103">
        <f>AVERAGE(I$6:I847)</f>
        <v>0.37832650229519538</v>
      </c>
      <c r="R847" s="104">
        <f>AVERAGE(J$6:J847)</f>
        <v>868.88294846208316</v>
      </c>
      <c r="S847" s="104">
        <f>AVERAGE(K$6:K847)</f>
        <v>4008.5238643994367</v>
      </c>
      <c r="T847" s="104">
        <f>AVERAGE(L$6:L847)</f>
        <v>3139.6409159373602</v>
      </c>
      <c r="X847" s="105">
        <v>842</v>
      </c>
      <c r="Y847" s="109">
        <v>22.413733211833563</v>
      </c>
      <c r="Z847" s="109">
        <v>5</v>
      </c>
      <c r="AA847" s="109">
        <v>5.9785127858323222</v>
      </c>
      <c r="AB847" s="110">
        <v>182.30175454287297</v>
      </c>
      <c r="AC847" s="109">
        <v>23.392245997665885</v>
      </c>
      <c r="AD847" s="109">
        <v>23.392245997665885</v>
      </c>
      <c r="AE847" s="109">
        <v>0</v>
      </c>
      <c r="AF847" s="110">
        <v>884.06913447284956</v>
      </c>
      <c r="AG847" s="110">
        <v>4560.6042795798594</v>
      </c>
      <c r="AH847" s="110">
        <v>3676.5351451070101</v>
      </c>
      <c r="AI847" s="111" t="str">
        <v>No</v>
      </c>
      <c r="AK847" s="103">
        <f>AVERAGE(AC$6:AC847)</f>
        <v>21.70988139615584</v>
      </c>
      <c r="AL847" s="103">
        <f>AVERAGE(AD$6:AD847)</f>
        <v>22.035788671238716</v>
      </c>
      <c r="AM847" s="103">
        <f>AVERAGE(AE$6:AE847)</f>
        <v>0.32590727508288531</v>
      </c>
      <c r="AN847" s="104">
        <f>AVERAGE(AF$6:AF847)</f>
        <v>859.70816756154034</v>
      </c>
      <c r="AO847" s="104">
        <f>AVERAGE(AG$6:AG847)</f>
        <v>4048.6931406192198</v>
      </c>
      <c r="AP847" s="104">
        <f>AVERAGE(AH$6:AH847)</f>
        <v>3188.9849730576771</v>
      </c>
      <c r="AT847" s="105">
        <v>842</v>
      </c>
      <c r="AU847" s="109">
        <v>23.022462172229538</v>
      </c>
      <c r="AV847" s="109">
        <v>4</v>
      </c>
      <c r="AW847" s="109">
        <v>6.3177668194448202</v>
      </c>
      <c r="AX847" s="110">
        <v>167.55141810510332</v>
      </c>
      <c r="AY847" s="109">
        <v>25</v>
      </c>
      <c r="AZ847" s="109">
        <v>25.340228991674358</v>
      </c>
      <c r="BA847" s="109">
        <v>0.34022899167435838</v>
      </c>
      <c r="BB847" s="110">
        <v>968.58576685625712</v>
      </c>
      <c r="BC847" s="110">
        <v>3950</v>
      </c>
      <c r="BD847" s="110">
        <v>2981.4142331437429</v>
      </c>
      <c r="BE847" s="111" t="str">
        <v>Yes</v>
      </c>
      <c r="BG847" s="103">
        <f>AVERAGE(AY$6:AY847)</f>
        <v>22.884745810605768</v>
      </c>
      <c r="BH847" s="103">
        <f>AVERAGE(AZ$6:AZ847)</f>
        <v>23.728903937344</v>
      </c>
      <c r="BI847" s="103">
        <f>AVERAGE(BA$6:BA847)</f>
        <v>0.84415812673824586</v>
      </c>
      <c r="BJ847" s="104">
        <f>AVERAGE(BB$6:BB847)</f>
        <v>963.55274699141</v>
      </c>
      <c r="BK847" s="104">
        <f>AVERAGE(BC$6:BC847)</f>
        <v>3595.1821803794664</v>
      </c>
      <c r="BL847" s="104">
        <f>AVERAGE(BD$6:BD847)</f>
        <v>2631.6294333880537</v>
      </c>
      <c r="BP847" s="105">
        <v>842</v>
      </c>
      <c r="BQ847" s="109">
        <v>23.536226349797627</v>
      </c>
      <c r="BR847" s="109">
        <v>1</v>
      </c>
      <c r="BS847" s="109">
        <v>6.8643969000732632</v>
      </c>
      <c r="BT847" s="110">
        <v>151.68705915093</v>
      </c>
      <c r="BU847" s="109">
        <v>25</v>
      </c>
      <c r="BV847" s="109">
        <v>29.40062324987089</v>
      </c>
      <c r="BW847" s="109">
        <v>4.4006232498708897</v>
      </c>
      <c r="BX847" s="110">
        <v>1561.7805466315635</v>
      </c>
      <c r="BY847" s="110">
        <v>3820</v>
      </c>
      <c r="BZ847" s="110">
        <v>2258.2194533684365</v>
      </c>
      <c r="CA847" s="111" t="str">
        <v>Yes</v>
      </c>
      <c r="CC847" s="103">
        <f>AVERAGE(BU$6:BU847)</f>
        <v>22.895643626568134</v>
      </c>
      <c r="CD847" s="103">
        <f>AVERAGE(BV$6:BV847)</f>
        <v>23.819226370363765</v>
      </c>
      <c r="CE847" s="103">
        <f>AVERAGE(BW$6:BW847)</f>
        <v>0.92358274379561567</v>
      </c>
      <c r="CF847" s="104">
        <f>AVERAGE(BX$6:BX847)</f>
        <v>974.23989312824983</v>
      </c>
      <c r="CG847" s="104">
        <f>AVERAGE(BY$6:BY847)</f>
        <v>3662.2206532488799</v>
      </c>
      <c r="CH847" s="104">
        <f>AVERAGE(BZ$6:BZ847)</f>
        <v>2687.9807601206353</v>
      </c>
      <c r="CI847" s="121"/>
      <c r="CJ847" s="121"/>
      <c r="CK847" s="121"/>
      <c r="CL847" s="121"/>
      <c r="CM847" s="121"/>
      <c r="CN847" s="121"/>
    </row>
    <row r="848" spans="2:92" x14ac:dyDescent="0.2">
      <c r="B848" s="105">
        <v>843</v>
      </c>
      <c r="C848" s="109">
        <v>19.095902619254886</v>
      </c>
      <c r="D848" s="109">
        <v>4</v>
      </c>
      <c r="E848" s="109">
        <v>5.0854166901780253</v>
      </c>
      <c r="F848" s="110">
        <v>151.069295471933</v>
      </c>
      <c r="G848" s="109">
        <v>20.181319309432912</v>
      </c>
      <c r="H848" s="109">
        <v>20.181319309432912</v>
      </c>
      <c r="I848" s="109">
        <v>0</v>
      </c>
      <c r="J848" s="110">
        <v>756.50887475492027</v>
      </c>
      <c r="K848" s="110">
        <v>3832.6374756979239</v>
      </c>
      <c r="L848" s="110">
        <v>3076.1286009430037</v>
      </c>
      <c r="M848" s="111" t="str">
        <v>No</v>
      </c>
      <c r="O848" s="103">
        <f>AVERAGE(G$6:G848)</f>
        <v>21.718793536971322</v>
      </c>
      <c r="P848" s="103">
        <f>AVERAGE(H$6:H848)</f>
        <v>22.096671253380038</v>
      </c>
      <c r="Q848" s="103">
        <f>AVERAGE(I$6:I848)</f>
        <v>0.3778777164087242</v>
      </c>
      <c r="R848" s="104">
        <f>AVERAGE(J$6:J848)</f>
        <v>868.74964588354555</v>
      </c>
      <c r="S848" s="104">
        <f>AVERAGE(K$6:K848)</f>
        <v>4008.3152209964692</v>
      </c>
      <c r="T848" s="104">
        <f>AVERAGE(L$6:L848)</f>
        <v>3139.5655751129302</v>
      </c>
      <c r="X848" s="105">
        <v>843</v>
      </c>
      <c r="Y848" s="109">
        <v>17.449686824213607</v>
      </c>
      <c r="Z848" s="109">
        <v>1</v>
      </c>
      <c r="AA848" s="109">
        <v>2.8219985805019916</v>
      </c>
      <c r="AB848" s="110">
        <v>163.96708714325058</v>
      </c>
      <c r="AC848" s="109">
        <v>19.271685404715598</v>
      </c>
      <c r="AD848" s="109">
        <v>19.271685404715598</v>
      </c>
      <c r="AE848" s="109">
        <v>0</v>
      </c>
      <c r="AF848" s="110">
        <v>742.11764928471848</v>
      </c>
      <c r="AG848" s="110">
        <v>3538.9033728488075</v>
      </c>
      <c r="AH848" s="110">
        <v>2796.785723564089</v>
      </c>
      <c r="AI848" s="111" t="str">
        <v>No</v>
      </c>
      <c r="AK848" s="103">
        <f>AVERAGE(AC$6:AC848)</f>
        <v>21.706989111468484</v>
      </c>
      <c r="AL848" s="103">
        <f>AVERAGE(AD$6:AD848)</f>
        <v>22.032509782429077</v>
      </c>
      <c r="AM848" s="103">
        <f>AVERAGE(AE$6:AE848)</f>
        <v>0.32552067096060433</v>
      </c>
      <c r="AN848" s="104">
        <f>AVERAGE(AF$6:AF848)</f>
        <v>859.56867702977672</v>
      </c>
      <c r="AO848" s="104">
        <f>AVERAGE(AG$6:AG848)</f>
        <v>4048.0884077986143</v>
      </c>
      <c r="AP848" s="104">
        <f>AVERAGE(AH$6:AH848)</f>
        <v>3188.5197307688354</v>
      </c>
      <c r="AT848" s="105">
        <v>843</v>
      </c>
      <c r="AU848" s="109">
        <v>23.785302367529169</v>
      </c>
      <c r="AV848" s="109">
        <v>4</v>
      </c>
      <c r="AW848" s="109">
        <v>6.0805718229793406</v>
      </c>
      <c r="AX848" s="110">
        <v>145.16587490167569</v>
      </c>
      <c r="AY848" s="109">
        <v>25</v>
      </c>
      <c r="AZ848" s="109">
        <v>25.86587419050851</v>
      </c>
      <c r="BA848" s="109">
        <v>0.86587419050851011</v>
      </c>
      <c r="BB848" s="110">
        <v>1025.0470034779523</v>
      </c>
      <c r="BC848" s="110">
        <v>3950</v>
      </c>
      <c r="BD848" s="110">
        <v>2924.9529965220477</v>
      </c>
      <c r="BE848" s="111" t="str">
        <v>Yes</v>
      </c>
      <c r="BG848" s="103">
        <f>AVERAGE(AY$6:AY848)</f>
        <v>22.887255008932453</v>
      </c>
      <c r="BH848" s="103">
        <f>AVERAGE(AZ$6:AZ848)</f>
        <v>23.73143889612593</v>
      </c>
      <c r="BI848" s="103">
        <f>AVERAGE(BA$6:BA848)</f>
        <v>0.84418388719348936</v>
      </c>
      <c r="BJ848" s="104">
        <f>AVERAGE(BB$6:BB848)</f>
        <v>963.62569391488159</v>
      </c>
      <c r="BK848" s="104">
        <f>AVERAGE(BC$6:BC848)</f>
        <v>3595.6030793351256</v>
      </c>
      <c r="BL848" s="104">
        <f>AVERAGE(BD$6:BD848)</f>
        <v>2631.9773854202413</v>
      </c>
      <c r="BP848" s="105">
        <v>843</v>
      </c>
      <c r="BQ848" s="109">
        <v>25.111134436866148</v>
      </c>
      <c r="BR848" s="109">
        <v>3</v>
      </c>
      <c r="BS848" s="109">
        <v>4.009609037773231</v>
      </c>
      <c r="BT848" s="110">
        <v>149.83334329275931</v>
      </c>
      <c r="BU848" s="109">
        <v>25</v>
      </c>
      <c r="BV848" s="109">
        <v>26.120743474639379</v>
      </c>
      <c r="BW848" s="109">
        <v>1.1207434746393794</v>
      </c>
      <c r="BX848" s="110">
        <v>1067.9448644886661</v>
      </c>
      <c r="BY848" s="110">
        <v>3960</v>
      </c>
      <c r="BZ848" s="110">
        <v>2892.0551355113339</v>
      </c>
      <c r="CA848" s="111" t="str">
        <v>Yes</v>
      </c>
      <c r="CC848" s="103">
        <f>AVERAGE(BU$6:BU848)</f>
        <v>22.898139897473747</v>
      </c>
      <c r="CD848" s="103">
        <f>AVERAGE(BV$6:BV848)</f>
        <v>23.821956521139892</v>
      </c>
      <c r="CE848" s="103">
        <f>AVERAGE(BW$6:BW848)</f>
        <v>0.92381662366613027</v>
      </c>
      <c r="CF848" s="104">
        <f>AVERAGE(BX$6:BX848)</f>
        <v>974.3510496779063</v>
      </c>
      <c r="CG848" s="104">
        <f>AVERAGE(BY$6:BY848)</f>
        <v>3662.5738909081342</v>
      </c>
      <c r="CH848" s="104">
        <f>AVERAGE(BZ$6:BZ848)</f>
        <v>2688.2228412302329</v>
      </c>
      <c r="CI848" s="121"/>
      <c r="CJ848" s="121"/>
      <c r="CK848" s="121"/>
      <c r="CL848" s="121"/>
      <c r="CM848" s="121"/>
      <c r="CN848" s="121"/>
    </row>
    <row r="849" spans="2:92" x14ac:dyDescent="0.2">
      <c r="B849" s="105">
        <v>844</v>
      </c>
      <c r="C849" s="109">
        <v>19.846011669841527</v>
      </c>
      <c r="D849" s="109">
        <v>0</v>
      </c>
      <c r="E849" s="109">
        <v>5.032680391612721</v>
      </c>
      <c r="F849" s="110">
        <v>152.50657877060604</v>
      </c>
      <c r="G849" s="109">
        <v>24.878692061454249</v>
      </c>
      <c r="H849" s="109">
        <v>24.878692061454249</v>
      </c>
      <c r="I849" s="109">
        <v>0</v>
      </c>
      <c r="J849" s="110">
        <v>898.8673406142334</v>
      </c>
      <c r="K849" s="110">
        <v>4478.1645710617649</v>
      </c>
      <c r="L849" s="110">
        <v>3579.2972304475315</v>
      </c>
      <c r="M849" s="111" t="str">
        <v>No</v>
      </c>
      <c r="O849" s="103">
        <f>AVERAGE(G$6:G849)</f>
        <v>21.72253749256905</v>
      </c>
      <c r="P849" s="103">
        <f>AVERAGE(H$6:H849)</f>
        <v>22.09996748656496</v>
      </c>
      <c r="Q849" s="103">
        <f>AVERAGE(I$6:I849)</f>
        <v>0.3774299939959177</v>
      </c>
      <c r="R849" s="104">
        <f>AVERAGE(J$6:J849)</f>
        <v>868.78533035597525</v>
      </c>
      <c r="S849" s="104">
        <f>AVERAGE(K$6:K849)</f>
        <v>4008.8719145392006</v>
      </c>
      <c r="T849" s="104">
        <f>AVERAGE(L$6:L849)</f>
        <v>3140.0865841832319</v>
      </c>
      <c r="X849" s="105">
        <v>844</v>
      </c>
      <c r="Y849" s="109">
        <v>21.531817606135537</v>
      </c>
      <c r="Z849" s="109">
        <v>0</v>
      </c>
      <c r="AA849" s="109">
        <v>5.2578671702903055</v>
      </c>
      <c r="AB849" s="110">
        <v>133.18726008210427</v>
      </c>
      <c r="AC849" s="109">
        <v>25</v>
      </c>
      <c r="AD849" s="109">
        <v>26.789684776425844</v>
      </c>
      <c r="AE849" s="109">
        <v>1.7896847764258439</v>
      </c>
      <c r="AF849" s="110">
        <v>1205.3305198387561</v>
      </c>
      <c r="AG849" s="110">
        <v>4500</v>
      </c>
      <c r="AH849" s="110">
        <v>3294.6694801612439</v>
      </c>
      <c r="AI849" s="111" t="str">
        <v>Yes</v>
      </c>
      <c r="AK849" s="103">
        <f>AVERAGE(AC$6:AC849)</f>
        <v>21.710890783137359</v>
      </c>
      <c r="AL849" s="103">
        <f>AVERAGE(AD$6:AD849)</f>
        <v>22.038146245692104</v>
      </c>
      <c r="AM849" s="103">
        <f>AVERAGE(AE$6:AE849)</f>
        <v>0.3272554625547574</v>
      </c>
      <c r="AN849" s="104">
        <f>AVERAGE(AF$6:AF849)</f>
        <v>859.97834745964508</v>
      </c>
      <c r="AO849" s="104">
        <f>AVERAGE(AG$6:AG849)</f>
        <v>4048.6238480737347</v>
      </c>
      <c r="AP849" s="104">
        <f>AVERAGE(AH$6:AH849)</f>
        <v>3188.6455006140873</v>
      </c>
      <c r="AT849" s="105">
        <v>844</v>
      </c>
      <c r="AU849" s="109">
        <v>20.181269686758071</v>
      </c>
      <c r="AV849" s="109">
        <v>6</v>
      </c>
      <c r="AW849" s="109">
        <v>5.4146080549691025</v>
      </c>
      <c r="AX849" s="110">
        <v>173.75168565063979</v>
      </c>
      <c r="AY849" s="109">
        <v>19.595877741727172</v>
      </c>
      <c r="AZ849" s="109">
        <v>19.595877741727172</v>
      </c>
      <c r="BA849" s="109">
        <v>0</v>
      </c>
      <c r="BB849" s="110">
        <v>761.62801790245499</v>
      </c>
      <c r="BC849" s="110">
        <v>3239.3816612590758</v>
      </c>
      <c r="BD849" s="110">
        <v>2477.7536433566211</v>
      </c>
      <c r="BE849" s="111" t="str">
        <v>No</v>
      </c>
      <c r="BG849" s="103">
        <f>AVERAGE(AY$6:AY849)</f>
        <v>22.883355272833864</v>
      </c>
      <c r="BH849" s="103">
        <f>AVERAGE(AZ$6:AZ849)</f>
        <v>23.726538942151521</v>
      </c>
      <c r="BI849" s="103">
        <f>AVERAGE(BA$6:BA849)</f>
        <v>0.84318366931766764</v>
      </c>
      <c r="BJ849" s="104">
        <f>AVERAGE(BB$6:BB849)</f>
        <v>963.3863601755304</v>
      </c>
      <c r="BK849" s="104">
        <f>AVERAGE(BC$6:BC849)</f>
        <v>3595.1810160435662</v>
      </c>
      <c r="BL849" s="104">
        <f>AVERAGE(BD$6:BD849)</f>
        <v>2631.7946558680333</v>
      </c>
      <c r="BP849" s="105">
        <v>844</v>
      </c>
      <c r="BQ849" s="109">
        <v>26.07759672942759</v>
      </c>
      <c r="BR849" s="109">
        <v>4</v>
      </c>
      <c r="BS849" s="109">
        <v>5.8995755780548222</v>
      </c>
      <c r="BT849" s="110">
        <v>176.89588863972699</v>
      </c>
      <c r="BU849" s="109">
        <v>25</v>
      </c>
      <c r="BV849" s="109">
        <v>27.977172307482412</v>
      </c>
      <c r="BW849" s="109">
        <v>2.9771723074824124</v>
      </c>
      <c r="BX849" s="110">
        <v>1373.4717347620888</v>
      </c>
      <c r="BY849" s="110">
        <v>4030</v>
      </c>
      <c r="BZ849" s="110">
        <v>2656.528265237911</v>
      </c>
      <c r="CA849" s="111" t="str">
        <v>Yes</v>
      </c>
      <c r="CC849" s="103">
        <f>AVERAGE(BU$6:BU849)</f>
        <v>22.900630253045463</v>
      </c>
      <c r="CD849" s="103">
        <f>AVERAGE(BV$6:BV849)</f>
        <v>23.826879762592903</v>
      </c>
      <c r="CE849" s="103">
        <f>AVERAGE(BW$6:BW849)</f>
        <v>0.92624950954742913</v>
      </c>
      <c r="CF849" s="104">
        <f>AVERAGE(BX$6:BX849)</f>
        <v>974.82394148487811</v>
      </c>
      <c r="CG849" s="104">
        <f>AVERAGE(BY$6:BY849)</f>
        <v>3663.0092298999489</v>
      </c>
      <c r="CH849" s="104">
        <f>AVERAGE(BZ$6:BZ849)</f>
        <v>2688.1852884150758</v>
      </c>
      <c r="CI849" s="121"/>
      <c r="CJ849" s="121"/>
      <c r="CK849" s="121"/>
      <c r="CL849" s="121"/>
      <c r="CM849" s="121"/>
      <c r="CN849" s="121"/>
    </row>
    <row r="850" spans="2:92" x14ac:dyDescent="0.2">
      <c r="B850" s="105">
        <v>845</v>
      </c>
      <c r="C850" s="109">
        <v>20.462629787152924</v>
      </c>
      <c r="D850" s="109">
        <v>0</v>
      </c>
      <c r="E850" s="109">
        <v>5.0192038476005116</v>
      </c>
      <c r="F850" s="110">
        <v>150.98377359182876</v>
      </c>
      <c r="G850" s="109">
        <v>25</v>
      </c>
      <c r="H850" s="109">
        <v>25.481833634753436</v>
      </c>
      <c r="I850" s="109">
        <v>0.48183363475343555</v>
      </c>
      <c r="J850" s="110">
        <v>987.71382784744719</v>
      </c>
      <c r="K850" s="110">
        <v>4500</v>
      </c>
      <c r="L850" s="110">
        <v>3512.2861721525528</v>
      </c>
      <c r="M850" s="111" t="str">
        <v>Yes</v>
      </c>
      <c r="O850" s="103">
        <f>AVERAGE(G$6:G850)</f>
        <v>21.726416146424</v>
      </c>
      <c r="P850" s="103">
        <f>AVERAGE(H$6:H850)</f>
        <v>22.103969695024354</v>
      </c>
      <c r="Q850" s="103">
        <f>AVERAGE(I$6:I850)</f>
        <v>0.37755354860036444</v>
      </c>
      <c r="R850" s="104">
        <f>AVERAGE(J$6:J850)</f>
        <v>868.92607413998894</v>
      </c>
      <c r="S850" s="104">
        <f>AVERAGE(K$6:K850)</f>
        <v>4009.4531312083845</v>
      </c>
      <c r="T850" s="104">
        <f>AVERAGE(L$6:L850)</f>
        <v>3140.5270570684024</v>
      </c>
      <c r="X850" s="105">
        <v>845</v>
      </c>
      <c r="Y850" s="109">
        <v>23.860061117698603</v>
      </c>
      <c r="Z850" s="109">
        <v>3</v>
      </c>
      <c r="AA850" s="109">
        <v>3.7797619449079063</v>
      </c>
      <c r="AB850" s="110">
        <v>135.86706765560689</v>
      </c>
      <c r="AC850" s="109">
        <v>24.63982306260651</v>
      </c>
      <c r="AD850" s="109">
        <v>24.63982306260651</v>
      </c>
      <c r="AE850" s="109">
        <v>0</v>
      </c>
      <c r="AF850" s="110">
        <v>875.06175953380216</v>
      </c>
      <c r="AG850" s="110">
        <v>4645.1681512691721</v>
      </c>
      <c r="AH850" s="110">
        <v>3770.1063917353699</v>
      </c>
      <c r="AI850" s="111" t="str">
        <v>No</v>
      </c>
      <c r="AK850" s="103">
        <f>AVERAGE(AC$6:AC850)</f>
        <v>21.714356975184067</v>
      </c>
      <c r="AL850" s="103">
        <f>AVERAGE(AD$6:AD850)</f>
        <v>22.041225153167744</v>
      </c>
      <c r="AM850" s="103">
        <f>AVERAGE(AE$6:AE850)</f>
        <v>0.32686817798368667</v>
      </c>
      <c r="AN850" s="104">
        <f>AVERAGE(AF$6:AF850)</f>
        <v>859.99619765144882</v>
      </c>
      <c r="AO850" s="104">
        <f>AVERAGE(AG$6:AG850)</f>
        <v>4049.3298176633152</v>
      </c>
      <c r="AP850" s="104">
        <f>AVERAGE(AH$6:AH850)</f>
        <v>3189.3336200118638</v>
      </c>
      <c r="AT850" s="105">
        <v>845</v>
      </c>
      <c r="AU850" s="109">
        <v>20.943180724836765</v>
      </c>
      <c r="AV850" s="109">
        <v>3</v>
      </c>
      <c r="AW850" s="109">
        <v>5.417432432364679</v>
      </c>
      <c r="AX850" s="110">
        <v>150.42636223763358</v>
      </c>
      <c r="AY850" s="109">
        <v>23.360613157201442</v>
      </c>
      <c r="AZ850" s="109">
        <v>23.360613157201442</v>
      </c>
      <c r="BA850" s="109">
        <v>0</v>
      </c>
      <c r="BB850" s="110">
        <v>851.24475695367687</v>
      </c>
      <c r="BC850" s="110">
        <v>3654.0919735802163</v>
      </c>
      <c r="BD850" s="110">
        <v>2802.8472166265392</v>
      </c>
      <c r="BE850" s="111" t="str">
        <v>No</v>
      </c>
      <c r="BG850" s="103">
        <f>AVERAGE(AY$6:AY850)</f>
        <v>22.883920075063887</v>
      </c>
      <c r="BH850" s="103">
        <f>AVERAGE(AZ$6:AZ850)</f>
        <v>23.726105893885308</v>
      </c>
      <c r="BI850" s="103">
        <f>AVERAGE(BA$6:BA850)</f>
        <v>0.84218581882143373</v>
      </c>
      <c r="BJ850" s="104">
        <f>AVERAGE(BB$6:BB850)</f>
        <v>963.25364821905475</v>
      </c>
      <c r="BK850" s="104">
        <f>AVERAGE(BC$6:BC850)</f>
        <v>3595.2507331530774</v>
      </c>
      <c r="BL850" s="104">
        <f>AVERAGE(BD$6:BD850)</f>
        <v>2631.9970849340198</v>
      </c>
      <c r="BP850" s="105">
        <v>845</v>
      </c>
      <c r="BQ850" s="109">
        <v>20.513944975300845</v>
      </c>
      <c r="BR850" s="109">
        <v>4</v>
      </c>
      <c r="BS850" s="109">
        <v>5.2081577553201885</v>
      </c>
      <c r="BT850" s="110">
        <v>137.3556829339542</v>
      </c>
      <c r="BU850" s="109">
        <v>21.722102730621032</v>
      </c>
      <c r="BV850" s="109">
        <v>21.722102730621032</v>
      </c>
      <c r="BW850" s="109">
        <v>0</v>
      </c>
      <c r="BX850" s="110">
        <v>789.01876485258515</v>
      </c>
      <c r="BY850" s="110">
        <v>3538.315409593155</v>
      </c>
      <c r="BZ850" s="110">
        <v>2749.2966447405697</v>
      </c>
      <c r="CA850" s="111" t="str">
        <v>No</v>
      </c>
      <c r="CC850" s="103">
        <f>AVERAGE(BU$6:BU850)</f>
        <v>22.899235545918334</v>
      </c>
      <c r="CD850" s="103">
        <f>AVERAGE(BV$6:BV850)</f>
        <v>23.824388902200038</v>
      </c>
      <c r="CE850" s="103">
        <f>AVERAGE(BW$6:BW850)</f>
        <v>0.9251533562816926</v>
      </c>
      <c r="CF850" s="104">
        <f>AVERAGE(BX$6:BX850)</f>
        <v>974.6040537018813</v>
      </c>
      <c r="CG850" s="104">
        <f>AVERAGE(BY$6:BY850)</f>
        <v>3662.8616632486987</v>
      </c>
      <c r="CH850" s="104">
        <f>AVERAGE(BZ$6:BZ850)</f>
        <v>2688.2576095468221</v>
      </c>
      <c r="CI850" s="121"/>
      <c r="CJ850" s="121"/>
      <c r="CK850" s="121"/>
      <c r="CL850" s="121"/>
      <c r="CM850" s="121"/>
      <c r="CN850" s="121"/>
    </row>
    <row r="851" spans="2:92" x14ac:dyDescent="0.2">
      <c r="B851" s="105">
        <v>846</v>
      </c>
      <c r="C851" s="109">
        <v>25.809262989440736</v>
      </c>
      <c r="D851" s="109">
        <v>1</v>
      </c>
      <c r="E851" s="109">
        <v>4.2189913835120105</v>
      </c>
      <c r="F851" s="110">
        <v>158.38606800528325</v>
      </c>
      <c r="G851" s="109">
        <v>25</v>
      </c>
      <c r="H851" s="109">
        <v>29.028254372952745</v>
      </c>
      <c r="I851" s="109">
        <v>4.0282543729527447</v>
      </c>
      <c r="J851" s="110">
        <v>1633.4718551367773</v>
      </c>
      <c r="K851" s="110">
        <v>4550</v>
      </c>
      <c r="L851" s="110">
        <v>2916.5281448632227</v>
      </c>
      <c r="M851" s="111" t="str">
        <v>Yes</v>
      </c>
      <c r="O851" s="103">
        <f>AVERAGE(G$6:G851)</f>
        <v>21.730285630884492</v>
      </c>
      <c r="P851" s="103">
        <f>AVERAGE(H$6:H851)</f>
        <v>22.112154428686207</v>
      </c>
      <c r="Q851" s="103">
        <f>AVERAGE(I$6:I851)</f>
        <v>0.38186879780172661</v>
      </c>
      <c r="R851" s="104">
        <f>AVERAGE(J$6:J851)</f>
        <v>869.82979255724285</v>
      </c>
      <c r="S851" s="104">
        <f>AVERAGE(K$6:K851)</f>
        <v>4010.0920754977365</v>
      </c>
      <c r="T851" s="104">
        <f>AVERAGE(L$6:L851)</f>
        <v>3140.2622829405009</v>
      </c>
      <c r="X851" s="105">
        <v>846</v>
      </c>
      <c r="Y851" s="109">
        <v>15.338504966606671</v>
      </c>
      <c r="Z851" s="109">
        <v>5</v>
      </c>
      <c r="AA851" s="109">
        <v>5.5800816385137484</v>
      </c>
      <c r="AB851" s="110">
        <v>124.87635054939751</v>
      </c>
      <c r="AC851" s="109">
        <v>15.918586605120417</v>
      </c>
      <c r="AD851" s="109">
        <v>15.918586605120417</v>
      </c>
      <c r="AE851" s="109">
        <v>0</v>
      </c>
      <c r="AF851" s="110">
        <v>602.43394870301006</v>
      </c>
      <c r="AG851" s="110">
        <v>3215.3455889216752</v>
      </c>
      <c r="AH851" s="110">
        <v>2612.9116402186651</v>
      </c>
      <c r="AI851" s="111" t="str">
        <v>No</v>
      </c>
      <c r="AK851" s="103">
        <f>AVERAGE(AC$6:AC851)</f>
        <v>21.707506182784464</v>
      </c>
      <c r="AL851" s="103">
        <f>AVERAGE(AD$6:AD851)</f>
        <v>22.033987991763432</v>
      </c>
      <c r="AM851" s="103">
        <f>AVERAGE(AE$6:AE851)</f>
        <v>0.32648180897897783</v>
      </c>
      <c r="AN851" s="104">
        <f>AVERAGE(AF$6:AF851)</f>
        <v>859.69175054867287</v>
      </c>
      <c r="AO851" s="104">
        <f>AVERAGE(AG$6:AG851)</f>
        <v>4048.3440207026274</v>
      </c>
      <c r="AP851" s="104">
        <f>AVERAGE(AH$6:AH851)</f>
        <v>3188.652270153952</v>
      </c>
      <c r="AT851" s="105">
        <v>846</v>
      </c>
      <c r="AU851" s="109">
        <v>21.754911360658117</v>
      </c>
      <c r="AV851" s="109">
        <v>2</v>
      </c>
      <c r="AW851" s="109">
        <v>3.2624540544017746</v>
      </c>
      <c r="AX851" s="110">
        <v>139.52432426991791</v>
      </c>
      <c r="AY851" s="109">
        <v>23.017365415059892</v>
      </c>
      <c r="AZ851" s="109">
        <v>23.017365415059892</v>
      </c>
      <c r="BA851" s="109">
        <v>0</v>
      </c>
      <c r="BB851" s="110">
        <v>830.04528672171466</v>
      </c>
      <c r="BC851" s="110">
        <v>3552.6048122589837</v>
      </c>
      <c r="BD851" s="110">
        <v>2722.5595255372691</v>
      </c>
      <c r="BE851" s="111" t="str">
        <v>No</v>
      </c>
      <c r="BG851" s="103">
        <f>AVERAGE(AY$6:AY851)</f>
        <v>22.884077811872391</v>
      </c>
      <c r="BH851" s="103">
        <f>AVERAGE(AZ$6:AZ851)</f>
        <v>23.725268139182205</v>
      </c>
      <c r="BI851" s="103">
        <f>AVERAGE(BA$6:BA851)</f>
        <v>0.84119032730982446</v>
      </c>
      <c r="BJ851" s="104">
        <f>AVERAGE(BB$6:BB851)</f>
        <v>963.09619152697746</v>
      </c>
      <c r="BK851" s="104">
        <f>AVERAGE(BC$6:BC851)</f>
        <v>3595.2003242631313</v>
      </c>
      <c r="BL851" s="104">
        <f>AVERAGE(BD$6:BD851)</f>
        <v>2632.1041327361513</v>
      </c>
      <c r="BP851" s="105">
        <v>846</v>
      </c>
      <c r="BQ851" s="109">
        <v>20.973739256676772</v>
      </c>
      <c r="BR851" s="109">
        <v>5</v>
      </c>
      <c r="BS851" s="109">
        <v>4.0912788988660092</v>
      </c>
      <c r="BT851" s="110">
        <v>155.70954890646468</v>
      </c>
      <c r="BU851" s="109">
        <v>20.065018155542781</v>
      </c>
      <c r="BV851" s="109">
        <v>20.065018155542781</v>
      </c>
      <c r="BW851" s="109">
        <v>0</v>
      </c>
      <c r="BX851" s="110">
        <v>757.66009357274811</v>
      </c>
      <c r="BY851" s="110">
        <v>3359.7527233314172</v>
      </c>
      <c r="BZ851" s="110">
        <v>2602.0926297586693</v>
      </c>
      <c r="CA851" s="111" t="str">
        <v>No</v>
      </c>
      <c r="CC851" s="103">
        <f>AVERAGE(BU$6:BU851)</f>
        <v>22.895885407159025</v>
      </c>
      <c r="CD851" s="103">
        <f>AVERAGE(BV$6:BV851)</f>
        <v>23.819945201553871</v>
      </c>
      <c r="CE851" s="103">
        <f>AVERAGE(BW$6:BW851)</f>
        <v>0.92405979439483477</v>
      </c>
      <c r="CF851" s="104">
        <f>AVERAGE(BX$6:BX851)</f>
        <v>974.3476187608303</v>
      </c>
      <c r="CG851" s="104">
        <f>AVERAGE(BY$6:BY851)</f>
        <v>3662.5033784497423</v>
      </c>
      <c r="CH851" s="104">
        <f>AVERAGE(BZ$6:BZ851)</f>
        <v>2688.1557596889165</v>
      </c>
      <c r="CI851" s="121"/>
      <c r="CJ851" s="121"/>
      <c r="CK851" s="121"/>
      <c r="CL851" s="121"/>
      <c r="CM851" s="121"/>
      <c r="CN851" s="121"/>
    </row>
    <row r="852" spans="2:92" x14ac:dyDescent="0.2">
      <c r="B852" s="105">
        <v>847</v>
      </c>
      <c r="C852" s="109">
        <v>19.940322163523668</v>
      </c>
      <c r="D852" s="109">
        <v>2</v>
      </c>
      <c r="E852" s="109">
        <v>3.525921990990478</v>
      </c>
      <c r="F852" s="110">
        <v>144.32974158781951</v>
      </c>
      <c r="G852" s="109">
        <v>21.466244154514147</v>
      </c>
      <c r="H852" s="109">
        <v>21.466244154514147</v>
      </c>
      <c r="I852" s="109">
        <v>0</v>
      </c>
      <c r="J852" s="110">
        <v>788.31706622324396</v>
      </c>
      <c r="K852" s="110">
        <v>3963.9239478125464</v>
      </c>
      <c r="L852" s="110">
        <v>3175.6068815893022</v>
      </c>
      <c r="M852" s="111" t="str">
        <v>No</v>
      </c>
      <c r="O852" s="103">
        <f>AVERAGE(G$6:G852)</f>
        <v>21.729973893604242</v>
      </c>
      <c r="P852" s="103">
        <f>AVERAGE(H$6:H852)</f>
        <v>22.111391842766288</v>
      </c>
      <c r="Q852" s="103">
        <f>AVERAGE(I$6:I852)</f>
        <v>0.38141794916205518</v>
      </c>
      <c r="R852" s="104">
        <f>AVERAGE(J$6:J852)</f>
        <v>869.73355557219679</v>
      </c>
      <c r="S852" s="104">
        <f>AVERAGE(K$6:K852)</f>
        <v>4010.0375676728427</v>
      </c>
      <c r="T852" s="104">
        <f>AVERAGE(L$6:L852)</f>
        <v>3140.3040121006525</v>
      </c>
      <c r="X852" s="105">
        <v>847</v>
      </c>
      <c r="Y852" s="109">
        <v>19.349426226795934</v>
      </c>
      <c r="Z852" s="109">
        <v>2</v>
      </c>
      <c r="AA852" s="109">
        <v>4.0084905326728535</v>
      </c>
      <c r="AB852" s="110">
        <v>126.41389909954559</v>
      </c>
      <c r="AC852" s="109">
        <v>21.357916759468786</v>
      </c>
      <c r="AD852" s="109">
        <v>21.357916759468786</v>
      </c>
      <c r="AE852" s="109">
        <v>0</v>
      </c>
      <c r="AF852" s="110">
        <v>767.1514018836092</v>
      </c>
      <c r="AG852" s="110">
        <v>3984.4250167043815</v>
      </c>
      <c r="AH852" s="110">
        <v>3217.2736148207723</v>
      </c>
      <c r="AI852" s="111" t="str">
        <v>No</v>
      </c>
      <c r="AK852" s="103">
        <f>AVERAGE(AC$6:AC852)</f>
        <v>21.707093444386217</v>
      </c>
      <c r="AL852" s="103">
        <f>AVERAGE(AD$6:AD852)</f>
        <v>22.033189796683981</v>
      </c>
      <c r="AM852" s="103">
        <f>AVERAGE(AE$6:AE852)</f>
        <v>0.32609635229777478</v>
      </c>
      <c r="AN852" s="104">
        <f>AVERAGE(AF$6:AF852)</f>
        <v>859.58249393867868</v>
      </c>
      <c r="AO852" s="104">
        <f>AVERAGE(AG$6:AG852)</f>
        <v>4048.2685555267144</v>
      </c>
      <c r="AP852" s="104">
        <f>AVERAGE(AH$6:AH852)</f>
        <v>3188.6860615880328</v>
      </c>
      <c r="AT852" s="105">
        <v>847</v>
      </c>
      <c r="AU852" s="109">
        <v>21.422791385733895</v>
      </c>
      <c r="AV852" s="109">
        <v>3</v>
      </c>
      <c r="AW852" s="109">
        <v>3.2677136674100073</v>
      </c>
      <c r="AX852" s="110">
        <v>112.70748745627408</v>
      </c>
      <c r="AY852" s="109">
        <v>21.690505053143902</v>
      </c>
      <c r="AZ852" s="109">
        <v>21.690505053143902</v>
      </c>
      <c r="BA852" s="109">
        <v>0</v>
      </c>
      <c r="BB852" s="110">
        <v>763.4226390505911</v>
      </c>
      <c r="BC852" s="110">
        <v>3403.5757579715851</v>
      </c>
      <c r="BD852" s="110">
        <v>2640.1531189209941</v>
      </c>
      <c r="BE852" s="111" t="str">
        <v>No</v>
      </c>
      <c r="BG852" s="103">
        <f>AVERAGE(AY$6:AY852)</f>
        <v>22.882668635061613</v>
      </c>
      <c r="BH852" s="103">
        <f>AVERAGE(AZ$6:AZ852)</f>
        <v>23.722865821489126</v>
      </c>
      <c r="BI852" s="103">
        <f>AVERAGE(BA$6:BA852)</f>
        <v>0.8401971864275225</v>
      </c>
      <c r="BJ852" s="104">
        <f>AVERAGE(BB$6:BB852)</f>
        <v>962.86044943432535</v>
      </c>
      <c r="BK852" s="104">
        <f>AVERAGE(BC$6:BC852)</f>
        <v>3594.9740851057622</v>
      </c>
      <c r="BL852" s="104">
        <f>AVERAGE(BD$6:BD852)</f>
        <v>2632.1136356714346</v>
      </c>
      <c r="BP852" s="105">
        <v>847</v>
      </c>
      <c r="BQ852" s="109">
        <v>23.582160647990577</v>
      </c>
      <c r="BR852" s="109">
        <v>5</v>
      </c>
      <c r="BS852" s="109">
        <v>5.1658171840154576</v>
      </c>
      <c r="BT852" s="110">
        <v>149.37559285952912</v>
      </c>
      <c r="BU852" s="109">
        <v>23.747977832006036</v>
      </c>
      <c r="BV852" s="109">
        <v>23.747977832006036</v>
      </c>
      <c r="BW852" s="109">
        <v>0</v>
      </c>
      <c r="BX852" s="110">
        <v>861.81492781971019</v>
      </c>
      <c r="BY852" s="110">
        <v>3912.1966748009054</v>
      </c>
      <c r="BZ852" s="110">
        <v>3050.3817469811952</v>
      </c>
      <c r="CA852" s="111" t="str">
        <v>No</v>
      </c>
      <c r="CC852" s="103">
        <f>AVERAGE(BU$6:BU852)</f>
        <v>22.896891419466989</v>
      </c>
      <c r="CD852" s="103">
        <f>AVERAGE(BV$6:BV852)</f>
        <v>23.819860234175419</v>
      </c>
      <c r="CE852" s="103">
        <f>AVERAGE(BW$6:BW852)</f>
        <v>0.92296881470841818</v>
      </c>
      <c r="CF852" s="104">
        <f>AVERAGE(BX$6:BX852)</f>
        <v>974.21475844094709</v>
      </c>
      <c r="CG852" s="104">
        <f>AVERAGE(BY$6:BY852)</f>
        <v>3662.7981757299681</v>
      </c>
      <c r="CH852" s="104">
        <f>AVERAGE(BZ$6:BZ852)</f>
        <v>2688.5834172890254</v>
      </c>
      <c r="CI852" s="121"/>
      <c r="CJ852" s="121"/>
      <c r="CK852" s="121"/>
      <c r="CL852" s="121"/>
      <c r="CM852" s="121"/>
      <c r="CN852" s="121"/>
    </row>
    <row r="853" spans="2:92" x14ac:dyDescent="0.2">
      <c r="B853" s="105">
        <v>848</v>
      </c>
      <c r="C853" s="109">
        <v>17.315801218640967</v>
      </c>
      <c r="D853" s="109">
        <v>2</v>
      </c>
      <c r="E853" s="109">
        <v>2.1461013543378731</v>
      </c>
      <c r="F853" s="110">
        <v>140.14249817746847</v>
      </c>
      <c r="G853" s="109">
        <v>17.46190257297884</v>
      </c>
      <c r="H853" s="109">
        <v>17.46190257297884</v>
      </c>
      <c r="I853" s="109">
        <v>0</v>
      </c>
      <c r="J853" s="110">
        <v>663.99957536683371</v>
      </c>
      <c r="K853" s="110">
        <v>3243.1424631361911</v>
      </c>
      <c r="L853" s="110">
        <v>2579.1428877693575</v>
      </c>
      <c r="M853" s="111" t="str">
        <v>No</v>
      </c>
      <c r="O853" s="103">
        <f>AVERAGE(G$6:G853)</f>
        <v>21.724940790631805</v>
      </c>
      <c r="P853" s="103">
        <f>AVERAGE(H$6:H853)</f>
        <v>22.105908954476444</v>
      </c>
      <c r="Q853" s="103">
        <f>AVERAGE(I$6:I853)</f>
        <v>0.3809681638446471</v>
      </c>
      <c r="R853" s="104">
        <f>AVERAGE(J$6:J853)</f>
        <v>869.49094474648291</v>
      </c>
      <c r="S853" s="104">
        <f>AVERAGE(K$6:K853)</f>
        <v>4009.1332102382471</v>
      </c>
      <c r="T853" s="104">
        <f>AVERAGE(L$6:L853)</f>
        <v>3139.6422654917715</v>
      </c>
      <c r="X853" s="105">
        <v>848</v>
      </c>
      <c r="Y853" s="109">
        <v>18.225705922516404</v>
      </c>
      <c r="Z853" s="109">
        <v>3</v>
      </c>
      <c r="AA853" s="109">
        <v>5.148973060639559</v>
      </c>
      <c r="AB853" s="110">
        <v>134.33105154683514</v>
      </c>
      <c r="AC853" s="109">
        <v>20.374678983155963</v>
      </c>
      <c r="AD853" s="109">
        <v>20.374678983155963</v>
      </c>
      <c r="AE853" s="109">
        <v>0</v>
      </c>
      <c r="AF853" s="110">
        <v>745.5714210415141</v>
      </c>
      <c r="AG853" s="110">
        <v>3877.4422169680734</v>
      </c>
      <c r="AH853" s="110">
        <v>3131.8707959265594</v>
      </c>
      <c r="AI853" s="111" t="str">
        <v>No</v>
      </c>
      <c r="AK853" s="103">
        <f>AVERAGE(AC$6:AC853)</f>
        <v>21.705522200917788</v>
      </c>
      <c r="AL853" s="103">
        <f>AVERAGE(AD$6:AD853)</f>
        <v>22.031234005630292</v>
      </c>
      <c r="AM853" s="103">
        <f>AVERAGE(AE$6:AE853)</f>
        <v>0.32571180471251798</v>
      </c>
      <c r="AN853" s="104">
        <f>AVERAGE(AF$6:AF853)</f>
        <v>859.44804691875277</v>
      </c>
      <c r="AO853" s="104">
        <f>AVERAGE(AG$6:AG853)</f>
        <v>4048.0671093727542</v>
      </c>
      <c r="AP853" s="104">
        <f>AVERAGE(AH$6:AH853)</f>
        <v>3188.6190624539981</v>
      </c>
      <c r="AT853" s="105">
        <v>848</v>
      </c>
      <c r="AU853" s="109">
        <v>22.260368270104781</v>
      </c>
      <c r="AV853" s="109">
        <v>8</v>
      </c>
      <c r="AW853" s="109">
        <v>4.2814249322381457</v>
      </c>
      <c r="AX853" s="110">
        <v>159.73736941407759</v>
      </c>
      <c r="AY853" s="109">
        <v>18.541793202342927</v>
      </c>
      <c r="AZ853" s="109">
        <v>18.541793202342927</v>
      </c>
      <c r="BA853" s="109">
        <v>0</v>
      </c>
      <c r="BB853" s="110">
        <v>715.99116548436541</v>
      </c>
      <c r="BC853" s="110">
        <v>3181.268980351439</v>
      </c>
      <c r="BD853" s="110">
        <v>2465.2778148670736</v>
      </c>
      <c r="BE853" s="111" t="str">
        <v>No</v>
      </c>
      <c r="BG853" s="103">
        <f>AVERAGE(AY$6:AY853)</f>
        <v>22.87754967818341</v>
      </c>
      <c r="BH853" s="103">
        <f>AVERAGE(AZ$6:AZ853)</f>
        <v>23.71675606604202</v>
      </c>
      <c r="BI853" s="103">
        <f>AVERAGE(BA$6:BA853)</f>
        <v>0.83920638785862212</v>
      </c>
      <c r="BJ853" s="104">
        <f>AVERAGE(BB$6:BB853)</f>
        <v>962.56932999570517</v>
      </c>
      <c r="BK853" s="104">
        <f>AVERAGE(BC$6:BC853)</f>
        <v>3594.4862253124197</v>
      </c>
      <c r="BL853" s="104">
        <f>AVERAGE(BD$6:BD853)</f>
        <v>2631.9168953167123</v>
      </c>
      <c r="BP853" s="105">
        <v>848</v>
      </c>
      <c r="BQ853" s="109">
        <v>24.277913786106037</v>
      </c>
      <c r="BR853" s="109">
        <v>0</v>
      </c>
      <c r="BS853" s="109">
        <v>5.8251552222207472</v>
      </c>
      <c r="BT853" s="110">
        <v>147.11102974463034</v>
      </c>
      <c r="BU853" s="109">
        <v>25</v>
      </c>
      <c r="BV853" s="109">
        <v>30.103069008326784</v>
      </c>
      <c r="BW853" s="109">
        <v>5.1030690083267842</v>
      </c>
      <c r="BX853" s="110">
        <v>1662.5713809936478</v>
      </c>
      <c r="BY853" s="110">
        <v>3750</v>
      </c>
      <c r="BZ853" s="110">
        <v>2087.4286190063522</v>
      </c>
      <c r="CA853" s="111" t="str">
        <v>Yes</v>
      </c>
      <c r="CC853" s="103">
        <f>AVERAGE(BU$6:BU853)</f>
        <v>22.899371500340258</v>
      </c>
      <c r="CD853" s="103">
        <f>AVERAGE(BV$6:BV853)</f>
        <v>23.827269678484562</v>
      </c>
      <c r="CE853" s="103">
        <f>AVERAGE(BW$6:BW853)</f>
        <v>0.92789817814428888</v>
      </c>
      <c r="CF853" s="104">
        <f>AVERAGE(BX$6:BX853)</f>
        <v>975.02649974112728</v>
      </c>
      <c r="CG853" s="104">
        <f>AVERAGE(BY$6:BY853)</f>
        <v>3662.901008069909</v>
      </c>
      <c r="CH853" s="104">
        <f>AVERAGE(BZ$6:BZ853)</f>
        <v>2687.8745083287863</v>
      </c>
      <c r="CI853" s="121"/>
      <c r="CJ853" s="121"/>
      <c r="CK853" s="121"/>
      <c r="CL853" s="121"/>
      <c r="CM853" s="121"/>
      <c r="CN853" s="121"/>
    </row>
    <row r="854" spans="2:92" x14ac:dyDescent="0.2">
      <c r="B854" s="105">
        <v>849</v>
      </c>
      <c r="C854" s="109">
        <v>23.573442308261505</v>
      </c>
      <c r="D854" s="109">
        <v>3</v>
      </c>
      <c r="E854" s="109">
        <v>2.2142453355459493</v>
      </c>
      <c r="F854" s="110">
        <v>153.64506014392336</v>
      </c>
      <c r="G854" s="109">
        <v>22.787687643807455</v>
      </c>
      <c r="H854" s="109">
        <v>22.787687643807455</v>
      </c>
      <c r="I854" s="109">
        <v>0</v>
      </c>
      <c r="J854" s="110">
        <v>837.2756894581471</v>
      </c>
      <c r="K854" s="110">
        <v>4251.783775885342</v>
      </c>
      <c r="L854" s="110">
        <v>3414.5080864271949</v>
      </c>
      <c r="M854" s="111" t="str">
        <v>No</v>
      </c>
      <c r="O854" s="103">
        <f>AVERAGE(G$6:G854)</f>
        <v>21.726192553709748</v>
      </c>
      <c r="P854" s="103">
        <f>AVERAGE(H$6:H854)</f>
        <v>22.106711991801919</v>
      </c>
      <c r="Q854" s="103">
        <f>AVERAGE(I$6:I854)</f>
        <v>0.38051943809217986</v>
      </c>
      <c r="R854" s="104">
        <f>AVERAGE(J$6:J854)</f>
        <v>869.45299980503614</v>
      </c>
      <c r="S854" s="104">
        <f>AVERAGE(K$6:K854)</f>
        <v>4009.4190177360647</v>
      </c>
      <c r="T854" s="104">
        <f>AVERAGE(L$6:L854)</f>
        <v>3139.9660179310354</v>
      </c>
      <c r="X854" s="105">
        <v>849</v>
      </c>
      <c r="Y854" s="109">
        <v>17.145843285470896</v>
      </c>
      <c r="Z854" s="109">
        <v>5</v>
      </c>
      <c r="AA854" s="109">
        <v>3.7528584133749905</v>
      </c>
      <c r="AB854" s="110">
        <v>190.51741418097598</v>
      </c>
      <c r="AC854" s="109">
        <v>15.898701698845887</v>
      </c>
      <c r="AD854" s="109">
        <v>15.898701698845887</v>
      </c>
      <c r="AE854" s="109">
        <v>0</v>
      </c>
      <c r="AF854" s="110">
        <v>667.47846514635262</v>
      </c>
      <c r="AG854" s="110">
        <v>3211.7663057922596</v>
      </c>
      <c r="AH854" s="110">
        <v>2544.2878406459067</v>
      </c>
      <c r="AI854" s="111" t="str">
        <v>No</v>
      </c>
      <c r="AK854" s="103">
        <f>AVERAGE(AC$6:AC854)</f>
        <v>21.698682600797561</v>
      </c>
      <c r="AL854" s="103">
        <f>AVERAGE(AD$6:AD854)</f>
        <v>22.024010763808405</v>
      </c>
      <c r="AM854" s="103">
        <f>AVERAGE(AE$6:AE854)</f>
        <v>0.32532816301085427</v>
      </c>
      <c r="AN854" s="104">
        <f>AVERAGE(AF$6:AF854)</f>
        <v>859.22193433715984</v>
      </c>
      <c r="AO854" s="104">
        <f>AVERAGE(AG$6:AG854)</f>
        <v>4047.082067201281</v>
      </c>
      <c r="AP854" s="104">
        <f>AVERAGE(AH$6:AH854)</f>
        <v>3187.860132864118</v>
      </c>
      <c r="AT854" s="105">
        <v>849</v>
      </c>
      <c r="AU854" s="109">
        <v>21.520272550032601</v>
      </c>
      <c r="AV854" s="109">
        <v>2</v>
      </c>
      <c r="AW854" s="109">
        <v>6.4558919461367763</v>
      </c>
      <c r="AX854" s="110">
        <v>163.53857366977286</v>
      </c>
      <c r="AY854" s="109">
        <v>25</v>
      </c>
      <c r="AZ854" s="109">
        <v>25.976164496169378</v>
      </c>
      <c r="BA854" s="109">
        <v>0.97616449616937828</v>
      </c>
      <c r="BB854" s="110">
        <v>1059.9632480951796</v>
      </c>
      <c r="BC854" s="110">
        <v>3850</v>
      </c>
      <c r="BD854" s="110">
        <v>2790.0367519048204</v>
      </c>
      <c r="BE854" s="111" t="str">
        <v>Yes</v>
      </c>
      <c r="BG854" s="103">
        <f>AVERAGE(AY$6:AY854)</f>
        <v>22.880049619669649</v>
      </c>
      <c r="BH854" s="103">
        <f>AVERAGE(AZ$6:AZ854)</f>
        <v>23.71941732449918</v>
      </c>
      <c r="BI854" s="103">
        <f>AVERAGE(BA$6:BA854)</f>
        <v>0.83936770482954171</v>
      </c>
      <c r="BJ854" s="104">
        <f>AVERAGE(BB$6:BB854)</f>
        <v>962.68404603586941</v>
      </c>
      <c r="BK854" s="104">
        <f>AVERAGE(BC$6:BC854)</f>
        <v>3594.7871838220635</v>
      </c>
      <c r="BL854" s="104">
        <f>AVERAGE(BD$6:BD854)</f>
        <v>2632.1031377861918</v>
      </c>
      <c r="BP854" s="105">
        <v>849</v>
      </c>
      <c r="BQ854" s="109">
        <v>18.483685308667539</v>
      </c>
      <c r="BR854" s="109">
        <v>5</v>
      </c>
      <c r="BS854" s="109">
        <v>6.9972785664628532</v>
      </c>
      <c r="BT854" s="110">
        <v>145.77720979990812</v>
      </c>
      <c r="BU854" s="109">
        <v>20.480963875130392</v>
      </c>
      <c r="BV854" s="109">
        <v>20.480963875130392</v>
      </c>
      <c r="BW854" s="109">
        <v>0</v>
      </c>
      <c r="BX854" s="110">
        <v>760.20612605381984</v>
      </c>
      <c r="BY854" s="110">
        <v>3422.1445812695588</v>
      </c>
      <c r="BZ854" s="110">
        <v>2661.9384552157389</v>
      </c>
      <c r="CA854" s="111" t="str">
        <v>No</v>
      </c>
      <c r="CC854" s="103">
        <f>AVERAGE(BU$6:BU854)</f>
        <v>22.896522963679239</v>
      </c>
      <c r="CD854" s="103">
        <f>AVERAGE(BV$6:BV854)</f>
        <v>23.823328211107231</v>
      </c>
      <c r="CE854" s="103">
        <f>AVERAGE(BW$6:BW854)</f>
        <v>0.92680524742798231</v>
      </c>
      <c r="CF854" s="104">
        <f>AVERAGE(BX$6:BX854)</f>
        <v>974.77347221028242</v>
      </c>
      <c r="CG854" s="104">
        <f>AVERAGE(BY$6:BY854)</f>
        <v>3662.6174315954681</v>
      </c>
      <c r="CH854" s="104">
        <f>AVERAGE(BZ$6:BZ854)</f>
        <v>2687.8439593851904</v>
      </c>
      <c r="CI854" s="121"/>
      <c r="CJ854" s="121"/>
      <c r="CK854" s="121"/>
      <c r="CL854" s="121"/>
      <c r="CM854" s="121"/>
      <c r="CN854" s="121"/>
    </row>
    <row r="855" spans="2:92" x14ac:dyDescent="0.2">
      <c r="B855" s="105">
        <v>850</v>
      </c>
      <c r="C855" s="109">
        <v>18.184620730944097</v>
      </c>
      <c r="D855" s="109">
        <v>0</v>
      </c>
      <c r="E855" s="109">
        <v>4.0381454735220856</v>
      </c>
      <c r="F855" s="110">
        <v>119.36745810958919</v>
      </c>
      <c r="G855" s="109">
        <v>22.222766204466183</v>
      </c>
      <c r="H855" s="109">
        <v>22.222766204466183</v>
      </c>
      <c r="I855" s="109">
        <v>0</v>
      </c>
      <c r="J855" s="110">
        <v>786.05044424357459</v>
      </c>
      <c r="K855" s="110">
        <v>4000.097916803913</v>
      </c>
      <c r="L855" s="110">
        <v>3214.0474725603385</v>
      </c>
      <c r="M855" s="111" t="str">
        <v>No</v>
      </c>
      <c r="O855" s="103">
        <f>AVERAGE(G$6:G855)</f>
        <v>21.72677675800476</v>
      </c>
      <c r="P855" s="103">
        <f>AVERAGE(H$6:H855)</f>
        <v>22.106848526169763</v>
      </c>
      <c r="Q855" s="103">
        <f>AVERAGE(I$6:I855)</f>
        <v>0.38007176816501259</v>
      </c>
      <c r="R855" s="104">
        <f>AVERAGE(J$6:J855)</f>
        <v>869.35487915143437</v>
      </c>
      <c r="S855" s="104">
        <f>AVERAGE(K$6:K855)</f>
        <v>4009.4080517349676</v>
      </c>
      <c r="T855" s="104">
        <f>AVERAGE(L$6:L855)</f>
        <v>3140.0531725835408</v>
      </c>
      <c r="X855" s="105">
        <v>850</v>
      </c>
      <c r="Y855" s="109">
        <v>20.011194377839299</v>
      </c>
      <c r="Z855" s="109">
        <v>2</v>
      </c>
      <c r="AA855" s="109">
        <v>5.1932601666217586</v>
      </c>
      <c r="AB855" s="110">
        <v>193.08897762848727</v>
      </c>
      <c r="AC855" s="109">
        <v>23.204454544461058</v>
      </c>
      <c r="AD855" s="109">
        <v>23.204454544461058</v>
      </c>
      <c r="AE855" s="109">
        <v>0</v>
      </c>
      <c r="AF855" s="110">
        <v>889.22261396231897</v>
      </c>
      <c r="AG855" s="110">
        <v>4316.8018180029903</v>
      </c>
      <c r="AH855" s="110">
        <v>3427.5792040406714</v>
      </c>
      <c r="AI855" s="111" t="str">
        <v>No</v>
      </c>
      <c r="AK855" s="103">
        <f>AVERAGE(AC$6:AC855)</f>
        <v>21.700454097201874</v>
      </c>
      <c r="AL855" s="103">
        <f>AVERAGE(AD$6:AD855)</f>
        <v>22.025399521197407</v>
      </c>
      <c r="AM855" s="103">
        <f>AVERAGE(AE$6:AE855)</f>
        <v>0.32494542399554738</v>
      </c>
      <c r="AN855" s="104">
        <f>AVERAGE(AF$6:AF855)</f>
        <v>859.25722925436605</v>
      </c>
      <c r="AO855" s="104">
        <f>AVERAGE(AG$6:AG855)</f>
        <v>4047.3993845551654</v>
      </c>
      <c r="AP855" s="104">
        <f>AVERAGE(AH$6:AH855)</f>
        <v>3188.1421553007963</v>
      </c>
      <c r="AT855" s="105">
        <v>850</v>
      </c>
      <c r="AU855" s="109">
        <v>18.089645466605578</v>
      </c>
      <c r="AV855" s="109">
        <v>3</v>
      </c>
      <c r="AW855" s="109">
        <v>3.376599684390321</v>
      </c>
      <c r="AX855" s="110">
        <v>176.44439070616986</v>
      </c>
      <c r="AY855" s="109">
        <v>18.466245150995899</v>
      </c>
      <c r="AZ855" s="109">
        <v>18.466245150995899</v>
      </c>
      <c r="BA855" s="109">
        <v>0</v>
      </c>
      <c r="BB855" s="110">
        <v>730.43174523604682</v>
      </c>
      <c r="BC855" s="110">
        <v>2919.9367726493847</v>
      </c>
      <c r="BD855" s="110">
        <v>2189.5050274133378</v>
      </c>
      <c r="BE855" s="111" t="str">
        <v>No</v>
      </c>
      <c r="BG855" s="103">
        <f>AVERAGE(AY$6:AY855)</f>
        <v>22.874856908530035</v>
      </c>
      <c r="BH855" s="103">
        <f>AVERAGE(AZ$6:AZ855)</f>
        <v>23.713237121942118</v>
      </c>
      <c r="BI855" s="103">
        <f>AVERAGE(BA$6:BA855)</f>
        <v>0.83838021341209523</v>
      </c>
      <c r="BJ855" s="104">
        <f>AVERAGE(BB$6:BB855)</f>
        <v>962.41080803492844</v>
      </c>
      <c r="BK855" s="104">
        <f>AVERAGE(BC$6:BC855)</f>
        <v>3593.9932421618601</v>
      </c>
      <c r="BL855" s="104">
        <f>AVERAGE(BD$6:BD855)</f>
        <v>2631.5824341269299</v>
      </c>
      <c r="BP855" s="105">
        <v>850</v>
      </c>
      <c r="BQ855" s="109">
        <v>19.913336759295714</v>
      </c>
      <c r="BR855" s="109">
        <v>5</v>
      </c>
      <c r="BS855" s="109">
        <v>4.8744160504427541</v>
      </c>
      <c r="BT855" s="110">
        <v>132.93963950724731</v>
      </c>
      <c r="BU855" s="109">
        <v>19.787752809738468</v>
      </c>
      <c r="BV855" s="109">
        <v>19.787752809738468</v>
      </c>
      <c r="BW855" s="109">
        <v>0</v>
      </c>
      <c r="BX855" s="110">
        <v>726.57222379940129</v>
      </c>
      <c r="BY855" s="110">
        <v>3318.1629214607701</v>
      </c>
      <c r="BZ855" s="110">
        <v>2591.5906976613687</v>
      </c>
      <c r="CA855" s="111" t="str">
        <v>No</v>
      </c>
      <c r="CC855" s="103">
        <f>AVERAGE(BU$6:BU855)</f>
        <v>22.89286558702754</v>
      </c>
      <c r="CD855" s="103">
        <f>AVERAGE(BV$6:BV855)</f>
        <v>23.818580475340916</v>
      </c>
      <c r="CE855" s="103">
        <f>AVERAGE(BW$6:BW855)</f>
        <v>0.92571488831336113</v>
      </c>
      <c r="CF855" s="104">
        <f>AVERAGE(BX$6:BX855)</f>
        <v>974.48147074156373</v>
      </c>
      <c r="CG855" s="104">
        <f>AVERAGE(BY$6:BY855)</f>
        <v>3662.2121909953094</v>
      </c>
      <c r="CH855" s="104">
        <f>AVERAGE(BZ$6:BZ855)</f>
        <v>2687.7307202537504</v>
      </c>
      <c r="CI855" s="121"/>
      <c r="CJ855" s="121"/>
      <c r="CK855" s="121"/>
      <c r="CL855" s="121"/>
      <c r="CM855" s="121"/>
      <c r="CN855" s="121"/>
    </row>
    <row r="856" spans="2:92" x14ac:dyDescent="0.2">
      <c r="B856" s="105">
        <v>851</v>
      </c>
      <c r="C856" s="109">
        <v>19.744223228170831</v>
      </c>
      <c r="D856" s="109">
        <v>2</v>
      </c>
      <c r="E856" s="109">
        <v>5.9484705676649918</v>
      </c>
      <c r="F856" s="110">
        <v>158.09140497993127</v>
      </c>
      <c r="G856" s="109">
        <v>23.692693795835822</v>
      </c>
      <c r="H856" s="109">
        <v>23.692693795835822</v>
      </c>
      <c r="I856" s="109">
        <v>0</v>
      </c>
      <c r="J856" s="110">
        <v>868.87221885500594</v>
      </c>
      <c r="K856" s="110">
        <v>4364.6848832504484</v>
      </c>
      <c r="L856" s="110">
        <v>3495.8126643954424</v>
      </c>
      <c r="M856" s="111" t="str">
        <v>No</v>
      </c>
      <c r="O856" s="103">
        <f>AVERAGE(G$6:G856)</f>
        <v>21.729086883783641</v>
      </c>
      <c r="P856" s="103">
        <f>AVERAGE(H$6:H856)</f>
        <v>22.108712034124714</v>
      </c>
      <c r="Q856" s="103">
        <f>AVERAGE(I$6:I856)</f>
        <v>0.37962515034108191</v>
      </c>
      <c r="R856" s="104">
        <f>AVERAGE(J$6:J856)</f>
        <v>869.35431198304843</v>
      </c>
      <c r="S856" s="104">
        <f>AVERAGE(K$6:K856)</f>
        <v>4009.8255333231173</v>
      </c>
      <c r="T856" s="104">
        <f>AVERAGE(L$6:L856)</f>
        <v>3140.4712213400767</v>
      </c>
      <c r="X856" s="105">
        <v>851</v>
      </c>
      <c r="Y856" s="109">
        <v>18.247922295674595</v>
      </c>
      <c r="Z856" s="109">
        <v>4</v>
      </c>
      <c r="AA856" s="109">
        <v>5.0345545271313412</v>
      </c>
      <c r="AB856" s="110">
        <v>167.23821585221981</v>
      </c>
      <c r="AC856" s="109">
        <v>19.282476822805936</v>
      </c>
      <c r="AD856" s="109">
        <v>19.282476822805936</v>
      </c>
      <c r="AE856" s="109">
        <v>0</v>
      </c>
      <c r="AF856" s="110">
        <v>745.71252053639785</v>
      </c>
      <c r="AG856" s="110">
        <v>3750.8458281050684</v>
      </c>
      <c r="AH856" s="110">
        <v>3005.1333075686707</v>
      </c>
      <c r="AI856" s="111" t="str">
        <v>No</v>
      </c>
      <c r="AK856" s="103">
        <f>AVERAGE(AC$6:AC856)</f>
        <v>21.697612760804226</v>
      </c>
      <c r="AL856" s="103">
        <f>AVERAGE(AD$6:AD856)</f>
        <v>22.022176345288607</v>
      </c>
      <c r="AM856" s="103">
        <f>AVERAGE(AE$6:AE856)</f>
        <v>0.32456358448438927</v>
      </c>
      <c r="AN856" s="104">
        <f>AVERAGE(AF$6:AF856)</f>
        <v>859.12380421474438</v>
      </c>
      <c r="AO856" s="104">
        <f>AVERAGE(AG$6:AG856)</f>
        <v>4047.0509079905942</v>
      </c>
      <c r="AP856" s="104">
        <f>AVERAGE(AH$6:AH856)</f>
        <v>3187.9271037758467</v>
      </c>
      <c r="AT856" s="105">
        <v>851</v>
      </c>
      <c r="AU856" s="109">
        <v>19.515880991383753</v>
      </c>
      <c r="AV856" s="109">
        <v>3</v>
      </c>
      <c r="AW856" s="109">
        <v>6.3610305936923055</v>
      </c>
      <c r="AX856" s="110">
        <v>149.70810536228882</v>
      </c>
      <c r="AY856" s="109">
        <v>22.876911585076058</v>
      </c>
      <c r="AZ856" s="109">
        <v>22.876911585076058</v>
      </c>
      <c r="BA856" s="109">
        <v>0</v>
      </c>
      <c r="BB856" s="110">
        <v>836.01545291457057</v>
      </c>
      <c r="BC856" s="110">
        <v>3581.5367377614089</v>
      </c>
      <c r="BD856" s="110">
        <v>2745.5212848468382</v>
      </c>
      <c r="BE856" s="111" t="str">
        <v>No</v>
      </c>
      <c r="BG856" s="103">
        <f>AVERAGE(AY$6:AY856)</f>
        <v>22.874859322956059</v>
      </c>
      <c r="BH856" s="103">
        <f>AVERAGE(AZ$6:AZ856)</f>
        <v>23.712254365729585</v>
      </c>
      <c r="BI856" s="103">
        <f>AVERAGE(BA$6:BA856)</f>
        <v>0.83739504277353816</v>
      </c>
      <c r="BJ856" s="104">
        <f>AVERAGE(BB$6:BB856)</f>
        <v>962.26228235323583</v>
      </c>
      <c r="BK856" s="104">
        <f>AVERAGE(BC$6:BC856)</f>
        <v>3593.978604671378</v>
      </c>
      <c r="BL856" s="104">
        <f>AVERAGE(BD$6:BD856)</f>
        <v>2631.7163223181401</v>
      </c>
      <c r="BP856" s="105">
        <v>851</v>
      </c>
      <c r="BQ856" s="109">
        <v>20.720820119539294</v>
      </c>
      <c r="BR856" s="109">
        <v>6</v>
      </c>
      <c r="BS856" s="109">
        <v>6.2234953910187212</v>
      </c>
      <c r="BT856" s="110">
        <v>135.38428511637679</v>
      </c>
      <c r="BU856" s="109">
        <v>20.944315510558013</v>
      </c>
      <c r="BV856" s="109">
        <v>20.944315510558013</v>
      </c>
      <c r="BW856" s="109">
        <v>0</v>
      </c>
      <c r="BX856" s="110">
        <v>763.71375043311718</v>
      </c>
      <c r="BY856" s="110">
        <v>3561.6473265837021</v>
      </c>
      <c r="BZ856" s="110">
        <v>2797.9335761505849</v>
      </c>
      <c r="CA856" s="111" t="str">
        <v>No</v>
      </c>
      <c r="CC856" s="103">
        <f>AVERAGE(BU$6:BU856)</f>
        <v>22.890575868958834</v>
      </c>
      <c r="CD856" s="103">
        <f>AVERAGE(BV$6:BV856)</f>
        <v>23.815202960693696</v>
      </c>
      <c r="CE856" s="103">
        <f>AVERAGE(BW$6:BW856)</f>
        <v>0.92462709173484958</v>
      </c>
      <c r="CF856" s="104">
        <f>AVERAGE(BX$6:BX856)</f>
        <v>974.23380009490268</v>
      </c>
      <c r="CG856" s="104">
        <f>AVERAGE(BY$6:BY856)</f>
        <v>3662.094018416682</v>
      </c>
      <c r="CH856" s="104">
        <f>AVERAGE(BZ$6:BZ856)</f>
        <v>2687.8602183217845</v>
      </c>
      <c r="CI856" s="121"/>
      <c r="CJ856" s="121"/>
      <c r="CK856" s="121"/>
      <c r="CL856" s="121"/>
      <c r="CM856" s="121"/>
      <c r="CN856" s="121"/>
    </row>
    <row r="857" spans="2:92" x14ac:dyDescent="0.2">
      <c r="B857" s="105">
        <v>852</v>
      </c>
      <c r="C857" s="109">
        <v>14.15639622367353</v>
      </c>
      <c r="D857" s="109">
        <v>3</v>
      </c>
      <c r="E857" s="109">
        <v>3.9323248928513048</v>
      </c>
      <c r="F857" s="110">
        <v>183.77351687127404</v>
      </c>
      <c r="G857" s="109">
        <v>15.088721116524834</v>
      </c>
      <c r="H857" s="109">
        <v>15.088721116524834</v>
      </c>
      <c r="I857" s="109">
        <v>0</v>
      </c>
      <c r="J857" s="110">
        <v>636.43515036701911</v>
      </c>
      <c r="K857" s="110">
        <v>2865.9698009744702</v>
      </c>
      <c r="L857" s="110">
        <v>2229.5346506074511</v>
      </c>
      <c r="M857" s="111" t="str">
        <v>No</v>
      </c>
      <c r="O857" s="103">
        <f>AVERAGE(G$6:G857)</f>
        <v>21.721293027249299</v>
      </c>
      <c r="P857" s="103">
        <f>AVERAGE(H$6:H857)</f>
        <v>22.100472608165088</v>
      </c>
      <c r="Q857" s="103">
        <f>AVERAGE(I$6:I857)</f>
        <v>0.37917958091579895</v>
      </c>
      <c r="R857" s="104">
        <f>AVERAGE(J$6:J857)</f>
        <v>869.08093268537698</v>
      </c>
      <c r="S857" s="104">
        <f>AVERAGE(K$6:K857)</f>
        <v>4008.4829796466515</v>
      </c>
      <c r="T857" s="104">
        <f>AVERAGE(L$6:L857)</f>
        <v>3139.4020469612824</v>
      </c>
      <c r="X857" s="105">
        <v>852</v>
      </c>
      <c r="Y857" s="109">
        <v>20.287543781259679</v>
      </c>
      <c r="Z857" s="109">
        <v>3</v>
      </c>
      <c r="AA857" s="109">
        <v>2.2651276817981332</v>
      </c>
      <c r="AB857" s="110">
        <v>156.1598635173074</v>
      </c>
      <c r="AC857" s="109">
        <v>19.552671463057813</v>
      </c>
      <c r="AD857" s="109">
        <v>19.552671463057813</v>
      </c>
      <c r="AE857" s="109">
        <v>0</v>
      </c>
      <c r="AF857" s="110">
        <v>742.74000740904171</v>
      </c>
      <c r="AG857" s="110">
        <v>3729.4808633504063</v>
      </c>
      <c r="AH857" s="110">
        <v>2986.7408559413643</v>
      </c>
      <c r="AI857" s="111" t="str">
        <v>No</v>
      </c>
      <c r="AK857" s="103">
        <f>AVERAGE(AC$6:AC857)</f>
        <v>21.695095224069785</v>
      </c>
      <c r="AL857" s="103">
        <f>AVERAGE(AD$6:AD857)</f>
        <v>22.019277865379884</v>
      </c>
      <c r="AM857" s="103">
        <f>AVERAGE(AE$6:AE857)</f>
        <v>0.32418264131011182</v>
      </c>
      <c r="AN857" s="104">
        <f>AVERAGE(AF$6:AF857)</f>
        <v>858.98720351426823</v>
      </c>
      <c r="AO857" s="104">
        <f>AVERAGE(AG$6:AG857)</f>
        <v>4046.6781731964156</v>
      </c>
      <c r="AP857" s="104">
        <f>AVERAGE(AH$6:AH857)</f>
        <v>3187.6909696821444</v>
      </c>
      <c r="AT857" s="105">
        <v>852</v>
      </c>
      <c r="AU857" s="109">
        <v>20.968508407202236</v>
      </c>
      <c r="AV857" s="109">
        <v>4</v>
      </c>
      <c r="AW857" s="109">
        <v>4.7218623121006544</v>
      </c>
      <c r="AX857" s="110">
        <v>129.10189101436194</v>
      </c>
      <c r="AY857" s="109">
        <v>21.690370719302891</v>
      </c>
      <c r="AZ857" s="109">
        <v>21.690370719302891</v>
      </c>
      <c r="BA857" s="109">
        <v>0</v>
      </c>
      <c r="BB857" s="110">
        <v>779.81301259344866</v>
      </c>
      <c r="BC857" s="110">
        <v>3453.5556078954337</v>
      </c>
      <c r="BD857" s="110">
        <v>2673.7425953019851</v>
      </c>
      <c r="BE857" s="111" t="str">
        <v>No</v>
      </c>
      <c r="BG857" s="103">
        <f>AVERAGE(AY$6:AY857)</f>
        <v>22.873469078116088</v>
      </c>
      <c r="BH857" s="103">
        <f>AVERAGE(AZ$6:AZ857)</f>
        <v>23.70988126285819</v>
      </c>
      <c r="BI857" s="103">
        <f>AVERAGE(BA$6:BA857)</f>
        <v>0.83641218474211376</v>
      </c>
      <c r="BJ857" s="104">
        <f>AVERAGE(BB$6:BB857)</f>
        <v>962.048140017837</v>
      </c>
      <c r="BK857" s="104">
        <f>AVERAGE(BC$6:BC857)</f>
        <v>3593.8137889474624</v>
      </c>
      <c r="BL857" s="104">
        <f>AVERAGE(BD$6:BD857)</f>
        <v>2631.7656489296237</v>
      </c>
      <c r="BP857" s="105">
        <v>852</v>
      </c>
      <c r="BQ857" s="109">
        <v>17.503859592384327</v>
      </c>
      <c r="BR857" s="109">
        <v>2</v>
      </c>
      <c r="BS857" s="109">
        <v>5.0660843139127163</v>
      </c>
      <c r="BT857" s="110">
        <v>117.80468431602695</v>
      </c>
      <c r="BU857" s="109">
        <v>20.569943906297041</v>
      </c>
      <c r="BV857" s="109">
        <v>20.569943906297041</v>
      </c>
      <c r="BW857" s="109">
        <v>0</v>
      </c>
      <c r="BX857" s="110">
        <v>734.90300150493817</v>
      </c>
      <c r="BY857" s="110">
        <v>3225.4915859445564</v>
      </c>
      <c r="BZ857" s="110">
        <v>2490.588584439618</v>
      </c>
      <c r="CA857" s="111" t="str">
        <v>No</v>
      </c>
      <c r="CC857" s="103">
        <f>AVERAGE(BU$6:BU857)</f>
        <v>22.887852122523785</v>
      </c>
      <c r="CD857" s="103">
        <f>AVERAGE(BV$6:BV857)</f>
        <v>23.81139397119323</v>
      </c>
      <c r="CE857" s="103">
        <f>AVERAGE(BW$6:BW857)</f>
        <v>0.92354184866943312</v>
      </c>
      <c r="CF857" s="104">
        <f>AVERAGE(BX$6:BX857)</f>
        <v>973.952895401722</v>
      </c>
      <c r="CG857" s="104">
        <f>AVERAGE(BY$6:BY857)</f>
        <v>3661.5815742471141</v>
      </c>
      <c r="CH857" s="104">
        <f>AVERAGE(BZ$6:BZ857)</f>
        <v>2687.6286788453976</v>
      </c>
      <c r="CI857" s="121"/>
      <c r="CJ857" s="121"/>
      <c r="CK857" s="121"/>
      <c r="CL857" s="121"/>
      <c r="CM857" s="121"/>
      <c r="CN857" s="121"/>
    </row>
    <row r="858" spans="2:92" x14ac:dyDescent="0.2">
      <c r="B858" s="105">
        <v>853</v>
      </c>
      <c r="C858" s="109">
        <v>8.8467884690423784</v>
      </c>
      <c r="D858" s="109">
        <v>1</v>
      </c>
      <c r="E858" s="109">
        <v>5.4261172543087977</v>
      </c>
      <c r="F858" s="110">
        <v>164.45812347850935</v>
      </c>
      <c r="G858" s="109">
        <v>13.272905723351176</v>
      </c>
      <c r="H858" s="109">
        <v>13.272905723351176</v>
      </c>
      <c r="I858" s="109">
        <v>0</v>
      </c>
      <c r="J858" s="110">
        <v>562.64529517904464</v>
      </c>
      <c r="K858" s="110">
        <v>2439.1230302032118</v>
      </c>
      <c r="L858" s="110">
        <v>1876.477735024167</v>
      </c>
      <c r="M858" s="111" t="str">
        <v>No</v>
      </c>
      <c r="O858" s="103">
        <f>AVERAGE(G$6:G858)</f>
        <v>21.711388704501474</v>
      </c>
      <c r="P858" s="103">
        <f>AVERAGE(H$6:H858)</f>
        <v>22.09012376070341</v>
      </c>
      <c r="Q858" s="103">
        <f>AVERAGE(I$6:I858)</f>
        <v>0.37873505620194692</v>
      </c>
      <c r="R858" s="104">
        <f>AVERAGE(J$6:J858)</f>
        <v>868.72168809275524</v>
      </c>
      <c r="S858" s="104">
        <f>AVERAGE(K$6:K858)</f>
        <v>4006.6431672791919</v>
      </c>
      <c r="T858" s="104">
        <f>AVERAGE(L$6:L858)</f>
        <v>3137.9214791864438</v>
      </c>
      <c r="X858" s="105">
        <v>853</v>
      </c>
      <c r="Y858" s="109">
        <v>18.278339981623468</v>
      </c>
      <c r="Z858" s="109">
        <v>0</v>
      </c>
      <c r="AA858" s="109">
        <v>2.649294274079816</v>
      </c>
      <c r="AB858" s="110">
        <v>132.00042870354679</v>
      </c>
      <c r="AC858" s="109">
        <v>20.927634255703282</v>
      </c>
      <c r="AD858" s="109">
        <v>20.927634255703282</v>
      </c>
      <c r="AE858" s="109">
        <v>0</v>
      </c>
      <c r="AF858" s="110">
        <v>759.82945637464513</v>
      </c>
      <c r="AG858" s="110">
        <v>3766.9741660265909</v>
      </c>
      <c r="AH858" s="110">
        <v>3007.144709651946</v>
      </c>
      <c r="AI858" s="111" t="str">
        <v>No</v>
      </c>
      <c r="AK858" s="103">
        <f>AVERAGE(AC$6:AC858)</f>
        <v>21.694195504294441</v>
      </c>
      <c r="AL858" s="103">
        <f>AVERAGE(AD$6:AD858)</f>
        <v>22.017998095614729</v>
      </c>
      <c r="AM858" s="103">
        <f>AVERAGE(AE$6:AE858)</f>
        <v>0.32380259132029926</v>
      </c>
      <c r="AN858" s="104">
        <f>AVERAGE(AF$6:AF858)</f>
        <v>858.87095762078684</v>
      </c>
      <c r="AO858" s="104">
        <f>AVERAGE(AG$6:AG858)</f>
        <v>4046.3502669746458</v>
      </c>
      <c r="AP858" s="104">
        <f>AVERAGE(AH$6:AH858)</f>
        <v>3187.4793093538556</v>
      </c>
      <c r="AT858" s="105">
        <v>853</v>
      </c>
      <c r="AU858" s="109">
        <v>26.16485318806529</v>
      </c>
      <c r="AV858" s="109">
        <v>3</v>
      </c>
      <c r="AW858" s="109">
        <v>6.0676991389288908</v>
      </c>
      <c r="AX858" s="110">
        <v>129.2304357698273</v>
      </c>
      <c r="AY858" s="109">
        <v>25</v>
      </c>
      <c r="AZ858" s="109">
        <v>29.232552326994181</v>
      </c>
      <c r="BA858" s="109">
        <v>4.2325523269941812</v>
      </c>
      <c r="BB858" s="110">
        <v>1514.1132848189545</v>
      </c>
      <c r="BC858" s="110">
        <v>3900</v>
      </c>
      <c r="BD858" s="110">
        <v>2385.8867151810455</v>
      </c>
      <c r="BE858" s="111" t="str">
        <v>Yes</v>
      </c>
      <c r="BG858" s="103">
        <f>AVERAGE(AY$6:AY858)</f>
        <v>22.875962080369177</v>
      </c>
      <c r="BH858" s="103">
        <f>AVERAGE(AZ$6:AZ858)</f>
        <v>23.716355672077576</v>
      </c>
      <c r="BI858" s="103">
        <f>AVERAGE(BA$6:BA858)</f>
        <v>0.84039359170841166</v>
      </c>
      <c r="BJ858" s="104">
        <f>AVERAGE(BB$6:BB858)</f>
        <v>962.69534417352418</v>
      </c>
      <c r="BK858" s="104">
        <f>AVERAGE(BC$6:BC858)</f>
        <v>3594.1727411292354</v>
      </c>
      <c r="BL858" s="104">
        <f>AVERAGE(BD$6:BD858)</f>
        <v>2631.47739695571</v>
      </c>
      <c r="BP858" s="105">
        <v>853</v>
      </c>
      <c r="BQ858" s="109">
        <v>19.415760869897511</v>
      </c>
      <c r="BR858" s="109">
        <v>2</v>
      </c>
      <c r="BS858" s="109">
        <v>5.6007522393103297</v>
      </c>
      <c r="BT858" s="110">
        <v>152.15650234816175</v>
      </c>
      <c r="BU858" s="109">
        <v>23.016513109207843</v>
      </c>
      <c r="BV858" s="109">
        <v>23.016513109207843</v>
      </c>
      <c r="BW858" s="109">
        <v>0</v>
      </c>
      <c r="BX858" s="110">
        <v>842.65189562439707</v>
      </c>
      <c r="BY858" s="110">
        <v>3592.4769663811762</v>
      </c>
      <c r="BZ858" s="110">
        <v>2749.825070756779</v>
      </c>
      <c r="CA858" s="111" t="str">
        <v>No</v>
      </c>
      <c r="CC858" s="103">
        <f>AVERAGE(BU$6:BU858)</f>
        <v>22.888002956036896</v>
      </c>
      <c r="CD858" s="103">
        <f>AVERAGE(BV$6:BV858)</f>
        <v>23.810462106173315</v>
      </c>
      <c r="CE858" s="103">
        <f>AVERAGE(BW$6:BW858)</f>
        <v>0.92245915013640911</v>
      </c>
      <c r="CF858" s="104">
        <f>AVERAGE(BX$6:BX858)</f>
        <v>973.79896691429258</v>
      </c>
      <c r="CG858" s="104">
        <f>AVERAGE(BY$6:BY858)</f>
        <v>3661.5005606388304</v>
      </c>
      <c r="CH858" s="104">
        <f>AVERAGE(BZ$6:BZ858)</f>
        <v>2687.7015937245433</v>
      </c>
      <c r="CI858" s="121"/>
      <c r="CJ858" s="121"/>
      <c r="CK858" s="121"/>
      <c r="CL858" s="121"/>
      <c r="CM858" s="121"/>
      <c r="CN858" s="121"/>
    </row>
    <row r="859" spans="2:92" x14ac:dyDescent="0.2">
      <c r="B859" s="105">
        <v>854</v>
      </c>
      <c r="C859" s="109">
        <v>19.844615851216112</v>
      </c>
      <c r="D859" s="109">
        <v>5</v>
      </c>
      <c r="E859" s="109">
        <v>4.7393600583375068</v>
      </c>
      <c r="F859" s="110">
        <v>155.45840218057833</v>
      </c>
      <c r="G859" s="109">
        <v>19.583975909553619</v>
      </c>
      <c r="H859" s="109">
        <v>19.583975909553619</v>
      </c>
      <c r="I859" s="109">
        <v>0</v>
      </c>
      <c r="J859" s="110">
        <v>742.97767946718693</v>
      </c>
      <c r="K859" s="110">
        <v>3775.1156637196514</v>
      </c>
      <c r="L859" s="110">
        <v>3032.1379842524643</v>
      </c>
      <c r="M859" s="111" t="str">
        <v>No</v>
      </c>
      <c r="O859" s="103">
        <f>AVERAGE(G$6:G859)</f>
        <v>21.708897588816523</v>
      </c>
      <c r="P859" s="103">
        <f>AVERAGE(H$6:H859)</f>
        <v>22.087189161346092</v>
      </c>
      <c r="Q859" s="103">
        <f>AVERAGE(I$6:I859)</f>
        <v>0.37829157252957929</v>
      </c>
      <c r="R859" s="104">
        <f>AVERAGE(J$6:J859)</f>
        <v>868.57444686485644</v>
      </c>
      <c r="S859" s="104">
        <f>AVERAGE(K$6:K859)</f>
        <v>4006.3720577902463</v>
      </c>
      <c r="T859" s="104">
        <f>AVERAGE(L$6:L859)</f>
        <v>3137.7976109253973</v>
      </c>
      <c r="X859" s="105">
        <v>854</v>
      </c>
      <c r="Y859" s="109">
        <v>19.306236226967087</v>
      </c>
      <c r="Z859" s="109">
        <v>2</v>
      </c>
      <c r="AA859" s="109">
        <v>3.9312192279712734</v>
      </c>
      <c r="AB859" s="110">
        <v>117.41340971330774</v>
      </c>
      <c r="AC859" s="109">
        <v>21.23745545493836</v>
      </c>
      <c r="AD859" s="109">
        <v>21.23745545493836</v>
      </c>
      <c r="AE859" s="109">
        <v>0</v>
      </c>
      <c r="AF859" s="110">
        <v>754.53707336145851</v>
      </c>
      <c r="AG859" s="110">
        <v>3962.7419818889048</v>
      </c>
      <c r="AH859" s="110">
        <v>3208.2049085274462</v>
      </c>
      <c r="AI859" s="111" t="str">
        <v>No</v>
      </c>
      <c r="AK859" s="103">
        <f>AVERAGE(AC$6:AC859)</f>
        <v>21.693660679880676</v>
      </c>
      <c r="AL859" s="103">
        <f>AVERAGE(AD$6:AD859)</f>
        <v>22.017084111257965</v>
      </c>
      <c r="AM859" s="103">
        <f>AVERAGE(AE$6:AE859)</f>
        <v>0.32342343137730123</v>
      </c>
      <c r="AN859" s="104">
        <f>AVERAGE(AF$6:AF859)</f>
        <v>858.74878679612721</v>
      </c>
      <c r="AO859" s="104">
        <f>AVERAGE(AG$6:AG859)</f>
        <v>4046.2523650014778</v>
      </c>
      <c r="AP859" s="104">
        <f>AVERAGE(AH$6:AH859)</f>
        <v>3187.5035782053469</v>
      </c>
      <c r="AT859" s="105">
        <v>854</v>
      </c>
      <c r="AU859" s="109">
        <v>23.211118433977415</v>
      </c>
      <c r="AV859" s="109">
        <v>1</v>
      </c>
      <c r="AW859" s="109">
        <v>6.6552858764749558</v>
      </c>
      <c r="AX859" s="110">
        <v>125.89125959404038</v>
      </c>
      <c r="AY859" s="109">
        <v>25</v>
      </c>
      <c r="AZ859" s="109">
        <v>28.866404310452371</v>
      </c>
      <c r="BA859" s="109">
        <v>3.8664043104523707</v>
      </c>
      <c r="BB859" s="110">
        <v>1455.8519061618961</v>
      </c>
      <c r="BC859" s="110">
        <v>3800</v>
      </c>
      <c r="BD859" s="110">
        <v>2344.1480938381037</v>
      </c>
      <c r="BE859" s="111" t="str">
        <v>Yes</v>
      </c>
      <c r="BG859" s="103">
        <f>AVERAGE(AY$6:AY859)</f>
        <v>22.878449244209495</v>
      </c>
      <c r="BH859" s="103">
        <f>AVERAGE(AZ$6:AZ859)</f>
        <v>23.722386173996046</v>
      </c>
      <c r="BI859" s="103">
        <f>AVERAGE(BA$6:BA859)</f>
        <v>0.8439369297865662</v>
      </c>
      <c r="BJ859" s="104">
        <f>AVERAGE(BB$6:BB859)</f>
        <v>963.27281087374467</v>
      </c>
      <c r="BK859" s="104">
        <f>AVERAGE(BC$6:BC859)</f>
        <v>3594.4137566548452</v>
      </c>
      <c r="BL859" s="104">
        <f>AVERAGE(BD$6:BD859)</f>
        <v>2631.1409457810992</v>
      </c>
      <c r="BP859" s="105">
        <v>854</v>
      </c>
      <c r="BQ859" s="109">
        <v>20.3920766062007</v>
      </c>
      <c r="BR859" s="109">
        <v>3</v>
      </c>
      <c r="BS859" s="109">
        <v>3.6627787343677496</v>
      </c>
      <c r="BT859" s="110">
        <v>137.09149133341538</v>
      </c>
      <c r="BU859" s="109">
        <v>21.054855340568448</v>
      </c>
      <c r="BV859" s="109">
        <v>21.054855340568448</v>
      </c>
      <c r="BW859" s="109">
        <v>0</v>
      </c>
      <c r="BX859" s="110">
        <v>768.73715155046875</v>
      </c>
      <c r="BY859" s="110">
        <v>3368.228301085267</v>
      </c>
      <c r="BZ859" s="110">
        <v>2599.4911495347983</v>
      </c>
      <c r="CA859" s="111" t="str">
        <v>No</v>
      </c>
      <c r="CC859" s="103">
        <f>AVERAGE(BU$6:BU859)</f>
        <v>22.885856413161637</v>
      </c>
      <c r="CD859" s="103">
        <f>AVERAGE(BV$6:BV859)</f>
        <v>23.807235400358788</v>
      </c>
      <c r="CE859" s="103">
        <f>AVERAGE(BW$6:BW859)</f>
        <v>0.92137898719713929</v>
      </c>
      <c r="CF859" s="104">
        <f>AVERAGE(BX$6:BX859)</f>
        <v>973.55884769255499</v>
      </c>
      <c r="CG859" s="104">
        <f>AVERAGE(BY$6:BY859)</f>
        <v>3661.1571504988378</v>
      </c>
      <c r="CH859" s="104">
        <f>AVERAGE(BZ$6:BZ859)</f>
        <v>2687.5983028062888</v>
      </c>
      <c r="CI859" s="121"/>
      <c r="CJ859" s="121"/>
      <c r="CK859" s="121"/>
      <c r="CL859" s="121"/>
      <c r="CM859" s="121"/>
      <c r="CN859" s="121"/>
    </row>
    <row r="860" spans="2:92" x14ac:dyDescent="0.2">
      <c r="B860" s="105">
        <v>855</v>
      </c>
      <c r="C860" s="109">
        <v>16.429878376870057</v>
      </c>
      <c r="D860" s="109">
        <v>4</v>
      </c>
      <c r="E860" s="109">
        <v>4.2265884827776068</v>
      </c>
      <c r="F860" s="110">
        <v>150.15590609160992</v>
      </c>
      <c r="G860" s="109">
        <v>16.656466859647665</v>
      </c>
      <c r="H860" s="109">
        <v>16.656466859647665</v>
      </c>
      <c r="I860" s="109">
        <v>0</v>
      </c>
      <c r="J860" s="110">
        <v>649.84991188103993</v>
      </c>
      <c r="K860" s="110">
        <v>3198.1640347365797</v>
      </c>
      <c r="L860" s="110">
        <v>2548.3141228555396</v>
      </c>
      <c r="M860" s="111" t="str">
        <v>No</v>
      </c>
      <c r="O860" s="103">
        <f>AVERAGE(G$6:G860)</f>
        <v>21.702988313109891</v>
      </c>
      <c r="P860" s="103">
        <f>AVERAGE(H$6:H860)</f>
        <v>22.0808374393558</v>
      </c>
      <c r="Q860" s="103">
        <f>AVERAGE(I$6:I860)</f>
        <v>0.37784912624591899</v>
      </c>
      <c r="R860" s="104">
        <f>AVERAGE(J$6:J860)</f>
        <v>868.31862869528481</v>
      </c>
      <c r="S860" s="104">
        <f>AVERAGE(K$6:K860)</f>
        <v>4005.4267852486632</v>
      </c>
      <c r="T860" s="104">
        <f>AVERAGE(L$6:L860)</f>
        <v>3137.1081565533859</v>
      </c>
      <c r="X860" s="105">
        <v>855</v>
      </c>
      <c r="Y860" s="109">
        <v>23.392766346595721</v>
      </c>
      <c r="Z860" s="109">
        <v>1</v>
      </c>
      <c r="AA860" s="109">
        <v>2.59426105429413</v>
      </c>
      <c r="AB860" s="110">
        <v>180.54826155700107</v>
      </c>
      <c r="AC860" s="109">
        <v>24.987027400889851</v>
      </c>
      <c r="AD860" s="109">
        <v>24.987027400889851</v>
      </c>
      <c r="AE860" s="109">
        <v>0</v>
      </c>
      <c r="AF860" s="110">
        <v>930.15908358369654</v>
      </c>
      <c r="AG860" s="110">
        <v>4567.6649321601735</v>
      </c>
      <c r="AH860" s="110">
        <v>3637.5058485764771</v>
      </c>
      <c r="AI860" s="111" t="str">
        <v>No</v>
      </c>
      <c r="AK860" s="103">
        <f>AVERAGE(AC$6:AC860)</f>
        <v>21.69751257078244</v>
      </c>
      <c r="AL860" s="103">
        <f>AVERAGE(AD$6:AD860)</f>
        <v>22.020557729140574</v>
      </c>
      <c r="AM860" s="103">
        <f>AVERAGE(AE$6:AE860)</f>
        <v>0.32304515835814651</v>
      </c>
      <c r="AN860" s="104">
        <f>AVERAGE(AF$6:AF860)</f>
        <v>858.83230761108348</v>
      </c>
      <c r="AO860" s="104">
        <f>AVERAGE(AG$6:AG860)</f>
        <v>4046.8622042613124</v>
      </c>
      <c r="AP860" s="104">
        <f>AVERAGE(AH$6:AH860)</f>
        <v>3188.0298966502255</v>
      </c>
      <c r="AT860" s="105">
        <v>855</v>
      </c>
      <c r="AU860" s="109">
        <v>23.69674538562024</v>
      </c>
      <c r="AV860" s="109">
        <v>5</v>
      </c>
      <c r="AW860" s="109">
        <v>3.6478626306439552</v>
      </c>
      <c r="AX860" s="110">
        <v>176.20835811673197</v>
      </c>
      <c r="AY860" s="109">
        <v>22.344608016264196</v>
      </c>
      <c r="AZ860" s="109">
        <v>22.344608016264196</v>
      </c>
      <c r="BA860" s="109">
        <v>0</v>
      </c>
      <c r="BB860" s="110">
        <v>846.5465986046579</v>
      </c>
      <c r="BC860" s="110">
        <v>3601.6912024396293</v>
      </c>
      <c r="BD860" s="110">
        <v>2755.1446038349713</v>
      </c>
      <c r="BE860" s="111" t="str">
        <v>No</v>
      </c>
      <c r="BG860" s="103">
        <f>AVERAGE(AY$6:AY860)</f>
        <v>22.877824868504295</v>
      </c>
      <c r="BH860" s="103">
        <f>AVERAGE(AZ$6:AZ860)</f>
        <v>23.720774737554255</v>
      </c>
      <c r="BI860" s="103">
        <f>AVERAGE(BA$6:BA860)</f>
        <v>0.84294986904997371</v>
      </c>
      <c r="BJ860" s="104">
        <f>AVERAGE(BB$6:BB860)</f>
        <v>963.13628898804984</v>
      </c>
      <c r="BK860" s="104">
        <f>AVERAGE(BC$6:BC860)</f>
        <v>3594.4222682873424</v>
      </c>
      <c r="BL860" s="104">
        <f>AVERAGE(BD$6:BD860)</f>
        <v>2631.2859792992908</v>
      </c>
      <c r="BP860" s="105">
        <v>855</v>
      </c>
      <c r="BQ860" s="109">
        <v>21.112987673728988</v>
      </c>
      <c r="BR860" s="109">
        <v>4</v>
      </c>
      <c r="BS860" s="109">
        <v>5.0523121480943329</v>
      </c>
      <c r="BT860" s="110">
        <v>122.08361729367847</v>
      </c>
      <c r="BU860" s="109">
        <v>22.165299821823321</v>
      </c>
      <c r="BV860" s="109">
        <v>22.165299821823321</v>
      </c>
      <c r="BW860" s="109">
        <v>0</v>
      </c>
      <c r="BX860" s="110">
        <v>787.04261194837807</v>
      </c>
      <c r="BY860" s="110">
        <v>3604.7949732734983</v>
      </c>
      <c r="BZ860" s="110">
        <v>2817.7523613251201</v>
      </c>
      <c r="CA860" s="111" t="str">
        <v>No</v>
      </c>
      <c r="CC860" s="103">
        <f>AVERAGE(BU$6:BU860)</f>
        <v>22.88501365691446</v>
      </c>
      <c r="CD860" s="103">
        <f>AVERAGE(BV$6:BV860)</f>
        <v>23.805315007869275</v>
      </c>
      <c r="CE860" s="103">
        <f>AVERAGE(BW$6:BW860)</f>
        <v>0.92030135095480348</v>
      </c>
      <c r="CF860" s="104">
        <f>AVERAGE(BX$6:BX860)</f>
        <v>973.34070004840976</v>
      </c>
      <c r="CG860" s="104">
        <f>AVERAGE(BY$6:BY860)</f>
        <v>3661.0912298237204</v>
      </c>
      <c r="CH860" s="104">
        <f>AVERAGE(BZ$6:BZ860)</f>
        <v>2687.7505297753164</v>
      </c>
      <c r="CI860" s="121"/>
      <c r="CJ860" s="121"/>
      <c r="CK860" s="121"/>
      <c r="CL860" s="121"/>
      <c r="CM860" s="121"/>
      <c r="CN860" s="121"/>
    </row>
    <row r="861" spans="2:92" x14ac:dyDescent="0.2">
      <c r="B861" s="105">
        <v>856</v>
      </c>
      <c r="C861" s="109">
        <v>18.183226857529924</v>
      </c>
      <c r="D861" s="109">
        <v>1</v>
      </c>
      <c r="E861" s="109">
        <v>5.7197305953100379</v>
      </c>
      <c r="F861" s="110">
        <v>168.49453924707888</v>
      </c>
      <c r="G861" s="109">
        <v>22.902957452839964</v>
      </c>
      <c r="H861" s="109">
        <v>22.902957452839964</v>
      </c>
      <c r="I861" s="109">
        <v>0</v>
      </c>
      <c r="J861" s="110">
        <v>855.5832628322778</v>
      </c>
      <c r="K861" s="110">
        <v>4172.5323415111934</v>
      </c>
      <c r="L861" s="110">
        <v>3316.9490786789156</v>
      </c>
      <c r="M861" s="111" t="str">
        <v>No</v>
      </c>
      <c r="O861" s="103">
        <f>AVERAGE(G$6:G861)</f>
        <v>21.704390146217051</v>
      </c>
      <c r="P861" s="103">
        <f>AVERAGE(H$6:H861)</f>
        <v>22.081797859932301</v>
      </c>
      <c r="Q861" s="103">
        <f>AVERAGE(I$6:I861)</f>
        <v>0.37740771371525783</v>
      </c>
      <c r="R861" s="104">
        <f>AVERAGE(J$6:J861)</f>
        <v>868.30375093142607</v>
      </c>
      <c r="S861" s="104">
        <f>AVERAGE(K$6:K861)</f>
        <v>4005.622002019998</v>
      </c>
      <c r="T861" s="104">
        <f>AVERAGE(L$6:L861)</f>
        <v>3137.3182510885795</v>
      </c>
      <c r="X861" s="105">
        <v>856</v>
      </c>
      <c r="Y861" s="109">
        <v>25.348730313963848</v>
      </c>
      <c r="Z861" s="109">
        <v>3</v>
      </c>
      <c r="AA861" s="109">
        <v>4.7568293353669029</v>
      </c>
      <c r="AB861" s="110">
        <v>144.38672818040084</v>
      </c>
      <c r="AC861" s="109">
        <v>25</v>
      </c>
      <c r="AD861" s="109">
        <v>27.10555964933075</v>
      </c>
      <c r="AE861" s="109">
        <v>2.1055596493307505</v>
      </c>
      <c r="AF861" s="110">
        <v>1273.3874650599359</v>
      </c>
      <c r="AG861" s="110">
        <v>4710</v>
      </c>
      <c r="AH861" s="110">
        <v>3436.6125349400641</v>
      </c>
      <c r="AI861" s="111" t="str">
        <v>Yes</v>
      </c>
      <c r="AK861" s="103">
        <f>AVERAGE(AC$6:AC861)</f>
        <v>21.70137061684461</v>
      </c>
      <c r="AL861" s="103">
        <f>AVERAGE(AD$6:AD861)</f>
        <v>22.026498151944537</v>
      </c>
      <c r="AM861" s="103">
        <f>AVERAGE(AE$6:AE861)</f>
        <v>0.32512753509993692</v>
      </c>
      <c r="AN861" s="104">
        <f>AVERAGE(AF$6:AF861)</f>
        <v>859.31660101931811</v>
      </c>
      <c r="AO861" s="104">
        <f>AVERAGE(AG$6:AG861)</f>
        <v>4047.636897947923</v>
      </c>
      <c r="AP861" s="104">
        <f>AVERAGE(AH$6:AH861)</f>
        <v>3188.3202969286017</v>
      </c>
      <c r="AT861" s="105">
        <v>856</v>
      </c>
      <c r="AU861" s="109">
        <v>25.081361540559669</v>
      </c>
      <c r="AV861" s="109">
        <v>3</v>
      </c>
      <c r="AW861" s="109">
        <v>3.4352889188553624</v>
      </c>
      <c r="AX861" s="110">
        <v>163.97440147887164</v>
      </c>
      <c r="AY861" s="109">
        <v>25</v>
      </c>
      <c r="AZ861" s="109">
        <v>25.516650459415033</v>
      </c>
      <c r="BA861" s="109">
        <v>0.51665045941503251</v>
      </c>
      <c r="BB861" s="110">
        <v>991.47197039112655</v>
      </c>
      <c r="BC861" s="110">
        <v>3900</v>
      </c>
      <c r="BD861" s="110">
        <v>2908.5280296088736</v>
      </c>
      <c r="BE861" s="111" t="str">
        <v>Yes</v>
      </c>
      <c r="BG861" s="103">
        <f>AVERAGE(AY$6:AY861)</f>
        <v>22.880304045059781</v>
      </c>
      <c r="BH861" s="103">
        <f>AVERAGE(AZ$6:AZ861)</f>
        <v>23.722872723210635</v>
      </c>
      <c r="BI861" s="103">
        <f>AVERAGE(BA$6:BA861)</f>
        <v>0.84256867815086744</v>
      </c>
      <c r="BJ861" s="104">
        <f>AVERAGE(BB$6:BB861)</f>
        <v>963.16939141959551</v>
      </c>
      <c r="BK861" s="104">
        <f>AVERAGE(BC$6:BC861)</f>
        <v>3594.7792516187824</v>
      </c>
      <c r="BL861" s="104">
        <f>AVERAGE(BD$6:BD861)</f>
        <v>2631.6098601991853</v>
      </c>
      <c r="BP861" s="105">
        <v>856</v>
      </c>
      <c r="BQ861" s="109">
        <v>18.466430325210492</v>
      </c>
      <c r="BR861" s="109">
        <v>4</v>
      </c>
      <c r="BS861" s="109">
        <v>3.7064716593929243</v>
      </c>
      <c r="BT861" s="110">
        <v>144.69077185347942</v>
      </c>
      <c r="BU861" s="109">
        <v>18.172901984603417</v>
      </c>
      <c r="BV861" s="109">
        <v>18.172901984603417</v>
      </c>
      <c r="BW861" s="109">
        <v>0</v>
      </c>
      <c r="BX861" s="110">
        <v>689.87783139158194</v>
      </c>
      <c r="BY861" s="110">
        <v>3005.9352976905125</v>
      </c>
      <c r="BZ861" s="110">
        <v>2316.0574662989306</v>
      </c>
      <c r="CA861" s="111" t="str">
        <v>No</v>
      </c>
      <c r="CC861" s="103">
        <f>AVERAGE(BU$6:BU861)</f>
        <v>22.879508853558953</v>
      </c>
      <c r="CD861" s="103">
        <f>AVERAGE(BV$6:BV861)</f>
        <v>23.798735086113123</v>
      </c>
      <c r="CE861" s="103">
        <f>AVERAGE(BW$6:BW861)</f>
        <v>0.91922623255415536</v>
      </c>
      <c r="CF861" s="104">
        <f>AVERAGE(BX$6:BX861)</f>
        <v>973.00955183736198</v>
      </c>
      <c r="CG861" s="104">
        <f>AVERAGE(BY$6:BY861)</f>
        <v>3660.3258607441253</v>
      </c>
      <c r="CH861" s="104">
        <f>AVERAGE(BZ$6:BZ861)</f>
        <v>2687.3163089067693</v>
      </c>
      <c r="CI861" s="121"/>
      <c r="CJ861" s="121"/>
      <c r="CK861" s="121"/>
      <c r="CL861" s="121"/>
      <c r="CM861" s="121"/>
      <c r="CN861" s="121"/>
    </row>
    <row r="862" spans="2:92" x14ac:dyDescent="0.2">
      <c r="B862" s="105">
        <v>857</v>
      </c>
      <c r="C862" s="109">
        <v>18.161286161679936</v>
      </c>
      <c r="D862" s="109">
        <v>3</v>
      </c>
      <c r="E862" s="109">
        <v>4.5358597294950282</v>
      </c>
      <c r="F862" s="110">
        <v>124.64023950367604</v>
      </c>
      <c r="G862" s="109">
        <v>19.697145891174962</v>
      </c>
      <c r="H862" s="109">
        <v>19.697145891174962</v>
      </c>
      <c r="I862" s="109">
        <v>0</v>
      </c>
      <c r="J862" s="110">
        <v>715.55461623892495</v>
      </c>
      <c r="K862" s="110">
        <v>3695.4862604114933</v>
      </c>
      <c r="L862" s="110">
        <v>2979.9316441725682</v>
      </c>
      <c r="M862" s="111" t="str">
        <v>No</v>
      </c>
      <c r="O862" s="103">
        <f>AVERAGE(G$6:G862)</f>
        <v>21.702047970890284</v>
      </c>
      <c r="P862" s="103">
        <f>AVERAGE(H$6:H862)</f>
        <v>22.079015302209132</v>
      </c>
      <c r="Q862" s="103">
        <f>AVERAGE(I$6:I862)</f>
        <v>0.37696733131885729</v>
      </c>
      <c r="R862" s="104">
        <f>AVERAGE(J$6:J862)</f>
        <v>868.12551390144654</v>
      </c>
      <c r="S862" s="104">
        <f>AVERAGE(K$6:K862)</f>
        <v>4005.2601166738968</v>
      </c>
      <c r="T862" s="104">
        <f>AVERAGE(L$6:L862)</f>
        <v>3137.1346027724576</v>
      </c>
      <c r="X862" s="105">
        <v>857</v>
      </c>
      <c r="Y862" s="109">
        <v>19.347480533057357</v>
      </c>
      <c r="Z862" s="109">
        <v>1</v>
      </c>
      <c r="AA862" s="109">
        <v>5.6754632465472312</v>
      </c>
      <c r="AB862" s="110">
        <v>177.51393282012936</v>
      </c>
      <c r="AC862" s="109">
        <v>24.022943779604589</v>
      </c>
      <c r="AD862" s="109">
        <v>24.022943779604589</v>
      </c>
      <c r="AE862" s="109">
        <v>0</v>
      </c>
      <c r="AF862" s="110">
        <v>898.20224620826707</v>
      </c>
      <c r="AG862" s="110">
        <v>4394.1298803288264</v>
      </c>
      <c r="AH862" s="110">
        <v>3495.9276341205596</v>
      </c>
      <c r="AI862" s="111" t="str">
        <v>No</v>
      </c>
      <c r="AK862" s="103">
        <f>AVERAGE(AC$6:AC862)</f>
        <v>21.704079570360083</v>
      </c>
      <c r="AL862" s="103">
        <f>AVERAGE(AD$6:AD862)</f>
        <v>22.028827726772612</v>
      </c>
      <c r="AM862" s="103">
        <f>AVERAGE(AE$6:AE862)</f>
        <v>0.32474815641253912</v>
      </c>
      <c r="AN862" s="104">
        <f>AVERAGE(AF$6:AF862)</f>
        <v>859.36197516772995</v>
      </c>
      <c r="AO862" s="104">
        <f>AVERAGE(AG$6:AG862)</f>
        <v>4048.0412071455671</v>
      </c>
      <c r="AP862" s="104">
        <f>AVERAGE(AH$6:AH862)</f>
        <v>3188.6792319778338</v>
      </c>
      <c r="AT862" s="105">
        <v>857</v>
      </c>
      <c r="AU862" s="109">
        <v>20.329046325165951</v>
      </c>
      <c r="AV862" s="109">
        <v>6</v>
      </c>
      <c r="AW862" s="109">
        <v>6.3305819827550902</v>
      </c>
      <c r="AX862" s="110">
        <v>163.44664640088956</v>
      </c>
      <c r="AY862" s="109">
        <v>20.659628307921039</v>
      </c>
      <c r="AZ862" s="109">
        <v>20.659628307921039</v>
      </c>
      <c r="BA862" s="109">
        <v>0</v>
      </c>
      <c r="BB862" s="110">
        <v>783.23549563852077</v>
      </c>
      <c r="BC862" s="110">
        <v>3398.9442461881558</v>
      </c>
      <c r="BD862" s="110">
        <v>2615.7087505496352</v>
      </c>
      <c r="BE862" s="111" t="str">
        <v>No</v>
      </c>
      <c r="BG862" s="103">
        <f>AVERAGE(AY$6:AY862)</f>
        <v>22.877712824829747</v>
      </c>
      <c r="BH862" s="103">
        <f>AVERAGE(AZ$6:AZ862)</f>
        <v>23.719298342329317</v>
      </c>
      <c r="BI862" s="103">
        <f>AVERAGE(BA$6:BA862)</f>
        <v>0.84158551749958288</v>
      </c>
      <c r="BJ862" s="104">
        <f>AVERAGE(BB$6:BB862)</f>
        <v>962.95943354820565</v>
      </c>
      <c r="BK862" s="104">
        <f>AVERAGE(BC$6:BC862)</f>
        <v>3594.5507393604039</v>
      </c>
      <c r="BL862" s="104">
        <f>AVERAGE(BD$6:BD862)</f>
        <v>2631.5913058121964</v>
      </c>
      <c r="BP862" s="105">
        <v>857</v>
      </c>
      <c r="BQ862" s="109">
        <v>23.564895369852778</v>
      </c>
      <c r="BR862" s="109">
        <v>5</v>
      </c>
      <c r="BS862" s="109">
        <v>3.1798793902239146</v>
      </c>
      <c r="BT862" s="110">
        <v>134.37162152942904</v>
      </c>
      <c r="BU862" s="109">
        <v>21.744774760076691</v>
      </c>
      <c r="BV862" s="109">
        <v>21.744774760076691</v>
      </c>
      <c r="BW862" s="109">
        <v>0</v>
      </c>
      <c r="BX862" s="110">
        <v>786.71486433172981</v>
      </c>
      <c r="BY862" s="110">
        <v>3611.7162140115038</v>
      </c>
      <c r="BZ862" s="110">
        <v>2825.0013496797737</v>
      </c>
      <c r="CA862" s="111" t="str">
        <v>No</v>
      </c>
      <c r="CC862" s="103">
        <f>AVERAGE(BU$6:BU862)</f>
        <v>22.878184776437038</v>
      </c>
      <c r="CD862" s="103">
        <f>AVERAGE(BV$6:BV862)</f>
        <v>23.796338399618332</v>
      </c>
      <c r="CE862" s="103">
        <f>AVERAGE(BW$6:BW862)</f>
        <v>0.91815362318128002</v>
      </c>
      <c r="CF862" s="104">
        <f>AVERAGE(BX$6:BX862)</f>
        <v>972.79217180526678</v>
      </c>
      <c r="CG862" s="104">
        <f>AVERAGE(BY$6:BY862)</f>
        <v>3660.2691400361523</v>
      </c>
      <c r="CH862" s="104">
        <f>AVERAGE(BZ$6:BZ862)</f>
        <v>2687.4769682308915</v>
      </c>
      <c r="CI862" s="121"/>
      <c r="CJ862" s="121"/>
      <c r="CK862" s="121"/>
      <c r="CL862" s="121"/>
      <c r="CM862" s="121"/>
      <c r="CN862" s="121"/>
    </row>
    <row r="863" spans="2:92" x14ac:dyDescent="0.2">
      <c r="B863" s="105">
        <v>858</v>
      </c>
      <c r="C863" s="109">
        <v>18.787430137490546</v>
      </c>
      <c r="D863" s="109">
        <v>2</v>
      </c>
      <c r="E863" s="109">
        <v>2.3933478761377356</v>
      </c>
      <c r="F863" s="110">
        <v>108.98643125541936</v>
      </c>
      <c r="G863" s="109">
        <v>19.180778013628281</v>
      </c>
      <c r="H863" s="109">
        <v>19.180778013628281</v>
      </c>
      <c r="I863" s="109">
        <v>0</v>
      </c>
      <c r="J863" s="110">
        <v>684.40977166426774</v>
      </c>
      <c r="K863" s="110">
        <v>3552.5400424530903</v>
      </c>
      <c r="L863" s="110">
        <v>2868.1302707888226</v>
      </c>
      <c r="M863" s="111" t="str">
        <v>No</v>
      </c>
      <c r="O863" s="103">
        <f>AVERAGE(G$6:G863)</f>
        <v>21.699109427816552</v>
      </c>
      <c r="P863" s="103">
        <f>AVERAGE(H$6:H863)</f>
        <v>22.075637403271394</v>
      </c>
      <c r="Q863" s="103">
        <f>AVERAGE(I$6:I863)</f>
        <v>0.37652797545484934</v>
      </c>
      <c r="R863" s="104">
        <f>AVERAGE(J$6:J863)</f>
        <v>867.91139298974815</v>
      </c>
      <c r="S863" s="104">
        <f>AVERAGE(K$6:K863)</f>
        <v>4004.7324708997467</v>
      </c>
      <c r="T863" s="104">
        <f>AVERAGE(L$6:L863)</f>
        <v>3136.8210779100059</v>
      </c>
      <c r="X863" s="105">
        <v>858</v>
      </c>
      <c r="Y863" s="109">
        <v>19.123754384856305</v>
      </c>
      <c r="Z863" s="109">
        <v>3</v>
      </c>
      <c r="AA863" s="109">
        <v>5.9880258939929147</v>
      </c>
      <c r="AB863" s="110">
        <v>130.54595956065285</v>
      </c>
      <c r="AC863" s="109">
        <v>22.111780278849221</v>
      </c>
      <c r="AD863" s="109">
        <v>22.111780278849221</v>
      </c>
      <c r="AE863" s="109">
        <v>0</v>
      </c>
      <c r="AF863" s="110">
        <v>793.89936792612946</v>
      </c>
      <c r="AG863" s="110">
        <v>4190.1204501928596</v>
      </c>
      <c r="AH863" s="110">
        <v>3396.2210822667303</v>
      </c>
      <c r="AI863" s="111" t="str">
        <v>No</v>
      </c>
      <c r="AK863" s="103">
        <f>AVERAGE(AC$6:AC863)</f>
        <v>21.704554746011002</v>
      </c>
      <c r="AL863" s="103">
        <f>AVERAGE(AD$6:AD863)</f>
        <v>22.02892440806874</v>
      </c>
      <c r="AM863" s="103">
        <f>AVERAGE(AE$6:AE863)</f>
        <v>0.32436966205774592</v>
      </c>
      <c r="AN863" s="104">
        <f>AVERAGE(AF$6:AF863)</f>
        <v>859.28567842269308</v>
      </c>
      <c r="AO863" s="104">
        <f>AVERAGE(AG$6:AG863)</f>
        <v>4048.2068006689324</v>
      </c>
      <c r="AP863" s="104">
        <f>AVERAGE(AH$6:AH863)</f>
        <v>3188.9211222462359</v>
      </c>
      <c r="AT863" s="105">
        <v>858</v>
      </c>
      <c r="AU863" s="109">
        <v>23.063472939195435</v>
      </c>
      <c r="AV863" s="109">
        <v>7</v>
      </c>
      <c r="AW863" s="109">
        <v>6.3001100771327705</v>
      </c>
      <c r="AX863" s="110">
        <v>136.03953558606796</v>
      </c>
      <c r="AY863" s="109">
        <v>22.363583016328207</v>
      </c>
      <c r="AZ863" s="109">
        <v>22.363583016328207</v>
      </c>
      <c r="BA863" s="109">
        <v>0</v>
      </c>
      <c r="BB863" s="110">
        <v>806.9470260759141</v>
      </c>
      <c r="BC863" s="110">
        <v>3704.5374524492308</v>
      </c>
      <c r="BD863" s="110">
        <v>2897.5904263733169</v>
      </c>
      <c r="BE863" s="111" t="str">
        <v>No</v>
      </c>
      <c r="BG863" s="103">
        <f>AVERAGE(AY$6:AY863)</f>
        <v>22.877113605938721</v>
      </c>
      <c r="BH863" s="103">
        <f>AVERAGE(AZ$6:AZ863)</f>
        <v>23.717718254536777</v>
      </c>
      <c r="BI863" s="103">
        <f>AVERAGE(BA$6:BA863)</f>
        <v>0.84060464859806827</v>
      </c>
      <c r="BJ863" s="104">
        <f>AVERAGE(BB$6:BB863)</f>
        <v>962.77760090546406</v>
      </c>
      <c r="BK863" s="104">
        <f>AVERAGE(BC$6:BC863)</f>
        <v>3594.6789290026982</v>
      </c>
      <c r="BL863" s="104">
        <f>AVERAGE(BD$6:BD863)</f>
        <v>2631.9013280972326</v>
      </c>
      <c r="BP863" s="105">
        <v>858</v>
      </c>
      <c r="BQ863" s="109">
        <v>23.052161725911883</v>
      </c>
      <c r="BR863" s="109">
        <v>2</v>
      </c>
      <c r="BS863" s="109">
        <v>4.7707732564241052</v>
      </c>
      <c r="BT863" s="110">
        <v>174.95793059501418</v>
      </c>
      <c r="BU863" s="109">
        <v>25</v>
      </c>
      <c r="BV863" s="109">
        <v>25.822934982335987</v>
      </c>
      <c r="BW863" s="109">
        <v>0.82293498233598683</v>
      </c>
      <c r="BX863" s="110">
        <v>1048.3981779454123</v>
      </c>
      <c r="BY863" s="110">
        <v>3890</v>
      </c>
      <c r="BZ863" s="110">
        <v>2841.6018220545875</v>
      </c>
      <c r="CA863" s="111" t="str">
        <v>Yes</v>
      </c>
      <c r="CC863" s="103">
        <f>AVERAGE(BU$6:BU863)</f>
        <v>22.880657754553081</v>
      </c>
      <c r="CD863" s="103">
        <f>AVERAGE(BV$6:BV863)</f>
        <v>23.798700400297491</v>
      </c>
      <c r="CE863" s="103">
        <f>AVERAGE(BW$6:BW863)</f>
        <v>0.91804264574439731</v>
      </c>
      <c r="CF863" s="104">
        <f>AVERAGE(BX$6:BX863)</f>
        <v>972.88029069354195</v>
      </c>
      <c r="CG863" s="104">
        <f>AVERAGE(BY$6:BY863)</f>
        <v>3660.5368916211919</v>
      </c>
      <c r="CH863" s="104">
        <f>AVERAGE(BZ$6:BZ863)</f>
        <v>2687.6566009276557</v>
      </c>
      <c r="CI863" s="121"/>
      <c r="CJ863" s="121"/>
      <c r="CK863" s="121"/>
      <c r="CL863" s="121"/>
      <c r="CM863" s="121"/>
      <c r="CN863" s="121"/>
    </row>
    <row r="864" spans="2:92" x14ac:dyDescent="0.2">
      <c r="B864" s="105">
        <v>859</v>
      </c>
      <c r="C864" s="109">
        <v>18.186900824525463</v>
      </c>
      <c r="D864" s="109">
        <v>3</v>
      </c>
      <c r="E864" s="109">
        <v>5.1827735454904662</v>
      </c>
      <c r="F864" s="110">
        <v>156.75012224745106</v>
      </c>
      <c r="G864" s="109">
        <v>20.369674370015929</v>
      </c>
      <c r="H864" s="109">
        <v>20.369674370015929</v>
      </c>
      <c r="I864" s="109">
        <v>0</v>
      </c>
      <c r="J864" s="110">
        <v>767.84035334792895</v>
      </c>
      <c r="K864" s="110">
        <v>3816.5413866028671</v>
      </c>
      <c r="L864" s="110">
        <v>3048.701033254938</v>
      </c>
      <c r="M864" s="111" t="str">
        <v>No</v>
      </c>
      <c r="O864" s="103">
        <f>AVERAGE(G$6:G864)</f>
        <v>21.697561773500137</v>
      </c>
      <c r="P864" s="103">
        <f>AVERAGE(H$6:H864)</f>
        <v>22.073651416038267</v>
      </c>
      <c r="Q864" s="103">
        <f>AVERAGE(I$6:I864)</f>
        <v>0.3760896425381382</v>
      </c>
      <c r="R864" s="104">
        <f>AVERAGE(J$6:J864)</f>
        <v>867.79489585396027</v>
      </c>
      <c r="S864" s="104">
        <f>AVERAGE(K$6:K864)</f>
        <v>4004.513389311508</v>
      </c>
      <c r="T864" s="104">
        <f>AVERAGE(L$6:L864)</f>
        <v>3136.7184934575557</v>
      </c>
      <c r="X864" s="105">
        <v>859</v>
      </c>
      <c r="Y864" s="109">
        <v>19.954694807507753</v>
      </c>
      <c r="Z864" s="109">
        <v>1</v>
      </c>
      <c r="AA864" s="109">
        <v>2.3836737846645812</v>
      </c>
      <c r="AB864" s="110">
        <v>181.24969533354329</v>
      </c>
      <c r="AC864" s="109">
        <v>21.338368592172333</v>
      </c>
      <c r="AD864" s="109">
        <v>21.338368592172333</v>
      </c>
      <c r="AE864" s="109">
        <v>0</v>
      </c>
      <c r="AF864" s="110">
        <v>821.40075309871327</v>
      </c>
      <c r="AG864" s="110">
        <v>3910.9063465910199</v>
      </c>
      <c r="AH864" s="110">
        <v>3089.5055934923066</v>
      </c>
      <c r="AI864" s="111" t="str">
        <v>No</v>
      </c>
      <c r="AK864" s="103">
        <f>AVERAGE(AC$6:AC864)</f>
        <v>21.704128452467536</v>
      </c>
      <c r="AL864" s="103">
        <f>AVERAGE(AD$6:AD864)</f>
        <v>22.028120501414612</v>
      </c>
      <c r="AM864" s="103">
        <f>AVERAGE(AE$6:AE864)</f>
        <v>0.323992048947085</v>
      </c>
      <c r="AN864" s="104">
        <f>AVERAGE(AF$6:AF864)</f>
        <v>859.24157490077926</v>
      </c>
      <c r="AO864" s="104">
        <f>AVERAGE(AG$6:AG864)</f>
        <v>4048.0469631205301</v>
      </c>
      <c r="AP864" s="104">
        <f>AVERAGE(AH$6:AH864)</f>
        <v>3188.8053882197469</v>
      </c>
      <c r="AT864" s="105">
        <v>859</v>
      </c>
      <c r="AU864" s="109">
        <v>21.184588809558921</v>
      </c>
      <c r="AV864" s="109">
        <v>7</v>
      </c>
      <c r="AW864" s="109">
        <v>6.0883456915586569</v>
      </c>
      <c r="AX864" s="110">
        <v>190.2729960455913</v>
      </c>
      <c r="AY864" s="109">
        <v>20.272934501117579</v>
      </c>
      <c r="AZ864" s="109">
        <v>20.272934501117579</v>
      </c>
      <c r="BA864" s="109">
        <v>0</v>
      </c>
      <c r="BB864" s="110">
        <v>798.4610310791187</v>
      </c>
      <c r="BC864" s="110">
        <v>3390.9401751676369</v>
      </c>
      <c r="BD864" s="110">
        <v>2592.4791440885183</v>
      </c>
      <c r="BE864" s="111" t="str">
        <v>No</v>
      </c>
      <c r="BG864" s="103">
        <f>AVERAGE(AY$6:AY864)</f>
        <v>22.874081965537297</v>
      </c>
      <c r="BH864" s="103">
        <f>AVERAGE(AZ$6:AZ864)</f>
        <v>23.713708028979827</v>
      </c>
      <c r="BI864" s="103">
        <f>AVERAGE(BA$6:BA864)</f>
        <v>0.83962606344254076</v>
      </c>
      <c r="BJ864" s="104">
        <f>AVERAGE(BB$6:BB864)</f>
        <v>962.58631269844864</v>
      </c>
      <c r="BK864" s="104">
        <f>AVERAGE(BC$6:BC864)</f>
        <v>3594.4417476827507</v>
      </c>
      <c r="BL864" s="104">
        <f>AVERAGE(BD$6:BD864)</f>
        <v>2631.8554349843007</v>
      </c>
      <c r="BP864" s="105">
        <v>859</v>
      </c>
      <c r="BQ864" s="109">
        <v>21.749710357323679</v>
      </c>
      <c r="BR864" s="109">
        <v>1</v>
      </c>
      <c r="BS864" s="109">
        <v>3.0733576957130029</v>
      </c>
      <c r="BT864" s="110">
        <v>138.82620472046329</v>
      </c>
      <c r="BU864" s="109">
        <v>23.823068053036682</v>
      </c>
      <c r="BV864" s="109">
        <v>23.823068053036682</v>
      </c>
      <c r="BW864" s="109">
        <v>0</v>
      </c>
      <c r="BX864" s="110">
        <v>853.51824631156364</v>
      </c>
      <c r="BY864" s="110">
        <v>3643.4602079555025</v>
      </c>
      <c r="BZ864" s="110">
        <v>2789.9419616439391</v>
      </c>
      <c r="CA864" s="111" t="str">
        <v>No</v>
      </c>
      <c r="CC864" s="103">
        <f>AVERAGE(BU$6:BU864)</f>
        <v>22.881754856181118</v>
      </c>
      <c r="CD864" s="103">
        <f>AVERAGE(BV$6:BV864)</f>
        <v>23.798728767762846</v>
      </c>
      <c r="CE864" s="103">
        <f>AVERAGE(BW$6:BW864)</f>
        <v>0.91697391158171471</v>
      </c>
      <c r="CF864" s="104">
        <f>AVERAGE(BX$6:BX864)</f>
        <v>972.74133604350482</v>
      </c>
      <c r="CG864" s="104">
        <f>AVERAGE(BY$6:BY864)</f>
        <v>3660.5170118963188</v>
      </c>
      <c r="CH864" s="104">
        <f>AVERAGE(BZ$6:BZ864)</f>
        <v>2687.7756758528199</v>
      </c>
      <c r="CI864" s="121"/>
      <c r="CJ864" s="121"/>
      <c r="CK864" s="121"/>
      <c r="CL864" s="121"/>
      <c r="CM864" s="121"/>
      <c r="CN864" s="121"/>
    </row>
    <row r="865" spans="2:92" x14ac:dyDescent="0.2">
      <c r="B865" s="105">
        <v>860</v>
      </c>
      <c r="C865" s="109">
        <v>19.023891481487748</v>
      </c>
      <c r="D865" s="109">
        <v>4</v>
      </c>
      <c r="E865" s="109">
        <v>4.9589041344781242</v>
      </c>
      <c r="F865" s="110">
        <v>128.30323179325222</v>
      </c>
      <c r="G865" s="109">
        <v>19.982795615965873</v>
      </c>
      <c r="H865" s="109">
        <v>19.982795615965873</v>
      </c>
      <c r="I865" s="109">
        <v>0</v>
      </c>
      <c r="J865" s="110">
        <v>727.78710027222837</v>
      </c>
      <c r="K865" s="110">
        <v>3796.903210873857</v>
      </c>
      <c r="L865" s="110">
        <v>3069.1161106016289</v>
      </c>
      <c r="M865" s="111" t="str">
        <v>No</v>
      </c>
      <c r="O865" s="103">
        <f>AVERAGE(G$6:G865)</f>
        <v>21.695567859363468</v>
      </c>
      <c r="P865" s="103">
        <f>AVERAGE(H$6:H865)</f>
        <v>22.07122018836376</v>
      </c>
      <c r="Q865" s="103">
        <f>AVERAGE(I$6:I865)</f>
        <v>0.37565232900030315</v>
      </c>
      <c r="R865" s="104">
        <f>AVERAGE(J$6:J865)</f>
        <v>867.63209609165597</v>
      </c>
      <c r="S865" s="104">
        <f>AVERAGE(K$6:K865)</f>
        <v>4004.2719821272781</v>
      </c>
      <c r="T865" s="104">
        <f>AVERAGE(L$6:L865)</f>
        <v>3136.6398860356298</v>
      </c>
      <c r="X865" s="105">
        <v>860</v>
      </c>
      <c r="Y865" s="109">
        <v>21.055924283919556</v>
      </c>
      <c r="Z865" s="109">
        <v>1</v>
      </c>
      <c r="AA865" s="109">
        <v>3.9227569346267361</v>
      </c>
      <c r="AB865" s="110">
        <v>118.79773835642456</v>
      </c>
      <c r="AC865" s="109">
        <v>23.978681218546292</v>
      </c>
      <c r="AD865" s="109">
        <v>23.978681218546292</v>
      </c>
      <c r="AE865" s="109">
        <v>0</v>
      </c>
      <c r="AF865" s="110">
        <v>838.15817491281337</v>
      </c>
      <c r="AG865" s="110">
        <v>4386.1626193383327</v>
      </c>
      <c r="AH865" s="110">
        <v>3548.0044444255191</v>
      </c>
      <c r="AI865" s="111" t="str">
        <v>No</v>
      </c>
      <c r="AK865" s="103">
        <f>AVERAGE(AC$6:AC865)</f>
        <v>21.706773281265299</v>
      </c>
      <c r="AL865" s="103">
        <f>AVERAGE(AD$6:AD865)</f>
        <v>22.030388595271738</v>
      </c>
      <c r="AM865" s="103">
        <f>AVERAGE(AE$6:AE865)</f>
        <v>0.32361531400644883</v>
      </c>
      <c r="AN865" s="104">
        <f>AVERAGE(AF$6:AF865)</f>
        <v>859.21705931939789</v>
      </c>
      <c r="AO865" s="104">
        <f>AVERAGE(AG$6:AG865)</f>
        <v>4048.4401208603181</v>
      </c>
      <c r="AP865" s="104">
        <f>AVERAGE(AH$6:AH865)</f>
        <v>3189.2230615409162</v>
      </c>
      <c r="AT865" s="105">
        <v>860</v>
      </c>
      <c r="AU865" s="109">
        <v>24.124831561419185</v>
      </c>
      <c r="AV865" s="109">
        <v>3</v>
      </c>
      <c r="AW865" s="109">
        <v>6.493661893399052</v>
      </c>
      <c r="AX865" s="110">
        <v>156.76980613455439</v>
      </c>
      <c r="AY865" s="109">
        <v>25</v>
      </c>
      <c r="AZ865" s="109">
        <v>27.618493454818235</v>
      </c>
      <c r="BA865" s="109">
        <v>2.6184934548182355</v>
      </c>
      <c r="BB865" s="110">
        <v>1299.5438243572896</v>
      </c>
      <c r="BC865" s="110">
        <v>3900</v>
      </c>
      <c r="BD865" s="110">
        <v>2600.4561756427101</v>
      </c>
      <c r="BE865" s="111" t="str">
        <v>Yes</v>
      </c>
      <c r="BG865" s="103">
        <f>AVERAGE(AY$6:AY865)</f>
        <v>22.876553963251791</v>
      </c>
      <c r="BH865" s="103">
        <f>AVERAGE(AZ$6:AZ865)</f>
        <v>23.718248477149405</v>
      </c>
      <c r="BI865" s="103">
        <f>AVERAGE(BA$6:BA865)</f>
        <v>0.84169451389762884</v>
      </c>
      <c r="BJ865" s="104">
        <f>AVERAGE(BB$6:BB865)</f>
        <v>962.97812375851709</v>
      </c>
      <c r="BK865" s="104">
        <f>AVERAGE(BC$6:BC865)</f>
        <v>3594.7970479761429</v>
      </c>
      <c r="BL865" s="104">
        <f>AVERAGE(BD$6:BD865)</f>
        <v>2631.818924217624</v>
      </c>
      <c r="BP865" s="105">
        <v>860</v>
      </c>
      <c r="BQ865" s="109">
        <v>20.392758935379611</v>
      </c>
      <c r="BR865" s="109">
        <v>3</v>
      </c>
      <c r="BS865" s="109">
        <v>6.8841679088483421</v>
      </c>
      <c r="BT865" s="110">
        <v>150.22860798382038</v>
      </c>
      <c r="BU865" s="109">
        <v>24.276926844227951</v>
      </c>
      <c r="BV865" s="109">
        <v>24.276926844227951</v>
      </c>
      <c r="BW865" s="109">
        <v>0</v>
      </c>
      <c r="BX865" s="110">
        <v>878.53641331065887</v>
      </c>
      <c r="BY865" s="110">
        <v>3851.5390266341929</v>
      </c>
      <c r="BZ865" s="110">
        <v>2973.0026133235342</v>
      </c>
      <c r="CA865" s="111" t="str">
        <v>No</v>
      </c>
      <c r="CC865" s="103">
        <f>AVERAGE(BU$6:BU865)</f>
        <v>22.883377149190473</v>
      </c>
      <c r="CD865" s="103">
        <f>AVERAGE(BV$6:BV865)</f>
        <v>23.799284812037804</v>
      </c>
      <c r="CE865" s="103">
        <f>AVERAGE(BW$6:BW865)</f>
        <v>0.91590766284731739</v>
      </c>
      <c r="CF865" s="104">
        <f>AVERAGE(BX$6:BX865)</f>
        <v>972.63179543567594</v>
      </c>
      <c r="CG865" s="104">
        <f>AVERAGE(BY$6:BY865)</f>
        <v>3660.7391305181072</v>
      </c>
      <c r="CH865" s="104">
        <f>AVERAGE(BZ$6:BZ865)</f>
        <v>2688.1073350824372</v>
      </c>
      <c r="CI865" s="121"/>
      <c r="CJ865" s="121"/>
      <c r="CK865" s="121"/>
      <c r="CL865" s="121"/>
      <c r="CM865" s="121"/>
      <c r="CN865" s="121"/>
    </row>
    <row r="866" spans="2:92" x14ac:dyDescent="0.2">
      <c r="B866" s="105">
        <v>861</v>
      </c>
      <c r="C866" s="109">
        <v>24.58474036605887</v>
      </c>
      <c r="D866" s="109">
        <v>0</v>
      </c>
      <c r="E866" s="109">
        <v>4.7193798118732344</v>
      </c>
      <c r="F866" s="110">
        <v>149.53533401351677</v>
      </c>
      <c r="G866" s="109">
        <v>25</v>
      </c>
      <c r="H866" s="109">
        <v>29.304120177932106</v>
      </c>
      <c r="I866" s="109">
        <v>4.3041201779321057</v>
      </c>
      <c r="J866" s="110">
        <v>1674.2769660412957</v>
      </c>
      <c r="K866" s="110">
        <v>4500</v>
      </c>
      <c r="L866" s="110">
        <v>2825.723033958704</v>
      </c>
      <c r="M866" s="111" t="str">
        <v>Yes</v>
      </c>
      <c r="O866" s="103">
        <f>AVERAGE(G$6:G866)</f>
        <v>21.699405759642953</v>
      </c>
      <c r="P866" s="103">
        <f>AVERAGE(H$6:H866)</f>
        <v>22.079620769071738</v>
      </c>
      <c r="Q866" s="103">
        <f>AVERAGE(I$6:I866)</f>
        <v>0.38021500942879544</v>
      </c>
      <c r="R866" s="104">
        <f>AVERAGE(J$6:J866)</f>
        <v>868.56896585930951</v>
      </c>
      <c r="S866" s="104">
        <f>AVERAGE(K$6:K866)</f>
        <v>4004.8477405684775</v>
      </c>
      <c r="T866" s="104">
        <f>AVERAGE(L$6:L866)</f>
        <v>3136.2787747091757</v>
      </c>
      <c r="X866" s="105">
        <v>861</v>
      </c>
      <c r="Y866" s="109">
        <v>20.567645681543791</v>
      </c>
      <c r="Z866" s="109">
        <v>1</v>
      </c>
      <c r="AA866" s="109">
        <v>5.1545043038939866</v>
      </c>
      <c r="AB866" s="110">
        <v>147.3556836181443</v>
      </c>
      <c r="AC866" s="109">
        <v>24.722149985437778</v>
      </c>
      <c r="AD866" s="109">
        <v>24.722149985437778</v>
      </c>
      <c r="AE866" s="109">
        <v>0</v>
      </c>
      <c r="AF866" s="110">
        <v>889.02018318127762</v>
      </c>
      <c r="AG866" s="110">
        <v>4519.9869973788</v>
      </c>
      <c r="AH866" s="110">
        <v>3630.9668141975226</v>
      </c>
      <c r="AI866" s="111" t="str">
        <v>No</v>
      </c>
      <c r="AK866" s="103">
        <f>AVERAGE(AC$6:AC866)</f>
        <v>21.710275460944946</v>
      </c>
      <c r="AL866" s="103">
        <f>AVERAGE(AD$6:AD866)</f>
        <v>22.033514915120946</v>
      </c>
      <c r="AM866" s="103">
        <f>AVERAGE(AE$6:AE866)</f>
        <v>0.32323945417601163</v>
      </c>
      <c r="AN866" s="104">
        <f>AVERAGE(AF$6:AF866)</f>
        <v>859.2516738651143</v>
      </c>
      <c r="AO866" s="104">
        <f>AVERAGE(AG$6:AG866)</f>
        <v>4048.9877943522097</v>
      </c>
      <c r="AP866" s="104">
        <f>AVERAGE(AH$6:AH866)</f>
        <v>3189.7361204870913</v>
      </c>
      <c r="AT866" s="105">
        <v>861</v>
      </c>
      <c r="AU866" s="109">
        <v>20.526999847077942</v>
      </c>
      <c r="AV866" s="109">
        <v>3</v>
      </c>
      <c r="AW866" s="109">
        <v>6.7532890822866865</v>
      </c>
      <c r="AX866" s="110">
        <v>119.76525630157462</v>
      </c>
      <c r="AY866" s="109">
        <v>24.28028892936463</v>
      </c>
      <c r="AZ866" s="109">
        <v>24.28028892936463</v>
      </c>
      <c r="BA866" s="109">
        <v>0</v>
      </c>
      <c r="BB866" s="110">
        <v>848.17392418251347</v>
      </c>
      <c r="BC866" s="110">
        <v>3792.0433394046945</v>
      </c>
      <c r="BD866" s="110">
        <v>2943.869415222181</v>
      </c>
      <c r="BE866" s="111" t="str">
        <v>No</v>
      </c>
      <c r="BG866" s="103">
        <f>AVERAGE(AY$6:AY866)</f>
        <v>22.878184317451687</v>
      </c>
      <c r="BH866" s="103">
        <f>AVERAGE(AZ$6:AZ866)</f>
        <v>23.71890125351667</v>
      </c>
      <c r="BI866" s="103">
        <f>AVERAGE(BA$6:BA866)</f>
        <v>0.84071693606499509</v>
      </c>
      <c r="BJ866" s="104">
        <f>AVERAGE(BB$6:BB866)</f>
        <v>962.84478554762745</v>
      </c>
      <c r="BK866" s="104">
        <f>AVERAGE(BC$6:BC866)</f>
        <v>3595.026137745514</v>
      </c>
      <c r="BL866" s="104">
        <f>AVERAGE(BD$6:BD866)</f>
        <v>2632.1813521978847</v>
      </c>
      <c r="BP866" s="105">
        <v>861</v>
      </c>
      <c r="BQ866" s="109">
        <v>25.332376799679142</v>
      </c>
      <c r="BR866" s="109">
        <v>6</v>
      </c>
      <c r="BS866" s="109">
        <v>6.5216629482763526</v>
      </c>
      <c r="BT866" s="110">
        <v>105.02308605812694</v>
      </c>
      <c r="BU866" s="109">
        <v>25</v>
      </c>
      <c r="BV866" s="109">
        <v>25.854039747955497</v>
      </c>
      <c r="BW866" s="109">
        <v>0.85403974795549686</v>
      </c>
      <c r="BX866" s="110">
        <v>983.12904825145154</v>
      </c>
      <c r="BY866" s="110">
        <v>4170</v>
      </c>
      <c r="BZ866" s="110">
        <v>3186.8709517485486</v>
      </c>
      <c r="CA866" s="111" t="str">
        <v>Yes</v>
      </c>
      <c r="CC866" s="103">
        <f>AVERAGE(BU$6:BU866)</f>
        <v>22.885835480027652</v>
      </c>
      <c r="CD866" s="103">
        <f>AVERAGE(BV$6:BV866)</f>
        <v>23.801671286992413</v>
      </c>
      <c r="CE866" s="103">
        <f>AVERAGE(BW$6:BW866)</f>
        <v>0.91583580696474853</v>
      </c>
      <c r="CF866" s="104">
        <f>AVERAGE(BX$6:BX866)</f>
        <v>972.64398736693693</v>
      </c>
      <c r="CG866" s="104">
        <f>AVERAGE(BY$6:BY866)</f>
        <v>3661.3306065569946</v>
      </c>
      <c r="CH866" s="104">
        <f>AVERAGE(BZ$6:BZ866)</f>
        <v>2688.6866191900631</v>
      </c>
      <c r="CI866" s="121"/>
      <c r="CJ866" s="121"/>
      <c r="CK866" s="121"/>
      <c r="CL866" s="121"/>
      <c r="CM866" s="121"/>
      <c r="CN866" s="121"/>
    </row>
    <row r="867" spans="2:92" x14ac:dyDescent="0.2">
      <c r="B867" s="105">
        <v>862</v>
      </c>
      <c r="C867" s="109">
        <v>22.075799245387582</v>
      </c>
      <c r="D867" s="109">
        <v>1</v>
      </c>
      <c r="E867" s="109">
        <v>2.1877295882438617</v>
      </c>
      <c r="F867" s="110">
        <v>132.94035796833705</v>
      </c>
      <c r="G867" s="109">
        <v>23.263528833631444</v>
      </c>
      <c r="H867" s="109">
        <v>23.263528833631444</v>
      </c>
      <c r="I867" s="109">
        <v>0</v>
      </c>
      <c r="J867" s="110">
        <v>830.84622297728038</v>
      </c>
      <c r="K867" s="110">
        <v>4237.4351900536603</v>
      </c>
      <c r="L867" s="110">
        <v>3406.58896707638</v>
      </c>
      <c r="M867" s="111" t="str">
        <v>No</v>
      </c>
      <c r="O867" s="103">
        <f>AVERAGE(G$6:G867)</f>
        <v>21.701220287571015</v>
      </c>
      <c r="P867" s="103">
        <f>AVERAGE(H$6:H867)</f>
        <v>22.080994212302084</v>
      </c>
      <c r="Q867" s="103">
        <f>AVERAGE(I$6:I867)</f>
        <v>0.37977392473108218</v>
      </c>
      <c r="R867" s="104">
        <f>AVERAGE(J$6:J867)</f>
        <v>868.52520397661567</v>
      </c>
      <c r="S867" s="104">
        <f>AVERAGE(K$6:K867)</f>
        <v>4005.1175635957225</v>
      </c>
      <c r="T867" s="104">
        <f>AVERAGE(L$6:L867)</f>
        <v>3136.5923596191146</v>
      </c>
      <c r="X867" s="105">
        <v>862</v>
      </c>
      <c r="Y867" s="109">
        <v>16.45925232814956</v>
      </c>
      <c r="Z867" s="109">
        <v>3</v>
      </c>
      <c r="AA867" s="109">
        <v>2.6185274405513077</v>
      </c>
      <c r="AB867" s="110">
        <v>175.58271620960556</v>
      </c>
      <c r="AC867" s="109">
        <v>16.077779768700868</v>
      </c>
      <c r="AD867" s="109">
        <v>16.077779768700868</v>
      </c>
      <c r="AE867" s="109">
        <v>0</v>
      </c>
      <c r="AF867" s="110">
        <v>657.91610927063152</v>
      </c>
      <c r="AG867" s="110">
        <v>3104.0003583661564</v>
      </c>
      <c r="AH867" s="110">
        <v>2446.0842490955247</v>
      </c>
      <c r="AI867" s="111" t="str">
        <v>No</v>
      </c>
      <c r="AK867" s="103">
        <f>AVERAGE(AC$6:AC867)</f>
        <v>21.703741243204522</v>
      </c>
      <c r="AL867" s="103">
        <f>AVERAGE(AD$6:AD867)</f>
        <v>22.026605709614657</v>
      </c>
      <c r="AM867" s="103">
        <f>AVERAGE(AE$6:AE867)</f>
        <v>0.32286446641014621</v>
      </c>
      <c r="AN867" s="104">
        <f>AVERAGE(AF$6:AF867)</f>
        <v>859.01810592474953</v>
      </c>
      <c r="AO867" s="104">
        <f>AVERAGE(AG$6:AG867)</f>
        <v>4047.8915212246152</v>
      </c>
      <c r="AP867" s="104">
        <f>AVERAGE(AH$6:AH867)</f>
        <v>3188.8734152998618</v>
      </c>
      <c r="AT867" s="105">
        <v>862</v>
      </c>
      <c r="AU867" s="109">
        <v>24.502694870552173</v>
      </c>
      <c r="AV867" s="109">
        <v>2</v>
      </c>
      <c r="AW867" s="109">
        <v>4.8217427638712973</v>
      </c>
      <c r="AX867" s="110">
        <v>117.59502031667895</v>
      </c>
      <c r="AY867" s="109">
        <v>25</v>
      </c>
      <c r="AZ867" s="109">
        <v>27.324437634423468</v>
      </c>
      <c r="BA867" s="109">
        <v>2.3244376344234681</v>
      </c>
      <c r="BB867" s="110">
        <v>1216.2606654801991</v>
      </c>
      <c r="BC867" s="110">
        <v>3850</v>
      </c>
      <c r="BD867" s="110">
        <v>2633.7393345198007</v>
      </c>
      <c r="BE867" s="111" t="str">
        <v>Yes</v>
      </c>
      <c r="BG867" s="103">
        <f>AVERAGE(AY$6:AY867)</f>
        <v>22.880645820563693</v>
      </c>
      <c r="BH867" s="103">
        <f>AVERAGE(AZ$6:AZ867)</f>
        <v>23.723084010339068</v>
      </c>
      <c r="BI867" s="103">
        <f>AVERAGE(BA$6:BA867)</f>
        <v>0.84243818977538776</v>
      </c>
      <c r="BJ867" s="104">
        <f>AVERAGE(BB$6:BB867)</f>
        <v>963.1387714872244</v>
      </c>
      <c r="BK867" s="104">
        <f>AVERAGE(BC$6:BC867)</f>
        <v>3595.3219310891968</v>
      </c>
      <c r="BL867" s="104">
        <f>AVERAGE(BD$6:BD867)</f>
        <v>2632.1831596019706</v>
      </c>
      <c r="BP867" s="105">
        <v>862</v>
      </c>
      <c r="BQ867" s="109">
        <v>24.800979316856459</v>
      </c>
      <c r="BR867" s="109">
        <v>2</v>
      </c>
      <c r="BS867" s="109">
        <v>6.205138417718894</v>
      </c>
      <c r="BT867" s="110">
        <v>126.96590066638694</v>
      </c>
      <c r="BU867" s="109">
        <v>25</v>
      </c>
      <c r="BV867" s="109">
        <v>29.006117734575355</v>
      </c>
      <c r="BW867" s="109">
        <v>4.0061177345753549</v>
      </c>
      <c r="BX867" s="110">
        <v>1477.8835608526902</v>
      </c>
      <c r="BY867" s="110">
        <v>3890</v>
      </c>
      <c r="BZ867" s="110">
        <v>2412.1164391473098</v>
      </c>
      <c r="CA867" s="111" t="str">
        <v>Yes</v>
      </c>
      <c r="CC867" s="103">
        <f>AVERAGE(BU$6:BU867)</f>
        <v>22.888288107080982</v>
      </c>
      <c r="CD867" s="103">
        <f>AVERAGE(BV$6:BV867)</f>
        <v>23.807708927882878</v>
      </c>
      <c r="CE867" s="103">
        <f>AVERAGE(BW$6:BW867)</f>
        <v>0.91942082080188381</v>
      </c>
      <c r="CF867" s="104">
        <f>AVERAGE(BX$6:BX867)</f>
        <v>973.23011216216412</v>
      </c>
      <c r="CG867" s="104">
        <f>AVERAGE(BY$6:BY867)</f>
        <v>3661.5958842756058</v>
      </c>
      <c r="CH867" s="104">
        <f>AVERAGE(BZ$6:BZ867)</f>
        <v>2688.3657721134477</v>
      </c>
      <c r="CI867" s="121"/>
      <c r="CJ867" s="121"/>
      <c r="CK867" s="121"/>
      <c r="CL867" s="121"/>
      <c r="CM867" s="121"/>
      <c r="CN867" s="121"/>
    </row>
    <row r="868" spans="2:92" x14ac:dyDescent="0.2">
      <c r="B868" s="105">
        <v>863</v>
      </c>
      <c r="C868" s="109">
        <v>19.541778063675686</v>
      </c>
      <c r="D868" s="109">
        <v>3</v>
      </c>
      <c r="E868" s="109">
        <v>3.9760126328874561</v>
      </c>
      <c r="F868" s="110">
        <v>146.4767038317907</v>
      </c>
      <c r="G868" s="109">
        <v>20.517790696563143</v>
      </c>
      <c r="H868" s="109">
        <v>20.517790696563143</v>
      </c>
      <c r="I868" s="109">
        <v>0</v>
      </c>
      <c r="J868" s="110">
        <v>762.01042472868494</v>
      </c>
      <c r="K868" s="110">
        <v>3843.2023253813659</v>
      </c>
      <c r="L868" s="110">
        <v>3081.1919006526809</v>
      </c>
      <c r="M868" s="111" t="str">
        <v>No</v>
      </c>
      <c r="O868" s="103">
        <f>AVERAGE(G$6:G868)</f>
        <v>21.699848990246554</v>
      </c>
      <c r="P868" s="103">
        <f>AVERAGE(H$6:H868)</f>
        <v>22.079182852492423</v>
      </c>
      <c r="Q868" s="103">
        <f>AVERAGE(I$6:I868)</f>
        <v>0.37933386224587817</v>
      </c>
      <c r="R868" s="104">
        <f>AVERAGE(J$6:J868)</f>
        <v>868.40178013044203</v>
      </c>
      <c r="S868" s="104">
        <f>AVERAGE(K$6:K868)</f>
        <v>4004.9299445479655</v>
      </c>
      <c r="T868" s="104">
        <f>AVERAGE(L$6:L868)</f>
        <v>3136.5281644175316</v>
      </c>
      <c r="X868" s="105">
        <v>863</v>
      </c>
      <c r="Y868" s="109">
        <v>20.584815642233313</v>
      </c>
      <c r="Z868" s="109">
        <v>2</v>
      </c>
      <c r="AA868" s="109">
        <v>3.5911301519253414</v>
      </c>
      <c r="AB868" s="110">
        <v>187.71577271389427</v>
      </c>
      <c r="AC868" s="109">
        <v>22.175945794158654</v>
      </c>
      <c r="AD868" s="109">
        <v>22.175945794158654</v>
      </c>
      <c r="AE868" s="109">
        <v>0</v>
      </c>
      <c r="AF868" s="110">
        <v>852.99414653865381</v>
      </c>
      <c r="AG868" s="110">
        <v>4131.6702429485576</v>
      </c>
      <c r="AH868" s="110">
        <v>3278.6760964099039</v>
      </c>
      <c r="AI868" s="111" t="str">
        <v>No</v>
      </c>
      <c r="AK868" s="103">
        <f>AVERAGE(AC$6:AC868)</f>
        <v>21.704288409543981</v>
      </c>
      <c r="AL868" s="103">
        <f>AVERAGE(AD$6:AD868)</f>
        <v>22.026778757221315</v>
      </c>
      <c r="AM868" s="103">
        <f>AVERAGE(AE$6:AE868)</f>
        <v>0.32249034767734186</v>
      </c>
      <c r="AN868" s="104">
        <f>AVERAGE(AF$6:AF868)</f>
        <v>859.01112567053622</v>
      </c>
      <c r="AO868" s="104">
        <f>AVERAGE(AG$6:AG868)</f>
        <v>4047.9885996970647</v>
      </c>
      <c r="AP868" s="104">
        <f>AVERAGE(AH$6:AH868)</f>
        <v>3188.9774740265248</v>
      </c>
      <c r="AT868" s="105">
        <v>863</v>
      </c>
      <c r="AU868" s="109">
        <v>21.084164950144817</v>
      </c>
      <c r="AV868" s="109">
        <v>4</v>
      </c>
      <c r="AW868" s="109">
        <v>5.3000108562548682</v>
      </c>
      <c r="AX868" s="110">
        <v>180.03194569037072</v>
      </c>
      <c r="AY868" s="109">
        <v>22.384175806399686</v>
      </c>
      <c r="AZ868" s="109">
        <v>22.384175806399686</v>
      </c>
      <c r="BA868" s="109">
        <v>0</v>
      </c>
      <c r="BB868" s="110">
        <v>851.55721988236132</v>
      </c>
      <c r="BC868" s="110">
        <v>3557.626370959953</v>
      </c>
      <c r="BD868" s="110">
        <v>2706.0691510775914</v>
      </c>
      <c r="BE868" s="111" t="str">
        <v>No</v>
      </c>
      <c r="BG868" s="103">
        <f>AVERAGE(AY$6:AY868)</f>
        <v>22.880070536653886</v>
      </c>
      <c r="BH868" s="103">
        <f>AVERAGE(AZ$6:AZ868)</f>
        <v>23.721532552397075</v>
      </c>
      <c r="BI868" s="103">
        <f>AVERAGE(BA$6:BA868)</f>
        <v>0.84146201574320312</v>
      </c>
      <c r="BJ868" s="104">
        <f>AVERAGE(BB$6:BB868)</f>
        <v>963.00947652592095</v>
      </c>
      <c r="BK868" s="104">
        <f>AVERAGE(BC$6:BC868)</f>
        <v>3595.2782514134965</v>
      </c>
      <c r="BL868" s="104">
        <f>AVERAGE(BD$6:BD868)</f>
        <v>2632.2687748875737</v>
      </c>
      <c r="BP868" s="105">
        <v>863</v>
      </c>
      <c r="BQ868" s="109">
        <v>18.263337109397128</v>
      </c>
      <c r="BR868" s="109">
        <v>1</v>
      </c>
      <c r="BS868" s="109">
        <v>5.5276730234014373</v>
      </c>
      <c r="BT868" s="110">
        <v>165.37308929779564</v>
      </c>
      <c r="BU868" s="109">
        <v>22.791010132798565</v>
      </c>
      <c r="BV868" s="109">
        <v>22.791010132798565</v>
      </c>
      <c r="BW868" s="109">
        <v>0</v>
      </c>
      <c r="BX868" s="110">
        <v>849.10339328175257</v>
      </c>
      <c r="BY868" s="110">
        <v>3488.6515199197847</v>
      </c>
      <c r="BZ868" s="110">
        <v>2639.548126638032</v>
      </c>
      <c r="CA868" s="111" t="str">
        <v>No</v>
      </c>
      <c r="CC868" s="103">
        <f>AVERAGE(BU$6:BU868)</f>
        <v>22.888175386369184</v>
      </c>
      <c r="CD868" s="103">
        <f>AVERAGE(BV$6:BV868)</f>
        <v>23.806530829626698</v>
      </c>
      <c r="CE868" s="103">
        <f>AVERAGE(BW$6:BW868)</f>
        <v>0.91835544325750151</v>
      </c>
      <c r="CF868" s="104">
        <f>AVERAGE(BX$6:BX868)</f>
        <v>973.08628050645109</v>
      </c>
      <c r="CG868" s="104">
        <f>AVERAGE(BY$6:BY868)</f>
        <v>3661.3954852439074</v>
      </c>
      <c r="CH868" s="104">
        <f>AVERAGE(BZ$6:BZ868)</f>
        <v>2688.3092047374621</v>
      </c>
      <c r="CI868" s="121"/>
      <c r="CJ868" s="121"/>
      <c r="CK868" s="121"/>
      <c r="CL868" s="121"/>
      <c r="CM868" s="121"/>
      <c r="CN868" s="121"/>
    </row>
    <row r="869" spans="2:92" x14ac:dyDescent="0.2">
      <c r="B869" s="105">
        <v>864</v>
      </c>
      <c r="C869" s="109">
        <v>21.528393834018029</v>
      </c>
      <c r="D869" s="109">
        <v>5</v>
      </c>
      <c r="E869" s="109">
        <v>4.491253361908262</v>
      </c>
      <c r="F869" s="110">
        <v>143.48983273417261</v>
      </c>
      <c r="G869" s="109">
        <v>21.019647195926289</v>
      </c>
      <c r="H869" s="109">
        <v>21.019647195926289</v>
      </c>
      <c r="I869" s="109">
        <v>0</v>
      </c>
      <c r="J869" s="110">
        <v>774.07924861196136</v>
      </c>
      <c r="K869" s="110">
        <v>4033.5364952667319</v>
      </c>
      <c r="L869" s="110">
        <v>3259.4572466547706</v>
      </c>
      <c r="M869" s="111" t="str">
        <v>No</v>
      </c>
      <c r="O869" s="103">
        <f>AVERAGE(G$6:G869)</f>
        <v>21.699061719651279</v>
      </c>
      <c r="P869" s="103">
        <f>AVERAGE(H$6:H869)</f>
        <v>22.0779565380751</v>
      </c>
      <c r="Q869" s="103">
        <f>AVERAGE(I$6:I869)</f>
        <v>0.37889481842383432</v>
      </c>
      <c r="R869" s="104">
        <f>AVERAGE(J$6:J869)</f>
        <v>868.29261053377707</v>
      </c>
      <c r="S869" s="104">
        <f>AVERAGE(K$6:K869)</f>
        <v>4004.9630539816681</v>
      </c>
      <c r="T869" s="104">
        <f>AVERAGE(L$6:L869)</f>
        <v>3136.6704434478984</v>
      </c>
      <c r="X869" s="105">
        <v>864</v>
      </c>
      <c r="Y869" s="109">
        <v>16.487107486386776</v>
      </c>
      <c r="Z869" s="109">
        <v>3</v>
      </c>
      <c r="AA869" s="109">
        <v>5.7523578139731057</v>
      </c>
      <c r="AB869" s="110">
        <v>143.8145838393626</v>
      </c>
      <c r="AC869" s="109">
        <v>19.239465300359882</v>
      </c>
      <c r="AD869" s="109">
        <v>19.239465300359882</v>
      </c>
      <c r="AE869" s="109">
        <v>0</v>
      </c>
      <c r="AF869" s="110">
        <v>720.99854285015908</v>
      </c>
      <c r="AG869" s="110">
        <v>3673.1037540647785</v>
      </c>
      <c r="AH869" s="110">
        <v>2952.1052112146194</v>
      </c>
      <c r="AI869" s="111" t="str">
        <v>No</v>
      </c>
      <c r="AK869" s="103">
        <f>AVERAGE(AC$6:AC869)</f>
        <v>21.701435605019466</v>
      </c>
      <c r="AL869" s="103">
        <f>AVERAGE(AD$6:AD869)</f>
        <v>22.023552699979579</v>
      </c>
      <c r="AM869" s="103">
        <f>AVERAGE(AE$6:AE869)</f>
        <v>0.3221170949601227</v>
      </c>
      <c r="AN869" s="104">
        <f>AVERAGE(AF$6:AF869)</f>
        <v>858.85138888486449</v>
      </c>
      <c r="AO869" s="104">
        <f>AVERAGE(AG$6:AG869)</f>
        <v>4047.5547051998055</v>
      </c>
      <c r="AP869" s="104">
        <f>AVERAGE(AH$6:AH869)</f>
        <v>3188.7033163149372</v>
      </c>
      <c r="AT869" s="105">
        <v>864</v>
      </c>
      <c r="AU869" s="109">
        <v>18.565024630092655</v>
      </c>
      <c r="AV869" s="109">
        <v>2</v>
      </c>
      <c r="AW869" s="109">
        <v>5.409690554536529</v>
      </c>
      <c r="AX869" s="110">
        <v>153.10601355831417</v>
      </c>
      <c r="AY869" s="109">
        <v>21.974715184629183</v>
      </c>
      <c r="AZ869" s="109">
        <v>21.974715184629183</v>
      </c>
      <c r="BA869" s="109">
        <v>0</v>
      </c>
      <c r="BB869" s="110">
        <v>812.34746909718967</v>
      </c>
      <c r="BC869" s="110">
        <v>3396.2072776943774</v>
      </c>
      <c r="BD869" s="110">
        <v>2583.8598085971876</v>
      </c>
      <c r="BE869" s="111" t="str">
        <v>No</v>
      </c>
      <c r="BG869" s="103">
        <f>AVERAGE(AY$6:AY869)</f>
        <v>22.879022671663115</v>
      </c>
      <c r="BH869" s="103">
        <f>AVERAGE(AZ$6:AZ869)</f>
        <v>23.71951077303623</v>
      </c>
      <c r="BI869" s="103">
        <f>AVERAGE(BA$6:BA869)</f>
        <v>0.8404881013731299</v>
      </c>
      <c r="BJ869" s="104">
        <f>AVERAGE(BB$6:BB869)</f>
        <v>962.8350992025081</v>
      </c>
      <c r="BK869" s="104">
        <f>AVERAGE(BC$6:BC869)</f>
        <v>3595.0478451939143</v>
      </c>
      <c r="BL869" s="104">
        <f>AVERAGE(BD$6:BD869)</f>
        <v>2632.2127459914045</v>
      </c>
      <c r="BP869" s="105">
        <v>864</v>
      </c>
      <c r="BQ869" s="109">
        <v>24.571956692265136</v>
      </c>
      <c r="BR869" s="109">
        <v>5</v>
      </c>
      <c r="BS869" s="109">
        <v>4.0903084080604515</v>
      </c>
      <c r="BT869" s="110">
        <v>157.28410762572827</v>
      </c>
      <c r="BU869" s="109">
        <v>23.662265100325587</v>
      </c>
      <c r="BV869" s="109">
        <v>23.662265100325587</v>
      </c>
      <c r="BW869" s="109">
        <v>0</v>
      </c>
      <c r="BX869" s="110">
        <v>867.1520606354959</v>
      </c>
      <c r="BY869" s="110">
        <v>3899.3397650488382</v>
      </c>
      <c r="BZ869" s="110">
        <v>3032.1877044133425</v>
      </c>
      <c r="CA869" s="111" t="str">
        <v>No</v>
      </c>
      <c r="CC869" s="103">
        <f>AVERAGE(BU$6:BU869)</f>
        <v>22.889071323538115</v>
      </c>
      <c r="CD869" s="103">
        <f>AVERAGE(BV$6:BV869)</f>
        <v>23.806363855402971</v>
      </c>
      <c r="CE869" s="103">
        <f>AVERAGE(BW$6:BW869)</f>
        <v>0.91729253186484239</v>
      </c>
      <c r="CF869" s="104">
        <f>AVERAGE(BX$6:BX869)</f>
        <v>972.96367145567444</v>
      </c>
      <c r="CG869" s="104">
        <f>AVERAGE(BY$6:BY869)</f>
        <v>3661.670883715904</v>
      </c>
      <c r="CH869" s="104">
        <f>AVERAGE(BZ$6:BZ869)</f>
        <v>2688.7072122602349</v>
      </c>
      <c r="CI869" s="121"/>
      <c r="CJ869" s="121"/>
      <c r="CK869" s="121"/>
      <c r="CL869" s="121"/>
      <c r="CM869" s="121"/>
      <c r="CN869" s="121"/>
    </row>
    <row r="870" spans="2:92" x14ac:dyDescent="0.2">
      <c r="B870" s="105">
        <v>865</v>
      </c>
      <c r="C870" s="109">
        <v>17.182108873660994</v>
      </c>
      <c r="D870" s="109">
        <v>1</v>
      </c>
      <c r="E870" s="109">
        <v>3.5636742439693951</v>
      </c>
      <c r="F870" s="110">
        <v>179.45624343639253</v>
      </c>
      <c r="G870" s="109">
        <v>19.745783117630388</v>
      </c>
      <c r="H870" s="109">
        <v>19.745783117630388</v>
      </c>
      <c r="I870" s="109">
        <v>0</v>
      </c>
      <c r="J870" s="110">
        <v>771.82973696530416</v>
      </c>
      <c r="K870" s="110">
        <v>3604.2409611734697</v>
      </c>
      <c r="L870" s="110">
        <v>2832.4112242081655</v>
      </c>
      <c r="M870" s="111" t="str">
        <v>No</v>
      </c>
      <c r="O870" s="103">
        <f>AVERAGE(G$6:G870)</f>
        <v>21.696803594099809</v>
      </c>
      <c r="P870" s="103">
        <f>AVERAGE(H$6:H870)</f>
        <v>22.075260383831811</v>
      </c>
      <c r="Q870" s="103">
        <f>AVERAGE(I$6:I870)</f>
        <v>0.37845678973201485</v>
      </c>
      <c r="R870" s="104">
        <f>AVERAGE(J$6:J870)</f>
        <v>868.18109276086557</v>
      </c>
      <c r="S870" s="104">
        <f>AVERAGE(K$6:K870)</f>
        <v>4004.4997914466298</v>
      </c>
      <c r="T870" s="104">
        <f>AVERAGE(L$6:L870)</f>
        <v>3136.3186986857718</v>
      </c>
      <c r="X870" s="105">
        <v>865</v>
      </c>
      <c r="Y870" s="109">
        <v>17.360654675327385</v>
      </c>
      <c r="Z870" s="109">
        <v>3</v>
      </c>
      <c r="AA870" s="109">
        <v>2.8727120934935813</v>
      </c>
      <c r="AB870" s="110">
        <v>135.27263347358712</v>
      </c>
      <c r="AC870" s="109">
        <v>17.233366768820968</v>
      </c>
      <c r="AD870" s="109">
        <v>17.233366768820968</v>
      </c>
      <c r="AE870" s="109">
        <v>0</v>
      </c>
      <c r="AF870" s="110">
        <v>652.27363653821612</v>
      </c>
      <c r="AG870" s="110">
        <v>3312.006018387774</v>
      </c>
      <c r="AH870" s="110">
        <v>2659.7323818495579</v>
      </c>
      <c r="AI870" s="111" t="str">
        <v>No</v>
      </c>
      <c r="AK870" s="103">
        <f>AVERAGE(AC$6:AC870)</f>
        <v>21.696270207520971</v>
      </c>
      <c r="AL870" s="103">
        <f>AVERAGE(AD$6:AD870)</f>
        <v>22.018014912775925</v>
      </c>
      <c r="AM870" s="103">
        <f>AVERAGE(AE$6:AE870)</f>
        <v>0.32174470525496651</v>
      </c>
      <c r="AN870" s="104">
        <f>AVERAGE(AF$6:AF870)</f>
        <v>858.61257067405904</v>
      </c>
      <c r="AO870" s="104">
        <f>AVERAGE(AG$6:AG870)</f>
        <v>4046.7043598971322</v>
      </c>
      <c r="AP870" s="104">
        <f>AVERAGE(AH$6:AH870)</f>
        <v>3188.0917892230696</v>
      </c>
      <c r="AT870" s="105">
        <v>865</v>
      </c>
      <c r="AU870" s="109">
        <v>22.129274023081717</v>
      </c>
      <c r="AV870" s="109">
        <v>2</v>
      </c>
      <c r="AW870" s="109">
        <v>3.2693743664335155</v>
      </c>
      <c r="AX870" s="110">
        <v>164.33303387119912</v>
      </c>
      <c r="AY870" s="109">
        <v>23.39864838951523</v>
      </c>
      <c r="AZ870" s="109">
        <v>23.39864838951523</v>
      </c>
      <c r="BA870" s="109">
        <v>0</v>
      </c>
      <c r="BB870" s="110">
        <v>866.29248555665595</v>
      </c>
      <c r="BC870" s="110">
        <v>3609.7972584272848</v>
      </c>
      <c r="BD870" s="110">
        <v>2743.5047728706286</v>
      </c>
      <c r="BE870" s="111" t="str">
        <v>No</v>
      </c>
      <c r="BG870" s="103">
        <f>AVERAGE(AY$6:AY870)</f>
        <v>22.879623395036354</v>
      </c>
      <c r="BH870" s="103">
        <f>AVERAGE(AZ$6:AZ870)</f>
        <v>23.719139833864531</v>
      </c>
      <c r="BI870" s="103">
        <f>AVERAGE(BA$6:BA870)</f>
        <v>0.83951643882818983</v>
      </c>
      <c r="BJ870" s="104">
        <f>AVERAGE(BB$6:BB870)</f>
        <v>962.72348924453604</v>
      </c>
      <c r="BK870" s="104">
        <f>AVERAGE(BC$6:BC870)</f>
        <v>3595.0648965386927</v>
      </c>
      <c r="BL870" s="104">
        <f>AVERAGE(BD$6:BD870)</f>
        <v>2632.3414072941555</v>
      </c>
      <c r="BP870" s="105">
        <v>865</v>
      </c>
      <c r="BQ870" s="109">
        <v>19.596410498206197</v>
      </c>
      <c r="BR870" s="109">
        <v>2</v>
      </c>
      <c r="BS870" s="109">
        <v>4.4263894312804624</v>
      </c>
      <c r="BT870" s="110">
        <v>113.77076519066686</v>
      </c>
      <c r="BU870" s="109">
        <v>22.022799929486659</v>
      </c>
      <c r="BV870" s="109">
        <v>22.022799929486659</v>
      </c>
      <c r="BW870" s="109">
        <v>0</v>
      </c>
      <c r="BX870" s="110">
        <v>774.45476307526667</v>
      </c>
      <c r="BY870" s="110">
        <v>3443.4199894229987</v>
      </c>
      <c r="BZ870" s="110">
        <v>2668.9652263477319</v>
      </c>
      <c r="CA870" s="111" t="str">
        <v>No</v>
      </c>
      <c r="CC870" s="103">
        <f>AVERAGE(BU$6:BU870)</f>
        <v>22.888069853718402</v>
      </c>
      <c r="CD870" s="103">
        <f>AVERAGE(BV$6:BV870)</f>
        <v>23.804301931789198</v>
      </c>
      <c r="CE870" s="103">
        <f>AVERAGE(BW$6:BW870)</f>
        <v>0.916232078070779</v>
      </c>
      <c r="CF870" s="104">
        <f>AVERAGE(BX$6:BX870)</f>
        <v>972.73418138818261</v>
      </c>
      <c r="CG870" s="104">
        <f>AVERAGE(BY$6:BY870)</f>
        <v>3661.418570543311</v>
      </c>
      <c r="CH870" s="104">
        <f>AVERAGE(BZ$6:BZ870)</f>
        <v>2688.6843891551334</v>
      </c>
      <c r="CI870" s="121"/>
      <c r="CJ870" s="121"/>
      <c r="CK870" s="121"/>
      <c r="CL870" s="121"/>
      <c r="CM870" s="121"/>
      <c r="CN870" s="121"/>
    </row>
    <row r="871" spans="2:92" x14ac:dyDescent="0.2">
      <c r="B871" s="105">
        <v>866</v>
      </c>
      <c r="C871" s="109">
        <v>17.2760035824775</v>
      </c>
      <c r="D871" s="109">
        <v>0</v>
      </c>
      <c r="E871" s="109">
        <v>3.6963992483572565</v>
      </c>
      <c r="F871" s="110">
        <v>159.26562107076199</v>
      </c>
      <c r="G871" s="109">
        <v>20.972402830834756</v>
      </c>
      <c r="H871" s="109">
        <v>20.972402830834756</v>
      </c>
      <c r="I871" s="109">
        <v>0</v>
      </c>
      <c r="J871" s="110">
        <v>788.43770599580466</v>
      </c>
      <c r="K871" s="110">
        <v>3775.0325095502562</v>
      </c>
      <c r="L871" s="110">
        <v>2986.5948035544516</v>
      </c>
      <c r="M871" s="111" t="str">
        <v>No</v>
      </c>
      <c r="O871" s="103">
        <f>AVERAGE(G$6:G871)</f>
        <v>21.695967103611046</v>
      </c>
      <c r="P871" s="103">
        <f>AVERAGE(H$6:H871)</f>
        <v>22.07398687626484</v>
      </c>
      <c r="Q871" s="103">
        <f>AVERAGE(I$6:I871)</f>
        <v>0.37801977265380238</v>
      </c>
      <c r="R871" s="104">
        <f>AVERAGE(J$6:J871)</f>
        <v>868.08901032811139</v>
      </c>
      <c r="S871" s="104">
        <f>AVERAGE(K$6:K871)</f>
        <v>4004.234817680006</v>
      </c>
      <c r="T871" s="104">
        <f>AVERAGE(L$6:L871)</f>
        <v>3136.145807351902</v>
      </c>
      <c r="X871" s="105">
        <v>866</v>
      </c>
      <c r="Y871" s="109">
        <v>20.406401471874922</v>
      </c>
      <c r="Z871" s="109">
        <v>2</v>
      </c>
      <c r="AA871" s="109">
        <v>4.531435680647764</v>
      </c>
      <c r="AB871" s="110">
        <v>165.64502764640719</v>
      </c>
      <c r="AC871" s="109">
        <v>22.937837152522686</v>
      </c>
      <c r="AD871" s="109">
        <v>22.937837152522686</v>
      </c>
      <c r="AE871" s="109">
        <v>0</v>
      </c>
      <c r="AF871" s="110">
        <v>853.78014222208776</v>
      </c>
      <c r="AG871" s="110">
        <v>4268.8106874540836</v>
      </c>
      <c r="AH871" s="110">
        <v>3415.0305452319958</v>
      </c>
      <c r="AI871" s="111" t="str">
        <v>No</v>
      </c>
      <c r="AK871" s="103">
        <f>AVERAGE(AC$6:AC871)</f>
        <v>21.697703887596031</v>
      </c>
      <c r="AL871" s="103">
        <f>AVERAGE(AD$6:AD871)</f>
        <v>22.019077063168243</v>
      </c>
      <c r="AM871" s="103">
        <f>AVERAGE(AE$6:AE871)</f>
        <v>0.32137317557222406</v>
      </c>
      <c r="AN871" s="104">
        <f>AVERAGE(AF$6:AF871)</f>
        <v>858.60699050263645</v>
      </c>
      <c r="AO871" s="104">
        <f>AVERAGE(AG$6:AG871)</f>
        <v>4046.9608337164823</v>
      </c>
      <c r="AP871" s="104">
        <f>AVERAGE(AH$6:AH871)</f>
        <v>3188.3538432138421</v>
      </c>
      <c r="AT871" s="105">
        <v>866</v>
      </c>
      <c r="AU871" s="109">
        <v>19.963133196547467</v>
      </c>
      <c r="AV871" s="109">
        <v>2</v>
      </c>
      <c r="AW871" s="109">
        <v>3.3112765524765462</v>
      </c>
      <c r="AX871" s="110">
        <v>116.77845106669929</v>
      </c>
      <c r="AY871" s="109">
        <v>21.274409749024013</v>
      </c>
      <c r="AZ871" s="109">
        <v>21.274409749024013</v>
      </c>
      <c r="BA871" s="109">
        <v>0</v>
      </c>
      <c r="BB871" s="110">
        <v>755.01074353741967</v>
      </c>
      <c r="BC871" s="110">
        <v>3291.161462353602</v>
      </c>
      <c r="BD871" s="110">
        <v>2536.1507188161822</v>
      </c>
      <c r="BE871" s="111" t="str">
        <v>No</v>
      </c>
      <c r="BG871" s="103">
        <f>AVERAGE(AY$6:AY871)</f>
        <v>22.877769799602163</v>
      </c>
      <c r="BH871" s="103">
        <f>AVERAGE(AZ$6:AZ871)</f>
        <v>23.716316819909753</v>
      </c>
      <c r="BI871" s="103">
        <f>AVERAGE(BA$6:BA871)</f>
        <v>0.83854702030760309</v>
      </c>
      <c r="BJ871" s="104">
        <f>AVERAGE(BB$6:BB871)</f>
        <v>962.48363618944711</v>
      </c>
      <c r="BK871" s="104">
        <f>AVERAGE(BC$6:BC871)</f>
        <v>3594.713968785592</v>
      </c>
      <c r="BL871" s="104">
        <f>AVERAGE(BD$6:BD871)</f>
        <v>2632.2303325961439</v>
      </c>
      <c r="BP871" s="105">
        <v>866</v>
      </c>
      <c r="BQ871" s="109">
        <v>21.063237098743762</v>
      </c>
      <c r="BR871" s="109">
        <v>1</v>
      </c>
      <c r="BS871" s="109">
        <v>5.9672937992859092</v>
      </c>
      <c r="BT871" s="110">
        <v>143.36945661409914</v>
      </c>
      <c r="BU871" s="109">
        <v>25</v>
      </c>
      <c r="BV871" s="109">
        <v>26.030530898029671</v>
      </c>
      <c r="BW871" s="109">
        <v>1.0305308980296708</v>
      </c>
      <c r="BX871" s="110">
        <v>1047.9490913185498</v>
      </c>
      <c r="BY871" s="110">
        <v>3820</v>
      </c>
      <c r="BZ871" s="110">
        <v>2772.05090868145</v>
      </c>
      <c r="CA871" s="111" t="str">
        <v>Yes</v>
      </c>
      <c r="CC871" s="103">
        <f>AVERAGE(BU$6:BU871)</f>
        <v>22.890508572132124</v>
      </c>
      <c r="CD871" s="103">
        <f>AVERAGE(BV$6:BV871)</f>
        <v>23.806872634983471</v>
      </c>
      <c r="CE871" s="103">
        <f>AVERAGE(BW$6:BW871)</f>
        <v>0.91636406285133198</v>
      </c>
      <c r="CF871" s="104">
        <f>AVERAGE(BX$6:BX871)</f>
        <v>972.82103463290593</v>
      </c>
      <c r="CG871" s="104">
        <f>AVERAGE(BY$6:BY871)</f>
        <v>3661.6016899768638</v>
      </c>
      <c r="CH871" s="104">
        <f>AVERAGE(BZ$6:BZ871)</f>
        <v>2688.7806553439632</v>
      </c>
      <c r="CI871" s="121"/>
      <c r="CJ871" s="121"/>
      <c r="CK871" s="121"/>
      <c r="CL871" s="121"/>
      <c r="CM871" s="121"/>
      <c r="CN871" s="121"/>
    </row>
    <row r="872" spans="2:92" x14ac:dyDescent="0.2">
      <c r="B872" s="105">
        <v>867</v>
      </c>
      <c r="C872" s="109">
        <v>24.519131433813921</v>
      </c>
      <c r="D872" s="109">
        <v>2</v>
      </c>
      <c r="E872" s="109">
        <v>2.7816857185337271</v>
      </c>
      <c r="F872" s="110">
        <v>133.84884463151707</v>
      </c>
      <c r="G872" s="109">
        <v>25</v>
      </c>
      <c r="H872" s="109">
        <v>25.300817152347648</v>
      </c>
      <c r="I872" s="109">
        <v>0.30081715234764772</v>
      </c>
      <c r="J872" s="110">
        <v>937.9959320540936</v>
      </c>
      <c r="K872" s="110">
        <v>4600</v>
      </c>
      <c r="L872" s="110">
        <v>3662.0040679459062</v>
      </c>
      <c r="M872" s="111" t="str">
        <v>Yes</v>
      </c>
      <c r="O872" s="103">
        <f>AVERAGE(G$6:G872)</f>
        <v>21.699777983537679</v>
      </c>
      <c r="P872" s="103">
        <f>AVERAGE(H$6:H872)</f>
        <v>22.077708710493308</v>
      </c>
      <c r="Q872" s="103">
        <f>AVERAGE(I$6:I872)</f>
        <v>0.37793072695564073</v>
      </c>
      <c r="R872" s="104">
        <f>AVERAGE(J$6:J872)</f>
        <v>868.16964114901805</v>
      </c>
      <c r="S872" s="104">
        <f>AVERAGE(K$6:K872)</f>
        <v>4004.9219747530392</v>
      </c>
      <c r="T872" s="104">
        <f>AVERAGE(L$6:L872)</f>
        <v>3136.7523336040285</v>
      </c>
      <c r="X872" s="105">
        <v>867</v>
      </c>
      <c r="Y872" s="109">
        <v>20.750820736059069</v>
      </c>
      <c r="Z872" s="109">
        <v>3</v>
      </c>
      <c r="AA872" s="109">
        <v>2.0128951060866562</v>
      </c>
      <c r="AB872" s="110">
        <v>189.1572891664562</v>
      </c>
      <c r="AC872" s="109">
        <v>19.763715842145725</v>
      </c>
      <c r="AD872" s="109">
        <v>19.763715842145725</v>
      </c>
      <c r="AE872" s="109">
        <v>0</v>
      </c>
      <c r="AF872" s="110">
        <v>782.06876443082797</v>
      </c>
      <c r="AG872" s="110">
        <v>3767.4688515862304</v>
      </c>
      <c r="AH872" s="110">
        <v>2985.4000871554026</v>
      </c>
      <c r="AI872" s="111" t="str">
        <v>No</v>
      </c>
      <c r="AK872" s="103">
        <f>AVERAGE(AC$6:AC872)</f>
        <v>21.695473220876941</v>
      </c>
      <c r="AL872" s="103">
        <f>AVERAGE(AD$6:AD872)</f>
        <v>22.01647572381297</v>
      </c>
      <c r="AM872" s="103">
        <f>AVERAGE(AE$6:AE872)</f>
        <v>0.32100250293603921</v>
      </c>
      <c r="AN872" s="104">
        <f>AVERAGE(AF$6:AF872)</f>
        <v>858.51871111847049</v>
      </c>
      <c r="AO872" s="104">
        <f>AVERAGE(AG$6:AG872)</f>
        <v>4046.6384669550862</v>
      </c>
      <c r="AP872" s="104">
        <f>AVERAGE(AH$6:AH872)</f>
        <v>3188.1197558366121</v>
      </c>
      <c r="AT872" s="105">
        <v>867</v>
      </c>
      <c r="AU872" s="109">
        <v>23.781660968600644</v>
      </c>
      <c r="AV872" s="109">
        <v>6</v>
      </c>
      <c r="AW872" s="109">
        <v>3.7200758660086106</v>
      </c>
      <c r="AX872" s="110">
        <v>142.76628777022728</v>
      </c>
      <c r="AY872" s="109">
        <v>21.501736834609254</v>
      </c>
      <c r="AZ872" s="109">
        <v>21.501736834609254</v>
      </c>
      <c r="BA872" s="109">
        <v>0</v>
      </c>
      <c r="BB872" s="110">
        <v>787.818392808505</v>
      </c>
      <c r="BC872" s="110">
        <v>3525.2605251913883</v>
      </c>
      <c r="BD872" s="110">
        <v>2737.4421323828833</v>
      </c>
      <c r="BE872" s="111" t="str">
        <v>No</v>
      </c>
      <c r="BG872" s="103">
        <f>AVERAGE(AY$6:AY872)</f>
        <v>22.876182679688675</v>
      </c>
      <c r="BH872" s="103">
        <f>AVERAGE(AZ$6:AZ872)</f>
        <v>23.71376251773524</v>
      </c>
      <c r="BI872" s="103">
        <f>AVERAGE(BA$6:BA872)</f>
        <v>0.83757983804657932</v>
      </c>
      <c r="BJ872" s="104">
        <f>AVERAGE(BB$6:BB872)</f>
        <v>962.28217685452103</v>
      </c>
      <c r="BK872" s="104">
        <f>AVERAGE(BC$6:BC872)</f>
        <v>3594.6338610075131</v>
      </c>
      <c r="BL872" s="104">
        <f>AVERAGE(BD$6:BD872)</f>
        <v>2632.3516841529909</v>
      </c>
      <c r="BP872" s="105">
        <v>867</v>
      </c>
      <c r="BQ872" s="109">
        <v>21.526076743193233</v>
      </c>
      <c r="BR872" s="109">
        <v>5</v>
      </c>
      <c r="BS872" s="109">
        <v>6.8813812290384391</v>
      </c>
      <c r="BT872" s="110">
        <v>111.34469176713348</v>
      </c>
      <c r="BU872" s="109">
        <v>23.407457972231672</v>
      </c>
      <c r="BV872" s="109">
        <v>23.407457972231672</v>
      </c>
      <c r="BW872" s="109">
        <v>0</v>
      </c>
      <c r="BX872" s="110">
        <v>813.56843093408361</v>
      </c>
      <c r="BY872" s="110">
        <v>3861.1186958347507</v>
      </c>
      <c r="BZ872" s="110">
        <v>3047.5502649006671</v>
      </c>
      <c r="CA872" s="111" t="str">
        <v>No</v>
      </c>
      <c r="CC872" s="103">
        <f>AVERAGE(BU$6:BU872)</f>
        <v>22.891104822881953</v>
      </c>
      <c r="CD872" s="103">
        <f>AVERAGE(BV$6:BV872)</f>
        <v>23.806411949097946</v>
      </c>
      <c r="CE872" s="103">
        <f>AVERAGE(BW$6:BW872)</f>
        <v>0.91530712621597876</v>
      </c>
      <c r="CF872" s="104">
        <f>AVERAGE(BX$6:BX872)</f>
        <v>972.6373522756985</v>
      </c>
      <c r="CG872" s="104">
        <f>AVERAGE(BY$6:BY872)</f>
        <v>3661.8318133976918</v>
      </c>
      <c r="CH872" s="104">
        <f>AVERAGE(BZ$6:BZ872)</f>
        <v>2689.1944611219983</v>
      </c>
      <c r="CI872" s="121"/>
      <c r="CJ872" s="121"/>
      <c r="CK872" s="121"/>
      <c r="CL872" s="121"/>
      <c r="CM872" s="121"/>
      <c r="CN872" s="121"/>
    </row>
    <row r="873" spans="2:92" x14ac:dyDescent="0.2">
      <c r="B873" s="105">
        <v>868</v>
      </c>
      <c r="C873" s="109">
        <v>25.98528167227261</v>
      </c>
      <c r="D873" s="109">
        <v>3</v>
      </c>
      <c r="E873" s="109">
        <v>2.6622935080695886</v>
      </c>
      <c r="F873" s="110">
        <v>146.29524502397024</v>
      </c>
      <c r="G873" s="109">
        <v>25</v>
      </c>
      <c r="H873" s="109">
        <v>25.647575180342198</v>
      </c>
      <c r="I873" s="109">
        <v>0.64757518034219785</v>
      </c>
      <c r="J873" s="110">
        <v>1012.8587774855658</v>
      </c>
      <c r="K873" s="110">
        <v>4650</v>
      </c>
      <c r="L873" s="110">
        <v>3637.141222514434</v>
      </c>
      <c r="M873" s="111" t="str">
        <v>Yes</v>
      </c>
      <c r="O873" s="103">
        <f>AVERAGE(G$6:G873)</f>
        <v>21.703580082634986</v>
      </c>
      <c r="P873" s="103">
        <f>AVERAGE(H$6:H873)</f>
        <v>22.081821459882534</v>
      </c>
      <c r="Q873" s="103">
        <f>AVERAGE(I$6:I873)</f>
        <v>0.37824137724756068</v>
      </c>
      <c r="R873" s="104">
        <f>AVERAGE(J$6:J873)</f>
        <v>868.33633370240113</v>
      </c>
      <c r="S873" s="104">
        <f>AVERAGE(K$6:K873)</f>
        <v>4005.6651522014804</v>
      </c>
      <c r="T873" s="104">
        <f>AVERAGE(L$6:L873)</f>
        <v>3137.3288184990865</v>
      </c>
      <c r="X873" s="105">
        <v>868</v>
      </c>
      <c r="Y873" s="109">
        <v>17.744216237909786</v>
      </c>
      <c r="Z873" s="109">
        <v>0</v>
      </c>
      <c r="AA873" s="109">
        <v>2.6071913062575813</v>
      </c>
      <c r="AB873" s="110">
        <v>139.76923109503306</v>
      </c>
      <c r="AC873" s="109">
        <v>20.351407544167365</v>
      </c>
      <c r="AD873" s="109">
        <v>20.351407544167365</v>
      </c>
      <c r="AE873" s="109">
        <v>0</v>
      </c>
      <c r="AF873" s="110">
        <v>750.31145742005401</v>
      </c>
      <c r="AG873" s="110">
        <v>3663.253357950126</v>
      </c>
      <c r="AH873" s="110">
        <v>2912.941900530072</v>
      </c>
      <c r="AI873" s="111" t="str">
        <v>No</v>
      </c>
      <c r="AK873" s="103">
        <f>AVERAGE(AC$6:AC873)</f>
        <v>21.693924758115756</v>
      </c>
      <c r="AL873" s="103">
        <f>AVERAGE(AD$6:AD873)</f>
        <v>22.014557442500013</v>
      </c>
      <c r="AM873" s="103">
        <f>AVERAGE(AE$6:AE873)</f>
        <v>0.32063268438426962</v>
      </c>
      <c r="AN873" s="104">
        <f>AVERAGE(AF$6:AF873)</f>
        <v>858.39404838379482</v>
      </c>
      <c r="AO873" s="104">
        <f>AVERAGE(AG$6:AG873)</f>
        <v>4046.196779041486</v>
      </c>
      <c r="AP873" s="104">
        <f>AVERAGE(AH$6:AH873)</f>
        <v>3187.8027306576869</v>
      </c>
      <c r="AT873" s="105">
        <v>868</v>
      </c>
      <c r="AU873" s="109">
        <v>26.182004713689359</v>
      </c>
      <c r="AV873" s="109">
        <v>3</v>
      </c>
      <c r="AW873" s="109">
        <v>3.078040845921274</v>
      </c>
      <c r="AX873" s="110">
        <v>110.36495482354992</v>
      </c>
      <c r="AY873" s="109">
        <v>25</v>
      </c>
      <c r="AZ873" s="109">
        <v>26.260045559610631</v>
      </c>
      <c r="BA873" s="109">
        <v>1.2600455596106315</v>
      </c>
      <c r="BB873" s="110">
        <v>1049.3717887651446</v>
      </c>
      <c r="BC873" s="110">
        <v>3900</v>
      </c>
      <c r="BD873" s="110">
        <v>2850.6282112348554</v>
      </c>
      <c r="BE873" s="111" t="str">
        <v>Yes</v>
      </c>
      <c r="BG873" s="103">
        <f>AVERAGE(AY$6:AY873)</f>
        <v>22.878629473836501</v>
      </c>
      <c r="BH873" s="103">
        <f>AVERAGE(AZ$6:AZ873)</f>
        <v>23.716696023543854</v>
      </c>
      <c r="BI873" s="103">
        <f>AVERAGE(BA$6:BA873)</f>
        <v>0.83806654970736738</v>
      </c>
      <c r="BJ873" s="104">
        <f>AVERAGE(BB$6:BB873)</f>
        <v>962.38251050879592</v>
      </c>
      <c r="BK873" s="104">
        <f>AVERAGE(BC$6:BC873)</f>
        <v>3594.9856653151082</v>
      </c>
      <c r="BL873" s="104">
        <f>AVERAGE(BD$6:BD873)</f>
        <v>2632.6031548063106</v>
      </c>
      <c r="BP873" s="105">
        <v>868</v>
      </c>
      <c r="BQ873" s="109">
        <v>23.604076140039719</v>
      </c>
      <c r="BR873" s="109">
        <v>3</v>
      </c>
      <c r="BS873" s="109">
        <v>5.0714468801049026</v>
      </c>
      <c r="BT873" s="110">
        <v>139.27450533085806</v>
      </c>
      <c r="BU873" s="109">
        <v>25</v>
      </c>
      <c r="BV873" s="109">
        <v>25.675523020144624</v>
      </c>
      <c r="BW873" s="109">
        <v>0.67552302014462384</v>
      </c>
      <c r="BX873" s="110">
        <v>990.6029583525517</v>
      </c>
      <c r="BY873" s="110">
        <v>3960</v>
      </c>
      <c r="BZ873" s="110">
        <v>2969.3970416474485</v>
      </c>
      <c r="CA873" s="111" t="str">
        <v>Yes</v>
      </c>
      <c r="CC873" s="103">
        <f>AVERAGE(BU$6:BU873)</f>
        <v>22.893534425620569</v>
      </c>
      <c r="CD873" s="103">
        <f>AVERAGE(BV$6:BV873)</f>
        <v>23.808565302866434</v>
      </c>
      <c r="CE873" s="103">
        <f>AVERAGE(BW$6:BW873)</f>
        <v>0.91503087724585042</v>
      </c>
      <c r="CF873" s="104">
        <f>AVERAGE(BX$6:BX873)</f>
        <v>972.65804997855196</v>
      </c>
      <c r="CG873" s="104">
        <f>AVERAGE(BY$6:BY873)</f>
        <v>3662.1753251334085</v>
      </c>
      <c r="CH873" s="104">
        <f>AVERAGE(BZ$6:BZ873)</f>
        <v>2689.5172751548616</v>
      </c>
      <c r="CI873" s="121"/>
      <c r="CJ873" s="121"/>
      <c r="CK873" s="121"/>
      <c r="CL873" s="121"/>
      <c r="CM873" s="121"/>
      <c r="CN873" s="121"/>
    </row>
    <row r="874" spans="2:92" x14ac:dyDescent="0.2">
      <c r="B874" s="105">
        <v>869</v>
      </c>
      <c r="C874" s="109">
        <v>19.240374189193439</v>
      </c>
      <c r="D874" s="109">
        <v>4</v>
      </c>
      <c r="E874" s="109">
        <v>3.8934422007317444</v>
      </c>
      <c r="F874" s="110">
        <v>150.53897555442498</v>
      </c>
      <c r="G874" s="109">
        <v>19.133816389925183</v>
      </c>
      <c r="H874" s="109">
        <v>19.133816389925183</v>
      </c>
      <c r="I874" s="109">
        <v>0</v>
      </c>
      <c r="J874" s="110">
        <v>724.55346725218044</v>
      </c>
      <c r="K874" s="110">
        <v>3644.0869501865332</v>
      </c>
      <c r="L874" s="110">
        <v>2919.5334829343528</v>
      </c>
      <c r="M874" s="111" t="str">
        <v>No</v>
      </c>
      <c r="O874" s="103">
        <f>AVERAGE(G$6:G874)</f>
        <v>21.700622932240609</v>
      </c>
      <c r="P874" s="103">
        <f>AVERAGE(H$6:H874)</f>
        <v>22.078429048984997</v>
      </c>
      <c r="Q874" s="103">
        <f>AVERAGE(I$6:I874)</f>
        <v>0.37780611674439896</v>
      </c>
      <c r="R874" s="104">
        <f>AVERAGE(J$6:J874)</f>
        <v>868.17087585838476</v>
      </c>
      <c r="S874" s="104">
        <f>AVERAGE(K$6:K874)</f>
        <v>4005.2490668136616</v>
      </c>
      <c r="T874" s="104">
        <f>AVERAGE(L$6:L874)</f>
        <v>3137.0781909552834</v>
      </c>
      <c r="X874" s="105">
        <v>869</v>
      </c>
      <c r="Y874" s="109">
        <v>15.033624090239222</v>
      </c>
      <c r="Z874" s="109">
        <v>4</v>
      </c>
      <c r="AA874" s="109">
        <v>2.1786406023075662</v>
      </c>
      <c r="AB874" s="110">
        <v>156.21669047226746</v>
      </c>
      <c r="AC874" s="109">
        <v>13.212264692546789</v>
      </c>
      <c r="AD874" s="109">
        <v>13.212264692546789</v>
      </c>
      <c r="AE874" s="109">
        <v>0</v>
      </c>
      <c r="AF874" s="110">
        <v>552.58463124867114</v>
      </c>
      <c r="AG874" s="110">
        <v>2658.2076446584219</v>
      </c>
      <c r="AH874" s="110">
        <v>2105.6230134097509</v>
      </c>
      <c r="AI874" s="111" t="str">
        <v>No</v>
      </c>
      <c r="AK874" s="103">
        <f>AVERAGE(AC$6:AC874)</f>
        <v>21.684164504875742</v>
      </c>
      <c r="AL874" s="103">
        <f>AVERAGE(AD$6:AD874)</f>
        <v>22.00442822184414</v>
      </c>
      <c r="AM874" s="103">
        <f>AVERAGE(AE$6:AE874)</f>
        <v>0.32026371696840739</v>
      </c>
      <c r="AN874" s="104">
        <f>AVERAGE(AF$6:AF874)</f>
        <v>858.04213881286842</v>
      </c>
      <c r="AO874" s="104">
        <f>AVERAGE(AG$6:AG874)</f>
        <v>4044.5995533402402</v>
      </c>
      <c r="AP874" s="104">
        <f>AVERAGE(AH$6:AH874)</f>
        <v>3186.5574145273672</v>
      </c>
      <c r="AT874" s="105">
        <v>869</v>
      </c>
      <c r="AU874" s="109">
        <v>22.689872624652438</v>
      </c>
      <c r="AV874" s="109">
        <v>5</v>
      </c>
      <c r="AW874" s="109">
        <v>6.04793568449087</v>
      </c>
      <c r="AX874" s="110">
        <v>143.19798305199393</v>
      </c>
      <c r="AY874" s="109">
        <v>23.737808309143308</v>
      </c>
      <c r="AZ874" s="109">
        <v>23.737808309143308</v>
      </c>
      <c r="BA874" s="109">
        <v>0</v>
      </c>
      <c r="BB874" s="110">
        <v>855.33223232629314</v>
      </c>
      <c r="BC874" s="110">
        <v>3810.6712463714962</v>
      </c>
      <c r="BD874" s="110">
        <v>2955.3390140452029</v>
      </c>
      <c r="BE874" s="111" t="str">
        <v>No</v>
      </c>
      <c r="BG874" s="103">
        <f>AVERAGE(AY$6:AY874)</f>
        <v>22.879618172151005</v>
      </c>
      <c r="BH874" s="103">
        <f>AVERAGE(AZ$6:AZ874)</f>
        <v>23.716720318463992</v>
      </c>
      <c r="BI874" s="103">
        <f>AVERAGE(BA$6:BA874)</f>
        <v>0.83710214631299751</v>
      </c>
      <c r="BJ874" s="104">
        <f>AVERAGE(BB$6:BB874)</f>
        <v>962.25932261675621</v>
      </c>
      <c r="BK874" s="104">
        <f>AVERAGE(BC$6:BC874)</f>
        <v>3595.2338650631596</v>
      </c>
      <c r="BL874" s="104">
        <f>AVERAGE(BD$6:BD874)</f>
        <v>2632.9745424464018</v>
      </c>
      <c r="BP874" s="105">
        <v>869</v>
      </c>
      <c r="BQ874" s="109">
        <v>18.171385271655041</v>
      </c>
      <c r="BR874" s="109">
        <v>2</v>
      </c>
      <c r="BS874" s="109">
        <v>5.5877924215102164</v>
      </c>
      <c r="BT874" s="110">
        <v>151.47129707790799</v>
      </c>
      <c r="BU874" s="109">
        <v>21.759177693165256</v>
      </c>
      <c r="BV874" s="109">
        <v>21.759177693165256</v>
      </c>
      <c r="BW874" s="109">
        <v>0</v>
      </c>
      <c r="BX874" s="110">
        <v>804.2466278728657</v>
      </c>
      <c r="BY874" s="110">
        <v>3403.8766539747885</v>
      </c>
      <c r="BZ874" s="110">
        <v>2599.6300261019228</v>
      </c>
      <c r="CA874" s="111" t="str">
        <v>No</v>
      </c>
      <c r="CC874" s="103">
        <f>AVERAGE(BU$6:BU874)</f>
        <v>22.892229066895073</v>
      </c>
      <c r="CD874" s="103">
        <f>AVERAGE(BV$6:BV874)</f>
        <v>23.806206974201647</v>
      </c>
      <c r="CE874" s="103">
        <f>AVERAGE(BW$6:BW874)</f>
        <v>0.91397790730655715</v>
      </c>
      <c r="CF874" s="104">
        <f>AVERAGE(BX$6:BX874)</f>
        <v>972.46425087371222</v>
      </c>
      <c r="CG874" s="104">
        <f>AVERAGE(BY$6:BY874)</f>
        <v>3661.8780884577372</v>
      </c>
      <c r="CH874" s="104">
        <f>AVERAGE(BZ$6:BZ874)</f>
        <v>2689.4138375840298</v>
      </c>
      <c r="CI874" s="121"/>
      <c r="CJ874" s="121"/>
      <c r="CK874" s="121"/>
      <c r="CL874" s="121"/>
      <c r="CM874" s="121"/>
      <c r="CN874" s="121"/>
    </row>
    <row r="875" spans="2:92" x14ac:dyDescent="0.2">
      <c r="B875" s="105">
        <v>870</v>
      </c>
      <c r="C875" s="109">
        <v>24.185573446558919</v>
      </c>
      <c r="D875" s="109">
        <v>2</v>
      </c>
      <c r="E875" s="109">
        <v>2.2488013117197276</v>
      </c>
      <c r="F875" s="110">
        <v>135.00706866540344</v>
      </c>
      <c r="G875" s="109">
        <v>24.434374758278647</v>
      </c>
      <c r="H875" s="109">
        <v>24.434374758278647</v>
      </c>
      <c r="I875" s="109">
        <v>0</v>
      </c>
      <c r="J875" s="110">
        <v>868.03831141376281</v>
      </c>
      <c r="K875" s="110">
        <v>4498.1874564901564</v>
      </c>
      <c r="L875" s="110">
        <v>3630.1491450763933</v>
      </c>
      <c r="M875" s="111" t="str">
        <v>No</v>
      </c>
      <c r="O875" s="103">
        <f>AVERAGE(G$6:G875)</f>
        <v>21.703765175718814</v>
      </c>
      <c r="P875" s="103">
        <f>AVERAGE(H$6:H875)</f>
        <v>22.081137032558896</v>
      </c>
      <c r="Q875" s="103">
        <f>AVERAGE(I$6:I875)</f>
        <v>0.37737185684009505</v>
      </c>
      <c r="R875" s="104">
        <f>AVERAGE(J$6:J875)</f>
        <v>868.1707234854598</v>
      </c>
      <c r="S875" s="104">
        <f>AVERAGE(K$6:K875)</f>
        <v>4005.8156626638643</v>
      </c>
      <c r="T875" s="104">
        <f>AVERAGE(L$6:L875)</f>
        <v>3137.6449391784113</v>
      </c>
      <c r="X875" s="105">
        <v>870</v>
      </c>
      <c r="Y875" s="109">
        <v>10.644580834602198</v>
      </c>
      <c r="Z875" s="109">
        <v>2</v>
      </c>
      <c r="AA875" s="109">
        <v>2.9750585250506258</v>
      </c>
      <c r="AB875" s="110">
        <v>142.01168433762996</v>
      </c>
      <c r="AC875" s="109">
        <v>11.619639359652824</v>
      </c>
      <c r="AD875" s="109">
        <v>11.619639359652824</v>
      </c>
      <c r="AE875" s="109">
        <v>0</v>
      </c>
      <c r="AF875" s="110">
        <v>490.60086512721466</v>
      </c>
      <c r="AG875" s="110">
        <v>2231.5350847375084</v>
      </c>
      <c r="AH875" s="110">
        <v>1740.9342196102939</v>
      </c>
      <c r="AI875" s="111" t="str">
        <v>No</v>
      </c>
      <c r="AK875" s="103">
        <f>AVERAGE(AC$6:AC875)</f>
        <v>21.672596085168589</v>
      </c>
      <c r="AL875" s="103">
        <f>AVERAGE(AD$6:AD875)</f>
        <v>21.992491682922079</v>
      </c>
      <c r="AM875" s="103">
        <f>AVERAGE(AE$6:AE875)</f>
        <v>0.31989559775350118</v>
      </c>
      <c r="AN875" s="104">
        <f>AVERAGE(AF$6:AF875)</f>
        <v>857.61979252127571</v>
      </c>
      <c r="AO875" s="104">
        <f>AVERAGE(AG$6:AG875)</f>
        <v>4042.5155711924208</v>
      </c>
      <c r="AP875" s="104">
        <f>AVERAGE(AH$6:AH875)</f>
        <v>3184.8957786711408</v>
      </c>
      <c r="AT875" s="105">
        <v>870</v>
      </c>
      <c r="AU875" s="109">
        <v>27.307838047738546</v>
      </c>
      <c r="AV875" s="109">
        <v>6</v>
      </c>
      <c r="AW875" s="109">
        <v>5.4452886216587659</v>
      </c>
      <c r="AX875" s="110">
        <v>144.65212618108981</v>
      </c>
      <c r="AY875" s="109">
        <v>25</v>
      </c>
      <c r="AZ875" s="109">
        <v>26.753126669397311</v>
      </c>
      <c r="BA875" s="109">
        <v>1.7531266693973109</v>
      </c>
      <c r="BB875" s="110">
        <v>1157.6211265906866</v>
      </c>
      <c r="BC875" s="110">
        <v>4050</v>
      </c>
      <c r="BD875" s="110">
        <v>2892.3788734093132</v>
      </c>
      <c r="BE875" s="111" t="str">
        <v>Yes</v>
      </c>
      <c r="BG875" s="103">
        <f>AVERAGE(AY$6:AY875)</f>
        <v>22.882055392642787</v>
      </c>
      <c r="BH875" s="103">
        <f>AVERAGE(AZ$6:AZ875)</f>
        <v>23.720210440706445</v>
      </c>
      <c r="BI875" s="103">
        <f>AVERAGE(BA$6:BA875)</f>
        <v>0.83815504806366914</v>
      </c>
      <c r="BJ875" s="104">
        <f>AVERAGE(BB$6:BB875)</f>
        <v>962.48387641442741</v>
      </c>
      <c r="BK875" s="104">
        <f>AVERAGE(BC$6:BC875)</f>
        <v>3595.7565847584892</v>
      </c>
      <c r="BL875" s="104">
        <f>AVERAGE(BD$6:BD875)</f>
        <v>2633.2727083440604</v>
      </c>
      <c r="BP875" s="105">
        <v>870</v>
      </c>
      <c r="BQ875" s="109">
        <v>19.728614398515067</v>
      </c>
      <c r="BR875" s="109">
        <v>3</v>
      </c>
      <c r="BS875" s="109">
        <v>5.364780997451243</v>
      </c>
      <c r="BT875" s="110">
        <v>151.18989811286457</v>
      </c>
      <c r="BU875" s="109">
        <v>22.093395395966311</v>
      </c>
      <c r="BV875" s="109">
        <v>22.093395395966311</v>
      </c>
      <c r="BW875" s="109">
        <v>0</v>
      </c>
      <c r="BX875" s="110">
        <v>813.991759991854</v>
      </c>
      <c r="BY875" s="110">
        <v>3524.0093093949467</v>
      </c>
      <c r="BZ875" s="110">
        <v>2710.0175494030927</v>
      </c>
      <c r="CA875" s="111" t="str">
        <v>No</v>
      </c>
      <c r="CC875" s="103">
        <f>AVERAGE(BU$6:BU875)</f>
        <v>22.891310867273315</v>
      </c>
      <c r="CD875" s="103">
        <f>AVERAGE(BV$6:BV875)</f>
        <v>23.804238225261145</v>
      </c>
      <c r="CE875" s="103">
        <f>AVERAGE(BW$6:BW875)</f>
        <v>0.91292735798781399</v>
      </c>
      <c r="CF875" s="104">
        <f>AVERAGE(BX$6:BX875)</f>
        <v>972.28209858534228</v>
      </c>
      <c r="CG875" s="104">
        <f>AVERAGE(BY$6:BY875)</f>
        <v>3661.719618596745</v>
      </c>
      <c r="CH875" s="104">
        <f>AVERAGE(BZ$6:BZ875)</f>
        <v>2689.4375200114077</v>
      </c>
      <c r="CI875" s="121"/>
      <c r="CJ875" s="121"/>
      <c r="CK875" s="121"/>
      <c r="CL875" s="121"/>
      <c r="CM875" s="121"/>
      <c r="CN875" s="121"/>
    </row>
    <row r="876" spans="2:92" x14ac:dyDescent="0.2">
      <c r="B876" s="105">
        <v>871</v>
      </c>
      <c r="C876" s="109">
        <v>18.367612231235739</v>
      </c>
      <c r="D876" s="109">
        <v>1</v>
      </c>
      <c r="E876" s="109">
        <v>5.4857694231084455</v>
      </c>
      <c r="F876" s="110">
        <v>137.67262840595538</v>
      </c>
      <c r="G876" s="109">
        <v>22.853381654344183</v>
      </c>
      <c r="H876" s="109">
        <v>22.853381654344183</v>
      </c>
      <c r="I876" s="109">
        <v>0</v>
      </c>
      <c r="J876" s="110">
        <v>823.27407803628091</v>
      </c>
      <c r="K876" s="110">
        <v>4163.6086977819532</v>
      </c>
      <c r="L876" s="110">
        <v>3340.3346197456722</v>
      </c>
      <c r="M876" s="111" t="str">
        <v>No</v>
      </c>
      <c r="O876" s="103">
        <f>AVERAGE(G$6:G876)</f>
        <v>21.705085056865343</v>
      </c>
      <c r="P876" s="103">
        <f>AVERAGE(H$6:H876)</f>
        <v>22.082023650953602</v>
      </c>
      <c r="Q876" s="103">
        <f>AVERAGE(I$6:I876)</f>
        <v>0.37693859408826941</v>
      </c>
      <c r="R876" s="104">
        <f>AVERAGE(J$6:J876)</f>
        <v>868.11917739424382</v>
      </c>
      <c r="S876" s="104">
        <f>AVERAGE(K$6:K876)</f>
        <v>4005.996825735182</v>
      </c>
      <c r="T876" s="104">
        <f>AVERAGE(L$6:L876)</f>
        <v>3137.8776483409456</v>
      </c>
      <c r="X876" s="105">
        <v>871</v>
      </c>
      <c r="Y876" s="109">
        <v>23.839310410092185</v>
      </c>
      <c r="Z876" s="109">
        <v>1</v>
      </c>
      <c r="AA876" s="109">
        <v>3.4901665617416073</v>
      </c>
      <c r="AB876" s="110">
        <v>110.5861516574459</v>
      </c>
      <c r="AC876" s="109">
        <v>25</v>
      </c>
      <c r="AD876" s="109">
        <v>26.329476971833792</v>
      </c>
      <c r="AE876" s="109">
        <v>1.3294769718337918</v>
      </c>
      <c r="AF876" s="110">
        <v>1099.8920065875284</v>
      </c>
      <c r="AG876" s="110">
        <v>4570</v>
      </c>
      <c r="AH876" s="110">
        <v>3470.1079934124718</v>
      </c>
      <c r="AI876" s="111" t="str">
        <v>Yes</v>
      </c>
      <c r="AK876" s="103">
        <f>AVERAGE(AC$6:AC876)</f>
        <v>21.676416296322241</v>
      </c>
      <c r="AL876" s="103">
        <f>AVERAGE(AD$6:AD876)</f>
        <v>21.997471000130933</v>
      </c>
      <c r="AM876" s="103">
        <f>AVERAGE(AE$6:AE876)</f>
        <v>0.32105470380870244</v>
      </c>
      <c r="AN876" s="104">
        <f>AVERAGE(AF$6:AF876)</f>
        <v>857.89794661320025</v>
      </c>
      <c r="AO876" s="104">
        <f>AVERAGE(AG$6:AG876)</f>
        <v>4043.1211790326133</v>
      </c>
      <c r="AP876" s="104">
        <f>AVERAGE(AH$6:AH876)</f>
        <v>3185.2232324194088</v>
      </c>
      <c r="AT876" s="105">
        <v>871</v>
      </c>
      <c r="AU876" s="109">
        <v>21.567874896500832</v>
      </c>
      <c r="AV876" s="109">
        <v>4</v>
      </c>
      <c r="AW876" s="109">
        <v>4.7260408429534602</v>
      </c>
      <c r="AX876" s="110">
        <v>147.83238630919493</v>
      </c>
      <c r="AY876" s="109">
        <v>22.293915739454292</v>
      </c>
      <c r="AZ876" s="109">
        <v>22.293915739454292</v>
      </c>
      <c r="BA876" s="109">
        <v>0</v>
      </c>
      <c r="BB876" s="110">
        <v>816.64985849282368</v>
      </c>
      <c r="BC876" s="110">
        <v>3544.0873609181435</v>
      </c>
      <c r="BD876" s="110">
        <v>2727.43750242532</v>
      </c>
      <c r="BE876" s="111" t="str">
        <v>No</v>
      </c>
      <c r="BG876" s="103">
        <f>AVERAGE(AY$6:AY876)</f>
        <v>22.881380146198254</v>
      </c>
      <c r="BH876" s="103">
        <f>AVERAGE(AZ$6:AZ876)</f>
        <v>23.718572903736007</v>
      </c>
      <c r="BI876" s="103">
        <f>AVERAGE(BA$6:BA876)</f>
        <v>0.83719275753776357</v>
      </c>
      <c r="BJ876" s="104">
        <f>AVERAGE(BB$6:BB876)</f>
        <v>962.31644355803053</v>
      </c>
      <c r="BK876" s="104">
        <f>AVERAGE(BC$6:BC876)</f>
        <v>3595.6972630319215</v>
      </c>
      <c r="BL876" s="104">
        <f>AVERAGE(BD$6:BD876)</f>
        <v>2633.3808194738895</v>
      </c>
      <c r="BP876" s="105">
        <v>871</v>
      </c>
      <c r="BQ876" s="109">
        <v>24.681696391049623</v>
      </c>
      <c r="BR876" s="109">
        <v>2</v>
      </c>
      <c r="BS876" s="109">
        <v>3.0660472000457681</v>
      </c>
      <c r="BT876" s="110">
        <v>147.26488358412863</v>
      </c>
      <c r="BU876" s="109">
        <v>25</v>
      </c>
      <c r="BV876" s="109">
        <v>25.747743591095393</v>
      </c>
      <c r="BW876" s="109">
        <v>0.7477435910953929</v>
      </c>
      <c r="BX876" s="110">
        <v>1009.4264222484376</v>
      </c>
      <c r="BY876" s="110">
        <v>3890</v>
      </c>
      <c r="BZ876" s="110">
        <v>2880.5735777515624</v>
      </c>
      <c r="CA876" s="111" t="str">
        <v>Yes</v>
      </c>
      <c r="CC876" s="103">
        <f>AVERAGE(BU$6:BU876)</f>
        <v>22.893731865129485</v>
      </c>
      <c r="CD876" s="103">
        <f>AVERAGE(BV$6:BV876)</f>
        <v>23.806469574705268</v>
      </c>
      <c r="CE876" s="103">
        <f>AVERAGE(BW$6:BW876)</f>
        <v>0.91273770957576761</v>
      </c>
      <c r="CF876" s="104">
        <f>AVERAGE(BX$6:BX876)</f>
        <v>972.32474419230346</v>
      </c>
      <c r="CG876" s="104">
        <f>AVERAGE(BY$6:BY876)</f>
        <v>3661.9817085868754</v>
      </c>
      <c r="CH876" s="104">
        <f>AVERAGE(BZ$6:BZ876)</f>
        <v>2689.6569643945768</v>
      </c>
      <c r="CI876" s="121"/>
      <c r="CJ876" s="121"/>
      <c r="CK876" s="121"/>
      <c r="CL876" s="121"/>
      <c r="CM876" s="121"/>
      <c r="CN876" s="121"/>
    </row>
    <row r="877" spans="2:92" x14ac:dyDescent="0.2">
      <c r="B877" s="105">
        <v>872</v>
      </c>
      <c r="C877" s="109">
        <v>20.871488683084085</v>
      </c>
      <c r="D877" s="109">
        <v>1</v>
      </c>
      <c r="E877" s="109">
        <v>2.7224866934904353</v>
      </c>
      <c r="F877" s="110">
        <v>146.42842671772618</v>
      </c>
      <c r="G877" s="109">
        <v>22.593975376574519</v>
      </c>
      <c r="H877" s="109">
        <v>22.593975376574519</v>
      </c>
      <c r="I877" s="109">
        <v>0</v>
      </c>
      <c r="J877" s="110">
        <v>824.2476880149618</v>
      </c>
      <c r="K877" s="110">
        <v>4116.9155677834133</v>
      </c>
      <c r="L877" s="110">
        <v>3292.6678797684517</v>
      </c>
      <c r="M877" s="111" t="str">
        <v>No</v>
      </c>
      <c r="O877" s="103">
        <f>AVERAGE(G$6:G877)</f>
        <v>21.706104426498037</v>
      </c>
      <c r="P877" s="103">
        <f>AVERAGE(H$6:H877)</f>
        <v>22.082610751556377</v>
      </c>
      <c r="Q877" s="103">
        <f>AVERAGE(I$6:I877)</f>
        <v>0.37650632505835169</v>
      </c>
      <c r="R877" s="104">
        <f>AVERAGE(J$6:J877)</f>
        <v>868.06886605321256</v>
      </c>
      <c r="S877" s="104">
        <f>AVERAGE(K$6:K877)</f>
        <v>4006.1240261274393</v>
      </c>
      <c r="T877" s="104">
        <f>AVERAGE(L$6:L877)</f>
        <v>3138.0551600742342</v>
      </c>
      <c r="X877" s="105">
        <v>872</v>
      </c>
      <c r="Y877" s="109">
        <v>19.029218374087687</v>
      </c>
      <c r="Z877" s="109">
        <v>2</v>
      </c>
      <c r="AA877" s="109">
        <v>4.6067373816424464</v>
      </c>
      <c r="AB877" s="110">
        <v>161.02943549532188</v>
      </c>
      <c r="AC877" s="109">
        <v>21.635955755730134</v>
      </c>
      <c r="AD877" s="109">
        <v>21.635955755730134</v>
      </c>
      <c r="AE877" s="109">
        <v>0</v>
      </c>
      <c r="AF877" s="110">
        <v>810.10810816722585</v>
      </c>
      <c r="AG877" s="110">
        <v>4034.4720360314241</v>
      </c>
      <c r="AH877" s="110">
        <v>3224.3639278641981</v>
      </c>
      <c r="AI877" s="111" t="str">
        <v>No</v>
      </c>
      <c r="AK877" s="103">
        <f>AVERAGE(AC$6:AC877)</f>
        <v>21.676369896619729</v>
      </c>
      <c r="AL877" s="103">
        <f>AVERAGE(AD$6:AD877)</f>
        <v>21.997056418428638</v>
      </c>
      <c r="AM877" s="103">
        <f>AVERAGE(AE$6:AE877)</f>
        <v>0.32068652180892182</v>
      </c>
      <c r="AN877" s="104">
        <f>AVERAGE(AF$6:AF877)</f>
        <v>857.84314175259703</v>
      </c>
      <c r="AO877" s="104">
        <f>AVERAGE(AG$6:AG877)</f>
        <v>4043.1112602906396</v>
      </c>
      <c r="AP877" s="104">
        <f>AVERAGE(AH$6:AH877)</f>
        <v>3185.2681185380379</v>
      </c>
      <c r="AT877" s="105">
        <v>872</v>
      </c>
      <c r="AU877" s="109">
        <v>16.854417020833353</v>
      </c>
      <c r="AV877" s="109">
        <v>6</v>
      </c>
      <c r="AW877" s="109">
        <v>4.3674579098843136</v>
      </c>
      <c r="AX877" s="110">
        <v>156.14731322116165</v>
      </c>
      <c r="AY877" s="109">
        <v>15.221874930717668</v>
      </c>
      <c r="AZ877" s="109">
        <v>15.221874930717668</v>
      </c>
      <c r="BA877" s="109">
        <v>0</v>
      </c>
      <c r="BB877" s="110">
        <v>612.80356114269171</v>
      </c>
      <c r="BC877" s="110">
        <v>2583.2812396076501</v>
      </c>
      <c r="BD877" s="110">
        <v>1970.4776784649584</v>
      </c>
      <c r="BE877" s="111" t="str">
        <v>No</v>
      </c>
      <c r="BG877" s="103">
        <f>AVERAGE(AY$6:AY877)</f>
        <v>22.872596309941969</v>
      </c>
      <c r="BH877" s="103">
        <f>AVERAGE(AZ$6:AZ877)</f>
        <v>23.708828984042178</v>
      </c>
      <c r="BI877" s="103">
        <f>AVERAGE(BA$6:BA877)</f>
        <v>0.83623267410022029</v>
      </c>
      <c r="BJ877" s="104">
        <f>AVERAGE(BB$6:BB877)</f>
        <v>961.91562603232478</v>
      </c>
      <c r="BK877" s="104">
        <f>AVERAGE(BC$6:BC877)</f>
        <v>3594.5362354821232</v>
      </c>
      <c r="BL877" s="104">
        <f>AVERAGE(BD$6:BD877)</f>
        <v>2632.6206094497961</v>
      </c>
      <c r="BP877" s="105">
        <v>872</v>
      </c>
      <c r="BQ877" s="109">
        <v>24.501416803899023</v>
      </c>
      <c r="BR877" s="109">
        <v>2</v>
      </c>
      <c r="BS877" s="109">
        <v>3.1694025205968108</v>
      </c>
      <c r="BT877" s="110">
        <v>140.27275832398922</v>
      </c>
      <c r="BU877" s="109">
        <v>25</v>
      </c>
      <c r="BV877" s="109">
        <v>25.670819324495834</v>
      </c>
      <c r="BW877" s="109">
        <v>0.67081932449583448</v>
      </c>
      <c r="BX877" s="110">
        <v>990.89565699836442</v>
      </c>
      <c r="BY877" s="110">
        <v>3890</v>
      </c>
      <c r="BZ877" s="110">
        <v>2899.1043430016357</v>
      </c>
      <c r="CA877" s="111" t="str">
        <v>Yes</v>
      </c>
      <c r="CC877" s="103">
        <f>AVERAGE(BU$6:BU877)</f>
        <v>22.896147310238284</v>
      </c>
      <c r="CD877" s="103">
        <f>AVERAGE(BV$6:BV877)</f>
        <v>23.808607590473379</v>
      </c>
      <c r="CE877" s="103">
        <f>AVERAGE(BW$6:BW877)</f>
        <v>0.91246028023507952</v>
      </c>
      <c r="CF877" s="104">
        <f>AVERAGE(BX$6:BX877)</f>
        <v>972.34604111065903</v>
      </c>
      <c r="CG877" s="104">
        <f>AVERAGE(BY$6:BY877)</f>
        <v>3662.2431974531746</v>
      </c>
      <c r="CH877" s="104">
        <f>AVERAGE(BZ$6:BZ877)</f>
        <v>2689.8971563425207</v>
      </c>
      <c r="CI877" s="121"/>
      <c r="CJ877" s="121"/>
      <c r="CK877" s="121"/>
      <c r="CL877" s="121"/>
      <c r="CM877" s="121"/>
      <c r="CN877" s="121"/>
    </row>
    <row r="878" spans="2:92" x14ac:dyDescent="0.2">
      <c r="B878" s="105">
        <v>873</v>
      </c>
      <c r="C878" s="109">
        <v>17.598173702969312</v>
      </c>
      <c r="D878" s="109">
        <v>1</v>
      </c>
      <c r="E878" s="109">
        <v>4.4316829338304409</v>
      </c>
      <c r="F878" s="110">
        <v>158.01253777499574</v>
      </c>
      <c r="G878" s="109">
        <v>21.029856636799753</v>
      </c>
      <c r="H878" s="109">
        <v>21.029856636799753</v>
      </c>
      <c r="I878" s="109">
        <v>0</v>
      </c>
      <c r="J878" s="110">
        <v>788.9082368789883</v>
      </c>
      <c r="K878" s="110">
        <v>3835.3741946239556</v>
      </c>
      <c r="L878" s="110">
        <v>3046.4659577449675</v>
      </c>
      <c r="M878" s="111" t="str">
        <v>No</v>
      </c>
      <c r="O878" s="103">
        <f>AVERAGE(G$6:G878)</f>
        <v>21.705329801309382</v>
      </c>
      <c r="P878" s="103">
        <f>AVERAGE(H$6:H878)</f>
        <v>22.081404847644858</v>
      </c>
      <c r="Q878" s="103">
        <f>AVERAGE(I$6:I878)</f>
        <v>0.37607504633548988</v>
      </c>
      <c r="R878" s="104">
        <f>AVERAGE(J$6:J878)</f>
        <v>867.97818950203941</v>
      </c>
      <c r="S878" s="104">
        <f>AVERAGE(K$6:K878)</f>
        <v>4005.9284364006312</v>
      </c>
      <c r="T878" s="104">
        <f>AVERAGE(L$6:L878)</f>
        <v>3137.9502468985993</v>
      </c>
      <c r="X878" s="105">
        <v>873</v>
      </c>
      <c r="Y878" s="109">
        <v>19.548286761167557</v>
      </c>
      <c r="Z878" s="109">
        <v>2</v>
      </c>
      <c r="AA878" s="109">
        <v>3.9010275354225645</v>
      </c>
      <c r="AB878" s="110">
        <v>125.62246971136588</v>
      </c>
      <c r="AC878" s="109">
        <v>21.449314296590121</v>
      </c>
      <c r="AD878" s="109">
        <v>21.449314296590121</v>
      </c>
      <c r="AE878" s="109">
        <v>0</v>
      </c>
      <c r="AF878" s="110">
        <v>769.10189860906951</v>
      </c>
      <c r="AG878" s="110">
        <v>4000.8765733862219</v>
      </c>
      <c r="AH878" s="110">
        <v>3231.7746747771525</v>
      </c>
      <c r="AI878" s="111" t="str">
        <v>No</v>
      </c>
      <c r="AK878" s="103">
        <f>AVERAGE(AC$6:AC878)</f>
        <v>21.676109810021757</v>
      </c>
      <c r="AL878" s="103">
        <f>AVERAGE(AD$6:AD878)</f>
        <v>21.996428993317714</v>
      </c>
      <c r="AM878" s="103">
        <f>AVERAGE(AE$6:AE878)</f>
        <v>0.3203191832959677</v>
      </c>
      <c r="AN878" s="104">
        <f>AVERAGE(AF$6:AF878)</f>
        <v>857.74149084407065</v>
      </c>
      <c r="AO878" s="104">
        <f>AVERAGE(AG$6:AG878)</f>
        <v>4043.0628814969346</v>
      </c>
      <c r="AP878" s="104">
        <f>AVERAGE(AH$6:AH878)</f>
        <v>3185.321390652859</v>
      </c>
      <c r="AT878" s="105">
        <v>873</v>
      </c>
      <c r="AU878" s="109">
        <v>25.960599128935936</v>
      </c>
      <c r="AV878" s="109">
        <v>5</v>
      </c>
      <c r="AW878" s="109">
        <v>5.6263749981900535</v>
      </c>
      <c r="AX878" s="110">
        <v>154.79895495838926</v>
      </c>
      <c r="AY878" s="109">
        <v>25</v>
      </c>
      <c r="AZ878" s="109">
        <v>26.586974127125991</v>
      </c>
      <c r="BA878" s="109">
        <v>1.5869741271259912</v>
      </c>
      <c r="BB878" s="110">
        <v>1142.8450740272879</v>
      </c>
      <c r="BC878" s="110">
        <v>4000</v>
      </c>
      <c r="BD878" s="110">
        <v>2857.1549259727121</v>
      </c>
      <c r="BE878" s="111" t="str">
        <v>Yes</v>
      </c>
      <c r="BG878" s="103">
        <f>AVERAGE(AY$6:AY878)</f>
        <v>22.875033198475826</v>
      </c>
      <c r="BH878" s="103">
        <f>AVERAGE(AZ$6:AZ878)</f>
        <v>23.712125828421428</v>
      </c>
      <c r="BI878" s="103">
        <f>AVERAGE(BA$6:BA878)</f>
        <v>0.83709262994561073</v>
      </c>
      <c r="BJ878" s="104">
        <f>AVERAGE(BB$6:BB878)</f>
        <v>962.12287625912313</v>
      </c>
      <c r="BK878" s="104">
        <f>AVERAGE(BC$6:BC878)</f>
        <v>3595.0006842387302</v>
      </c>
      <c r="BL878" s="104">
        <f>AVERAGE(BD$6:BD878)</f>
        <v>2632.8778079796048</v>
      </c>
      <c r="BP878" s="105">
        <v>873</v>
      </c>
      <c r="BQ878" s="109">
        <v>22.265501346824099</v>
      </c>
      <c r="BR878" s="109">
        <v>0</v>
      </c>
      <c r="BS878" s="109">
        <v>3.3063744233547796</v>
      </c>
      <c r="BT878" s="110">
        <v>157.34056739117489</v>
      </c>
      <c r="BU878" s="109">
        <v>25</v>
      </c>
      <c r="BV878" s="109">
        <v>25.571875770178877</v>
      </c>
      <c r="BW878" s="109">
        <v>0.57187577017887747</v>
      </c>
      <c r="BX878" s="110">
        <v>993.12193291800656</v>
      </c>
      <c r="BY878" s="110">
        <v>3750</v>
      </c>
      <c r="BZ878" s="110">
        <v>2756.8780670819933</v>
      </c>
      <c r="CA878" s="111" t="str">
        <v>Yes</v>
      </c>
      <c r="CC878" s="103">
        <f>AVERAGE(BU$6:BU878)</f>
        <v>22.898557221681308</v>
      </c>
      <c r="CD878" s="103">
        <f>AVERAGE(BV$6:BV878)</f>
        <v>23.810627370747955</v>
      </c>
      <c r="CE878" s="103">
        <f>AVERAGE(BW$6:BW878)</f>
        <v>0.91207014906663031</v>
      </c>
      <c r="CF878" s="104">
        <f>AVERAGE(BX$6:BX878)</f>
        <v>972.3698393830615</v>
      </c>
      <c r="CG878" s="104">
        <f>AVERAGE(BY$6:BY878)</f>
        <v>3662.343720709242</v>
      </c>
      <c r="CH878" s="104">
        <f>AVERAGE(BZ$6:BZ878)</f>
        <v>2689.9738813261852</v>
      </c>
      <c r="CI878" s="121"/>
      <c r="CJ878" s="121"/>
      <c r="CK878" s="121"/>
      <c r="CL878" s="121"/>
      <c r="CM878" s="121"/>
      <c r="CN878" s="121"/>
    </row>
    <row r="879" spans="2:92" x14ac:dyDescent="0.2">
      <c r="B879" s="105">
        <v>874</v>
      </c>
      <c r="C879" s="109">
        <v>19.871314674951474</v>
      </c>
      <c r="D879" s="109">
        <v>4</v>
      </c>
      <c r="E879" s="109">
        <v>5.8942867563234316</v>
      </c>
      <c r="F879" s="110">
        <v>151.09434530198592</v>
      </c>
      <c r="G879" s="109">
        <v>21.765601431274906</v>
      </c>
      <c r="H879" s="109">
        <v>21.765601431274906</v>
      </c>
      <c r="I879" s="109">
        <v>0</v>
      </c>
      <c r="J879" s="110">
        <v>804.06238824023308</v>
      </c>
      <c r="K879" s="110">
        <v>4117.8082576294837</v>
      </c>
      <c r="L879" s="110">
        <v>3313.7458693892504</v>
      </c>
      <c r="M879" s="111" t="str">
        <v>No</v>
      </c>
      <c r="O879" s="103">
        <f>AVERAGE(G$6:G879)</f>
        <v>21.705398761984398</v>
      </c>
      <c r="P879" s="103">
        <f>AVERAGE(H$6:H879)</f>
        <v>22.081043516504845</v>
      </c>
      <c r="Q879" s="103">
        <f>AVERAGE(I$6:I879)</f>
        <v>0.37564475452046076</v>
      </c>
      <c r="R879" s="104">
        <f>AVERAGE(J$6:J879)</f>
        <v>867.90505929464609</v>
      </c>
      <c r="S879" s="104">
        <f>AVERAGE(K$6:K879)</f>
        <v>4006.0564453494057</v>
      </c>
      <c r="T879" s="104">
        <f>AVERAGE(L$6:L879)</f>
        <v>3138.151386054767</v>
      </c>
      <c r="X879" s="105">
        <v>874</v>
      </c>
      <c r="Y879" s="109">
        <v>18.28291237415413</v>
      </c>
      <c r="Z879" s="109">
        <v>0</v>
      </c>
      <c r="AA879" s="109">
        <v>3.7650166994874326</v>
      </c>
      <c r="AB879" s="110">
        <v>185.48520656483555</v>
      </c>
      <c r="AC879" s="109">
        <v>22.047929073641562</v>
      </c>
      <c r="AD879" s="109">
        <v>22.047929073641562</v>
      </c>
      <c r="AE879" s="109">
        <v>0</v>
      </c>
      <c r="AF879" s="110">
        <v>846.92307877408234</v>
      </c>
      <c r="AG879" s="110">
        <v>3968.6272332554813</v>
      </c>
      <c r="AH879" s="110">
        <v>3121.7041544813992</v>
      </c>
      <c r="AI879" s="111" t="str">
        <v>No</v>
      </c>
      <c r="AK879" s="103">
        <f>AVERAGE(AC$6:AC879)</f>
        <v>21.676535232520177</v>
      </c>
      <c r="AL879" s="103">
        <f>AVERAGE(AD$6:AD879)</f>
        <v>21.996487917894743</v>
      </c>
      <c r="AM879" s="103">
        <f>AVERAGE(AE$6:AE879)</f>
        <v>0.31995268537457644</v>
      </c>
      <c r="AN879" s="104">
        <f>AVERAGE(AF$6:AF879)</f>
        <v>857.72911279822404</v>
      </c>
      <c r="AO879" s="104">
        <f>AVERAGE(AG$6:AG879)</f>
        <v>4042.9777148513494</v>
      </c>
      <c r="AP879" s="104">
        <f>AVERAGE(AH$6:AH879)</f>
        <v>3185.2486020531201</v>
      </c>
      <c r="AT879" s="105">
        <v>874</v>
      </c>
      <c r="AU879" s="109">
        <v>25.994781947681286</v>
      </c>
      <c r="AV879" s="109">
        <v>2</v>
      </c>
      <c r="AW879" s="109">
        <v>5.3746864975615205</v>
      </c>
      <c r="AX879" s="110">
        <v>170.28721895655698</v>
      </c>
      <c r="AY879" s="109">
        <v>25</v>
      </c>
      <c r="AZ879" s="109">
        <v>29.369468445242806</v>
      </c>
      <c r="BA879" s="109">
        <v>4.3694684452428056</v>
      </c>
      <c r="BB879" s="110">
        <v>1575.7074857429777</v>
      </c>
      <c r="BC879" s="110">
        <v>3850</v>
      </c>
      <c r="BD879" s="110">
        <v>2274.292514257022</v>
      </c>
      <c r="BE879" s="111" t="str">
        <v>Yes</v>
      </c>
      <c r="BG879" s="103">
        <f>AVERAGE(AY$6:AY879)</f>
        <v>22.877464510605716</v>
      </c>
      <c r="BH879" s="103">
        <f>AVERAGE(AZ$6:AZ879)</f>
        <v>23.718598760477285</v>
      </c>
      <c r="BI879" s="103">
        <f>AVERAGE(BA$6:BA879)</f>
        <v>0.84113424987158003</v>
      </c>
      <c r="BJ879" s="104">
        <f>AVERAGE(BB$6:BB879)</f>
        <v>962.82491814640446</v>
      </c>
      <c r="BK879" s="104">
        <f>AVERAGE(BC$6:BC879)</f>
        <v>3595.2924454695785</v>
      </c>
      <c r="BL879" s="104">
        <f>AVERAGE(BD$6:BD879)</f>
        <v>2632.4675273231719</v>
      </c>
      <c r="BP879" s="105">
        <v>874</v>
      </c>
      <c r="BQ879" s="109">
        <v>26.116922244900067</v>
      </c>
      <c r="BR879" s="109">
        <v>4</v>
      </c>
      <c r="BS879" s="109">
        <v>5.0501952571889399</v>
      </c>
      <c r="BT879" s="110">
        <v>180.54749133899185</v>
      </c>
      <c r="BU879" s="109">
        <v>25</v>
      </c>
      <c r="BV879" s="109">
        <v>27.167117502089006</v>
      </c>
      <c r="BW879" s="109">
        <v>2.1671175020890061</v>
      </c>
      <c r="BX879" s="110">
        <v>1255.6151166523427</v>
      </c>
      <c r="BY879" s="110">
        <v>4030</v>
      </c>
      <c r="BZ879" s="110">
        <v>2774.3848833476573</v>
      </c>
      <c r="CA879" s="111" t="str">
        <v>Yes</v>
      </c>
      <c r="CC879" s="103">
        <f>AVERAGE(BU$6:BU879)</f>
        <v>22.90096161845284</v>
      </c>
      <c r="CD879" s="103">
        <f>AVERAGE(BV$6:BV879)</f>
        <v>23.814467748472602</v>
      </c>
      <c r="CE879" s="103">
        <f>AVERAGE(BW$6:BW879)</f>
        <v>0.91350613001974512</v>
      </c>
      <c r="CF879" s="104">
        <f>AVERAGE(BX$6:BX879)</f>
        <v>972.69391864767158</v>
      </c>
      <c r="CG879" s="104">
        <f>AVERAGE(BY$6:BY879)</f>
        <v>3662.7643800676983</v>
      </c>
      <c r="CH879" s="104">
        <f>AVERAGE(BZ$6:BZ879)</f>
        <v>2690.0704614200313</v>
      </c>
      <c r="CI879" s="121"/>
      <c r="CJ879" s="121"/>
      <c r="CK879" s="121"/>
      <c r="CL879" s="121"/>
      <c r="CM879" s="121"/>
      <c r="CN879" s="121"/>
    </row>
    <row r="880" spans="2:92" x14ac:dyDescent="0.2">
      <c r="B880" s="105">
        <v>875</v>
      </c>
      <c r="C880" s="109">
        <v>17.73889566543432</v>
      </c>
      <c r="D880" s="109">
        <v>2</v>
      </c>
      <c r="E880" s="109">
        <v>3.1732222569357762</v>
      </c>
      <c r="F880" s="110">
        <v>138.73192718183532</v>
      </c>
      <c r="G880" s="109">
        <v>18.912117922370097</v>
      </c>
      <c r="H880" s="109">
        <v>18.912117922370097</v>
      </c>
      <c r="I880" s="109">
        <v>0</v>
      </c>
      <c r="J880" s="110">
        <v>706.09546485293822</v>
      </c>
      <c r="K880" s="110">
        <v>3504.1812260266174</v>
      </c>
      <c r="L880" s="110">
        <v>2798.0857611736792</v>
      </c>
      <c r="M880" s="111" t="str">
        <v>No</v>
      </c>
      <c r="O880" s="103">
        <f>AVERAGE(G$6:G880)</f>
        <v>21.702206441024838</v>
      </c>
      <c r="P880" s="103">
        <f>AVERAGE(H$6:H880)</f>
        <v>22.077421887254406</v>
      </c>
      <c r="Q880" s="103">
        <f>AVERAGE(I$6:I880)</f>
        <v>0.3752154462295802</v>
      </c>
      <c r="R880" s="104">
        <f>AVERAGE(J$6:J880)</f>
        <v>867.72013404385564</v>
      </c>
      <c r="S880" s="104">
        <f>AVERAGE(K$6:K880)</f>
        <v>4005.4828736701797</v>
      </c>
      <c r="T880" s="104">
        <f>AVERAGE(L$6:L880)</f>
        <v>3137.7627396263315</v>
      </c>
      <c r="X880" s="105">
        <v>875</v>
      </c>
      <c r="Y880" s="109">
        <v>24.060935179395489</v>
      </c>
      <c r="Z880" s="109">
        <v>1</v>
      </c>
      <c r="AA880" s="109">
        <v>4.5592281770887384</v>
      </c>
      <c r="AB880" s="110">
        <v>155.72357146603503</v>
      </c>
      <c r="AC880" s="109">
        <v>25</v>
      </c>
      <c r="AD880" s="109">
        <v>27.620163356484227</v>
      </c>
      <c r="AE880" s="109">
        <v>2.6201633564842268</v>
      </c>
      <c r="AF880" s="110">
        <v>1377.3529756331959</v>
      </c>
      <c r="AG880" s="110">
        <v>4570</v>
      </c>
      <c r="AH880" s="110">
        <v>3192.6470243668041</v>
      </c>
      <c r="AI880" s="111" t="str">
        <v>Yes</v>
      </c>
      <c r="AK880" s="103">
        <f>AVERAGE(AC$6:AC880)</f>
        <v>21.680333477968723</v>
      </c>
      <c r="AL880" s="103">
        <f>AVERAGE(AD$6:AD880)</f>
        <v>22.002914975538847</v>
      </c>
      <c r="AM880" s="103">
        <f>AVERAGE(AE$6:AE880)</f>
        <v>0.32258149757013033</v>
      </c>
      <c r="AN880" s="104">
        <f>AVERAGE(AF$6:AF880)</f>
        <v>858.32296864146406</v>
      </c>
      <c r="AO880" s="104">
        <f>AVERAGE(AG$6:AG880)</f>
        <v>4043.5800260343763</v>
      </c>
      <c r="AP880" s="104">
        <f>AVERAGE(AH$6:AH880)</f>
        <v>3185.2570573929074</v>
      </c>
      <c r="AT880" s="105">
        <v>875</v>
      </c>
      <c r="AU880" s="109">
        <v>22.647801750471292</v>
      </c>
      <c r="AV880" s="109">
        <v>7</v>
      </c>
      <c r="AW880" s="109">
        <v>4.2595958302266475</v>
      </c>
      <c r="AX880" s="110">
        <v>126.39422134872125</v>
      </c>
      <c r="AY880" s="109">
        <v>19.907397580697939</v>
      </c>
      <c r="AZ880" s="109">
        <v>19.907397580697939</v>
      </c>
      <c r="BA880" s="109">
        <v>0</v>
      </c>
      <c r="BB880" s="110">
        <v>723.61614876965939</v>
      </c>
      <c r="BC880" s="110">
        <v>3336.109637104691</v>
      </c>
      <c r="BD880" s="110">
        <v>2612.4934883350315</v>
      </c>
      <c r="BE880" s="111" t="str">
        <v>No</v>
      </c>
      <c r="BG880" s="103">
        <f>AVERAGE(AY$6:AY880)</f>
        <v>22.874070148400104</v>
      </c>
      <c r="BH880" s="103">
        <f>AVERAGE(AZ$6:AZ880)</f>
        <v>23.71424310198611</v>
      </c>
      <c r="BI880" s="103">
        <f>AVERAGE(BA$6:BA880)</f>
        <v>0.84017295358601252</v>
      </c>
      <c r="BJ880" s="104">
        <f>AVERAGE(BB$6:BB880)</f>
        <v>962.55153669568813</v>
      </c>
      <c r="BK880" s="104">
        <f>AVERAGE(BC$6:BC880)</f>
        <v>3594.9962365457332</v>
      </c>
      <c r="BL880" s="104">
        <f>AVERAGE(BD$6:BD880)</f>
        <v>2632.4446998500425</v>
      </c>
      <c r="BP880" s="105">
        <v>875</v>
      </c>
      <c r="BQ880" s="109">
        <v>18.505334185168397</v>
      </c>
      <c r="BR880" s="109">
        <v>1</v>
      </c>
      <c r="BS880" s="109">
        <v>6.2515280894733163</v>
      </c>
      <c r="BT880" s="110">
        <v>123.3054617056582</v>
      </c>
      <c r="BU880" s="109">
        <v>23.756862274641712</v>
      </c>
      <c r="BV880" s="109">
        <v>23.756862274641712</v>
      </c>
      <c r="BW880" s="109">
        <v>0</v>
      </c>
      <c r="BX880" s="110">
        <v>836.01132994490956</v>
      </c>
      <c r="BY880" s="110">
        <v>3633.5293411962566</v>
      </c>
      <c r="BZ880" s="110">
        <v>2797.5180112513472</v>
      </c>
      <c r="CA880" s="111" t="str">
        <v>No</v>
      </c>
      <c r="CC880" s="103">
        <f>AVERAGE(BU$6:BU880)</f>
        <v>22.901939790631342</v>
      </c>
      <c r="CD880" s="103">
        <f>AVERAGE(BV$6:BV880)</f>
        <v>23.814401913645366</v>
      </c>
      <c r="CE880" s="103">
        <f>AVERAGE(BW$6:BW880)</f>
        <v>0.91246212301400831</v>
      </c>
      <c r="CF880" s="104">
        <f>AVERAGE(BX$6:BX880)</f>
        <v>972.53770997486845</v>
      </c>
      <c r="CG880" s="104">
        <f>AVERAGE(BY$6:BY880)</f>
        <v>3662.7309685947021</v>
      </c>
      <c r="CH880" s="104">
        <f>AVERAGE(BZ$6:BZ880)</f>
        <v>2690.1932586198386</v>
      </c>
      <c r="CI880" s="121"/>
      <c r="CJ880" s="121"/>
      <c r="CK880" s="121"/>
      <c r="CL880" s="121"/>
      <c r="CM880" s="121"/>
      <c r="CN880" s="121"/>
    </row>
    <row r="881" spans="2:92" x14ac:dyDescent="0.2">
      <c r="B881" s="105">
        <v>876</v>
      </c>
      <c r="C881" s="109">
        <v>23.236966988741564</v>
      </c>
      <c r="D881" s="109">
        <v>1</v>
      </c>
      <c r="E881" s="109">
        <v>4.2522878800606279</v>
      </c>
      <c r="F881" s="110">
        <v>137.47482817721402</v>
      </c>
      <c r="G881" s="109">
        <v>25</v>
      </c>
      <c r="H881" s="109">
        <v>26.489254868802192</v>
      </c>
      <c r="I881" s="109">
        <v>1.4892548688021918</v>
      </c>
      <c r="J881" s="110">
        <v>1155.5407045616084</v>
      </c>
      <c r="K881" s="110">
        <v>4550</v>
      </c>
      <c r="L881" s="110">
        <v>3394.4592954383916</v>
      </c>
      <c r="M881" s="111" t="str">
        <v>Yes</v>
      </c>
      <c r="O881" s="103">
        <f>AVERAGE(G$6:G881)</f>
        <v>21.705971045544217</v>
      </c>
      <c r="P881" s="103">
        <f>AVERAGE(H$6:H881)</f>
        <v>22.08245822627444</v>
      </c>
      <c r="Q881" s="103">
        <f>AVERAGE(I$6:I881)</f>
        <v>0.37648718073023391</v>
      </c>
      <c r="R881" s="104">
        <f>AVERAGE(J$6:J881)</f>
        <v>868.04869633896726</v>
      </c>
      <c r="S881" s="104">
        <f>AVERAGE(K$6:K881)</f>
        <v>4006.1044685632505</v>
      </c>
      <c r="T881" s="104">
        <f>AVERAGE(L$6:L881)</f>
        <v>3138.0557722242906</v>
      </c>
      <c r="X881" s="105">
        <v>876</v>
      </c>
      <c r="Y881" s="109">
        <v>20.947155285059161</v>
      </c>
      <c r="Z881" s="109">
        <v>2</v>
      </c>
      <c r="AA881" s="109">
        <v>3.1620627678351219</v>
      </c>
      <c r="AB881" s="110">
        <v>155.6054380256339</v>
      </c>
      <c r="AC881" s="109">
        <v>22.109218052894281</v>
      </c>
      <c r="AD881" s="109">
        <v>22.109218052894281</v>
      </c>
      <c r="AE881" s="109">
        <v>0</v>
      </c>
      <c r="AF881" s="110">
        <v>818.88197961246237</v>
      </c>
      <c r="AG881" s="110">
        <v>4119.6592495209707</v>
      </c>
      <c r="AH881" s="110">
        <v>3300.7772699085081</v>
      </c>
      <c r="AI881" s="111" t="str">
        <v>No</v>
      </c>
      <c r="AK881" s="103">
        <f>AVERAGE(AC$6:AC881)</f>
        <v>21.680823072232336</v>
      </c>
      <c r="AL881" s="103">
        <f>AVERAGE(AD$6:AD881)</f>
        <v>22.003036326083773</v>
      </c>
      <c r="AM881" s="103">
        <f>AVERAGE(AE$6:AE881)</f>
        <v>0.32221325385144295</v>
      </c>
      <c r="AN881" s="104">
        <f>AVERAGE(AF$6:AF881)</f>
        <v>858.27794468138541</v>
      </c>
      <c r="AO881" s="104">
        <f>AVERAGE(AG$6:AG881)</f>
        <v>4043.6668744630142</v>
      </c>
      <c r="AP881" s="104">
        <f>AVERAGE(AH$6:AH881)</f>
        <v>3185.388929781624</v>
      </c>
      <c r="AT881" s="105">
        <v>876</v>
      </c>
      <c r="AU881" s="109">
        <v>21.806249567974284</v>
      </c>
      <c r="AV881" s="109">
        <v>3</v>
      </c>
      <c r="AW881" s="109">
        <v>6.3864117046707314</v>
      </c>
      <c r="AX881" s="110">
        <v>148.32029621420241</v>
      </c>
      <c r="AY881" s="109">
        <v>25</v>
      </c>
      <c r="AZ881" s="109">
        <v>25.192661272645015</v>
      </c>
      <c r="BA881" s="109">
        <v>0.1926612726450152</v>
      </c>
      <c r="BB881" s="110">
        <v>927.21948711095479</v>
      </c>
      <c r="BC881" s="110">
        <v>3900</v>
      </c>
      <c r="BD881" s="110">
        <v>2972.780512889045</v>
      </c>
      <c r="BE881" s="111" t="str">
        <v>Yes</v>
      </c>
      <c r="BG881" s="103">
        <f>AVERAGE(AY$6:AY881)</f>
        <v>22.876497008961294</v>
      </c>
      <c r="BH881" s="103">
        <f>AVERAGE(AZ$6:AZ881)</f>
        <v>23.715930793961746</v>
      </c>
      <c r="BI881" s="103">
        <f>AVERAGE(BA$6:BA881)</f>
        <v>0.83943378500046351</v>
      </c>
      <c r="BJ881" s="104">
        <f>AVERAGE(BB$6:BB881)</f>
        <v>962.51120330575122</v>
      </c>
      <c r="BK881" s="104">
        <f>AVERAGE(BC$6:BC881)</f>
        <v>3595.3444143578954</v>
      </c>
      <c r="BL881" s="104">
        <f>AVERAGE(BD$6:BD881)</f>
        <v>2632.8332110521415</v>
      </c>
      <c r="BP881" s="105">
        <v>876</v>
      </c>
      <c r="BQ881" s="109">
        <v>20.918880295269673</v>
      </c>
      <c r="BR881" s="109">
        <v>3</v>
      </c>
      <c r="BS881" s="109">
        <v>3.5423564149635185</v>
      </c>
      <c r="BT881" s="110">
        <v>161.18494523300762</v>
      </c>
      <c r="BU881" s="109">
        <v>21.461236710233191</v>
      </c>
      <c r="BV881" s="109">
        <v>21.461236710233191</v>
      </c>
      <c r="BW881" s="109">
        <v>0</v>
      </c>
      <c r="BX881" s="110">
        <v>805.02204654000332</v>
      </c>
      <c r="BY881" s="110">
        <v>3429.1855065349787</v>
      </c>
      <c r="BZ881" s="110">
        <v>2624.1634599949753</v>
      </c>
      <c r="CA881" s="111" t="str">
        <v>No</v>
      </c>
      <c r="CC881" s="103">
        <f>AVERAGE(BU$6:BU881)</f>
        <v>22.900295152411712</v>
      </c>
      <c r="CD881" s="103">
        <f>AVERAGE(BV$6:BV881)</f>
        <v>23.811715651997638</v>
      </c>
      <c r="CE881" s="103">
        <f>AVERAGE(BW$6:BW881)</f>
        <v>0.91142049958591009</v>
      </c>
      <c r="CF881" s="104">
        <f>AVERAGE(BX$6:BX881)</f>
        <v>972.34648204857308</v>
      </c>
      <c r="CG881" s="104">
        <f>AVERAGE(BY$6:BY881)</f>
        <v>3662.4643641859579</v>
      </c>
      <c r="CH881" s="104">
        <f>AVERAGE(BZ$6:BZ881)</f>
        <v>2690.1178821373901</v>
      </c>
      <c r="CI881" s="121"/>
      <c r="CJ881" s="121"/>
      <c r="CK881" s="121"/>
      <c r="CL881" s="121"/>
      <c r="CM881" s="121"/>
      <c r="CN881" s="121"/>
    </row>
    <row r="882" spans="2:92" x14ac:dyDescent="0.2">
      <c r="B882" s="105">
        <v>877</v>
      </c>
      <c r="C882" s="109">
        <v>24.662118453999987</v>
      </c>
      <c r="D882" s="109">
        <v>2</v>
      </c>
      <c r="E882" s="109">
        <v>5.9131129177563118</v>
      </c>
      <c r="F882" s="110">
        <v>151.49078634047987</v>
      </c>
      <c r="G882" s="109">
        <v>25</v>
      </c>
      <c r="H882" s="109">
        <v>28.575231371756299</v>
      </c>
      <c r="I882" s="109">
        <v>3.5752313717562991</v>
      </c>
      <c r="J882" s="110">
        <v>1545.0324332566136</v>
      </c>
      <c r="K882" s="110">
        <v>4600</v>
      </c>
      <c r="L882" s="110">
        <v>3054.9675667433867</v>
      </c>
      <c r="M882" s="111" t="str">
        <v>Yes</v>
      </c>
      <c r="O882" s="103">
        <f>AVERAGE(G$6:G882)</f>
        <v>21.709727064876549</v>
      </c>
      <c r="P882" s="103">
        <f>AVERAGE(H$6:H882)</f>
        <v>22.089861616406118</v>
      </c>
      <c r="Q882" s="103">
        <f>AVERAGE(I$6:I882)</f>
        <v>0.38013455152957942</v>
      </c>
      <c r="R882" s="104">
        <f>AVERAGE(J$6:J882)</f>
        <v>868.82062762393605</v>
      </c>
      <c r="S882" s="104">
        <f>AVERAGE(K$6:K882)</f>
        <v>4006.7816584508637</v>
      </c>
      <c r="T882" s="104">
        <f>AVERAGE(L$6:L882)</f>
        <v>3137.9610308269353</v>
      </c>
      <c r="X882" s="105">
        <v>877</v>
      </c>
      <c r="Y882" s="109">
        <v>17.897761579793787</v>
      </c>
      <c r="Z882" s="109">
        <v>4</v>
      </c>
      <c r="AA882" s="109">
        <v>3.9234538479910768</v>
      </c>
      <c r="AB882" s="110">
        <v>145.58491554284166</v>
      </c>
      <c r="AC882" s="109">
        <v>17.821215427784864</v>
      </c>
      <c r="AD882" s="109">
        <v>17.821215427784864</v>
      </c>
      <c r="AE882" s="109">
        <v>0</v>
      </c>
      <c r="AF882" s="110">
        <v>680.22137837638752</v>
      </c>
      <c r="AG882" s="110">
        <v>3487.8187770012755</v>
      </c>
      <c r="AH882" s="110">
        <v>2807.5973986248882</v>
      </c>
      <c r="AI882" s="111" t="str">
        <v>No</v>
      </c>
      <c r="AK882" s="103">
        <f>AVERAGE(AC$6:AC882)</f>
        <v>21.676422151315066</v>
      </c>
      <c r="AL882" s="103">
        <f>AVERAGE(AD$6:AD882)</f>
        <v>21.998268001228244</v>
      </c>
      <c r="AM882" s="103">
        <f>AVERAGE(AE$6:AE882)</f>
        <v>0.32184584991318588</v>
      </c>
      <c r="AN882" s="104">
        <f>AVERAGE(AF$6:AF882)</f>
        <v>858.07491552938416</v>
      </c>
      <c r="AO882" s="104">
        <f>AVERAGE(AG$6:AG882)</f>
        <v>4043.0330681945288</v>
      </c>
      <c r="AP882" s="104">
        <f>AVERAGE(AH$6:AH882)</f>
        <v>3184.9581526651396</v>
      </c>
      <c r="AT882" s="105">
        <v>877</v>
      </c>
      <c r="AU882" s="109">
        <v>18.586289149016437</v>
      </c>
      <c r="AV882" s="109">
        <v>6</v>
      </c>
      <c r="AW882" s="109">
        <v>6.4616068942878684</v>
      </c>
      <c r="AX882" s="110">
        <v>177.78933251808206</v>
      </c>
      <c r="AY882" s="109">
        <v>19.047896043304306</v>
      </c>
      <c r="AZ882" s="109">
        <v>19.047896043304306</v>
      </c>
      <c r="BA882" s="109">
        <v>0</v>
      </c>
      <c r="BB882" s="110">
        <v>749.22621381721115</v>
      </c>
      <c r="BC882" s="110">
        <v>3157.1844064956458</v>
      </c>
      <c r="BD882" s="110">
        <v>2407.9581926784349</v>
      </c>
      <c r="BE882" s="111" t="str">
        <v>No</v>
      </c>
      <c r="BG882" s="103">
        <f>AVERAGE(AY$6:AY882)</f>
        <v>22.872131443436025</v>
      </c>
      <c r="BH882" s="103">
        <f>AVERAGE(AZ$6:AZ882)</f>
        <v>23.710608063345262</v>
      </c>
      <c r="BI882" s="103">
        <f>AVERAGE(BA$6:BA882)</f>
        <v>0.83847661990924283</v>
      </c>
      <c r="BJ882" s="104">
        <f>AVERAGE(BB$6:BB882)</f>
        <v>962.26800491408824</v>
      </c>
      <c r="BK882" s="104">
        <f>AVERAGE(BC$6:BC882)</f>
        <v>3594.8448020342212</v>
      </c>
      <c r="BL882" s="104">
        <f>AVERAGE(BD$6:BD882)</f>
        <v>2632.5767971201308</v>
      </c>
      <c r="BP882" s="105">
        <v>877</v>
      </c>
      <c r="BQ882" s="109">
        <v>19.022186759803017</v>
      </c>
      <c r="BR882" s="109">
        <v>4</v>
      </c>
      <c r="BS882" s="109">
        <v>3.7282975240176066</v>
      </c>
      <c r="BT882" s="110">
        <v>147.03262873544043</v>
      </c>
      <c r="BU882" s="109">
        <v>18.750484283820622</v>
      </c>
      <c r="BV882" s="109">
        <v>18.750484283820622</v>
      </c>
      <c r="BW882" s="109">
        <v>0</v>
      </c>
      <c r="BX882" s="110">
        <v>709.54715725005906</v>
      </c>
      <c r="BY882" s="110">
        <v>3092.5726425730932</v>
      </c>
      <c r="BZ882" s="110">
        <v>2383.025485323034</v>
      </c>
      <c r="CA882" s="111" t="str">
        <v>No</v>
      </c>
      <c r="CC882" s="103">
        <f>AVERAGE(BU$6:BU882)</f>
        <v>22.895563327019929</v>
      </c>
      <c r="CD882" s="103">
        <f>AVERAGE(BV$6:BV882)</f>
        <v>23.805944578601768</v>
      </c>
      <c r="CE882" s="103">
        <f>AVERAGE(BW$6:BW882)</f>
        <v>0.91038125158182126</v>
      </c>
      <c r="CF882" s="104">
        <f>AVERAGE(BX$6:BX882)</f>
        <v>972.04682489372874</v>
      </c>
      <c r="CG882" s="104">
        <f>AVERAGE(BY$6:BY882)</f>
        <v>3661.8145446630242</v>
      </c>
      <c r="CH882" s="104">
        <f>AVERAGE(BZ$6:BZ882)</f>
        <v>2689.7677197693001</v>
      </c>
      <c r="CI882" s="121"/>
      <c r="CJ882" s="121"/>
      <c r="CK882" s="121"/>
      <c r="CL882" s="121"/>
      <c r="CM882" s="121"/>
      <c r="CN882" s="121"/>
    </row>
    <row r="883" spans="2:92" x14ac:dyDescent="0.2">
      <c r="B883" s="105">
        <v>878</v>
      </c>
      <c r="C883" s="109">
        <v>20.897193260572955</v>
      </c>
      <c r="D883" s="109">
        <v>1</v>
      </c>
      <c r="E883" s="109">
        <v>3.9280938595516757</v>
      </c>
      <c r="F883" s="110">
        <v>113.60733030891981</v>
      </c>
      <c r="G883" s="109">
        <v>23.825287120124631</v>
      </c>
      <c r="H883" s="109">
        <v>23.825287120124631</v>
      </c>
      <c r="I883" s="109">
        <v>0</v>
      </c>
      <c r="J883" s="110">
        <v>828.36594391265874</v>
      </c>
      <c r="K883" s="110">
        <v>4338.5516816224335</v>
      </c>
      <c r="L883" s="110">
        <v>3510.1857377097749</v>
      </c>
      <c r="M883" s="111" t="str">
        <v>No</v>
      </c>
      <c r="O883" s="103">
        <f>AVERAGE(G$6:G883)</f>
        <v>21.712136586579565</v>
      </c>
      <c r="P883" s="103">
        <f>AVERAGE(H$6:H883)</f>
        <v>22.091838183039055</v>
      </c>
      <c r="Q883" s="103">
        <f>AVERAGE(I$6:I883)</f>
        <v>0.37970159645950019</v>
      </c>
      <c r="R883" s="104">
        <f>AVERAGE(J$6:J883)</f>
        <v>868.7745516743787</v>
      </c>
      <c r="S883" s="104">
        <f>AVERAGE(K$6:K883)</f>
        <v>4007.1595286367083</v>
      </c>
      <c r="T883" s="104">
        <f>AVERAGE(L$6:L883)</f>
        <v>3138.3849769623375</v>
      </c>
      <c r="X883" s="105">
        <v>878</v>
      </c>
      <c r="Y883" s="109">
        <v>18.055305872343094</v>
      </c>
      <c r="Z883" s="109">
        <v>3</v>
      </c>
      <c r="AA883" s="109">
        <v>4.5866794533936268</v>
      </c>
      <c r="AB883" s="110">
        <v>186.63799560555495</v>
      </c>
      <c r="AC883" s="109">
        <v>19.641985325736719</v>
      </c>
      <c r="AD883" s="109">
        <v>19.641985325736719</v>
      </c>
      <c r="AE883" s="109">
        <v>0</v>
      </c>
      <c r="AF883" s="110">
        <v>775.89755537765654</v>
      </c>
      <c r="AG883" s="110">
        <v>3745.5573586326095</v>
      </c>
      <c r="AH883" s="110">
        <v>2969.6598032549527</v>
      </c>
      <c r="AI883" s="111" t="str">
        <v>No</v>
      </c>
      <c r="AK883" s="103">
        <f>AVERAGE(AC$6:AC883)</f>
        <v>21.674105025090032</v>
      </c>
      <c r="AL883" s="103">
        <f>AVERAGE(AD$6:AD883)</f>
        <v>21.995584307975975</v>
      </c>
      <c r="AM883" s="103">
        <f>AVERAGE(AE$6:AE883)</f>
        <v>0.3214792828859499</v>
      </c>
      <c r="AN883" s="104">
        <f>AVERAGE(AF$6:AF883)</f>
        <v>857.98131944720683</v>
      </c>
      <c r="AO883" s="104">
        <f>AVERAGE(AG$6:AG883)</f>
        <v>4042.6942575913831</v>
      </c>
      <c r="AP883" s="104">
        <f>AVERAGE(AH$6:AH883)</f>
        <v>3184.7129381441714</v>
      </c>
      <c r="AT883" s="105">
        <v>878</v>
      </c>
      <c r="AU883" s="109">
        <v>17.58831261177658</v>
      </c>
      <c r="AV883" s="109">
        <v>6</v>
      </c>
      <c r="AW883" s="109">
        <v>4.5106588802730174</v>
      </c>
      <c r="AX883" s="110">
        <v>138.95818342893818</v>
      </c>
      <c r="AY883" s="109">
        <v>16.098971492049596</v>
      </c>
      <c r="AZ883" s="109">
        <v>16.098971492049596</v>
      </c>
      <c r="BA883" s="109">
        <v>0</v>
      </c>
      <c r="BB883" s="110">
        <v>621.92732819042612</v>
      </c>
      <c r="BC883" s="110">
        <v>2714.8457238074393</v>
      </c>
      <c r="BD883" s="110">
        <v>2092.9183956170132</v>
      </c>
      <c r="BE883" s="111" t="str">
        <v>No</v>
      </c>
      <c r="BG883" s="103">
        <f>AVERAGE(AY$6:AY883)</f>
        <v>22.864417138252218</v>
      </c>
      <c r="BH883" s="103">
        <f>AVERAGE(AZ$6:AZ883)</f>
        <v>23.701938773400734</v>
      </c>
      <c r="BI883" s="103">
        <f>AVERAGE(BA$6:BA883)</f>
        <v>0.83752163514852618</v>
      </c>
      <c r="BJ883" s="104">
        <f>AVERAGE(BB$6:BB883)</f>
        <v>961.8803731638335</v>
      </c>
      <c r="BK883" s="104">
        <f>AVERAGE(BC$6:BC883)</f>
        <v>3593.8425251797489</v>
      </c>
      <c r="BL883" s="104">
        <f>AVERAGE(BD$6:BD883)</f>
        <v>2631.962152015913</v>
      </c>
      <c r="BP883" s="105">
        <v>878</v>
      </c>
      <c r="BQ883" s="109">
        <v>25.446853054014415</v>
      </c>
      <c r="BR883" s="109">
        <v>5</v>
      </c>
      <c r="BS883" s="109">
        <v>4.8733661959699592</v>
      </c>
      <c r="BT883" s="110">
        <v>189.36615287925719</v>
      </c>
      <c r="BU883" s="109">
        <v>25</v>
      </c>
      <c r="BV883" s="109">
        <v>25.320219249984376</v>
      </c>
      <c r="BW883" s="109">
        <v>0.32021924998437612</v>
      </c>
      <c r="BX883" s="110">
        <v>987.39904037691372</v>
      </c>
      <c r="BY883" s="110">
        <v>4100</v>
      </c>
      <c r="BZ883" s="110">
        <v>3112.6009596230861</v>
      </c>
      <c r="CA883" s="111" t="str">
        <v>Yes</v>
      </c>
      <c r="CC883" s="103">
        <f>AVERAGE(BU$6:BU883)</f>
        <v>22.897960179722642</v>
      </c>
      <c r="CD883" s="103">
        <f>AVERAGE(BV$6:BV883)</f>
        <v>23.807669265015644</v>
      </c>
      <c r="CE883" s="103">
        <f>AVERAGE(BW$6:BW883)</f>
        <v>0.90970908529298589</v>
      </c>
      <c r="CF883" s="104">
        <f>AVERAGE(BX$6:BX883)</f>
        <v>972.06431033277556</v>
      </c>
      <c r="CG883" s="104">
        <f>AVERAGE(BY$6:BY883)</f>
        <v>3662.3136169356176</v>
      </c>
      <c r="CH883" s="104">
        <f>AVERAGE(BZ$6:BZ883)</f>
        <v>2690.2493066028469</v>
      </c>
      <c r="CI883" s="121"/>
      <c r="CJ883" s="121"/>
      <c r="CK883" s="121"/>
      <c r="CL883" s="121"/>
      <c r="CM883" s="121"/>
      <c r="CN883" s="121"/>
    </row>
    <row r="884" spans="2:92" x14ac:dyDescent="0.2">
      <c r="B884" s="105">
        <v>879</v>
      </c>
      <c r="C884" s="109">
        <v>16.058181600861705</v>
      </c>
      <c r="D884" s="109">
        <v>3</v>
      </c>
      <c r="E884" s="109">
        <v>2.6938005868527757</v>
      </c>
      <c r="F884" s="110">
        <v>141.29749840414951</v>
      </c>
      <c r="G884" s="109">
        <v>15.751982187714482</v>
      </c>
      <c r="H884" s="109">
        <v>15.751982187714482</v>
      </c>
      <c r="I884" s="109">
        <v>0</v>
      </c>
      <c r="J884" s="110">
        <v>613.85696403558404</v>
      </c>
      <c r="K884" s="110">
        <v>2985.3567937886069</v>
      </c>
      <c r="L884" s="110">
        <v>2371.4998297530228</v>
      </c>
      <c r="M884" s="111" t="str">
        <v>No</v>
      </c>
      <c r="O884" s="103">
        <f>AVERAGE(G$6:G884)</f>
        <v>21.705355978617263</v>
      </c>
      <c r="P884" s="103">
        <f>AVERAGE(H$6:H884)</f>
        <v>22.084625605114908</v>
      </c>
      <c r="Q884" s="103">
        <f>AVERAGE(I$6:I884)</f>
        <v>0.37926962649765777</v>
      </c>
      <c r="R884" s="104">
        <f>AVERAGE(J$6:J884)</f>
        <v>868.48454304225265</v>
      </c>
      <c r="S884" s="104">
        <f>AVERAGE(K$6:K884)</f>
        <v>4005.997068187507</v>
      </c>
      <c r="T884" s="104">
        <f>AVERAGE(L$6:L884)</f>
        <v>3137.5125251452619</v>
      </c>
      <c r="X884" s="105">
        <v>879</v>
      </c>
      <c r="Y884" s="109">
        <v>22.795705437671124</v>
      </c>
      <c r="Z884" s="109">
        <v>1</v>
      </c>
      <c r="AA884" s="109">
        <v>5.2043771542589399</v>
      </c>
      <c r="AB884" s="110">
        <v>141.17678251935678</v>
      </c>
      <c r="AC884" s="109">
        <v>25</v>
      </c>
      <c r="AD884" s="109">
        <v>27.000082591930063</v>
      </c>
      <c r="AE884" s="109">
        <v>2.0000825919300631</v>
      </c>
      <c r="AF884" s="110">
        <v>1251.1916490667682</v>
      </c>
      <c r="AG884" s="110">
        <v>4570</v>
      </c>
      <c r="AH884" s="110">
        <v>3318.8083509332318</v>
      </c>
      <c r="AI884" s="111" t="str">
        <v>Yes</v>
      </c>
      <c r="AK884" s="103">
        <f>AVERAGE(AC$6:AC884)</f>
        <v>21.677888750886289</v>
      </c>
      <c r="AL884" s="103">
        <f>AVERAGE(AD$6:AD884)</f>
        <v>22.001277707616424</v>
      </c>
      <c r="AM884" s="103">
        <f>AVERAGE(AE$6:AE884)</f>
        <v>0.32338895673014117</v>
      </c>
      <c r="AN884" s="104">
        <f>AVERAGE(AF$6:AF884)</f>
        <v>858.4286577061597</v>
      </c>
      <c r="AO884" s="104">
        <f>AVERAGE(AG$6:AG884)</f>
        <v>4043.2941503586285</v>
      </c>
      <c r="AP884" s="104">
        <f>AVERAGE(AH$6:AH884)</f>
        <v>3184.8654926524637</v>
      </c>
      <c r="AT884" s="105">
        <v>879</v>
      </c>
      <c r="AU884" s="109">
        <v>22.146076027215067</v>
      </c>
      <c r="AV884" s="109">
        <v>4</v>
      </c>
      <c r="AW884" s="109">
        <v>3.2716508465862804</v>
      </c>
      <c r="AX884" s="110">
        <v>159.2151748373125</v>
      </c>
      <c r="AY884" s="109">
        <v>21.417726873801346</v>
      </c>
      <c r="AZ884" s="109">
        <v>21.417726873801346</v>
      </c>
      <c r="BA884" s="109">
        <v>0</v>
      </c>
      <c r="BB884" s="110">
        <v>801.7469810513528</v>
      </c>
      <c r="BC884" s="110">
        <v>3412.6590310702018</v>
      </c>
      <c r="BD884" s="110">
        <v>2610.9120500188492</v>
      </c>
      <c r="BE884" s="111" t="str">
        <v>No</v>
      </c>
      <c r="BG884" s="103">
        <f>AVERAGE(AY$6:AY884)</f>
        <v>22.86277130177389</v>
      </c>
      <c r="BH884" s="103">
        <f>AVERAGE(AZ$6:AZ884)</f>
        <v>23.699340125050792</v>
      </c>
      <c r="BI884" s="103">
        <f>AVERAGE(BA$6:BA884)</f>
        <v>0.8365688232769124</v>
      </c>
      <c r="BJ884" s="104">
        <f>AVERAGE(BB$6:BB884)</f>
        <v>961.69819638099796</v>
      </c>
      <c r="BK884" s="104">
        <f>AVERAGE(BC$6:BC884)</f>
        <v>3593.6364006130711</v>
      </c>
      <c r="BL884" s="104">
        <f>AVERAGE(BD$6:BD884)</f>
        <v>2631.9382042320713</v>
      </c>
      <c r="BP884" s="105">
        <v>879</v>
      </c>
      <c r="BQ884" s="109">
        <v>26.446687138891704</v>
      </c>
      <c r="BR884" s="109">
        <v>3</v>
      </c>
      <c r="BS884" s="109">
        <v>6.5191724681413143</v>
      </c>
      <c r="BT884" s="110">
        <v>154.46632345229813</v>
      </c>
      <c r="BU884" s="109">
        <v>25</v>
      </c>
      <c r="BV884" s="109">
        <v>29.965859607033018</v>
      </c>
      <c r="BW884" s="109">
        <v>4.9658596070330177</v>
      </c>
      <c r="BX884" s="110">
        <v>1649.3452645072507</v>
      </c>
      <c r="BY884" s="110">
        <v>3960</v>
      </c>
      <c r="BZ884" s="110">
        <v>2310.6547354927493</v>
      </c>
      <c r="CA884" s="111" t="str">
        <v>Yes</v>
      </c>
      <c r="CC884" s="103">
        <f>AVERAGE(BU$6:BU884)</f>
        <v>22.900351578835583</v>
      </c>
      <c r="CD884" s="103">
        <f>AVERAGE(BV$6:BV884)</f>
        <v>23.814675169841603</v>
      </c>
      <c r="CE884" s="103">
        <f>AVERAGE(BW$6:BW884)</f>
        <v>0.91432359100600069</v>
      </c>
      <c r="CF884" s="104">
        <f>AVERAGE(BX$6:BX884)</f>
        <v>972.83482336369082</v>
      </c>
      <c r="CG884" s="104">
        <f>AVERAGE(BY$6:BY884)</f>
        <v>3662.6522817627674</v>
      </c>
      <c r="CH884" s="104">
        <f>AVERAGE(BZ$6:BZ884)</f>
        <v>2689.8174583990808</v>
      </c>
      <c r="CI884" s="121"/>
      <c r="CJ884" s="121"/>
      <c r="CK884" s="121"/>
      <c r="CL884" s="121"/>
      <c r="CM884" s="121"/>
      <c r="CN884" s="121"/>
    </row>
    <row r="885" spans="2:92" x14ac:dyDescent="0.2">
      <c r="B885" s="105">
        <v>880</v>
      </c>
      <c r="C885" s="109">
        <v>22.432054924251482</v>
      </c>
      <c r="D885" s="109">
        <v>1</v>
      </c>
      <c r="E885" s="109">
        <v>2.9985979569472812</v>
      </c>
      <c r="F885" s="110">
        <v>122.83263851905943</v>
      </c>
      <c r="G885" s="109">
        <v>24.430652881198764</v>
      </c>
      <c r="H885" s="109">
        <v>24.430652881198764</v>
      </c>
      <c r="I885" s="109">
        <v>0</v>
      </c>
      <c r="J885" s="110">
        <v>855.75222495502237</v>
      </c>
      <c r="K885" s="110">
        <v>4447.5175186157776</v>
      </c>
      <c r="L885" s="110">
        <v>3591.7652936607551</v>
      </c>
      <c r="M885" s="111" t="str">
        <v>No</v>
      </c>
      <c r="O885" s="103">
        <f>AVERAGE(G$6:G885)</f>
        <v>21.70845290691565</v>
      </c>
      <c r="P885" s="103">
        <f>AVERAGE(H$6:H885)</f>
        <v>22.087291545201367</v>
      </c>
      <c r="Q885" s="103">
        <f>AVERAGE(I$6:I885)</f>
        <v>0.37883863828572861</v>
      </c>
      <c r="R885" s="104">
        <f>AVERAGE(J$6:J885)</f>
        <v>868.47007449897171</v>
      </c>
      <c r="S885" s="104">
        <f>AVERAGE(K$6:K885)</f>
        <v>4006.4987959720847</v>
      </c>
      <c r="T885" s="104">
        <f>AVERAGE(L$6:L885)</f>
        <v>3138.0287214731202</v>
      </c>
      <c r="X885" s="105">
        <v>880</v>
      </c>
      <c r="Y885" s="109">
        <v>23.335974592161485</v>
      </c>
      <c r="Z885" s="109">
        <v>1</v>
      </c>
      <c r="AA885" s="109">
        <v>3.8650865934363563</v>
      </c>
      <c r="AB885" s="110">
        <v>142.44975871269031</v>
      </c>
      <c r="AC885" s="109">
        <v>25</v>
      </c>
      <c r="AD885" s="109">
        <v>26.20106118559784</v>
      </c>
      <c r="AE885" s="109">
        <v>1.2010611855978404</v>
      </c>
      <c r="AF885" s="110">
        <v>1108.6407721203016</v>
      </c>
      <c r="AG885" s="110">
        <v>4570</v>
      </c>
      <c r="AH885" s="110">
        <v>3461.3592278796987</v>
      </c>
      <c r="AI885" s="111" t="str">
        <v>Yes</v>
      </c>
      <c r="AK885" s="103">
        <f>AVERAGE(AC$6:AC885)</f>
        <v>21.681663877305738</v>
      </c>
      <c r="AL885" s="103">
        <f>AVERAGE(AD$6:AD885)</f>
        <v>22.006050188841403</v>
      </c>
      <c r="AM885" s="103">
        <f>AVERAGE(AE$6:AE885)</f>
        <v>0.3243863115356726</v>
      </c>
      <c r="AN885" s="104">
        <f>AVERAGE(AF$6:AF885)</f>
        <v>858.71298965435756</v>
      </c>
      <c r="AO885" s="104">
        <f>AVERAGE(AG$6:AG885)</f>
        <v>4043.892679733221</v>
      </c>
      <c r="AP885" s="104">
        <f>AVERAGE(AH$6:AH885)</f>
        <v>3185.1796900788586</v>
      </c>
      <c r="AT885" s="105">
        <v>880</v>
      </c>
      <c r="AU885" s="109">
        <v>25.7932130093536</v>
      </c>
      <c r="AV885" s="109">
        <v>4</v>
      </c>
      <c r="AW885" s="109">
        <v>5.3655494207577643</v>
      </c>
      <c r="AX885" s="110">
        <v>147.18500545727898</v>
      </c>
      <c r="AY885" s="109">
        <v>25</v>
      </c>
      <c r="AZ885" s="109">
        <v>27.158762430111366</v>
      </c>
      <c r="BA885" s="109">
        <v>2.1587624301113664</v>
      </c>
      <c r="BB885" s="110">
        <v>1220.9993699739839</v>
      </c>
      <c r="BC885" s="110">
        <v>3950</v>
      </c>
      <c r="BD885" s="110">
        <v>2729.0006300260161</v>
      </c>
      <c r="BE885" s="111" t="str">
        <v>Yes</v>
      </c>
      <c r="BG885" s="103">
        <f>AVERAGE(AY$6:AY885)</f>
        <v>22.865199970749146</v>
      </c>
      <c r="BH885" s="103">
        <f>AVERAGE(AZ$6:AZ885)</f>
        <v>23.703271286761087</v>
      </c>
      <c r="BI885" s="103">
        <f>AVERAGE(BA$6:BA885)</f>
        <v>0.83807131601195151</v>
      </c>
      <c r="BJ885" s="104">
        <f>AVERAGE(BB$6:BB885)</f>
        <v>961.99285680553544</v>
      </c>
      <c r="BK885" s="104">
        <f>AVERAGE(BC$6:BC885)</f>
        <v>3594.0413592487384</v>
      </c>
      <c r="BL885" s="104">
        <f>AVERAGE(BD$6:BD885)</f>
        <v>2632.048502443201</v>
      </c>
      <c r="BP885" s="105">
        <v>880</v>
      </c>
      <c r="BQ885" s="109">
        <v>25.349091482549746</v>
      </c>
      <c r="BR885" s="109">
        <v>3</v>
      </c>
      <c r="BS885" s="109">
        <v>5.2641874516213765</v>
      </c>
      <c r="BT885" s="110">
        <v>131.89017217763148</v>
      </c>
      <c r="BU885" s="109">
        <v>25</v>
      </c>
      <c r="BV885" s="109">
        <v>27.61327893417112</v>
      </c>
      <c r="BW885" s="109">
        <v>2.6132789341711202</v>
      </c>
      <c r="BX885" s="110">
        <v>1273.8820123032995</v>
      </c>
      <c r="BY885" s="110">
        <v>3960</v>
      </c>
      <c r="BZ885" s="110">
        <v>2686.1179876967008</v>
      </c>
      <c r="CA885" s="111" t="str">
        <v>Yes</v>
      </c>
      <c r="CC885" s="103">
        <f>AVERAGE(BU$6:BU885)</f>
        <v>22.902737542950543</v>
      </c>
      <c r="CD885" s="103">
        <f>AVERAGE(BV$6:BV885)</f>
        <v>23.81899176502834</v>
      </c>
      <c r="CE885" s="103">
        <f>AVERAGE(BW$6:BW885)</f>
        <v>0.91625422207777929</v>
      </c>
      <c r="CF885" s="104">
        <f>AVERAGE(BX$6:BX885)</f>
        <v>973.17692244203124</v>
      </c>
      <c r="CG885" s="104">
        <f>AVERAGE(BY$6:BY885)</f>
        <v>3662.9901768971276</v>
      </c>
      <c r="CH885" s="104">
        <f>AVERAGE(BZ$6:BZ885)</f>
        <v>2689.8132544551008</v>
      </c>
      <c r="CI885" s="121"/>
      <c r="CJ885" s="121"/>
      <c r="CK885" s="121"/>
      <c r="CL885" s="121"/>
      <c r="CM885" s="121"/>
      <c r="CN885" s="121"/>
    </row>
    <row r="886" spans="2:92" x14ac:dyDescent="0.2">
      <c r="B886" s="105">
        <v>881</v>
      </c>
      <c r="C886" s="109">
        <v>17.256439821735217</v>
      </c>
      <c r="D886" s="109">
        <v>6</v>
      </c>
      <c r="E886" s="109">
        <v>4.9182155429799224</v>
      </c>
      <c r="F886" s="110">
        <v>118.24875134231239</v>
      </c>
      <c r="G886" s="109">
        <v>16.174655364715139</v>
      </c>
      <c r="H886" s="109">
        <v>16.174655364715139</v>
      </c>
      <c r="I886" s="109">
        <v>0</v>
      </c>
      <c r="J886" s="110">
        <v>603.48841228376659</v>
      </c>
      <c r="K886" s="110">
        <v>3211.4379656487249</v>
      </c>
      <c r="L886" s="110">
        <v>2607.9495533649583</v>
      </c>
      <c r="M886" s="111" t="str">
        <v>No</v>
      </c>
      <c r="O886" s="103">
        <f>AVERAGE(G$6:G886)</f>
        <v>21.702171638422797</v>
      </c>
      <c r="P886" s="103">
        <f>AVERAGE(H$6:H886)</f>
        <v>22.080580266903421</v>
      </c>
      <c r="Q886" s="103">
        <f>AVERAGE(I$6:I886)</f>
        <v>0.37840862848063694</v>
      </c>
      <c r="R886" s="104">
        <f>AVERAGE(J$6:J886)</f>
        <v>868.16930076206449</v>
      </c>
      <c r="S886" s="104">
        <f>AVERAGE(K$6:K886)</f>
        <v>4005.596343270242</v>
      </c>
      <c r="T886" s="104">
        <f>AVERAGE(L$6:L886)</f>
        <v>3137.4270425081845</v>
      </c>
      <c r="X886" s="105">
        <v>881</v>
      </c>
      <c r="Y886" s="109">
        <v>20.333222776742303</v>
      </c>
      <c r="Z886" s="109">
        <v>3</v>
      </c>
      <c r="AA886" s="109">
        <v>3.7090871494716748</v>
      </c>
      <c r="AB886" s="110">
        <v>147.17275051879898</v>
      </c>
      <c r="AC886" s="109">
        <v>21.042309926213978</v>
      </c>
      <c r="AD886" s="109">
        <v>21.042309926213978</v>
      </c>
      <c r="AE886" s="109">
        <v>0</v>
      </c>
      <c r="AF886" s="110">
        <v>778.44204830521835</v>
      </c>
      <c r="AG886" s="110">
        <v>3997.6157867185161</v>
      </c>
      <c r="AH886" s="110">
        <v>3219.1737384132975</v>
      </c>
      <c r="AI886" s="111" t="str">
        <v>No</v>
      </c>
      <c r="AK886" s="103">
        <f>AVERAGE(AC$6:AC886)</f>
        <v>21.680938163399848</v>
      </c>
      <c r="AL886" s="103">
        <f>AVERAGE(AD$6:AD886)</f>
        <v>22.004956272538763</v>
      </c>
      <c r="AM886" s="103">
        <f>AVERAGE(AE$6:AE886)</f>
        <v>0.32401810913892387</v>
      </c>
      <c r="AN886" s="104">
        <f>AVERAGE(AF$6:AF886)</f>
        <v>858.6218762135527</v>
      </c>
      <c r="AO886" s="104">
        <f>AVERAGE(AG$6:AG886)</f>
        <v>4043.8401520453499</v>
      </c>
      <c r="AP886" s="104">
        <f>AVERAGE(AH$6:AH886)</f>
        <v>3185.2182758317922</v>
      </c>
      <c r="AT886" s="105">
        <v>881</v>
      </c>
      <c r="AU886" s="109">
        <v>18.685496570819925</v>
      </c>
      <c r="AV886" s="109">
        <v>1</v>
      </c>
      <c r="AW886" s="109">
        <v>4.5197278498591613</v>
      </c>
      <c r="AX886" s="110">
        <v>151.76580608314796</v>
      </c>
      <c r="AY886" s="109">
        <v>22.205224420679087</v>
      </c>
      <c r="AZ886" s="109">
        <v>22.205224420679087</v>
      </c>
      <c r="BA886" s="109">
        <v>0</v>
      </c>
      <c r="BB886" s="110">
        <v>817.92253870352056</v>
      </c>
      <c r="BC886" s="110">
        <v>3380.7836631018631</v>
      </c>
      <c r="BD886" s="110">
        <v>2562.8611243983423</v>
      </c>
      <c r="BE886" s="111" t="str">
        <v>No</v>
      </c>
      <c r="BG886" s="103">
        <f>AVERAGE(AY$6:AY886)</f>
        <v>22.864450849806953</v>
      </c>
      <c r="BH886" s="103">
        <f>AVERAGE(AZ$6:AZ886)</f>
        <v>23.70157089304249</v>
      </c>
      <c r="BI886" s="103">
        <f>AVERAGE(BA$6:BA886)</f>
        <v>0.83712004323554745</v>
      </c>
      <c r="BJ886" s="104">
        <f>AVERAGE(BB$6:BB886)</f>
        <v>961.82932636501107</v>
      </c>
      <c r="BK886" s="104">
        <f>AVERAGE(BC$6:BC886)</f>
        <v>3593.7992960295023</v>
      </c>
      <c r="BL886" s="104">
        <f>AVERAGE(BD$6:BD886)</f>
        <v>2631.9699696644893</v>
      </c>
      <c r="BP886" s="105">
        <v>881</v>
      </c>
      <c r="BQ886" s="109">
        <v>19.773685376845986</v>
      </c>
      <c r="BR886" s="109">
        <v>5</v>
      </c>
      <c r="BS886" s="109">
        <v>4.6386702605869976</v>
      </c>
      <c r="BT886" s="110">
        <v>157.94739405024748</v>
      </c>
      <c r="BU886" s="109">
        <v>19.412355637432984</v>
      </c>
      <c r="BV886" s="109">
        <v>19.412355637432984</v>
      </c>
      <c r="BW886" s="109">
        <v>0</v>
      </c>
      <c r="BX886" s="110">
        <v>740.31806317323696</v>
      </c>
      <c r="BY886" s="110">
        <v>3261.8533456149476</v>
      </c>
      <c r="BZ886" s="110">
        <v>2521.5352824417105</v>
      </c>
      <c r="CA886" s="111" t="str">
        <v>No</v>
      </c>
      <c r="CC886" s="103">
        <f>AVERAGE(BU$6:BU886)</f>
        <v>22.898775701968116</v>
      </c>
      <c r="CD886" s="103">
        <f>AVERAGE(BV$6:BV886)</f>
        <v>23.813989907902805</v>
      </c>
      <c r="CE886" s="103">
        <f>AVERAGE(BW$6:BW886)</f>
        <v>0.91521420593467173</v>
      </c>
      <c r="CF886" s="104">
        <f>AVERAGE(BX$6:BX886)</f>
        <v>972.91261045648207</v>
      </c>
      <c r="CG886" s="104">
        <f>AVERAGE(BY$6:BY886)</f>
        <v>3662.5348569978287</v>
      </c>
      <c r="CH886" s="104">
        <f>AVERAGE(BZ$6:BZ886)</f>
        <v>2689.6222465413512</v>
      </c>
      <c r="CI886" s="121"/>
      <c r="CJ886" s="121"/>
      <c r="CK886" s="121"/>
      <c r="CL886" s="121"/>
      <c r="CM886" s="121"/>
      <c r="CN886" s="121"/>
    </row>
    <row r="887" spans="2:92" x14ac:dyDescent="0.2">
      <c r="B887" s="105">
        <v>882</v>
      </c>
      <c r="C887" s="109">
        <v>19.188566738713551</v>
      </c>
      <c r="D887" s="109">
        <v>0</v>
      </c>
      <c r="E887" s="109">
        <v>5.4311959443216304</v>
      </c>
      <c r="F887" s="110">
        <v>120.79829378804179</v>
      </c>
      <c r="G887" s="109">
        <v>24.61976268303518</v>
      </c>
      <c r="H887" s="109">
        <v>24.61976268303518</v>
      </c>
      <c r="I887" s="109">
        <v>0</v>
      </c>
      <c r="J887" s="110">
        <v>859.39117427909719</v>
      </c>
      <c r="K887" s="110">
        <v>4431.5572829463326</v>
      </c>
      <c r="L887" s="110">
        <v>3572.1661086672357</v>
      </c>
      <c r="M887" s="111" t="str">
        <v>No</v>
      </c>
      <c r="O887" s="103">
        <f>AVERAGE(G$6:G887)</f>
        <v>21.705479564777235</v>
      </c>
      <c r="P887" s="103">
        <f>AVERAGE(H$6:H887)</f>
        <v>22.083459158531692</v>
      </c>
      <c r="Q887" s="103">
        <f>AVERAGE(I$6:I887)</f>
        <v>0.37797959375446843</v>
      </c>
      <c r="R887" s="104">
        <f>AVERAGE(J$6:J887)</f>
        <v>868.15934823770749</v>
      </c>
      <c r="S887" s="104">
        <f>AVERAGE(K$6:K887)</f>
        <v>4006.0792921814395</v>
      </c>
      <c r="T887" s="104">
        <f>AVERAGE(L$6:L887)</f>
        <v>3137.9199439437389</v>
      </c>
      <c r="X887" s="105">
        <v>882</v>
      </c>
      <c r="Y887" s="109">
        <v>21.954965939956502</v>
      </c>
      <c r="Z887" s="109">
        <v>1</v>
      </c>
      <c r="AA887" s="109">
        <v>3.708770747422355</v>
      </c>
      <c r="AB887" s="110">
        <v>135.01964376474945</v>
      </c>
      <c r="AC887" s="109">
        <v>24.663736687378858</v>
      </c>
      <c r="AD887" s="109">
        <v>24.663736687378858</v>
      </c>
      <c r="AE887" s="109">
        <v>0</v>
      </c>
      <c r="AF887" s="110">
        <v>874.93174438611527</v>
      </c>
      <c r="AG887" s="110">
        <v>4509.4726037281944</v>
      </c>
      <c r="AH887" s="110">
        <v>3634.5408593420789</v>
      </c>
      <c r="AI887" s="111" t="str">
        <v>No</v>
      </c>
      <c r="AK887" s="103">
        <f>AVERAGE(AC$6:AC887)</f>
        <v>21.684320021136784</v>
      </c>
      <c r="AL887" s="103">
        <f>AVERAGE(AD$6:AD887)</f>
        <v>22.007970762805023</v>
      </c>
      <c r="AM887" s="103">
        <f>AVERAGE(AE$6:AE887)</f>
        <v>0.32365074166824481</v>
      </c>
      <c r="AN887" s="104">
        <f>AVERAGE(AF$6:AF887)</f>
        <v>858.64036812758047</v>
      </c>
      <c r="AO887" s="104">
        <f>AVERAGE(AG$6:AG887)</f>
        <v>4044.3680799951035</v>
      </c>
      <c r="AP887" s="104">
        <f>AVERAGE(AH$6:AH887)</f>
        <v>3185.7277118675183</v>
      </c>
      <c r="AT887" s="105">
        <v>882</v>
      </c>
      <c r="AU887" s="109">
        <v>25.28163120502267</v>
      </c>
      <c r="AV887" s="109">
        <v>3</v>
      </c>
      <c r="AW887" s="109">
        <v>4.1442298654697565</v>
      </c>
      <c r="AX887" s="110">
        <v>178.61394746912745</v>
      </c>
      <c r="AY887" s="109">
        <v>25</v>
      </c>
      <c r="AZ887" s="109">
        <v>26.425861070492427</v>
      </c>
      <c r="BA887" s="109">
        <v>1.4258610704924273</v>
      </c>
      <c r="BB887" s="110">
        <v>1142.4931080429915</v>
      </c>
      <c r="BC887" s="110">
        <v>3900</v>
      </c>
      <c r="BD887" s="110">
        <v>2757.5068919570085</v>
      </c>
      <c r="BE887" s="111" t="str">
        <v>Yes</v>
      </c>
      <c r="BG887" s="103">
        <f>AVERAGE(AY$6:AY887)</f>
        <v>22.866872107346857</v>
      </c>
      <c r="BH887" s="103">
        <f>AVERAGE(AZ$6:AZ887)</f>
        <v>23.70465965741602</v>
      </c>
      <c r="BI887" s="103">
        <f>AVERAGE(BA$6:BA887)</f>
        <v>0.83778755006917194</v>
      </c>
      <c r="BJ887" s="104">
        <f>AVERAGE(BB$6:BB887)</f>
        <v>962.03416058460061</v>
      </c>
      <c r="BK887" s="104">
        <f>AVERAGE(BC$6:BC887)</f>
        <v>3594.1464623605348</v>
      </c>
      <c r="BL887" s="104">
        <f>AVERAGE(BD$6:BD887)</f>
        <v>2632.1123017759323</v>
      </c>
      <c r="BP887" s="105">
        <v>882</v>
      </c>
      <c r="BQ887" s="109">
        <v>26.416485671937775</v>
      </c>
      <c r="BR887" s="109">
        <v>2</v>
      </c>
      <c r="BS887" s="109">
        <v>5.7146064847105196</v>
      </c>
      <c r="BT887" s="110">
        <v>111.35610448012211</v>
      </c>
      <c r="BU887" s="109">
        <v>25</v>
      </c>
      <c r="BV887" s="109">
        <v>30.131092156648293</v>
      </c>
      <c r="BW887" s="109">
        <v>5.1310921566482932</v>
      </c>
      <c r="BX887" s="110">
        <v>1631.0199279773663</v>
      </c>
      <c r="BY887" s="110">
        <v>3890</v>
      </c>
      <c r="BZ887" s="110">
        <v>2258.980072022634</v>
      </c>
      <c r="CA887" s="111" t="str">
        <v>Yes</v>
      </c>
      <c r="CC887" s="103">
        <f>AVERAGE(BU$6:BU887)</f>
        <v>22.901158042442077</v>
      </c>
      <c r="CD887" s="103">
        <f>AVERAGE(BV$6:BV887)</f>
        <v>23.821152155350362</v>
      </c>
      <c r="CE887" s="103">
        <f>AVERAGE(BW$6:BW887)</f>
        <v>0.91999411290826993</v>
      </c>
      <c r="CF887" s="104">
        <f>AVERAGE(BX$6:BX887)</f>
        <v>973.65876387770754</v>
      </c>
      <c r="CG887" s="104">
        <f>AVERAGE(BY$6:BY887)</f>
        <v>3662.7927539853595</v>
      </c>
      <c r="CH887" s="104">
        <f>AVERAGE(BZ$6:BZ887)</f>
        <v>2689.1339901076562</v>
      </c>
      <c r="CI887" s="121"/>
      <c r="CJ887" s="121"/>
      <c r="CK887" s="121"/>
      <c r="CL887" s="121"/>
      <c r="CM887" s="121"/>
      <c r="CN887" s="121"/>
    </row>
    <row r="888" spans="2:92" x14ac:dyDescent="0.2">
      <c r="B888" s="105">
        <v>883</v>
      </c>
      <c r="C888" s="109">
        <v>17.133142284784512</v>
      </c>
      <c r="D888" s="109">
        <v>5</v>
      </c>
      <c r="E888" s="109">
        <v>5.1150777740593405</v>
      </c>
      <c r="F888" s="110">
        <v>182.00145321216047</v>
      </c>
      <c r="G888" s="109">
        <v>17.248220058843852</v>
      </c>
      <c r="H888" s="109">
        <v>17.248220058843852</v>
      </c>
      <c r="I888" s="109">
        <v>0</v>
      </c>
      <c r="J888" s="110">
        <v>699.44805497747598</v>
      </c>
      <c r="K888" s="110">
        <v>3354.6796105918934</v>
      </c>
      <c r="L888" s="110">
        <v>2655.2315556144176</v>
      </c>
      <c r="M888" s="111" t="str">
        <v>No</v>
      </c>
      <c r="O888" s="103">
        <f>AVERAGE(G$6:G888)</f>
        <v>21.700431705767119</v>
      </c>
      <c r="P888" s="103">
        <f>AVERAGE(H$6:H888)</f>
        <v>22.077983236561494</v>
      </c>
      <c r="Q888" s="103">
        <f>AVERAGE(I$6:I888)</f>
        <v>0.37755153079438414</v>
      </c>
      <c r="R888" s="104">
        <f>AVERAGE(J$6:J888)</f>
        <v>867.96828222042518</v>
      </c>
      <c r="S888" s="104">
        <f>AVERAGE(K$6:K888)</f>
        <v>4005.3415801977594</v>
      </c>
      <c r="T888" s="104">
        <f>AVERAGE(L$6:L888)</f>
        <v>3137.3732979773413</v>
      </c>
      <c r="X888" s="105">
        <v>883</v>
      </c>
      <c r="Y888" s="109">
        <v>16.527578841459722</v>
      </c>
      <c r="Z888" s="109">
        <v>3</v>
      </c>
      <c r="AA888" s="109">
        <v>3.8879141092957621</v>
      </c>
      <c r="AB888" s="110">
        <v>150.89285174342319</v>
      </c>
      <c r="AC888" s="109">
        <v>17.415492950755485</v>
      </c>
      <c r="AD888" s="109">
        <v>17.415492950755485</v>
      </c>
      <c r="AE888" s="109">
        <v>0</v>
      </c>
      <c r="AF888" s="110">
        <v>673.35764026608774</v>
      </c>
      <c r="AG888" s="110">
        <v>3344.7887311359873</v>
      </c>
      <c r="AH888" s="110">
        <v>2671.4310908698994</v>
      </c>
      <c r="AI888" s="111" t="str">
        <v>No</v>
      </c>
      <c r="AK888" s="103">
        <f>AVERAGE(AC$6:AC888)</f>
        <v>21.679485562393435</v>
      </c>
      <c r="AL888" s="103">
        <f>AVERAGE(AD$6:AD888)</f>
        <v>22.002769768680395</v>
      </c>
      <c r="AM888" s="103">
        <f>AVERAGE(AE$6:AE888)</f>
        <v>0.32328420628696708</v>
      </c>
      <c r="AN888" s="104">
        <f>AVERAGE(AF$6:AF888)</f>
        <v>858.43053491369426</v>
      </c>
      <c r="AO888" s="104">
        <f>AVERAGE(AG$6:AG888)</f>
        <v>4043.5758044018312</v>
      </c>
      <c r="AP888" s="104">
        <f>AVERAGE(AH$6:AH888)</f>
        <v>3185.1452694881327</v>
      </c>
      <c r="AT888" s="105">
        <v>883</v>
      </c>
      <c r="AU888" s="109">
        <v>23.299492550662237</v>
      </c>
      <c r="AV888" s="109">
        <v>3</v>
      </c>
      <c r="AW888" s="109">
        <v>4.2043849986285933</v>
      </c>
      <c r="AX888" s="110">
        <v>156.27277239567664</v>
      </c>
      <c r="AY888" s="109">
        <v>24.503877549290831</v>
      </c>
      <c r="AZ888" s="109">
        <v>24.503877549290831</v>
      </c>
      <c r="BA888" s="109">
        <v>0</v>
      </c>
      <c r="BB888" s="110">
        <v>891.3890988744015</v>
      </c>
      <c r="BC888" s="110">
        <v>3825.5816323936247</v>
      </c>
      <c r="BD888" s="110">
        <v>2934.1925335192232</v>
      </c>
      <c r="BE888" s="111" t="str">
        <v>No</v>
      </c>
      <c r="BG888" s="103">
        <f>AVERAGE(AY$6:AY888)</f>
        <v>22.86872602064464</v>
      </c>
      <c r="BH888" s="103">
        <f>AVERAGE(AZ$6:AZ888)</f>
        <v>23.705564773941358</v>
      </c>
      <c r="BI888" s="103">
        <f>AVERAGE(BA$6:BA888)</f>
        <v>0.83683875329672675</v>
      </c>
      <c r="BJ888" s="104">
        <f>AVERAGE(BB$6:BB888)</f>
        <v>961.95415485219951</v>
      </c>
      <c r="BK888" s="104">
        <f>AVERAGE(BC$6:BC888)</f>
        <v>3594.4085633458494</v>
      </c>
      <c r="BL888" s="104">
        <f>AVERAGE(BD$6:BD888)</f>
        <v>2632.4544084936483</v>
      </c>
      <c r="BP888" s="105">
        <v>883</v>
      </c>
      <c r="BQ888" s="109">
        <v>19.373026353679226</v>
      </c>
      <c r="BR888" s="109">
        <v>3</v>
      </c>
      <c r="BS888" s="109">
        <v>5.7179692468018732</v>
      </c>
      <c r="BT888" s="110">
        <v>159.50229711343528</v>
      </c>
      <c r="BU888" s="109">
        <v>22.090995600481101</v>
      </c>
      <c r="BV888" s="109">
        <v>22.090995600481101</v>
      </c>
      <c r="BW888" s="109">
        <v>0</v>
      </c>
      <c r="BX888" s="110">
        <v>822.23216512786826</v>
      </c>
      <c r="BY888" s="110">
        <v>3523.6493400721652</v>
      </c>
      <c r="BZ888" s="110">
        <v>2701.4171749442967</v>
      </c>
      <c r="CA888" s="111" t="str">
        <v>No</v>
      </c>
      <c r="CC888" s="103">
        <f>AVERAGE(BU$6:BU888)</f>
        <v>22.900240531182774</v>
      </c>
      <c r="CD888" s="103">
        <f>AVERAGE(BV$6:BV888)</f>
        <v>23.819192748153455</v>
      </c>
      <c r="CE888" s="103">
        <f>AVERAGE(BW$6:BW888)</f>
        <v>0.91895221697066143</v>
      </c>
      <c r="CF888" s="104">
        <f>AVERAGE(BX$6:BX888)</f>
        <v>973.48727282589573</v>
      </c>
      <c r="CG888" s="104">
        <f>AVERAGE(BY$6:BY888)</f>
        <v>3662.6351736751521</v>
      </c>
      <c r="CH888" s="104">
        <f>AVERAGE(BZ$6:BZ888)</f>
        <v>2689.1479008492606</v>
      </c>
      <c r="CI888" s="121"/>
      <c r="CJ888" s="121"/>
      <c r="CK888" s="121"/>
      <c r="CL888" s="121"/>
      <c r="CM888" s="121"/>
      <c r="CN888" s="121"/>
    </row>
    <row r="889" spans="2:92" x14ac:dyDescent="0.2">
      <c r="B889" s="105">
        <v>884</v>
      </c>
      <c r="C889" s="109">
        <v>23.221017300185459</v>
      </c>
      <c r="D889" s="109">
        <v>2</v>
      </c>
      <c r="E889" s="109">
        <v>2.3726792674629125</v>
      </c>
      <c r="F889" s="110">
        <v>135.13381470788664</v>
      </c>
      <c r="G889" s="109">
        <v>23.593696567648372</v>
      </c>
      <c r="H889" s="109">
        <v>23.593696567648372</v>
      </c>
      <c r="I889" s="109">
        <v>0</v>
      </c>
      <c r="J889" s="110">
        <v>842.94471173733791</v>
      </c>
      <c r="K889" s="110">
        <v>4346.8653821767066</v>
      </c>
      <c r="L889" s="110">
        <v>3503.9206704393687</v>
      </c>
      <c r="M889" s="111" t="str">
        <v>No</v>
      </c>
      <c r="O889" s="103">
        <f>AVERAGE(G$6:G889)</f>
        <v>21.702573408099564</v>
      </c>
      <c r="P889" s="103">
        <f>AVERAGE(H$6:H889)</f>
        <v>22.079697844402087</v>
      </c>
      <c r="Q889" s="103">
        <f>AVERAGE(I$6:I889)</f>
        <v>0.37712443630253528</v>
      </c>
      <c r="R889" s="104">
        <f>AVERAGE(J$6:J889)</f>
        <v>867.93997501399633</v>
      </c>
      <c r="S889" s="104">
        <f>AVERAGE(K$6:K889)</f>
        <v>4005.7279193402696</v>
      </c>
      <c r="T889" s="104">
        <f>AVERAGE(L$6:L889)</f>
        <v>3137.7879443262805</v>
      </c>
      <c r="X889" s="105">
        <v>884</v>
      </c>
      <c r="Y889" s="109">
        <v>24.338691136125895</v>
      </c>
      <c r="Z889" s="109">
        <v>0</v>
      </c>
      <c r="AA889" s="109">
        <v>4.9062515398516169</v>
      </c>
      <c r="AB889" s="110">
        <v>117.77564375027396</v>
      </c>
      <c r="AC889" s="109">
        <v>25</v>
      </c>
      <c r="AD889" s="109">
        <v>29.244942675977512</v>
      </c>
      <c r="AE889" s="109">
        <v>4.2449426759775122</v>
      </c>
      <c r="AF889" s="110">
        <v>1631.8653254262263</v>
      </c>
      <c r="AG889" s="110">
        <v>4500</v>
      </c>
      <c r="AH889" s="110">
        <v>2868.1346745737737</v>
      </c>
      <c r="AI889" s="111" t="str">
        <v>Yes</v>
      </c>
      <c r="AK889" s="103">
        <f>AVERAGE(AC$6:AC889)</f>
        <v>21.683241800445025</v>
      </c>
      <c r="AL889" s="103">
        <f>AVERAGE(AD$6:AD889)</f>
        <v>22.010962271969191</v>
      </c>
      <c r="AM889" s="103">
        <f>AVERAGE(AE$6:AE889)</f>
        <v>0.32772047152417361</v>
      </c>
      <c r="AN889" s="104">
        <f>AVERAGE(AF$6:AF889)</f>
        <v>859.30546114730566</v>
      </c>
      <c r="AO889" s="104">
        <f>AVERAGE(AG$6:AG889)</f>
        <v>4044.0921213651777</v>
      </c>
      <c r="AP889" s="104">
        <f>AVERAGE(AH$6:AH889)</f>
        <v>3184.7866602178674</v>
      </c>
      <c r="AT889" s="105">
        <v>884</v>
      </c>
      <c r="AU889" s="109">
        <v>24.312172133472775</v>
      </c>
      <c r="AV889" s="109">
        <v>10</v>
      </c>
      <c r="AW889" s="109">
        <v>4.0988955633123432</v>
      </c>
      <c r="AX889" s="110">
        <v>132.47204567869153</v>
      </c>
      <c r="AY889" s="109">
        <v>18.411067696785118</v>
      </c>
      <c r="AZ889" s="109">
        <v>18.411067696785118</v>
      </c>
      <c r="BA889" s="109">
        <v>0</v>
      </c>
      <c r="BB889" s="110">
        <v>684.8040765822451</v>
      </c>
      <c r="BC889" s="110">
        <v>3261.6601545177678</v>
      </c>
      <c r="BD889" s="110">
        <v>2576.8560779355225</v>
      </c>
      <c r="BE889" s="111" t="str">
        <v>No</v>
      </c>
      <c r="BG889" s="103">
        <f>AVERAGE(AY$6:AY889)</f>
        <v>22.863683420730773</v>
      </c>
      <c r="BH889" s="103">
        <f>AVERAGE(AZ$6:AZ889)</f>
        <v>23.69957552385408</v>
      </c>
      <c r="BI889" s="103">
        <f>AVERAGE(BA$6:BA889)</f>
        <v>0.83589210312331408</v>
      </c>
      <c r="BJ889" s="104">
        <f>AVERAGE(BB$6:BB889)</f>
        <v>961.64063666411118</v>
      </c>
      <c r="BK889" s="104">
        <f>AVERAGE(BC$6:BC889)</f>
        <v>3594.0321511186685</v>
      </c>
      <c r="BL889" s="104">
        <f>AVERAGE(BD$6:BD889)</f>
        <v>2632.3915144545554</v>
      </c>
      <c r="BP889" s="105">
        <v>884</v>
      </c>
      <c r="BQ889" s="109">
        <v>21.963168039547266</v>
      </c>
      <c r="BR889" s="109">
        <v>1</v>
      </c>
      <c r="BS889" s="109">
        <v>5.8632583252273882</v>
      </c>
      <c r="BT889" s="110">
        <v>167.63307141857049</v>
      </c>
      <c r="BU889" s="109">
        <v>25</v>
      </c>
      <c r="BV889" s="109">
        <v>26.826426364774655</v>
      </c>
      <c r="BW889" s="109">
        <v>1.8264263647746546</v>
      </c>
      <c r="BX889" s="110">
        <v>1191.5970261347688</v>
      </c>
      <c r="BY889" s="110">
        <v>3820</v>
      </c>
      <c r="BZ889" s="110">
        <v>2628.4029738652312</v>
      </c>
      <c r="CA889" s="111" t="str">
        <v>Yes</v>
      </c>
      <c r="CC889" s="103">
        <f>AVERAGE(BU$6:BU889)</f>
        <v>22.902615824699538</v>
      </c>
      <c r="CD889" s="103">
        <f>AVERAGE(BV$6:BV889)</f>
        <v>23.822594596136057</v>
      </c>
      <c r="CE889" s="103">
        <f>AVERAGE(BW$6:BW889)</f>
        <v>0.91997877143650308</v>
      </c>
      <c r="CF889" s="104">
        <f>AVERAGE(BX$6:BX889)</f>
        <v>973.7340033160641</v>
      </c>
      <c r="CG889" s="104">
        <f>AVERAGE(BY$6:BY889)</f>
        <v>3662.8131881845693</v>
      </c>
      <c r="CH889" s="104">
        <f>AVERAGE(BZ$6:BZ889)</f>
        <v>2689.0791848685094</v>
      </c>
      <c r="CI889" s="121"/>
      <c r="CJ889" s="121"/>
      <c r="CK889" s="121"/>
      <c r="CL889" s="121"/>
      <c r="CM889" s="121"/>
      <c r="CN889" s="121"/>
    </row>
    <row r="890" spans="2:92" x14ac:dyDescent="0.2">
      <c r="B890" s="105">
        <v>885</v>
      </c>
      <c r="C890" s="109">
        <v>20.869234026794668</v>
      </c>
      <c r="D890" s="109">
        <v>1</v>
      </c>
      <c r="E890" s="109">
        <v>4.478286955550149</v>
      </c>
      <c r="F890" s="110">
        <v>176.80300426646062</v>
      </c>
      <c r="G890" s="109">
        <v>24.347520982344818</v>
      </c>
      <c r="H890" s="109">
        <v>24.347520982344818</v>
      </c>
      <c r="I890" s="109">
        <v>0</v>
      </c>
      <c r="J890" s="110">
        <v>907.22863373680525</v>
      </c>
      <c r="K890" s="110">
        <v>4432.5537768220674</v>
      </c>
      <c r="L890" s="110">
        <v>3525.3251430852624</v>
      </c>
      <c r="M890" s="111" t="str">
        <v>No</v>
      </c>
      <c r="O890" s="103">
        <f>AVERAGE(G$6:G890)</f>
        <v>21.705562049426394</v>
      </c>
      <c r="P890" s="103">
        <f>AVERAGE(H$6:H890)</f>
        <v>22.082260356422363</v>
      </c>
      <c r="Q890" s="103">
        <f>AVERAGE(I$6:I890)</f>
        <v>0.37669830699597873</v>
      </c>
      <c r="R890" s="104">
        <f>AVERAGE(J$6:J890)</f>
        <v>867.98436897865486</v>
      </c>
      <c r="S890" s="104">
        <f>AVERAGE(K$6:K890)</f>
        <v>4006.2102084447688</v>
      </c>
      <c r="T890" s="104">
        <f>AVERAGE(L$6:L890)</f>
        <v>3138.2258394661212</v>
      </c>
      <c r="X890" s="105">
        <v>885</v>
      </c>
      <c r="Y890" s="109">
        <v>22.73444074635638</v>
      </c>
      <c r="Z890" s="109">
        <v>5</v>
      </c>
      <c r="AA890" s="109">
        <v>3.3514536408170894</v>
      </c>
      <c r="AB890" s="110">
        <v>110.7391225078111</v>
      </c>
      <c r="AC890" s="109">
        <v>21.085894387173468</v>
      </c>
      <c r="AD890" s="109">
        <v>21.085894387173468</v>
      </c>
      <c r="AE890" s="109">
        <v>0</v>
      </c>
      <c r="AF890" s="110">
        <v>743.3159541230151</v>
      </c>
      <c r="AG890" s="110">
        <v>4145.4609896912243</v>
      </c>
      <c r="AH890" s="110">
        <v>3402.1450355682091</v>
      </c>
      <c r="AI890" s="111" t="str">
        <v>No</v>
      </c>
      <c r="AK890" s="103">
        <f>AVERAGE(AC$6:AC890)</f>
        <v>21.682566831616466</v>
      </c>
      <c r="AL890" s="103">
        <f>AVERAGE(AD$6:AD890)</f>
        <v>22.009916997523092</v>
      </c>
      <c r="AM890" s="103">
        <f>AVERAGE(AE$6:AE890)</f>
        <v>0.32735016590663213</v>
      </c>
      <c r="AN890" s="104">
        <f>AVERAGE(AF$6:AF890)</f>
        <v>859.17439955744783</v>
      </c>
      <c r="AO890" s="104">
        <f>AVERAGE(AG$6:AG890)</f>
        <v>4044.2066624593317</v>
      </c>
      <c r="AP890" s="104">
        <f>AVERAGE(AH$6:AH890)</f>
        <v>3185.0322629018792</v>
      </c>
      <c r="AT890" s="105">
        <v>885</v>
      </c>
      <c r="AU890" s="109">
        <v>23.262535292391718</v>
      </c>
      <c r="AV890" s="109">
        <v>3</v>
      </c>
      <c r="AW890" s="109">
        <v>5.4327528347539884</v>
      </c>
      <c r="AX890" s="110">
        <v>127.20496322522868</v>
      </c>
      <c r="AY890" s="109">
        <v>25</v>
      </c>
      <c r="AZ890" s="109">
        <v>25.695288127145705</v>
      </c>
      <c r="BA890" s="109">
        <v>0.6952881271457052</v>
      </c>
      <c r="BB890" s="110">
        <v>981.49818229708444</v>
      </c>
      <c r="BC890" s="110">
        <v>3900</v>
      </c>
      <c r="BD890" s="110">
        <v>2918.5018177029156</v>
      </c>
      <c r="BE890" s="111" t="str">
        <v>Yes</v>
      </c>
      <c r="BG890" s="103">
        <f>AVERAGE(AY$6:AY890)</f>
        <v>22.866097337769496</v>
      </c>
      <c r="BH890" s="103">
        <f>AVERAGE(AZ$6:AZ890)</f>
        <v>23.701830566343673</v>
      </c>
      <c r="BI890" s="103">
        <f>AVERAGE(BA$6:BA890)</f>
        <v>0.83573322857418686</v>
      </c>
      <c r="BJ890" s="104">
        <f>AVERAGE(BB$6:BB890)</f>
        <v>961.66307456878133</v>
      </c>
      <c r="BK890" s="104">
        <f>AVERAGE(BC$6:BC890)</f>
        <v>3594.3778775015853</v>
      </c>
      <c r="BL890" s="104">
        <f>AVERAGE(BD$6:BD890)</f>
        <v>2632.7148029328018</v>
      </c>
      <c r="BP890" s="105">
        <v>885</v>
      </c>
      <c r="BQ890" s="109">
        <v>22.019187313549267</v>
      </c>
      <c r="BR890" s="109">
        <v>3</v>
      </c>
      <c r="BS890" s="109">
        <v>5.9766869845915949</v>
      </c>
      <c r="BT890" s="110">
        <v>176.98921455790196</v>
      </c>
      <c r="BU890" s="109">
        <v>24.995874298140862</v>
      </c>
      <c r="BV890" s="109">
        <v>24.995874298140862</v>
      </c>
      <c r="BW890" s="109">
        <v>0</v>
      </c>
      <c r="BX890" s="110">
        <v>926.86544350212785</v>
      </c>
      <c r="BY890" s="110">
        <v>3959.3811447211292</v>
      </c>
      <c r="BZ890" s="110">
        <v>3032.5157012190011</v>
      </c>
      <c r="CA890" s="111" t="str">
        <v>No</v>
      </c>
      <c r="CC890" s="103">
        <f>AVERAGE(BU$6:BU890)</f>
        <v>22.904981088511335</v>
      </c>
      <c r="CD890" s="103">
        <f>AVERAGE(BV$6:BV890)</f>
        <v>23.823920335912334</v>
      </c>
      <c r="CE890" s="103">
        <f>AVERAGE(BW$6:BW890)</f>
        <v>0.91893924740098154</v>
      </c>
      <c r="CF890" s="104">
        <f>AVERAGE(BX$6:BX890)</f>
        <v>973.68104449141561</v>
      </c>
      <c r="CG890" s="104">
        <f>AVERAGE(BY$6:BY890)</f>
        <v>3663.1482932202039</v>
      </c>
      <c r="CH890" s="104">
        <f>AVERAGE(BZ$6:BZ890)</f>
        <v>2689.4672487287926</v>
      </c>
      <c r="CI890" s="121"/>
      <c r="CJ890" s="121"/>
      <c r="CK890" s="121"/>
      <c r="CL890" s="121"/>
      <c r="CM890" s="121"/>
      <c r="CN890" s="121"/>
    </row>
    <row r="891" spans="2:92" x14ac:dyDescent="0.2">
      <c r="B891" s="105">
        <v>886</v>
      </c>
      <c r="C891" s="109">
        <v>20.004621499225681</v>
      </c>
      <c r="D891" s="109">
        <v>1</v>
      </c>
      <c r="E891" s="109">
        <v>5.2554583021950414</v>
      </c>
      <c r="F891" s="110">
        <v>180.51235022938351</v>
      </c>
      <c r="G891" s="109">
        <v>24.260079801420723</v>
      </c>
      <c r="H891" s="109">
        <v>24.260079801420723</v>
      </c>
      <c r="I891" s="109">
        <v>0</v>
      </c>
      <c r="J891" s="110">
        <v>908.31474427200521</v>
      </c>
      <c r="K891" s="110">
        <v>4416.8143642557297</v>
      </c>
      <c r="L891" s="110">
        <v>3508.4996199837246</v>
      </c>
      <c r="M891" s="111" t="str">
        <v>No</v>
      </c>
      <c r="O891" s="103">
        <f>AVERAGE(G$6:G891)</f>
        <v>21.708445252306749</v>
      </c>
      <c r="P891" s="103">
        <f>AVERAGE(H$6:H891)</f>
        <v>22.084718391913331</v>
      </c>
      <c r="Q891" s="103">
        <f>AVERAGE(I$6:I891)</f>
        <v>0.37627313960659275</v>
      </c>
      <c r="R891" s="104">
        <f>AVERAGE(J$6:J891)</f>
        <v>868.02988858959554</v>
      </c>
      <c r="S891" s="104">
        <f>AVERAGE(K$6:K891)</f>
        <v>4006.6736442865422</v>
      </c>
      <c r="T891" s="104">
        <f>AVERAGE(L$6:L891)</f>
        <v>3138.6437556969536</v>
      </c>
      <c r="X891" s="105">
        <v>886</v>
      </c>
      <c r="Y891" s="109">
        <v>18.200848053877813</v>
      </c>
      <c r="Z891" s="109">
        <v>2</v>
      </c>
      <c r="AA891" s="109">
        <v>2.5756358385207281</v>
      </c>
      <c r="AB891" s="110">
        <v>133.05432532576111</v>
      </c>
      <c r="AC891" s="109">
        <v>18.776483892398542</v>
      </c>
      <c r="AD891" s="109">
        <v>18.776483892398542</v>
      </c>
      <c r="AE891" s="109">
        <v>0</v>
      </c>
      <c r="AF891" s="110">
        <v>696.34884209771735</v>
      </c>
      <c r="AG891" s="110">
        <v>3519.7671006317373</v>
      </c>
      <c r="AH891" s="110">
        <v>2823.41825853402</v>
      </c>
      <c r="AI891" s="111" t="str">
        <v>No</v>
      </c>
      <c r="AK891" s="103">
        <f>AVERAGE(AC$6:AC891)</f>
        <v>21.679286828299066</v>
      </c>
      <c r="AL891" s="103">
        <f>AVERAGE(AD$6:AD891)</f>
        <v>22.006267524492475</v>
      </c>
      <c r="AM891" s="103">
        <f>AVERAGE(AE$6:AE891)</f>
        <v>0.32698069619341924</v>
      </c>
      <c r="AN891" s="104">
        <f>AVERAGE(AF$6:AF891)</f>
        <v>858.99062353322688</v>
      </c>
      <c r="AO891" s="104">
        <f>AVERAGE(AG$6:AG891)</f>
        <v>4043.6147442179913</v>
      </c>
      <c r="AP891" s="104">
        <f>AVERAGE(AH$6:AH891)</f>
        <v>3184.6241206847594</v>
      </c>
      <c r="AT891" s="105">
        <v>886</v>
      </c>
      <c r="AU891" s="109">
        <v>20.05913037711235</v>
      </c>
      <c r="AV891" s="109">
        <v>4</v>
      </c>
      <c r="AW891" s="109">
        <v>6.6519308901019034</v>
      </c>
      <c r="AX891" s="110">
        <v>138.73660671116949</v>
      </c>
      <c r="AY891" s="109">
        <v>22.711061267214255</v>
      </c>
      <c r="AZ891" s="109">
        <v>22.711061267214255</v>
      </c>
      <c r="BA891" s="109">
        <v>0</v>
      </c>
      <c r="BB891" s="110">
        <v>820.06844472759713</v>
      </c>
      <c r="BC891" s="110">
        <v>3606.6591900821381</v>
      </c>
      <c r="BD891" s="110">
        <v>2786.590745354541</v>
      </c>
      <c r="BE891" s="111" t="str">
        <v>No</v>
      </c>
      <c r="BG891" s="103">
        <f>AVERAGE(AY$6:AY891)</f>
        <v>22.865922353491218</v>
      </c>
      <c r="BH891" s="103">
        <f>AVERAGE(AZ$6:AZ891)</f>
        <v>23.700712316570392</v>
      </c>
      <c r="BI891" s="103">
        <f>AVERAGE(BA$6:BA891)</f>
        <v>0.83478996307918207</v>
      </c>
      <c r="BJ891" s="104">
        <f>AVERAGE(BB$6:BB891)</f>
        <v>961.50326121681599</v>
      </c>
      <c r="BK891" s="104">
        <f>AVERAGE(BC$6:BC891)</f>
        <v>3594.3917390281995</v>
      </c>
      <c r="BL891" s="104">
        <f>AVERAGE(BD$6:BD891)</f>
        <v>2632.8884778113816</v>
      </c>
      <c r="BP891" s="105">
        <v>886</v>
      </c>
      <c r="BQ891" s="109">
        <v>28.49372598565494</v>
      </c>
      <c r="BR891" s="109">
        <v>6</v>
      </c>
      <c r="BS891" s="109">
        <v>3.7492994760556919</v>
      </c>
      <c r="BT891" s="110">
        <v>123.90121219288831</v>
      </c>
      <c r="BU891" s="109">
        <v>25</v>
      </c>
      <c r="BV891" s="109">
        <v>26.24302546171063</v>
      </c>
      <c r="BW891" s="109">
        <v>1.24302546171063</v>
      </c>
      <c r="BX891" s="110">
        <v>1060.3550314494828</v>
      </c>
      <c r="BY891" s="110">
        <v>4170</v>
      </c>
      <c r="BZ891" s="110">
        <v>3109.6449685505172</v>
      </c>
      <c r="CA891" s="111" t="str">
        <v>Yes</v>
      </c>
      <c r="CC891" s="103">
        <f>AVERAGE(BU$6:BU891)</f>
        <v>22.907345669675543</v>
      </c>
      <c r="CD891" s="103">
        <f>AVERAGE(BV$6:BV891)</f>
        <v>23.826650702871472</v>
      </c>
      <c r="CE891" s="103">
        <f>AVERAGE(BW$6:BW891)</f>
        <v>0.9193050331959135</v>
      </c>
      <c r="CF891" s="104">
        <f>AVERAGE(BX$6:BX891)</f>
        <v>973.7788706617971</v>
      </c>
      <c r="CG891" s="104">
        <f>AVERAGE(BY$6:BY891)</f>
        <v>3663.7203606093458</v>
      </c>
      <c r="CH891" s="104">
        <f>AVERAGE(BZ$6:BZ891)</f>
        <v>2689.9414899475528</v>
      </c>
      <c r="CI891" s="121"/>
      <c r="CJ891" s="121"/>
      <c r="CK891" s="121"/>
      <c r="CL891" s="121"/>
      <c r="CM891" s="121"/>
      <c r="CN891" s="121"/>
    </row>
    <row r="892" spans="2:92" x14ac:dyDescent="0.2">
      <c r="B892" s="105">
        <v>887</v>
      </c>
      <c r="C892" s="109">
        <v>20.698007358721693</v>
      </c>
      <c r="D892" s="109">
        <v>2</v>
      </c>
      <c r="E892" s="109">
        <v>2.053578331059883</v>
      </c>
      <c r="F892" s="110">
        <v>152.70224865591251</v>
      </c>
      <c r="G892" s="109">
        <v>20.751585689781574</v>
      </c>
      <c r="H892" s="109">
        <v>20.751585689781574</v>
      </c>
      <c r="I892" s="109">
        <v>0</v>
      </c>
      <c r="J892" s="110">
        <v>775.24981934935977</v>
      </c>
      <c r="K892" s="110">
        <v>3835.2854241606833</v>
      </c>
      <c r="L892" s="110">
        <v>3060.0356048113235</v>
      </c>
      <c r="M892" s="111" t="str">
        <v>No</v>
      </c>
      <c r="O892" s="103">
        <f>AVERAGE(G$6:G892)</f>
        <v>21.707366492935243</v>
      </c>
      <c r="P892" s="103">
        <f>AVERAGE(H$6:H892)</f>
        <v>22.083215423816224</v>
      </c>
      <c r="Q892" s="103">
        <f>AVERAGE(I$6:I892)</f>
        <v>0.37584893088099341</v>
      </c>
      <c r="R892" s="104">
        <f>AVERAGE(J$6:J892)</f>
        <v>867.9252887370136</v>
      </c>
      <c r="S892" s="104">
        <f>AVERAGE(K$6:K892)</f>
        <v>4006.4804219414173</v>
      </c>
      <c r="T892" s="104">
        <f>AVERAGE(L$6:L892)</f>
        <v>3138.5551332044106</v>
      </c>
      <c r="X892" s="105">
        <v>887</v>
      </c>
      <c r="Y892" s="109">
        <v>22.092614147881921</v>
      </c>
      <c r="Z892" s="109">
        <v>1</v>
      </c>
      <c r="AA892" s="109">
        <v>4.7518313476736784</v>
      </c>
      <c r="AB892" s="110">
        <v>174.90878498164142</v>
      </c>
      <c r="AC892" s="109">
        <v>25</v>
      </c>
      <c r="AD892" s="109">
        <v>25.8444454955556</v>
      </c>
      <c r="AE892" s="109">
        <v>0.84444549555560044</v>
      </c>
      <c r="AF892" s="110">
        <v>1076.9089741816495</v>
      </c>
      <c r="AG892" s="110">
        <v>4570</v>
      </c>
      <c r="AH892" s="110">
        <v>3493.0910258183503</v>
      </c>
      <c r="AI892" s="111" t="str">
        <v>Yes</v>
      </c>
      <c r="AK892" s="103">
        <f>AVERAGE(AC$6:AC892)</f>
        <v>21.683030586102561</v>
      </c>
      <c r="AL892" s="103">
        <f>AVERAGE(AD$6:AD892)</f>
        <v>22.010594669893901</v>
      </c>
      <c r="AM892" s="103">
        <f>AVERAGE(AE$6:AE892)</f>
        <v>0.32756408379134727</v>
      </c>
      <c r="AN892" s="104">
        <f>AVERAGE(AF$6:AF892)</f>
        <v>859.23630374816298</v>
      </c>
      <c r="AO892" s="104">
        <f>AVERAGE(AG$6:AG892)</f>
        <v>4044.208188700271</v>
      </c>
      <c r="AP892" s="104">
        <f>AVERAGE(AH$6:AH892)</f>
        <v>3184.9718849521028</v>
      </c>
      <c r="AT892" s="105">
        <v>887</v>
      </c>
      <c r="AU892" s="109">
        <v>21.481835490871955</v>
      </c>
      <c r="AV892" s="109">
        <v>4</v>
      </c>
      <c r="AW892" s="109">
        <v>4.1588744206952519</v>
      </c>
      <c r="AX892" s="110">
        <v>109.34464561217285</v>
      </c>
      <c r="AY892" s="109">
        <v>21.640709911567207</v>
      </c>
      <c r="AZ892" s="109">
        <v>21.640709911567207</v>
      </c>
      <c r="BA892" s="109">
        <v>0</v>
      </c>
      <c r="BB892" s="110">
        <v>758.56594295918899</v>
      </c>
      <c r="BC892" s="110">
        <v>3446.106486735081</v>
      </c>
      <c r="BD892" s="110">
        <v>2687.5405437758918</v>
      </c>
      <c r="BE892" s="111" t="str">
        <v>No</v>
      </c>
      <c r="BG892" s="103">
        <f>AVERAGE(AY$6:AY892)</f>
        <v>22.864541054233129</v>
      </c>
      <c r="BH892" s="103">
        <f>AVERAGE(AZ$6:AZ892)</f>
        <v>23.698389878684253</v>
      </c>
      <c r="BI892" s="103">
        <f>AVERAGE(BA$6:BA892)</f>
        <v>0.8338488244511334</v>
      </c>
      <c r="BJ892" s="104">
        <f>AVERAGE(BB$6:BB892)</f>
        <v>961.27447055361688</v>
      </c>
      <c r="BK892" s="104">
        <f>AVERAGE(BC$6:BC892)</f>
        <v>3594.2245628700334</v>
      </c>
      <c r="BL892" s="104">
        <f>AVERAGE(BD$6:BD892)</f>
        <v>2632.9500923164151</v>
      </c>
      <c r="BP892" s="105">
        <v>887</v>
      </c>
      <c r="BQ892" s="109">
        <v>19.747584199776963</v>
      </c>
      <c r="BR892" s="109">
        <v>5</v>
      </c>
      <c r="BS892" s="109">
        <v>6.8950352333863165</v>
      </c>
      <c r="BT892" s="110">
        <v>185.6377712929276</v>
      </c>
      <c r="BU892" s="109">
        <v>21.642619433163279</v>
      </c>
      <c r="BV892" s="109">
        <v>21.642619433163279</v>
      </c>
      <c r="BW892" s="109">
        <v>0</v>
      </c>
      <c r="BX892" s="110">
        <v>834.91635428782592</v>
      </c>
      <c r="BY892" s="110">
        <v>3596.3929149744918</v>
      </c>
      <c r="BZ892" s="110">
        <v>2761.4765606866658</v>
      </c>
      <c r="CA892" s="111" t="str">
        <v>No</v>
      </c>
      <c r="CC892" s="103">
        <f>AVERAGE(BU$6:BU892)</f>
        <v>22.905919822734717</v>
      </c>
      <c r="CD892" s="103">
        <f>AVERAGE(BV$6:BV892)</f>
        <v>23.824188435374619</v>
      </c>
      <c r="CE892" s="103">
        <f>AVERAGE(BW$6:BW892)</f>
        <v>0.91826861263988657</v>
      </c>
      <c r="CF892" s="104">
        <f>AVERAGE(BX$6:BX892)</f>
        <v>973.62231765573858</v>
      </c>
      <c r="CG892" s="104">
        <f>AVERAGE(BY$6:BY892)</f>
        <v>3663.644455935575</v>
      </c>
      <c r="CH892" s="104">
        <f>AVERAGE(BZ$6:BZ892)</f>
        <v>2690.0221382798409</v>
      </c>
      <c r="CI892" s="121"/>
      <c r="CJ892" s="121"/>
      <c r="CK892" s="121"/>
      <c r="CL892" s="121"/>
      <c r="CM892" s="121"/>
      <c r="CN892" s="121"/>
    </row>
    <row r="893" spans="2:92" x14ac:dyDescent="0.2">
      <c r="B893" s="105">
        <v>888</v>
      </c>
      <c r="C893" s="109">
        <v>17.629644323239738</v>
      </c>
      <c r="D893" s="109">
        <v>4</v>
      </c>
      <c r="E893" s="109">
        <v>3.4142385058928286</v>
      </c>
      <c r="F893" s="110">
        <v>160.21328285417783</v>
      </c>
      <c r="G893" s="109">
        <v>17.043882829132567</v>
      </c>
      <c r="H893" s="109">
        <v>17.043882829132567</v>
      </c>
      <c r="I893" s="109">
        <v>0</v>
      </c>
      <c r="J893" s="110">
        <v>671.52976772815487</v>
      </c>
      <c r="K893" s="110">
        <v>3267.8989092438619</v>
      </c>
      <c r="L893" s="110">
        <v>2596.3691415157073</v>
      </c>
      <c r="M893" s="111" t="str">
        <v>No</v>
      </c>
      <c r="O893" s="103">
        <f>AVERAGE(G$6:G893)</f>
        <v>21.702114822142672</v>
      </c>
      <c r="P893" s="103">
        <f>AVERAGE(H$6:H893)</f>
        <v>22.077540499723113</v>
      </c>
      <c r="Q893" s="103">
        <f>AVERAGE(I$6:I893)</f>
        <v>0.37542567758045176</v>
      </c>
      <c r="R893" s="104">
        <f>AVERAGE(J$6:J893)</f>
        <v>867.70412260975138</v>
      </c>
      <c r="S893" s="104">
        <f>AVERAGE(K$6:K893)</f>
        <v>4005.6486860036944</v>
      </c>
      <c r="T893" s="104">
        <f>AVERAGE(L$6:L893)</f>
        <v>3137.9445633939504</v>
      </c>
      <c r="X893" s="105">
        <v>888</v>
      </c>
      <c r="Y893" s="109">
        <v>20.269345859843249</v>
      </c>
      <c r="Z893" s="109">
        <v>2</v>
      </c>
      <c r="AA893" s="109">
        <v>3.5580651958082297</v>
      </c>
      <c r="AB893" s="110">
        <v>178.87505131107201</v>
      </c>
      <c r="AC893" s="109">
        <v>21.827411055651478</v>
      </c>
      <c r="AD893" s="109">
        <v>21.827411055651478</v>
      </c>
      <c r="AE893" s="109">
        <v>0</v>
      </c>
      <c r="AF893" s="110">
        <v>833.69738298061634</v>
      </c>
      <c r="AG893" s="110">
        <v>4068.9339900172658</v>
      </c>
      <c r="AH893" s="110">
        <v>3235.2366070366497</v>
      </c>
      <c r="AI893" s="111" t="str">
        <v>No</v>
      </c>
      <c r="AK893" s="103">
        <f>AVERAGE(AC$6:AC893)</f>
        <v>21.683193176721424</v>
      </c>
      <c r="AL893" s="103">
        <f>AVERAGE(AD$6:AD893)</f>
        <v>22.010388382040027</v>
      </c>
      <c r="AM893" s="103">
        <f>AVERAGE(AE$6:AE893)</f>
        <v>0.32719520531860929</v>
      </c>
      <c r="AN893" s="104">
        <f>AVERAGE(AF$6:AF893)</f>
        <v>859.20754370225359</v>
      </c>
      <c r="AO893" s="104">
        <f>AVERAGE(AG$6:AG893)</f>
        <v>4044.2360330711231</v>
      </c>
      <c r="AP893" s="104">
        <f>AVERAGE(AH$6:AH893)</f>
        <v>3185.0284893688645</v>
      </c>
      <c r="AT893" s="105">
        <v>888</v>
      </c>
      <c r="AU893" s="109">
        <v>12.575485043787186</v>
      </c>
      <c r="AV893" s="109">
        <v>1</v>
      </c>
      <c r="AW893" s="109">
        <v>6.4208065011727591</v>
      </c>
      <c r="AX893" s="110">
        <v>196.32210019273174</v>
      </c>
      <c r="AY893" s="109">
        <v>17.996291544959945</v>
      </c>
      <c r="AZ893" s="109">
        <v>17.996291544959945</v>
      </c>
      <c r="BA893" s="109">
        <v>0</v>
      </c>
      <c r="BB893" s="110">
        <v>736.21084654153015</v>
      </c>
      <c r="BC893" s="110">
        <v>2749.4437317439915</v>
      </c>
      <c r="BD893" s="110">
        <v>2013.2328852024614</v>
      </c>
      <c r="BE893" s="111" t="str">
        <v>No</v>
      </c>
      <c r="BG893" s="103">
        <f>AVERAGE(AY$6:AY893)</f>
        <v>22.85905879127224</v>
      </c>
      <c r="BH893" s="103">
        <f>AVERAGE(AZ$6:AZ893)</f>
        <v>23.69196859677691</v>
      </c>
      <c r="BI893" s="103">
        <f>AVERAGE(BA$6:BA893)</f>
        <v>0.83290980550467941</v>
      </c>
      <c r="BJ893" s="104">
        <f>AVERAGE(BB$6:BB893)</f>
        <v>961.02102052657631</v>
      </c>
      <c r="BK893" s="104">
        <f>AVERAGE(BC$6:BC893)</f>
        <v>3593.2732331052516</v>
      </c>
      <c r="BL893" s="104">
        <f>AVERAGE(BD$6:BD893)</f>
        <v>2632.2522125786741</v>
      </c>
      <c r="BP893" s="105">
        <v>888</v>
      </c>
      <c r="BQ893" s="109">
        <v>23.369208497042706</v>
      </c>
      <c r="BR893" s="109">
        <v>5</v>
      </c>
      <c r="BS893" s="109">
        <v>3.1441995339088953</v>
      </c>
      <c r="BT893" s="110">
        <v>147.63031178617658</v>
      </c>
      <c r="BU893" s="109">
        <v>21.513408030951602</v>
      </c>
      <c r="BV893" s="109">
        <v>21.513408030951602</v>
      </c>
      <c r="BW893" s="109">
        <v>0</v>
      </c>
      <c r="BX893" s="110">
        <v>793.0325527147246</v>
      </c>
      <c r="BY893" s="110">
        <v>3577.0112046427403</v>
      </c>
      <c r="BZ893" s="110">
        <v>2783.9786519280156</v>
      </c>
      <c r="CA893" s="111" t="str">
        <v>No</v>
      </c>
      <c r="CC893" s="103">
        <f>AVERAGE(BU$6:BU893)</f>
        <v>22.904351678825048</v>
      </c>
      <c r="CD893" s="103">
        <f>AVERAGE(BV$6:BV893)</f>
        <v>23.821586205189458</v>
      </c>
      <c r="CE893" s="103">
        <f>AVERAGE(BW$6:BW893)</f>
        <v>0.91723452636439118</v>
      </c>
      <c r="CF893" s="104">
        <f>AVERAGE(BX$6:BX893)</f>
        <v>973.41895080332745</v>
      </c>
      <c r="CG893" s="104">
        <f>AVERAGE(BY$6:BY893)</f>
        <v>3663.5468959679029</v>
      </c>
      <c r="CH893" s="104">
        <f>AVERAGE(BZ$6:BZ893)</f>
        <v>2690.1279451645792</v>
      </c>
      <c r="CI893" s="121"/>
      <c r="CJ893" s="121"/>
      <c r="CK893" s="121"/>
      <c r="CL893" s="121"/>
      <c r="CM893" s="121"/>
      <c r="CN893" s="121"/>
    </row>
    <row r="894" spans="2:92" x14ac:dyDescent="0.2">
      <c r="B894" s="105">
        <v>889</v>
      </c>
      <c r="C894" s="109">
        <v>16.768874472579363</v>
      </c>
      <c r="D894" s="109">
        <v>1</v>
      </c>
      <c r="E894" s="109">
        <v>3.9708706885382834</v>
      </c>
      <c r="F894" s="110">
        <v>125.56993203115277</v>
      </c>
      <c r="G894" s="109">
        <v>19.739745161117646</v>
      </c>
      <c r="H894" s="109">
        <v>19.739745161117646</v>
      </c>
      <c r="I894" s="109">
        <v>0</v>
      </c>
      <c r="J894" s="110">
        <v>717.76228686468221</v>
      </c>
      <c r="K894" s="110">
        <v>3603.1541290011764</v>
      </c>
      <c r="L894" s="110">
        <v>2885.3918421364942</v>
      </c>
      <c r="M894" s="111" t="str">
        <v>No</v>
      </c>
      <c r="O894" s="103">
        <f>AVERAGE(G$6:G894)</f>
        <v>21.699907432197765</v>
      </c>
      <c r="P894" s="103">
        <f>AVERAGE(H$6:H894)</f>
        <v>22.074910808678563</v>
      </c>
      <c r="Q894" s="103">
        <f>AVERAGE(I$6:I894)</f>
        <v>0.37500337648081122</v>
      </c>
      <c r="R894" s="104">
        <f>AVERAGE(J$6:J894)</f>
        <v>867.53545912747347</v>
      </c>
      <c r="S894" s="104">
        <f>AVERAGE(K$6:K894)</f>
        <v>4005.1959362207899</v>
      </c>
      <c r="T894" s="104">
        <f>AVERAGE(L$6:L894)</f>
        <v>3137.6604770933236</v>
      </c>
      <c r="X894" s="105">
        <v>889</v>
      </c>
      <c r="Y894" s="109">
        <v>24.519523602552635</v>
      </c>
      <c r="Z894" s="109">
        <v>3</v>
      </c>
      <c r="AA894" s="109">
        <v>3.1461022103241278</v>
      </c>
      <c r="AB894" s="110">
        <v>134.37145256313903</v>
      </c>
      <c r="AC894" s="109">
        <v>24.665625812876762</v>
      </c>
      <c r="AD894" s="109">
        <v>24.665625812876762</v>
      </c>
      <c r="AE894" s="109">
        <v>0</v>
      </c>
      <c r="AF894" s="110">
        <v>874.34022694944179</v>
      </c>
      <c r="AG894" s="110">
        <v>4649.8126463178169</v>
      </c>
      <c r="AH894" s="110">
        <v>3775.4724193683751</v>
      </c>
      <c r="AI894" s="111" t="str">
        <v>No</v>
      </c>
      <c r="AK894" s="103">
        <f>AVERAGE(AC$6:AC894)</f>
        <v>21.686547994084926</v>
      </c>
      <c r="AL894" s="103">
        <f>AVERAGE(AD$6:AD894)</f>
        <v>22.013375150803622</v>
      </c>
      <c r="AM894" s="103">
        <f>AVERAGE(AE$6:AE894)</f>
        <v>0.32682715671870083</v>
      </c>
      <c r="AN894" s="104">
        <f>AVERAGE(AF$6:AF894)</f>
        <v>859.22456584313909</v>
      </c>
      <c r="AO894" s="104">
        <f>AVERAGE(AG$6:AG894)</f>
        <v>4044.917221612458</v>
      </c>
      <c r="AP894" s="104">
        <f>AVERAGE(AH$6:AH894)</f>
        <v>3185.6926557693141</v>
      </c>
      <c r="AT894" s="105">
        <v>889</v>
      </c>
      <c r="AU894" s="109">
        <v>25.526417603276588</v>
      </c>
      <c r="AV894" s="109">
        <v>3</v>
      </c>
      <c r="AW894" s="109">
        <v>3.3746587043910297</v>
      </c>
      <c r="AX894" s="110">
        <v>126.85796530394346</v>
      </c>
      <c r="AY894" s="109">
        <v>25</v>
      </c>
      <c r="AZ894" s="109">
        <v>25.901076307667619</v>
      </c>
      <c r="BA894" s="109">
        <v>0.90107630766761915</v>
      </c>
      <c r="BB894" s="110">
        <v>1012.0194114540864</v>
      </c>
      <c r="BC894" s="110">
        <v>3900</v>
      </c>
      <c r="BD894" s="110">
        <v>2887.9805885459136</v>
      </c>
      <c r="BE894" s="111" t="str">
        <v>Yes</v>
      </c>
      <c r="BG894" s="103">
        <f>AVERAGE(AY$6:AY894)</f>
        <v>22.861467049099829</v>
      </c>
      <c r="BH894" s="103">
        <f>AVERAGE(AZ$6:AZ894)</f>
        <v>23.69445353233472</v>
      </c>
      <c r="BI894" s="103">
        <f>AVERAGE(BA$6:BA894)</f>
        <v>0.83298648323489644</v>
      </c>
      <c r="BJ894" s="104">
        <f>AVERAGE(BB$6:BB894)</f>
        <v>961.07838654561738</v>
      </c>
      <c r="BK894" s="104">
        <f>AVERAGE(BC$6:BC894)</f>
        <v>3593.6182575899479</v>
      </c>
      <c r="BL894" s="104">
        <f>AVERAGE(BD$6:BD894)</f>
        <v>2632.5398710443292</v>
      </c>
      <c r="BP894" s="105">
        <v>889</v>
      </c>
      <c r="BQ894" s="109">
        <v>22.520074876165175</v>
      </c>
      <c r="BR894" s="109">
        <v>5</v>
      </c>
      <c r="BS894" s="109">
        <v>4.9007213251512738</v>
      </c>
      <c r="BT894" s="110">
        <v>156.56096292770943</v>
      </c>
      <c r="BU894" s="109">
        <v>22.420796201316449</v>
      </c>
      <c r="BV894" s="109">
        <v>22.420796201316449</v>
      </c>
      <c r="BW894" s="109">
        <v>0</v>
      </c>
      <c r="BX894" s="110">
        <v>829.18484896720292</v>
      </c>
      <c r="BY894" s="110">
        <v>3713.1194301974674</v>
      </c>
      <c r="BZ894" s="110">
        <v>2883.9345812302645</v>
      </c>
      <c r="CA894" s="111" t="str">
        <v>No</v>
      </c>
      <c r="CC894" s="103">
        <f>AVERAGE(BU$6:BU894)</f>
        <v>22.903807746904342</v>
      </c>
      <c r="CD894" s="103">
        <f>AVERAGE(BV$6:BV894)</f>
        <v>23.820010513396575</v>
      </c>
      <c r="CE894" s="103">
        <f>AVERAGE(BW$6:BW894)</f>
        <v>0.91620276649221521</v>
      </c>
      <c r="CF894" s="104">
        <f>AVERAGE(BX$6:BX894)</f>
        <v>973.25670771914747</v>
      </c>
      <c r="CG894" s="104">
        <f>AVERAGE(BY$6:BY894)</f>
        <v>3663.602658098645</v>
      </c>
      <c r="CH894" s="104">
        <f>AVERAGE(BZ$6:BZ894)</f>
        <v>2690.3459503795016</v>
      </c>
      <c r="CI894" s="121"/>
      <c r="CJ894" s="121"/>
      <c r="CK894" s="121"/>
      <c r="CL894" s="121"/>
      <c r="CM894" s="121"/>
      <c r="CN894" s="121"/>
    </row>
    <row r="895" spans="2:92" x14ac:dyDescent="0.2">
      <c r="B895" s="105">
        <v>890</v>
      </c>
      <c r="C895" s="109">
        <v>17.204483427549953</v>
      </c>
      <c r="D895" s="109">
        <v>0</v>
      </c>
      <c r="E895" s="109">
        <v>3.3625473423204402</v>
      </c>
      <c r="F895" s="110">
        <v>116.62827692463222</v>
      </c>
      <c r="G895" s="109">
        <v>20.567030769870392</v>
      </c>
      <c r="H895" s="109">
        <v>20.567030769870392</v>
      </c>
      <c r="I895" s="109">
        <v>0</v>
      </c>
      <c r="J895" s="110">
        <v>733.63920002074406</v>
      </c>
      <c r="K895" s="110">
        <v>3702.0655385766704</v>
      </c>
      <c r="L895" s="110">
        <v>2968.4263385559261</v>
      </c>
      <c r="M895" s="111" t="str">
        <v>No</v>
      </c>
      <c r="O895" s="103">
        <f>AVERAGE(G$6:G895)</f>
        <v>21.698634537071555</v>
      </c>
      <c r="P895" s="103">
        <f>AVERAGE(H$6:H895)</f>
        <v>22.07321656144395</v>
      </c>
      <c r="Q895" s="103">
        <f>AVERAGE(I$6:I895)</f>
        <v>0.37458202437240579</v>
      </c>
      <c r="R895" s="104">
        <f>AVERAGE(J$6:J895)</f>
        <v>867.38501389252201</v>
      </c>
      <c r="S895" s="104">
        <f>AVERAGE(K$6:K895)</f>
        <v>4004.8553402683806</v>
      </c>
      <c r="T895" s="104">
        <f>AVERAGE(L$6:L895)</f>
        <v>3137.4703263758656</v>
      </c>
      <c r="X895" s="105">
        <v>890</v>
      </c>
      <c r="Y895" s="109">
        <v>17.652839670026925</v>
      </c>
      <c r="Z895" s="109">
        <v>4</v>
      </c>
      <c r="AA895" s="109">
        <v>4.9762191738021739</v>
      </c>
      <c r="AB895" s="110">
        <v>133.93637449547015</v>
      </c>
      <c r="AC895" s="109">
        <v>18.6290588438291</v>
      </c>
      <c r="AD895" s="109">
        <v>18.6290588438291</v>
      </c>
      <c r="AE895" s="109">
        <v>0</v>
      </c>
      <c r="AF895" s="110">
        <v>692.80813981034316</v>
      </c>
      <c r="AG895" s="110">
        <v>3633.230591889238</v>
      </c>
      <c r="AH895" s="110">
        <v>2940.4224520788948</v>
      </c>
      <c r="AI895" s="111" t="str">
        <v>No</v>
      </c>
      <c r="AK895" s="103">
        <f>AVERAGE(AC$6:AC895)</f>
        <v>21.683112613017222</v>
      </c>
      <c r="AL895" s="103">
        <f>AVERAGE(AD$6:AD895)</f>
        <v>22.009572548211512</v>
      </c>
      <c r="AM895" s="103">
        <f>AVERAGE(AE$6:AE895)</f>
        <v>0.32645993519429778</v>
      </c>
      <c r="AN895" s="104">
        <f>AVERAGE(AF$6:AF895)</f>
        <v>859.03758109478758</v>
      </c>
      <c r="AO895" s="104">
        <f>AVERAGE(AG$6:AG895)</f>
        <v>4044.4546523655777</v>
      </c>
      <c r="AP895" s="104">
        <f>AVERAGE(AH$6:AH895)</f>
        <v>3185.4170712707851</v>
      </c>
      <c r="AT895" s="105">
        <v>890</v>
      </c>
      <c r="AU895" s="109">
        <v>19.50282595707116</v>
      </c>
      <c r="AV895" s="109">
        <v>1</v>
      </c>
      <c r="AW895" s="109">
        <v>6.8851188342724852</v>
      </c>
      <c r="AX895" s="110">
        <v>149.24203998867301</v>
      </c>
      <c r="AY895" s="109">
        <v>25</v>
      </c>
      <c r="AZ895" s="109">
        <v>25.387944791343646</v>
      </c>
      <c r="BA895" s="109">
        <v>0.38794479134364579</v>
      </c>
      <c r="BB895" s="110">
        <v>957.43375869021986</v>
      </c>
      <c r="BC895" s="110">
        <v>3800</v>
      </c>
      <c r="BD895" s="110">
        <v>2842.5662413097803</v>
      </c>
      <c r="BE895" s="111" t="str">
        <v>Yes</v>
      </c>
      <c r="BG895" s="103">
        <f>AVERAGE(AY$6:AY895)</f>
        <v>22.863869895112078</v>
      </c>
      <c r="BH895" s="103">
        <f>AVERAGE(AZ$6:AZ895)</f>
        <v>23.696356331502145</v>
      </c>
      <c r="BI895" s="103">
        <f>AVERAGE(BA$6:BA895)</f>
        <v>0.83248643639007491</v>
      </c>
      <c r="BJ895" s="104">
        <f>AVERAGE(BB$6:BB895)</f>
        <v>961.07429145813944</v>
      </c>
      <c r="BK895" s="104">
        <f>AVERAGE(BC$6:BC895)</f>
        <v>3593.8501471881614</v>
      </c>
      <c r="BL895" s="104">
        <f>AVERAGE(BD$6:BD895)</f>
        <v>2632.7758557300208</v>
      </c>
      <c r="BP895" s="105">
        <v>890</v>
      </c>
      <c r="BQ895" s="109">
        <v>23.917719455919105</v>
      </c>
      <c r="BR895" s="109">
        <v>1</v>
      </c>
      <c r="BS895" s="109">
        <v>4.1149217444986377</v>
      </c>
      <c r="BT895" s="110">
        <v>155.71744349996101</v>
      </c>
      <c r="BU895" s="109">
        <v>25</v>
      </c>
      <c r="BV895" s="109">
        <v>27.032641200417743</v>
      </c>
      <c r="BW895" s="109">
        <v>2.0326412004177428</v>
      </c>
      <c r="BX895" s="110">
        <v>1210.6136235626225</v>
      </c>
      <c r="BY895" s="110">
        <v>3820</v>
      </c>
      <c r="BZ895" s="110">
        <v>2609.3863764373773</v>
      </c>
      <c r="CA895" s="111" t="str">
        <v>Yes</v>
      </c>
      <c r="CC895" s="103">
        <f>AVERAGE(BU$6:BU895)</f>
        <v>22.90616301909883</v>
      </c>
      <c r="CD895" s="103">
        <f>AVERAGE(BV$6:BV895)</f>
        <v>23.823620210797721</v>
      </c>
      <c r="CE895" s="103">
        <f>AVERAGE(BW$6:BW895)</f>
        <v>0.91745719169887319</v>
      </c>
      <c r="CF895" s="104">
        <f>AVERAGE(BX$6:BX895)</f>
        <v>973.52340088301651</v>
      </c>
      <c r="CG895" s="104">
        <f>AVERAGE(BY$6:BY895)</f>
        <v>3663.7783854490958</v>
      </c>
      <c r="CH895" s="104">
        <f>AVERAGE(BZ$6:BZ895)</f>
        <v>2690.2549845660833</v>
      </c>
      <c r="CI895" s="121"/>
      <c r="CJ895" s="121"/>
      <c r="CK895" s="121"/>
      <c r="CL895" s="121"/>
      <c r="CM895" s="121"/>
      <c r="CN895" s="121"/>
    </row>
    <row r="896" spans="2:92" x14ac:dyDescent="0.2">
      <c r="B896" s="105">
        <v>891</v>
      </c>
      <c r="C896" s="109">
        <v>18.11728923699933</v>
      </c>
      <c r="D896" s="109">
        <v>2</v>
      </c>
      <c r="E896" s="109">
        <v>5.714167616340518</v>
      </c>
      <c r="F896" s="110">
        <v>145.34805007634628</v>
      </c>
      <c r="G896" s="109">
        <v>21.831456853339848</v>
      </c>
      <c r="H896" s="109">
        <v>21.831456853339848</v>
      </c>
      <c r="I896" s="109">
        <v>0</v>
      </c>
      <c r="J896" s="110">
        <v>800.2917556765417</v>
      </c>
      <c r="K896" s="110">
        <v>4029.6622336011728</v>
      </c>
      <c r="L896" s="110">
        <v>3229.3704779246309</v>
      </c>
      <c r="M896" s="111" t="str">
        <v>No</v>
      </c>
      <c r="O896" s="103">
        <f>AVERAGE(G$6:G896)</f>
        <v>21.698783608133581</v>
      </c>
      <c r="P896" s="103">
        <f>AVERAGE(H$6:H896)</f>
        <v>22.07294522619355</v>
      </c>
      <c r="Q896" s="103">
        <f>AVERAGE(I$6:I896)</f>
        <v>0.37416161805997888</v>
      </c>
      <c r="R896" s="104">
        <f>AVERAGE(J$6:J896)</f>
        <v>867.3097128170831</v>
      </c>
      <c r="S896" s="104">
        <f>AVERAGE(K$6:K896)</f>
        <v>4004.8831818995063</v>
      </c>
      <c r="T896" s="104">
        <f>AVERAGE(L$6:L896)</f>
        <v>3137.5734690824297</v>
      </c>
      <c r="X896" s="105">
        <v>891</v>
      </c>
      <c r="Y896" s="109">
        <v>16.534409560953108</v>
      </c>
      <c r="Z896" s="109">
        <v>3</v>
      </c>
      <c r="AA896" s="109">
        <v>4.8925355077843671</v>
      </c>
      <c r="AB896" s="110">
        <v>169.07494963483742</v>
      </c>
      <c r="AC896" s="109">
        <v>18.426945068737474</v>
      </c>
      <c r="AD896" s="109">
        <v>18.426945068737474</v>
      </c>
      <c r="AE896" s="109">
        <v>0</v>
      </c>
      <c r="AF896" s="110">
        <v>721.88330169696155</v>
      </c>
      <c r="AG896" s="110">
        <v>3526.8501123727456</v>
      </c>
      <c r="AH896" s="110">
        <v>2804.966810675784</v>
      </c>
      <c r="AI896" s="111" t="str">
        <v>No</v>
      </c>
      <c r="AK896" s="103">
        <f>AVERAGE(AC$6:AC896)</f>
        <v>21.67945810398885</v>
      </c>
      <c r="AL896" s="103">
        <f>AVERAGE(AD$6:AD896)</f>
        <v>22.005551641949477</v>
      </c>
      <c r="AM896" s="103">
        <f>AVERAGE(AE$6:AE896)</f>
        <v>0.32609353796063417</v>
      </c>
      <c r="AN896" s="104">
        <f>AVERAGE(AF$6:AF896)</f>
        <v>858.88364812127713</v>
      </c>
      <c r="AO896" s="104">
        <f>AVERAGE(AG$6:AG896)</f>
        <v>4043.8737269559333</v>
      </c>
      <c r="AP896" s="104">
        <f>AVERAGE(AH$6:AH896)</f>
        <v>3184.9900788346517</v>
      </c>
      <c r="AT896" s="105">
        <v>891</v>
      </c>
      <c r="AU896" s="109">
        <v>15.16425487213511</v>
      </c>
      <c r="AV896" s="109">
        <v>2</v>
      </c>
      <c r="AW896" s="109">
        <v>5.3602722212344149</v>
      </c>
      <c r="AX896" s="110">
        <v>132.88334521208176</v>
      </c>
      <c r="AY896" s="109">
        <v>18.524527093369525</v>
      </c>
      <c r="AZ896" s="109">
        <v>18.524527093369525</v>
      </c>
      <c r="BA896" s="109">
        <v>0</v>
      </c>
      <c r="BB896" s="110">
        <v>688.61915801316752</v>
      </c>
      <c r="BC896" s="110">
        <v>2878.6790640054287</v>
      </c>
      <c r="BD896" s="110">
        <v>2190.0599059922611</v>
      </c>
      <c r="BE896" s="111" t="str">
        <v>No</v>
      </c>
      <c r="BG896" s="103">
        <f>AVERAGE(AY$6:AY896)</f>
        <v>22.858999701170728</v>
      </c>
      <c r="BH896" s="103">
        <f>AVERAGE(AZ$6:AZ896)</f>
        <v>23.690551809349358</v>
      </c>
      <c r="BI896" s="103">
        <f>AVERAGE(BA$6:BA896)</f>
        <v>0.83155210817863823</v>
      </c>
      <c r="BJ896" s="104">
        <f>AVERAGE(BB$6:BB896)</f>
        <v>960.76850567425049</v>
      </c>
      <c r="BK896" s="104">
        <f>AVERAGE(BC$6:BC896)</f>
        <v>3593.0474860398085</v>
      </c>
      <c r="BL896" s="104">
        <f>AVERAGE(BD$6:BD896)</f>
        <v>2632.2789803655564</v>
      </c>
      <c r="BP896" s="105">
        <v>891</v>
      </c>
      <c r="BQ896" s="109">
        <v>20.786532437341659</v>
      </c>
      <c r="BR896" s="109">
        <v>2</v>
      </c>
      <c r="BS896" s="109">
        <v>4.5844070395268712</v>
      </c>
      <c r="BT896" s="110">
        <v>104.43763262802537</v>
      </c>
      <c r="BU896" s="109">
        <v>23.370939476868529</v>
      </c>
      <c r="BV896" s="109">
        <v>23.370939476868529</v>
      </c>
      <c r="BW896" s="109">
        <v>0</v>
      </c>
      <c r="BX896" s="110">
        <v>805.56581693408111</v>
      </c>
      <c r="BY896" s="110">
        <v>3645.6409215302792</v>
      </c>
      <c r="BZ896" s="110">
        <v>2840.0751045961979</v>
      </c>
      <c r="CA896" s="111" t="str">
        <v>No</v>
      </c>
      <c r="CC896" s="103">
        <f>AVERAGE(BU$6:BU896)</f>
        <v>22.90668465373157</v>
      </c>
      <c r="CD896" s="103">
        <f>AVERAGE(BV$6:BV896)</f>
        <v>23.823112151612619</v>
      </c>
      <c r="CE896" s="103">
        <f>AVERAGE(BW$6:BW896)</f>
        <v>0.91642749788102928</v>
      </c>
      <c r="CF896" s="104">
        <f>AVERAGE(BX$6:BX896)</f>
        <v>973.33489629945996</v>
      </c>
      <c r="CG896" s="104">
        <f>AVERAGE(BY$6:BY896)</f>
        <v>3663.7580291484014</v>
      </c>
      <c r="CH896" s="104">
        <f>AVERAGE(BZ$6:BZ896)</f>
        <v>2690.4231328489454</v>
      </c>
      <c r="CI896" s="121"/>
      <c r="CJ896" s="121"/>
      <c r="CK896" s="121"/>
      <c r="CL896" s="121"/>
      <c r="CM896" s="121"/>
      <c r="CN896" s="121"/>
    </row>
    <row r="897" spans="2:92" x14ac:dyDescent="0.2">
      <c r="B897" s="105">
        <v>892</v>
      </c>
      <c r="C897" s="109">
        <v>17.996505290646482</v>
      </c>
      <c r="D897" s="109">
        <v>1</v>
      </c>
      <c r="E897" s="109">
        <v>3.7439600369159676</v>
      </c>
      <c r="F897" s="110">
        <v>173.72479916132789</v>
      </c>
      <c r="G897" s="109">
        <v>20.74046532756245</v>
      </c>
      <c r="H897" s="109">
        <v>20.74046532756245</v>
      </c>
      <c r="I897" s="109">
        <v>0</v>
      </c>
      <c r="J897" s="110">
        <v>795.93875898820147</v>
      </c>
      <c r="K897" s="110">
        <v>3783.2837589612409</v>
      </c>
      <c r="L897" s="110">
        <v>2987.3449999730392</v>
      </c>
      <c r="M897" s="111" t="str">
        <v>No</v>
      </c>
      <c r="O897" s="103">
        <f>AVERAGE(G$6:G897)</f>
        <v>21.697709260285407</v>
      </c>
      <c r="P897" s="103">
        <f>AVERAGE(H$6:H897)</f>
        <v>22.071451414647999</v>
      </c>
      <c r="Q897" s="103">
        <f>AVERAGE(I$6:I897)</f>
        <v>0.37374215436260222</v>
      </c>
      <c r="R897" s="104">
        <f>AVERAGE(J$6:J897)</f>
        <v>867.2297005370059</v>
      </c>
      <c r="S897" s="104">
        <f>AVERAGE(K$6:K897)</f>
        <v>4004.6347520531631</v>
      </c>
      <c r="T897" s="104">
        <f>AVERAGE(L$6:L897)</f>
        <v>3137.4050515161639</v>
      </c>
      <c r="X897" s="105">
        <v>892</v>
      </c>
      <c r="Y897" s="109">
        <v>21.096484449014213</v>
      </c>
      <c r="Z897" s="109">
        <v>1</v>
      </c>
      <c r="AA897" s="109">
        <v>2.6201077438090028</v>
      </c>
      <c r="AB897" s="110">
        <v>115.0448849606508</v>
      </c>
      <c r="AC897" s="109">
        <v>22.716592192823214</v>
      </c>
      <c r="AD897" s="109">
        <v>22.716592192823214</v>
      </c>
      <c r="AE897" s="109">
        <v>0</v>
      </c>
      <c r="AF897" s="110">
        <v>796.54265074534726</v>
      </c>
      <c r="AG897" s="110">
        <v>4158.986594708178</v>
      </c>
      <c r="AH897" s="110">
        <v>3362.4439439628309</v>
      </c>
      <c r="AI897" s="111" t="str">
        <v>No</v>
      </c>
      <c r="AK897" s="103">
        <f>AVERAGE(AC$6:AC897)</f>
        <v>21.680620810366467</v>
      </c>
      <c r="AL897" s="103">
        <f>AVERAGE(AD$6:AD897)</f>
        <v>22.006348772611894</v>
      </c>
      <c r="AM897" s="103">
        <f>AVERAGE(AE$6:AE897)</f>
        <v>0.32572796224543166</v>
      </c>
      <c r="AN897" s="104">
        <f>AVERAGE(AF$6:AF897)</f>
        <v>858.813759110766</v>
      </c>
      <c r="AO897" s="104">
        <f>AVERAGE(AG$6:AG897)</f>
        <v>4044.0027772561039</v>
      </c>
      <c r="AP897" s="104">
        <f>AVERAGE(AH$6:AH897)</f>
        <v>3185.1890181453336</v>
      </c>
      <c r="AT897" s="105">
        <v>892</v>
      </c>
      <c r="AU897" s="109">
        <v>26.219471366040032</v>
      </c>
      <c r="AV897" s="109">
        <v>5</v>
      </c>
      <c r="AW897" s="109">
        <v>3.3746762820025498</v>
      </c>
      <c r="AX897" s="110">
        <v>108.84416737353192</v>
      </c>
      <c r="AY897" s="109">
        <v>24.594147648042583</v>
      </c>
      <c r="AZ897" s="109">
        <v>24.594147648042583</v>
      </c>
      <c r="BA897" s="109">
        <v>0</v>
      </c>
      <c r="BB897" s="110">
        <v>846.66859681480946</v>
      </c>
      <c r="BC897" s="110">
        <v>3939.1221472063876</v>
      </c>
      <c r="BD897" s="110">
        <v>3092.4535503915781</v>
      </c>
      <c r="BE897" s="111" t="str">
        <v>No</v>
      </c>
      <c r="BG897" s="103">
        <f>AVERAGE(AY$6:AY897)</f>
        <v>22.860944934295024</v>
      </c>
      <c r="BH897" s="103">
        <f>AVERAGE(AZ$6:AZ897)</f>
        <v>23.691564809168522</v>
      </c>
      <c r="BI897" s="103">
        <f>AVERAGE(BA$6:BA897)</f>
        <v>0.83061987487350519</v>
      </c>
      <c r="BJ897" s="104">
        <f>AVERAGE(BB$6:BB897)</f>
        <v>960.64059097821985</v>
      </c>
      <c r="BK897" s="104">
        <f>AVERAGE(BC$6:BC897)</f>
        <v>3593.4354621173493</v>
      </c>
      <c r="BL897" s="104">
        <f>AVERAGE(BD$6:BD897)</f>
        <v>2632.7948711391282</v>
      </c>
      <c r="BP897" s="105">
        <v>892</v>
      </c>
      <c r="BQ897" s="109">
        <v>23.866118885727822</v>
      </c>
      <c r="BR897" s="109">
        <v>4</v>
      </c>
      <c r="BS897" s="109">
        <v>5.9284934627069124</v>
      </c>
      <c r="BT897" s="110">
        <v>162.60944518490672</v>
      </c>
      <c r="BU897" s="109">
        <v>25</v>
      </c>
      <c r="BV897" s="109">
        <v>25.794612348434732</v>
      </c>
      <c r="BW897" s="109">
        <v>0.7946123484347325</v>
      </c>
      <c r="BX897" s="110">
        <v>1031.8012974501166</v>
      </c>
      <c r="BY897" s="110">
        <v>4030</v>
      </c>
      <c r="BZ897" s="110">
        <v>2998.1987025498834</v>
      </c>
      <c r="CA897" s="111" t="str">
        <v>Yes</v>
      </c>
      <c r="CC897" s="103">
        <f>AVERAGE(BU$6:BU897)</f>
        <v>22.909031419814831</v>
      </c>
      <c r="CD897" s="103">
        <f>AVERAGE(BV$6:BV897)</f>
        <v>23.825322353626994</v>
      </c>
      <c r="CE897" s="103">
        <f>AVERAGE(BW$6:BW897)</f>
        <v>0.91629093381214333</v>
      </c>
      <c r="CF897" s="104">
        <f>AVERAGE(BX$6:BX897)</f>
        <v>973.40044159222964</v>
      </c>
      <c r="CG897" s="104">
        <f>AVERAGE(BY$6:BY897)</f>
        <v>3664.1686143175175</v>
      </c>
      <c r="CH897" s="104">
        <f>AVERAGE(BZ$6:BZ897)</f>
        <v>2690.7681727252916</v>
      </c>
      <c r="CI897" s="121"/>
      <c r="CJ897" s="121"/>
      <c r="CK897" s="121"/>
      <c r="CL897" s="121"/>
      <c r="CM897" s="121"/>
      <c r="CN897" s="121"/>
    </row>
    <row r="898" spans="2:92" x14ac:dyDescent="0.2">
      <c r="B898" s="105">
        <v>893</v>
      </c>
      <c r="C898" s="109">
        <v>20.237379968944488</v>
      </c>
      <c r="D898" s="109">
        <v>3</v>
      </c>
      <c r="E898" s="109">
        <v>5.8747660533924853</v>
      </c>
      <c r="F898" s="110">
        <v>143.21688169083211</v>
      </c>
      <c r="G898" s="109">
        <v>23.112146022336972</v>
      </c>
      <c r="H898" s="109">
        <v>23.112146022336972</v>
      </c>
      <c r="I898" s="109">
        <v>0</v>
      </c>
      <c r="J898" s="110">
        <v>836.58126236094131</v>
      </c>
      <c r="K898" s="110">
        <v>4310.186284020655</v>
      </c>
      <c r="L898" s="110">
        <v>3473.6050216597137</v>
      </c>
      <c r="M898" s="111" t="str">
        <v>No</v>
      </c>
      <c r="O898" s="103">
        <f>AVERAGE(G$6:G898)</f>
        <v>21.699293176032388</v>
      </c>
      <c r="P898" s="103">
        <f>AVERAGE(H$6:H898)</f>
        <v>22.072616806145973</v>
      </c>
      <c r="Q898" s="103">
        <f>AVERAGE(I$6:I898)</f>
        <v>0.37332363011359593</v>
      </c>
      <c r="R898" s="104">
        <f>AVERAGE(J$6:J898)</f>
        <v>867.19537977757011</v>
      </c>
      <c r="S898" s="104">
        <f>AVERAGE(K$6:K898)</f>
        <v>4004.9769150228913</v>
      </c>
      <c r="T898" s="104">
        <f>AVERAGE(L$6:L898)</f>
        <v>3137.7815352453281</v>
      </c>
      <c r="X898" s="105">
        <v>893</v>
      </c>
      <c r="Y898" s="109">
        <v>18.071060053608647</v>
      </c>
      <c r="Z898" s="109">
        <v>0</v>
      </c>
      <c r="AA898" s="109">
        <v>3.9483461561653432</v>
      </c>
      <c r="AB898" s="110">
        <v>140.86181674299996</v>
      </c>
      <c r="AC898" s="109">
        <v>22.01940620977399</v>
      </c>
      <c r="AD898" s="109">
        <v>22.01940620977399</v>
      </c>
      <c r="AE898" s="109">
        <v>0</v>
      </c>
      <c r="AF898" s="110">
        <v>801.44400303621967</v>
      </c>
      <c r="AG898" s="110">
        <v>3963.493117759318</v>
      </c>
      <c r="AH898" s="110">
        <v>3162.0491147230982</v>
      </c>
      <c r="AI898" s="111" t="str">
        <v>No</v>
      </c>
      <c r="AK898" s="103">
        <f>AVERAGE(AC$6:AC898)</f>
        <v>21.681000189313171</v>
      </c>
      <c r="AL898" s="103">
        <f>AVERAGE(AD$6:AD898)</f>
        <v>22.006363394601994</v>
      </c>
      <c r="AM898" s="103">
        <f>AVERAGE(AE$6:AE898)</f>
        <v>0.32536320528882984</v>
      </c>
      <c r="AN898" s="104">
        <f>AVERAGE(AF$6:AF898)</f>
        <v>858.74951526297821</v>
      </c>
      <c r="AO898" s="104">
        <f>AVERAGE(AG$6:AG898)</f>
        <v>4043.9126208624907</v>
      </c>
      <c r="AP898" s="104">
        <f>AVERAGE(AH$6:AH898)</f>
        <v>3185.1631055995081</v>
      </c>
      <c r="AT898" s="105">
        <v>893</v>
      </c>
      <c r="AU898" s="109">
        <v>19.005503797061554</v>
      </c>
      <c r="AV898" s="109">
        <v>5</v>
      </c>
      <c r="AW898" s="109">
        <v>4.9890849760978426</v>
      </c>
      <c r="AX898" s="110">
        <v>163.28931291027828</v>
      </c>
      <c r="AY898" s="109">
        <v>18.994588773159396</v>
      </c>
      <c r="AZ898" s="109">
        <v>18.994588773159396</v>
      </c>
      <c r="BA898" s="109">
        <v>0</v>
      </c>
      <c r="BB898" s="110">
        <v>733.12697610506007</v>
      </c>
      <c r="BC898" s="110">
        <v>3099.1883159739095</v>
      </c>
      <c r="BD898" s="110">
        <v>2366.0613398688492</v>
      </c>
      <c r="BE898" s="111" t="str">
        <v>No</v>
      </c>
      <c r="BG898" s="103">
        <f>AVERAGE(AY$6:AY898)</f>
        <v>22.856615308134739</v>
      </c>
      <c r="BH898" s="103">
        <f>AVERAGE(AZ$6:AZ898)</f>
        <v>23.686305037571646</v>
      </c>
      <c r="BI898" s="103">
        <f>AVERAGE(BA$6:BA898)</f>
        <v>0.82968972943691677</v>
      </c>
      <c r="BJ898" s="104">
        <f>AVERAGE(BB$6:BB898)</f>
        <v>960.38581649347941</v>
      </c>
      <c r="BK898" s="104">
        <f>AVERAGE(BC$6:BC898)</f>
        <v>3592.8819938685883</v>
      </c>
      <c r="BL898" s="104">
        <f>AVERAGE(BD$6:BD898)</f>
        <v>2632.4961773751074</v>
      </c>
      <c r="BP898" s="105">
        <v>893</v>
      </c>
      <c r="BQ898" s="109">
        <v>25.378991718025517</v>
      </c>
      <c r="BR898" s="109">
        <v>2</v>
      </c>
      <c r="BS898" s="109">
        <v>3.2679804619582966</v>
      </c>
      <c r="BT898" s="110">
        <v>158.02170423744775</v>
      </c>
      <c r="BU898" s="109">
        <v>25</v>
      </c>
      <c r="BV898" s="109">
        <v>26.646972179983813</v>
      </c>
      <c r="BW898" s="109">
        <v>1.6469721799838126</v>
      </c>
      <c r="BX898" s="110">
        <v>1155.0675312350197</v>
      </c>
      <c r="BY898" s="110">
        <v>3890</v>
      </c>
      <c r="BZ898" s="110">
        <v>2734.9324687649805</v>
      </c>
      <c r="CA898" s="111" t="str">
        <v>Yes</v>
      </c>
      <c r="CC898" s="103">
        <f>AVERAGE(BU$6:BU898)</f>
        <v>22.911372929983013</v>
      </c>
      <c r="CD898" s="103">
        <f>AVERAGE(BV$6:BV898)</f>
        <v>23.828482095873756</v>
      </c>
      <c r="CE898" s="103">
        <f>AVERAGE(BW$6:BW898)</f>
        <v>0.917109165890723</v>
      </c>
      <c r="CF898" s="104">
        <f>AVERAGE(BX$6:BX898)</f>
        <v>973.60387618309505</v>
      </c>
      <c r="CG898" s="104">
        <f>AVERAGE(BY$6:BY898)</f>
        <v>3664.4215050069715</v>
      </c>
      <c r="CH898" s="104">
        <f>AVERAGE(BZ$6:BZ898)</f>
        <v>2690.8176288238806</v>
      </c>
      <c r="CI898" s="121"/>
      <c r="CJ898" s="121"/>
      <c r="CK898" s="121"/>
      <c r="CL898" s="121"/>
      <c r="CM898" s="121"/>
      <c r="CN898" s="121"/>
    </row>
    <row r="899" spans="2:92" x14ac:dyDescent="0.2">
      <c r="B899" s="105">
        <v>894</v>
      </c>
      <c r="C899" s="109">
        <v>19.536827570506389</v>
      </c>
      <c r="D899" s="109">
        <v>1</v>
      </c>
      <c r="E899" s="109">
        <v>5.0264783501791239</v>
      </c>
      <c r="F899" s="110">
        <v>159.4502058607483</v>
      </c>
      <c r="G899" s="109">
        <v>23.563305920685515</v>
      </c>
      <c r="H899" s="109">
        <v>23.563305920685515</v>
      </c>
      <c r="I899" s="109">
        <v>0</v>
      </c>
      <c r="J899" s="110">
        <v>866.34938348131368</v>
      </c>
      <c r="K899" s="110">
        <v>4291.3950657233927</v>
      </c>
      <c r="L899" s="110">
        <v>3425.0456822420792</v>
      </c>
      <c r="M899" s="111" t="str">
        <v>No</v>
      </c>
      <c r="O899" s="103">
        <f>AVERAGE(G$6:G899)</f>
        <v>21.701378201473833</v>
      </c>
      <c r="P899" s="103">
        <f>AVERAGE(H$6:H899)</f>
        <v>22.074284243634271</v>
      </c>
      <c r="Q899" s="103">
        <f>AVERAGE(I$6:I899)</f>
        <v>0.37290604216044876</v>
      </c>
      <c r="R899" s="104">
        <f>AVERAGE(J$6:J899)</f>
        <v>867.19443347298818</v>
      </c>
      <c r="S899" s="104">
        <f>AVERAGE(K$6:K899)</f>
        <v>4005.2972932675229</v>
      </c>
      <c r="T899" s="104">
        <f>AVERAGE(L$6:L899)</f>
        <v>3138.1028597945415</v>
      </c>
      <c r="X899" s="105">
        <v>894</v>
      </c>
      <c r="Y899" s="109">
        <v>17.144447528433503</v>
      </c>
      <c r="Z899" s="109">
        <v>2</v>
      </c>
      <c r="AA899" s="109">
        <v>5.0911328920793384</v>
      </c>
      <c r="AB899" s="110">
        <v>105.77367570317907</v>
      </c>
      <c r="AC899" s="109">
        <v>20.235580420512839</v>
      </c>
      <c r="AD899" s="109">
        <v>20.235580420512839</v>
      </c>
      <c r="AE899" s="109">
        <v>0</v>
      </c>
      <c r="AF899" s="110">
        <v>712.84108831856418</v>
      </c>
      <c r="AG899" s="110">
        <v>3782.4044756923113</v>
      </c>
      <c r="AH899" s="110">
        <v>3069.563387373747</v>
      </c>
      <c r="AI899" s="111" t="str">
        <v>No</v>
      </c>
      <c r="AK899" s="103">
        <f>AVERAGE(AC$6:AC899)</f>
        <v>21.679383388676932</v>
      </c>
      <c r="AL899" s="103">
        <f>AVERAGE(AD$6:AD899)</f>
        <v>22.004382653020244</v>
      </c>
      <c r="AM899" s="103">
        <f>AVERAGE(AE$6:AE899)</f>
        <v>0.32499926434331661</v>
      </c>
      <c r="AN899" s="104">
        <f>AVERAGE(AF$6:AF899)</f>
        <v>858.58630673172058</v>
      </c>
      <c r="AO899" s="104">
        <f>AVERAGE(AG$6:AG899)</f>
        <v>4043.6201061587208</v>
      </c>
      <c r="AP899" s="104">
        <f>AVERAGE(AH$6:AH899)</f>
        <v>3185.0337994269962</v>
      </c>
      <c r="AT899" s="105">
        <v>894</v>
      </c>
      <c r="AU899" s="109">
        <v>19.616506097374774</v>
      </c>
      <c r="AV899" s="109">
        <v>6</v>
      </c>
      <c r="AW899" s="109">
        <v>4.1008842678335444</v>
      </c>
      <c r="AX899" s="110">
        <v>126.80108729458792</v>
      </c>
      <c r="AY899" s="109">
        <v>17.717390365208317</v>
      </c>
      <c r="AZ899" s="109">
        <v>17.717390365208317</v>
      </c>
      <c r="BA899" s="109">
        <v>0</v>
      </c>
      <c r="BB899" s="110">
        <v>658.32279825083742</v>
      </c>
      <c r="BC899" s="110">
        <v>2957.6085547812477</v>
      </c>
      <c r="BD899" s="110">
        <v>2299.2857565304103</v>
      </c>
      <c r="BE899" s="111" t="str">
        <v>No</v>
      </c>
      <c r="BG899" s="103">
        <f>AVERAGE(AY$6:AY899)</f>
        <v>22.850866734373074</v>
      </c>
      <c r="BH899" s="103">
        <f>AVERAGE(AZ$6:AZ899)</f>
        <v>23.679628399235668</v>
      </c>
      <c r="BI899" s="103">
        <f>AVERAGE(BA$6:BA899)</f>
        <v>0.8287616648626025</v>
      </c>
      <c r="BJ899" s="104">
        <f>AVERAGE(BB$6:BB899)</f>
        <v>960.04793839701108</v>
      </c>
      <c r="BK899" s="104">
        <f>AVERAGE(BC$6:BC899)</f>
        <v>3592.1713971805716</v>
      </c>
      <c r="BL899" s="104">
        <f>AVERAGE(BD$6:BD899)</f>
        <v>2632.1234587835584</v>
      </c>
      <c r="BP899" s="105">
        <v>894</v>
      </c>
      <c r="BQ899" s="109">
        <v>24.561929522175348</v>
      </c>
      <c r="BR899" s="109">
        <v>4</v>
      </c>
      <c r="BS899" s="109">
        <v>5.7449156413510059</v>
      </c>
      <c r="BT899" s="110">
        <v>174.4361185883065</v>
      </c>
      <c r="BU899" s="109">
        <v>25</v>
      </c>
      <c r="BV899" s="109">
        <v>26.306845163526354</v>
      </c>
      <c r="BW899" s="109">
        <v>1.3068451635263543</v>
      </c>
      <c r="BX899" s="110">
        <v>1120.4628931172597</v>
      </c>
      <c r="BY899" s="110">
        <v>4030</v>
      </c>
      <c r="BZ899" s="110">
        <v>2909.5371068827403</v>
      </c>
      <c r="CA899" s="111" t="str">
        <v>Yes</v>
      </c>
      <c r="CC899" s="103">
        <f>AVERAGE(BU$6:BU899)</f>
        <v>22.913709201873413</v>
      </c>
      <c r="CD899" s="103">
        <f>AVERAGE(BV$6:BV899)</f>
        <v>23.831254314070236</v>
      </c>
      <c r="CE899" s="103">
        <f>AVERAGE(BW$6:BW899)</f>
        <v>0.91754511219680301</v>
      </c>
      <c r="CF899" s="104">
        <f>AVERAGE(BX$6:BX899)</f>
        <v>973.76814801411763</v>
      </c>
      <c r="CG899" s="104">
        <f>AVERAGE(BY$6:BY899)</f>
        <v>3664.8304294980153</v>
      </c>
      <c r="CH899" s="104">
        <f>AVERAGE(BZ$6:BZ899)</f>
        <v>2691.0622814839016</v>
      </c>
      <c r="CI899" s="121"/>
      <c r="CJ899" s="121"/>
      <c r="CK899" s="121"/>
      <c r="CL899" s="121"/>
      <c r="CM899" s="121"/>
      <c r="CN899" s="121"/>
    </row>
    <row r="900" spans="2:92" x14ac:dyDescent="0.2">
      <c r="B900" s="105">
        <v>895</v>
      </c>
      <c r="C900" s="109">
        <v>18.59702129779307</v>
      </c>
      <c r="D900" s="109">
        <v>0</v>
      </c>
      <c r="E900" s="109">
        <v>5.8497198500374186</v>
      </c>
      <c r="F900" s="110">
        <v>120.66502469399165</v>
      </c>
      <c r="G900" s="109">
        <v>24.446741147830487</v>
      </c>
      <c r="H900" s="109">
        <v>24.446741147830487</v>
      </c>
      <c r="I900" s="109">
        <v>0</v>
      </c>
      <c r="J900" s="110">
        <v>854.06725912890624</v>
      </c>
      <c r="K900" s="110">
        <v>4400.4134066094875</v>
      </c>
      <c r="L900" s="110">
        <v>3546.3461474805813</v>
      </c>
      <c r="M900" s="111" t="str">
        <v>No</v>
      </c>
      <c r="O900" s="103">
        <f>AVERAGE(G$6:G900)</f>
        <v>21.704445646106631</v>
      </c>
      <c r="P900" s="103">
        <f>AVERAGE(H$6:H900)</f>
        <v>22.076935033471358</v>
      </c>
      <c r="Q900" s="103">
        <f>AVERAGE(I$6:I900)</f>
        <v>0.37248938736473874</v>
      </c>
      <c r="R900" s="104">
        <f>AVERAGE(J$6:J900)</f>
        <v>867.17976623908419</v>
      </c>
      <c r="S900" s="104">
        <f>AVERAGE(K$6:K900)</f>
        <v>4005.7387637852235</v>
      </c>
      <c r="T900" s="104">
        <f>AVERAGE(L$6:L900)</f>
        <v>3138.5589975461457</v>
      </c>
      <c r="X900" s="105">
        <v>895</v>
      </c>
      <c r="Y900" s="109">
        <v>30.267231679433905</v>
      </c>
      <c r="Z900" s="109">
        <v>2</v>
      </c>
      <c r="AA900" s="109">
        <v>3.0506612895182545</v>
      </c>
      <c r="AB900" s="110">
        <v>195.35990864409069</v>
      </c>
      <c r="AC900" s="109">
        <v>25</v>
      </c>
      <c r="AD900" s="109">
        <v>31.317892968952158</v>
      </c>
      <c r="AE900" s="109">
        <v>6.3178929689521581</v>
      </c>
      <c r="AF900" s="110">
        <v>2082.5806430554794</v>
      </c>
      <c r="AG900" s="110">
        <v>4640</v>
      </c>
      <c r="AH900" s="110">
        <v>2557.4193569445206</v>
      </c>
      <c r="AI900" s="111" t="str">
        <v>Yes</v>
      </c>
      <c r="AK900" s="103">
        <f>AVERAGE(AC$6:AC900)</f>
        <v>21.683093574834835</v>
      </c>
      <c r="AL900" s="103">
        <f>AVERAGE(AD$6:AD900)</f>
        <v>22.014788809797821</v>
      </c>
      <c r="AM900" s="103">
        <f>AVERAGE(AE$6:AE900)</f>
        <v>0.3316952349629913</v>
      </c>
      <c r="AN900" s="104">
        <f>AVERAGE(AF$6:AF900)</f>
        <v>859.95389816895386</v>
      </c>
      <c r="AO900" s="104">
        <f>AVERAGE(AG$6:AG900)</f>
        <v>4044.2864524088227</v>
      </c>
      <c r="AP900" s="104">
        <f>AVERAGE(AH$6:AH900)</f>
        <v>3184.3325542398652</v>
      </c>
      <c r="AT900" s="105">
        <v>895</v>
      </c>
      <c r="AU900" s="109">
        <v>22.275114912746243</v>
      </c>
      <c r="AV900" s="109">
        <v>4</v>
      </c>
      <c r="AW900" s="109">
        <v>5.393903349524054</v>
      </c>
      <c r="AX900" s="110">
        <v>109.94581555529354</v>
      </c>
      <c r="AY900" s="109">
        <v>23.669018262270299</v>
      </c>
      <c r="AZ900" s="109">
        <v>23.669018262270299</v>
      </c>
      <c r="BA900" s="109">
        <v>0</v>
      </c>
      <c r="BB900" s="110">
        <v>820.01636342340248</v>
      </c>
      <c r="BC900" s="110">
        <v>3750.3527393405448</v>
      </c>
      <c r="BD900" s="110">
        <v>2930.3363759171425</v>
      </c>
      <c r="BE900" s="111" t="str">
        <v>No</v>
      </c>
      <c r="BG900" s="103">
        <f>AVERAGE(AY$6:AY900)</f>
        <v>22.851780870158436</v>
      </c>
      <c r="BH900" s="103">
        <f>AVERAGE(AZ$6:AZ900)</f>
        <v>23.679616544334031</v>
      </c>
      <c r="BI900" s="103">
        <f>AVERAGE(BA$6:BA900)</f>
        <v>0.82783567417560522</v>
      </c>
      <c r="BJ900" s="104">
        <f>AVERAGE(BB$6:BB900)</f>
        <v>959.89147853670545</v>
      </c>
      <c r="BK900" s="104">
        <f>AVERAGE(BC$6:BC900)</f>
        <v>3592.3481361103591</v>
      </c>
      <c r="BL900" s="104">
        <f>AVERAGE(BD$6:BD900)</f>
        <v>2632.4566575736521</v>
      </c>
      <c r="BP900" s="105">
        <v>895</v>
      </c>
      <c r="BQ900" s="109">
        <v>20.346149250231758</v>
      </c>
      <c r="BR900" s="109">
        <v>4</v>
      </c>
      <c r="BS900" s="109">
        <v>4.8600099950256164</v>
      </c>
      <c r="BT900" s="110">
        <v>124.17664404009486</v>
      </c>
      <c r="BU900" s="109">
        <v>21.206159245257375</v>
      </c>
      <c r="BV900" s="109">
        <v>21.206159245257375</v>
      </c>
      <c r="BW900" s="109">
        <v>0</v>
      </c>
      <c r="BX900" s="110">
        <v>760.36142139781612</v>
      </c>
      <c r="BY900" s="110">
        <v>3460.9238867886061</v>
      </c>
      <c r="BZ900" s="110">
        <v>2700.5624653907898</v>
      </c>
      <c r="CA900" s="111" t="str">
        <v>No</v>
      </c>
      <c r="CC900" s="103">
        <f>AVERAGE(BU$6:BU900)</f>
        <v>22.911801324826914</v>
      </c>
      <c r="CD900" s="103">
        <f>AVERAGE(BV$6:BV900)</f>
        <v>23.828321246954243</v>
      </c>
      <c r="CE900" s="103">
        <f>AVERAGE(BW$6:BW900)</f>
        <v>0.91651992212730937</v>
      </c>
      <c r="CF900" s="104">
        <f>AVERAGE(BX$6:BX900)</f>
        <v>973.5297047441552</v>
      </c>
      <c r="CG900" s="104">
        <f>AVERAGE(BY$6:BY900)</f>
        <v>3664.6026009586749</v>
      </c>
      <c r="CH900" s="104">
        <f>AVERAGE(BZ$6:BZ900)</f>
        <v>2691.0728962145236</v>
      </c>
      <c r="CI900" s="121"/>
      <c r="CJ900" s="121"/>
      <c r="CK900" s="121"/>
      <c r="CL900" s="121"/>
      <c r="CM900" s="121"/>
      <c r="CN900" s="121"/>
    </row>
    <row r="901" spans="2:92" x14ac:dyDescent="0.2">
      <c r="B901" s="105">
        <v>896</v>
      </c>
      <c r="C901" s="109">
        <v>22.053832916068359</v>
      </c>
      <c r="D901" s="109">
        <v>1</v>
      </c>
      <c r="E901" s="109">
        <v>2.1290375505580705</v>
      </c>
      <c r="F901" s="110">
        <v>146.49511190567497</v>
      </c>
      <c r="G901" s="109">
        <v>23.182870466626429</v>
      </c>
      <c r="H901" s="109">
        <v>23.182870466626429</v>
      </c>
      <c r="I901" s="109">
        <v>0</v>
      </c>
      <c r="J901" s="110">
        <v>841.98122590446792</v>
      </c>
      <c r="K901" s="110">
        <v>4222.9166839927575</v>
      </c>
      <c r="L901" s="110">
        <v>3380.9354580882896</v>
      </c>
      <c r="M901" s="111" t="str">
        <v>No</v>
      </c>
      <c r="O901" s="103">
        <f>AVERAGE(G$6:G901)</f>
        <v>21.706095673808104</v>
      </c>
      <c r="P901" s="103">
        <f>AVERAGE(H$6:H901)</f>
        <v>22.078169336410149</v>
      </c>
      <c r="Q901" s="103">
        <f>AVERAGE(I$6:I901)</f>
        <v>0.37207366260205488</v>
      </c>
      <c r="R901" s="104">
        <f>AVERAGE(J$6:J901)</f>
        <v>867.15164286817503</v>
      </c>
      <c r="S901" s="104">
        <f>AVERAGE(K$6:K901)</f>
        <v>4005.9811498568838</v>
      </c>
      <c r="T901" s="104">
        <f>AVERAGE(L$6:L901)</f>
        <v>3138.8295069887149</v>
      </c>
      <c r="X901" s="105">
        <v>896</v>
      </c>
      <c r="Y901" s="109">
        <v>16.378435671235117</v>
      </c>
      <c r="Z901" s="109">
        <v>5</v>
      </c>
      <c r="AA901" s="109">
        <v>5.0385297842279018</v>
      </c>
      <c r="AB901" s="110">
        <v>176.59269745964883</v>
      </c>
      <c r="AC901" s="109">
        <v>16.416965455463018</v>
      </c>
      <c r="AD901" s="109">
        <v>16.416965455463018</v>
      </c>
      <c r="AE901" s="109">
        <v>0</v>
      </c>
      <c r="AF901" s="110">
        <v>669.10166112353932</v>
      </c>
      <c r="AG901" s="110">
        <v>3305.053781983343</v>
      </c>
      <c r="AH901" s="110">
        <v>2635.9521208598035</v>
      </c>
      <c r="AI901" s="111" t="str">
        <v>No</v>
      </c>
      <c r="AK901" s="103">
        <f>AVERAGE(AC$6:AC901)</f>
        <v>21.677216199701608</v>
      </c>
      <c r="AL901" s="103">
        <f>AVERAGE(AD$6:AD901)</f>
        <v>22.008541239089858</v>
      </c>
      <c r="AM901" s="103">
        <f>AVERAGE(AE$6:AE901)</f>
        <v>0.3313250393882558</v>
      </c>
      <c r="AN901" s="104">
        <f>AVERAGE(AF$6:AF901)</f>
        <v>859.74089344010849</v>
      </c>
      <c r="AO901" s="104">
        <f>AVERAGE(AG$6:AG901)</f>
        <v>4043.4614159462944</v>
      </c>
      <c r="AP901" s="104">
        <f>AVERAGE(AH$6:AH901)</f>
        <v>3183.7205225061816</v>
      </c>
      <c r="AT901" s="105">
        <v>896</v>
      </c>
      <c r="AU901" s="109">
        <v>26.221099250755053</v>
      </c>
      <c r="AV901" s="109">
        <v>2</v>
      </c>
      <c r="AW901" s="109">
        <v>4.9345162447598874</v>
      </c>
      <c r="AX901" s="110">
        <v>153.1396081308894</v>
      </c>
      <c r="AY901" s="109">
        <v>25</v>
      </c>
      <c r="AZ901" s="109">
        <v>29.15561549551494</v>
      </c>
      <c r="BA901" s="109">
        <v>4.1556154955149402</v>
      </c>
      <c r="BB901" s="110">
        <v>1526.4819324581304</v>
      </c>
      <c r="BC901" s="110">
        <v>3850</v>
      </c>
      <c r="BD901" s="110">
        <v>2323.5180675418696</v>
      </c>
      <c r="BE901" s="111" t="str">
        <v>Yes</v>
      </c>
      <c r="BG901" s="103">
        <f>AVERAGE(AY$6:AY901)</f>
        <v>22.85417843615156</v>
      </c>
      <c r="BH901" s="103">
        <f>AVERAGE(AZ$6:AZ901)</f>
        <v>23.685728150306328</v>
      </c>
      <c r="BI901" s="103">
        <f>AVERAGE(BA$6:BA901)</f>
        <v>0.83154971415477852</v>
      </c>
      <c r="BJ901" s="104">
        <f>AVERAGE(BB$6:BB901)</f>
        <v>960.52383395402842</v>
      </c>
      <c r="BK901" s="104">
        <f>AVERAGE(BC$6:BC901)</f>
        <v>3592.6356939941647</v>
      </c>
      <c r="BL901" s="104">
        <f>AVERAGE(BD$6:BD901)</f>
        <v>2632.1118600401346</v>
      </c>
      <c r="BP901" s="105">
        <v>896</v>
      </c>
      <c r="BQ901" s="109">
        <v>21.330548400790832</v>
      </c>
      <c r="BR901" s="109">
        <v>3</v>
      </c>
      <c r="BS901" s="109">
        <v>6.0616160559259971</v>
      </c>
      <c r="BT901" s="110">
        <v>114.76569998050552</v>
      </c>
      <c r="BU901" s="109">
        <v>24.392164456716827</v>
      </c>
      <c r="BV901" s="109">
        <v>24.392164456716827</v>
      </c>
      <c r="BW901" s="109">
        <v>0</v>
      </c>
      <c r="BX901" s="110">
        <v>846.53063368201026</v>
      </c>
      <c r="BY901" s="110">
        <v>3868.8246685075242</v>
      </c>
      <c r="BZ901" s="110">
        <v>3022.2940348255138</v>
      </c>
      <c r="CA901" s="111" t="str">
        <v>No</v>
      </c>
      <c r="CC901" s="103">
        <f>AVERAGE(BU$6:BU901)</f>
        <v>22.913453515822329</v>
      </c>
      <c r="CD901" s="103">
        <f>AVERAGE(BV$6:BV901)</f>
        <v>23.828950536250854</v>
      </c>
      <c r="CE901" s="103">
        <f>AVERAGE(BW$6:BW901)</f>
        <v>0.91549702042850656</v>
      </c>
      <c r="CF901" s="104">
        <f>AVERAGE(BX$6:BX901)</f>
        <v>973.38796470948762</v>
      </c>
      <c r="CG901" s="104">
        <f>AVERAGE(BY$6:BY901)</f>
        <v>3664.8305273733499</v>
      </c>
      <c r="CH901" s="104">
        <f>AVERAGE(BZ$6:BZ901)</f>
        <v>2691.4425626638663</v>
      </c>
      <c r="CI901" s="121"/>
      <c r="CJ901" s="121"/>
      <c r="CK901" s="121"/>
      <c r="CL901" s="121"/>
      <c r="CM901" s="121"/>
      <c r="CN901" s="121"/>
    </row>
    <row r="902" spans="2:92" x14ac:dyDescent="0.2">
      <c r="B902" s="105">
        <v>897</v>
      </c>
      <c r="C902" s="109">
        <v>19.347171622571715</v>
      </c>
      <c r="D902" s="109">
        <v>1</v>
      </c>
      <c r="E902" s="109">
        <v>4.1046757182198821</v>
      </c>
      <c r="F902" s="110">
        <v>141.25328782837639</v>
      </c>
      <c r="G902" s="109">
        <v>22.451847340791595</v>
      </c>
      <c r="H902" s="109">
        <v>22.451847340791595</v>
      </c>
      <c r="I902" s="109">
        <v>0</v>
      </c>
      <c r="J902" s="110">
        <v>814.8087080521243</v>
      </c>
      <c r="K902" s="110">
        <v>4091.3325213424869</v>
      </c>
      <c r="L902" s="110">
        <v>3276.5238132903623</v>
      </c>
      <c r="M902" s="111" t="str">
        <v>No</v>
      </c>
      <c r="O902" s="103">
        <f>AVERAGE(G$6:G902)</f>
        <v>21.706927058052234</v>
      </c>
      <c r="P902" s="103">
        <f>AVERAGE(H$6:H902)</f>
        <v>22.078585922814142</v>
      </c>
      <c r="Q902" s="103">
        <f>AVERAGE(I$6:I902)</f>
        <v>0.37165886476191878</v>
      </c>
      <c r="R902" s="104">
        <f>AVERAGE(J$6:J902)</f>
        <v>867.09328954062096</v>
      </c>
      <c r="S902" s="104">
        <f>AVERAGE(K$6:K902)</f>
        <v>4006.0763018875255</v>
      </c>
      <c r="T902" s="104">
        <f>AVERAGE(L$6:L902)</f>
        <v>3138.983012346911</v>
      </c>
      <c r="X902" s="105">
        <v>897</v>
      </c>
      <c r="Y902" s="109">
        <v>14.703372093814272</v>
      </c>
      <c r="Z902" s="109">
        <v>2</v>
      </c>
      <c r="AA902" s="109">
        <v>3.1069817750296633</v>
      </c>
      <c r="AB902" s="110">
        <v>133.74163648946788</v>
      </c>
      <c r="AC902" s="109">
        <v>15.810353868843936</v>
      </c>
      <c r="AD902" s="109">
        <v>15.810353868843936</v>
      </c>
      <c r="AE902" s="109">
        <v>0</v>
      </c>
      <c r="AF902" s="110">
        <v>608.05225255478592</v>
      </c>
      <c r="AG902" s="110">
        <v>2985.8636963919084</v>
      </c>
      <c r="AH902" s="110">
        <v>2377.8114438371226</v>
      </c>
      <c r="AI902" s="111" t="str">
        <v>No</v>
      </c>
      <c r="AK902" s="103">
        <f>AVERAGE(AC$6:AC902)</f>
        <v>21.670675661986049</v>
      </c>
      <c r="AL902" s="103">
        <f>AVERAGE(AD$6:AD902)</f>
        <v>22.001631331207758</v>
      </c>
      <c r="AM902" s="103">
        <f>AVERAGE(AE$6:AE902)</f>
        <v>0.33095566922171371</v>
      </c>
      <c r="AN902" s="104">
        <f>AVERAGE(AF$6:AF902)</f>
        <v>859.46030409686966</v>
      </c>
      <c r="AO902" s="104">
        <f>AVERAGE(AG$6:AG902)</f>
        <v>4042.2823772399906</v>
      </c>
      <c r="AP902" s="104">
        <f>AVERAGE(AH$6:AH902)</f>
        <v>3182.822073143117</v>
      </c>
      <c r="AT902" s="105">
        <v>897</v>
      </c>
      <c r="AU902" s="109">
        <v>20.022653079758907</v>
      </c>
      <c r="AV902" s="109">
        <v>4</v>
      </c>
      <c r="AW902" s="109">
        <v>4.2102480105623759</v>
      </c>
      <c r="AX902" s="110">
        <v>128.30963755491163</v>
      </c>
      <c r="AY902" s="109">
        <v>20.232901090321285</v>
      </c>
      <c r="AZ902" s="109">
        <v>20.232901090321285</v>
      </c>
      <c r="BA902" s="109">
        <v>0</v>
      </c>
      <c r="BB902" s="110">
        <v>735.29667026455024</v>
      </c>
      <c r="BC902" s="110">
        <v>3234.9351635481926</v>
      </c>
      <c r="BD902" s="110">
        <v>2499.6384932836422</v>
      </c>
      <c r="BE902" s="111" t="str">
        <v>No</v>
      </c>
      <c r="BG902" s="103">
        <f>AVERAGE(AY$6:AY902)</f>
        <v>22.851256164863006</v>
      </c>
      <c r="BH902" s="103">
        <f>AVERAGE(AZ$6:AZ902)</f>
        <v>23.681878844776801</v>
      </c>
      <c r="BI902" s="103">
        <f>AVERAGE(BA$6:BA902)</f>
        <v>0.83062267991380323</v>
      </c>
      <c r="BJ902" s="104">
        <f>AVERAGE(BB$6:BB902)</f>
        <v>960.27274458536681</v>
      </c>
      <c r="BK902" s="104">
        <f>AVERAGE(BC$6:BC902)</f>
        <v>3592.2369197127309</v>
      </c>
      <c r="BL902" s="104">
        <f>AVERAGE(BD$6:BD902)</f>
        <v>2631.9641751273625</v>
      </c>
      <c r="BP902" s="105">
        <v>897</v>
      </c>
      <c r="BQ902" s="109">
        <v>20.698865045695864</v>
      </c>
      <c r="BR902" s="109">
        <v>1</v>
      </c>
      <c r="BS902" s="109">
        <v>6.8669758058291404</v>
      </c>
      <c r="BT902" s="110">
        <v>169.61085750207619</v>
      </c>
      <c r="BU902" s="109">
        <v>25</v>
      </c>
      <c r="BV902" s="109">
        <v>26.565840851525003</v>
      </c>
      <c r="BW902" s="109">
        <v>1.5658408515250031</v>
      </c>
      <c r="BX902" s="110">
        <v>1154.4869852308266</v>
      </c>
      <c r="BY902" s="110">
        <v>3820</v>
      </c>
      <c r="BZ902" s="110">
        <v>2665.5130147691734</v>
      </c>
      <c r="CA902" s="111" t="str">
        <v>Yes</v>
      </c>
      <c r="CC902" s="103">
        <f>AVERAGE(BU$6:BU902)</f>
        <v>22.915779654600676</v>
      </c>
      <c r="CD902" s="103">
        <f>AVERAGE(BV$6:BV902)</f>
        <v>23.832001696022623</v>
      </c>
      <c r="CE902" s="103">
        <f>AVERAGE(BW$6:BW902)</f>
        <v>0.9162220414219252</v>
      </c>
      <c r="CF902" s="104">
        <f>AVERAGE(BX$6:BX902)</f>
        <v>973.58985882378124</v>
      </c>
      <c r="CG902" s="104">
        <f>AVERAGE(BY$6:BY902)</f>
        <v>3665.0035145223205</v>
      </c>
      <c r="CH902" s="104">
        <f>AVERAGE(BZ$6:BZ902)</f>
        <v>2691.4136556985436</v>
      </c>
      <c r="CI902" s="121"/>
      <c r="CJ902" s="121"/>
      <c r="CK902" s="121"/>
      <c r="CL902" s="121"/>
      <c r="CM902" s="121"/>
      <c r="CN902" s="121"/>
    </row>
    <row r="903" spans="2:92" x14ac:dyDescent="0.2">
      <c r="B903" s="105">
        <v>898</v>
      </c>
      <c r="C903" s="109">
        <v>23.140438715825894</v>
      </c>
      <c r="D903" s="109">
        <v>1</v>
      </c>
      <c r="E903" s="109">
        <v>2.0791978112451384</v>
      </c>
      <c r="F903" s="110">
        <v>143.43615246876456</v>
      </c>
      <c r="G903" s="109">
        <v>24.219636527071032</v>
      </c>
      <c r="H903" s="109">
        <v>24.219636527071032</v>
      </c>
      <c r="I903" s="109">
        <v>0</v>
      </c>
      <c r="J903" s="110">
        <v>870.02524828089554</v>
      </c>
      <c r="K903" s="110">
        <v>4409.5345748727859</v>
      </c>
      <c r="L903" s="110">
        <v>3539.5093265918904</v>
      </c>
      <c r="M903" s="111" t="str">
        <v>No</v>
      </c>
      <c r="O903" s="103">
        <f>AVERAGE(G$6:G903)</f>
        <v>21.709725175501028</v>
      </c>
      <c r="P903" s="103">
        <f>AVERAGE(H$6:H903)</f>
        <v>22.080970166248726</v>
      </c>
      <c r="Q903" s="103">
        <f>AVERAGE(I$6:I903)</f>
        <v>0.37124499074770734</v>
      </c>
      <c r="R903" s="104">
        <f>AVERAGE(J$6:J903)</f>
        <v>867.09655452808215</v>
      </c>
      <c r="S903" s="104">
        <f>AVERAGE(K$6:K903)</f>
        <v>4006.5255872694688</v>
      </c>
      <c r="T903" s="104">
        <f>AVERAGE(L$6:L903)</f>
        <v>3139.4290327413933</v>
      </c>
      <c r="X903" s="105">
        <v>898</v>
      </c>
      <c r="Y903" s="109">
        <v>20.869173636682621</v>
      </c>
      <c r="Z903" s="109">
        <v>2</v>
      </c>
      <c r="AA903" s="109">
        <v>3.2828583589393623</v>
      </c>
      <c r="AB903" s="110">
        <v>122.996620178158</v>
      </c>
      <c r="AC903" s="109">
        <v>22.152031995621982</v>
      </c>
      <c r="AD903" s="109">
        <v>22.152031995621982</v>
      </c>
      <c r="AE903" s="109">
        <v>0</v>
      </c>
      <c r="AF903" s="110">
        <v>787.55758004681741</v>
      </c>
      <c r="AG903" s="110">
        <v>4127.3657592119562</v>
      </c>
      <c r="AH903" s="110">
        <v>3339.8081791651389</v>
      </c>
      <c r="AI903" s="111" t="str">
        <v>No</v>
      </c>
      <c r="AK903" s="103">
        <f>AVERAGE(AC$6:AC903)</f>
        <v>21.67121169353798</v>
      </c>
      <c r="AL903" s="103">
        <f>AVERAGE(AD$6:AD903)</f>
        <v>22.001798815243852</v>
      </c>
      <c r="AM903" s="103">
        <f>AVERAGE(AE$6:AE903)</f>
        <v>0.33058712170587662</v>
      </c>
      <c r="AN903" s="104">
        <f>AVERAGE(AF$6:AF903)</f>
        <v>859.38023424826156</v>
      </c>
      <c r="AO903" s="104">
        <f>AVERAGE(AG$6:AG903)</f>
        <v>4042.377124881385</v>
      </c>
      <c r="AP903" s="104">
        <f>AVERAGE(AH$6:AH903)</f>
        <v>3182.9968906331192</v>
      </c>
      <c r="AT903" s="105">
        <v>898</v>
      </c>
      <c r="AU903" s="109">
        <v>22.620585677914097</v>
      </c>
      <c r="AV903" s="109">
        <v>0</v>
      </c>
      <c r="AW903" s="109">
        <v>4.2336460908963982</v>
      </c>
      <c r="AX903" s="110">
        <v>169.76012163074486</v>
      </c>
      <c r="AY903" s="109">
        <v>25</v>
      </c>
      <c r="AZ903" s="109">
        <v>26.854231768810493</v>
      </c>
      <c r="BA903" s="109">
        <v>1.854231768810493</v>
      </c>
      <c r="BB903" s="110">
        <v>1197.8948869523188</v>
      </c>
      <c r="BC903" s="110">
        <v>3750</v>
      </c>
      <c r="BD903" s="110">
        <v>2552.1051130476812</v>
      </c>
      <c r="BE903" s="111" t="str">
        <v>Yes</v>
      </c>
      <c r="BG903" s="103">
        <f>AVERAGE(AY$6:AY903)</f>
        <v>22.853648975369843</v>
      </c>
      <c r="BH903" s="103">
        <f>AVERAGE(AZ$6:AZ903)</f>
        <v>23.685411531774612</v>
      </c>
      <c r="BI903" s="103">
        <f>AVERAGE(BA$6:BA903)</f>
        <v>0.83176255640477947</v>
      </c>
      <c r="BJ903" s="104">
        <f>AVERAGE(BB$6:BB903)</f>
        <v>960.53735721606506</v>
      </c>
      <c r="BK903" s="104">
        <f>AVERAGE(BC$6:BC903)</f>
        <v>3592.4126024302</v>
      </c>
      <c r="BL903" s="104">
        <f>AVERAGE(BD$6:BD903)</f>
        <v>2631.8752452141334</v>
      </c>
      <c r="BP903" s="105">
        <v>898</v>
      </c>
      <c r="BQ903" s="109">
        <v>26.171688467613734</v>
      </c>
      <c r="BR903" s="109">
        <v>1</v>
      </c>
      <c r="BS903" s="109">
        <v>4.3434038368381742</v>
      </c>
      <c r="BT903" s="110">
        <v>128.11020071074159</v>
      </c>
      <c r="BU903" s="109">
        <v>25</v>
      </c>
      <c r="BV903" s="109">
        <v>29.515092304451908</v>
      </c>
      <c r="BW903" s="109">
        <v>4.5150923044519082</v>
      </c>
      <c r="BX903" s="110">
        <v>1555.3740463785277</v>
      </c>
      <c r="BY903" s="110">
        <v>3820</v>
      </c>
      <c r="BZ903" s="110">
        <v>2264.625953621472</v>
      </c>
      <c r="CA903" s="111" t="str">
        <v>Yes</v>
      </c>
      <c r="CC903" s="103">
        <f>AVERAGE(BU$6:BU903)</f>
        <v>22.918100612669047</v>
      </c>
      <c r="CD903" s="103">
        <f>AVERAGE(BV$6:BV903)</f>
        <v>23.838330304717978</v>
      </c>
      <c r="CE903" s="103">
        <f>AVERAGE(BW$6:BW903)</f>
        <v>0.92022969204890726</v>
      </c>
      <c r="CF903" s="104">
        <f>AVERAGE(BX$6:BX903)</f>
        <v>974.23772540234995</v>
      </c>
      <c r="CG903" s="104">
        <f>AVERAGE(BY$6:BY903)</f>
        <v>3665.1761163992446</v>
      </c>
      <c r="CH903" s="104">
        <f>AVERAGE(BZ$6:BZ903)</f>
        <v>2690.9383909968988</v>
      </c>
      <c r="CI903" s="121"/>
      <c r="CJ903" s="121"/>
      <c r="CK903" s="121"/>
      <c r="CL903" s="121"/>
      <c r="CM903" s="121"/>
      <c r="CN903" s="121"/>
    </row>
    <row r="904" spans="2:92" x14ac:dyDescent="0.2">
      <c r="B904" s="105">
        <v>899</v>
      </c>
      <c r="C904" s="109">
        <v>20.295233754874172</v>
      </c>
      <c r="D904" s="109">
        <v>4</v>
      </c>
      <c r="E904" s="109">
        <v>4.5005332911980513</v>
      </c>
      <c r="F904" s="110">
        <v>172.35269446348275</v>
      </c>
      <c r="G904" s="109">
        <v>20.795767046072221</v>
      </c>
      <c r="H904" s="109">
        <v>20.795767046072221</v>
      </c>
      <c r="I904" s="109">
        <v>0</v>
      </c>
      <c r="J904" s="110">
        <v>796.22570584564937</v>
      </c>
      <c r="K904" s="110">
        <v>3943.2380682929997</v>
      </c>
      <c r="L904" s="110">
        <v>3147.0123624473504</v>
      </c>
      <c r="M904" s="111" t="str">
        <v>No</v>
      </c>
      <c r="O904" s="103">
        <f>AVERAGE(G$6:G904)</f>
        <v>21.70870853686985</v>
      </c>
      <c r="P904" s="103">
        <f>AVERAGE(H$6:H904)</f>
        <v>22.079540574346414</v>
      </c>
      <c r="Q904" s="103">
        <f>AVERAGE(I$6:I904)</f>
        <v>0.37083203747657528</v>
      </c>
      <c r="R904" s="104">
        <f>AVERAGE(J$6:J904)</f>
        <v>867.01772154845764</v>
      </c>
      <c r="S904" s="104">
        <f>AVERAGE(K$6:K904)</f>
        <v>4006.4551895842892</v>
      </c>
      <c r="T904" s="104">
        <f>AVERAGE(L$6:L904)</f>
        <v>3139.4374680358387</v>
      </c>
      <c r="X904" s="105">
        <v>899</v>
      </c>
      <c r="Y904" s="109">
        <v>22.165644655621509</v>
      </c>
      <c r="Z904" s="109">
        <v>1</v>
      </c>
      <c r="AA904" s="109">
        <v>2.6155959266730449</v>
      </c>
      <c r="AB904" s="110">
        <v>157.53781052174568</v>
      </c>
      <c r="AC904" s="109">
        <v>23.781240582294554</v>
      </c>
      <c r="AD904" s="109">
        <v>23.781240582294554</v>
      </c>
      <c r="AE904" s="109">
        <v>0</v>
      </c>
      <c r="AF904" s="110">
        <v>870.97502799058225</v>
      </c>
      <c r="AG904" s="110">
        <v>4350.6233048130198</v>
      </c>
      <c r="AH904" s="110">
        <v>3479.6482768224378</v>
      </c>
      <c r="AI904" s="111" t="str">
        <v>No</v>
      </c>
      <c r="AK904" s="103">
        <f>AVERAGE(AC$6:AC904)</f>
        <v>21.673558777952618</v>
      </c>
      <c r="AL904" s="103">
        <f>AVERAGE(AD$6:AD904)</f>
        <v>22.003778172048136</v>
      </c>
      <c r="AM904" s="103">
        <f>AVERAGE(AE$6:AE904)</f>
        <v>0.33021939409552525</v>
      </c>
      <c r="AN904" s="104">
        <f>AVERAGE(AF$6:AF904)</f>
        <v>859.39313168290255</v>
      </c>
      <c r="AO904" s="104">
        <f>AVERAGE(AG$6:AG904)</f>
        <v>4042.7200016110087</v>
      </c>
      <c r="AP904" s="104">
        <f>AVERAGE(AH$6:AH904)</f>
        <v>3183.326869928102</v>
      </c>
      <c r="AT904" s="105">
        <v>899</v>
      </c>
      <c r="AU904" s="109">
        <v>25.964883446376696</v>
      </c>
      <c r="AV904" s="109">
        <v>7</v>
      </c>
      <c r="AW904" s="109">
        <v>6.3233473291673388</v>
      </c>
      <c r="AX904" s="110">
        <v>156.61112955112691</v>
      </c>
      <c r="AY904" s="109">
        <v>25</v>
      </c>
      <c r="AZ904" s="109">
        <v>25.288230775544037</v>
      </c>
      <c r="BA904" s="109">
        <v>0.28823077554403653</v>
      </c>
      <c r="BB904" s="110">
        <v>949.84574588273244</v>
      </c>
      <c r="BC904" s="110">
        <v>4100</v>
      </c>
      <c r="BD904" s="110">
        <v>3150.1542541172676</v>
      </c>
      <c r="BE904" s="111" t="str">
        <v>Yes</v>
      </c>
      <c r="BG904" s="103">
        <f>AVERAGE(AY$6:AY904)</f>
        <v>22.85603646260525</v>
      </c>
      <c r="BH904" s="103">
        <f>AVERAGE(AZ$6:AZ904)</f>
        <v>23.687194423035756</v>
      </c>
      <c r="BI904" s="103">
        <f>AVERAGE(BA$6:BA904)</f>
        <v>0.83115796043051826</v>
      </c>
      <c r="BJ904" s="104">
        <f>AVERAGE(BB$6:BB904)</f>
        <v>960.52546443371421</v>
      </c>
      <c r="BK904" s="104">
        <f>AVERAGE(BC$6:BC904)</f>
        <v>3592.9772157756615</v>
      </c>
      <c r="BL904" s="104">
        <f>AVERAGE(BD$6:BD904)</f>
        <v>2632.4517513419455</v>
      </c>
      <c r="BP904" s="105">
        <v>899</v>
      </c>
      <c r="BQ904" s="109">
        <v>21.57505851257682</v>
      </c>
      <c r="BR904" s="109">
        <v>2</v>
      </c>
      <c r="BS904" s="109">
        <v>4.0599575453454833</v>
      </c>
      <c r="BT904" s="110">
        <v>165.3387935437531</v>
      </c>
      <c r="BU904" s="109">
        <v>23.635016057922304</v>
      </c>
      <c r="BV904" s="109">
        <v>23.635016057922304</v>
      </c>
      <c r="BW904" s="109">
        <v>0</v>
      </c>
      <c r="BX904" s="110">
        <v>874.38927528142221</v>
      </c>
      <c r="BY904" s="110">
        <v>3685.2524086883454</v>
      </c>
      <c r="BZ904" s="110">
        <v>2810.8631334069232</v>
      </c>
      <c r="CA904" s="111" t="str">
        <v>No</v>
      </c>
      <c r="CC904" s="103">
        <f>AVERAGE(BU$6:BU904)</f>
        <v>22.918898071451313</v>
      </c>
      <c r="CD904" s="103">
        <f>AVERAGE(BV$6:BV904)</f>
        <v>23.838104148714869</v>
      </c>
      <c r="CE904" s="103">
        <f>AVERAGE(BW$6:BW904)</f>
        <v>0.91920607726353587</v>
      </c>
      <c r="CF904" s="104">
        <f>AVERAGE(BX$6:BX904)</f>
        <v>974.12665927318324</v>
      </c>
      <c r="CG904" s="104">
        <f>AVERAGE(BY$6:BY904)</f>
        <v>3665.1984482037933</v>
      </c>
      <c r="CH904" s="104">
        <f>AVERAGE(BZ$6:BZ904)</f>
        <v>2691.0717889306138</v>
      </c>
      <c r="CI904" s="121"/>
      <c r="CJ904" s="121"/>
      <c r="CK904" s="121"/>
      <c r="CL904" s="121"/>
      <c r="CM904" s="121"/>
      <c r="CN904" s="121"/>
    </row>
    <row r="905" spans="2:92" x14ac:dyDescent="0.2">
      <c r="B905" s="105">
        <v>900</v>
      </c>
      <c r="C905" s="109">
        <v>23.12796512191666</v>
      </c>
      <c r="D905" s="109">
        <v>1</v>
      </c>
      <c r="E905" s="109">
        <v>2.8256581718125515</v>
      </c>
      <c r="F905" s="110">
        <v>149.48761953961088</v>
      </c>
      <c r="G905" s="109">
        <v>24.953623293729212</v>
      </c>
      <c r="H905" s="109">
        <v>24.953623293729212</v>
      </c>
      <c r="I905" s="109">
        <v>0</v>
      </c>
      <c r="J905" s="110">
        <v>898.0963183514873</v>
      </c>
      <c r="K905" s="110">
        <v>4541.6521928712582</v>
      </c>
      <c r="L905" s="110">
        <v>3643.5558745197709</v>
      </c>
      <c r="M905" s="111" t="str">
        <v>No</v>
      </c>
      <c r="O905" s="103">
        <f>AVERAGE(G$6:G905)</f>
        <v>21.712313997710805</v>
      </c>
      <c r="P905" s="103">
        <f>AVERAGE(H$6:H905)</f>
        <v>22.082733999590172</v>
      </c>
      <c r="Q905" s="103">
        <f>AVERAGE(I$6:I905)</f>
        <v>0.37042000187937907</v>
      </c>
      <c r="R905" s="104">
        <f>AVERAGE(J$6:J905)</f>
        <v>867.05225332268321</v>
      </c>
      <c r="S905" s="104">
        <f>AVERAGE(K$6:K905)</f>
        <v>4007.0498529212746</v>
      </c>
      <c r="T905" s="104">
        <f>AVERAGE(L$6:L905)</f>
        <v>3139.9975995985988</v>
      </c>
      <c r="X905" s="105">
        <v>900</v>
      </c>
      <c r="Y905" s="109">
        <v>21.406051736169193</v>
      </c>
      <c r="Z905" s="109">
        <v>5</v>
      </c>
      <c r="AA905" s="109">
        <v>4.0143394263444829</v>
      </c>
      <c r="AB905" s="110">
        <v>122.77327183644886</v>
      </c>
      <c r="AC905" s="109">
        <v>20.420391162513674</v>
      </c>
      <c r="AD905" s="109">
        <v>20.420391162513674</v>
      </c>
      <c r="AE905" s="109">
        <v>0</v>
      </c>
      <c r="AF905" s="110">
        <v>735.38500671185909</v>
      </c>
      <c r="AG905" s="110">
        <v>4025.6704092524615</v>
      </c>
      <c r="AH905" s="110">
        <v>3290.2854025406023</v>
      </c>
      <c r="AI905" s="111" t="str">
        <v>No</v>
      </c>
      <c r="AK905" s="103">
        <f>AVERAGE(AC$6:AC905)</f>
        <v>21.67216636949102</v>
      </c>
      <c r="AL905" s="103">
        <f>AVERAGE(AD$6:AD905)</f>
        <v>22.002018853148655</v>
      </c>
      <c r="AM905" s="103">
        <f>AVERAGE(AE$6:AE905)</f>
        <v>0.3298524836576413</v>
      </c>
      <c r="AN905" s="104">
        <f>AVERAGE(AF$6:AF905)</f>
        <v>859.25534487737912</v>
      </c>
      <c r="AO905" s="104">
        <f>AVERAGE(AG$6:AG905)</f>
        <v>4042.7010576194989</v>
      </c>
      <c r="AP905" s="104">
        <f>AVERAGE(AH$6:AH905)</f>
        <v>3183.4457127421156</v>
      </c>
      <c r="AT905" s="105">
        <v>900</v>
      </c>
      <c r="AU905" s="109">
        <v>19.418163810635573</v>
      </c>
      <c r="AV905" s="109">
        <v>5</v>
      </c>
      <c r="AW905" s="109">
        <v>4.0371619356441215</v>
      </c>
      <c r="AX905" s="110">
        <v>120.41317495310125</v>
      </c>
      <c r="AY905" s="109">
        <v>18.455325746279694</v>
      </c>
      <c r="AZ905" s="109">
        <v>18.455325746279694</v>
      </c>
      <c r="BA905" s="109">
        <v>0</v>
      </c>
      <c r="BB905" s="110">
        <v>674.07294734149207</v>
      </c>
      <c r="BC905" s="110">
        <v>3018.2988619419543</v>
      </c>
      <c r="BD905" s="110">
        <v>2344.2259146004621</v>
      </c>
      <c r="BE905" s="111" t="str">
        <v>No</v>
      </c>
      <c r="BG905" s="103">
        <f>AVERAGE(AY$6:AY905)</f>
        <v>22.851146784031553</v>
      </c>
      <c r="BH905" s="103">
        <f>AVERAGE(AZ$6:AZ905)</f>
        <v>23.681381235617138</v>
      </c>
      <c r="BI905" s="103">
        <f>AVERAGE(BA$6:BA905)</f>
        <v>0.8302344515855955</v>
      </c>
      <c r="BJ905" s="104">
        <f>AVERAGE(BB$6:BB905)</f>
        <v>960.20718385916734</v>
      </c>
      <c r="BK905" s="104">
        <f>AVERAGE(BC$6:BC905)</f>
        <v>3592.3386842714017</v>
      </c>
      <c r="BL905" s="104">
        <f>AVERAGE(BD$6:BD905)</f>
        <v>2632.1315004122325</v>
      </c>
      <c r="BP905" s="105">
        <v>900</v>
      </c>
      <c r="BQ905" s="109">
        <v>20.184067068759266</v>
      </c>
      <c r="BR905" s="109">
        <v>4</v>
      </c>
      <c r="BS905" s="109">
        <v>3.0520436701734308</v>
      </c>
      <c r="BT905" s="110">
        <v>160.68684671796825</v>
      </c>
      <c r="BU905" s="109">
        <v>19.236110738932695</v>
      </c>
      <c r="BV905" s="109">
        <v>19.236110738932695</v>
      </c>
      <c r="BW905" s="109">
        <v>0</v>
      </c>
      <c r="BX905" s="110">
        <v>737.77016888594915</v>
      </c>
      <c r="BY905" s="110">
        <v>3165.416610839904</v>
      </c>
      <c r="BZ905" s="110">
        <v>2427.6464419539548</v>
      </c>
      <c r="CA905" s="111" t="str">
        <v>No</v>
      </c>
      <c r="CC905" s="103">
        <f>AVERAGE(BU$6:BU905)</f>
        <v>22.914806085526294</v>
      </c>
      <c r="CD905" s="103">
        <f>AVERAGE(BV$6:BV905)</f>
        <v>23.832990822704001</v>
      </c>
      <c r="CE905" s="103">
        <f>AVERAGE(BW$6:BW905)</f>
        <v>0.91818473717768745</v>
      </c>
      <c r="CF905" s="104">
        <f>AVERAGE(BX$6:BX905)</f>
        <v>973.86404095053081</v>
      </c>
      <c r="CG905" s="104">
        <f>AVERAGE(BY$6:BY905)</f>
        <v>3664.6431350511666</v>
      </c>
      <c r="CH905" s="104">
        <f>AVERAGE(BZ$6:BZ905)</f>
        <v>2690.7790941006397</v>
      </c>
      <c r="CI905" s="121"/>
      <c r="CJ905" s="121"/>
      <c r="CK905" s="121"/>
      <c r="CL905" s="121"/>
      <c r="CM905" s="121"/>
      <c r="CN905" s="121"/>
    </row>
    <row r="906" spans="2:92" x14ac:dyDescent="0.2">
      <c r="B906" s="105">
        <v>901</v>
      </c>
      <c r="C906" s="109">
        <v>20.89711016305781</v>
      </c>
      <c r="D906" s="109">
        <v>0</v>
      </c>
      <c r="E906" s="109">
        <v>5.1167299829361585</v>
      </c>
      <c r="F906" s="110">
        <v>143.73568114420962</v>
      </c>
      <c r="G906" s="109">
        <v>25</v>
      </c>
      <c r="H906" s="109">
        <v>26.013840145993967</v>
      </c>
      <c r="I906" s="109">
        <v>1.0138401459939672</v>
      </c>
      <c r="J906" s="110">
        <v>1076.2269074231237</v>
      </c>
      <c r="K906" s="110">
        <v>4500</v>
      </c>
      <c r="L906" s="110">
        <v>3423.7730925768765</v>
      </c>
      <c r="M906" s="111" t="str">
        <v>Yes</v>
      </c>
      <c r="O906" s="103">
        <f>AVERAGE(G$6:G906)</f>
        <v>21.715962927791036</v>
      </c>
      <c r="P906" s="103">
        <f>AVERAGE(H$6:H906)</f>
        <v>22.087097047477414</v>
      </c>
      <c r="Q906" s="103">
        <f>AVERAGE(I$6:I906)</f>
        <v>0.37113411968638754</v>
      </c>
      <c r="R906" s="104">
        <f>AVERAGE(J$6:J906)</f>
        <v>867.28441165131858</v>
      </c>
      <c r="S906" s="104">
        <f>AVERAGE(K$6:K906)</f>
        <v>4007.5969674019393</v>
      </c>
      <c r="T906" s="104">
        <f>AVERAGE(L$6:L906)</f>
        <v>3140.3125557506278</v>
      </c>
      <c r="X906" s="105">
        <v>901</v>
      </c>
      <c r="Y906" s="109">
        <v>14.069824348348174</v>
      </c>
      <c r="Z906" s="109">
        <v>3</v>
      </c>
      <c r="AA906" s="109">
        <v>5.6659037996253456</v>
      </c>
      <c r="AB906" s="110">
        <v>116.15095655112353</v>
      </c>
      <c r="AC906" s="109">
        <v>16.735728147973518</v>
      </c>
      <c r="AD906" s="109">
        <v>16.735728147973518</v>
      </c>
      <c r="AE906" s="109">
        <v>0</v>
      </c>
      <c r="AF906" s="110">
        <v>618.22280099032901</v>
      </c>
      <c r="AG906" s="110">
        <v>3222.431066635233</v>
      </c>
      <c r="AH906" s="110">
        <v>2604.2082656449038</v>
      </c>
      <c r="AI906" s="111" t="str">
        <v>No</v>
      </c>
      <c r="AK906" s="103">
        <f>AVERAGE(AC$6:AC906)</f>
        <v>21.666687525737949</v>
      </c>
      <c r="AL906" s="103">
        <f>AVERAGE(AD$6:AD906)</f>
        <v>21.996173913409283</v>
      </c>
      <c r="AM906" s="103">
        <f>AVERAGE(AE$6:AE906)</f>
        <v>0.32948638767133986</v>
      </c>
      <c r="AN906" s="104">
        <f>AVERAGE(AF$6:AF906)</f>
        <v>858.9878281805012</v>
      </c>
      <c r="AO906" s="104">
        <f>AVERAGE(AG$6:AG906)</f>
        <v>4041.7906580734566</v>
      </c>
      <c r="AP906" s="104">
        <f>AVERAGE(AH$6:AH906)</f>
        <v>3182.8028298929512</v>
      </c>
      <c r="AT906" s="105">
        <v>901</v>
      </c>
      <c r="AU906" s="109">
        <v>20.38488708051149</v>
      </c>
      <c r="AV906" s="109">
        <v>5</v>
      </c>
      <c r="AW906" s="109">
        <v>6.5390510932564219</v>
      </c>
      <c r="AX906" s="110">
        <v>146.01796687853903</v>
      </c>
      <c r="AY906" s="109">
        <v>21.923938173767912</v>
      </c>
      <c r="AZ906" s="109">
        <v>21.923938173767912</v>
      </c>
      <c r="BA906" s="109">
        <v>0</v>
      </c>
      <c r="BB906" s="110">
        <v>803.73611209157639</v>
      </c>
      <c r="BC906" s="110">
        <v>3538.5907260651866</v>
      </c>
      <c r="BD906" s="110">
        <v>2734.85461397361</v>
      </c>
      <c r="BE906" s="111" t="str">
        <v>No</v>
      </c>
      <c r="BG906" s="103">
        <f>AVERAGE(AY$6:AY906)</f>
        <v>22.85011769567388</v>
      </c>
      <c r="BH906" s="103">
        <f>AVERAGE(AZ$6:AZ906)</f>
        <v>23.679430688378684</v>
      </c>
      <c r="BI906" s="103">
        <f>AVERAGE(BA$6:BA906)</f>
        <v>0.8293129927048124</v>
      </c>
      <c r="BJ906" s="104">
        <f>AVERAGE(BB$6:BB906)</f>
        <v>960.03352007252181</v>
      </c>
      <c r="BK906" s="104">
        <f>AVERAGE(BC$6:BC906)</f>
        <v>3592.2790305996964</v>
      </c>
      <c r="BL906" s="104">
        <f>AVERAGE(BD$6:BD906)</f>
        <v>2632.2455105271729</v>
      </c>
      <c r="BP906" s="105">
        <v>901</v>
      </c>
      <c r="BQ906" s="109">
        <v>25.897257844870392</v>
      </c>
      <c r="BR906" s="109">
        <v>3</v>
      </c>
      <c r="BS906" s="109">
        <v>3.5868049373604429</v>
      </c>
      <c r="BT906" s="110">
        <v>170.60610033077091</v>
      </c>
      <c r="BU906" s="109">
        <v>25</v>
      </c>
      <c r="BV906" s="109">
        <v>26.484062782230836</v>
      </c>
      <c r="BW906" s="109">
        <v>1.4840627822308363</v>
      </c>
      <c r="BX906" s="110">
        <v>1143.2155176653964</v>
      </c>
      <c r="BY906" s="110">
        <v>3960</v>
      </c>
      <c r="BZ906" s="110">
        <v>2816.7844823346036</v>
      </c>
      <c r="CA906" s="111" t="str">
        <v>Yes</v>
      </c>
      <c r="CC906" s="103">
        <f>AVERAGE(BU$6:BU906)</f>
        <v>22.917120396197184</v>
      </c>
      <c r="CD906" s="103">
        <f>AVERAGE(BV$6:BV906)</f>
        <v>23.835933188918794</v>
      </c>
      <c r="CE906" s="103">
        <f>AVERAGE(BW$6:BW906)</f>
        <v>0.91881279272158667</v>
      </c>
      <c r="CF906" s="104">
        <f>AVERAGE(BX$6:BX906)</f>
        <v>974.05200041414321</v>
      </c>
      <c r="CG906" s="104">
        <f>AVERAGE(BY$6:BY906)</f>
        <v>3664.970945112153</v>
      </c>
      <c r="CH906" s="104">
        <f>AVERAGE(BZ$6:BZ906)</f>
        <v>2690.9189446980135</v>
      </c>
      <c r="CI906" s="121"/>
      <c r="CJ906" s="121"/>
      <c r="CK906" s="121"/>
      <c r="CL906" s="121"/>
      <c r="CM906" s="121"/>
      <c r="CN906" s="121"/>
    </row>
    <row r="907" spans="2:92" x14ac:dyDescent="0.2">
      <c r="B907" s="105">
        <v>902</v>
      </c>
      <c r="C907" s="109">
        <v>25.19784577491049</v>
      </c>
      <c r="D907" s="109">
        <v>2</v>
      </c>
      <c r="E907" s="109">
        <v>2.6924104520522905</v>
      </c>
      <c r="F907" s="110">
        <v>175.69505942763132</v>
      </c>
      <c r="G907" s="109">
        <v>25</v>
      </c>
      <c r="H907" s="109">
        <v>25.89025622696278</v>
      </c>
      <c r="I907" s="109">
        <v>0.89025622696278006</v>
      </c>
      <c r="J907" s="110">
        <v>1085.9411802809318</v>
      </c>
      <c r="K907" s="110">
        <v>4600</v>
      </c>
      <c r="L907" s="110">
        <v>3514.0588197190682</v>
      </c>
      <c r="M907" s="111" t="str">
        <v>Yes</v>
      </c>
      <c r="O907" s="103">
        <f>AVERAGE(G$6:G907)</f>
        <v>21.71960376711721</v>
      </c>
      <c r="P907" s="103">
        <f>AVERAGE(H$6:H907)</f>
        <v>22.091313410204116</v>
      </c>
      <c r="Q907" s="103">
        <f>AVERAGE(I$6:I907)</f>
        <v>0.37170964308691568</v>
      </c>
      <c r="R907" s="104">
        <f>AVERAGE(J$6:J907)</f>
        <v>867.5268249203092</v>
      </c>
      <c r="S907" s="104">
        <f>AVERAGE(K$6:K907)</f>
        <v>4008.2537335134671</v>
      </c>
      <c r="T907" s="104">
        <f>AVERAGE(L$6:L907)</f>
        <v>3140.7269085931648</v>
      </c>
      <c r="X907" s="105">
        <v>902</v>
      </c>
      <c r="Y907" s="109">
        <v>15.537316095886545</v>
      </c>
      <c r="Z907" s="109">
        <v>2</v>
      </c>
      <c r="AA907" s="109">
        <v>5.8397596713099169</v>
      </c>
      <c r="AB907" s="110">
        <v>117.62609748557063</v>
      </c>
      <c r="AC907" s="109">
        <v>19.377075767196462</v>
      </c>
      <c r="AD907" s="109">
        <v>19.377075767196462</v>
      </c>
      <c r="AE907" s="109">
        <v>0</v>
      </c>
      <c r="AF907" s="110">
        <v>698.93837050146453</v>
      </c>
      <c r="AG907" s="110">
        <v>3627.8736380953633</v>
      </c>
      <c r="AH907" s="110">
        <v>2928.935267593899</v>
      </c>
      <c r="AI907" s="111" t="str">
        <v>No</v>
      </c>
      <c r="AK907" s="103">
        <f>AVERAGE(AC$6:AC907)</f>
        <v>21.664149153500098</v>
      </c>
      <c r="AL907" s="103">
        <f>AVERAGE(AD$6:AD907)</f>
        <v>21.993270256927893</v>
      </c>
      <c r="AM907" s="103">
        <f>AVERAGE(AE$6:AE907)</f>
        <v>0.32912110342780176</v>
      </c>
      <c r="AN907" s="104">
        <f>AVERAGE(AF$6:AF907)</f>
        <v>858.81038975735373</v>
      </c>
      <c r="AO907" s="104">
        <f>AVERAGE(AG$6:AG907)</f>
        <v>4041.3317700247003</v>
      </c>
      <c r="AP907" s="104">
        <f>AVERAGE(AH$6:AH907)</f>
        <v>3182.5213802673425</v>
      </c>
      <c r="AT907" s="105">
        <v>902</v>
      </c>
      <c r="AU907" s="109">
        <v>20.280879469713391</v>
      </c>
      <c r="AV907" s="109">
        <v>4</v>
      </c>
      <c r="AW907" s="109">
        <v>6.5403376852328048</v>
      </c>
      <c r="AX907" s="110">
        <v>135.95778842838354</v>
      </c>
      <c r="AY907" s="109">
        <v>22.821217154946197</v>
      </c>
      <c r="AZ907" s="109">
        <v>22.821217154946197</v>
      </c>
      <c r="BA907" s="109">
        <v>0</v>
      </c>
      <c r="BB907" s="110">
        <v>820.59430307676939</v>
      </c>
      <c r="BC907" s="110">
        <v>3623.1825732419297</v>
      </c>
      <c r="BD907" s="110">
        <v>2802.5882701651603</v>
      </c>
      <c r="BE907" s="111" t="str">
        <v>No</v>
      </c>
      <c r="BG907" s="103">
        <f>AVERAGE(AY$6:AY907)</f>
        <v>22.850085655163095</v>
      </c>
      <c r="BH907" s="103">
        <f>AVERAGE(AZ$6:AZ907)</f>
        <v>23.678479232133192</v>
      </c>
      <c r="BI907" s="103">
        <f>AVERAGE(BA$6:BA907)</f>
        <v>0.8283935769701064</v>
      </c>
      <c r="BJ907" s="104">
        <f>AVERAGE(BB$6:BB907)</f>
        <v>959.87893114015401</v>
      </c>
      <c r="BK907" s="104">
        <f>AVERAGE(BC$6:BC907)</f>
        <v>3592.3132917334465</v>
      </c>
      <c r="BL907" s="104">
        <f>AVERAGE(BD$6:BD907)</f>
        <v>2632.4343605932904</v>
      </c>
      <c r="BP907" s="105">
        <v>902</v>
      </c>
      <c r="BQ907" s="109">
        <v>26.063303669163375</v>
      </c>
      <c r="BR907" s="109">
        <v>4</v>
      </c>
      <c r="BS907" s="109">
        <v>4.3330575375420812</v>
      </c>
      <c r="BT907" s="110">
        <v>169.41132736955097</v>
      </c>
      <c r="BU907" s="109">
        <v>25</v>
      </c>
      <c r="BV907" s="109">
        <v>26.396361206705457</v>
      </c>
      <c r="BW907" s="109">
        <v>1.3963612067054569</v>
      </c>
      <c r="BX907" s="110">
        <v>1128.8655083753695</v>
      </c>
      <c r="BY907" s="110">
        <v>4030</v>
      </c>
      <c r="BZ907" s="110">
        <v>2901.1344916246308</v>
      </c>
      <c r="CA907" s="111" t="str">
        <v>Yes</v>
      </c>
      <c r="CC907" s="103">
        <f>AVERAGE(BU$6:BU907)</f>
        <v>22.91942957535883</v>
      </c>
      <c r="CD907" s="103">
        <f>AVERAGE(BV$6:BV907)</f>
        <v>23.838771800911903</v>
      </c>
      <c r="CE907" s="103">
        <f>AVERAGE(BW$6:BW907)</f>
        <v>0.91934222555305434</v>
      </c>
      <c r="CF907" s="104">
        <f>AVERAGE(BX$6:BX907)</f>
        <v>974.22363401498717</v>
      </c>
      <c r="CG907" s="104">
        <f>AVERAGE(BY$6:BY907)</f>
        <v>3665.3756336430706</v>
      </c>
      <c r="CH907" s="104">
        <f>AVERAGE(BZ$6:BZ907)</f>
        <v>2691.1519996280877</v>
      </c>
      <c r="CI907" s="121"/>
      <c r="CJ907" s="121"/>
      <c r="CK907" s="121"/>
      <c r="CL907" s="121"/>
      <c r="CM907" s="121"/>
      <c r="CN907" s="121"/>
    </row>
    <row r="908" spans="2:92" x14ac:dyDescent="0.2">
      <c r="B908" s="105">
        <v>903</v>
      </c>
      <c r="C908" s="109">
        <v>21.998663970252831</v>
      </c>
      <c r="D908" s="109">
        <v>4</v>
      </c>
      <c r="E908" s="109">
        <v>3.6675053358536869</v>
      </c>
      <c r="F908" s="110">
        <v>174.43985092647938</v>
      </c>
      <c r="G908" s="109">
        <v>21.666169306106518</v>
      </c>
      <c r="H908" s="109">
        <v>21.666169306106518</v>
      </c>
      <c r="I908" s="109">
        <v>0</v>
      </c>
      <c r="J908" s="110">
        <v>824.42493010967496</v>
      </c>
      <c r="K908" s="110">
        <v>4099.9104750991737</v>
      </c>
      <c r="L908" s="110">
        <v>3275.4855449894985</v>
      </c>
      <c r="M908" s="111" t="str">
        <v>No</v>
      </c>
      <c r="O908" s="103">
        <f>AVERAGE(G$6:G908)</f>
        <v>21.719544592741784</v>
      </c>
      <c r="P908" s="103">
        <f>AVERAGE(H$6:H908)</f>
        <v>22.090842597242766</v>
      </c>
      <c r="Q908" s="103">
        <f>AVERAGE(I$6:I908)</f>
        <v>0.37129800450099437</v>
      </c>
      <c r="R908" s="104">
        <f>AVERAGE(J$6:J908)</f>
        <v>867.47909303236827</v>
      </c>
      <c r="S908" s="104">
        <f>AVERAGE(K$6:K908)</f>
        <v>4008.355235995843</v>
      </c>
      <c r="T908" s="104">
        <f>AVERAGE(L$6:L908)</f>
        <v>3140.8761429634819</v>
      </c>
      <c r="X908" s="105">
        <v>903</v>
      </c>
      <c r="Y908" s="109">
        <v>18.878161198157191</v>
      </c>
      <c r="Z908" s="109">
        <v>1</v>
      </c>
      <c r="AA908" s="109">
        <v>2.6568276712482808</v>
      </c>
      <c r="AB908" s="110">
        <v>134.79058379501325</v>
      </c>
      <c r="AC908" s="109">
        <v>20.534988869405471</v>
      </c>
      <c r="AD908" s="109">
        <v>20.534988869405471</v>
      </c>
      <c r="AE908" s="109">
        <v>0</v>
      </c>
      <c r="AF908" s="110">
        <v>750.84024987717737</v>
      </c>
      <c r="AG908" s="110">
        <v>3766.2979964929846</v>
      </c>
      <c r="AH908" s="110">
        <v>3015.4577466158071</v>
      </c>
      <c r="AI908" s="111" t="str">
        <v>No</v>
      </c>
      <c r="AK908" s="103">
        <f>AVERAGE(AC$6:AC908)</f>
        <v>21.662898699143405</v>
      </c>
      <c r="AL908" s="103">
        <f>AVERAGE(AD$6:AD908)</f>
        <v>21.991655327373607</v>
      </c>
      <c r="AM908" s="103">
        <f>AVERAGE(AE$6:AE908)</f>
        <v>0.32875662823020729</v>
      </c>
      <c r="AN908" s="104">
        <f>AVERAGE(AF$6:AF908)</f>
        <v>858.69082149613541</v>
      </c>
      <c r="AO908" s="104">
        <f>AVERAGE(AG$6:AG908)</f>
        <v>4041.0271922024058</v>
      </c>
      <c r="AP908" s="104">
        <f>AVERAGE(AH$6:AH908)</f>
        <v>3182.3363707062663</v>
      </c>
      <c r="AT908" s="105">
        <v>903</v>
      </c>
      <c r="AU908" s="109">
        <v>22.199634161461272</v>
      </c>
      <c r="AV908" s="109">
        <v>5</v>
      </c>
      <c r="AW908" s="109">
        <v>6.5091985188036414</v>
      </c>
      <c r="AX908" s="110">
        <v>116.13855700275235</v>
      </c>
      <c r="AY908" s="109">
        <v>23.708832680264912</v>
      </c>
      <c r="AZ908" s="109">
        <v>23.708832680264912</v>
      </c>
      <c r="BA908" s="109">
        <v>0</v>
      </c>
      <c r="BB908" s="110">
        <v>827.40353741069976</v>
      </c>
      <c r="BC908" s="110">
        <v>3806.324902039737</v>
      </c>
      <c r="BD908" s="110">
        <v>2978.9213646290373</v>
      </c>
      <c r="BE908" s="111" t="str">
        <v>No</v>
      </c>
      <c r="BG908" s="103">
        <f>AVERAGE(AY$6:AY908)</f>
        <v>22.851036648546376</v>
      </c>
      <c r="BH908" s="103">
        <f>AVERAGE(AZ$6:AZ908)</f>
        <v>23.678512846139984</v>
      </c>
      <c r="BI908" s="103">
        <f>AVERAGE(BA$6:BA908)</f>
        <v>0.82747619759361679</v>
      </c>
      <c r="BJ908" s="104">
        <f>AVERAGE(BB$6:BB908)</f>
        <v>959.73222527777364</v>
      </c>
      <c r="BK908" s="104">
        <f>AVERAGE(BC$6:BC908)</f>
        <v>3592.5502924093121</v>
      </c>
      <c r="BL908" s="104">
        <f>AVERAGE(BD$6:BD908)</f>
        <v>2632.8180671315363</v>
      </c>
      <c r="BP908" s="105">
        <v>903</v>
      </c>
      <c r="BQ908" s="109">
        <v>25.32167894415911</v>
      </c>
      <c r="BR908" s="109">
        <v>3</v>
      </c>
      <c r="BS908" s="109">
        <v>6.319971023664305</v>
      </c>
      <c r="BT908" s="110">
        <v>122.43916514171707</v>
      </c>
      <c r="BU908" s="109">
        <v>25</v>
      </c>
      <c r="BV908" s="109">
        <v>28.641649967823415</v>
      </c>
      <c r="BW908" s="109">
        <v>3.6416499678234153</v>
      </c>
      <c r="BX908" s="110">
        <v>1418.6866603152293</v>
      </c>
      <c r="BY908" s="110">
        <v>3960</v>
      </c>
      <c r="BZ908" s="110">
        <v>2541.3133396847707</v>
      </c>
      <c r="CA908" s="111" t="str">
        <v>Yes</v>
      </c>
      <c r="CC908" s="103">
        <f>AVERAGE(BU$6:BU908)</f>
        <v>22.921733640059429</v>
      </c>
      <c r="CD908" s="103">
        <f>AVERAGE(BV$6:BV908)</f>
        <v>23.844090602868619</v>
      </c>
      <c r="CE908" s="103">
        <f>AVERAGE(BW$6:BW908)</f>
        <v>0.92235696280916779</v>
      </c>
      <c r="CF908" s="104">
        <f>AVERAGE(BX$6:BX908)</f>
        <v>974.71584113159872</v>
      </c>
      <c r="CG908" s="104">
        <f>AVERAGE(BY$6:BY908)</f>
        <v>3665.7019064740307</v>
      </c>
      <c r="CH908" s="104">
        <f>AVERAGE(BZ$6:BZ908)</f>
        <v>2690.9860653424362</v>
      </c>
      <c r="CI908" s="121"/>
      <c r="CJ908" s="121"/>
      <c r="CK908" s="121"/>
      <c r="CL908" s="121"/>
      <c r="CM908" s="121"/>
      <c r="CN908" s="121"/>
    </row>
    <row r="909" spans="2:92" x14ac:dyDescent="0.2">
      <c r="B909" s="105">
        <v>904</v>
      </c>
      <c r="C909" s="109">
        <v>19.912990680168122</v>
      </c>
      <c r="D909" s="109">
        <v>1</v>
      </c>
      <c r="E909" s="109">
        <v>2.453600289396392</v>
      </c>
      <c r="F909" s="110">
        <v>140.89275965952788</v>
      </c>
      <c r="G909" s="109">
        <v>21.366590969564513</v>
      </c>
      <c r="H909" s="109">
        <v>21.366590969564513</v>
      </c>
      <c r="I909" s="109">
        <v>0</v>
      </c>
      <c r="J909" s="110">
        <v>781.89048874646323</v>
      </c>
      <c r="K909" s="110">
        <v>3895.9863745216121</v>
      </c>
      <c r="L909" s="110">
        <v>3114.0958857751489</v>
      </c>
      <c r="M909" s="111" t="str">
        <v>No</v>
      </c>
      <c r="O909" s="103">
        <f>AVERAGE(G$6:G909)</f>
        <v>21.719154157317913</v>
      </c>
      <c r="P909" s="103">
        <f>AVERAGE(H$6:H909)</f>
        <v>22.09004143393781</v>
      </c>
      <c r="Q909" s="103">
        <f>AVERAGE(I$6:I909)</f>
        <v>0.37088727661990922</v>
      </c>
      <c r="R909" s="104">
        <f>AVERAGE(J$6:J909)</f>
        <v>867.38441537275992</v>
      </c>
      <c r="S909" s="104">
        <f>AVERAGE(K$6:K909)</f>
        <v>4008.2309341579289</v>
      </c>
      <c r="T909" s="104">
        <f>AVERAGE(L$6:L909)</f>
        <v>3140.8465187851762</v>
      </c>
      <c r="X909" s="105">
        <v>904</v>
      </c>
      <c r="Y909" s="109">
        <v>22.342850087811449</v>
      </c>
      <c r="Z909" s="109">
        <v>2</v>
      </c>
      <c r="AA909" s="109">
        <v>2.1635396469804098</v>
      </c>
      <c r="AB909" s="110">
        <v>179.81423950729499</v>
      </c>
      <c r="AC909" s="109">
        <v>22.50638973479186</v>
      </c>
      <c r="AD909" s="109">
        <v>22.50638973479186</v>
      </c>
      <c r="AE909" s="109">
        <v>0</v>
      </c>
      <c r="AF909" s="110">
        <v>855.00593155105071</v>
      </c>
      <c r="AG909" s="110">
        <v>4191.1501522625349</v>
      </c>
      <c r="AH909" s="110">
        <v>3336.1442207114842</v>
      </c>
      <c r="AI909" s="111" t="str">
        <v>No</v>
      </c>
      <c r="AK909" s="103">
        <f>AVERAGE(AC$6:AC909)</f>
        <v>21.663831764448329</v>
      </c>
      <c r="AL909" s="103">
        <f>AVERAGE(AD$6:AD909)</f>
        <v>21.992224723841993</v>
      </c>
      <c r="AM909" s="103">
        <f>AVERAGE(AE$6:AE909)</f>
        <v>0.32839295939366947</v>
      </c>
      <c r="AN909" s="104">
        <f>AVERAGE(AF$6:AF909)</f>
        <v>858.68674529044392</v>
      </c>
      <c r="AO909" s="104">
        <f>AVERAGE(AG$6:AG909)</f>
        <v>4041.1932574237117</v>
      </c>
      <c r="AP909" s="104">
        <f>AVERAGE(AH$6:AH909)</f>
        <v>3182.5065121332636</v>
      </c>
      <c r="AT909" s="105">
        <v>904</v>
      </c>
      <c r="AU909" s="109">
        <v>22.0957776343262</v>
      </c>
      <c r="AV909" s="109">
        <v>3</v>
      </c>
      <c r="AW909" s="109">
        <v>4.9102847655407853</v>
      </c>
      <c r="AX909" s="110">
        <v>144.28459089412797</v>
      </c>
      <c r="AY909" s="109">
        <v>24.006062399866984</v>
      </c>
      <c r="AZ909" s="109">
        <v>24.006062399866984</v>
      </c>
      <c r="BA909" s="109">
        <v>0</v>
      </c>
      <c r="BB909" s="110">
        <v>864.46646289013745</v>
      </c>
      <c r="BC909" s="110">
        <v>3750.9093599800476</v>
      </c>
      <c r="BD909" s="110">
        <v>2886.4428970899103</v>
      </c>
      <c r="BE909" s="111" t="str">
        <v>No</v>
      </c>
      <c r="BG909" s="103">
        <f>AVERAGE(AY$6:AY909)</f>
        <v>22.852314331899603</v>
      </c>
      <c r="BH909" s="103">
        <f>AVERAGE(AZ$6:AZ909)</f>
        <v>23.678875179717114</v>
      </c>
      <c r="BI909" s="103">
        <f>AVERAGE(BA$6:BA909)</f>
        <v>0.8265608478175176</v>
      </c>
      <c r="BJ909" s="104">
        <f>AVERAGE(BB$6:BB909)</f>
        <v>959.62684279725636</v>
      </c>
      <c r="BK909" s="104">
        <f>AVERAGE(BC$6:BC909)</f>
        <v>3592.7254683690139</v>
      </c>
      <c r="BL909" s="104">
        <f>AVERAGE(BD$6:BD909)</f>
        <v>2633.0986255717553</v>
      </c>
      <c r="BP909" s="105">
        <v>904</v>
      </c>
      <c r="BQ909" s="109">
        <v>21.067035096341481</v>
      </c>
      <c r="BR909" s="109">
        <v>4</v>
      </c>
      <c r="BS909" s="109">
        <v>3.5432808840246461</v>
      </c>
      <c r="BT909" s="110">
        <v>128.40950009017655</v>
      </c>
      <c r="BU909" s="109">
        <v>20.610315980366128</v>
      </c>
      <c r="BV909" s="109">
        <v>20.610315980366128</v>
      </c>
      <c r="BW909" s="109">
        <v>0</v>
      </c>
      <c r="BX909" s="110">
        <v>746.71897950116045</v>
      </c>
      <c r="BY909" s="110">
        <v>3371.5473970549192</v>
      </c>
      <c r="BZ909" s="110">
        <v>2624.8284175537588</v>
      </c>
      <c r="CA909" s="111" t="str">
        <v>No</v>
      </c>
      <c r="CC909" s="103">
        <f>AVERAGE(BU$6:BU909)</f>
        <v>22.919176762117292</v>
      </c>
      <c r="CD909" s="103">
        <f>AVERAGE(BV$6:BV909)</f>
        <v>23.840513418551691</v>
      </c>
      <c r="CE909" s="103">
        <f>AVERAGE(BW$6:BW909)</f>
        <v>0.9213366564343789</v>
      </c>
      <c r="CF909" s="104">
        <f>AVERAGE(BX$6:BX909)</f>
        <v>974.46363221386594</v>
      </c>
      <c r="CG909" s="104">
        <f>AVERAGE(BY$6:BY909)</f>
        <v>3665.3765143175933</v>
      </c>
      <c r="CH909" s="104">
        <f>AVERAGE(BZ$6:BZ909)</f>
        <v>2690.9128821037316</v>
      </c>
      <c r="CI909" s="121"/>
      <c r="CJ909" s="121"/>
      <c r="CK909" s="121"/>
      <c r="CL909" s="121"/>
      <c r="CM909" s="121"/>
      <c r="CN909" s="121"/>
    </row>
    <row r="910" spans="2:92" x14ac:dyDescent="0.2">
      <c r="B910" s="105">
        <v>905</v>
      </c>
      <c r="C910" s="109">
        <v>20.225374172184058</v>
      </c>
      <c r="D910" s="109">
        <v>2</v>
      </c>
      <c r="E910" s="109">
        <v>3.6148724346667884</v>
      </c>
      <c r="F910" s="110">
        <v>148.24558308587098</v>
      </c>
      <c r="G910" s="109">
        <v>21.840246606850847</v>
      </c>
      <c r="H910" s="109">
        <v>21.840246606850847</v>
      </c>
      <c r="I910" s="109">
        <v>0</v>
      </c>
      <c r="J910" s="110">
        <v>803.45298129139644</v>
      </c>
      <c r="K910" s="110">
        <v>4031.2443892331526</v>
      </c>
      <c r="L910" s="110">
        <v>3227.791407941756</v>
      </c>
      <c r="M910" s="111" t="str">
        <v>No</v>
      </c>
      <c r="O910" s="103">
        <f>AVERAGE(G$6:G910)</f>
        <v>21.719287961129552</v>
      </c>
      <c r="P910" s="103">
        <f>AVERAGE(H$6:H910)</f>
        <v>22.08976541755429</v>
      </c>
      <c r="Q910" s="103">
        <f>AVERAGE(I$6:I910)</f>
        <v>0.37047745642474911</v>
      </c>
      <c r="R910" s="104">
        <f>AVERAGE(J$6:J910)</f>
        <v>867.31377290416162</v>
      </c>
      <c r="S910" s="104">
        <f>AVERAGE(K$6:K910)</f>
        <v>4008.2563633900563</v>
      </c>
      <c r="T910" s="104">
        <f>AVERAGE(L$6:L910)</f>
        <v>3140.9425904859017</v>
      </c>
      <c r="X910" s="105">
        <v>905</v>
      </c>
      <c r="Y910" s="109">
        <v>23.122364428617054</v>
      </c>
      <c r="Z910" s="109">
        <v>0</v>
      </c>
      <c r="AA910" s="109">
        <v>3.0250121945092743</v>
      </c>
      <c r="AB910" s="110">
        <v>146.54805684398417</v>
      </c>
      <c r="AC910" s="109">
        <v>25</v>
      </c>
      <c r="AD910" s="109">
        <v>26.147376623126327</v>
      </c>
      <c r="AE910" s="109">
        <v>1.1473766231263269</v>
      </c>
      <c r="AF910" s="110">
        <v>1103.075849006723</v>
      </c>
      <c r="AG910" s="110">
        <v>4500</v>
      </c>
      <c r="AH910" s="110">
        <v>3396.9241509932772</v>
      </c>
      <c r="AI910" s="111" t="str">
        <v>Yes</v>
      </c>
      <c r="AK910" s="103">
        <f>AVERAGE(AC$6:AC910)</f>
        <v>21.667518138189269</v>
      </c>
      <c r="AL910" s="103">
        <f>AVERAGE(AD$6:AD910)</f>
        <v>21.996816051907498</v>
      </c>
      <c r="AM910" s="103">
        <f>AVERAGE(AE$6:AE910)</f>
        <v>0.32929791371823591</v>
      </c>
      <c r="AN910" s="104">
        <f>AVERAGE(AF$6:AF910)</f>
        <v>858.95678849897024</v>
      </c>
      <c r="AO910" s="104">
        <f>AVERAGE(AG$6:AG910)</f>
        <v>4041.7002262000392</v>
      </c>
      <c r="AP910" s="104">
        <f>AVERAGE(AH$6:AH910)</f>
        <v>3182.7434377010645</v>
      </c>
      <c r="AT910" s="105">
        <v>905</v>
      </c>
      <c r="AU910" s="109">
        <v>20.213091047039935</v>
      </c>
      <c r="AV910" s="109">
        <v>6</v>
      </c>
      <c r="AW910" s="109">
        <v>3.8923266458218069</v>
      </c>
      <c r="AX910" s="110">
        <v>103.8750668566736</v>
      </c>
      <c r="AY910" s="109">
        <v>18.105417692861742</v>
      </c>
      <c r="AZ910" s="109">
        <v>18.105417692861742</v>
      </c>
      <c r="BA910" s="109">
        <v>0</v>
      </c>
      <c r="BB910" s="110">
        <v>647.03759764252584</v>
      </c>
      <c r="BC910" s="110">
        <v>3015.8126539292612</v>
      </c>
      <c r="BD910" s="110">
        <v>2368.7750562867354</v>
      </c>
      <c r="BE910" s="111" t="str">
        <v>No</v>
      </c>
      <c r="BG910" s="103">
        <f>AVERAGE(AY$6:AY910)</f>
        <v>22.84706914224321</v>
      </c>
      <c r="BH910" s="103">
        <f>AVERAGE(AZ$6:AZ910)</f>
        <v>23.672716663157054</v>
      </c>
      <c r="BI910" s="103">
        <f>AVERAGE(BA$6:BA910)</f>
        <v>0.82564752091385185</v>
      </c>
      <c r="BJ910" s="104">
        <f>AVERAGE(BB$6:BB910)</f>
        <v>959.28144031642239</v>
      </c>
      <c r="BK910" s="104">
        <f>AVERAGE(BC$6:BC910)</f>
        <v>3592.0879956458762</v>
      </c>
      <c r="BL910" s="104">
        <f>AVERAGE(BD$6:BD910)</f>
        <v>2632.8065553294514</v>
      </c>
      <c r="BP910" s="105">
        <v>905</v>
      </c>
      <c r="BQ910" s="109">
        <v>18.468110916785001</v>
      </c>
      <c r="BR910" s="109">
        <v>3</v>
      </c>
      <c r="BS910" s="109">
        <v>4.649087254785961</v>
      </c>
      <c r="BT910" s="110">
        <v>171.66282357468413</v>
      </c>
      <c r="BU910" s="109">
        <v>20.117198171570962</v>
      </c>
      <c r="BV910" s="109">
        <v>20.117198171570962</v>
      </c>
      <c r="BW910" s="109">
        <v>0</v>
      </c>
      <c r="BX910" s="110">
        <v>775.17876872181296</v>
      </c>
      <c r="BY910" s="110">
        <v>3227.5797257356444</v>
      </c>
      <c r="BZ910" s="110">
        <v>2452.4009570138314</v>
      </c>
      <c r="CA910" s="111" t="str">
        <v>No</v>
      </c>
      <c r="CC910" s="103">
        <f>AVERAGE(BU$6:BU910)</f>
        <v>22.91608065317746</v>
      </c>
      <c r="CD910" s="103">
        <f>AVERAGE(BV$6:BV910)</f>
        <v>23.836399258057789</v>
      </c>
      <c r="CE910" s="103">
        <f>AVERAGE(BW$6:BW910)</f>
        <v>0.9203186048803077</v>
      </c>
      <c r="CF910" s="104">
        <f>AVERAGE(BX$6:BX910)</f>
        <v>974.2434279448139</v>
      </c>
      <c r="CG910" s="104">
        <f>AVERAGE(BY$6:BY910)</f>
        <v>3664.8927609600446</v>
      </c>
      <c r="CH910" s="104">
        <f>AVERAGE(BZ$6:BZ910)</f>
        <v>2690.6493330152343</v>
      </c>
      <c r="CI910" s="121"/>
      <c r="CJ910" s="121"/>
      <c r="CK910" s="121"/>
      <c r="CL910" s="121"/>
      <c r="CM910" s="121"/>
      <c r="CN910" s="121"/>
    </row>
    <row r="911" spans="2:92" x14ac:dyDescent="0.2">
      <c r="B911" s="105">
        <v>906</v>
      </c>
      <c r="C911" s="109">
        <v>17.377152753985214</v>
      </c>
      <c r="D911" s="109">
        <v>2</v>
      </c>
      <c r="E911" s="109">
        <v>2.3334624112840521</v>
      </c>
      <c r="F911" s="110">
        <v>165.95485737755246</v>
      </c>
      <c r="G911" s="109">
        <v>17.710615165269267</v>
      </c>
      <c r="H911" s="109">
        <v>17.710615165269267</v>
      </c>
      <c r="I911" s="109">
        <v>0</v>
      </c>
      <c r="J911" s="110">
        <v>697.27331233563052</v>
      </c>
      <c r="K911" s="110">
        <v>3287.9107297484679</v>
      </c>
      <c r="L911" s="110">
        <v>2590.6374174128373</v>
      </c>
      <c r="M911" s="111" t="str">
        <v>No</v>
      </c>
      <c r="O911" s="103">
        <f>AVERAGE(G$6:G911)</f>
        <v>21.714863377469662</v>
      </c>
      <c r="P911" s="103">
        <f>AVERAGE(H$6:H911)</f>
        <v>22.084931918379581</v>
      </c>
      <c r="Q911" s="103">
        <f>AVERAGE(I$6:I911)</f>
        <v>0.37006854090993146</v>
      </c>
      <c r="R911" s="104">
        <f>AVERAGE(J$6:J911)</f>
        <v>867.12609027660255</v>
      </c>
      <c r="S911" s="104">
        <f>AVERAGE(K$6:K911)</f>
        <v>4007.461279909216</v>
      </c>
      <c r="T911" s="104">
        <f>AVERAGE(L$6:L911)</f>
        <v>3140.3351896326203</v>
      </c>
      <c r="X911" s="105">
        <v>906</v>
      </c>
      <c r="Y911" s="109">
        <v>24.362473579422097</v>
      </c>
      <c r="Z911" s="109">
        <v>4</v>
      </c>
      <c r="AA911" s="109">
        <v>4.1049045829498638</v>
      </c>
      <c r="AB911" s="110">
        <v>158.90883648189671</v>
      </c>
      <c r="AC911" s="109">
        <v>24.467378162371961</v>
      </c>
      <c r="AD911" s="109">
        <v>24.467378162371961</v>
      </c>
      <c r="AE911" s="109">
        <v>0</v>
      </c>
      <c r="AF911" s="110">
        <v>892.93018135305556</v>
      </c>
      <c r="AG911" s="110">
        <v>4684.1280692269529</v>
      </c>
      <c r="AH911" s="110">
        <v>3791.1978878738973</v>
      </c>
      <c r="AI911" s="111" t="str">
        <v>No</v>
      </c>
      <c r="AK911" s="103">
        <f>AVERAGE(AC$6:AC911)</f>
        <v>21.670608491416843</v>
      </c>
      <c r="AL911" s="103">
        <f>AVERAGE(AD$6:AD911)</f>
        <v>21.999542941654148</v>
      </c>
      <c r="AM911" s="103">
        <f>AVERAGE(AE$6:AE911)</f>
        <v>0.32893445023731072</v>
      </c>
      <c r="AN911" s="104">
        <f>AVERAGE(AF$6:AF911)</f>
        <v>858.9942867250785</v>
      </c>
      <c r="AO911" s="104">
        <f>AVERAGE(AG$6:AG911)</f>
        <v>4042.409307704484</v>
      </c>
      <c r="AP911" s="104">
        <f>AVERAGE(AH$6:AH911)</f>
        <v>3183.4150209794007</v>
      </c>
      <c r="AT911" s="105">
        <v>906</v>
      </c>
      <c r="AU911" s="109">
        <v>17.793805702710195</v>
      </c>
      <c r="AV911" s="109">
        <v>6</v>
      </c>
      <c r="AW911" s="109">
        <v>5.6352818489976348</v>
      </c>
      <c r="AX911" s="110">
        <v>157.70970086870039</v>
      </c>
      <c r="AY911" s="109">
        <v>17.429087551707831</v>
      </c>
      <c r="AZ911" s="109">
        <v>17.429087551707831</v>
      </c>
      <c r="BA911" s="109">
        <v>0</v>
      </c>
      <c r="BB911" s="110">
        <v>680.58232741993538</v>
      </c>
      <c r="BC911" s="110">
        <v>2914.3631327561748</v>
      </c>
      <c r="BD911" s="110">
        <v>2233.7808053362396</v>
      </c>
      <c r="BE911" s="111" t="str">
        <v>No</v>
      </c>
      <c r="BG911" s="103">
        <f>AVERAGE(AY$6:AY911)</f>
        <v>22.841089030112375</v>
      </c>
      <c r="BH911" s="103">
        <f>AVERAGE(AZ$6:AZ911)</f>
        <v>23.665825240296734</v>
      </c>
      <c r="BI911" s="103">
        <f>AVERAGE(BA$6:BA911)</f>
        <v>0.82473621018436638</v>
      </c>
      <c r="BJ911" s="104">
        <f>AVERAGE(BB$6:BB911)</f>
        <v>958.97382540152557</v>
      </c>
      <c r="BK911" s="104">
        <f>AVERAGE(BC$6:BC911)</f>
        <v>3591.3399549583601</v>
      </c>
      <c r="BL911" s="104">
        <f>AVERAGE(BD$6:BD911)</f>
        <v>2632.3661295568322</v>
      </c>
      <c r="BP911" s="105">
        <v>906</v>
      </c>
      <c r="BQ911" s="109">
        <v>22.638821407958932</v>
      </c>
      <c r="BR911" s="109">
        <v>2</v>
      </c>
      <c r="BS911" s="109">
        <v>4.0188303486866843</v>
      </c>
      <c r="BT911" s="110">
        <v>176.79859681788707</v>
      </c>
      <c r="BU911" s="109">
        <v>24.657651756645617</v>
      </c>
      <c r="BV911" s="109">
        <v>24.657651756645617</v>
      </c>
      <c r="BW911" s="109">
        <v>0</v>
      </c>
      <c r="BX911" s="110">
        <v>916.52814951725554</v>
      </c>
      <c r="BY911" s="110">
        <v>3838.6477634968423</v>
      </c>
      <c r="BZ911" s="110">
        <v>2922.1196139795866</v>
      </c>
      <c r="CA911" s="111" t="str">
        <v>No</v>
      </c>
      <c r="CC911" s="103">
        <f>AVERAGE(BU$6:BU911)</f>
        <v>22.918002917088575</v>
      </c>
      <c r="CD911" s="103">
        <f>AVERAGE(BV$6:BV911)</f>
        <v>23.837305717769254</v>
      </c>
      <c r="CE911" s="103">
        <f>AVERAGE(BW$6:BW911)</f>
        <v>0.91930280068066061</v>
      </c>
      <c r="CF911" s="104">
        <f>AVERAGE(BX$6:BX911)</f>
        <v>974.179724546991</v>
      </c>
      <c r="CG911" s="104">
        <f>AVERAGE(BY$6:BY911)</f>
        <v>3665.084543523551</v>
      </c>
      <c r="CH911" s="104">
        <f>AVERAGE(BZ$6:BZ911)</f>
        <v>2690.9048189765635</v>
      </c>
      <c r="CI911" s="121"/>
      <c r="CJ911" s="121"/>
      <c r="CK911" s="121"/>
      <c r="CL911" s="121"/>
      <c r="CM911" s="121"/>
      <c r="CN911" s="121"/>
    </row>
    <row r="912" spans="2:92" x14ac:dyDescent="0.2">
      <c r="B912" s="105">
        <v>907</v>
      </c>
      <c r="C912" s="109">
        <v>16.624006614509209</v>
      </c>
      <c r="D912" s="109">
        <v>3</v>
      </c>
      <c r="E912" s="109">
        <v>5.7602280599968836</v>
      </c>
      <c r="F912" s="110">
        <v>156.08253175150315</v>
      </c>
      <c r="G912" s="109">
        <v>19.384234674506093</v>
      </c>
      <c r="H912" s="109">
        <v>19.384234674506093</v>
      </c>
      <c r="I912" s="109">
        <v>0</v>
      </c>
      <c r="J912" s="110">
        <v>737.60957198668598</v>
      </c>
      <c r="K912" s="110">
        <v>3639.1622414110966</v>
      </c>
      <c r="L912" s="110">
        <v>2901.5526694244109</v>
      </c>
      <c r="M912" s="111" t="str">
        <v>No</v>
      </c>
      <c r="O912" s="103">
        <f>AVERAGE(G$6:G912)</f>
        <v>21.712293775812594</v>
      </c>
      <c r="P912" s="103">
        <f>AVERAGE(H$6:H912)</f>
        <v>22.08195430289571</v>
      </c>
      <c r="Q912" s="103">
        <f>AVERAGE(I$6:I912)</f>
        <v>0.36966052708312891</v>
      </c>
      <c r="R912" s="104">
        <f>AVERAGE(J$6:J912)</f>
        <v>866.98329367429835</v>
      </c>
      <c r="S912" s="104">
        <f>AVERAGE(K$6:K912)</f>
        <v>4007.0552170222277</v>
      </c>
      <c r="T912" s="104">
        <f>AVERAGE(L$6:L912)</f>
        <v>3140.0719233479367</v>
      </c>
      <c r="X912" s="105">
        <v>907</v>
      </c>
      <c r="Y912" s="109">
        <v>17.079792156859323</v>
      </c>
      <c r="Z912" s="109">
        <v>2</v>
      </c>
      <c r="AA912" s="109">
        <v>4.7604869287625817</v>
      </c>
      <c r="AB912" s="110">
        <v>155.68686459670474</v>
      </c>
      <c r="AC912" s="109">
        <v>19.840279085621905</v>
      </c>
      <c r="AD912" s="109">
        <v>19.840279085621905</v>
      </c>
      <c r="AE912" s="109">
        <v>0</v>
      </c>
      <c r="AF912" s="110">
        <v>750.89523716536189</v>
      </c>
      <c r="AG912" s="110">
        <v>3711.2502354119429</v>
      </c>
      <c r="AH912" s="110">
        <v>2960.3549982465811</v>
      </c>
      <c r="AI912" s="111" t="str">
        <v>No</v>
      </c>
      <c r="AK912" s="103">
        <f>AVERAGE(AC$6:AC912)</f>
        <v>21.668590487661834</v>
      </c>
      <c r="AL912" s="103">
        <f>AVERAGE(AD$6:AD912)</f>
        <v>21.997162275881237</v>
      </c>
      <c r="AM912" s="103">
        <f>AVERAGE(AE$6:AE912)</f>
        <v>0.32857178821940852</v>
      </c>
      <c r="AN912" s="104">
        <f>AVERAGE(AF$6:AF912)</f>
        <v>858.87510364948901</v>
      </c>
      <c r="AO912" s="104">
        <f>AVERAGE(AG$6:AG912)</f>
        <v>4042.044192961052</v>
      </c>
      <c r="AP912" s="104">
        <f>AVERAGE(AH$6:AH912)</f>
        <v>3183.1690893115588</v>
      </c>
      <c r="AT912" s="105">
        <v>907</v>
      </c>
      <c r="AU912" s="109">
        <v>29.272132041105635</v>
      </c>
      <c r="AV912" s="109">
        <v>6</v>
      </c>
      <c r="AW912" s="109">
        <v>4.3438257811680661</v>
      </c>
      <c r="AX912" s="110">
        <v>152.36168217940917</v>
      </c>
      <c r="AY912" s="109">
        <v>25</v>
      </c>
      <c r="AZ912" s="109">
        <v>27.6159578222737</v>
      </c>
      <c r="BA912" s="109">
        <v>2.6159578222736997</v>
      </c>
      <c r="BB912" s="110">
        <v>1294.7553555204643</v>
      </c>
      <c r="BC912" s="110">
        <v>4050</v>
      </c>
      <c r="BD912" s="110">
        <v>2755.244644479536</v>
      </c>
      <c r="BE912" s="111" t="str">
        <v>Yes</v>
      </c>
      <c r="BG912" s="103">
        <f>AVERAGE(AY$6:AY912)</f>
        <v>22.84346930681567</v>
      </c>
      <c r="BH912" s="103">
        <f>AVERAGE(AZ$6:AZ912)</f>
        <v>23.670180403011148</v>
      </c>
      <c r="BI912" s="103">
        <f>AVERAGE(BA$6:BA912)</f>
        <v>0.82671109619549021</v>
      </c>
      <c r="BJ912" s="104">
        <f>AVERAGE(BB$6:BB912)</f>
        <v>959.34403657034454</v>
      </c>
      <c r="BK912" s="104">
        <f>AVERAGE(BC$6:BC912)</f>
        <v>3591.8456440929153</v>
      </c>
      <c r="BL912" s="104">
        <f>AVERAGE(BD$6:BD912)</f>
        <v>2632.5016075225681</v>
      </c>
      <c r="BP912" s="105">
        <v>907</v>
      </c>
      <c r="BQ912" s="109">
        <v>20.2298084328852</v>
      </c>
      <c r="BR912" s="109">
        <v>2</v>
      </c>
      <c r="BS912" s="109">
        <v>4.4134245923786937</v>
      </c>
      <c r="BT912" s="110">
        <v>135.85859575288197</v>
      </c>
      <c r="BU912" s="109">
        <v>22.643233025263893</v>
      </c>
      <c r="BV912" s="109">
        <v>22.643233025263893</v>
      </c>
      <c r="BW912" s="109">
        <v>0</v>
      </c>
      <c r="BX912" s="110">
        <v>815.15558651079868</v>
      </c>
      <c r="BY912" s="110">
        <v>3536.4849537895839</v>
      </c>
      <c r="BZ912" s="110">
        <v>2721.329367278785</v>
      </c>
      <c r="CA912" s="111" t="str">
        <v>No</v>
      </c>
      <c r="CC912" s="103">
        <f>AVERAGE(BU$6:BU912)</f>
        <v>22.91769997343717</v>
      </c>
      <c r="CD912" s="103">
        <f>AVERAGE(BV$6:BV912)</f>
        <v>23.835989209839262</v>
      </c>
      <c r="CE912" s="103">
        <f>AVERAGE(BW$6:BW912)</f>
        <v>0.91828923640207116</v>
      </c>
      <c r="CF912" s="104">
        <f>AVERAGE(BX$6:BX912)</f>
        <v>974.0043947365873</v>
      </c>
      <c r="CG912" s="104">
        <f>AVERAGE(BY$6:BY912)</f>
        <v>3664.9427578678351</v>
      </c>
      <c r="CH912" s="104">
        <f>AVERAGE(BZ$6:BZ912)</f>
        <v>2690.9383631312517</v>
      </c>
      <c r="CI912" s="121"/>
      <c r="CJ912" s="121"/>
      <c r="CK912" s="121"/>
      <c r="CL912" s="121"/>
      <c r="CM912" s="121"/>
      <c r="CN912" s="121"/>
    </row>
    <row r="913" spans="2:92" x14ac:dyDescent="0.2">
      <c r="B913" s="105">
        <v>908</v>
      </c>
      <c r="C913" s="109">
        <v>18.895981956399098</v>
      </c>
      <c r="D913" s="109">
        <v>1</v>
      </c>
      <c r="E913" s="109">
        <v>2.1188824653461862</v>
      </c>
      <c r="F913" s="110">
        <v>141.44250747151085</v>
      </c>
      <c r="G913" s="109">
        <v>20.014864421745283</v>
      </c>
      <c r="H913" s="109">
        <v>20.014864421745283</v>
      </c>
      <c r="I913" s="109">
        <v>0</v>
      </c>
      <c r="J913" s="110">
        <v>741.88844012386926</v>
      </c>
      <c r="K913" s="110">
        <v>3652.675595914151</v>
      </c>
      <c r="L913" s="110">
        <v>2910.7871557902818</v>
      </c>
      <c r="M913" s="111" t="str">
        <v>No</v>
      </c>
      <c r="O913" s="103">
        <f>AVERAGE(G$6:G913)</f>
        <v>21.710424360224412</v>
      </c>
      <c r="P913" s="103">
        <f>AVERAGE(H$6:H913)</f>
        <v>22.079677772189598</v>
      </c>
      <c r="Q913" s="103">
        <f>AVERAGE(I$6:I913)</f>
        <v>0.36925341196519595</v>
      </c>
      <c r="R913" s="104">
        <f>AVERAGE(J$6:J913)</f>
        <v>866.84552401179792</v>
      </c>
      <c r="S913" s="104">
        <f>AVERAGE(K$6:K913)</f>
        <v>4006.6649310958969</v>
      </c>
      <c r="T913" s="104">
        <f>AVERAGE(L$6:L913)</f>
        <v>3139.8194070841064</v>
      </c>
      <c r="X913" s="105">
        <v>908</v>
      </c>
      <c r="Y913" s="109">
        <v>18.18725104517501</v>
      </c>
      <c r="Z913" s="109">
        <v>1</v>
      </c>
      <c r="AA913" s="109">
        <v>4.828608559557102</v>
      </c>
      <c r="AB913" s="110">
        <v>162.48494108414465</v>
      </c>
      <c r="AC913" s="109">
        <v>22.015859604732114</v>
      </c>
      <c r="AD913" s="109">
        <v>22.015859604732114</v>
      </c>
      <c r="AE913" s="109">
        <v>0</v>
      </c>
      <c r="AF913" s="110">
        <v>822.96072922610813</v>
      </c>
      <c r="AG913" s="110">
        <v>4032.8547288517807</v>
      </c>
      <c r="AH913" s="110">
        <v>3209.8939996256727</v>
      </c>
      <c r="AI913" s="111" t="str">
        <v>No</v>
      </c>
      <c r="AK913" s="103">
        <f>AVERAGE(AC$6:AC913)</f>
        <v>21.668972942636582</v>
      </c>
      <c r="AL913" s="103">
        <f>AVERAGE(AD$6:AD913)</f>
        <v>21.997182867653098</v>
      </c>
      <c r="AM913" s="103">
        <f>AVERAGE(AE$6:AE913)</f>
        <v>0.32820992501652368</v>
      </c>
      <c r="AN913" s="104">
        <f>AVERAGE(AF$6:AF913)</f>
        <v>858.83555037369229</v>
      </c>
      <c r="AO913" s="104">
        <f>AVERAGE(AG$6:AG913)</f>
        <v>4042.034072405866</v>
      </c>
      <c r="AP913" s="104">
        <f>AVERAGE(AH$6:AH913)</f>
        <v>3183.198522032169</v>
      </c>
      <c r="AT913" s="105">
        <v>908</v>
      </c>
      <c r="AU913" s="109">
        <v>22.829704291951494</v>
      </c>
      <c r="AV913" s="109">
        <v>3</v>
      </c>
      <c r="AW913" s="109">
        <v>4.0197928569284676</v>
      </c>
      <c r="AX913" s="110">
        <v>165.16103484249871</v>
      </c>
      <c r="AY913" s="109">
        <v>23.849497148879962</v>
      </c>
      <c r="AZ913" s="109">
        <v>23.849497148879962</v>
      </c>
      <c r="BA913" s="109">
        <v>0</v>
      </c>
      <c r="BB913" s="110">
        <v>880.64594930889757</v>
      </c>
      <c r="BC913" s="110">
        <v>3727.4245723319941</v>
      </c>
      <c r="BD913" s="110">
        <v>2846.7786230230968</v>
      </c>
      <c r="BE913" s="111" t="str">
        <v>No</v>
      </c>
      <c r="BG913" s="103">
        <f>AVERAGE(AY$6:AY913)</f>
        <v>22.844577266994154</v>
      </c>
      <c r="BH913" s="103">
        <f>AVERAGE(AZ$6:AZ913)</f>
        <v>23.670377888414087</v>
      </c>
      <c r="BI913" s="103">
        <f>AVERAGE(BA$6:BA913)</f>
        <v>0.82580062141994459</v>
      </c>
      <c r="BJ913" s="104">
        <f>AVERAGE(BB$6:BB913)</f>
        <v>959.25736466807427</v>
      </c>
      <c r="BK913" s="104">
        <f>AVERAGE(BC$6:BC913)</f>
        <v>3591.9949600931786</v>
      </c>
      <c r="BL913" s="104">
        <f>AVERAGE(BD$6:BD913)</f>
        <v>2632.7375954251015</v>
      </c>
      <c r="BP913" s="105">
        <v>908</v>
      </c>
      <c r="BQ913" s="109">
        <v>20.066563810867887</v>
      </c>
      <c r="BR913" s="109">
        <v>3</v>
      </c>
      <c r="BS913" s="109">
        <v>3.8183564015273079</v>
      </c>
      <c r="BT913" s="110">
        <v>126.61364711598225</v>
      </c>
      <c r="BU913" s="109">
        <v>20.884920212395194</v>
      </c>
      <c r="BV913" s="109">
        <v>20.884920212395194</v>
      </c>
      <c r="BW913" s="109">
        <v>0</v>
      </c>
      <c r="BX913" s="110">
        <v>753.16125348783817</v>
      </c>
      <c r="BY913" s="110">
        <v>3342.7380318592791</v>
      </c>
      <c r="BZ913" s="110">
        <v>2589.5767783714409</v>
      </c>
      <c r="CA913" s="111" t="str">
        <v>No</v>
      </c>
      <c r="CC913" s="103">
        <f>AVERAGE(BU$6:BU913)</f>
        <v>22.915461229206947</v>
      </c>
      <c r="CD913" s="103">
        <f>AVERAGE(BV$6:BV913)</f>
        <v>23.83273913385089</v>
      </c>
      <c r="CE913" s="103">
        <f>AVERAGE(BW$6:BW913)</f>
        <v>0.91727790464391901</v>
      </c>
      <c r="CF913" s="104">
        <f>AVERAGE(BX$6:BX913)</f>
        <v>973.76117541803137</v>
      </c>
      <c r="CG913" s="104">
        <f>AVERAGE(BY$6:BY913)</f>
        <v>3664.5879068480021</v>
      </c>
      <c r="CH913" s="104">
        <f>AVERAGE(BZ$6:BZ913)</f>
        <v>2690.8267314299742</v>
      </c>
      <c r="CI913" s="121"/>
      <c r="CJ913" s="121"/>
      <c r="CK913" s="121"/>
      <c r="CL913" s="121"/>
      <c r="CM913" s="121"/>
      <c r="CN913" s="121"/>
    </row>
    <row r="914" spans="2:92" x14ac:dyDescent="0.2">
      <c r="B914" s="105">
        <v>909</v>
      </c>
      <c r="C914" s="109">
        <v>18.990987355488908</v>
      </c>
      <c r="D914" s="109">
        <v>1</v>
      </c>
      <c r="E914" s="109">
        <v>4.4514264242746293</v>
      </c>
      <c r="F914" s="110">
        <v>132.07604639555257</v>
      </c>
      <c r="G914" s="109">
        <v>22.442413779763537</v>
      </c>
      <c r="H914" s="109">
        <v>22.442413779763537</v>
      </c>
      <c r="I914" s="109">
        <v>0</v>
      </c>
      <c r="J914" s="110">
        <v>805.34845978845874</v>
      </c>
      <c r="K914" s="110">
        <v>4089.6344803574366</v>
      </c>
      <c r="L914" s="110">
        <v>3284.2860205689776</v>
      </c>
      <c r="M914" s="111" t="str">
        <v>No</v>
      </c>
      <c r="O914" s="103">
        <f>AVERAGE(G$6:G914)</f>
        <v>21.711229629112793</v>
      </c>
      <c r="P914" s="103">
        <f>AVERAGE(H$6:H914)</f>
        <v>22.080076821702882</v>
      </c>
      <c r="Q914" s="103">
        <f>AVERAGE(I$6:I914)</f>
        <v>0.36884719259009674</v>
      </c>
      <c r="R914" s="104">
        <f>AVERAGE(J$6:J914)</f>
        <v>866.77787047579864</v>
      </c>
      <c r="S914" s="104">
        <f>AVERAGE(K$6:K914)</f>
        <v>4006.7562067276481</v>
      </c>
      <c r="T914" s="104">
        <f>AVERAGE(L$6:L914)</f>
        <v>3139.9783362518565</v>
      </c>
      <c r="X914" s="105">
        <v>909</v>
      </c>
      <c r="Y914" s="109">
        <v>24.099799743447139</v>
      </c>
      <c r="Z914" s="109">
        <v>1</v>
      </c>
      <c r="AA914" s="109">
        <v>4.4787515211365578</v>
      </c>
      <c r="AB914" s="110">
        <v>152.0974925770459</v>
      </c>
      <c r="AC914" s="109">
        <v>25</v>
      </c>
      <c r="AD914" s="109">
        <v>27.578551264583698</v>
      </c>
      <c r="AE914" s="109">
        <v>2.5785512645836981</v>
      </c>
      <c r="AF914" s="110">
        <v>1366.2367202021114</v>
      </c>
      <c r="AG914" s="110">
        <v>4570</v>
      </c>
      <c r="AH914" s="110">
        <v>3203.7632797978886</v>
      </c>
      <c r="AI914" s="111" t="str">
        <v>Yes</v>
      </c>
      <c r="AK914" s="103">
        <f>AVERAGE(AC$6:AC914)</f>
        <v>21.672637438849303</v>
      </c>
      <c r="AL914" s="103">
        <f>AVERAGE(AD$6:AD914)</f>
        <v>22.003322986901651</v>
      </c>
      <c r="AM914" s="103">
        <f>AVERAGE(AE$6:AE914)</f>
        <v>0.33068554805235117</v>
      </c>
      <c r="AN914" s="104">
        <f>AVERAGE(AF$6:AF914)</f>
        <v>859.3937474802143</v>
      </c>
      <c r="AO914" s="104">
        <f>AVERAGE(AG$6:AG914)</f>
        <v>4042.6148930082795</v>
      </c>
      <c r="AP914" s="104">
        <f>AVERAGE(AH$6:AH914)</f>
        <v>3183.2211455280608</v>
      </c>
      <c r="AT914" s="105">
        <v>909</v>
      </c>
      <c r="AU914" s="109">
        <v>22.228279911131381</v>
      </c>
      <c r="AV914" s="109">
        <v>2</v>
      </c>
      <c r="AW914" s="109">
        <v>4.0706220587500725</v>
      </c>
      <c r="AX914" s="110">
        <v>153.09007833897493</v>
      </c>
      <c r="AY914" s="109">
        <v>24.298901969881452</v>
      </c>
      <c r="AZ914" s="109">
        <v>24.298901969881452</v>
      </c>
      <c r="BA914" s="109">
        <v>0</v>
      </c>
      <c r="BB914" s="110">
        <v>882.05713743541855</v>
      </c>
      <c r="BC914" s="110">
        <v>3744.835295482218</v>
      </c>
      <c r="BD914" s="110">
        <v>2862.7781580467995</v>
      </c>
      <c r="BE914" s="111" t="str">
        <v>No</v>
      </c>
      <c r="BG914" s="103">
        <f>AVERAGE(AY$6:AY914)</f>
        <v>22.846177184159046</v>
      </c>
      <c r="BH914" s="103">
        <f>AVERAGE(AZ$6:AZ914)</f>
        <v>23.671069334048262</v>
      </c>
      <c r="BI914" s="103">
        <f>AVERAGE(BA$6:BA914)</f>
        <v>0.82489214988922954</v>
      </c>
      <c r="BJ914" s="104">
        <f>AVERAGE(BB$6:BB914)</f>
        <v>959.17243592524403</v>
      </c>
      <c r="BK914" s="104">
        <f>AVERAGE(BC$6:BC914)</f>
        <v>3592.1631012762246</v>
      </c>
      <c r="BL914" s="104">
        <f>AVERAGE(BD$6:BD914)</f>
        <v>2632.9906653509784</v>
      </c>
      <c r="BP914" s="105">
        <v>909</v>
      </c>
      <c r="BQ914" s="109">
        <v>22.360381844742548</v>
      </c>
      <c r="BR914" s="109">
        <v>3</v>
      </c>
      <c r="BS914" s="109">
        <v>3.7176870295163762</v>
      </c>
      <c r="BT914" s="110">
        <v>164.84674940878713</v>
      </c>
      <c r="BU914" s="109">
        <v>23.078068874258925</v>
      </c>
      <c r="BV914" s="109">
        <v>23.078068874258925</v>
      </c>
      <c r="BW914" s="109">
        <v>0</v>
      </c>
      <c r="BX914" s="110">
        <v>857.18881563655486</v>
      </c>
      <c r="BY914" s="110">
        <v>3671.7103311388387</v>
      </c>
      <c r="BZ914" s="110">
        <v>2814.5215155022838</v>
      </c>
      <c r="CA914" s="111" t="str">
        <v>No</v>
      </c>
      <c r="CC914" s="103">
        <f>AVERAGE(BU$6:BU914)</f>
        <v>22.915640115505138</v>
      </c>
      <c r="CD914" s="103">
        <f>AVERAGE(BV$6:BV914)</f>
        <v>23.831908913543309</v>
      </c>
      <c r="CE914" s="103">
        <f>AVERAGE(BW$6:BW914)</f>
        <v>0.9162687980381502</v>
      </c>
      <c r="CF914" s="104">
        <f>AVERAGE(BX$6:BX914)</f>
        <v>973.63293299802967</v>
      </c>
      <c r="CG914" s="104">
        <f>AVERAGE(BY$6:BY914)</f>
        <v>3664.5957422982669</v>
      </c>
      <c r="CH914" s="104">
        <f>AVERAGE(BZ$6:BZ914)</f>
        <v>2690.9628093002407</v>
      </c>
      <c r="CI914" s="121"/>
      <c r="CJ914" s="121"/>
      <c r="CK914" s="121"/>
      <c r="CL914" s="121"/>
      <c r="CM914" s="121"/>
      <c r="CN914" s="121"/>
    </row>
    <row r="915" spans="2:92" x14ac:dyDescent="0.2">
      <c r="B915" s="105">
        <v>910</v>
      </c>
      <c r="C915" s="109">
        <v>21.88207716856958</v>
      </c>
      <c r="D915" s="109">
        <v>2</v>
      </c>
      <c r="E915" s="109">
        <v>3.1534999400397683</v>
      </c>
      <c r="F915" s="110">
        <v>179.13061400574961</v>
      </c>
      <c r="G915" s="109">
        <v>23.035577108609349</v>
      </c>
      <c r="H915" s="109">
        <v>23.035577108609349</v>
      </c>
      <c r="I915" s="109">
        <v>0</v>
      </c>
      <c r="J915" s="110">
        <v>870.19792726403011</v>
      </c>
      <c r="K915" s="110">
        <v>4246.4038795496826</v>
      </c>
      <c r="L915" s="110">
        <v>3376.2059522856525</v>
      </c>
      <c r="M915" s="111" t="str">
        <v>No</v>
      </c>
      <c r="O915" s="103">
        <f>AVERAGE(G$6:G915)</f>
        <v>21.712684956013341</v>
      </c>
      <c r="P915" s="103">
        <f>AVERAGE(H$6:H915)</f>
        <v>22.081126822018163</v>
      </c>
      <c r="Q915" s="103">
        <f>AVERAGE(I$6:I915)</f>
        <v>0.36844186600483286</v>
      </c>
      <c r="R915" s="104">
        <f>AVERAGE(J$6:J915)</f>
        <v>866.78162877996158</v>
      </c>
      <c r="S915" s="104">
        <f>AVERAGE(K$6:K915)</f>
        <v>4007.0195558186615</v>
      </c>
      <c r="T915" s="104">
        <f>AVERAGE(L$6:L915)</f>
        <v>3140.2379270387073</v>
      </c>
      <c r="X915" s="105">
        <v>910</v>
      </c>
      <c r="Y915" s="109">
        <v>19.653865773333237</v>
      </c>
      <c r="Z915" s="109">
        <v>2</v>
      </c>
      <c r="AA915" s="109">
        <v>3.0949634602258875</v>
      </c>
      <c r="AB915" s="110">
        <v>183.55467797501677</v>
      </c>
      <c r="AC915" s="109">
        <v>20.748829233559125</v>
      </c>
      <c r="AD915" s="109">
        <v>20.748829233559125</v>
      </c>
      <c r="AE915" s="109">
        <v>0</v>
      </c>
      <c r="AF915" s="110">
        <v>806.01955498179041</v>
      </c>
      <c r="AG915" s="110">
        <v>3874.7892620406424</v>
      </c>
      <c r="AH915" s="110">
        <v>3068.769707058852</v>
      </c>
      <c r="AI915" s="111" t="str">
        <v>No</v>
      </c>
      <c r="AK915" s="103">
        <f>AVERAGE(AC$6:AC915)</f>
        <v>21.671622264997335</v>
      </c>
      <c r="AL915" s="103">
        <f>AVERAGE(AD$6:AD915)</f>
        <v>22.001944422337537</v>
      </c>
      <c r="AM915" s="103">
        <f>AVERAGE(AE$6:AE915)</f>
        <v>0.33032215734020576</v>
      </c>
      <c r="AN915" s="104">
        <f>AVERAGE(AF$6:AF915)</f>
        <v>859.33509452142482</v>
      </c>
      <c r="AO915" s="104">
        <f>AVERAGE(AG$6:AG915)</f>
        <v>4042.4304692379856</v>
      </c>
      <c r="AP915" s="104">
        <f>AVERAGE(AH$6:AH915)</f>
        <v>3183.0953747165563</v>
      </c>
      <c r="AT915" s="105">
        <v>910</v>
      </c>
      <c r="AU915" s="109">
        <v>23.890459233285849</v>
      </c>
      <c r="AV915" s="109">
        <v>5</v>
      </c>
      <c r="AW915" s="109">
        <v>5.4164260282560868</v>
      </c>
      <c r="AX915" s="110">
        <v>157.41006365308706</v>
      </c>
      <c r="AY915" s="109">
        <v>24.306885261541936</v>
      </c>
      <c r="AZ915" s="109">
        <v>24.306885261541936</v>
      </c>
      <c r="BA915" s="109">
        <v>0</v>
      </c>
      <c r="BB915" s="110">
        <v>886.61662149934511</v>
      </c>
      <c r="BC915" s="110">
        <v>3896.0327892312903</v>
      </c>
      <c r="BD915" s="110">
        <v>3009.4161677319453</v>
      </c>
      <c r="BE915" s="111" t="str">
        <v>No</v>
      </c>
      <c r="BG915" s="103">
        <f>AVERAGE(AY$6:AY915)</f>
        <v>22.847782357870457</v>
      </c>
      <c r="BH915" s="103">
        <f>AVERAGE(AZ$6:AZ915)</f>
        <v>23.671768032869686</v>
      </c>
      <c r="BI915" s="103">
        <f>AVERAGE(BA$6:BA915)</f>
        <v>0.82398567499924136</v>
      </c>
      <c r="BJ915" s="104">
        <f>AVERAGE(BB$6:BB915)</f>
        <v>959.09270426103967</v>
      </c>
      <c r="BK915" s="104">
        <f>AVERAGE(BC$6:BC915)</f>
        <v>3592.4970240102411</v>
      </c>
      <c r="BL915" s="104">
        <f>AVERAGE(BD$6:BD915)</f>
        <v>2633.4043197491987</v>
      </c>
      <c r="BP915" s="105">
        <v>910</v>
      </c>
      <c r="BQ915" s="109">
        <v>22.393269077746471</v>
      </c>
      <c r="BR915" s="109">
        <v>1</v>
      </c>
      <c r="BS915" s="109">
        <v>4.9372103539833585</v>
      </c>
      <c r="BT915" s="110">
        <v>164.73929192338647</v>
      </c>
      <c r="BU915" s="109">
        <v>25</v>
      </c>
      <c r="BV915" s="109">
        <v>26.330479431729827</v>
      </c>
      <c r="BW915" s="109">
        <v>1.3304794317298274</v>
      </c>
      <c r="BX915" s="110">
        <v>1114.3112066828605</v>
      </c>
      <c r="BY915" s="110">
        <v>3820</v>
      </c>
      <c r="BZ915" s="110">
        <v>2705.6887933171392</v>
      </c>
      <c r="CA915" s="111" t="str">
        <v>Yes</v>
      </c>
      <c r="CC915" s="103">
        <f>AVERAGE(BU$6:BU915)</f>
        <v>22.917930620872713</v>
      </c>
      <c r="CD915" s="103">
        <f>AVERAGE(BV$6:BV915)</f>
        <v>23.834654595431424</v>
      </c>
      <c r="CE915" s="103">
        <f>AVERAGE(BW$6:BW915)</f>
        <v>0.91672397455869048</v>
      </c>
      <c r="CF915" s="104">
        <f>AVERAGE(BX$6:BX915)</f>
        <v>973.78752450757338</v>
      </c>
      <c r="CG915" s="104">
        <f>AVERAGE(BY$6:BY915)</f>
        <v>3664.7665162078292</v>
      </c>
      <c r="CH915" s="104">
        <f>AVERAGE(BZ$6:BZ915)</f>
        <v>2690.978991700259</v>
      </c>
      <c r="CI915" s="121"/>
      <c r="CJ915" s="121"/>
      <c r="CK915" s="121"/>
      <c r="CL915" s="121"/>
      <c r="CM915" s="121"/>
      <c r="CN915" s="121"/>
    </row>
    <row r="916" spans="2:92" x14ac:dyDescent="0.2">
      <c r="B916" s="105">
        <v>911</v>
      </c>
      <c r="C916" s="109">
        <v>19.21402999954266</v>
      </c>
      <c r="D916" s="109">
        <v>1</v>
      </c>
      <c r="E916" s="109">
        <v>4.2004474050149234</v>
      </c>
      <c r="F916" s="110">
        <v>172.62651180711512</v>
      </c>
      <c r="G916" s="109">
        <v>22.414477404557584</v>
      </c>
      <c r="H916" s="109">
        <v>22.414477404557584</v>
      </c>
      <c r="I916" s="109">
        <v>0</v>
      </c>
      <c r="J916" s="110">
        <v>845.06083394384257</v>
      </c>
      <c r="K916" s="110">
        <v>4084.6059328203651</v>
      </c>
      <c r="L916" s="110">
        <v>3239.5450988765224</v>
      </c>
      <c r="M916" s="111" t="str">
        <v>No</v>
      </c>
      <c r="O916" s="103">
        <f>AVERAGE(G$6:G916)</f>
        <v>21.713455309963443</v>
      </c>
      <c r="P916" s="103">
        <f>AVERAGE(H$6:H916)</f>
        <v>22.081492739232804</v>
      </c>
      <c r="Q916" s="103">
        <f>AVERAGE(I$6:I916)</f>
        <v>0.36803742926937205</v>
      </c>
      <c r="R916" s="104">
        <f>AVERAGE(J$6:J916)</f>
        <v>866.75778597553119</v>
      </c>
      <c r="S916" s="104">
        <f>AVERAGE(K$6:K916)</f>
        <v>4007.1047219844154</v>
      </c>
      <c r="T916" s="104">
        <f>AVERAGE(L$6:L916)</f>
        <v>3140.3469360088916</v>
      </c>
      <c r="X916" s="105">
        <v>911</v>
      </c>
      <c r="Y916" s="109">
        <v>17.818528210113023</v>
      </c>
      <c r="Z916" s="109">
        <v>5</v>
      </c>
      <c r="AA916" s="109">
        <v>3.2527318527043438</v>
      </c>
      <c r="AB916" s="110">
        <v>173.69502536076286</v>
      </c>
      <c r="AC916" s="109">
        <v>16.071260062817366</v>
      </c>
      <c r="AD916" s="109">
        <v>16.071260062817366</v>
      </c>
      <c r="AE916" s="109">
        <v>0</v>
      </c>
      <c r="AF916" s="110">
        <v>655.83282724528385</v>
      </c>
      <c r="AG916" s="110">
        <v>3242.8268113071258</v>
      </c>
      <c r="AH916" s="110">
        <v>2586.9939840618417</v>
      </c>
      <c r="AI916" s="111" t="str">
        <v>No</v>
      </c>
      <c r="AK916" s="103">
        <f>AVERAGE(AC$6:AC916)</f>
        <v>21.665474776301199</v>
      </c>
      <c r="AL916" s="103">
        <f>AVERAGE(AD$6:AD916)</f>
        <v>21.995434340713476</v>
      </c>
      <c r="AM916" s="103">
        <f>AVERAGE(AE$6:AE916)</f>
        <v>0.32995956441228019</v>
      </c>
      <c r="AN916" s="104">
        <f>AVERAGE(AF$6:AF916)</f>
        <v>859.11171113253772</v>
      </c>
      <c r="AO916" s="104">
        <f>AVERAGE(AG$6:AG916)</f>
        <v>4041.5527484279623</v>
      </c>
      <c r="AP916" s="104">
        <f>AVERAGE(AH$6:AH916)</f>
        <v>3182.4410372954203</v>
      </c>
      <c r="AT916" s="105">
        <v>911</v>
      </c>
      <c r="AU916" s="109">
        <v>23.986827660212796</v>
      </c>
      <c r="AV916" s="109">
        <v>3</v>
      </c>
      <c r="AW916" s="109">
        <v>5.7794649525534956</v>
      </c>
      <c r="AX916" s="110">
        <v>178.53288171435869</v>
      </c>
      <c r="AY916" s="109">
        <v>25</v>
      </c>
      <c r="AZ916" s="109">
        <v>26.766292612766293</v>
      </c>
      <c r="BA916" s="109">
        <v>1.7662926127662928</v>
      </c>
      <c r="BB916" s="110">
        <v>1193.4767736293027</v>
      </c>
      <c r="BC916" s="110">
        <v>3900</v>
      </c>
      <c r="BD916" s="110">
        <v>2706.5232263706976</v>
      </c>
      <c r="BE916" s="111" t="str">
        <v>Yes</v>
      </c>
      <c r="BG916" s="103">
        <f>AVERAGE(AY$6:AY916)</f>
        <v>22.850144836072573</v>
      </c>
      <c r="BH916" s="103">
        <f>AVERAGE(AZ$6:AZ916)</f>
        <v>23.675164876535874</v>
      </c>
      <c r="BI916" s="103">
        <f>AVERAGE(BA$6:BA916)</f>
        <v>0.82502004046331057</v>
      </c>
      <c r="BJ916" s="104">
        <f>AVERAGE(BB$6:BB916)</f>
        <v>959.349986444759</v>
      </c>
      <c r="BK916" s="104">
        <f>AVERAGE(BC$6:BC916)</f>
        <v>3592.8345684405263</v>
      </c>
      <c r="BL916" s="104">
        <f>AVERAGE(BD$6:BD916)</f>
        <v>2633.4845819957645</v>
      </c>
      <c r="BP916" s="105">
        <v>911</v>
      </c>
      <c r="BQ916" s="109">
        <v>21.390033472967293</v>
      </c>
      <c r="BR916" s="109">
        <v>1</v>
      </c>
      <c r="BS916" s="109">
        <v>3.6551323158135096</v>
      </c>
      <c r="BT916" s="110">
        <v>135.48529418857265</v>
      </c>
      <c r="BU916" s="109">
        <v>24.045165788780803</v>
      </c>
      <c r="BV916" s="109">
        <v>24.045165788780803</v>
      </c>
      <c r="BW916" s="109">
        <v>0</v>
      </c>
      <c r="BX916" s="110">
        <v>856.84026785199671</v>
      </c>
      <c r="BY916" s="110">
        <v>3676.7748683171203</v>
      </c>
      <c r="BZ916" s="110">
        <v>2819.9346004651234</v>
      </c>
      <c r="CA916" s="111" t="str">
        <v>No</v>
      </c>
      <c r="CC916" s="103">
        <f>AVERAGE(BU$6:BU916)</f>
        <v>22.919167981100934</v>
      </c>
      <c r="CD916" s="103">
        <f>AVERAGE(BV$6:BV916)</f>
        <v>23.834885672482304</v>
      </c>
      <c r="CE916" s="103">
        <f>AVERAGE(BW$6:BW916)</f>
        <v>0.91571769138134829</v>
      </c>
      <c r="CF916" s="104">
        <f>AVERAGE(BX$6:BX916)</f>
        <v>973.65915210729281</v>
      </c>
      <c r="CG916" s="104">
        <f>AVERAGE(BY$6:BY916)</f>
        <v>3664.7796977139865</v>
      </c>
      <c r="CH916" s="104">
        <f>AVERAGE(BZ$6:BZ916)</f>
        <v>2691.1205456066969</v>
      </c>
      <c r="CI916" s="121"/>
      <c r="CJ916" s="121"/>
      <c r="CK916" s="121"/>
      <c r="CL916" s="121"/>
      <c r="CM916" s="121"/>
      <c r="CN916" s="121"/>
    </row>
    <row r="917" spans="2:92" x14ac:dyDescent="0.2">
      <c r="B917" s="105">
        <v>912</v>
      </c>
      <c r="C917" s="109">
        <v>18.275744119977819</v>
      </c>
      <c r="D917" s="109">
        <v>1</v>
      </c>
      <c r="E917" s="109">
        <v>5.7273002232188226</v>
      </c>
      <c r="F917" s="110">
        <v>148.28450254921984</v>
      </c>
      <c r="G917" s="109">
        <v>23.003044343196642</v>
      </c>
      <c r="H917" s="109">
        <v>23.003044343196642</v>
      </c>
      <c r="I917" s="109">
        <v>0</v>
      </c>
      <c r="J917" s="110">
        <v>838.37583284511913</v>
      </c>
      <c r="K917" s="110">
        <v>4190.5479817753958</v>
      </c>
      <c r="L917" s="110">
        <v>3352.1721489302768</v>
      </c>
      <c r="M917" s="111" t="str">
        <v>No</v>
      </c>
      <c r="O917" s="103">
        <f>AVERAGE(G$6:G917)</f>
        <v>21.714869333026201</v>
      </c>
      <c r="P917" s="103">
        <f>AVERAGE(H$6:H917)</f>
        <v>22.082503212482766</v>
      </c>
      <c r="Q917" s="103">
        <f>AVERAGE(I$6:I917)</f>
        <v>0.36763387945657666</v>
      </c>
      <c r="R917" s="104">
        <f>AVERAGE(J$6:J917)</f>
        <v>866.72666541288822</v>
      </c>
      <c r="S917" s="104">
        <f>AVERAGE(K$6:K917)</f>
        <v>4007.305865909625</v>
      </c>
      <c r="T917" s="104">
        <f>AVERAGE(L$6:L917)</f>
        <v>3140.5792004967439</v>
      </c>
      <c r="X917" s="105">
        <v>912</v>
      </c>
      <c r="Y917" s="109">
        <v>14.785448362513435</v>
      </c>
      <c r="Z917" s="109">
        <v>0</v>
      </c>
      <c r="AA917" s="109">
        <v>3.1189861335123212</v>
      </c>
      <c r="AB917" s="110">
        <v>176.98944537533023</v>
      </c>
      <c r="AC917" s="109">
        <v>17.904434496025758</v>
      </c>
      <c r="AD917" s="109">
        <v>17.904434496025758</v>
      </c>
      <c r="AE917" s="109">
        <v>0</v>
      </c>
      <c r="AF917" s="110">
        <v>714.1224802561029</v>
      </c>
      <c r="AG917" s="110">
        <v>3222.7982092846364</v>
      </c>
      <c r="AH917" s="110">
        <v>2508.6757290285336</v>
      </c>
      <c r="AI917" s="111" t="str">
        <v>No</v>
      </c>
      <c r="AK917" s="103">
        <f>AVERAGE(AC$6:AC917)</f>
        <v>21.661350828625462</v>
      </c>
      <c r="AL917" s="103">
        <f>AVERAGE(AD$6:AD917)</f>
        <v>21.990948595269739</v>
      </c>
      <c r="AM917" s="103">
        <f>AVERAGE(AE$6:AE917)</f>
        <v>0.32959776664428425</v>
      </c>
      <c r="AN917" s="104">
        <f>AVERAGE(AF$6:AF917)</f>
        <v>858.95273171271708</v>
      </c>
      <c r="AO917" s="104">
        <f>AVERAGE(AG$6:AG917)</f>
        <v>4040.6549912578489</v>
      </c>
      <c r="AP917" s="104">
        <f>AVERAGE(AH$6:AH917)</f>
        <v>3181.7022595451276</v>
      </c>
      <c r="AT917" s="105">
        <v>912</v>
      </c>
      <c r="AU917" s="109">
        <v>13.853542542191377</v>
      </c>
      <c r="AV917" s="109">
        <v>1</v>
      </c>
      <c r="AW917" s="109">
        <v>6.2052905847978153</v>
      </c>
      <c r="AX917" s="110">
        <v>123.37357616735602</v>
      </c>
      <c r="AY917" s="109">
        <v>19.058833126989192</v>
      </c>
      <c r="AZ917" s="109">
        <v>19.058833126989192</v>
      </c>
      <c r="BA917" s="109">
        <v>0</v>
      </c>
      <c r="BB917" s="110">
        <v>695.13856997703169</v>
      </c>
      <c r="BC917" s="110">
        <v>2908.824969048379</v>
      </c>
      <c r="BD917" s="110">
        <v>2213.6863990713473</v>
      </c>
      <c r="BE917" s="111" t="str">
        <v>No</v>
      </c>
      <c r="BG917" s="103">
        <f>AVERAGE(AY$6:AY917)</f>
        <v>22.845987696040687</v>
      </c>
      <c r="BH917" s="103">
        <f>AVERAGE(AZ$6:AZ917)</f>
        <v>23.670103109266634</v>
      </c>
      <c r="BI917" s="103">
        <f>AVERAGE(BA$6:BA917)</f>
        <v>0.82411541322596049</v>
      </c>
      <c r="BJ917" s="104">
        <f>AVERAGE(BB$6:BB917)</f>
        <v>959.06028094424607</v>
      </c>
      <c r="BK917" s="104">
        <f>AVERAGE(BC$6:BC917)</f>
        <v>3592.0845579148768</v>
      </c>
      <c r="BL917" s="104">
        <f>AVERAGE(BD$6:BD917)</f>
        <v>2633.0242769706283</v>
      </c>
      <c r="BP917" s="105">
        <v>912</v>
      </c>
      <c r="BQ917" s="109">
        <v>19.165226664913291</v>
      </c>
      <c r="BR917" s="109">
        <v>6</v>
      </c>
      <c r="BS917" s="109">
        <v>4.1613368911289257</v>
      </c>
      <c r="BT917" s="110">
        <v>143.86722515745856</v>
      </c>
      <c r="BU917" s="109">
        <v>17.326563556042217</v>
      </c>
      <c r="BV917" s="109">
        <v>17.326563556042217</v>
      </c>
      <c r="BW917" s="109">
        <v>0</v>
      </c>
      <c r="BX917" s="110">
        <v>663.6641318387251</v>
      </c>
      <c r="BY917" s="110">
        <v>3018.9845334063325</v>
      </c>
      <c r="BZ917" s="110">
        <v>2355.3204015676074</v>
      </c>
      <c r="CA917" s="111" t="str">
        <v>No</v>
      </c>
      <c r="CC917" s="103">
        <f>AVERAGE(BU$6:BU917)</f>
        <v>22.913035739406791</v>
      </c>
      <c r="CD917" s="103">
        <f>AVERAGE(BV$6:BV917)</f>
        <v>23.827749354372173</v>
      </c>
      <c r="CE917" s="103">
        <f>AVERAGE(BW$6:BW917)</f>
        <v>0.91471361496535997</v>
      </c>
      <c r="CF917" s="104">
        <f>AVERAGE(BX$6:BX917)</f>
        <v>973.31924528682293</v>
      </c>
      <c r="CG917" s="104">
        <f>AVERAGE(BY$6:BY917)</f>
        <v>3664.0715889811931</v>
      </c>
      <c r="CH917" s="104">
        <f>AVERAGE(BZ$6:BZ917)</f>
        <v>2690.7523436943729</v>
      </c>
      <c r="CI917" s="121"/>
      <c r="CJ917" s="121"/>
      <c r="CK917" s="121"/>
      <c r="CL917" s="121"/>
      <c r="CM917" s="121"/>
      <c r="CN917" s="121"/>
    </row>
    <row r="918" spans="2:92" x14ac:dyDescent="0.2">
      <c r="B918" s="105">
        <v>913</v>
      </c>
      <c r="C918" s="109">
        <v>21.963623728169249</v>
      </c>
      <c r="D918" s="109">
        <v>1</v>
      </c>
      <c r="E918" s="109">
        <v>3.4213191236581029</v>
      </c>
      <c r="F918" s="110">
        <v>161.43302297591953</v>
      </c>
      <c r="G918" s="109">
        <v>24.384942851827354</v>
      </c>
      <c r="H918" s="109">
        <v>24.384942851827354</v>
      </c>
      <c r="I918" s="109">
        <v>0</v>
      </c>
      <c r="J918" s="110">
        <v>892.98130853074008</v>
      </c>
      <c r="K918" s="110">
        <v>4439.2897133289234</v>
      </c>
      <c r="L918" s="110">
        <v>3546.3084047981833</v>
      </c>
      <c r="M918" s="111" t="str">
        <v>No</v>
      </c>
      <c r="O918" s="103">
        <f>AVERAGE(G$6:G918)</f>
        <v>21.717793838523242</v>
      </c>
      <c r="P918" s="103">
        <f>AVERAGE(H$6:H918)</f>
        <v>22.085025052175364</v>
      </c>
      <c r="Q918" s="103">
        <f>AVERAGE(I$6:I918)</f>
        <v>0.36723121365213357</v>
      </c>
      <c r="R918" s="104">
        <f>AVERAGE(J$6:J918)</f>
        <v>866.75542186756275</v>
      </c>
      <c r="S918" s="104">
        <f>AVERAGE(K$6:K918)</f>
        <v>4007.7790136066887</v>
      </c>
      <c r="T918" s="104">
        <f>AVERAGE(L$6:L918)</f>
        <v>3141.0235917391333</v>
      </c>
      <c r="X918" s="105">
        <v>913</v>
      </c>
      <c r="Y918" s="109">
        <v>18.362092030301771</v>
      </c>
      <c r="Z918" s="109">
        <v>1</v>
      </c>
      <c r="AA918" s="109">
        <v>5.6635625235641527</v>
      </c>
      <c r="AB918" s="110">
        <v>152.02347006835947</v>
      </c>
      <c r="AC918" s="109">
        <v>23.025654553865923</v>
      </c>
      <c r="AD918" s="109">
        <v>23.025654553865923</v>
      </c>
      <c r="AE918" s="109">
        <v>0</v>
      </c>
      <c r="AF918" s="110">
        <v>842.79310668433709</v>
      </c>
      <c r="AG918" s="110">
        <v>4214.6178196958663</v>
      </c>
      <c r="AH918" s="110">
        <v>3371.8247130115292</v>
      </c>
      <c r="AI918" s="111" t="str">
        <v>No</v>
      </c>
      <c r="AK918" s="103">
        <f>AVERAGE(AC$6:AC918)</f>
        <v>21.662845137196371</v>
      </c>
      <c r="AL918" s="103">
        <f>AVERAGE(AD$6:AD918)</f>
        <v>21.992081898619791</v>
      </c>
      <c r="AM918" s="103">
        <f>AVERAGE(AE$6:AE918)</f>
        <v>0.32923676142342523</v>
      </c>
      <c r="AN918" s="104">
        <f>AVERAGE(AF$6:AF918)</f>
        <v>858.93503223294886</v>
      </c>
      <c r="AO918" s="104">
        <f>AVERAGE(AG$6:AG918)</f>
        <v>4040.8455310480326</v>
      </c>
      <c r="AP918" s="104">
        <f>AVERAGE(AH$6:AH918)</f>
        <v>3181.9104988150802</v>
      </c>
      <c r="AT918" s="105">
        <v>913</v>
      </c>
      <c r="AU918" s="109">
        <v>25.433080991035645</v>
      </c>
      <c r="AV918" s="109">
        <v>4</v>
      </c>
      <c r="AW918" s="109">
        <v>6.0813573077469396</v>
      </c>
      <c r="AX918" s="110">
        <v>139.13961256229251</v>
      </c>
      <c r="AY918" s="109">
        <v>25</v>
      </c>
      <c r="AZ918" s="109">
        <v>27.514438298782586</v>
      </c>
      <c r="BA918" s="109">
        <v>2.5144382987825864</v>
      </c>
      <c r="BB918" s="110">
        <v>1266.3053573796806</v>
      </c>
      <c r="BC918" s="110">
        <v>3950</v>
      </c>
      <c r="BD918" s="110">
        <v>2683.6946426203194</v>
      </c>
      <c r="BE918" s="111" t="str">
        <v>Yes</v>
      </c>
      <c r="BG918" s="103">
        <f>AVERAGE(AY$6:AY918)</f>
        <v>22.84834696471972</v>
      </c>
      <c r="BH918" s="103">
        <f>AVERAGE(AZ$6:AZ918)</f>
        <v>23.674313772124812</v>
      </c>
      <c r="BI918" s="103">
        <f>AVERAGE(BA$6:BA918)</f>
        <v>0.82596680740510242</v>
      </c>
      <c r="BJ918" s="104">
        <f>AVERAGE(BB$6:BB918)</f>
        <v>959.3968034814153</v>
      </c>
      <c r="BK918" s="104">
        <f>AVERAGE(BC$6:BC918)</f>
        <v>3592.4765792096032</v>
      </c>
      <c r="BL918" s="104">
        <f>AVERAGE(BD$6:BD918)</f>
        <v>2633.0797757281853</v>
      </c>
      <c r="BP918" s="105">
        <v>913</v>
      </c>
      <c r="BQ918" s="109">
        <v>24.7293178534484</v>
      </c>
      <c r="BR918" s="109">
        <v>1</v>
      </c>
      <c r="BS918" s="109">
        <v>4.6369265402687017</v>
      </c>
      <c r="BT918" s="110">
        <v>126.47057790984937</v>
      </c>
      <c r="BU918" s="109">
        <v>25</v>
      </c>
      <c r="BV918" s="109">
        <v>28.366244393717103</v>
      </c>
      <c r="BW918" s="109">
        <v>3.3662443937171034</v>
      </c>
      <c r="BX918" s="110">
        <v>1381.407236967415</v>
      </c>
      <c r="BY918" s="110">
        <v>3820</v>
      </c>
      <c r="BZ918" s="110">
        <v>2438.592763032585</v>
      </c>
      <c r="CA918" s="111" t="str">
        <v>Yes</v>
      </c>
      <c r="CC918" s="103">
        <f>AVERAGE(BU$6:BU918)</f>
        <v>22.915321571017518</v>
      </c>
      <c r="CD918" s="103">
        <f>AVERAGE(BV$6:BV918)</f>
        <v>23.832720323747139</v>
      </c>
      <c r="CE918" s="103">
        <f>AVERAGE(BW$6:BW918)</f>
        <v>0.9173987527296007</v>
      </c>
      <c r="CF918" s="104">
        <f>AVERAGE(BX$6:BX918)</f>
        <v>973.76622008603499</v>
      </c>
      <c r="CG918" s="104">
        <f>AVERAGE(BY$6:BY918)</f>
        <v>3664.2423758497789</v>
      </c>
      <c r="CH918" s="104">
        <f>AVERAGE(BZ$6:BZ918)</f>
        <v>2690.4761557637471</v>
      </c>
      <c r="CI918" s="121"/>
      <c r="CJ918" s="121"/>
      <c r="CK918" s="121"/>
      <c r="CL918" s="121"/>
      <c r="CM918" s="121"/>
      <c r="CN918" s="121"/>
    </row>
    <row r="919" spans="2:92" x14ac:dyDescent="0.2">
      <c r="B919" s="105">
        <v>914</v>
      </c>
      <c r="C919" s="109">
        <v>20.555694862875317</v>
      </c>
      <c r="D919" s="109">
        <v>4</v>
      </c>
      <c r="E919" s="109">
        <v>2.2373867894590016</v>
      </c>
      <c r="F919" s="110">
        <v>159.8275887915558</v>
      </c>
      <c r="G919" s="109">
        <v>18.793081652334319</v>
      </c>
      <c r="H919" s="109">
        <v>18.793081652334319</v>
      </c>
      <c r="I919" s="109">
        <v>0</v>
      </c>
      <c r="J919" s="110">
        <v>723.62003836158533</v>
      </c>
      <c r="K919" s="110">
        <v>3582.7546974201773</v>
      </c>
      <c r="L919" s="110">
        <v>2859.1346590585918</v>
      </c>
      <c r="M919" s="111" t="str">
        <v>No</v>
      </c>
      <c r="O919" s="103">
        <f>AVERAGE(G$6:G919)</f>
        <v>21.71459393459962</v>
      </c>
      <c r="P919" s="103">
        <f>AVERAGE(H$6:H919)</f>
        <v>22.081423363554094</v>
      </c>
      <c r="Q919" s="103">
        <f>AVERAGE(I$6:I919)</f>
        <v>0.36682942895448351</v>
      </c>
      <c r="R919" s="104">
        <f>AVERAGE(J$6:J919)</f>
        <v>866.59881860333303</v>
      </c>
      <c r="S919" s="104">
        <f>AVERAGE(K$6:K919)</f>
        <v>4007.313997943465</v>
      </c>
      <c r="T919" s="104">
        <f>AVERAGE(L$6:L919)</f>
        <v>3140.715179340139</v>
      </c>
      <c r="X919" s="105">
        <v>914</v>
      </c>
      <c r="Y919" s="109">
        <v>27.301452654209481</v>
      </c>
      <c r="Z919" s="109">
        <v>2</v>
      </c>
      <c r="AA919" s="109">
        <v>4.9442840469948868</v>
      </c>
      <c r="AB919" s="110">
        <v>157.97275179537738</v>
      </c>
      <c r="AC919" s="109">
        <v>25</v>
      </c>
      <c r="AD919" s="109">
        <v>30.245736701204365</v>
      </c>
      <c r="AE919" s="109">
        <v>5.2457367012043647</v>
      </c>
      <c r="AF919" s="110">
        <v>1852.2053580121631</v>
      </c>
      <c r="AG919" s="110">
        <v>4640</v>
      </c>
      <c r="AH919" s="110">
        <v>2787.7946419878372</v>
      </c>
      <c r="AI919" s="111" t="str">
        <v>Yes</v>
      </c>
      <c r="AK919" s="103">
        <f>AVERAGE(AC$6:AC919)</f>
        <v>21.666496291313223</v>
      </c>
      <c r="AL919" s="103">
        <f>AVERAGE(AD$6:AD919)</f>
        <v>22.001112155515393</v>
      </c>
      <c r="AM919" s="103">
        <f>AVERAGE(AE$6:AE919)</f>
        <v>0.33461586420217898</v>
      </c>
      <c r="AN919" s="104">
        <f>AVERAGE(AF$6:AF919)</f>
        <v>860.02176125458914</v>
      </c>
      <c r="AO919" s="104">
        <f>AVERAGE(AG$6:AG919)</f>
        <v>4041.5010611015909</v>
      </c>
      <c r="AP919" s="104">
        <f>AVERAGE(AH$6:AH919)</f>
        <v>3181.4792998469979</v>
      </c>
      <c r="AT919" s="105">
        <v>914</v>
      </c>
      <c r="AU919" s="109">
        <v>24.328435765142569</v>
      </c>
      <c r="AV919" s="109">
        <v>2</v>
      </c>
      <c r="AW919" s="109">
        <v>4.7970819758823033</v>
      </c>
      <c r="AX919" s="110">
        <v>154.53994764719062</v>
      </c>
      <c r="AY919" s="109">
        <v>25</v>
      </c>
      <c r="AZ919" s="109">
        <v>27.125517741024872</v>
      </c>
      <c r="BA919" s="109">
        <v>2.125517741024872</v>
      </c>
      <c r="BB919" s="110">
        <v>1223.3676088009215</v>
      </c>
      <c r="BC919" s="110">
        <v>3850</v>
      </c>
      <c r="BD919" s="110">
        <v>2626.6323911990785</v>
      </c>
      <c r="BE919" s="111" t="str">
        <v>Yes</v>
      </c>
      <c r="BG919" s="103">
        <f>AVERAGE(AY$6:AY919)</f>
        <v>22.850701070885236</v>
      </c>
      <c r="BH919" s="103">
        <f>AVERAGE(AZ$6:AZ919)</f>
        <v>23.67808970644527</v>
      </c>
      <c r="BI919" s="103">
        <f>AVERAGE(BA$6:BA919)</f>
        <v>0.82738863556004738</v>
      </c>
      <c r="BJ919" s="104">
        <f>AVERAGE(BB$6:BB919)</f>
        <v>959.68561180233382</v>
      </c>
      <c r="BK919" s="104">
        <f>AVERAGE(BC$6:BC919)</f>
        <v>3592.7583334993078</v>
      </c>
      <c r="BL919" s="104">
        <f>AVERAGE(BD$6:BD919)</f>
        <v>2633.0727216969717</v>
      </c>
      <c r="BP919" s="105">
        <v>914</v>
      </c>
      <c r="BQ919" s="109">
        <v>21.313230248890644</v>
      </c>
      <c r="BR919" s="109">
        <v>1</v>
      </c>
      <c r="BS919" s="109">
        <v>3.3761169253326826</v>
      </c>
      <c r="BT919" s="110">
        <v>178.35079805922973</v>
      </c>
      <c r="BU919" s="109">
        <v>23.689347174223325</v>
      </c>
      <c r="BV919" s="109">
        <v>23.689347174223325</v>
      </c>
      <c r="BW919" s="109">
        <v>0</v>
      </c>
      <c r="BX919" s="110">
        <v>889.03121328592954</v>
      </c>
      <c r="BY919" s="110">
        <v>3623.4020761334987</v>
      </c>
      <c r="BZ919" s="110">
        <v>2734.3708628475692</v>
      </c>
      <c r="CA919" s="111" t="str">
        <v>No</v>
      </c>
      <c r="CC919" s="103">
        <f>AVERAGE(BU$6:BU919)</f>
        <v>22.916168426163257</v>
      </c>
      <c r="CD919" s="103">
        <f>AVERAGE(BV$6:BV919)</f>
        <v>23.832563460345035</v>
      </c>
      <c r="CE919" s="103">
        <f>AVERAGE(BW$6:BW919)</f>
        <v>0.9163950341817565</v>
      </c>
      <c r="CF919" s="104">
        <f>AVERAGE(BX$6:BX919)</f>
        <v>973.67351220113335</v>
      </c>
      <c r="CG919" s="104">
        <f>AVERAGE(BY$6:BY919)</f>
        <v>3664.1976928085137</v>
      </c>
      <c r="CH919" s="104">
        <f>AVERAGE(BZ$6:BZ919)</f>
        <v>2690.5241806073836</v>
      </c>
      <c r="CI919" s="121"/>
      <c r="CJ919" s="121"/>
      <c r="CK919" s="121"/>
      <c r="CL919" s="121"/>
      <c r="CM919" s="121"/>
      <c r="CN919" s="121"/>
    </row>
    <row r="920" spans="2:92" x14ac:dyDescent="0.2">
      <c r="B920" s="105">
        <v>915</v>
      </c>
      <c r="C920" s="109">
        <v>24.142952856281511</v>
      </c>
      <c r="D920" s="109">
        <v>1</v>
      </c>
      <c r="E920" s="109">
        <v>5.8152533520729417</v>
      </c>
      <c r="F920" s="110">
        <v>134.62959477431446</v>
      </c>
      <c r="G920" s="109">
        <v>25</v>
      </c>
      <c r="H920" s="109">
        <v>28.958206208354454</v>
      </c>
      <c r="I920" s="109">
        <v>3.9582062083544542</v>
      </c>
      <c r="J920" s="110">
        <v>1597.1067122781162</v>
      </c>
      <c r="K920" s="110">
        <v>4550</v>
      </c>
      <c r="L920" s="110">
        <v>2952.893287721884</v>
      </c>
      <c r="M920" s="111" t="str">
        <v>Yes</v>
      </c>
      <c r="O920" s="103">
        <f>AVERAGE(G$6:G920)</f>
        <v>21.718184542321371</v>
      </c>
      <c r="P920" s="103">
        <f>AVERAGE(H$6:H920)</f>
        <v>22.088938973220543</v>
      </c>
      <c r="Q920" s="103">
        <f>AVERAGE(I$6:I920)</f>
        <v>0.37075443089918292</v>
      </c>
      <c r="R920" s="104">
        <f>AVERAGE(J$6:J920)</f>
        <v>867.39718788603773</v>
      </c>
      <c r="S920" s="104">
        <f>AVERAGE(K$6:K920)</f>
        <v>4007.9070973992643</v>
      </c>
      <c r="T920" s="104">
        <f>AVERAGE(L$6:L920)</f>
        <v>3140.5099095132341</v>
      </c>
      <c r="X920" s="105">
        <v>915</v>
      </c>
      <c r="Y920" s="109">
        <v>22.936157619435939</v>
      </c>
      <c r="Z920" s="109">
        <v>2</v>
      </c>
      <c r="AA920" s="109">
        <v>3.4702773339355475</v>
      </c>
      <c r="AB920" s="110">
        <v>161.97520283133616</v>
      </c>
      <c r="AC920" s="109">
        <v>24.406434953371487</v>
      </c>
      <c r="AD920" s="109">
        <v>24.406434953371487</v>
      </c>
      <c r="AE920" s="109">
        <v>0</v>
      </c>
      <c r="AF920" s="110">
        <v>894.1682514324807</v>
      </c>
      <c r="AG920" s="110">
        <v>4533.1582916068674</v>
      </c>
      <c r="AH920" s="110">
        <v>3638.9900401743866</v>
      </c>
      <c r="AI920" s="111" t="str">
        <v>No</v>
      </c>
      <c r="AK920" s="103">
        <f>AVERAGE(AC$6:AC920)</f>
        <v>21.669490759796346</v>
      </c>
      <c r="AL920" s="103">
        <f>AVERAGE(AD$6:AD920)</f>
        <v>22.003740923600486</v>
      </c>
      <c r="AM920" s="103">
        <f>AVERAGE(AE$6:AE920)</f>
        <v>0.3342501638041438</v>
      </c>
      <c r="AN920" s="104">
        <f>AVERAGE(AF$6:AF920)</f>
        <v>860.05907982308952</v>
      </c>
      <c r="AO920" s="104">
        <f>AVERAGE(AG$6:AG920)</f>
        <v>4042.0383914081535</v>
      </c>
      <c r="AP920" s="104">
        <f>AVERAGE(AH$6:AH920)</f>
        <v>3181.9793115850603</v>
      </c>
      <c r="AT920" s="105">
        <v>915</v>
      </c>
      <c r="AU920" s="109">
        <v>28.063227212847636</v>
      </c>
      <c r="AV920" s="109">
        <v>1</v>
      </c>
      <c r="AW920" s="109">
        <v>3.564790397963582</v>
      </c>
      <c r="AX920" s="110">
        <v>110.72113720880876</v>
      </c>
      <c r="AY920" s="109">
        <v>25</v>
      </c>
      <c r="AZ920" s="109">
        <v>30.628017610811217</v>
      </c>
      <c r="BA920" s="109">
        <v>5.6280176108112165</v>
      </c>
      <c r="BB920" s="110">
        <v>1704.9237788304913</v>
      </c>
      <c r="BC920" s="110">
        <v>3800</v>
      </c>
      <c r="BD920" s="110">
        <v>2095.0762211695087</v>
      </c>
      <c r="BE920" s="111" t="str">
        <v>Yes</v>
      </c>
      <c r="BG920" s="103">
        <f>AVERAGE(AY$6:AY920)</f>
        <v>22.853050031463503</v>
      </c>
      <c r="BH920" s="103">
        <f>AVERAGE(AZ$6:AZ920)</f>
        <v>23.685685256067529</v>
      </c>
      <c r="BI920" s="103">
        <f>AVERAGE(BA$6:BA920)</f>
        <v>0.83263522460403772</v>
      </c>
      <c r="BJ920" s="104">
        <f>AVERAGE(BB$6:BB920)</f>
        <v>960.500079744441</v>
      </c>
      <c r="BK920" s="104">
        <f>AVERAGE(BC$6:BC920)</f>
        <v>3592.9848271238989</v>
      </c>
      <c r="BL920" s="104">
        <f>AVERAGE(BD$6:BD920)</f>
        <v>2632.4847473794553</v>
      </c>
      <c r="BP920" s="105">
        <v>915</v>
      </c>
      <c r="BQ920" s="109">
        <v>21.613234940988612</v>
      </c>
      <c r="BR920" s="109">
        <v>7</v>
      </c>
      <c r="BS920" s="109">
        <v>6.9187472810960138</v>
      </c>
      <c r="BT920" s="110">
        <v>165.65349383510417</v>
      </c>
      <c r="BU920" s="109">
        <v>21.531982222084626</v>
      </c>
      <c r="BV920" s="109">
        <v>21.531982222084626</v>
      </c>
      <c r="BW920" s="109">
        <v>0</v>
      </c>
      <c r="BX920" s="110">
        <v>811.61296049764292</v>
      </c>
      <c r="BY920" s="110">
        <v>3719.7973333126938</v>
      </c>
      <c r="BZ920" s="110">
        <v>2908.1843728150507</v>
      </c>
      <c r="CA920" s="111" t="str">
        <v>No</v>
      </c>
      <c r="CC920" s="103">
        <f>AVERAGE(BU$6:BU920)</f>
        <v>22.914655654355521</v>
      </c>
      <c r="CD920" s="103">
        <f>AVERAGE(BV$6:BV920)</f>
        <v>23.830049163909777</v>
      </c>
      <c r="CE920" s="103">
        <f>AVERAGE(BW$6:BW920)</f>
        <v>0.91539350955423548</v>
      </c>
      <c r="CF920" s="104">
        <f>AVERAGE(BX$6:BX920)</f>
        <v>973.49639684408032</v>
      </c>
      <c r="CG920" s="104">
        <f>AVERAGE(BY$6:BY920)</f>
        <v>3664.2584574429447</v>
      </c>
      <c r="CH920" s="104">
        <f>AVERAGE(BZ$6:BZ920)</f>
        <v>2690.7620605988673</v>
      </c>
      <c r="CI920" s="121"/>
      <c r="CJ920" s="121"/>
      <c r="CK920" s="121"/>
      <c r="CL920" s="121"/>
      <c r="CM920" s="121"/>
      <c r="CN920" s="121"/>
    </row>
    <row r="921" spans="2:92" x14ac:dyDescent="0.2">
      <c r="B921" s="105">
        <v>916</v>
      </c>
      <c r="C921" s="109">
        <v>20.237055223302779</v>
      </c>
      <c r="D921" s="109">
        <v>1</v>
      </c>
      <c r="E921" s="109">
        <v>3.0550881468428992</v>
      </c>
      <c r="F921" s="110">
        <v>120.98544357562899</v>
      </c>
      <c r="G921" s="109">
        <v>22.292143370145677</v>
      </c>
      <c r="H921" s="109">
        <v>22.292143370145677</v>
      </c>
      <c r="I921" s="109">
        <v>0</v>
      </c>
      <c r="J921" s="110">
        <v>789.74974467999937</v>
      </c>
      <c r="K921" s="110">
        <v>4062.5858066262217</v>
      </c>
      <c r="L921" s="110">
        <v>3272.8360619462223</v>
      </c>
      <c r="M921" s="111" t="str">
        <v>No</v>
      </c>
      <c r="O921" s="103">
        <f>AVERAGE(G$6:G921)</f>
        <v>21.718811134928163</v>
      </c>
      <c r="P921" s="103">
        <f>AVERAGE(H$6:H921)</f>
        <v>22.089160812081811</v>
      </c>
      <c r="Q921" s="103">
        <f>AVERAGE(I$6:I921)</f>
        <v>0.3703496771536598</v>
      </c>
      <c r="R921" s="104">
        <f>AVERAGE(J$6:J921)</f>
        <v>867.3124199349395</v>
      </c>
      <c r="S921" s="104">
        <f>AVERAGE(K$6:K921)</f>
        <v>4007.9667903132677</v>
      </c>
      <c r="T921" s="104">
        <f>AVERAGE(L$6:L921)</f>
        <v>3140.6543703783354</v>
      </c>
      <c r="X921" s="105">
        <v>916</v>
      </c>
      <c r="Y921" s="109">
        <v>19.48608917485549</v>
      </c>
      <c r="Z921" s="109">
        <v>1</v>
      </c>
      <c r="AA921" s="109">
        <v>5.2014084001781793</v>
      </c>
      <c r="AB921" s="110">
        <v>157.31762090762351</v>
      </c>
      <c r="AC921" s="109">
        <v>23.687497575033667</v>
      </c>
      <c r="AD921" s="109">
        <v>23.687497575033667</v>
      </c>
      <c r="AE921" s="109">
        <v>0</v>
      </c>
      <c r="AF921" s="110">
        <v>867.9425481586336</v>
      </c>
      <c r="AG921" s="110">
        <v>4333.7495635060604</v>
      </c>
      <c r="AH921" s="110">
        <v>3465.8070153474268</v>
      </c>
      <c r="AI921" s="111" t="str">
        <v>No</v>
      </c>
      <c r="AK921" s="103">
        <f>AVERAGE(AC$6:AC921)</f>
        <v>21.671693824005121</v>
      </c>
      <c r="AL921" s="103">
        <f>AVERAGE(AD$6:AD921)</f>
        <v>22.005579085883706</v>
      </c>
      <c r="AM921" s="103">
        <f>AVERAGE(AE$6:AE921)</f>
        <v>0.33388526187859341</v>
      </c>
      <c r="AN921" s="104">
        <f>AVERAGE(AF$6:AF921)</f>
        <v>860.06768622956929</v>
      </c>
      <c r="AO921" s="104">
        <f>AVERAGE(AG$6:AG921)</f>
        <v>4042.3568533864263</v>
      </c>
      <c r="AP921" s="104">
        <f>AVERAGE(AH$6:AH921)</f>
        <v>3182.2891671568532</v>
      </c>
      <c r="AT921" s="105">
        <v>916</v>
      </c>
      <c r="AU921" s="109">
        <v>20.077638601927585</v>
      </c>
      <c r="AV921" s="109">
        <v>4</v>
      </c>
      <c r="AW921" s="109">
        <v>5.4052705658645479</v>
      </c>
      <c r="AX921" s="110">
        <v>159.20593068956697</v>
      </c>
      <c r="AY921" s="109">
        <v>21.482909167792133</v>
      </c>
      <c r="AZ921" s="109">
        <v>21.482909167792133</v>
      </c>
      <c r="BA921" s="109">
        <v>0</v>
      </c>
      <c r="BB921" s="110">
        <v>803.69320572333095</v>
      </c>
      <c r="BC921" s="110">
        <v>3422.4363751688202</v>
      </c>
      <c r="BD921" s="110">
        <v>2618.743169445489</v>
      </c>
      <c r="BE921" s="111" t="str">
        <v>No</v>
      </c>
      <c r="BG921" s="103">
        <f>AVERAGE(AY$6:AY921)</f>
        <v>22.85155424449443</v>
      </c>
      <c r="BH921" s="103">
        <f>AVERAGE(AZ$6:AZ921)</f>
        <v>23.683280478678583</v>
      </c>
      <c r="BI921" s="103">
        <f>AVERAGE(BA$6:BA921)</f>
        <v>0.83172623418416436</v>
      </c>
      <c r="BJ921" s="104">
        <f>AVERAGE(BB$6:BB921)</f>
        <v>960.3288932007498</v>
      </c>
      <c r="BK921" s="104">
        <f>AVERAGE(BC$6:BC921)</f>
        <v>3592.7986388575723</v>
      </c>
      <c r="BL921" s="104">
        <f>AVERAGE(BD$6:BD921)</f>
        <v>2632.4697456568201</v>
      </c>
      <c r="BP921" s="105">
        <v>916</v>
      </c>
      <c r="BQ921" s="109">
        <v>25.669449197620271</v>
      </c>
      <c r="BR921" s="109">
        <v>2</v>
      </c>
      <c r="BS921" s="109">
        <v>5.4381934322002898</v>
      </c>
      <c r="BT921" s="110">
        <v>151.80428779965752</v>
      </c>
      <c r="BU921" s="109">
        <v>25</v>
      </c>
      <c r="BV921" s="109">
        <v>29.10764262982056</v>
      </c>
      <c r="BW921" s="109">
        <v>4.1076426298205604</v>
      </c>
      <c r="BX921" s="110">
        <v>1517.9506822727415</v>
      </c>
      <c r="BY921" s="110">
        <v>3890</v>
      </c>
      <c r="BZ921" s="110">
        <v>2372.0493177272583</v>
      </c>
      <c r="CA921" s="111" t="str">
        <v>Yes</v>
      </c>
      <c r="CC921" s="103">
        <f>AVERAGE(BU$6:BU921)</f>
        <v>22.916932231152074</v>
      </c>
      <c r="CD921" s="103">
        <f>AVERAGE(BV$6:BV921)</f>
        <v>23.835810728828893</v>
      </c>
      <c r="CE921" s="103">
        <f>AVERAGE(BW$6:BW921)</f>
        <v>0.91887849767679697</v>
      </c>
      <c r="CF921" s="104">
        <f>AVERAGE(BX$6:BX921)</f>
        <v>974.09077925175359</v>
      </c>
      <c r="CG921" s="104">
        <f>AVERAGE(BY$6:BY921)</f>
        <v>3664.504900174994</v>
      </c>
      <c r="CH921" s="104">
        <f>AVERAGE(BZ$6:BZ921)</f>
        <v>2690.4141209232434</v>
      </c>
      <c r="CI921" s="121"/>
      <c r="CJ921" s="121"/>
      <c r="CK921" s="121"/>
      <c r="CL921" s="121"/>
      <c r="CM921" s="121"/>
      <c r="CN921" s="121"/>
    </row>
    <row r="922" spans="2:92" x14ac:dyDescent="0.2">
      <c r="B922" s="105">
        <v>917</v>
      </c>
      <c r="C922" s="109">
        <v>20.129281142458559</v>
      </c>
      <c r="D922" s="109">
        <v>2</v>
      </c>
      <c r="E922" s="109">
        <v>3.0022098654156899</v>
      </c>
      <c r="F922" s="110">
        <v>150.62176734882769</v>
      </c>
      <c r="G922" s="109">
        <v>21.131491007874249</v>
      </c>
      <c r="H922" s="109">
        <v>21.131491007874249</v>
      </c>
      <c r="I922" s="109">
        <v>0</v>
      </c>
      <c r="J922" s="110">
        <v>784.56649758505512</v>
      </c>
      <c r="K922" s="110">
        <v>3903.6683814173648</v>
      </c>
      <c r="L922" s="110">
        <v>3119.1018838323098</v>
      </c>
      <c r="M922" s="111" t="str">
        <v>No</v>
      </c>
      <c r="O922" s="103">
        <f>AVERAGE(G$6:G922)</f>
        <v>21.718170654964091</v>
      </c>
      <c r="P922" s="103">
        <f>AVERAGE(H$6:H922)</f>
        <v>22.088116461150285</v>
      </c>
      <c r="Q922" s="103">
        <f>AVERAGE(I$6:I922)</f>
        <v>0.36994580618620759</v>
      </c>
      <c r="R922" s="104">
        <f>AVERAGE(J$6:J922)</f>
        <v>867.22218446890906</v>
      </c>
      <c r="S922" s="104">
        <f>AVERAGE(K$6:K922)</f>
        <v>4007.8530515903713</v>
      </c>
      <c r="T922" s="104">
        <f>AVERAGE(L$6:L922)</f>
        <v>3140.6308671214697</v>
      </c>
      <c r="X922" s="105">
        <v>917</v>
      </c>
      <c r="Y922" s="109">
        <v>16.449406991413898</v>
      </c>
      <c r="Z922" s="109">
        <v>2</v>
      </c>
      <c r="AA922" s="109">
        <v>4.7867454577913051</v>
      </c>
      <c r="AB922" s="110">
        <v>178.92262012495371</v>
      </c>
      <c r="AC922" s="109">
        <v>19.236152449205203</v>
      </c>
      <c r="AD922" s="109">
        <v>19.236152449205203</v>
      </c>
      <c r="AE922" s="109">
        <v>0</v>
      </c>
      <c r="AF922" s="110">
        <v>756.00719360110986</v>
      </c>
      <c r="AG922" s="110">
        <v>3602.5074408569367</v>
      </c>
      <c r="AH922" s="110">
        <v>2846.5002472558267</v>
      </c>
      <c r="AI922" s="111" t="str">
        <v>No</v>
      </c>
      <c r="AK922" s="103">
        <f>AVERAGE(AC$6:AC922)</f>
        <v>21.669037835592032</v>
      </c>
      <c r="AL922" s="103">
        <f>AVERAGE(AD$6:AD922)</f>
        <v>22.002558991405323</v>
      </c>
      <c r="AM922" s="103">
        <f>AVERAGE(AE$6:AE922)</f>
        <v>0.33352115581329506</v>
      </c>
      <c r="AN922" s="104">
        <f>AVERAGE(AF$6:AF922)</f>
        <v>859.95420695734629</v>
      </c>
      <c r="AO922" s="104">
        <f>AVERAGE(AG$6:AG922)</f>
        <v>4041.8771920859581</v>
      </c>
      <c r="AP922" s="104">
        <f>AVERAGE(AH$6:AH922)</f>
        <v>3181.9229851286082</v>
      </c>
      <c r="AT922" s="105">
        <v>917</v>
      </c>
      <c r="AU922" s="109">
        <v>20.034348387227908</v>
      </c>
      <c r="AV922" s="109">
        <v>5</v>
      </c>
      <c r="AW922" s="109">
        <v>6.5421119952341389</v>
      </c>
      <c r="AX922" s="110">
        <v>125.41552966949688</v>
      </c>
      <c r="AY922" s="109">
        <v>21.576460382462045</v>
      </c>
      <c r="AZ922" s="109">
        <v>21.576460382462045</v>
      </c>
      <c r="BA922" s="109">
        <v>0</v>
      </c>
      <c r="BB922" s="110">
        <v>772.70934114335819</v>
      </c>
      <c r="BC922" s="110">
        <v>3486.4690573693069</v>
      </c>
      <c r="BD922" s="110">
        <v>2713.759716225949</v>
      </c>
      <c r="BE922" s="111" t="str">
        <v>No</v>
      </c>
      <c r="BG922" s="103">
        <f>AVERAGE(AY$6:AY922)</f>
        <v>22.850163738647066</v>
      </c>
      <c r="BH922" s="103">
        <f>AVERAGE(AZ$6:AZ922)</f>
        <v>23.680982964942249</v>
      </c>
      <c r="BI922" s="103">
        <f>AVERAGE(BA$6:BA922)</f>
        <v>0.83081922629519578</v>
      </c>
      <c r="BJ922" s="104">
        <f>AVERAGE(BB$6:BB922)</f>
        <v>960.12429172631425</v>
      </c>
      <c r="BK922" s="104">
        <f>AVERAGE(BC$6:BC922)</f>
        <v>3592.6826851154915</v>
      </c>
      <c r="BL922" s="104">
        <f>AVERAGE(BD$6:BD922)</f>
        <v>2632.5583933891744</v>
      </c>
      <c r="BP922" s="105">
        <v>917</v>
      </c>
      <c r="BQ922" s="109">
        <v>21.807217774980941</v>
      </c>
      <c r="BR922" s="109">
        <v>4</v>
      </c>
      <c r="BS922" s="109">
        <v>3.8979936681999288</v>
      </c>
      <c r="BT922" s="110">
        <v>143.60326551114292</v>
      </c>
      <c r="BU922" s="109">
        <v>21.705211443180872</v>
      </c>
      <c r="BV922" s="109">
        <v>21.705211443180872</v>
      </c>
      <c r="BW922" s="109">
        <v>0</v>
      </c>
      <c r="BX922" s="110">
        <v>794.75960880656908</v>
      </c>
      <c r="BY922" s="110">
        <v>3535.7817164771309</v>
      </c>
      <c r="BZ922" s="110">
        <v>2741.022107670562</v>
      </c>
      <c r="CA922" s="111" t="str">
        <v>No</v>
      </c>
      <c r="CC922" s="103">
        <f>AVERAGE(BU$6:BU922)</f>
        <v>22.91561083443673</v>
      </c>
      <c r="CD922" s="103">
        <f>AVERAGE(BV$6:BV922)</f>
        <v>23.833487283588276</v>
      </c>
      <c r="CE922" s="103">
        <f>AVERAGE(BW$6:BW922)</f>
        <v>0.91787644915152244</v>
      </c>
      <c r="CF922" s="104">
        <f>AVERAGE(BX$6:BX922)</f>
        <v>973.89521636140989</v>
      </c>
      <c r="CG922" s="104">
        <f>AVERAGE(BY$6:BY922)</f>
        <v>3664.3645259288674</v>
      </c>
      <c r="CH922" s="104">
        <f>AVERAGE(BZ$6:BZ922)</f>
        <v>2690.4693095674606</v>
      </c>
      <c r="CI922" s="121"/>
      <c r="CJ922" s="121"/>
      <c r="CK922" s="121"/>
      <c r="CL922" s="121"/>
      <c r="CM922" s="121"/>
      <c r="CN922" s="121"/>
    </row>
    <row r="923" spans="2:92" x14ac:dyDescent="0.2">
      <c r="B923" s="105">
        <v>918</v>
      </c>
      <c r="C923" s="109">
        <v>14.612641907935867</v>
      </c>
      <c r="D923" s="109">
        <v>2</v>
      </c>
      <c r="E923" s="109">
        <v>2.3777940978243133</v>
      </c>
      <c r="F923" s="110">
        <v>174.80809471599315</v>
      </c>
      <c r="G923" s="109">
        <v>14.990436005760181</v>
      </c>
      <c r="H923" s="109">
        <v>14.990436005760181</v>
      </c>
      <c r="I923" s="109">
        <v>0</v>
      </c>
      <c r="J923" s="110">
        <v>624.52117488879856</v>
      </c>
      <c r="K923" s="110">
        <v>2798.2784810368325</v>
      </c>
      <c r="L923" s="110">
        <v>2173.7573061480339</v>
      </c>
      <c r="M923" s="111" t="str">
        <v>No</v>
      </c>
      <c r="O923" s="103">
        <f>AVERAGE(G$6:G923)</f>
        <v>21.710841967982386</v>
      </c>
      <c r="P923" s="103">
        <f>AVERAGE(H$6:H923)</f>
        <v>22.080384783094306</v>
      </c>
      <c r="Q923" s="103">
        <f>AVERAGE(I$6:I923)</f>
        <v>0.36954281511193071</v>
      </c>
      <c r="R923" s="104">
        <f>AVERAGE(J$6:J923)</f>
        <v>866.95780428418129</v>
      </c>
      <c r="S923" s="104">
        <f>AVERAGE(K$6:K923)</f>
        <v>4006.5354322324697</v>
      </c>
      <c r="T923" s="104">
        <f>AVERAGE(L$6:L923)</f>
        <v>3139.5776279482957</v>
      </c>
      <c r="X923" s="105">
        <v>918</v>
      </c>
      <c r="Y923" s="109">
        <v>16.830313665285384</v>
      </c>
      <c r="Z923" s="109">
        <v>3</v>
      </c>
      <c r="AA923" s="109">
        <v>5.4772973780377461</v>
      </c>
      <c r="AB923" s="110">
        <v>142.99256517397265</v>
      </c>
      <c r="AC923" s="109">
        <v>19.307611043323131</v>
      </c>
      <c r="AD923" s="109">
        <v>19.307611043323131</v>
      </c>
      <c r="AE923" s="109">
        <v>0</v>
      </c>
      <c r="AF923" s="110">
        <v>722.2208964736667</v>
      </c>
      <c r="AG923" s="110">
        <v>3685.3699877981635</v>
      </c>
      <c r="AH923" s="110">
        <v>2963.149091324497</v>
      </c>
      <c r="AI923" s="111" t="str">
        <v>No</v>
      </c>
      <c r="AK923" s="103">
        <f>AVERAGE(AC$6:AC923)</f>
        <v>21.666465475251872</v>
      </c>
      <c r="AL923" s="103">
        <f>AVERAGE(AD$6:AD923)</f>
        <v>21.999623318259264</v>
      </c>
      <c r="AM923" s="103">
        <f>AVERAGE(AE$6:AE923)</f>
        <v>0.33315784300739826</v>
      </c>
      <c r="AN923" s="104">
        <f>AVERAGE(AF$6:AF923)</f>
        <v>859.80417067141639</v>
      </c>
      <c r="AO923" s="104">
        <f>AVERAGE(AG$6:AG923)</f>
        <v>4041.488840011571</v>
      </c>
      <c r="AP923" s="104">
        <f>AVERAGE(AH$6:AH923)</f>
        <v>3181.6846693401499</v>
      </c>
      <c r="AT923" s="105">
        <v>918</v>
      </c>
      <c r="AU923" s="109">
        <v>19.352238857507558</v>
      </c>
      <c r="AV923" s="109">
        <v>3</v>
      </c>
      <c r="AW923" s="109">
        <v>4.7305522021441249</v>
      </c>
      <c r="AX923" s="110">
        <v>185.91876115860308</v>
      </c>
      <c r="AY923" s="109">
        <v>21.082791059651683</v>
      </c>
      <c r="AZ923" s="109">
        <v>21.082791059651683</v>
      </c>
      <c r="BA923" s="109">
        <v>0</v>
      </c>
      <c r="BB923" s="110">
        <v>818.40249294815351</v>
      </c>
      <c r="BC923" s="110">
        <v>3312.4186589477526</v>
      </c>
      <c r="BD923" s="110">
        <v>2494.0161659995993</v>
      </c>
      <c r="BE923" s="111" t="str">
        <v>No</v>
      </c>
      <c r="BG923" s="103">
        <f>AVERAGE(AY$6:AY923)</f>
        <v>22.848238496077354</v>
      </c>
      <c r="BH923" s="103">
        <f>AVERAGE(AZ$6:AZ923)</f>
        <v>23.678152690535615</v>
      </c>
      <c r="BI923" s="103">
        <f>AVERAGE(BA$6:BA923)</f>
        <v>0.82991419445827286</v>
      </c>
      <c r="BJ923" s="104">
        <f>AVERAGE(BB$6:BB923)</f>
        <v>959.96991068189357</v>
      </c>
      <c r="BK923" s="104">
        <f>AVERAGE(BC$6:BC923)</f>
        <v>3592.3773866120405</v>
      </c>
      <c r="BL923" s="104">
        <f>AVERAGE(BD$6:BD923)</f>
        <v>2632.4074759301448</v>
      </c>
      <c r="BP923" s="105">
        <v>918</v>
      </c>
      <c r="BQ923" s="109">
        <v>17.132955622043536</v>
      </c>
      <c r="BR923" s="109">
        <v>5</v>
      </c>
      <c r="BS923" s="109">
        <v>4.6257986709764669</v>
      </c>
      <c r="BT923" s="110">
        <v>127.38652454182298</v>
      </c>
      <c r="BU923" s="109">
        <v>16.758754293020004</v>
      </c>
      <c r="BV923" s="109">
        <v>16.758754293020004</v>
      </c>
      <c r="BW923" s="109">
        <v>0</v>
      </c>
      <c r="BX923" s="110">
        <v>630.14915333242311</v>
      </c>
      <c r="BY923" s="110">
        <v>2863.8131439530007</v>
      </c>
      <c r="BZ923" s="110">
        <v>2233.6639906205774</v>
      </c>
      <c r="CA923" s="111" t="str">
        <v>No</v>
      </c>
      <c r="CC923" s="103">
        <f>AVERAGE(BU$6:BU923)</f>
        <v>22.908904019032139</v>
      </c>
      <c r="CD923" s="103">
        <f>AVERAGE(BV$6:BV923)</f>
        <v>23.825780602770664</v>
      </c>
      <c r="CE923" s="103">
        <f>AVERAGE(BW$6:BW923)</f>
        <v>0.91687658373850334</v>
      </c>
      <c r="CF923" s="104">
        <f>AVERAGE(BX$6:BX923)</f>
        <v>973.52076531235878</v>
      </c>
      <c r="CG923" s="104">
        <f>AVERAGE(BY$6:BY923)</f>
        <v>3663.492465599918</v>
      </c>
      <c r="CH923" s="104">
        <f>AVERAGE(BZ$6:BZ923)</f>
        <v>2689.9717002875618</v>
      </c>
      <c r="CI923" s="121"/>
      <c r="CJ923" s="121"/>
      <c r="CK923" s="121"/>
      <c r="CL923" s="121"/>
      <c r="CM923" s="121"/>
      <c r="CN923" s="121"/>
    </row>
    <row r="924" spans="2:92" x14ac:dyDescent="0.2">
      <c r="B924" s="105">
        <v>919</v>
      </c>
      <c r="C924" s="109">
        <v>21.293004397000953</v>
      </c>
      <c r="D924" s="109">
        <v>4</v>
      </c>
      <c r="E924" s="109">
        <v>2.670477823025994</v>
      </c>
      <c r="F924" s="110">
        <v>134.25710648352549</v>
      </c>
      <c r="G924" s="109">
        <v>19.963482220026947</v>
      </c>
      <c r="H924" s="109">
        <v>19.963482220026947</v>
      </c>
      <c r="I924" s="109">
        <v>0</v>
      </c>
      <c r="J924" s="110">
        <v>733.1615730843339</v>
      </c>
      <c r="K924" s="110">
        <v>3793.4267996048502</v>
      </c>
      <c r="L924" s="110">
        <v>3060.2652265205161</v>
      </c>
      <c r="M924" s="111" t="str">
        <v>No</v>
      </c>
      <c r="O924" s="103">
        <f>AVERAGE(G$6:G924)</f>
        <v>21.708940597201153</v>
      </c>
      <c r="P924" s="103">
        <f>AVERAGE(H$6:H924)</f>
        <v>22.07808129825963</v>
      </c>
      <c r="Q924" s="103">
        <f>AVERAGE(I$6:I924)</f>
        <v>0.36914070105849006</v>
      </c>
      <c r="R924" s="104">
        <f>AVERAGE(J$6:J924)</f>
        <v>866.81221534925214</v>
      </c>
      <c r="S924" s="104">
        <f>AVERAGE(K$6:K924)</f>
        <v>4006.3035403580107</v>
      </c>
      <c r="T924" s="104">
        <f>AVERAGE(L$6:L924)</f>
        <v>3139.4913250087661</v>
      </c>
      <c r="X924" s="105">
        <v>919</v>
      </c>
      <c r="Y924" s="109">
        <v>22.907157868497368</v>
      </c>
      <c r="Z924" s="109">
        <v>1</v>
      </c>
      <c r="AA924" s="109">
        <v>2.178026117917323</v>
      </c>
      <c r="AB924" s="110">
        <v>145.16004613461013</v>
      </c>
      <c r="AC924" s="109">
        <v>24.085183986414691</v>
      </c>
      <c r="AD924" s="109">
        <v>24.085183986414691</v>
      </c>
      <c r="AE924" s="109">
        <v>0</v>
      </c>
      <c r="AF924" s="110">
        <v>867.71556572705094</v>
      </c>
      <c r="AG924" s="110">
        <v>4405.3331175546446</v>
      </c>
      <c r="AH924" s="110">
        <v>3537.6175518275936</v>
      </c>
      <c r="AI924" s="111" t="str">
        <v>No</v>
      </c>
      <c r="AK924" s="103">
        <f>AVERAGE(AC$6:AC924)</f>
        <v>21.669097377875556</v>
      </c>
      <c r="AL924" s="103">
        <f>AVERAGE(AD$6:AD924)</f>
        <v>22.001892698746921</v>
      </c>
      <c r="AM924" s="103">
        <f>AVERAGE(AE$6:AE924)</f>
        <v>0.33279532087137276</v>
      </c>
      <c r="AN924" s="104">
        <f>AVERAGE(AF$6:AF924)</f>
        <v>859.81277937115055</v>
      </c>
      <c r="AO924" s="104">
        <f>AVERAGE(AG$6:AG924)</f>
        <v>4041.8847532624336</v>
      </c>
      <c r="AP924" s="104">
        <f>AVERAGE(AH$6:AH924)</f>
        <v>3182.0719738912794</v>
      </c>
      <c r="AT924" s="105">
        <v>919</v>
      </c>
      <c r="AU924" s="109">
        <v>25.562918003214438</v>
      </c>
      <c r="AV924" s="109">
        <v>2</v>
      </c>
      <c r="AW924" s="109">
        <v>4.2539265948175853</v>
      </c>
      <c r="AX924" s="110">
        <v>144.89742618639724</v>
      </c>
      <c r="AY924" s="109">
        <v>25</v>
      </c>
      <c r="AZ924" s="109">
        <v>27.816844598032024</v>
      </c>
      <c r="BA924" s="109">
        <v>2.8168445980320236</v>
      </c>
      <c r="BB924" s="110">
        <v>1317.4241158912009</v>
      </c>
      <c r="BC924" s="110">
        <v>3850</v>
      </c>
      <c r="BD924" s="110">
        <v>2532.5758841087991</v>
      </c>
      <c r="BE924" s="111" t="str">
        <v>Yes</v>
      </c>
      <c r="BG924" s="103">
        <f>AVERAGE(AY$6:AY924)</f>
        <v>22.850579912294897</v>
      </c>
      <c r="BH924" s="103">
        <f>AVERAGE(AZ$6:AZ924)</f>
        <v>23.682656163775551</v>
      </c>
      <c r="BI924" s="103">
        <f>AVERAGE(BA$6:BA924)</f>
        <v>0.83207625148066</v>
      </c>
      <c r="BJ924" s="104">
        <f>AVERAGE(BB$6:BB924)</f>
        <v>960.35887064403653</v>
      </c>
      <c r="BK924" s="104">
        <f>AVERAGE(BC$6:BC924)</f>
        <v>3592.6577158975551</v>
      </c>
      <c r="BL924" s="104">
        <f>AVERAGE(BD$6:BD924)</f>
        <v>2632.2988452535164</v>
      </c>
      <c r="BP924" s="105">
        <v>919</v>
      </c>
      <c r="BQ924" s="109">
        <v>19.26344326724633</v>
      </c>
      <c r="BR924" s="109">
        <v>3</v>
      </c>
      <c r="BS924" s="109">
        <v>6.3154730462726025</v>
      </c>
      <c r="BT924" s="110">
        <v>131.2763253065452</v>
      </c>
      <c r="BU924" s="109">
        <v>22.578916313518931</v>
      </c>
      <c r="BV924" s="109">
        <v>22.578916313518931</v>
      </c>
      <c r="BW924" s="109">
        <v>0</v>
      </c>
      <c r="BX924" s="110">
        <v>808.64381471211323</v>
      </c>
      <c r="BY924" s="110">
        <v>3596.8374470278395</v>
      </c>
      <c r="BZ924" s="110">
        <v>2788.1936323157261</v>
      </c>
      <c r="CA924" s="111" t="str">
        <v>No</v>
      </c>
      <c r="CC924" s="103">
        <f>AVERAGE(BU$6:BU924)</f>
        <v>22.90854494644725</v>
      </c>
      <c r="CD924" s="103">
        <f>AVERAGE(BV$6:BV924)</f>
        <v>23.824423840758421</v>
      </c>
      <c r="CE924" s="103">
        <f>AVERAGE(BW$6:BW924)</f>
        <v>0.91587889431114911</v>
      </c>
      <c r="CF924" s="104">
        <f>AVERAGE(BX$6:BX924)</f>
        <v>973.34135622574263</v>
      </c>
      <c r="CG924" s="104">
        <f>AVERAGE(BY$6:BY924)</f>
        <v>3663.4199356558784</v>
      </c>
      <c r="CH924" s="104">
        <f>AVERAGE(BZ$6:BZ924)</f>
        <v>2690.0785794301391</v>
      </c>
      <c r="CI924" s="121"/>
      <c r="CJ924" s="121"/>
      <c r="CK924" s="121"/>
      <c r="CL924" s="121"/>
      <c r="CM924" s="121"/>
      <c r="CN924" s="121"/>
    </row>
    <row r="925" spans="2:92" x14ac:dyDescent="0.2">
      <c r="B925" s="105">
        <v>920</v>
      </c>
      <c r="C925" s="109">
        <v>20.932759688367721</v>
      </c>
      <c r="D925" s="109">
        <v>4</v>
      </c>
      <c r="E925" s="109">
        <v>5.9715686504753265</v>
      </c>
      <c r="F925" s="110">
        <v>170.6331122846442</v>
      </c>
      <c r="G925" s="109">
        <v>22.904328338843047</v>
      </c>
      <c r="H925" s="109">
        <v>22.904328338843047</v>
      </c>
      <c r="I925" s="109">
        <v>0</v>
      </c>
      <c r="J925" s="110">
        <v>857.76296244993557</v>
      </c>
      <c r="K925" s="110">
        <v>4322.7791009917482</v>
      </c>
      <c r="L925" s="110">
        <v>3465.0161385418128</v>
      </c>
      <c r="M925" s="111" t="str">
        <v>No</v>
      </c>
      <c r="O925" s="103">
        <f>AVERAGE(G$6:G925)</f>
        <v>21.710239931702933</v>
      </c>
      <c r="P925" s="103">
        <f>AVERAGE(H$6:H925)</f>
        <v>22.078979392868959</v>
      </c>
      <c r="Q925" s="103">
        <f>AVERAGE(I$6:I925)</f>
        <v>0.36873946116603518</v>
      </c>
      <c r="R925" s="104">
        <f>AVERAGE(J$6:J925)</f>
        <v>866.80237920479635</v>
      </c>
      <c r="S925" s="104">
        <f>AVERAGE(K$6:K925)</f>
        <v>4006.6475355326129</v>
      </c>
      <c r="T925" s="104">
        <f>AVERAGE(L$6:L925)</f>
        <v>3139.845156327824</v>
      </c>
      <c r="X925" s="105">
        <v>920</v>
      </c>
      <c r="Y925" s="109">
        <v>21.475707948481411</v>
      </c>
      <c r="Z925" s="109">
        <v>3</v>
      </c>
      <c r="AA925" s="109">
        <v>5.601400043836076</v>
      </c>
      <c r="AB925" s="110">
        <v>119.32726767847691</v>
      </c>
      <c r="AC925" s="109">
        <v>24.077107992317487</v>
      </c>
      <c r="AD925" s="109">
        <v>24.077107992317487</v>
      </c>
      <c r="AE925" s="109">
        <v>0</v>
      </c>
      <c r="AF925" s="110">
        <v>841.64050744800147</v>
      </c>
      <c r="AG925" s="110">
        <v>4543.8794386171476</v>
      </c>
      <c r="AH925" s="110">
        <v>3702.2389311691459</v>
      </c>
      <c r="AI925" s="111" t="str">
        <v>No</v>
      </c>
      <c r="AK925" s="103">
        <f>AVERAGE(AC$6:AC925)</f>
        <v>21.671714780717341</v>
      </c>
      <c r="AL925" s="103">
        <f>AVERAGE(AD$6:AD925)</f>
        <v>22.004148367544282</v>
      </c>
      <c r="AM925" s="103">
        <f>AVERAGE(AE$6:AE925)</f>
        <v>0.3324335868269474</v>
      </c>
      <c r="AN925" s="104">
        <f>AVERAGE(AF$6:AF925)</f>
        <v>859.79302690166878</v>
      </c>
      <c r="AO925" s="104">
        <f>AVERAGE(AG$6:AG925)</f>
        <v>4042.4303996595586</v>
      </c>
      <c r="AP925" s="104">
        <f>AVERAGE(AH$6:AH925)</f>
        <v>3182.6373727578857</v>
      </c>
      <c r="AT925" s="105">
        <v>920</v>
      </c>
      <c r="AU925" s="109">
        <v>16.124461094438701</v>
      </c>
      <c r="AV925" s="109">
        <v>1</v>
      </c>
      <c r="AW925" s="109">
        <v>4.174757625379498</v>
      </c>
      <c r="AX925" s="110">
        <v>176.50014073167745</v>
      </c>
      <c r="AY925" s="109">
        <v>19.299218719818199</v>
      </c>
      <c r="AZ925" s="109">
        <v>19.299218719818199</v>
      </c>
      <c r="BA925" s="109">
        <v>0</v>
      </c>
      <c r="BB925" s="110">
        <v>755.4767023262234</v>
      </c>
      <c r="BC925" s="110">
        <v>2944.88280797273</v>
      </c>
      <c r="BD925" s="110">
        <v>2189.4061056465066</v>
      </c>
      <c r="BE925" s="111" t="str">
        <v>No</v>
      </c>
      <c r="BG925" s="103">
        <f>AVERAGE(AY$6:AY925)</f>
        <v>22.846719737085685</v>
      </c>
      <c r="BH925" s="103">
        <f>AVERAGE(AZ$6:AZ925)</f>
        <v>23.677891557858203</v>
      </c>
      <c r="BI925" s="103">
        <f>AVERAGE(BA$6:BA925)</f>
        <v>0.83117182077252894</v>
      </c>
      <c r="BJ925" s="104">
        <f>AVERAGE(BB$6:BB925)</f>
        <v>960.13617263499532</v>
      </c>
      <c r="BK925" s="104">
        <f>AVERAGE(BC$6:BC925)</f>
        <v>3591.9536127367674</v>
      </c>
      <c r="BL925" s="104">
        <f>AVERAGE(BD$6:BD925)</f>
        <v>2631.8174401017695</v>
      </c>
      <c r="BP925" s="105">
        <v>920</v>
      </c>
      <c r="BQ925" s="109">
        <v>21.321028969586294</v>
      </c>
      <c r="BR925" s="109">
        <v>0</v>
      </c>
      <c r="BS925" s="109">
        <v>6.6058219418309481</v>
      </c>
      <c r="BT925" s="110">
        <v>166.40159294667947</v>
      </c>
      <c r="BU925" s="109">
        <v>25</v>
      </c>
      <c r="BV925" s="109">
        <v>27.92685091141724</v>
      </c>
      <c r="BW925" s="109">
        <v>2.9268509114172403</v>
      </c>
      <c r="BX925" s="110">
        <v>1355.4292296592657</v>
      </c>
      <c r="BY925" s="110">
        <v>3750</v>
      </c>
      <c r="BZ925" s="110">
        <v>2394.5707703407343</v>
      </c>
      <c r="CA925" s="111" t="str">
        <v>Yes</v>
      </c>
      <c r="CC925" s="103">
        <f>AVERAGE(BU$6:BU925)</f>
        <v>22.910818267157634</v>
      </c>
      <c r="CD925" s="103">
        <f>AVERAGE(BV$6:BV925)</f>
        <v>23.828883000617832</v>
      </c>
      <c r="CE925" s="103">
        <f>AVERAGE(BW$6:BW925)</f>
        <v>0.91806473346017747</v>
      </c>
      <c r="CF925" s="104">
        <f>AVERAGE(BX$6:BX925)</f>
        <v>973.75666913164855</v>
      </c>
      <c r="CG925" s="104">
        <f>AVERAGE(BY$6:BY925)</f>
        <v>3663.5140444214699</v>
      </c>
      <c r="CH925" s="104">
        <f>AVERAGE(BZ$6:BZ925)</f>
        <v>2689.7573752898243</v>
      </c>
      <c r="CI925" s="121"/>
      <c r="CJ925" s="121"/>
      <c r="CK925" s="121"/>
      <c r="CL925" s="121"/>
      <c r="CM925" s="121"/>
      <c r="CN925" s="121"/>
    </row>
    <row r="926" spans="2:92" x14ac:dyDescent="0.2">
      <c r="B926" s="105">
        <v>921</v>
      </c>
      <c r="C926" s="109">
        <v>19.440074795433389</v>
      </c>
      <c r="D926" s="109">
        <v>1</v>
      </c>
      <c r="E926" s="109">
        <v>4.3789304494463668</v>
      </c>
      <c r="F926" s="110">
        <v>125.72684688792256</v>
      </c>
      <c r="G926" s="109">
        <v>22.819005244879754</v>
      </c>
      <c r="H926" s="109">
        <v>22.819005244879754</v>
      </c>
      <c r="I926" s="109">
        <v>0</v>
      </c>
      <c r="J926" s="110">
        <v>810.29700423431518</v>
      </c>
      <c r="K926" s="110">
        <v>4157.4209440783561</v>
      </c>
      <c r="L926" s="110">
        <v>3347.1239398440412</v>
      </c>
      <c r="M926" s="111" t="str">
        <v>No</v>
      </c>
      <c r="O926" s="103">
        <f>AVERAGE(G$6:G926)</f>
        <v>21.711443802835593</v>
      </c>
      <c r="P926" s="103">
        <f>AVERAGE(H$6:H926)</f>
        <v>22.079782895422717</v>
      </c>
      <c r="Q926" s="103">
        <f>AVERAGE(I$6:I926)</f>
        <v>0.36833909258713615</v>
      </c>
      <c r="R926" s="104">
        <f>AVERAGE(J$6:J926)</f>
        <v>866.74102700613128</v>
      </c>
      <c r="S926" s="104">
        <f>AVERAGE(K$6:K926)</f>
        <v>4006.8112417308166</v>
      </c>
      <c r="T926" s="104">
        <f>AVERAGE(L$6:L926)</f>
        <v>3140.0702147246925</v>
      </c>
      <c r="X926" s="105">
        <v>921</v>
      </c>
      <c r="Y926" s="109">
        <v>18.145973259057762</v>
      </c>
      <c r="Z926" s="109">
        <v>1</v>
      </c>
      <c r="AA926" s="109">
        <v>5.0521954685060209</v>
      </c>
      <c r="AB926" s="110">
        <v>160.96322988171605</v>
      </c>
      <c r="AC926" s="109">
        <v>22.198168727563782</v>
      </c>
      <c r="AD926" s="109">
        <v>22.198168727563782</v>
      </c>
      <c r="AE926" s="109">
        <v>0</v>
      </c>
      <c r="AF926" s="110">
        <v>826.90829170862958</v>
      </c>
      <c r="AG926" s="110">
        <v>4065.6703709614808</v>
      </c>
      <c r="AH926" s="110">
        <v>3238.7620792528514</v>
      </c>
      <c r="AI926" s="111" t="str">
        <v>No</v>
      </c>
      <c r="AK926" s="103">
        <f>AVERAGE(AC$6:AC926)</f>
        <v>21.672286391951701</v>
      </c>
      <c r="AL926" s="103">
        <f>AVERAGE(AD$6:AD926)</f>
        <v>22.00435903025874</v>
      </c>
      <c r="AM926" s="103">
        <f>AVERAGE(AE$6:AE926)</f>
        <v>0.33207263830704842</v>
      </c>
      <c r="AN926" s="104">
        <f>AVERAGE(AF$6:AF926)</f>
        <v>859.75732143457549</v>
      </c>
      <c r="AO926" s="104">
        <f>AVERAGE(AG$6:AG926)</f>
        <v>4042.4556330703099</v>
      </c>
      <c r="AP926" s="104">
        <f>AVERAGE(AH$6:AH926)</f>
        <v>3182.6983116357305</v>
      </c>
      <c r="AT926" s="105">
        <v>921</v>
      </c>
      <c r="AU926" s="109">
        <v>20.089736566783241</v>
      </c>
      <c r="AV926" s="109">
        <v>4</v>
      </c>
      <c r="AW926" s="109">
        <v>3.0197052241882001</v>
      </c>
      <c r="AX926" s="110">
        <v>184.73315079339196</v>
      </c>
      <c r="AY926" s="109">
        <v>19.109441790971442</v>
      </c>
      <c r="AZ926" s="109">
        <v>19.109441790971442</v>
      </c>
      <c r="BA926" s="109">
        <v>0</v>
      </c>
      <c r="BB926" s="110">
        <v>758.01640452253514</v>
      </c>
      <c r="BC926" s="110">
        <v>3066.4162686457162</v>
      </c>
      <c r="BD926" s="110">
        <v>2308.399864123181</v>
      </c>
      <c r="BE926" s="111" t="str">
        <v>No</v>
      </c>
      <c r="BG926" s="103">
        <f>AVERAGE(AY$6:AY926)</f>
        <v>22.842661889152875</v>
      </c>
      <c r="BH926" s="103">
        <f>AVERAGE(AZ$6:AZ926)</f>
        <v>23.672931243236174</v>
      </c>
      <c r="BI926" s="103">
        <f>AVERAGE(BA$6:BA926)</f>
        <v>0.83026935408330793</v>
      </c>
      <c r="BJ926" s="104">
        <f>AVERAGE(BB$6:BB926)</f>
        <v>959.91671577493844</v>
      </c>
      <c r="BK926" s="104">
        <f>AVERAGE(BC$6:BC926)</f>
        <v>3591.3829967279826</v>
      </c>
      <c r="BL926" s="104">
        <f>AVERAGE(BD$6:BD926)</f>
        <v>2631.4662809530414</v>
      </c>
      <c r="BP926" s="105">
        <v>921</v>
      </c>
      <c r="BQ926" s="109">
        <v>25.021268413625748</v>
      </c>
      <c r="BR926" s="109">
        <v>2</v>
      </c>
      <c r="BS926" s="109">
        <v>6.303935675748269</v>
      </c>
      <c r="BT926" s="110">
        <v>131.59454906310017</v>
      </c>
      <c r="BU926" s="109">
        <v>25</v>
      </c>
      <c r="BV926" s="109">
        <v>29.325204089374019</v>
      </c>
      <c r="BW926" s="109">
        <v>4.3252040893740187</v>
      </c>
      <c r="BX926" s="110">
        <v>1530.3751624692031</v>
      </c>
      <c r="BY926" s="110">
        <v>3890</v>
      </c>
      <c r="BZ926" s="110">
        <v>2359.6248375307969</v>
      </c>
      <c r="CA926" s="111" t="str">
        <v>Yes</v>
      </c>
      <c r="CC926" s="103">
        <f>AVERAGE(BU$6:BU926)</f>
        <v>22.91308665123238</v>
      </c>
      <c r="CD926" s="103">
        <f>AVERAGE(BV$6:BV926)</f>
        <v>23.834850775958504</v>
      </c>
      <c r="CE926" s="103">
        <f>AVERAGE(BW$6:BW926)</f>
        <v>0.92176412472609903</v>
      </c>
      <c r="CF926" s="104">
        <f>AVERAGE(BX$6:BX926)</f>
        <v>974.36103231659706</v>
      </c>
      <c r="CG926" s="104">
        <f>AVERAGE(BY$6:BY926)</f>
        <v>3663.7599575111317</v>
      </c>
      <c r="CH926" s="104">
        <f>AVERAGE(BZ$6:BZ926)</f>
        <v>2689.3989251945377</v>
      </c>
      <c r="CI926" s="121"/>
      <c r="CJ926" s="121"/>
      <c r="CK926" s="121"/>
      <c r="CL926" s="121"/>
      <c r="CM926" s="121"/>
      <c r="CN926" s="121"/>
    </row>
    <row r="927" spans="2:92" x14ac:dyDescent="0.2">
      <c r="B927" s="105">
        <v>922</v>
      </c>
      <c r="C927" s="109">
        <v>17.922154531056009</v>
      </c>
      <c r="D927" s="109">
        <v>3</v>
      </c>
      <c r="E927" s="109">
        <v>3.1409561765998761</v>
      </c>
      <c r="F927" s="110">
        <v>184.12717801600138</v>
      </c>
      <c r="G927" s="109">
        <v>18.063110707655884</v>
      </c>
      <c r="H927" s="109">
        <v>18.063110707655884</v>
      </c>
      <c r="I927" s="109">
        <v>0</v>
      </c>
      <c r="J927" s="110">
        <v>726.02049924567791</v>
      </c>
      <c r="K927" s="110">
        <v>3401.3599273780592</v>
      </c>
      <c r="L927" s="110">
        <v>2675.3394281323813</v>
      </c>
      <c r="M927" s="111" t="str">
        <v>No</v>
      </c>
      <c r="O927" s="103">
        <f>AVERAGE(G$6:G927)</f>
        <v>21.707486825508933</v>
      </c>
      <c r="P927" s="103">
        <f>AVERAGE(H$6:H927)</f>
        <v>22.075426417995637</v>
      </c>
      <c r="Q927" s="103">
        <f>AVERAGE(I$6:I927)</f>
        <v>0.36793959248671626</v>
      </c>
      <c r="R927" s="104">
        <f>AVERAGE(J$6:J927)</f>
        <v>866.58840170487269</v>
      </c>
      <c r="S927" s="104">
        <f>AVERAGE(K$6:K927)</f>
        <v>4006.1545700232755</v>
      </c>
      <c r="T927" s="104">
        <f>AVERAGE(L$6:L927)</f>
        <v>3139.5661683184103</v>
      </c>
      <c r="X927" s="105">
        <v>922</v>
      </c>
      <c r="Y927" s="109">
        <v>17.426875282842488</v>
      </c>
      <c r="Z927" s="109">
        <v>3</v>
      </c>
      <c r="AA927" s="109">
        <v>2.4194264949940081</v>
      </c>
      <c r="AB927" s="110">
        <v>167.62766616976506</v>
      </c>
      <c r="AC927" s="109">
        <v>16.846301777836494</v>
      </c>
      <c r="AD927" s="109">
        <v>16.846301777836494</v>
      </c>
      <c r="AE927" s="109">
        <v>0</v>
      </c>
      <c r="AF927" s="110">
        <v>673.01671950485991</v>
      </c>
      <c r="AG927" s="110">
        <v>3242.3343200105692</v>
      </c>
      <c r="AH927" s="110">
        <v>2569.3176005057094</v>
      </c>
      <c r="AI927" s="111" t="str">
        <v>No</v>
      </c>
      <c r="AK927" s="103">
        <f>AVERAGE(AC$6:AC927)</f>
        <v>21.66705213532034</v>
      </c>
      <c r="AL927" s="103">
        <f>AVERAGE(AD$6:AD927)</f>
        <v>21.998764608076073</v>
      </c>
      <c r="AM927" s="103">
        <f>AVERAGE(AE$6:AE927)</f>
        <v>0.33171247275573923</v>
      </c>
      <c r="AN927" s="104">
        <f>AVERAGE(AF$6:AF927)</f>
        <v>859.55478282076876</v>
      </c>
      <c r="AO927" s="104">
        <f>AVERAGE(AG$6:AG927)</f>
        <v>4041.5878225355377</v>
      </c>
      <c r="AP927" s="104">
        <f>AVERAGE(AH$6:AH927)</f>
        <v>3182.0330397147654</v>
      </c>
      <c r="AT927" s="105">
        <v>922</v>
      </c>
      <c r="AU927" s="109">
        <v>26.972777718890324</v>
      </c>
      <c r="AV927" s="109">
        <v>3</v>
      </c>
      <c r="AW927" s="109">
        <v>4.7350210306263918</v>
      </c>
      <c r="AX927" s="110">
        <v>168.57400421504136</v>
      </c>
      <c r="AY927" s="109">
        <v>25</v>
      </c>
      <c r="AZ927" s="109">
        <v>28.707798749516716</v>
      </c>
      <c r="BA927" s="109">
        <v>3.7077987495167157</v>
      </c>
      <c r="BB927" s="110">
        <v>1474.7438166425488</v>
      </c>
      <c r="BC927" s="110">
        <v>3900</v>
      </c>
      <c r="BD927" s="110">
        <v>2425.2561833574509</v>
      </c>
      <c r="BE927" s="111" t="str">
        <v>Yes</v>
      </c>
      <c r="BG927" s="103">
        <f>AVERAGE(AY$6:AY927)</f>
        <v>22.845001735260087</v>
      </c>
      <c r="BH927" s="103">
        <f>AVERAGE(AZ$6:AZ927)</f>
        <v>23.678392053980517</v>
      </c>
      <c r="BI927" s="103">
        <f>AVERAGE(BA$6:BA927)</f>
        <v>0.83339031872043745</v>
      </c>
      <c r="BJ927" s="104">
        <f>AVERAGE(BB$6:BB927)</f>
        <v>960.47509657848252</v>
      </c>
      <c r="BK927" s="104">
        <f>AVERAGE(BC$6:BC927)</f>
        <v>3591.7177223280605</v>
      </c>
      <c r="BL927" s="104">
        <f>AVERAGE(BD$6:BD927)</f>
        <v>2631.2426257495754</v>
      </c>
      <c r="BP927" s="105">
        <v>922</v>
      </c>
      <c r="BQ927" s="109">
        <v>20.315009788084275</v>
      </c>
      <c r="BR927" s="109">
        <v>2</v>
      </c>
      <c r="BS927" s="109">
        <v>6.3071818440822645</v>
      </c>
      <c r="BT927" s="110">
        <v>151.40129493133765</v>
      </c>
      <c r="BU927" s="109">
        <v>24.62219163216654</v>
      </c>
      <c r="BV927" s="109">
        <v>24.62219163216654</v>
      </c>
      <c r="BW927" s="109">
        <v>0</v>
      </c>
      <c r="BX927" s="110">
        <v>890.06704389633387</v>
      </c>
      <c r="BY927" s="110">
        <v>3833.3287448249812</v>
      </c>
      <c r="BZ927" s="110">
        <v>2943.2617009286473</v>
      </c>
      <c r="CA927" s="111" t="str">
        <v>No</v>
      </c>
      <c r="CC927" s="103">
        <f>AVERAGE(BU$6:BU927)</f>
        <v>22.914940344270271</v>
      </c>
      <c r="CD927" s="103">
        <f>AVERAGE(BV$6:BV927)</f>
        <v>23.835704724826407</v>
      </c>
      <c r="CE927" s="103">
        <f>AVERAGE(BW$6:BW927)</f>
        <v>0.92076438055611409</v>
      </c>
      <c r="CF927" s="104">
        <f>AVERAGE(BX$6:BX927)</f>
        <v>974.26960716646659</v>
      </c>
      <c r="CG927" s="104">
        <f>AVERAGE(BY$6:BY927)</f>
        <v>3663.9438715971555</v>
      </c>
      <c r="CH927" s="104">
        <f>AVERAGE(BZ$6:BZ927)</f>
        <v>2689.6742644306919</v>
      </c>
      <c r="CI927" s="121"/>
      <c r="CJ927" s="121"/>
      <c r="CK927" s="121"/>
      <c r="CL927" s="121"/>
      <c r="CM927" s="121"/>
      <c r="CN927" s="121"/>
    </row>
    <row r="928" spans="2:92" x14ac:dyDescent="0.2">
      <c r="B928" s="105">
        <v>923</v>
      </c>
      <c r="C928" s="109">
        <v>20.27008631219887</v>
      </c>
      <c r="D928" s="109">
        <v>0</v>
      </c>
      <c r="E928" s="109">
        <v>3.763363399419509</v>
      </c>
      <c r="F928" s="110">
        <v>182.74122279933653</v>
      </c>
      <c r="G928" s="109">
        <v>24.033449711618381</v>
      </c>
      <c r="H928" s="109">
        <v>24.033449711618381</v>
      </c>
      <c r="I928" s="109">
        <v>0</v>
      </c>
      <c r="J928" s="110">
        <v>903.74471414788786</v>
      </c>
      <c r="K928" s="110">
        <v>4326.020948091309</v>
      </c>
      <c r="L928" s="110">
        <v>3422.2762339434212</v>
      </c>
      <c r="M928" s="111" t="str">
        <v>No</v>
      </c>
      <c r="O928" s="103">
        <f>AVERAGE(G$6:G928)</f>
        <v>21.710006828635812</v>
      </c>
      <c r="P928" s="103">
        <f>AVERAGE(H$6:H928)</f>
        <v>22.077547786677787</v>
      </c>
      <c r="Q928" s="103">
        <f>AVERAGE(I$6:I928)</f>
        <v>0.36754095804198522</v>
      </c>
      <c r="R928" s="104">
        <f>AVERAGE(J$6:J928)</f>
        <v>866.62865773135479</v>
      </c>
      <c r="S928" s="104">
        <f>AVERAGE(K$6:K928)</f>
        <v>4006.5011208120818</v>
      </c>
      <c r="T928" s="104">
        <f>AVERAGE(L$6:L928)</f>
        <v>3139.8724630807342</v>
      </c>
      <c r="X928" s="105">
        <v>923</v>
      </c>
      <c r="Y928" s="109">
        <v>18.311295944837333</v>
      </c>
      <c r="Z928" s="109">
        <v>2</v>
      </c>
      <c r="AA928" s="109">
        <v>5.9544919183306302</v>
      </c>
      <c r="AB928" s="110">
        <v>135.9886932492945</v>
      </c>
      <c r="AC928" s="109">
        <v>22.265787863167965</v>
      </c>
      <c r="AD928" s="109">
        <v>22.265787863167965</v>
      </c>
      <c r="AE928" s="109">
        <v>0</v>
      </c>
      <c r="AF928" s="110">
        <v>803.96232914433335</v>
      </c>
      <c r="AG928" s="110">
        <v>4147.8418153702332</v>
      </c>
      <c r="AH928" s="110">
        <v>3343.8794862259001</v>
      </c>
      <c r="AI928" s="111" t="str">
        <v>No</v>
      </c>
      <c r="AK928" s="103">
        <f>AVERAGE(AC$6:AC928)</f>
        <v>21.667700819749211</v>
      </c>
      <c r="AL928" s="103">
        <f>AVERAGE(AD$6:AD928)</f>
        <v>21.999053907377366</v>
      </c>
      <c r="AM928" s="103">
        <f>AVERAGE(AE$6:AE928)</f>
        <v>0.3313530876281599</v>
      </c>
      <c r="AN928" s="104">
        <f>AVERAGE(AF$6:AF928)</f>
        <v>859.49455264343794</v>
      </c>
      <c r="AO928" s="104">
        <f>AVERAGE(AG$6:AG928)</f>
        <v>4041.702940620949</v>
      </c>
      <c r="AP928" s="104">
        <f>AVERAGE(AH$6:AH928)</f>
        <v>3182.2083879775078</v>
      </c>
      <c r="AT928" s="105">
        <v>923</v>
      </c>
      <c r="AU928" s="109">
        <v>28.65262118270871</v>
      </c>
      <c r="AV928" s="109">
        <v>3</v>
      </c>
      <c r="AW928" s="109">
        <v>5.6321471332283188</v>
      </c>
      <c r="AX928" s="110">
        <v>152.16948790849287</v>
      </c>
      <c r="AY928" s="109">
        <v>25</v>
      </c>
      <c r="AZ928" s="109">
        <v>31.284768315937029</v>
      </c>
      <c r="BA928" s="109">
        <v>6.2847683159370291</v>
      </c>
      <c r="BB928" s="110">
        <v>1844.8847352990472</v>
      </c>
      <c r="BC928" s="110">
        <v>3900</v>
      </c>
      <c r="BD928" s="110">
        <v>2055.115264700953</v>
      </c>
      <c r="BE928" s="111" t="str">
        <v>Yes</v>
      </c>
      <c r="BG928" s="103">
        <f>AVERAGE(AY$6:AY928)</f>
        <v>22.847336511278222</v>
      </c>
      <c r="BH928" s="103">
        <f>AVERAGE(AZ$6:AZ928)</f>
        <v>23.686632981674943</v>
      </c>
      <c r="BI928" s="103">
        <f>AVERAGE(BA$6:BA928)</f>
        <v>0.8392964703967285</v>
      </c>
      <c r="BJ928" s="104">
        <f>AVERAGE(BB$6:BB928)</f>
        <v>961.4332868696207</v>
      </c>
      <c r="BK928" s="104">
        <f>AVERAGE(BC$6:BC928)</f>
        <v>3592.0517226288971</v>
      </c>
      <c r="BL928" s="104">
        <f>AVERAGE(BD$6:BD928)</f>
        <v>2630.6184357592733</v>
      </c>
      <c r="BP928" s="105">
        <v>923</v>
      </c>
      <c r="BQ928" s="109">
        <v>23.228209162183006</v>
      </c>
      <c r="BR928" s="109">
        <v>2</v>
      </c>
      <c r="BS928" s="109">
        <v>5.7975976235179969</v>
      </c>
      <c r="BT928" s="110">
        <v>153.07682601282897</v>
      </c>
      <c r="BU928" s="109">
        <v>25</v>
      </c>
      <c r="BV928" s="109">
        <v>27.025806785701004</v>
      </c>
      <c r="BW928" s="109">
        <v>2.025806785701004</v>
      </c>
      <c r="BX928" s="110">
        <v>1206.9478438679794</v>
      </c>
      <c r="BY928" s="110">
        <v>3890</v>
      </c>
      <c r="BZ928" s="110">
        <v>2683.0521561320206</v>
      </c>
      <c r="CA928" s="111" t="str">
        <v>Yes</v>
      </c>
      <c r="CC928" s="103">
        <f>AVERAGE(BU$6:BU928)</f>
        <v>22.917199347147548</v>
      </c>
      <c r="CD928" s="103">
        <f>AVERAGE(BV$6:BV928)</f>
        <v>23.839160956745015</v>
      </c>
      <c r="CE928" s="103">
        <f>AVERAGE(BW$6:BW928)</f>
        <v>0.92196160959744122</v>
      </c>
      <c r="CF928" s="104">
        <f>AVERAGE(BX$6:BX928)</f>
        <v>974.52169626365128</v>
      </c>
      <c r="CG928" s="104">
        <f>AVERAGE(BY$6:BY928)</f>
        <v>3664.188786145804</v>
      </c>
      <c r="CH928" s="104">
        <f>AVERAGE(BZ$6:BZ928)</f>
        <v>2689.6670898821558</v>
      </c>
      <c r="CI928" s="121"/>
      <c r="CJ928" s="121"/>
      <c r="CK928" s="121"/>
      <c r="CL928" s="121"/>
      <c r="CM928" s="121"/>
      <c r="CN928" s="121"/>
    </row>
    <row r="929" spans="2:92" x14ac:dyDescent="0.2">
      <c r="B929" s="105">
        <v>924</v>
      </c>
      <c r="C929" s="109">
        <v>17.48482806046519</v>
      </c>
      <c r="D929" s="109">
        <v>3</v>
      </c>
      <c r="E929" s="109">
        <v>3.5230191930397687</v>
      </c>
      <c r="F929" s="110">
        <v>137.23299619236479</v>
      </c>
      <c r="G929" s="109">
        <v>18.007847253504959</v>
      </c>
      <c r="H929" s="109">
        <v>18.007847253504959</v>
      </c>
      <c r="I929" s="109">
        <v>0</v>
      </c>
      <c r="J929" s="110">
        <v>677.46841379751356</v>
      </c>
      <c r="K929" s="110">
        <v>3391.4125056308926</v>
      </c>
      <c r="L929" s="110">
        <v>2713.9440918333789</v>
      </c>
      <c r="M929" s="111" t="str">
        <v>No</v>
      </c>
      <c r="O929" s="103">
        <f>AVERAGE(G$6:G929)</f>
        <v>21.706000162428964</v>
      </c>
      <c r="P929" s="103">
        <f>AVERAGE(H$6:H929)</f>
        <v>22.073143348871323</v>
      </c>
      <c r="Q929" s="103">
        <f>AVERAGE(I$6:I929)</f>
        <v>0.3671431864423727</v>
      </c>
      <c r="R929" s="104">
        <f>AVERAGE(J$6:J929)</f>
        <v>866.42393885263857</v>
      </c>
      <c r="S929" s="104">
        <f>AVERAGE(K$6:K929)</f>
        <v>4005.8354404926217</v>
      </c>
      <c r="T929" s="104">
        <f>AVERAGE(L$6:L929)</f>
        <v>3139.4115016399901</v>
      </c>
      <c r="X929" s="105">
        <v>924</v>
      </c>
      <c r="Y929" s="109">
        <v>22.185704515239983</v>
      </c>
      <c r="Z929" s="109">
        <v>2</v>
      </c>
      <c r="AA929" s="109">
        <v>5.0177610689973537</v>
      </c>
      <c r="AB929" s="110">
        <v>152.41909191520705</v>
      </c>
      <c r="AC929" s="109">
        <v>25</v>
      </c>
      <c r="AD929" s="109">
        <v>25.203465584237335</v>
      </c>
      <c r="AE929" s="109">
        <v>0.20346558423733541</v>
      </c>
      <c r="AF929" s="110">
        <v>939.04289707792736</v>
      </c>
      <c r="AG929" s="110">
        <v>4640</v>
      </c>
      <c r="AH929" s="110">
        <v>3700.9571029220724</v>
      </c>
      <c r="AI929" s="111" t="str">
        <v>Yes</v>
      </c>
      <c r="AK929" s="103">
        <f>AVERAGE(AC$6:AC929)</f>
        <v>21.671307204143421</v>
      </c>
      <c r="AL929" s="103">
        <f>AVERAGE(AD$6:AD929)</f>
        <v>22.002521885382624</v>
      </c>
      <c r="AM929" s="103">
        <f>AVERAGE(AE$6:AE929)</f>
        <v>0.33121468123920877</v>
      </c>
      <c r="AN929" s="104">
        <f>AVERAGE(AF$6:AF929)</f>
        <v>859.58064392529343</v>
      </c>
      <c r="AO929" s="104">
        <f>AVERAGE(AG$6:AG929)</f>
        <v>4042.3504482609696</v>
      </c>
      <c r="AP929" s="104">
        <f>AVERAGE(AH$6:AH929)</f>
        <v>3182.7698043356731</v>
      </c>
      <c r="AT929" s="105">
        <v>924</v>
      </c>
      <c r="AU929" s="109">
        <v>23.648284087977487</v>
      </c>
      <c r="AV929" s="109">
        <v>2</v>
      </c>
      <c r="AW929" s="109">
        <v>6.2606425633415679</v>
      </c>
      <c r="AX929" s="110">
        <v>142.2770367961995</v>
      </c>
      <c r="AY929" s="109">
        <v>25</v>
      </c>
      <c r="AZ929" s="109">
        <v>27.908926651319057</v>
      </c>
      <c r="BA929" s="109">
        <v>2.9089266513190566</v>
      </c>
      <c r="BB929" s="110">
        <v>1328.6160344940581</v>
      </c>
      <c r="BC929" s="110">
        <v>3850</v>
      </c>
      <c r="BD929" s="110">
        <v>2521.3839655059419</v>
      </c>
      <c r="BE929" s="111" t="str">
        <v>Yes</v>
      </c>
      <c r="BG929" s="103">
        <f>AVERAGE(AY$6:AY929)</f>
        <v>22.849666233668614</v>
      </c>
      <c r="BH929" s="103">
        <f>AVERAGE(AZ$6:AZ929)</f>
        <v>23.691202563568499</v>
      </c>
      <c r="BI929" s="103">
        <f>AVERAGE(BA$6:BA929)</f>
        <v>0.84153632989989113</v>
      </c>
      <c r="BJ929" s="104">
        <f>AVERAGE(BB$6:BB929)</f>
        <v>961.83067079562113</v>
      </c>
      <c r="BK929" s="104">
        <f>AVERAGE(BC$6:BC929)</f>
        <v>3592.3308874312465</v>
      </c>
      <c r="BL929" s="104">
        <f>AVERAGE(BD$6:BD929)</f>
        <v>2630.5002166356226</v>
      </c>
      <c r="BP929" s="105">
        <v>924</v>
      </c>
      <c r="BQ929" s="109">
        <v>20.122612577232513</v>
      </c>
      <c r="BR929" s="109">
        <v>4</v>
      </c>
      <c r="BS929" s="109">
        <v>3.6667315681438875</v>
      </c>
      <c r="BT929" s="110">
        <v>151.12561569899884</v>
      </c>
      <c r="BU929" s="109">
        <v>19.789344145376401</v>
      </c>
      <c r="BV929" s="109">
        <v>19.789344145376401</v>
      </c>
      <c r="BW929" s="109">
        <v>0</v>
      </c>
      <c r="BX929" s="110">
        <v>744.80594006029082</v>
      </c>
      <c r="BY929" s="110">
        <v>3248.4016218064603</v>
      </c>
      <c r="BZ929" s="110">
        <v>2503.5956817461692</v>
      </c>
      <c r="CA929" s="111" t="str">
        <v>No</v>
      </c>
      <c r="CC929" s="103">
        <f>AVERAGE(BU$6:BU929)</f>
        <v>22.913814222470311</v>
      </c>
      <c r="CD929" s="103">
        <f>AVERAGE(BV$6:BV929)</f>
        <v>23.834778038117992</v>
      </c>
      <c r="CE929" s="103">
        <f>AVERAGE(BW$6:BW929)</f>
        <v>0.92096381564766039</v>
      </c>
      <c r="CF929" s="104">
        <f>AVERAGE(BX$6:BX929)</f>
        <v>974.27308613789012</v>
      </c>
      <c r="CG929" s="104">
        <f>AVERAGE(BY$6:BY929)</f>
        <v>3663.7388000372116</v>
      </c>
      <c r="CH929" s="104">
        <f>AVERAGE(BZ$6:BZ929)</f>
        <v>2689.4657138993248</v>
      </c>
      <c r="CI929" s="121"/>
      <c r="CJ929" s="121"/>
      <c r="CK929" s="121"/>
      <c r="CL929" s="121"/>
      <c r="CM929" s="121"/>
      <c r="CN929" s="121"/>
    </row>
    <row r="930" spans="2:92" x14ac:dyDescent="0.2">
      <c r="B930" s="105">
        <v>925</v>
      </c>
      <c r="C930" s="109">
        <v>23.499860630899633</v>
      </c>
      <c r="D930" s="109">
        <v>1</v>
      </c>
      <c r="E930" s="109">
        <v>3.6146748312096233</v>
      </c>
      <c r="F930" s="110">
        <v>154.29490901321248</v>
      </c>
      <c r="G930" s="109">
        <v>25</v>
      </c>
      <c r="H930" s="109">
        <v>26.114535462109256</v>
      </c>
      <c r="I930" s="109">
        <v>1.1145354621092558</v>
      </c>
      <c r="J930" s="110">
        <v>1104.9112921928786</v>
      </c>
      <c r="K930" s="110">
        <v>4550</v>
      </c>
      <c r="L930" s="110">
        <v>3445.0887078071214</v>
      </c>
      <c r="M930" s="111" t="str">
        <v>Yes</v>
      </c>
      <c r="O930" s="103">
        <f>AVERAGE(G$6:G930)</f>
        <v>21.709561243334445</v>
      </c>
      <c r="P930" s="103">
        <f>AVERAGE(H$6:H930)</f>
        <v>22.077512421426174</v>
      </c>
      <c r="Q930" s="103">
        <f>AVERAGE(I$6:I930)</f>
        <v>0.36795117809174233</v>
      </c>
      <c r="R930" s="104">
        <f>AVERAGE(J$6:J930)</f>
        <v>866.68176301841186</v>
      </c>
      <c r="S930" s="104">
        <f>AVERAGE(K$6:K930)</f>
        <v>4006.4237265029001</v>
      </c>
      <c r="T930" s="104">
        <f>AVERAGE(L$6:L930)</f>
        <v>3139.741963484495</v>
      </c>
      <c r="X930" s="105">
        <v>925</v>
      </c>
      <c r="Y930" s="109">
        <v>26.436947086631136</v>
      </c>
      <c r="Z930" s="109">
        <v>2</v>
      </c>
      <c r="AA930" s="109">
        <v>2.0453671245064555</v>
      </c>
      <c r="AB930" s="110">
        <v>140.0778754996071</v>
      </c>
      <c r="AC930" s="109">
        <v>25</v>
      </c>
      <c r="AD930" s="109">
        <v>26.482314211137592</v>
      </c>
      <c r="AE930" s="109">
        <v>1.4823142111375915</v>
      </c>
      <c r="AF930" s="110">
        <v>1156.8944335043734</v>
      </c>
      <c r="AG930" s="110">
        <v>4640</v>
      </c>
      <c r="AH930" s="110">
        <v>3483.1055664956266</v>
      </c>
      <c r="AI930" s="111" t="str">
        <v>Yes</v>
      </c>
      <c r="AK930" s="103">
        <f>AVERAGE(AC$6:AC930)</f>
        <v>21.674905790949754</v>
      </c>
      <c r="AL930" s="103">
        <f>AVERAGE(AD$6:AD930)</f>
        <v>22.007364904113171</v>
      </c>
      <c r="AM930" s="103">
        <f>AVERAGE(AE$6:AE930)</f>
        <v>0.33245911316342325</v>
      </c>
      <c r="AN930" s="104">
        <f>AVERAGE(AF$6:AF930)</f>
        <v>859.90206423835184</v>
      </c>
      <c r="AO930" s="104">
        <f>AVERAGE(AG$6:AG930)</f>
        <v>4042.9965558844715</v>
      </c>
      <c r="AP930" s="104">
        <f>AVERAGE(AH$6:AH930)</f>
        <v>3183.0944916461162</v>
      </c>
      <c r="AT930" s="105">
        <v>925</v>
      </c>
      <c r="AU930" s="109">
        <v>20.356639929302982</v>
      </c>
      <c r="AV930" s="109">
        <v>3</v>
      </c>
      <c r="AW930" s="109">
        <v>4.2295691317747499</v>
      </c>
      <c r="AX930" s="110">
        <v>117.92394943434925</v>
      </c>
      <c r="AY930" s="109">
        <v>21.586209061077732</v>
      </c>
      <c r="AZ930" s="109">
        <v>21.586209061077732</v>
      </c>
      <c r="BA930" s="109">
        <v>0</v>
      </c>
      <c r="BB930" s="110">
        <v>765.51022126668113</v>
      </c>
      <c r="BC930" s="110">
        <v>3387.9313591616597</v>
      </c>
      <c r="BD930" s="110">
        <v>2622.4211378949785</v>
      </c>
      <c r="BE930" s="111" t="str">
        <v>No</v>
      </c>
      <c r="BG930" s="103">
        <f>AVERAGE(AY$6:AY930)</f>
        <v>22.848300334022571</v>
      </c>
      <c r="BH930" s="103">
        <f>AVERAGE(AZ$6:AZ930)</f>
        <v>23.688926894917156</v>
      </c>
      <c r="BI930" s="103">
        <f>AVERAGE(BA$6:BA930)</f>
        <v>0.84062656089459398</v>
      </c>
      <c r="BJ930" s="104">
        <f>AVERAGE(BB$6:BB930)</f>
        <v>961.61843247180605</v>
      </c>
      <c r="BK930" s="104">
        <f>AVERAGE(BC$6:BC930)</f>
        <v>3592.1099149682523</v>
      </c>
      <c r="BL930" s="104">
        <f>AVERAGE(BD$6:BD930)</f>
        <v>2630.4914824964435</v>
      </c>
      <c r="BP930" s="105">
        <v>925</v>
      </c>
      <c r="BQ930" s="109">
        <v>24.89315382645222</v>
      </c>
      <c r="BR930" s="109">
        <v>3</v>
      </c>
      <c r="BS930" s="109">
        <v>4.648095060711789</v>
      </c>
      <c r="BT930" s="110">
        <v>154.04023605146608</v>
      </c>
      <c r="BU930" s="109">
        <v>25</v>
      </c>
      <c r="BV930" s="109">
        <v>26.541248887164009</v>
      </c>
      <c r="BW930" s="109">
        <v>1.5412488871640093</v>
      </c>
      <c r="BX930" s="110">
        <v>1135.2275691260675</v>
      </c>
      <c r="BY930" s="110">
        <v>3960</v>
      </c>
      <c r="BZ930" s="110">
        <v>2824.7724308739325</v>
      </c>
      <c r="CA930" s="111" t="str">
        <v>Yes</v>
      </c>
      <c r="CC930" s="103">
        <f>AVERAGE(BU$6:BU930)</f>
        <v>22.916069558446019</v>
      </c>
      <c r="CD930" s="103">
        <f>AVERAGE(BV$6:BV930)</f>
        <v>23.837703952549393</v>
      </c>
      <c r="CE930" s="103">
        <f>AVERAGE(BW$6:BW930)</f>
        <v>0.92163439410335368</v>
      </c>
      <c r="CF930" s="104">
        <f>AVERAGE(BX$6:BX930)</f>
        <v>974.44709098436374</v>
      </c>
      <c r="CG930" s="104">
        <f>AVERAGE(BY$6:BY930)</f>
        <v>3664.0590824155502</v>
      </c>
      <c r="CH930" s="104">
        <f>AVERAGE(BZ$6:BZ930)</f>
        <v>2689.6119914311889</v>
      </c>
      <c r="CI930" s="121"/>
      <c r="CJ930" s="121"/>
      <c r="CK930" s="121"/>
      <c r="CL930" s="121"/>
      <c r="CM930" s="121"/>
      <c r="CN930" s="121"/>
    </row>
    <row r="931" spans="2:92" x14ac:dyDescent="0.2">
      <c r="B931" s="105">
        <v>926</v>
      </c>
      <c r="C931" s="109">
        <v>16.256315591158675</v>
      </c>
      <c r="D931" s="109">
        <v>3</v>
      </c>
      <c r="E931" s="109">
        <v>5.4910084281720728</v>
      </c>
      <c r="F931" s="110">
        <v>148.29725485050341</v>
      </c>
      <c r="G931" s="109">
        <v>18.747324019330748</v>
      </c>
      <c r="H931" s="109">
        <v>18.747324019330748</v>
      </c>
      <c r="I931" s="109">
        <v>0</v>
      </c>
      <c r="J931" s="110">
        <v>710.71697543042592</v>
      </c>
      <c r="K931" s="110">
        <v>3524.5183234795345</v>
      </c>
      <c r="L931" s="110">
        <v>2813.8013480491086</v>
      </c>
      <c r="M931" s="111" t="str">
        <v>No</v>
      </c>
      <c r="O931" s="103">
        <f>AVERAGE(G$6:G931)</f>
        <v>21.706362283049344</v>
      </c>
      <c r="P931" s="103">
        <f>AVERAGE(H$6:H931)</f>
        <v>22.073916105657176</v>
      </c>
      <c r="Q931" s="103">
        <f>AVERAGE(I$6:I931)</f>
        <v>0.36755382260784192</v>
      </c>
      <c r="R931" s="104">
        <f>AVERAGE(J$6:J931)</f>
        <v>866.51333452209644</v>
      </c>
      <c r="S931" s="104">
        <f>AVERAGE(K$6:K931)</f>
        <v>4005.903310300931</v>
      </c>
      <c r="T931" s="104">
        <f>AVERAGE(L$6:L931)</f>
        <v>3139.3899757788413</v>
      </c>
      <c r="X931" s="105">
        <v>926</v>
      </c>
      <c r="Y931" s="109">
        <v>16.685626619316668</v>
      </c>
      <c r="Z931" s="109">
        <v>0</v>
      </c>
      <c r="AA931" s="109">
        <v>2.5870468448367956</v>
      </c>
      <c r="AB931" s="110">
        <v>134.28356293641843</v>
      </c>
      <c r="AC931" s="109">
        <v>19.272673464153463</v>
      </c>
      <c r="AD931" s="109">
        <v>19.272673464153463</v>
      </c>
      <c r="AE931" s="109">
        <v>0</v>
      </c>
      <c r="AF931" s="110">
        <v>712.46376686102235</v>
      </c>
      <c r="AG931" s="110">
        <v>3469.0812235476233</v>
      </c>
      <c r="AH931" s="110">
        <v>2756.6174566866011</v>
      </c>
      <c r="AI931" s="111" t="str">
        <v>No</v>
      </c>
      <c r="AK931" s="103">
        <f>AVERAGE(AC$6:AC931)</f>
        <v>21.672311587573084</v>
      </c>
      <c r="AL931" s="103">
        <f>AVERAGE(AD$6:AD931)</f>
        <v>22.004411673616453</v>
      </c>
      <c r="AM931" s="103">
        <f>AVERAGE(AE$6:AE931)</f>
        <v>0.33210008604337637</v>
      </c>
      <c r="AN931" s="104">
        <f>AVERAGE(AF$6:AF931)</f>
        <v>859.74284361483421</v>
      </c>
      <c r="AO931" s="104">
        <f>AVERAGE(AG$6:AG931)</f>
        <v>4042.3767769078654</v>
      </c>
      <c r="AP931" s="104">
        <f>AVERAGE(AH$6:AH931)</f>
        <v>3182.6339332930283</v>
      </c>
      <c r="AT931" s="105">
        <v>926</v>
      </c>
      <c r="AU931" s="109">
        <v>20.509581332505718</v>
      </c>
      <c r="AV931" s="109">
        <v>3</v>
      </c>
      <c r="AW931" s="109">
        <v>6.0601147711515111</v>
      </c>
      <c r="AX931" s="110">
        <v>164.35488103390037</v>
      </c>
      <c r="AY931" s="109">
        <v>23.569696103657229</v>
      </c>
      <c r="AZ931" s="109">
        <v>23.569696103657229</v>
      </c>
      <c r="BA931" s="109">
        <v>0</v>
      </c>
      <c r="BB931" s="110">
        <v>871.44576414361723</v>
      </c>
      <c r="BC931" s="110">
        <v>3685.4544155485842</v>
      </c>
      <c r="BD931" s="110">
        <v>2814.0086514049672</v>
      </c>
      <c r="BE931" s="111" t="str">
        <v>No</v>
      </c>
      <c r="BG931" s="103">
        <f>AVERAGE(AY$6:AY931)</f>
        <v>22.849079379130167</v>
      </c>
      <c r="BH931" s="103">
        <f>AVERAGE(AZ$6:AZ931)</f>
        <v>23.68879813596331</v>
      </c>
      <c r="BI931" s="103">
        <f>AVERAGE(BA$6:BA931)</f>
        <v>0.83971875683315278</v>
      </c>
      <c r="BJ931" s="104">
        <f>AVERAGE(BB$6:BB931)</f>
        <v>961.52105378030694</v>
      </c>
      <c r="BK931" s="104">
        <f>AVERAGE(BC$6:BC931)</f>
        <v>3592.2107189645594</v>
      </c>
      <c r="BL931" s="104">
        <f>AVERAGE(BD$6:BD931)</f>
        <v>2630.6896651842499</v>
      </c>
      <c r="BP931" s="105">
        <v>926</v>
      </c>
      <c r="BQ931" s="109">
        <v>21.400578247288973</v>
      </c>
      <c r="BR931" s="109">
        <v>2</v>
      </c>
      <c r="BS931" s="109">
        <v>3.4508567788174638</v>
      </c>
      <c r="BT931" s="110">
        <v>173.12338793111101</v>
      </c>
      <c r="BU931" s="109">
        <v>22.851435026106437</v>
      </c>
      <c r="BV931" s="109">
        <v>22.851435026106437</v>
      </c>
      <c r="BW931" s="109">
        <v>0</v>
      </c>
      <c r="BX931" s="110">
        <v>858.66643871430404</v>
      </c>
      <c r="BY931" s="110">
        <v>3567.7152539159656</v>
      </c>
      <c r="BZ931" s="110">
        <v>2709.0488152016615</v>
      </c>
      <c r="CA931" s="111" t="str">
        <v>No</v>
      </c>
      <c r="CC931" s="103">
        <f>AVERAGE(BU$6:BU931)</f>
        <v>22.915999758735069</v>
      </c>
      <c r="CD931" s="103">
        <f>AVERAGE(BV$6:BV931)</f>
        <v>23.836638867315653</v>
      </c>
      <c r="CE931" s="103">
        <f>AVERAGE(BW$6:BW931)</f>
        <v>0.92063910858056397</v>
      </c>
      <c r="CF931" s="104">
        <f>AVERAGE(BX$6:BX931)</f>
        <v>974.32205788256022</v>
      </c>
      <c r="CG931" s="104">
        <f>AVERAGE(BY$6:BY931)</f>
        <v>3663.9550394042112</v>
      </c>
      <c r="CH931" s="104">
        <f>AVERAGE(BZ$6:BZ931)</f>
        <v>2689.6329815216536</v>
      </c>
      <c r="CI931" s="121"/>
      <c r="CJ931" s="121"/>
      <c r="CK931" s="121"/>
      <c r="CL931" s="121"/>
      <c r="CM931" s="121"/>
      <c r="CN931" s="121"/>
    </row>
    <row r="932" spans="2:92" x14ac:dyDescent="0.2">
      <c r="B932" s="105">
        <v>927</v>
      </c>
      <c r="C932" s="109">
        <v>17.807350585594175</v>
      </c>
      <c r="D932" s="109">
        <v>2</v>
      </c>
      <c r="E932" s="109">
        <v>4.8588062495658413</v>
      </c>
      <c r="F932" s="110">
        <v>120.7106154210728</v>
      </c>
      <c r="G932" s="109">
        <v>20.666156835160017</v>
      </c>
      <c r="H932" s="109">
        <v>20.666156835160017</v>
      </c>
      <c r="I932" s="109">
        <v>0</v>
      </c>
      <c r="J932" s="110">
        <v>740.69532047587336</v>
      </c>
      <c r="K932" s="110">
        <v>3819.9082303288028</v>
      </c>
      <c r="L932" s="110">
        <v>3079.2129098529294</v>
      </c>
      <c r="M932" s="111" t="str">
        <v>No</v>
      </c>
      <c r="O932" s="103">
        <f>AVERAGE(G$6:G932)</f>
        <v>21.705240162825085</v>
      </c>
      <c r="P932" s="103">
        <f>AVERAGE(H$6:H932)</f>
        <v>22.072397487242398</v>
      </c>
      <c r="Q932" s="103">
        <f>AVERAGE(I$6:I932)</f>
        <v>0.36715732441732646</v>
      </c>
      <c r="R932" s="104">
        <f>AVERAGE(J$6:J932)</f>
        <v>866.37760850910161</v>
      </c>
      <c r="S932" s="104">
        <f>AVERAGE(K$6:K932)</f>
        <v>4005.7026683592139</v>
      </c>
      <c r="T932" s="104">
        <f>AVERAGE(L$6:L932)</f>
        <v>3139.325059850119</v>
      </c>
      <c r="X932" s="105">
        <v>927</v>
      </c>
      <c r="Y932" s="109">
        <v>14.143582172689118</v>
      </c>
      <c r="Z932" s="109">
        <v>5</v>
      </c>
      <c r="AA932" s="109">
        <v>4.5428605157325501</v>
      </c>
      <c r="AB932" s="110">
        <v>191.8646409118486</v>
      </c>
      <c r="AC932" s="109">
        <v>13.686442688421668</v>
      </c>
      <c r="AD932" s="109">
        <v>13.686442688421668</v>
      </c>
      <c r="AE932" s="109">
        <v>0</v>
      </c>
      <c r="AF932" s="110">
        <v>602.45792156449863</v>
      </c>
      <c r="AG932" s="110">
        <v>2813.5596839159002</v>
      </c>
      <c r="AH932" s="110">
        <v>2211.1017623514017</v>
      </c>
      <c r="AI932" s="111" t="str">
        <v>No</v>
      </c>
      <c r="AK932" s="103">
        <f>AVERAGE(AC$6:AC932)</f>
        <v>21.663696842266557</v>
      </c>
      <c r="AL932" s="103">
        <f>AVERAGE(AD$6:AD932)</f>
        <v>21.99543867578992</v>
      </c>
      <c r="AM932" s="103">
        <f>AVERAGE(AE$6:AE932)</f>
        <v>0.33174183352337272</v>
      </c>
      <c r="AN932" s="104">
        <f>AVERAGE(AF$6:AF932)</f>
        <v>859.46529785210464</v>
      </c>
      <c r="AO932" s="104">
        <f>AVERAGE(AG$6:AG932)</f>
        <v>4041.0511921257812</v>
      </c>
      <c r="AP932" s="104">
        <f>AVERAGE(AH$6:AH932)</f>
        <v>3181.5858942736741</v>
      </c>
      <c r="AT932" s="105">
        <v>927</v>
      </c>
      <c r="AU932" s="109">
        <v>23.876608850108266</v>
      </c>
      <c r="AV932" s="109">
        <v>3</v>
      </c>
      <c r="AW932" s="109">
        <v>3.58280083415154</v>
      </c>
      <c r="AX932" s="110">
        <v>150.99402936581598</v>
      </c>
      <c r="AY932" s="109">
        <v>24.459409684259807</v>
      </c>
      <c r="AZ932" s="109">
        <v>24.459409684259807</v>
      </c>
      <c r="BA932" s="109">
        <v>0</v>
      </c>
      <c r="BB932" s="110">
        <v>884.77631989361021</v>
      </c>
      <c r="BC932" s="110">
        <v>3818.9114526389712</v>
      </c>
      <c r="BD932" s="110">
        <v>2934.1351327453613</v>
      </c>
      <c r="BE932" s="111" t="str">
        <v>No</v>
      </c>
      <c r="BG932" s="103">
        <f>AVERAGE(AY$6:AY932)</f>
        <v>22.850816520775396</v>
      </c>
      <c r="BH932" s="103">
        <f>AVERAGE(AZ$6:AZ932)</f>
        <v>23.689629432131916</v>
      </c>
      <c r="BI932" s="103">
        <f>AVERAGE(BA$6:BA932)</f>
        <v>0.8388129113565258</v>
      </c>
      <c r="BJ932" s="104">
        <f>AVERAGE(BB$6:BB932)</f>
        <v>961.43826550211202</v>
      </c>
      <c r="BK932" s="104">
        <f>AVERAGE(BC$6:BC932)</f>
        <v>3592.455272075319</v>
      </c>
      <c r="BL932" s="104">
        <f>AVERAGE(BD$6:BD932)</f>
        <v>2631.0170065732045</v>
      </c>
      <c r="BP932" s="105">
        <v>927</v>
      </c>
      <c r="BQ932" s="109">
        <v>22.448432776469819</v>
      </c>
      <c r="BR932" s="109">
        <v>5</v>
      </c>
      <c r="BS932" s="109">
        <v>3.5329304406795758</v>
      </c>
      <c r="BT932" s="110">
        <v>130.70927580554573</v>
      </c>
      <c r="BU932" s="109">
        <v>20.981363217149394</v>
      </c>
      <c r="BV932" s="109">
        <v>20.981363217149394</v>
      </c>
      <c r="BW932" s="109">
        <v>0</v>
      </c>
      <c r="BX932" s="110">
        <v>760.15017232002754</v>
      </c>
      <c r="BY932" s="110">
        <v>3497.2044825724092</v>
      </c>
      <c r="BZ932" s="110">
        <v>2737.0543102523816</v>
      </c>
      <c r="CA932" s="111" t="str">
        <v>No</v>
      </c>
      <c r="CC932" s="103">
        <f>AVERAGE(BU$6:BU932)</f>
        <v>22.913912772174566</v>
      </c>
      <c r="CD932" s="103">
        <f>AVERAGE(BV$6:BV932)</f>
        <v>23.833558742558193</v>
      </c>
      <c r="CE932" s="103">
        <f>AVERAGE(BW$6:BW932)</f>
        <v>0.9196459703836054</v>
      </c>
      <c r="CF932" s="104">
        <f>AVERAGE(BX$6:BX932)</f>
        <v>974.09102024980677</v>
      </c>
      <c r="CG932" s="104">
        <f>AVERAGE(BY$6:BY932)</f>
        <v>3663.7751574658819</v>
      </c>
      <c r="CH932" s="104">
        <f>AVERAGE(BZ$6:BZ932)</f>
        <v>2689.6841372160775</v>
      </c>
      <c r="CI932" s="121"/>
      <c r="CJ932" s="121"/>
      <c r="CK932" s="121"/>
      <c r="CL932" s="121"/>
      <c r="CM932" s="121"/>
      <c r="CN932" s="121"/>
    </row>
    <row r="933" spans="2:92" x14ac:dyDescent="0.2">
      <c r="B933" s="105">
        <v>928</v>
      </c>
      <c r="C933" s="109">
        <v>22.667067688356706</v>
      </c>
      <c r="D933" s="109">
        <v>0</v>
      </c>
      <c r="E933" s="109">
        <v>2.0069524766905542</v>
      </c>
      <c r="F933" s="110">
        <v>152.93077380237941</v>
      </c>
      <c r="G933" s="109">
        <v>24.67402016504726</v>
      </c>
      <c r="H933" s="109">
        <v>24.67402016504726</v>
      </c>
      <c r="I933" s="109">
        <v>0</v>
      </c>
      <c r="J933" s="110">
        <v>893.15137875379719</v>
      </c>
      <c r="K933" s="110">
        <v>4441.3236297085068</v>
      </c>
      <c r="L933" s="110">
        <v>3548.1722509547099</v>
      </c>
      <c r="M933" s="111" t="str">
        <v>No</v>
      </c>
      <c r="O933" s="103">
        <f>AVERAGE(G$6:G933)</f>
        <v>21.70843927920679</v>
      </c>
      <c r="P933" s="103">
        <f>AVERAGE(H$6:H933)</f>
        <v>22.075200959955549</v>
      </c>
      <c r="Q933" s="103">
        <f>AVERAGE(I$6:I933)</f>
        <v>0.3667616807487733</v>
      </c>
      <c r="R933" s="104">
        <f>AVERAGE(J$6:J933)</f>
        <v>866.40645955462389</v>
      </c>
      <c r="S933" s="104">
        <f>AVERAGE(K$6:K933)</f>
        <v>4006.172087498599</v>
      </c>
      <c r="T933" s="104">
        <f>AVERAGE(L$6:L933)</f>
        <v>3139.7656279439821</v>
      </c>
      <c r="X933" s="105">
        <v>928</v>
      </c>
      <c r="Y933" s="109">
        <v>17.988914528252597</v>
      </c>
      <c r="Z933" s="109">
        <v>4</v>
      </c>
      <c r="AA933" s="109">
        <v>4.1286146719325023</v>
      </c>
      <c r="AB933" s="110">
        <v>118.07060327695621</v>
      </c>
      <c r="AC933" s="109">
        <v>18.1175292001851</v>
      </c>
      <c r="AD933" s="109">
        <v>18.1175292001851</v>
      </c>
      <c r="AE933" s="109">
        <v>0</v>
      </c>
      <c r="AF933" s="110">
        <v>661.59647928250911</v>
      </c>
      <c r="AG933" s="110">
        <v>3541.155256033318</v>
      </c>
      <c r="AH933" s="110">
        <v>2879.5587767508086</v>
      </c>
      <c r="AI933" s="111" t="str">
        <v>No</v>
      </c>
      <c r="AK933" s="103">
        <f>AVERAGE(AC$6:AC933)</f>
        <v>21.659875540928105</v>
      </c>
      <c r="AL933" s="103">
        <f>AVERAGE(AD$6:AD933)</f>
        <v>21.991259894027419</v>
      </c>
      <c r="AM933" s="103">
        <f>AVERAGE(AE$6:AE933)</f>
        <v>0.33138435309931735</v>
      </c>
      <c r="AN933" s="104">
        <f>AVERAGE(AF$6:AF933)</f>
        <v>859.25207714243902</v>
      </c>
      <c r="AO933" s="104">
        <f>AVERAGE(AG$6:AG933)</f>
        <v>4040.5125111601646</v>
      </c>
      <c r="AP933" s="104">
        <f>AVERAGE(AH$6:AH933)</f>
        <v>3181.2604340177222</v>
      </c>
      <c r="AT933" s="105">
        <v>928</v>
      </c>
      <c r="AU933" s="109">
        <v>16.587794309572867</v>
      </c>
      <c r="AV933" s="109">
        <v>4</v>
      </c>
      <c r="AW933" s="109">
        <v>4.0441421436078899</v>
      </c>
      <c r="AX933" s="110">
        <v>152.08245136045707</v>
      </c>
      <c r="AY933" s="109">
        <v>16.631936453180757</v>
      </c>
      <c r="AZ933" s="109">
        <v>16.631936453180757</v>
      </c>
      <c r="BA933" s="109">
        <v>0</v>
      </c>
      <c r="BB933" s="110">
        <v>651.0405449558798</v>
      </c>
      <c r="BC933" s="110">
        <v>2694.7904679771136</v>
      </c>
      <c r="BD933" s="110">
        <v>2043.7499230212338</v>
      </c>
      <c r="BE933" s="111" t="str">
        <v>No</v>
      </c>
      <c r="BG933" s="103">
        <f>AVERAGE(AY$6:AY933)</f>
        <v>22.844115141392216</v>
      </c>
      <c r="BH933" s="103">
        <f>AVERAGE(AZ$6:AZ933)</f>
        <v>23.682024159525287</v>
      </c>
      <c r="BI933" s="103">
        <f>AVERAGE(BA$6:BA933)</f>
        <v>0.83790901813308127</v>
      </c>
      <c r="BJ933" s="104">
        <f>AVERAGE(BB$6:BB933)</f>
        <v>961.10378519979929</v>
      </c>
      <c r="BK933" s="104">
        <f>AVERAGE(BC$6:BC933)</f>
        <v>3591.4879608640067</v>
      </c>
      <c r="BL933" s="104">
        <f>AVERAGE(BD$6:BD933)</f>
        <v>2630.3841756642041</v>
      </c>
      <c r="BP933" s="105">
        <v>928</v>
      </c>
      <c r="BQ933" s="109">
        <v>25.127516666346459</v>
      </c>
      <c r="BR933" s="109">
        <v>1</v>
      </c>
      <c r="BS933" s="109">
        <v>3.1262511028661444</v>
      </c>
      <c r="BT933" s="110">
        <v>155.83302020463077</v>
      </c>
      <c r="BU933" s="109">
        <v>25</v>
      </c>
      <c r="BV933" s="109">
        <v>27.253767769212605</v>
      </c>
      <c r="BW933" s="109">
        <v>2.2537677692126046</v>
      </c>
      <c r="BX933" s="110">
        <v>1243.8981855865213</v>
      </c>
      <c r="BY933" s="110">
        <v>3820</v>
      </c>
      <c r="BZ933" s="110">
        <v>2576.1018144134787</v>
      </c>
      <c r="CA933" s="111" t="str">
        <v>Yes</v>
      </c>
      <c r="CC933" s="103">
        <f>AVERAGE(BU$6:BU933)</f>
        <v>22.916160710997655</v>
      </c>
      <c r="CD933" s="103">
        <f>AVERAGE(BV$6:BV933)</f>
        <v>23.83724431263002</v>
      </c>
      <c r="CE933" s="103">
        <f>AVERAGE(BW$6:BW933)</f>
        <v>0.92108360163234348</v>
      </c>
      <c r="CF933" s="104">
        <f>AVERAGE(BX$6:BX933)</f>
        <v>974.38176072969543</v>
      </c>
      <c r="CG933" s="104">
        <f>AVERAGE(BY$6:BY933)</f>
        <v>3663.9435032013712</v>
      </c>
      <c r="CH933" s="104">
        <f>AVERAGE(BZ$6:BZ933)</f>
        <v>2689.5617424716779</v>
      </c>
      <c r="CI933" s="121"/>
      <c r="CJ933" s="121"/>
      <c r="CK933" s="121"/>
      <c r="CL933" s="121"/>
      <c r="CM933" s="121"/>
      <c r="CN933" s="121"/>
    </row>
    <row r="934" spans="2:92" x14ac:dyDescent="0.2">
      <c r="B934" s="105">
        <v>929</v>
      </c>
      <c r="C934" s="109">
        <v>21.090085271772644</v>
      </c>
      <c r="D934" s="109">
        <v>4</v>
      </c>
      <c r="E934" s="109">
        <v>5.9654286824075662</v>
      </c>
      <c r="F934" s="110">
        <v>119.61364355678631</v>
      </c>
      <c r="G934" s="109">
        <v>23.05551395418021</v>
      </c>
      <c r="H934" s="109">
        <v>23.05551395418021</v>
      </c>
      <c r="I934" s="109">
        <v>0</v>
      </c>
      <c r="J934" s="110">
        <v>811.27906218219266</v>
      </c>
      <c r="K934" s="110">
        <v>4349.9925117524381</v>
      </c>
      <c r="L934" s="110">
        <v>3538.7134495702453</v>
      </c>
      <c r="M934" s="111" t="str">
        <v>No</v>
      </c>
      <c r="O934" s="103">
        <f>AVERAGE(G$6:G934)</f>
        <v>21.709889305767575</v>
      </c>
      <c r="P934" s="103">
        <f>AVERAGE(H$6:H934)</f>
        <v>22.076256194610256</v>
      </c>
      <c r="Q934" s="103">
        <f>AVERAGE(I$6:I934)</f>
        <v>0.36636688884269281</v>
      </c>
      <c r="R934" s="104">
        <f>AVERAGE(J$6:J934)</f>
        <v>866.34711897618206</v>
      </c>
      <c r="S934" s="104">
        <f>AVERAGE(K$6:K934)</f>
        <v>4006.5421848336409</v>
      </c>
      <c r="T934" s="104">
        <f>AVERAGE(L$6:L934)</f>
        <v>3140.1950658574656</v>
      </c>
      <c r="X934" s="105">
        <v>929</v>
      </c>
      <c r="Y934" s="109">
        <v>15.639577974197374</v>
      </c>
      <c r="Z934" s="109">
        <v>0</v>
      </c>
      <c r="AA934" s="109">
        <v>3.7587441071692425</v>
      </c>
      <c r="AB934" s="110">
        <v>116.94465209203166</v>
      </c>
      <c r="AC934" s="109">
        <v>19.398322081366615</v>
      </c>
      <c r="AD934" s="109">
        <v>19.398322081366615</v>
      </c>
      <c r="AE934" s="109">
        <v>0</v>
      </c>
      <c r="AF934" s="110">
        <v>698.89431453303018</v>
      </c>
      <c r="AG934" s="110">
        <v>3491.6979746459906</v>
      </c>
      <c r="AH934" s="110">
        <v>2792.8036601129606</v>
      </c>
      <c r="AI934" s="111" t="str">
        <v>No</v>
      </c>
      <c r="AK934" s="103">
        <f>AVERAGE(AC$6:AC934)</f>
        <v>21.657441145384986</v>
      </c>
      <c r="AL934" s="103">
        <f>AVERAGE(AD$6:AD934)</f>
        <v>21.988468787662875</v>
      </c>
      <c r="AM934" s="103">
        <f>AVERAGE(AE$6:AE934)</f>
        <v>0.33102764227789722</v>
      </c>
      <c r="AN934" s="104">
        <f>AVERAGE(AF$6:AF934)</f>
        <v>859.07946383500155</v>
      </c>
      <c r="AO934" s="104">
        <f>AVERAGE(AG$6:AG934)</f>
        <v>4039.9217527785563</v>
      </c>
      <c r="AP934" s="104">
        <f>AVERAGE(AH$6:AH934)</f>
        <v>3180.8422889435515</v>
      </c>
      <c r="AT934" s="105">
        <v>929</v>
      </c>
      <c r="AU934" s="109">
        <v>20.221402087661723</v>
      </c>
      <c r="AV934" s="109">
        <v>5</v>
      </c>
      <c r="AW934" s="109">
        <v>3.1305829714965281</v>
      </c>
      <c r="AX934" s="110">
        <v>157.29090060607592</v>
      </c>
      <c r="AY934" s="109">
        <v>18.351985059158253</v>
      </c>
      <c r="AZ934" s="109">
        <v>18.351985059158253</v>
      </c>
      <c r="BA934" s="109">
        <v>0</v>
      </c>
      <c r="BB934" s="110">
        <v>707.85045238082353</v>
      </c>
      <c r="BC934" s="110">
        <v>3002.7977588737381</v>
      </c>
      <c r="BD934" s="110">
        <v>2294.9473064929143</v>
      </c>
      <c r="BE934" s="111" t="str">
        <v>No</v>
      </c>
      <c r="BG934" s="103">
        <f>AVERAGE(AY$6:AY934)</f>
        <v>22.839279694586796</v>
      </c>
      <c r="BH934" s="103">
        <f>AVERAGE(AZ$6:AZ934)</f>
        <v>23.676286765445237</v>
      </c>
      <c r="BI934" s="103">
        <f>AVERAGE(BA$6:BA934)</f>
        <v>0.83700707085844939</v>
      </c>
      <c r="BJ934" s="104">
        <f>AVERAGE(BB$6:BB934)</f>
        <v>960.83117666070461</v>
      </c>
      <c r="BK934" s="104">
        <f>AVERAGE(BC$6:BC934)</f>
        <v>3590.8542792687531</v>
      </c>
      <c r="BL934" s="104">
        <f>AVERAGE(BD$6:BD934)</f>
        <v>2630.0231026080455</v>
      </c>
      <c r="BP934" s="105">
        <v>929</v>
      </c>
      <c r="BQ934" s="109">
        <v>22.267178624848036</v>
      </c>
      <c r="BR934" s="109">
        <v>2</v>
      </c>
      <c r="BS934" s="109">
        <v>4.4472045677639107</v>
      </c>
      <c r="BT934" s="110">
        <v>131.15739551763366</v>
      </c>
      <c r="BU934" s="109">
        <v>24.714383192611947</v>
      </c>
      <c r="BV934" s="109">
        <v>24.714383192611947</v>
      </c>
      <c r="BW934" s="109">
        <v>0</v>
      </c>
      <c r="BX934" s="110">
        <v>872.58889129599208</v>
      </c>
      <c r="BY934" s="110">
        <v>3847.1574788917919</v>
      </c>
      <c r="BZ934" s="110">
        <v>2974.5685875957997</v>
      </c>
      <c r="CA934" s="111" t="str">
        <v>No</v>
      </c>
      <c r="CC934" s="103">
        <f>AVERAGE(BU$6:BU934)</f>
        <v>22.91809636490682</v>
      </c>
      <c r="CD934" s="103">
        <f>AVERAGE(BV$6:BV934)</f>
        <v>23.838188487958309</v>
      </c>
      <c r="CE934" s="103">
        <f>AVERAGE(BW$6:BW934)</f>
        <v>0.92009212305146904</v>
      </c>
      <c r="CF934" s="104">
        <f>AVERAGE(BX$6:BX934)</f>
        <v>974.27218821146755</v>
      </c>
      <c r="CG934" s="104">
        <f>AVERAGE(BY$6:BY934)</f>
        <v>3664.1407195368829</v>
      </c>
      <c r="CH934" s="104">
        <f>AVERAGE(BZ$6:BZ934)</f>
        <v>2689.8685313254173</v>
      </c>
      <c r="CI934" s="121"/>
      <c r="CJ934" s="121"/>
      <c r="CK934" s="121"/>
      <c r="CL934" s="121"/>
      <c r="CM934" s="121"/>
      <c r="CN934" s="121"/>
    </row>
    <row r="935" spans="2:92" x14ac:dyDescent="0.2">
      <c r="B935" s="105">
        <v>930</v>
      </c>
      <c r="C935" s="109">
        <v>17.810918435825634</v>
      </c>
      <c r="D935" s="109">
        <v>4</v>
      </c>
      <c r="E935" s="109">
        <v>2.4207999529913833</v>
      </c>
      <c r="F935" s="110">
        <v>120.36918666517604</v>
      </c>
      <c r="G935" s="109">
        <v>16.231718388817018</v>
      </c>
      <c r="H935" s="109">
        <v>16.231718388817018</v>
      </c>
      <c r="I935" s="109">
        <v>0</v>
      </c>
      <c r="J935" s="110">
        <v>607.32073832968661</v>
      </c>
      <c r="K935" s="110">
        <v>3121.7093099870635</v>
      </c>
      <c r="L935" s="110">
        <v>2514.3885716573768</v>
      </c>
      <c r="M935" s="111" t="str">
        <v>No</v>
      </c>
      <c r="O935" s="103">
        <f>AVERAGE(G$6:G935)</f>
        <v>21.703998799405262</v>
      </c>
      <c r="P935" s="103">
        <f>AVERAGE(H$6:H935)</f>
        <v>22.069971745356714</v>
      </c>
      <c r="Q935" s="103">
        <f>AVERAGE(I$6:I935)</f>
        <v>0.36597294595146412</v>
      </c>
      <c r="R935" s="104">
        <f>AVERAGE(J$6:J935)</f>
        <v>866.06859598623964</v>
      </c>
      <c r="S935" s="104">
        <f>AVERAGE(K$6:K935)</f>
        <v>4005.5907516348811</v>
      </c>
      <c r="T935" s="104">
        <f>AVERAGE(L$6:L935)</f>
        <v>3139.5221556486481</v>
      </c>
      <c r="X935" s="105">
        <v>930</v>
      </c>
      <c r="Y935" s="109">
        <v>10.478328424783694</v>
      </c>
      <c r="Z935" s="109">
        <v>2</v>
      </c>
      <c r="AA935" s="109">
        <v>3.1019744404012992</v>
      </c>
      <c r="AB935" s="110">
        <v>120.07797241079881</v>
      </c>
      <c r="AC935" s="109">
        <v>11.580302865184994</v>
      </c>
      <c r="AD935" s="109">
        <v>11.580302865184994</v>
      </c>
      <c r="AE935" s="109">
        <v>0</v>
      </c>
      <c r="AF935" s="110">
        <v>467.48705836634861</v>
      </c>
      <c r="AG935" s="110">
        <v>2224.4545157332986</v>
      </c>
      <c r="AH935" s="110">
        <v>1756.9674573669499</v>
      </c>
      <c r="AI935" s="111" t="str">
        <v>No</v>
      </c>
      <c r="AK935" s="103">
        <f>AVERAGE(AC$6:AC935)</f>
        <v>21.64660551282563</v>
      </c>
      <c r="AL935" s="103">
        <f>AVERAGE(AD$6:AD935)</f>
        <v>21.977277211402146</v>
      </c>
      <c r="AM935" s="103">
        <f>AVERAGE(AE$6:AE935)</f>
        <v>0.33067169857652312</v>
      </c>
      <c r="AN935" s="104">
        <f>AVERAGE(AF$6:AF935)</f>
        <v>858.658396732347</v>
      </c>
      <c r="AO935" s="104">
        <f>AVERAGE(AG$6:AG935)</f>
        <v>4037.9696374699051</v>
      </c>
      <c r="AP935" s="104">
        <f>AVERAGE(AH$6:AH935)</f>
        <v>3179.3112407375552</v>
      </c>
      <c r="AT935" s="105">
        <v>930</v>
      </c>
      <c r="AU935" s="109">
        <v>27.059777762144783</v>
      </c>
      <c r="AV935" s="109">
        <v>3</v>
      </c>
      <c r="AW935" s="109">
        <v>6.8279423076524113</v>
      </c>
      <c r="AX935" s="110">
        <v>166.55000123538929</v>
      </c>
      <c r="AY935" s="109">
        <v>25</v>
      </c>
      <c r="AZ935" s="109">
        <v>30.887720069797197</v>
      </c>
      <c r="BA935" s="109">
        <v>5.8877200697971972</v>
      </c>
      <c r="BB935" s="110">
        <v>1799.7080117049688</v>
      </c>
      <c r="BC935" s="110">
        <v>3900</v>
      </c>
      <c r="BD935" s="110">
        <v>2100.2919882950309</v>
      </c>
      <c r="BE935" s="111" t="str">
        <v>Yes</v>
      </c>
      <c r="BG935" s="103">
        <f>AVERAGE(AY$6:AY935)</f>
        <v>22.841603049753907</v>
      </c>
      <c r="BH935" s="103">
        <f>AVERAGE(AZ$6:AZ935)</f>
        <v>23.684040994804754</v>
      </c>
      <c r="BI935" s="103">
        <f>AVERAGE(BA$6:BA935)</f>
        <v>0.84243794505085656</v>
      </c>
      <c r="BJ935" s="104">
        <f>AVERAGE(BB$6:BB935)</f>
        <v>961.73319476290271</v>
      </c>
      <c r="BK935" s="104">
        <f>AVERAGE(BC$6:BC935)</f>
        <v>3591.1866940222276</v>
      </c>
      <c r="BL935" s="104">
        <f>AVERAGE(BD$6:BD935)</f>
        <v>2629.4534992593221</v>
      </c>
      <c r="BP935" s="105">
        <v>930</v>
      </c>
      <c r="BQ935" s="109">
        <v>22.901398587033217</v>
      </c>
      <c r="BR935" s="109">
        <v>4</v>
      </c>
      <c r="BS935" s="109">
        <v>6.9941422933375712</v>
      </c>
      <c r="BT935" s="110">
        <v>156.50890443409628</v>
      </c>
      <c r="BU935" s="109">
        <v>25</v>
      </c>
      <c r="BV935" s="109">
        <v>25.895540880370788</v>
      </c>
      <c r="BW935" s="109">
        <v>0.89554088037078827</v>
      </c>
      <c r="BX935" s="110">
        <v>1040.8400364897145</v>
      </c>
      <c r="BY935" s="110">
        <v>4030</v>
      </c>
      <c r="BZ935" s="110">
        <v>2989.1599635102857</v>
      </c>
      <c r="CA935" s="111" t="str">
        <v>Yes</v>
      </c>
      <c r="CC935" s="103">
        <f>AVERAGE(BU$6:BU935)</f>
        <v>22.92033497096606</v>
      </c>
      <c r="CD935" s="103">
        <f>AVERAGE(BV$6:BV935)</f>
        <v>23.840400694831871</v>
      </c>
      <c r="CE935" s="103">
        <f>AVERAGE(BW$6:BW935)</f>
        <v>0.920065723865791</v>
      </c>
      <c r="CF935" s="104">
        <f>AVERAGE(BX$6:BX935)</f>
        <v>974.34376654294954</v>
      </c>
      <c r="CG935" s="104">
        <f>AVERAGE(BY$6:BY935)</f>
        <v>3664.5341166126495</v>
      </c>
      <c r="CH935" s="104">
        <f>AVERAGE(BZ$6:BZ935)</f>
        <v>2690.1903500697026</v>
      </c>
      <c r="CI935" s="121"/>
      <c r="CJ935" s="121"/>
      <c r="CK935" s="121"/>
      <c r="CL935" s="121"/>
      <c r="CM935" s="121"/>
      <c r="CN935" s="121"/>
    </row>
    <row r="936" spans="2:92" x14ac:dyDescent="0.2">
      <c r="B936" s="105">
        <v>931</v>
      </c>
      <c r="C936" s="109">
        <v>20.462844089654901</v>
      </c>
      <c r="D936" s="109">
        <v>4</v>
      </c>
      <c r="E936" s="109">
        <v>2.4343247959438674</v>
      </c>
      <c r="F936" s="110">
        <v>170.79739482920451</v>
      </c>
      <c r="G936" s="109">
        <v>18.897168885598767</v>
      </c>
      <c r="H936" s="109">
        <v>18.897168885598767</v>
      </c>
      <c r="I936" s="109">
        <v>0</v>
      </c>
      <c r="J936" s="110">
        <v>737.71246139716754</v>
      </c>
      <c r="K936" s="110">
        <v>3601.4903994077781</v>
      </c>
      <c r="L936" s="110">
        <v>2863.7779380106103</v>
      </c>
      <c r="M936" s="111" t="str">
        <v>No</v>
      </c>
      <c r="O936" s="103">
        <f>AVERAGE(G$6:G936)</f>
        <v>21.700983944503218</v>
      </c>
      <c r="P936" s="103">
        <f>AVERAGE(H$6:H936)</f>
        <v>22.066563793842473</v>
      </c>
      <c r="Q936" s="103">
        <f>AVERAGE(I$6:I936)</f>
        <v>0.36557984933927135</v>
      </c>
      <c r="R936" s="104">
        <f>AVERAGE(J$6:J936)</f>
        <v>865.93072688356608</v>
      </c>
      <c r="S936" s="104">
        <f>AVERAGE(K$6:K936)</f>
        <v>4005.1567018473115</v>
      </c>
      <c r="T936" s="104">
        <f>AVERAGE(L$6:L936)</f>
        <v>3139.2259749637524</v>
      </c>
      <c r="X936" s="105">
        <v>931</v>
      </c>
      <c r="Y936" s="109">
        <v>25.706663873310024</v>
      </c>
      <c r="Z936" s="109">
        <v>1</v>
      </c>
      <c r="AA936" s="109">
        <v>4.2061115829824924</v>
      </c>
      <c r="AB936" s="110">
        <v>182.89681971059431</v>
      </c>
      <c r="AC936" s="109">
        <v>25</v>
      </c>
      <c r="AD936" s="109">
        <v>28.912775456292515</v>
      </c>
      <c r="AE936" s="109">
        <v>3.9127754562925148</v>
      </c>
      <c r="AF936" s="110">
        <v>1637.196401843247</v>
      </c>
      <c r="AG936" s="110">
        <v>4570</v>
      </c>
      <c r="AH936" s="110">
        <v>2932.8035981567527</v>
      </c>
      <c r="AI936" s="111" t="str">
        <v>Yes</v>
      </c>
      <c r="AK936" s="103">
        <f>AVERAGE(AC$6:AC936)</f>
        <v>21.65020744030917</v>
      </c>
      <c r="AL936" s="103">
        <f>AVERAGE(AD$6:AD936)</f>
        <v>21.984726726165725</v>
      </c>
      <c r="AM936" s="103">
        <f>AVERAGE(AE$6:AE936)</f>
        <v>0.33451928585656182</v>
      </c>
      <c r="AN936" s="104">
        <f>AVERAGE(AF$6:AF936)</f>
        <v>859.49463519111271</v>
      </c>
      <c r="AO936" s="104">
        <f>AVERAGE(AG$6:AG936)</f>
        <v>4038.5410986541483</v>
      </c>
      <c r="AP936" s="104">
        <f>AVERAGE(AH$6:AH936)</f>
        <v>3179.0464634630321</v>
      </c>
      <c r="AT936" s="105">
        <v>931</v>
      </c>
      <c r="AU936" s="109">
        <v>18.752797553266181</v>
      </c>
      <c r="AV936" s="109">
        <v>0</v>
      </c>
      <c r="AW936" s="109">
        <v>3.8981565692905784</v>
      </c>
      <c r="AX936" s="110">
        <v>126.40488267709419</v>
      </c>
      <c r="AY936" s="109">
        <v>22.650954122556758</v>
      </c>
      <c r="AZ936" s="109">
        <v>22.650954122556758</v>
      </c>
      <c r="BA936" s="109">
        <v>0</v>
      </c>
      <c r="BB936" s="110">
        <v>805.93350635379693</v>
      </c>
      <c r="BC936" s="110">
        <v>3397.6431183835139</v>
      </c>
      <c r="BD936" s="110">
        <v>2591.7096120297169</v>
      </c>
      <c r="BE936" s="111" t="str">
        <v>No</v>
      </c>
      <c r="BG936" s="103">
        <f>AVERAGE(AY$6:AY936)</f>
        <v>22.84139827109956</v>
      </c>
      <c r="BH936" s="103">
        <f>AVERAGE(AZ$6:AZ936)</f>
        <v>23.682931341880749</v>
      </c>
      <c r="BI936" s="103">
        <f>AVERAGE(BA$6:BA936)</f>
        <v>0.84153307078119932</v>
      </c>
      <c r="BJ936" s="104">
        <f>AVERAGE(BB$6:BB936)</f>
        <v>961.56584815881126</v>
      </c>
      <c r="BK936" s="104">
        <f>AVERAGE(BC$6:BC936)</f>
        <v>3590.9788061858808</v>
      </c>
      <c r="BL936" s="104">
        <f>AVERAGE(BD$6:BD936)</f>
        <v>2629.4129580270669</v>
      </c>
      <c r="BP936" s="105">
        <v>931</v>
      </c>
      <c r="BQ936" s="109">
        <v>18.865370722014166</v>
      </c>
      <c r="BR936" s="109">
        <v>2</v>
      </c>
      <c r="BS936" s="109">
        <v>5.5908778910963743</v>
      </c>
      <c r="BT936" s="110">
        <v>110.4199686402107</v>
      </c>
      <c r="BU936" s="109">
        <v>22.456248613110539</v>
      </c>
      <c r="BV936" s="109">
        <v>22.456248613110539</v>
      </c>
      <c r="BW936" s="109">
        <v>0</v>
      </c>
      <c r="BX936" s="110">
        <v>784.10742703352685</v>
      </c>
      <c r="BY936" s="110">
        <v>3508.4372919665807</v>
      </c>
      <c r="BZ936" s="110">
        <v>2724.3298649330536</v>
      </c>
      <c r="CA936" s="111" t="str">
        <v>No</v>
      </c>
      <c r="CC936" s="103">
        <f>AVERAGE(BU$6:BU936)</f>
        <v>22.919836489378675</v>
      </c>
      <c r="CD936" s="103">
        <f>AVERAGE(BV$6:BV936)</f>
        <v>23.838913957901987</v>
      </c>
      <c r="CE936" s="103">
        <f>AVERAGE(BW$6:BW936)</f>
        <v>0.91907746852329286</v>
      </c>
      <c r="CF936" s="104">
        <f>AVERAGE(BX$6:BX936)</f>
        <v>974.13943105475471</v>
      </c>
      <c r="CG936" s="104">
        <f>AVERAGE(BY$6:BY936)</f>
        <v>3664.3664508504094</v>
      </c>
      <c r="CH936" s="104">
        <f>AVERAGE(BZ$6:BZ936)</f>
        <v>2690.2270197956568</v>
      </c>
      <c r="CI936" s="121"/>
      <c r="CJ936" s="121"/>
      <c r="CK936" s="121"/>
      <c r="CL936" s="121"/>
      <c r="CM936" s="121"/>
      <c r="CN936" s="121"/>
    </row>
    <row r="937" spans="2:92" x14ac:dyDescent="0.2">
      <c r="B937" s="105">
        <v>932</v>
      </c>
      <c r="C937" s="109">
        <v>17.124038250274911</v>
      </c>
      <c r="D937" s="109">
        <v>3</v>
      </c>
      <c r="E937" s="109">
        <v>4.5225083150626775</v>
      </c>
      <c r="F937" s="110">
        <v>126.72700114124228</v>
      </c>
      <c r="G937" s="109">
        <v>18.646546565337587</v>
      </c>
      <c r="H937" s="109">
        <v>18.646546565337587</v>
      </c>
      <c r="I937" s="109">
        <v>0</v>
      </c>
      <c r="J937" s="110">
        <v>686.12339810136996</v>
      </c>
      <c r="K937" s="110">
        <v>3506.3783817607655</v>
      </c>
      <c r="L937" s="110">
        <v>2820.2549836593953</v>
      </c>
      <c r="M937" s="111" t="str">
        <v>No</v>
      </c>
      <c r="O937" s="103">
        <f>AVERAGE(G$6:G937)</f>
        <v>21.697706651177931</v>
      </c>
      <c r="P937" s="103">
        <f>AVERAGE(H$6:H937)</f>
        <v>22.062894247459958</v>
      </c>
      <c r="Q937" s="103">
        <f>AVERAGE(I$6:I937)</f>
        <v>0.36518759628204039</v>
      </c>
      <c r="R937" s="104">
        <f>AVERAGE(J$6:J937)</f>
        <v>865.73780056513033</v>
      </c>
      <c r="S937" s="104">
        <f>AVERAGE(K$6:K937)</f>
        <v>4004.621531975974</v>
      </c>
      <c r="T937" s="104">
        <f>AVERAGE(L$6:L937)</f>
        <v>3138.8837314108505</v>
      </c>
      <c r="X937" s="105">
        <v>932</v>
      </c>
      <c r="Y937" s="109">
        <v>17.64544948916393</v>
      </c>
      <c r="Z937" s="109">
        <v>0</v>
      </c>
      <c r="AA937" s="109">
        <v>5.2485661241205452</v>
      </c>
      <c r="AB937" s="110">
        <v>134.67273803722352</v>
      </c>
      <c r="AC937" s="109">
        <v>22.894015613284473</v>
      </c>
      <c r="AD937" s="109">
        <v>22.894015613284473</v>
      </c>
      <c r="AE937" s="109">
        <v>0</v>
      </c>
      <c r="AF937" s="110">
        <v>821.49320643575777</v>
      </c>
      <c r="AG937" s="110">
        <v>4120.9228103912055</v>
      </c>
      <c r="AH937" s="110">
        <v>3299.4296039554479</v>
      </c>
      <c r="AI937" s="111" t="str">
        <v>No</v>
      </c>
      <c r="AK937" s="103">
        <f>AVERAGE(AC$6:AC937)</f>
        <v>21.651541998434681</v>
      </c>
      <c r="AL937" s="103">
        <f>AVERAGE(AD$6:AD937)</f>
        <v>21.985702358018859</v>
      </c>
      <c r="AM937" s="103">
        <f>AVERAGE(AE$6:AE937)</f>
        <v>0.3341603595841835</v>
      </c>
      <c r="AN937" s="104">
        <f>AVERAGE(AF$6:AF937)</f>
        <v>859.45386112592462</v>
      </c>
      <c r="AO937" s="104">
        <f>AVERAGE(AG$6:AG937)</f>
        <v>4038.6294910487154</v>
      </c>
      <c r="AP937" s="104">
        <f>AVERAGE(AH$6:AH937)</f>
        <v>3179.1756299227877</v>
      </c>
      <c r="AT937" s="105">
        <v>932</v>
      </c>
      <c r="AU937" s="109">
        <v>20.648817338418905</v>
      </c>
      <c r="AV937" s="109">
        <v>4</v>
      </c>
      <c r="AW937" s="109">
        <v>3.2049390626191157</v>
      </c>
      <c r="AX937" s="110">
        <v>149.46696178095422</v>
      </c>
      <c r="AY937" s="109">
        <v>19.853756401038019</v>
      </c>
      <c r="AZ937" s="109">
        <v>19.853756401038019</v>
      </c>
      <c r="BA937" s="109">
        <v>0</v>
      </c>
      <c r="BB937" s="110">
        <v>745.07965381209476</v>
      </c>
      <c r="BC937" s="110">
        <v>3178.0634601557031</v>
      </c>
      <c r="BD937" s="110">
        <v>2432.9838063436082</v>
      </c>
      <c r="BE937" s="111" t="str">
        <v>No</v>
      </c>
      <c r="BG937" s="103">
        <f>AVERAGE(AY$6:AY937)</f>
        <v>22.838192646775457</v>
      </c>
      <c r="BH937" s="103">
        <f>AVERAGE(AZ$6:AZ937)</f>
        <v>23.678822785077269</v>
      </c>
      <c r="BI937" s="103">
        <f>AVERAGE(BA$6:BA937)</f>
        <v>0.84063013830182043</v>
      </c>
      <c r="BJ937" s="104">
        <f>AVERAGE(BB$6:BB937)</f>
        <v>961.33356683440491</v>
      </c>
      <c r="BK937" s="104">
        <f>AVERAGE(BC$6:BC937)</f>
        <v>3590.5357639691101</v>
      </c>
      <c r="BL937" s="104">
        <f>AVERAGE(BD$6:BD937)</f>
        <v>2629.2021971347026</v>
      </c>
      <c r="BP937" s="105">
        <v>932</v>
      </c>
      <c r="BQ937" s="109">
        <v>15.648299831747636</v>
      </c>
      <c r="BR937" s="109">
        <v>2</v>
      </c>
      <c r="BS937" s="109">
        <v>5.4987837662748973</v>
      </c>
      <c r="BT937" s="110">
        <v>147.2567757106722</v>
      </c>
      <c r="BU937" s="109">
        <v>19.147083598022533</v>
      </c>
      <c r="BV937" s="109">
        <v>19.147083598022533</v>
      </c>
      <c r="BW937" s="109">
        <v>0</v>
      </c>
      <c r="BX937" s="110">
        <v>721.66928365134822</v>
      </c>
      <c r="BY937" s="110">
        <v>3012.06253970338</v>
      </c>
      <c r="BZ937" s="110">
        <v>2290.3932560520316</v>
      </c>
      <c r="CA937" s="111" t="str">
        <v>No</v>
      </c>
      <c r="CC937" s="103">
        <f>AVERAGE(BU$6:BU937)</f>
        <v>22.915788471254899</v>
      </c>
      <c r="CD937" s="103">
        <f>AVERAGE(BV$6:BV937)</f>
        <v>23.833879805155334</v>
      </c>
      <c r="CE937" s="103">
        <f>AVERAGE(BW$6:BW937)</f>
        <v>0.91809133390041375</v>
      </c>
      <c r="CF937" s="104">
        <f>AVERAGE(BX$6:BX937)</f>
        <v>973.86854033865666</v>
      </c>
      <c r="CG937" s="104">
        <f>AVERAGE(BY$6:BY937)</f>
        <v>3663.6665539500368</v>
      </c>
      <c r="CH937" s="104">
        <f>AVERAGE(BZ$6:BZ937)</f>
        <v>2689.7980136113824</v>
      </c>
      <c r="CI937" s="121"/>
      <c r="CJ937" s="121"/>
      <c r="CK937" s="121"/>
      <c r="CL937" s="121"/>
      <c r="CM937" s="121"/>
      <c r="CN937" s="121"/>
    </row>
    <row r="938" spans="2:92" x14ac:dyDescent="0.2">
      <c r="B938" s="105">
        <v>933</v>
      </c>
      <c r="C938" s="109">
        <v>18.198139459723439</v>
      </c>
      <c r="D938" s="109">
        <v>0</v>
      </c>
      <c r="E938" s="109">
        <v>3.7636960446818799</v>
      </c>
      <c r="F938" s="110">
        <v>156.63046164452379</v>
      </c>
      <c r="G938" s="109">
        <v>21.961835504405318</v>
      </c>
      <c r="H938" s="109">
        <v>21.961835504405318</v>
      </c>
      <c r="I938" s="109">
        <v>0</v>
      </c>
      <c r="J938" s="110">
        <v>815.4855267766834</v>
      </c>
      <c r="K938" s="110">
        <v>3953.1303907929573</v>
      </c>
      <c r="L938" s="110">
        <v>3137.6448640162739</v>
      </c>
      <c r="M938" s="111" t="str">
        <v>No</v>
      </c>
      <c r="O938" s="103">
        <f>AVERAGE(G$6:G938)</f>
        <v>21.697989747483639</v>
      </c>
      <c r="P938" s="103">
        <f>AVERAGE(H$6:H938)</f>
        <v>22.062785931551002</v>
      </c>
      <c r="Q938" s="103">
        <f>AVERAGE(I$6:I938)</f>
        <v>0.36479618406737579</v>
      </c>
      <c r="R938" s="104">
        <f>AVERAGE(J$6:J938)</f>
        <v>865.68393960715764</v>
      </c>
      <c r="S938" s="104">
        <f>AVERAGE(K$6:K938)</f>
        <v>4004.5663431858534</v>
      </c>
      <c r="T938" s="104">
        <f>AVERAGE(L$6:L938)</f>
        <v>3138.882403578702</v>
      </c>
      <c r="X938" s="105">
        <v>933</v>
      </c>
      <c r="Y938" s="109">
        <v>16.893607584926052</v>
      </c>
      <c r="Z938" s="109">
        <v>2</v>
      </c>
      <c r="AA938" s="109">
        <v>5.0813946169742943</v>
      </c>
      <c r="AB938" s="110">
        <v>168.08642091601541</v>
      </c>
      <c r="AC938" s="109">
        <v>19.975002201900345</v>
      </c>
      <c r="AD938" s="109">
        <v>19.975002201900345</v>
      </c>
      <c r="AE938" s="109">
        <v>0</v>
      </c>
      <c r="AF938" s="110">
        <v>767.33648697302579</v>
      </c>
      <c r="AG938" s="110">
        <v>3735.5003963420622</v>
      </c>
      <c r="AH938" s="110">
        <v>2968.1639093690364</v>
      </c>
      <c r="AI938" s="111" t="str">
        <v>No</v>
      </c>
      <c r="AK938" s="103">
        <f>AVERAGE(AC$6:AC938)</f>
        <v>21.649745064033251</v>
      </c>
      <c r="AL938" s="103">
        <f>AVERAGE(AD$6:AD938)</f>
        <v>21.983547266747564</v>
      </c>
      <c r="AM938" s="103">
        <f>AVERAGE(AE$6:AE938)</f>
        <v>0.33380220271431837</v>
      </c>
      <c r="AN938" s="104">
        <f>AVERAGE(AF$6:AF938)</f>
        <v>859.35512867774355</v>
      </c>
      <c r="AO938" s="104">
        <f>AVERAGE(AG$6:AG938)</f>
        <v>4038.3045938410987</v>
      </c>
      <c r="AP938" s="104">
        <f>AVERAGE(AH$6:AH938)</f>
        <v>3178.9494651633522</v>
      </c>
      <c r="AT938" s="105">
        <v>933</v>
      </c>
      <c r="AU938" s="109">
        <v>21.597245496012672</v>
      </c>
      <c r="AV938" s="109">
        <v>4</v>
      </c>
      <c r="AW938" s="109">
        <v>3.2637444067479371</v>
      </c>
      <c r="AX938" s="110">
        <v>174.92245769111454</v>
      </c>
      <c r="AY938" s="109">
        <v>20.860989902760608</v>
      </c>
      <c r="AZ938" s="109">
        <v>20.860989902760608</v>
      </c>
      <c r="BA938" s="109">
        <v>0</v>
      </c>
      <c r="BB938" s="110">
        <v>800.75215477393283</v>
      </c>
      <c r="BC938" s="110">
        <v>3329.1484854140913</v>
      </c>
      <c r="BD938" s="110">
        <v>2528.3963306401583</v>
      </c>
      <c r="BE938" s="111" t="str">
        <v>No</v>
      </c>
      <c r="BG938" s="103">
        <f>AVERAGE(AY$6:AY938)</f>
        <v>22.836073458411025</v>
      </c>
      <c r="BH938" s="103">
        <f>AVERAGE(AZ$6:AZ938)</f>
        <v>23.675802599780038</v>
      </c>
      <c r="BI938" s="103">
        <f>AVERAGE(BA$6:BA938)</f>
        <v>0.83972914136902099</v>
      </c>
      <c r="BJ938" s="104">
        <f>AVERAGE(BB$6:BB938)</f>
        <v>961.16145385256084</v>
      </c>
      <c r="BK938" s="104">
        <f>AVERAGE(BC$6:BC938)</f>
        <v>3590.2556061142818</v>
      </c>
      <c r="BL938" s="104">
        <f>AVERAGE(BD$6:BD938)</f>
        <v>2629.0941522617181</v>
      </c>
      <c r="BP938" s="105">
        <v>933</v>
      </c>
      <c r="BQ938" s="109">
        <v>17.942213764465723</v>
      </c>
      <c r="BR938" s="109">
        <v>3</v>
      </c>
      <c r="BS938" s="109">
        <v>4.7785426276847627</v>
      </c>
      <c r="BT938" s="110">
        <v>145.65410026688491</v>
      </c>
      <c r="BU938" s="109">
        <v>19.720756392150484</v>
      </c>
      <c r="BV938" s="109">
        <v>19.720756392150484</v>
      </c>
      <c r="BW938" s="109">
        <v>0</v>
      </c>
      <c r="BX938" s="110">
        <v>737.27679203139951</v>
      </c>
      <c r="BY938" s="110">
        <v>3168.1134588225727</v>
      </c>
      <c r="BZ938" s="110">
        <v>2430.8366667911732</v>
      </c>
      <c r="CA938" s="111" t="str">
        <v>No</v>
      </c>
      <c r="CC938" s="103">
        <f>AVERAGE(BU$6:BU938)</f>
        <v>22.912363999573117</v>
      </c>
      <c r="CD938" s="103">
        <f>AVERAGE(BV$6:BV938)</f>
        <v>23.829471312751256</v>
      </c>
      <c r="CE938" s="103">
        <f>AVERAGE(BW$6:BW938)</f>
        <v>0.91710731317811967</v>
      </c>
      <c r="CF938" s="104">
        <f>AVERAGE(BX$6:BX938)</f>
        <v>973.61495861485457</v>
      </c>
      <c r="CG938" s="104">
        <f>AVERAGE(BY$6:BY938)</f>
        <v>3663.1354145126011</v>
      </c>
      <c r="CH938" s="104">
        <f>AVERAGE(BZ$6:BZ938)</f>
        <v>2689.5204558977489</v>
      </c>
      <c r="CI938" s="121"/>
      <c r="CJ938" s="121"/>
      <c r="CK938" s="121"/>
      <c r="CL938" s="121"/>
      <c r="CM938" s="121"/>
      <c r="CN938" s="121"/>
    </row>
    <row r="939" spans="2:92" x14ac:dyDescent="0.2">
      <c r="B939" s="105">
        <v>934</v>
      </c>
      <c r="C939" s="109">
        <v>21.393899459718714</v>
      </c>
      <c r="D939" s="109">
        <v>2</v>
      </c>
      <c r="E939" s="109">
        <v>2.7575557930239207</v>
      </c>
      <c r="F939" s="110">
        <v>156.14535908684647</v>
      </c>
      <c r="G939" s="109">
        <v>22.151455252742636</v>
      </c>
      <c r="H939" s="109">
        <v>22.151455252742636</v>
      </c>
      <c r="I939" s="109">
        <v>0</v>
      </c>
      <c r="J939" s="110">
        <v>820.68901666912564</v>
      </c>
      <c r="K939" s="110">
        <v>4087.2619454936744</v>
      </c>
      <c r="L939" s="110">
        <v>3266.5729288245489</v>
      </c>
      <c r="M939" s="111" t="str">
        <v>No</v>
      </c>
      <c r="O939" s="103">
        <f>AVERAGE(G$6:G939)</f>
        <v>21.698475256589916</v>
      </c>
      <c r="P939" s="103">
        <f>AVERAGE(H$6:H939)</f>
        <v>22.062880866584401</v>
      </c>
      <c r="Q939" s="103">
        <f>AVERAGE(I$6:I939)</f>
        <v>0.36440560999449856</v>
      </c>
      <c r="R939" s="104">
        <f>AVERAGE(J$6:J939)</f>
        <v>865.63576517146385</v>
      </c>
      <c r="S939" s="104">
        <f>AVERAGE(K$6:K939)</f>
        <v>4004.6548823746193</v>
      </c>
      <c r="T939" s="104">
        <f>AVERAGE(L$6:L939)</f>
        <v>3139.0191172031623</v>
      </c>
      <c r="X939" s="105">
        <v>934</v>
      </c>
      <c r="Y939" s="109">
        <v>18.815529770153898</v>
      </c>
      <c r="Z939" s="109">
        <v>2</v>
      </c>
      <c r="AA939" s="109">
        <v>3.927622101533446</v>
      </c>
      <c r="AB939" s="110">
        <v>182.69094563872582</v>
      </c>
      <c r="AC939" s="109">
        <v>20.743151871687346</v>
      </c>
      <c r="AD939" s="109">
        <v>20.743151871687346</v>
      </c>
      <c r="AE939" s="109">
        <v>0</v>
      </c>
      <c r="AF939" s="110">
        <v>804.98550178934613</v>
      </c>
      <c r="AG939" s="110">
        <v>3873.767336903722</v>
      </c>
      <c r="AH939" s="110">
        <v>3068.781835114376</v>
      </c>
      <c r="AI939" s="111" t="str">
        <v>No</v>
      </c>
      <c r="AK939" s="103">
        <f>AVERAGE(AC$6:AC939)</f>
        <v>21.648774407510395</v>
      </c>
      <c r="AL939" s="103">
        <f>AVERAGE(AD$6:AD939)</f>
        <v>21.982219220286044</v>
      </c>
      <c r="AM939" s="103">
        <f>AVERAGE(AE$6:AE939)</f>
        <v>0.33344481277565208</v>
      </c>
      <c r="AN939" s="104">
        <f>AVERAGE(AF$6:AF939)</f>
        <v>859.29691708578594</v>
      </c>
      <c r="AO939" s="104">
        <f>AVERAGE(AG$6:AG939)</f>
        <v>4038.1284297544416</v>
      </c>
      <c r="AP939" s="104">
        <f>AVERAGE(AH$6:AH939)</f>
        <v>3178.831512668653</v>
      </c>
      <c r="AT939" s="105">
        <v>934</v>
      </c>
      <c r="AU939" s="109">
        <v>22.424115808772058</v>
      </c>
      <c r="AV939" s="109">
        <v>5</v>
      </c>
      <c r="AW939" s="109">
        <v>4.1189919733565707</v>
      </c>
      <c r="AX939" s="110">
        <v>128.5647849077825</v>
      </c>
      <c r="AY939" s="109">
        <v>21.543107782128629</v>
      </c>
      <c r="AZ939" s="109">
        <v>21.543107782128629</v>
      </c>
      <c r="BA939" s="109">
        <v>0</v>
      </c>
      <c r="BB939" s="110">
        <v>774.85801837164138</v>
      </c>
      <c r="BC939" s="110">
        <v>3481.4661673192945</v>
      </c>
      <c r="BD939" s="110">
        <v>2706.6081489476533</v>
      </c>
      <c r="BE939" s="111" t="str">
        <v>No</v>
      </c>
      <c r="BG939" s="103">
        <f>AVERAGE(AY$6:AY939)</f>
        <v>22.834689126851838</v>
      </c>
      <c r="BH939" s="103">
        <f>AVERAGE(AZ$6:AZ939)</f>
        <v>23.673519200617672</v>
      </c>
      <c r="BI939" s="103">
        <f>AVERAGE(BA$6:BA939)</f>
        <v>0.83883007376584218</v>
      </c>
      <c r="BJ939" s="104">
        <f>AVERAGE(BB$6:BB939)</f>
        <v>960.96198550622159</v>
      </c>
      <c r="BK939" s="104">
        <f>AVERAGE(BC$6:BC939)</f>
        <v>3590.1391291990835</v>
      </c>
      <c r="BL939" s="104">
        <f>AVERAGE(BD$6:BD939)</f>
        <v>2629.1771436928598</v>
      </c>
      <c r="BP939" s="105">
        <v>934</v>
      </c>
      <c r="BQ939" s="109">
        <v>18.700185222980085</v>
      </c>
      <c r="BR939" s="109">
        <v>4</v>
      </c>
      <c r="BS939" s="109">
        <v>5.138652987463729</v>
      </c>
      <c r="BT939" s="110">
        <v>141.84596708229492</v>
      </c>
      <c r="BU939" s="109">
        <v>19.838838210443814</v>
      </c>
      <c r="BV939" s="109">
        <v>19.838838210443814</v>
      </c>
      <c r="BW939" s="109">
        <v>0</v>
      </c>
      <c r="BX939" s="110">
        <v>737.0111133956093</v>
      </c>
      <c r="BY939" s="110">
        <v>3255.8257315665724</v>
      </c>
      <c r="BZ939" s="110">
        <v>2518.8146181709631</v>
      </c>
      <c r="CA939" s="111" t="str">
        <v>No</v>
      </c>
      <c r="CC939" s="103">
        <f>AVERAGE(BU$6:BU939)</f>
        <v>22.909073286736788</v>
      </c>
      <c r="CD939" s="103">
        <f>AVERAGE(BV$6:BV939)</f>
        <v>23.825198686303388</v>
      </c>
      <c r="CE939" s="103">
        <f>AVERAGE(BW$6:BW939)</f>
        <v>0.9161253995665799</v>
      </c>
      <c r="CF939" s="104">
        <f>AVERAGE(BX$6:BX939)</f>
        <v>973.36163544010162</v>
      </c>
      <c r="CG939" s="104">
        <f>AVERAGE(BY$6:BY939)</f>
        <v>3662.6993227749713</v>
      </c>
      <c r="CH939" s="104">
        <f>AVERAGE(BZ$6:BZ939)</f>
        <v>2689.3376873348725</v>
      </c>
      <c r="CI939" s="121"/>
      <c r="CJ939" s="121"/>
      <c r="CK939" s="121"/>
      <c r="CL939" s="121"/>
      <c r="CM939" s="121"/>
      <c r="CN939" s="121"/>
    </row>
    <row r="940" spans="2:92" x14ac:dyDescent="0.2">
      <c r="B940" s="105">
        <v>935</v>
      </c>
      <c r="C940" s="109">
        <v>19.443754630505111</v>
      </c>
      <c r="D940" s="109">
        <v>1</v>
      </c>
      <c r="E940" s="109">
        <v>2.2906442288763493</v>
      </c>
      <c r="F940" s="110">
        <v>126.14418890397792</v>
      </c>
      <c r="G940" s="109">
        <v>20.734398859381461</v>
      </c>
      <c r="H940" s="109">
        <v>20.734398859381461</v>
      </c>
      <c r="I940" s="109">
        <v>0</v>
      </c>
      <c r="J940" s="110">
        <v>748.17615468542169</v>
      </c>
      <c r="K940" s="110">
        <v>3782.1917946886629</v>
      </c>
      <c r="L940" s="110">
        <v>3034.0156400032411</v>
      </c>
      <c r="M940" s="111" t="str">
        <v>No</v>
      </c>
      <c r="O940" s="103">
        <f>AVERAGE(G$6:G940)</f>
        <v>21.697444158838891</v>
      </c>
      <c r="P940" s="103">
        <f>AVERAGE(H$6:H940)</f>
        <v>22.061460030213063</v>
      </c>
      <c r="Q940" s="103">
        <f>AVERAGE(I$6:I940)</f>
        <v>0.36401587137418356</v>
      </c>
      <c r="R940" s="104">
        <f>AVERAGE(J$6:J940)</f>
        <v>865.51013991960713</v>
      </c>
      <c r="S940" s="104">
        <f>AVERAGE(K$6:K940)</f>
        <v>4004.4169539385916</v>
      </c>
      <c r="T940" s="104">
        <f>AVERAGE(L$6:L940)</f>
        <v>3138.9068140189911</v>
      </c>
      <c r="X940" s="105">
        <v>935</v>
      </c>
      <c r="Y940" s="109">
        <v>15.680751058536249</v>
      </c>
      <c r="Z940" s="109">
        <v>3</v>
      </c>
      <c r="AA940" s="109">
        <v>3.6965836910002543</v>
      </c>
      <c r="AB940" s="110">
        <v>170.96942169480849</v>
      </c>
      <c r="AC940" s="109">
        <v>16.377334749536502</v>
      </c>
      <c r="AD940" s="109">
        <v>16.377334749536502</v>
      </c>
      <c r="AE940" s="109">
        <v>0</v>
      </c>
      <c r="AF940" s="110">
        <v>662.28946418090356</v>
      </c>
      <c r="AG940" s="110">
        <v>3157.9202549165702</v>
      </c>
      <c r="AH940" s="110">
        <v>2495.6307907356668</v>
      </c>
      <c r="AI940" s="111" t="str">
        <v>No</v>
      </c>
      <c r="AK940" s="103">
        <f>AVERAGE(AC$6:AC940)</f>
        <v>21.643136504132883</v>
      </c>
      <c r="AL940" s="103">
        <f>AVERAGE(AD$6:AD940)</f>
        <v>21.976224691440322</v>
      </c>
      <c r="AM940" s="103">
        <f>AVERAGE(AE$6:AE940)</f>
        <v>0.33308818730744283</v>
      </c>
      <c r="AN940" s="104">
        <f>AVERAGE(AF$6:AF940)</f>
        <v>859.08621392759903</v>
      </c>
      <c r="AO940" s="104">
        <f>AVERAGE(AG$6:AG940)</f>
        <v>4037.1870306369678</v>
      </c>
      <c r="AP940" s="104">
        <f>AVERAGE(AH$6:AH940)</f>
        <v>3178.1008167093664</v>
      </c>
      <c r="AT940" s="105">
        <v>935</v>
      </c>
      <c r="AU940" s="109">
        <v>22.105331675604639</v>
      </c>
      <c r="AV940" s="109">
        <v>7</v>
      </c>
      <c r="AW940" s="109">
        <v>5.4232105851232184</v>
      </c>
      <c r="AX940" s="110">
        <v>140.66863765036084</v>
      </c>
      <c r="AY940" s="109">
        <v>20.528542260727857</v>
      </c>
      <c r="AZ940" s="109">
        <v>20.528542260727857</v>
      </c>
      <c r="BA940" s="109">
        <v>0</v>
      </c>
      <c r="BB940" s="110">
        <v>756.52490547219645</v>
      </c>
      <c r="BC940" s="110">
        <v>3429.2813391091786</v>
      </c>
      <c r="BD940" s="110">
        <v>2672.7564336369824</v>
      </c>
      <c r="BE940" s="111" t="str">
        <v>No</v>
      </c>
      <c r="BG940" s="103">
        <f>AVERAGE(AY$6:AY940)</f>
        <v>22.832222659615343</v>
      </c>
      <c r="BH940" s="103">
        <f>AVERAGE(AZ$6:AZ940)</f>
        <v>23.670155588917257</v>
      </c>
      <c r="BI940" s="103">
        <f>AVERAGE(BA$6:BA940)</f>
        <v>0.83793292930192154</v>
      </c>
      <c r="BJ940" s="104">
        <f>AVERAGE(BB$6:BB940)</f>
        <v>960.74333622276265</v>
      </c>
      <c r="BK940" s="104">
        <f>AVERAGE(BC$6:BC940)</f>
        <v>3589.9670887818756</v>
      </c>
      <c r="BL940" s="104">
        <f>AVERAGE(BD$6:BD940)</f>
        <v>2629.2237525591099</v>
      </c>
      <c r="BP940" s="105">
        <v>935</v>
      </c>
      <c r="BQ940" s="109">
        <v>21.982743434612591</v>
      </c>
      <c r="BR940" s="109">
        <v>3</v>
      </c>
      <c r="BS940" s="109">
        <v>3.739400982380078</v>
      </c>
      <c r="BT940" s="110">
        <v>163.25518304119498</v>
      </c>
      <c r="BU940" s="109">
        <v>22.72214441699267</v>
      </c>
      <c r="BV940" s="109">
        <v>22.72214441699267</v>
      </c>
      <c r="BW940" s="109">
        <v>0</v>
      </c>
      <c r="BX940" s="110">
        <v>844.91951555097512</v>
      </c>
      <c r="BY940" s="110">
        <v>3618.3216625489003</v>
      </c>
      <c r="BZ940" s="110">
        <v>2773.4021469979252</v>
      </c>
      <c r="CA940" s="111" t="str">
        <v>No</v>
      </c>
      <c r="CC940" s="103">
        <f>AVERAGE(BU$6:BU940)</f>
        <v>22.908873362811928</v>
      </c>
      <c r="CD940" s="103">
        <f>AVERAGE(BV$6:BV940)</f>
        <v>23.824018949116958</v>
      </c>
      <c r="CE940" s="103">
        <f>AVERAGE(BW$6:BW940)</f>
        <v>0.9151455863050113</v>
      </c>
      <c r="CF940" s="104">
        <f>AVERAGE(BX$6:BX940)</f>
        <v>973.22426418888324</v>
      </c>
      <c r="CG940" s="104">
        <f>AVERAGE(BY$6:BY940)</f>
        <v>3662.6518600367617</v>
      </c>
      <c r="CH940" s="104">
        <f>AVERAGE(BZ$6:BZ940)</f>
        <v>2689.4275958478811</v>
      </c>
      <c r="CI940" s="121"/>
      <c r="CJ940" s="121"/>
      <c r="CK940" s="121"/>
      <c r="CL940" s="121"/>
      <c r="CM940" s="121"/>
      <c r="CN940" s="121"/>
    </row>
    <row r="941" spans="2:92" x14ac:dyDescent="0.2">
      <c r="B941" s="105">
        <v>936</v>
      </c>
      <c r="C941" s="109">
        <v>19.818466679754149</v>
      </c>
      <c r="D941" s="109">
        <v>1</v>
      </c>
      <c r="E941" s="109">
        <v>2.2108873731706362</v>
      </c>
      <c r="F941" s="110">
        <v>141.71274728810806</v>
      </c>
      <c r="G941" s="109">
        <v>21.029354052924784</v>
      </c>
      <c r="H941" s="109">
        <v>21.029354052924784</v>
      </c>
      <c r="I941" s="109">
        <v>0</v>
      </c>
      <c r="J941" s="110">
        <v>772.59336887585164</v>
      </c>
      <c r="K941" s="110">
        <v>3835.2837295264612</v>
      </c>
      <c r="L941" s="110">
        <v>3062.6903606506094</v>
      </c>
      <c r="M941" s="111" t="str">
        <v>No</v>
      </c>
      <c r="O941" s="103">
        <f>AVERAGE(G$6:G941)</f>
        <v>21.696730387358212</v>
      </c>
      <c r="P941" s="103">
        <f>AVERAGE(H$6:H941)</f>
        <v>22.060357352886896</v>
      </c>
      <c r="Q941" s="103">
        <f>AVERAGE(I$6:I941)</f>
        <v>0.36362696552869833</v>
      </c>
      <c r="R941" s="104">
        <f>AVERAGE(J$6:J941)</f>
        <v>865.41086986507321</v>
      </c>
      <c r="S941" s="104">
        <f>AVERAGE(K$6:K941)</f>
        <v>4004.2362560492629</v>
      </c>
      <c r="T941" s="104">
        <f>AVERAGE(L$6:L941)</f>
        <v>3138.8253861841954</v>
      </c>
      <c r="X941" s="105">
        <v>936</v>
      </c>
      <c r="Y941" s="109">
        <v>18.985410122547098</v>
      </c>
      <c r="Z941" s="109">
        <v>2</v>
      </c>
      <c r="AA941" s="109">
        <v>5.8361203446626497</v>
      </c>
      <c r="AB941" s="110">
        <v>128.91895846852418</v>
      </c>
      <c r="AC941" s="109">
        <v>22.821530467209747</v>
      </c>
      <c r="AD941" s="109">
        <v>22.821530467209747</v>
      </c>
      <c r="AE941" s="109">
        <v>0</v>
      </c>
      <c r="AF941" s="110">
        <v>813.56487248481653</v>
      </c>
      <c r="AG941" s="110">
        <v>4247.8754840977545</v>
      </c>
      <c r="AH941" s="110">
        <v>3434.3106116129379</v>
      </c>
      <c r="AI941" s="111" t="str">
        <v>No</v>
      </c>
      <c r="AK941" s="103">
        <f>AVERAGE(AC$6:AC941)</f>
        <v>21.644395472042152</v>
      </c>
      <c r="AL941" s="103">
        <f>AVERAGE(AD$6:AD941)</f>
        <v>21.977127795901612</v>
      </c>
      <c r="AM941" s="103">
        <f>AVERAGE(AE$6:AE941)</f>
        <v>0.33273232385946477</v>
      </c>
      <c r="AN941" s="104">
        <f>AVERAGE(AF$6:AF941)</f>
        <v>859.03758001580104</v>
      </c>
      <c r="AO941" s="104">
        <f>AVERAGE(AG$6:AG941)</f>
        <v>4037.4121251385286</v>
      </c>
      <c r="AP941" s="104">
        <f>AVERAGE(AH$6:AH941)</f>
        <v>3178.3745451227251</v>
      </c>
      <c r="AT941" s="105">
        <v>936</v>
      </c>
      <c r="AU941" s="109">
        <v>22.484440382880173</v>
      </c>
      <c r="AV941" s="109">
        <v>3</v>
      </c>
      <c r="AW941" s="109">
        <v>5.0900704884685624</v>
      </c>
      <c r="AX941" s="110">
        <v>159.38837088547967</v>
      </c>
      <c r="AY941" s="109">
        <v>24.574510871348735</v>
      </c>
      <c r="AZ941" s="109">
        <v>24.574510871348735</v>
      </c>
      <c r="BA941" s="109">
        <v>0</v>
      </c>
      <c r="BB941" s="110">
        <v>896.62369702594174</v>
      </c>
      <c r="BC941" s="110">
        <v>3836.1766307023104</v>
      </c>
      <c r="BD941" s="110">
        <v>2939.5529336763684</v>
      </c>
      <c r="BE941" s="111" t="str">
        <v>No</v>
      </c>
      <c r="BG941" s="103">
        <f>AVERAGE(AY$6:AY941)</f>
        <v>22.834084078644974</v>
      </c>
      <c r="BH941" s="103">
        <f>AVERAGE(AZ$6:AZ941)</f>
        <v>23.671121780458314</v>
      </c>
      <c r="BI941" s="103">
        <f>AVERAGE(BA$6:BA941)</f>
        <v>0.83703770181335113</v>
      </c>
      <c r="BJ941" s="104">
        <f>AVERAGE(BB$6:BB941)</f>
        <v>960.67483233473183</v>
      </c>
      <c r="BK941" s="104">
        <f>AVERAGE(BC$6:BC941)</f>
        <v>3590.2301331642689</v>
      </c>
      <c r="BL941" s="104">
        <f>AVERAGE(BD$6:BD941)</f>
        <v>2629.5553008295342</v>
      </c>
      <c r="BP941" s="105">
        <v>936</v>
      </c>
      <c r="BQ941" s="109">
        <v>22.858279678478848</v>
      </c>
      <c r="BR941" s="109">
        <v>4</v>
      </c>
      <c r="BS941" s="109">
        <v>3.4968051761842696</v>
      </c>
      <c r="BT941" s="110">
        <v>171.51804951708834</v>
      </c>
      <c r="BU941" s="109">
        <v>22.355084854663119</v>
      </c>
      <c r="BV941" s="109">
        <v>22.355084854663119</v>
      </c>
      <c r="BW941" s="109">
        <v>0</v>
      </c>
      <c r="BX941" s="110">
        <v>842.1705951569819</v>
      </c>
      <c r="BY941" s="110">
        <v>3633.2627281994678</v>
      </c>
      <c r="BZ941" s="110">
        <v>2791.0921330424858</v>
      </c>
      <c r="CA941" s="111" t="str">
        <v>No</v>
      </c>
      <c r="CC941" s="103">
        <f>AVERAGE(BU$6:BU941)</f>
        <v>22.90828170842288</v>
      </c>
      <c r="CD941" s="103">
        <f>AVERAGE(BV$6:BV941)</f>
        <v>23.822449575084423</v>
      </c>
      <c r="CE941" s="103">
        <f>AVERAGE(BW$6:BW941)</f>
        <v>0.91416786666152305</v>
      </c>
      <c r="CF941" s="104">
        <f>AVERAGE(BX$6:BX941)</f>
        <v>973.08424958521664</v>
      </c>
      <c r="CG941" s="104">
        <f>AVERAGE(BY$6:BY941)</f>
        <v>3662.6204613916361</v>
      </c>
      <c r="CH941" s="104">
        <f>AVERAGE(BZ$6:BZ941)</f>
        <v>2689.5362118064222</v>
      </c>
      <c r="CI941" s="121"/>
      <c r="CJ941" s="121"/>
      <c r="CK941" s="121"/>
      <c r="CL941" s="121"/>
      <c r="CM941" s="121"/>
      <c r="CN941" s="121"/>
    </row>
    <row r="942" spans="2:92" x14ac:dyDescent="0.2">
      <c r="B942" s="105">
        <v>937</v>
      </c>
      <c r="C942" s="109">
        <v>22.047403153248574</v>
      </c>
      <c r="D942" s="109">
        <v>0</v>
      </c>
      <c r="E942" s="109">
        <v>4.2478128755458577</v>
      </c>
      <c r="F942" s="110">
        <v>164.44601328862819</v>
      </c>
      <c r="G942" s="109">
        <v>25</v>
      </c>
      <c r="H942" s="109">
        <v>26.295216028794432</v>
      </c>
      <c r="I942" s="109">
        <v>1.2952160287944317</v>
      </c>
      <c r="J942" s="110">
        <v>1147.5848984716258</v>
      </c>
      <c r="K942" s="110">
        <v>4500</v>
      </c>
      <c r="L942" s="110">
        <v>3352.4151015283742</v>
      </c>
      <c r="M942" s="111" t="str">
        <v>Yes</v>
      </c>
      <c r="O942" s="103">
        <f>AVERAGE(G$6:G942)</f>
        <v>21.700255755141182</v>
      </c>
      <c r="P942" s="103">
        <f>AVERAGE(H$6:H942)</f>
        <v>22.064876945924151</v>
      </c>
      <c r="Q942" s="103">
        <f>AVERAGE(I$6:I942)</f>
        <v>0.36462119078298405</v>
      </c>
      <c r="R942" s="104">
        <f>AVERAGE(J$6:J942)</f>
        <v>865.71201610691583</v>
      </c>
      <c r="S942" s="104">
        <f>AVERAGE(K$6:K942)</f>
        <v>4004.7653528944611</v>
      </c>
      <c r="T942" s="104">
        <f>AVERAGE(L$6:L942)</f>
        <v>3139.053336787551</v>
      </c>
      <c r="X942" s="105">
        <v>937</v>
      </c>
      <c r="Y942" s="109">
        <v>19.258778705886542</v>
      </c>
      <c r="Z942" s="109">
        <v>0</v>
      </c>
      <c r="AA942" s="109">
        <v>5.7924269466709264</v>
      </c>
      <c r="AB942" s="110">
        <v>131.24452338530841</v>
      </c>
      <c r="AC942" s="109">
        <v>25</v>
      </c>
      <c r="AD942" s="109">
        <v>25.051205652557467</v>
      </c>
      <c r="AE942" s="109">
        <v>5.1205652557467118E-2</v>
      </c>
      <c r="AF942" s="110">
        <v>890.46154084565251</v>
      </c>
      <c r="AG942" s="110">
        <v>4500</v>
      </c>
      <c r="AH942" s="110">
        <v>3609.5384591543475</v>
      </c>
      <c r="AI942" s="111" t="str">
        <v>Yes</v>
      </c>
      <c r="AK942" s="103">
        <f>AVERAGE(AC$6:AC942)</f>
        <v>21.647976693523432</v>
      </c>
      <c r="AL942" s="103">
        <f>AVERAGE(AD$6:AD942)</f>
        <v>21.980408562023978</v>
      </c>
      <c r="AM942" s="103">
        <f>AVERAGE(AE$6:AE942)</f>
        <v>0.33243186850055123</v>
      </c>
      <c r="AN942" s="104">
        <f>AVERAGE(AF$6:AF942)</f>
        <v>859.07111679363447</v>
      </c>
      <c r="AO942" s="104">
        <f>AVERAGE(AG$6:AG942)</f>
        <v>4037.9058155065773</v>
      </c>
      <c r="AP942" s="104">
        <f>AVERAGE(AH$6:AH942)</f>
        <v>3178.8346987129403</v>
      </c>
      <c r="AT942" s="105">
        <v>937</v>
      </c>
      <c r="AU942" s="109">
        <v>22.127018308716913</v>
      </c>
      <c r="AV942" s="109">
        <v>2</v>
      </c>
      <c r="AW942" s="109">
        <v>5.2866109482406625</v>
      </c>
      <c r="AX942" s="110">
        <v>182.39497323378254</v>
      </c>
      <c r="AY942" s="109">
        <v>25</v>
      </c>
      <c r="AZ942" s="109">
        <v>25.413629256957577</v>
      </c>
      <c r="BA942" s="109">
        <v>0.41362925695757724</v>
      </c>
      <c r="BB942" s="110">
        <v>994.43936177741921</v>
      </c>
      <c r="BC942" s="110">
        <v>3850</v>
      </c>
      <c r="BD942" s="110">
        <v>2855.5606382225806</v>
      </c>
      <c r="BE942" s="111" t="str">
        <v>Yes</v>
      </c>
      <c r="BG942" s="103">
        <f>AVERAGE(AY$6:AY942)</f>
        <v>22.836395621784092</v>
      </c>
      <c r="BH942" s="103">
        <f>AVERAGE(AZ$6:AZ942)</f>
        <v>23.672981446922027</v>
      </c>
      <c r="BI942" s="103">
        <f>AVERAGE(BA$6:BA942)</f>
        <v>0.83658582513794477</v>
      </c>
      <c r="BJ942" s="104">
        <f>AVERAGE(BB$6:BB942)</f>
        <v>960.71086705131961</v>
      </c>
      <c r="BK942" s="104">
        <f>AVERAGE(BC$6:BC942)</f>
        <v>3590.5073688812763</v>
      </c>
      <c r="BL942" s="104">
        <f>AVERAGE(BD$6:BD942)</f>
        <v>2629.7965018299533</v>
      </c>
      <c r="BP942" s="105">
        <v>937</v>
      </c>
      <c r="BQ942" s="109">
        <v>20.177274912788207</v>
      </c>
      <c r="BR942" s="109">
        <v>1</v>
      </c>
      <c r="BS942" s="109">
        <v>3.6216174334949671</v>
      </c>
      <c r="BT942" s="110">
        <v>156.47063925475607</v>
      </c>
      <c r="BU942" s="109">
        <v>22.798892346283175</v>
      </c>
      <c r="BV942" s="109">
        <v>22.798892346283175</v>
      </c>
      <c r="BW942" s="109">
        <v>0</v>
      </c>
      <c r="BX942" s="110">
        <v>840.43740964325127</v>
      </c>
      <c r="BY942" s="110">
        <v>3489.833851942476</v>
      </c>
      <c r="BZ942" s="110">
        <v>2649.3964422992249</v>
      </c>
      <c r="CA942" s="111" t="str">
        <v>No</v>
      </c>
      <c r="CC942" s="103">
        <f>AVERAGE(BU$6:BU942)</f>
        <v>22.908164964172997</v>
      </c>
      <c r="CD942" s="103">
        <f>AVERAGE(BV$6:BV942)</f>
        <v>23.821357198105979</v>
      </c>
      <c r="CE942" s="103">
        <f>AVERAGE(BW$6:BW942)</f>
        <v>0.91319223393296223</v>
      </c>
      <c r="CF942" s="104">
        <f>AVERAGE(BX$6:BX942)</f>
        <v>972.94268412103099</v>
      </c>
      <c r="CG942" s="104">
        <f>AVERAGE(BY$6:BY942)</f>
        <v>3662.4360573260556</v>
      </c>
      <c r="CH942" s="104">
        <f>AVERAGE(BZ$6:BZ942)</f>
        <v>2689.4933732050272</v>
      </c>
      <c r="CI942" s="121"/>
      <c r="CJ942" s="121"/>
      <c r="CK942" s="121"/>
      <c r="CL942" s="121"/>
      <c r="CM942" s="121"/>
      <c r="CN942" s="121"/>
    </row>
    <row r="943" spans="2:92" x14ac:dyDescent="0.2">
      <c r="B943" s="105">
        <v>938</v>
      </c>
      <c r="C943" s="109">
        <v>17.189588219617232</v>
      </c>
      <c r="D943" s="109">
        <v>1</v>
      </c>
      <c r="E943" s="109">
        <v>2.6371603135253543</v>
      </c>
      <c r="F943" s="110">
        <v>116.90871113801083</v>
      </c>
      <c r="G943" s="109">
        <v>18.826748533142585</v>
      </c>
      <c r="H943" s="109">
        <v>18.826748533142585</v>
      </c>
      <c r="I943" s="109">
        <v>0</v>
      </c>
      <c r="J943" s="110">
        <v>681.71116713228844</v>
      </c>
      <c r="K943" s="110">
        <v>3438.814735965665</v>
      </c>
      <c r="L943" s="110">
        <v>2757.1035688333768</v>
      </c>
      <c r="M943" s="111" t="str">
        <v>No</v>
      </c>
      <c r="O943" s="103">
        <f>AVERAGE(G$6:G943)</f>
        <v>21.697192314605999</v>
      </c>
      <c r="P943" s="103">
        <f>AVERAGE(H$6:H943)</f>
        <v>22.061424783437175</v>
      </c>
      <c r="Q943" s="103">
        <f>AVERAGE(I$6:I943)</f>
        <v>0.36423246883118982</v>
      </c>
      <c r="R943" s="104">
        <f>AVERAGE(J$6:J943)</f>
        <v>865.51585315491718</v>
      </c>
      <c r="S943" s="104">
        <f>AVERAGE(K$6:K943)</f>
        <v>4004.1619940277992</v>
      </c>
      <c r="T943" s="104">
        <f>AVERAGE(L$6:L943)</f>
        <v>3138.6461408728874</v>
      </c>
      <c r="X943" s="105">
        <v>938</v>
      </c>
      <c r="Y943" s="109">
        <v>15.960114807832987</v>
      </c>
      <c r="Z943" s="109">
        <v>2</v>
      </c>
      <c r="AA943" s="109">
        <v>2.4032559247804723</v>
      </c>
      <c r="AB943" s="110">
        <v>133.36147017290176</v>
      </c>
      <c r="AC943" s="109">
        <v>16.363370732613461</v>
      </c>
      <c r="AD943" s="109">
        <v>16.363370732613461</v>
      </c>
      <c r="AE943" s="109">
        <v>0</v>
      </c>
      <c r="AF943" s="110">
        <v>624.26259215130563</v>
      </c>
      <c r="AG943" s="110">
        <v>3085.4067318704228</v>
      </c>
      <c r="AH943" s="110">
        <v>2461.1441397191174</v>
      </c>
      <c r="AI943" s="111" t="str">
        <v>No</v>
      </c>
      <c r="AK943" s="103">
        <f>AVERAGE(AC$6:AC943)</f>
        <v>21.642342785249539</v>
      </c>
      <c r="AL943" s="103">
        <f>AVERAGE(AD$6:AD943)</f>
        <v>21.974420248773008</v>
      </c>
      <c r="AM943" s="103">
        <f>AVERAGE(AE$6:AE943)</f>
        <v>0.33207746352347178</v>
      </c>
      <c r="AN943" s="104">
        <f>AVERAGE(AF$6:AF943)</f>
        <v>858.82078787610533</v>
      </c>
      <c r="AO943" s="104">
        <f>AVERAGE(AG$6:AG943)</f>
        <v>4036.890358061336</v>
      </c>
      <c r="AP943" s="104">
        <f>AVERAGE(AH$6:AH943)</f>
        <v>3178.0695701852283</v>
      </c>
      <c r="AT943" s="105">
        <v>938</v>
      </c>
      <c r="AU943" s="109">
        <v>21.489734694717395</v>
      </c>
      <c r="AV943" s="109">
        <v>3</v>
      </c>
      <c r="AW943" s="109">
        <v>4.5055709502623618</v>
      </c>
      <c r="AX943" s="110">
        <v>133.19934523778105</v>
      </c>
      <c r="AY943" s="109">
        <v>22.995305644979759</v>
      </c>
      <c r="AZ943" s="109">
        <v>22.995305644979759</v>
      </c>
      <c r="BA943" s="109">
        <v>0</v>
      </c>
      <c r="BB943" s="110">
        <v>823.05851458717382</v>
      </c>
      <c r="BC943" s="110">
        <v>3599.2958467469639</v>
      </c>
      <c r="BD943" s="110">
        <v>2776.2373321597902</v>
      </c>
      <c r="BE943" s="111" t="str">
        <v>No</v>
      </c>
      <c r="BG943" s="103">
        <f>AVERAGE(AY$6:AY943)</f>
        <v>22.836565035454878</v>
      </c>
      <c r="BH943" s="103">
        <f>AVERAGE(AZ$6:AZ943)</f>
        <v>23.672258978050021</v>
      </c>
      <c r="BI943" s="103">
        <f>AVERAGE(BA$6:BA943)</f>
        <v>0.83569394259515373</v>
      </c>
      <c r="BJ943" s="104">
        <f>AVERAGE(BB$6:BB943)</f>
        <v>960.56411614250919</v>
      </c>
      <c r="BK943" s="104">
        <f>AVERAGE(BC$6:BC943)</f>
        <v>3590.5167382606637</v>
      </c>
      <c r="BL943" s="104">
        <f>AVERAGE(BD$6:BD943)</f>
        <v>2629.9526221181513</v>
      </c>
      <c r="BP943" s="105">
        <v>938</v>
      </c>
      <c r="BQ943" s="109">
        <v>19.211175955161274</v>
      </c>
      <c r="BR943" s="109">
        <v>6</v>
      </c>
      <c r="BS943" s="109">
        <v>5.5403890754429934</v>
      </c>
      <c r="BT943" s="110">
        <v>128.4066737715776</v>
      </c>
      <c r="BU943" s="109">
        <v>18.751565030604269</v>
      </c>
      <c r="BV943" s="109">
        <v>18.751565030604269</v>
      </c>
      <c r="BW943" s="109">
        <v>0</v>
      </c>
      <c r="BX943" s="110">
        <v>690.95362468970563</v>
      </c>
      <c r="BY943" s="110">
        <v>3232.7347545906405</v>
      </c>
      <c r="BZ943" s="110">
        <v>2541.781129900935</v>
      </c>
      <c r="CA943" s="111" t="str">
        <v>No</v>
      </c>
      <c r="CC943" s="103">
        <f>AVERAGE(BU$6:BU943)</f>
        <v>22.903733620960239</v>
      </c>
      <c r="CD943" s="103">
        <f>AVERAGE(BV$6:BV943)</f>
        <v>23.815952302405019</v>
      </c>
      <c r="CE943" s="103">
        <f>AVERAGE(BW$6:BW943)</f>
        <v>0.91221868144476081</v>
      </c>
      <c r="CF943" s="104">
        <f>AVERAGE(BX$6:BX943)</f>
        <v>972.6420561259016</v>
      </c>
      <c r="CG943" s="104">
        <f>AVERAGE(BY$6:BY943)</f>
        <v>3661.977953591796</v>
      </c>
      <c r="CH943" s="104">
        <f>AVERAGE(BZ$6:BZ943)</f>
        <v>2689.3358974658968</v>
      </c>
      <c r="CI943" s="121"/>
      <c r="CJ943" s="121"/>
      <c r="CK943" s="121"/>
      <c r="CL943" s="121"/>
      <c r="CM943" s="121"/>
      <c r="CN943" s="121"/>
    </row>
    <row r="944" spans="2:92" x14ac:dyDescent="0.2">
      <c r="B944" s="105">
        <v>939</v>
      </c>
      <c r="C944" s="109">
        <v>21.342032591751835</v>
      </c>
      <c r="D944" s="109">
        <v>4</v>
      </c>
      <c r="E944" s="109">
        <v>2.5600346335422213</v>
      </c>
      <c r="F944" s="110">
        <v>112.3113071162575</v>
      </c>
      <c r="G944" s="109">
        <v>19.902067225294054</v>
      </c>
      <c r="H944" s="109">
        <v>19.902067225294054</v>
      </c>
      <c r="I944" s="109">
        <v>0</v>
      </c>
      <c r="J944" s="110">
        <v>709.37332387507911</v>
      </c>
      <c r="K944" s="110">
        <v>3782.3721005529296</v>
      </c>
      <c r="L944" s="110">
        <v>3072.9987766778504</v>
      </c>
      <c r="M944" s="111" t="str">
        <v>No</v>
      </c>
      <c r="O944" s="103">
        <f>AVERAGE(G$6:G944)</f>
        <v>21.695280573296831</v>
      </c>
      <c r="P944" s="103">
        <f>AVERAGE(H$6:H944)</f>
        <v>22.059125148124991</v>
      </c>
      <c r="Q944" s="103">
        <f>AVERAGE(I$6:I944)</f>
        <v>0.36384457482817467</v>
      </c>
      <c r="R944" s="104">
        <f>AVERAGE(J$6:J944)</f>
        <v>865.34956718124329</v>
      </c>
      <c r="S944" s="104">
        <f>AVERAGE(K$6:K944)</f>
        <v>4003.9257960581776</v>
      </c>
      <c r="T944" s="104">
        <f>AVERAGE(L$6:L944)</f>
        <v>3138.5762288769397</v>
      </c>
      <c r="X944" s="105">
        <v>939</v>
      </c>
      <c r="Y944" s="109">
        <v>18.627585821622894</v>
      </c>
      <c r="Z944" s="109">
        <v>1</v>
      </c>
      <c r="AA944" s="109">
        <v>4.9313807207800426</v>
      </c>
      <c r="AB944" s="110">
        <v>119.25605032470904</v>
      </c>
      <c r="AC944" s="109">
        <v>22.558966542402935</v>
      </c>
      <c r="AD944" s="109">
        <v>22.558966542402935</v>
      </c>
      <c r="AE944" s="109">
        <v>0</v>
      </c>
      <c r="AF944" s="110">
        <v>796.0250465967971</v>
      </c>
      <c r="AG944" s="110">
        <v>4130.6139776325281</v>
      </c>
      <c r="AH944" s="110">
        <v>3334.5889310357311</v>
      </c>
      <c r="AI944" s="111" t="str">
        <v>No</v>
      </c>
      <c r="AK944" s="103">
        <f>AVERAGE(AC$6:AC944)</f>
        <v>21.643318955384949</v>
      </c>
      <c r="AL944" s="103">
        <f>AVERAGE(AD$6:AD944)</f>
        <v>21.975042768787521</v>
      </c>
      <c r="AM944" s="103">
        <f>AVERAGE(AE$6:AE944)</f>
        <v>0.33172381340257351</v>
      </c>
      <c r="AN944" s="104">
        <f>AVERAGE(AF$6:AF944)</f>
        <v>858.75391275227219</v>
      </c>
      <c r="AO944" s="104">
        <f>AVERAGE(AG$6:AG944)</f>
        <v>4036.9901702227539</v>
      </c>
      <c r="AP944" s="104">
        <f>AVERAGE(AH$6:AH944)</f>
        <v>3178.2362574704794</v>
      </c>
      <c r="AT944" s="105">
        <v>939</v>
      </c>
      <c r="AU944" s="109">
        <v>23.708902887101825</v>
      </c>
      <c r="AV944" s="109">
        <v>3</v>
      </c>
      <c r="AW944" s="109">
        <v>4.7463076255404495</v>
      </c>
      <c r="AX944" s="110">
        <v>155.7797156185689</v>
      </c>
      <c r="AY944" s="109">
        <v>25</v>
      </c>
      <c r="AZ944" s="109">
        <v>25.455210512642275</v>
      </c>
      <c r="BA944" s="109">
        <v>0.45521051264227452</v>
      </c>
      <c r="BB944" s="110">
        <v>974.06129251491006</v>
      </c>
      <c r="BC944" s="110">
        <v>3900</v>
      </c>
      <c r="BD944" s="110">
        <v>2925.9387074850902</v>
      </c>
      <c r="BE944" s="111" t="str">
        <v>Yes</v>
      </c>
      <c r="BG944" s="103">
        <f>AVERAGE(AY$6:AY944)</f>
        <v>22.838869013052904</v>
      </c>
      <c r="BH944" s="103">
        <f>AVERAGE(AZ$6:AZ944)</f>
        <v>23.67415775497717</v>
      </c>
      <c r="BI944" s="103">
        <f>AVERAGE(BA$6:BA944)</f>
        <v>0.83528874192427738</v>
      </c>
      <c r="BJ944" s="104">
        <f>AVERAGE(BB$6:BB944)</f>
        <v>960.57849013225621</v>
      </c>
      <c r="BK944" s="104">
        <f>AVERAGE(BC$6:BC944)</f>
        <v>3590.8463263988315</v>
      </c>
      <c r="BL944" s="104">
        <f>AVERAGE(BD$6:BD944)</f>
        <v>2630.2678362665715</v>
      </c>
      <c r="BP944" s="105">
        <v>939</v>
      </c>
      <c r="BQ944" s="109">
        <v>20.547200797423152</v>
      </c>
      <c r="BR944" s="109">
        <v>4</v>
      </c>
      <c r="BS944" s="109">
        <v>6.6168870716186667</v>
      </c>
      <c r="BT944" s="110">
        <v>139.28571163810841</v>
      </c>
      <c r="BU944" s="109">
        <v>23.164087869041818</v>
      </c>
      <c r="BV944" s="109">
        <v>23.164087869041818</v>
      </c>
      <c r="BW944" s="109">
        <v>0</v>
      </c>
      <c r="BX944" s="110">
        <v>834.20834770936301</v>
      </c>
      <c r="BY944" s="110">
        <v>3754.6131803562726</v>
      </c>
      <c r="BZ944" s="110">
        <v>2920.4048326469097</v>
      </c>
      <c r="CA944" s="111" t="str">
        <v>No</v>
      </c>
      <c r="CC944" s="103">
        <f>AVERAGE(BU$6:BU944)</f>
        <v>22.904010888530077</v>
      </c>
      <c r="CD944" s="103">
        <f>AVERAGE(BV$6:BV944)</f>
        <v>23.815258091080882</v>
      </c>
      <c r="CE944" s="103">
        <f>AVERAGE(BW$6:BW944)</f>
        <v>0.9112472025507834</v>
      </c>
      <c r="CF944" s="104">
        <f>AVERAGE(BX$6:BX944)</f>
        <v>972.49462938637396</v>
      </c>
      <c r="CG944" s="104">
        <f>AVERAGE(BY$6:BY944)</f>
        <v>3662.0766066554429</v>
      </c>
      <c r="CH944" s="104">
        <f>AVERAGE(BZ$6:BZ944)</f>
        <v>2689.5819772690711</v>
      </c>
      <c r="CI944" s="121"/>
      <c r="CJ944" s="121"/>
      <c r="CK944" s="121"/>
      <c r="CL944" s="121"/>
      <c r="CM944" s="121"/>
      <c r="CN944" s="121"/>
    </row>
    <row r="945" spans="2:92" x14ac:dyDescent="0.2">
      <c r="B945" s="105">
        <v>940</v>
      </c>
      <c r="C945" s="109">
        <v>23.29450095961986</v>
      </c>
      <c r="D945" s="109">
        <v>3</v>
      </c>
      <c r="E945" s="109">
        <v>5.8448812935136072</v>
      </c>
      <c r="F945" s="110">
        <v>111.8182351247799</v>
      </c>
      <c r="G945" s="109">
        <v>25</v>
      </c>
      <c r="H945" s="109">
        <v>26.139382253133469</v>
      </c>
      <c r="I945" s="109">
        <v>1.1393822531334692</v>
      </c>
      <c r="J945" s="110">
        <v>1066.9070406888045</v>
      </c>
      <c r="K945" s="110">
        <v>4650</v>
      </c>
      <c r="L945" s="110">
        <v>3583.0929593111955</v>
      </c>
      <c r="M945" s="111" t="str">
        <v>Yes</v>
      </c>
      <c r="O945" s="103">
        <f>AVERAGE(G$6:G945)</f>
        <v>21.698796232261408</v>
      </c>
      <c r="P945" s="103">
        <f>AVERAGE(H$6:H945)</f>
        <v>22.063465847172871</v>
      </c>
      <c r="Q945" s="103">
        <f>AVERAGE(I$6:I945)</f>
        <v>0.3646696149114782</v>
      </c>
      <c r="R945" s="104">
        <f>AVERAGE(J$6:J945)</f>
        <v>865.56399002540024</v>
      </c>
      <c r="S945" s="104">
        <f>AVERAGE(K$6:K945)</f>
        <v>4004.6131090410945</v>
      </c>
      <c r="T945" s="104">
        <f>AVERAGE(L$6:L945)</f>
        <v>3139.0491190156999</v>
      </c>
      <c r="X945" s="105">
        <v>940</v>
      </c>
      <c r="Y945" s="109">
        <v>14.540342699325024</v>
      </c>
      <c r="Z945" s="109">
        <v>3</v>
      </c>
      <c r="AA945" s="109">
        <v>3.4754359279723359</v>
      </c>
      <c r="AB945" s="110">
        <v>153.00203259099817</v>
      </c>
      <c r="AC945" s="109">
        <v>15.015778627297358</v>
      </c>
      <c r="AD945" s="109">
        <v>15.015778627297358</v>
      </c>
      <c r="AE945" s="109">
        <v>0</v>
      </c>
      <c r="AF945" s="110">
        <v>603.47539140991898</v>
      </c>
      <c r="AG945" s="110">
        <v>2912.8401529135244</v>
      </c>
      <c r="AH945" s="110">
        <v>2309.3647615036052</v>
      </c>
      <c r="AI945" s="111" t="str">
        <v>No</v>
      </c>
      <c r="AK945" s="103">
        <f>AVERAGE(AC$6:AC945)</f>
        <v>21.636268380567834</v>
      </c>
      <c r="AL945" s="103">
        <f>AVERAGE(AD$6:AD945)</f>
        <v>21.967639296296571</v>
      </c>
      <c r="AM945" s="103">
        <f>AVERAGE(AE$6:AE945)</f>
        <v>0.331370915728741</v>
      </c>
      <c r="AN945" s="104">
        <f>AVERAGE(AF$6:AF945)</f>
        <v>858.48233985722709</v>
      </c>
      <c r="AO945" s="104">
        <f>AVERAGE(AG$6:AG945)</f>
        <v>4035.7942659490209</v>
      </c>
      <c r="AP945" s="104">
        <f>AVERAGE(AH$6:AH945)</f>
        <v>3177.3119260917906</v>
      </c>
      <c r="AT945" s="105">
        <v>940</v>
      </c>
      <c r="AU945" s="109">
        <v>22.355452441720196</v>
      </c>
      <c r="AV945" s="109">
        <v>1</v>
      </c>
      <c r="AW945" s="109">
        <v>3.6599106585318033</v>
      </c>
      <c r="AX945" s="110">
        <v>155.45965012061367</v>
      </c>
      <c r="AY945" s="109">
        <v>25</v>
      </c>
      <c r="AZ945" s="109">
        <v>25.015363100251999</v>
      </c>
      <c r="BA945" s="109">
        <v>1.5363100251999384E-2</v>
      </c>
      <c r="BB945" s="110">
        <v>907.76411515841357</v>
      </c>
      <c r="BC945" s="110">
        <v>3800</v>
      </c>
      <c r="BD945" s="110">
        <v>2892.2358848415865</v>
      </c>
      <c r="BE945" s="111" t="str">
        <v>Yes</v>
      </c>
      <c r="BG945" s="103">
        <f>AVERAGE(AY$6:AY945)</f>
        <v>22.841168088570932</v>
      </c>
      <c r="BH945" s="103">
        <f>AVERAGE(AZ$6:AZ945)</f>
        <v>23.675584569174269</v>
      </c>
      <c r="BI945" s="103">
        <f>AVERAGE(BA$6:BA945)</f>
        <v>0.83441648060334939</v>
      </c>
      <c r="BJ945" s="104">
        <f>AVERAGE(BB$6:BB945)</f>
        <v>960.52230462696491</v>
      </c>
      <c r="BK945" s="104">
        <f>AVERAGE(BC$6:BC945)</f>
        <v>3591.0688303069178</v>
      </c>
      <c r="BL945" s="104">
        <f>AVERAGE(BD$6:BD945)</f>
        <v>2630.5465256799494</v>
      </c>
      <c r="BP945" s="105">
        <v>940</v>
      </c>
      <c r="BQ945" s="109">
        <v>27.102581502280767</v>
      </c>
      <c r="BR945" s="109">
        <v>3</v>
      </c>
      <c r="BS945" s="109">
        <v>4.7738375626714635</v>
      </c>
      <c r="BT945" s="110">
        <v>149.66407499524661</v>
      </c>
      <c r="BU945" s="109">
        <v>25</v>
      </c>
      <c r="BV945" s="109">
        <v>28.876419064952231</v>
      </c>
      <c r="BW945" s="109">
        <v>3.8764190649522305</v>
      </c>
      <c r="BX945" s="110">
        <v>1481.1269347380812</v>
      </c>
      <c r="BY945" s="110">
        <v>3960</v>
      </c>
      <c r="BZ945" s="110">
        <v>2478.8730652619188</v>
      </c>
      <c r="CA945" s="111" t="str">
        <v>Yes</v>
      </c>
      <c r="CC945" s="103">
        <f>AVERAGE(BU$6:BU945)</f>
        <v>22.906240664180579</v>
      </c>
      <c r="CD945" s="103">
        <f>AVERAGE(BV$6:BV945)</f>
        <v>23.820642304882874</v>
      </c>
      <c r="CE945" s="103">
        <f>AVERAGE(BW$6:BW945)</f>
        <v>0.91440164070227425</v>
      </c>
      <c r="CF945" s="104">
        <f>AVERAGE(BX$6:BX945)</f>
        <v>973.03572758355665</v>
      </c>
      <c r="CG945" s="104">
        <f>AVERAGE(BY$6:BY945)</f>
        <v>3662.3935464355964</v>
      </c>
      <c r="CH945" s="104">
        <f>AVERAGE(BZ$6:BZ945)</f>
        <v>2689.3578188520423</v>
      </c>
      <c r="CI945" s="121"/>
      <c r="CJ945" s="121"/>
      <c r="CK945" s="121"/>
      <c r="CL945" s="121"/>
      <c r="CM945" s="121"/>
      <c r="CN945" s="121"/>
    </row>
    <row r="946" spans="2:92" x14ac:dyDescent="0.2">
      <c r="B946" s="105">
        <v>941</v>
      </c>
      <c r="C946" s="109">
        <v>20.403630747141772</v>
      </c>
      <c r="D946" s="109">
        <v>4</v>
      </c>
      <c r="E946" s="109">
        <v>2.7874344376406337</v>
      </c>
      <c r="F946" s="110">
        <v>170.56940681686837</v>
      </c>
      <c r="G946" s="109">
        <v>19.191065184782406</v>
      </c>
      <c r="H946" s="109">
        <v>19.191065184782406</v>
      </c>
      <c r="I946" s="109">
        <v>0</v>
      </c>
      <c r="J946" s="110">
        <v>746.30136236034059</v>
      </c>
      <c r="K946" s="110">
        <v>3654.391733260833</v>
      </c>
      <c r="L946" s="110">
        <v>2908.0903709004924</v>
      </c>
      <c r="M946" s="111" t="str">
        <v>No</v>
      </c>
      <c r="O946" s="103">
        <f>AVERAGE(G$6:G946)</f>
        <v>21.696131268342729</v>
      </c>
      <c r="P946" s="103">
        <f>AVERAGE(H$6:H946)</f>
        <v>22.060413349125696</v>
      </c>
      <c r="Q946" s="103">
        <f>AVERAGE(I$6:I946)</f>
        <v>0.36428208078298568</v>
      </c>
      <c r="R946" s="104">
        <f>AVERAGE(J$6:J946)</f>
        <v>865.4372497196988</v>
      </c>
      <c r="S946" s="104">
        <f>AVERAGE(K$6:K946)</f>
        <v>4004.2409290455789</v>
      </c>
      <c r="T946" s="104">
        <f>AVERAGE(L$6:L946)</f>
        <v>3138.8036793258857</v>
      </c>
      <c r="X946" s="105">
        <v>941</v>
      </c>
      <c r="Y946" s="109">
        <v>19.348728514836942</v>
      </c>
      <c r="Z946" s="109">
        <v>2</v>
      </c>
      <c r="AA946" s="109">
        <v>3.2776620089500867</v>
      </c>
      <c r="AB946" s="110">
        <v>135.55591185070102</v>
      </c>
      <c r="AC946" s="109">
        <v>20.62639052378703</v>
      </c>
      <c r="AD946" s="109">
        <v>20.62639052378703</v>
      </c>
      <c r="AE946" s="109">
        <v>0</v>
      </c>
      <c r="AF946" s="110">
        <v>754.34762756431189</v>
      </c>
      <c r="AG946" s="110">
        <v>3852.7502942816654</v>
      </c>
      <c r="AH946" s="110">
        <v>3098.4026667173534</v>
      </c>
      <c r="AI946" s="111" t="str">
        <v>No</v>
      </c>
      <c r="AK946" s="103">
        <f>AVERAGE(AC$6:AC946)</f>
        <v>21.635195184120672</v>
      </c>
      <c r="AL946" s="103">
        <f>AVERAGE(AD$6:AD946)</f>
        <v>21.966213952223768</v>
      </c>
      <c r="AM946" s="103">
        <f>AVERAGE(AE$6:AE946)</f>
        <v>0.33101876810309938</v>
      </c>
      <c r="AN946" s="104">
        <f>AVERAGE(AF$6:AF946)</f>
        <v>858.37167597593816</v>
      </c>
      <c r="AO946" s="104">
        <f>AVERAGE(AG$6:AG946)</f>
        <v>4035.5997452564943</v>
      </c>
      <c r="AP946" s="104">
        <f>AVERAGE(AH$6:AH946)</f>
        <v>3177.2280692805534</v>
      </c>
      <c r="AT946" s="105">
        <v>941</v>
      </c>
      <c r="AU946" s="109">
        <v>27.310596905543779</v>
      </c>
      <c r="AV946" s="109">
        <v>5</v>
      </c>
      <c r="AW946" s="109">
        <v>4.0165861562206544</v>
      </c>
      <c r="AX946" s="110">
        <v>157.15049293673792</v>
      </c>
      <c r="AY946" s="109">
        <v>25</v>
      </c>
      <c r="AZ946" s="109">
        <v>26.327183061764433</v>
      </c>
      <c r="BA946" s="109">
        <v>1.3271830617644333</v>
      </c>
      <c r="BB946" s="110">
        <v>1106.2279522014028</v>
      </c>
      <c r="BC946" s="110">
        <v>4000</v>
      </c>
      <c r="BD946" s="110">
        <v>2893.7720477985972</v>
      </c>
      <c r="BE946" s="111" t="str">
        <v>Yes</v>
      </c>
      <c r="BG946" s="103">
        <f>AVERAGE(AY$6:AY946)</f>
        <v>22.843462277637276</v>
      </c>
      <c r="BH946" s="103">
        <f>AVERAGE(AZ$6:AZ946)</f>
        <v>23.678402420919848</v>
      </c>
      <c r="BI946" s="103">
        <f>AVERAGE(BA$6:BA946)</f>
        <v>0.83494014328258548</v>
      </c>
      <c r="BJ946" s="104">
        <f>AVERAGE(BB$6:BB946)</f>
        <v>960.67714591025333</v>
      </c>
      <c r="BK946" s="104">
        <f>AVERAGE(BC$6:BC946)</f>
        <v>3591.5034011567509</v>
      </c>
      <c r="BL946" s="104">
        <f>AVERAGE(BD$6:BD946)</f>
        <v>2630.8262552464939</v>
      </c>
      <c r="BP946" s="105">
        <v>941</v>
      </c>
      <c r="BQ946" s="109">
        <v>16.435573139504527</v>
      </c>
      <c r="BR946" s="109">
        <v>3</v>
      </c>
      <c r="BS946" s="109">
        <v>5.6277184399877704</v>
      </c>
      <c r="BT946" s="110">
        <v>133.02384022118494</v>
      </c>
      <c r="BU946" s="109">
        <v>19.063291579492297</v>
      </c>
      <c r="BV946" s="109">
        <v>19.063291579492297</v>
      </c>
      <c r="BW946" s="109">
        <v>0</v>
      </c>
      <c r="BX946" s="110">
        <v>704.92258760595394</v>
      </c>
      <c r="BY946" s="110">
        <v>3069.4937369238446</v>
      </c>
      <c r="BZ946" s="110">
        <v>2364.5711493178906</v>
      </c>
      <c r="CA946" s="111" t="str">
        <v>No</v>
      </c>
      <c r="CC946" s="103">
        <f>AVERAGE(BU$6:BU946)</f>
        <v>22.90215676504701</v>
      </c>
      <c r="CD946" s="103">
        <f>AVERAGE(BV$6:BV946)</f>
        <v>23.815586671805946</v>
      </c>
      <c r="CE946" s="103">
        <f>AVERAGE(BW$6:BW946)</f>
        <v>0.91342990675891367</v>
      </c>
      <c r="CF946" s="104">
        <f>AVERAGE(BX$6:BX946)</f>
        <v>972.75080394914903</v>
      </c>
      <c r="CG946" s="104">
        <f>AVERAGE(BY$6:BY946)</f>
        <v>3661.7634722490802</v>
      </c>
      <c r="CH946" s="104">
        <f>AVERAGE(BZ$6:BZ946)</f>
        <v>2689.0126682999339</v>
      </c>
      <c r="CI946" s="121"/>
      <c r="CJ946" s="121"/>
      <c r="CK946" s="121"/>
      <c r="CL946" s="121"/>
      <c r="CM946" s="121"/>
      <c r="CN946" s="121"/>
    </row>
    <row r="947" spans="2:92" x14ac:dyDescent="0.2">
      <c r="B947" s="105">
        <v>942</v>
      </c>
      <c r="C947" s="109">
        <v>19.66744814406713</v>
      </c>
      <c r="D947" s="109">
        <v>1</v>
      </c>
      <c r="E947" s="109">
        <v>3.4248705771380217</v>
      </c>
      <c r="F947" s="110">
        <v>116.11127985954984</v>
      </c>
      <c r="G947" s="109">
        <v>22.092318721205153</v>
      </c>
      <c r="H947" s="109">
        <v>22.092318721205153</v>
      </c>
      <c r="I947" s="109">
        <v>0</v>
      </c>
      <c r="J947" s="110">
        <v>778.88084149570443</v>
      </c>
      <c r="K947" s="110">
        <v>4026.6173698169277</v>
      </c>
      <c r="L947" s="110">
        <v>3247.7365283212234</v>
      </c>
      <c r="M947" s="111" t="str">
        <v>No</v>
      </c>
      <c r="O947" s="103">
        <f>AVERAGE(G$6:G947)</f>
        <v>21.696551849502882</v>
      </c>
      <c r="P947" s="103">
        <f>AVERAGE(H$6:H947)</f>
        <v>22.060447218947438</v>
      </c>
      <c r="Q947" s="103">
        <f>AVERAGE(I$6:I947)</f>
        <v>0.36389536944457485</v>
      </c>
      <c r="R947" s="104">
        <f>AVERAGE(J$6:J947)</f>
        <v>865.34536393602161</v>
      </c>
      <c r="S947" s="104">
        <f>AVERAGE(K$6:K947)</f>
        <v>4004.2646832289879</v>
      </c>
      <c r="T947" s="104">
        <f>AVERAGE(L$6:L947)</f>
        <v>3138.919319292972</v>
      </c>
      <c r="X947" s="105">
        <v>942</v>
      </c>
      <c r="Y947" s="109">
        <v>17.974238598692001</v>
      </c>
      <c r="Z947" s="109">
        <v>3</v>
      </c>
      <c r="AA947" s="109">
        <v>4.1887373214929022</v>
      </c>
      <c r="AB947" s="110">
        <v>117.29755028142714</v>
      </c>
      <c r="AC947" s="109">
        <v>19.162975920184902</v>
      </c>
      <c r="AD947" s="109">
        <v>19.162975920184902</v>
      </c>
      <c r="AE947" s="109">
        <v>0</v>
      </c>
      <c r="AF947" s="110">
        <v>692.18682788697413</v>
      </c>
      <c r="AG947" s="110">
        <v>3659.3356656332821</v>
      </c>
      <c r="AH947" s="110">
        <v>2967.1488377463079</v>
      </c>
      <c r="AI947" s="111" t="str">
        <v>No</v>
      </c>
      <c r="AK947" s="103">
        <f>AVERAGE(AC$6:AC947)</f>
        <v>21.632570747534754</v>
      </c>
      <c r="AL947" s="103">
        <f>AVERAGE(AD$6:AD947)</f>
        <v>21.963238115671711</v>
      </c>
      <c r="AM947" s="103">
        <f>AVERAGE(AE$6:AE947)</f>
        <v>0.33066736813696024</v>
      </c>
      <c r="AN947" s="104">
        <f>AVERAGE(AF$6:AF947)</f>
        <v>858.19525893975037</v>
      </c>
      <c r="AO947" s="104">
        <f>AVERAGE(AG$6:AG947)</f>
        <v>4035.200314174092</v>
      </c>
      <c r="AP947" s="104">
        <f>AVERAGE(AH$6:AH947)</f>
        <v>3177.0050552343382</v>
      </c>
      <c r="AT947" s="105">
        <v>942</v>
      </c>
      <c r="AU947" s="109">
        <v>20.508876962338306</v>
      </c>
      <c r="AV947" s="109">
        <v>0</v>
      </c>
      <c r="AW947" s="109">
        <v>4.5355337909366353</v>
      </c>
      <c r="AX947" s="110">
        <v>160.20493234894067</v>
      </c>
      <c r="AY947" s="109">
        <v>25</v>
      </c>
      <c r="AZ947" s="109">
        <v>25.044410753274942</v>
      </c>
      <c r="BA947" s="109">
        <v>4.4410753274942039E-2</v>
      </c>
      <c r="BB947" s="110">
        <v>916.86654534018203</v>
      </c>
      <c r="BC947" s="110">
        <v>3750</v>
      </c>
      <c r="BD947" s="110">
        <v>2833.1334546598182</v>
      </c>
      <c r="BE947" s="111" t="str">
        <v>Yes</v>
      </c>
      <c r="BG947" s="103">
        <f>AVERAGE(AY$6:AY947)</f>
        <v>22.84575159581388</v>
      </c>
      <c r="BH947" s="103">
        <f>AVERAGE(AZ$6:AZ947)</f>
        <v>23.679852535922347</v>
      </c>
      <c r="BI947" s="103">
        <f>AVERAGE(BA$6:BA947)</f>
        <v>0.83410094010847968</v>
      </c>
      <c r="BJ947" s="104">
        <f>AVERAGE(BB$6:BB947)</f>
        <v>960.63063784170765</v>
      </c>
      <c r="BK947" s="104">
        <f>AVERAGE(BC$6:BC947)</f>
        <v>3591.6716565695356</v>
      </c>
      <c r="BL947" s="104">
        <f>AVERAGE(BD$6:BD947)</f>
        <v>2631.0410187278248</v>
      </c>
      <c r="BP947" s="105">
        <v>942</v>
      </c>
      <c r="BQ947" s="109">
        <v>20.626254927433994</v>
      </c>
      <c r="BR947" s="109">
        <v>2</v>
      </c>
      <c r="BS947" s="109">
        <v>6.1412553315999219</v>
      </c>
      <c r="BT947" s="110">
        <v>113.67037106148234</v>
      </c>
      <c r="BU947" s="109">
        <v>24.767510259033916</v>
      </c>
      <c r="BV947" s="109">
        <v>24.767510259033916</v>
      </c>
      <c r="BW947" s="109">
        <v>0</v>
      </c>
      <c r="BX947" s="110">
        <v>856.69567883249977</v>
      </c>
      <c r="BY947" s="110">
        <v>3855.1265388550873</v>
      </c>
      <c r="BZ947" s="110">
        <v>2998.4308600225877</v>
      </c>
      <c r="CA947" s="111" t="str">
        <v>No</v>
      </c>
      <c r="CC947" s="103">
        <f>AVERAGE(BU$6:BU947)</f>
        <v>22.904136970454637</v>
      </c>
      <c r="CD947" s="103">
        <f>AVERAGE(BV$6:BV947)</f>
        <v>23.816597206399603</v>
      </c>
      <c r="CE947" s="103">
        <f>AVERAGE(BW$6:BW947)</f>
        <v>0.91246023594494463</v>
      </c>
      <c r="CF947" s="104">
        <f>AVERAGE(BX$6:BX947)</f>
        <v>972.62760317938614</v>
      </c>
      <c r="CG947" s="104">
        <f>AVERAGE(BY$6:BY947)</f>
        <v>3661.9687408972818</v>
      </c>
      <c r="CH947" s="104">
        <f>AVERAGE(BZ$6:BZ947)</f>
        <v>2689.3411377178986</v>
      </c>
      <c r="CI947" s="121"/>
      <c r="CJ947" s="121"/>
      <c r="CK947" s="121"/>
      <c r="CL947" s="121"/>
      <c r="CM947" s="121"/>
      <c r="CN947" s="121"/>
    </row>
    <row r="948" spans="2:92" x14ac:dyDescent="0.2">
      <c r="B948" s="105">
        <v>943</v>
      </c>
      <c r="C948" s="109">
        <v>17.783980019100582</v>
      </c>
      <c r="D948" s="109">
        <v>2</v>
      </c>
      <c r="E948" s="109">
        <v>4.8979089500473272</v>
      </c>
      <c r="F948" s="110">
        <v>153.61886514238938</v>
      </c>
      <c r="G948" s="109">
        <v>20.681888969147909</v>
      </c>
      <c r="H948" s="109">
        <v>20.681888969147909</v>
      </c>
      <c r="I948" s="109">
        <v>0</v>
      </c>
      <c r="J948" s="110">
        <v>774.07553421682667</v>
      </c>
      <c r="K948" s="110">
        <v>3822.7400144466237</v>
      </c>
      <c r="L948" s="110">
        <v>3048.6644802297969</v>
      </c>
      <c r="M948" s="111" t="str">
        <v>No</v>
      </c>
      <c r="O948" s="103">
        <f>AVERAGE(G$6:G948)</f>
        <v>21.695475854931985</v>
      </c>
      <c r="P948" s="103">
        <f>AVERAGE(H$6:H948)</f>
        <v>22.058985333210643</v>
      </c>
      <c r="Q948" s="103">
        <f>AVERAGE(I$6:I948)</f>
        <v>0.36350947827867391</v>
      </c>
      <c r="R948" s="104">
        <f>AVERAGE(J$6:J948)</f>
        <v>865.24857726611788</v>
      </c>
      <c r="S948" s="104">
        <f>AVERAGE(K$6:K948)</f>
        <v>4004.0721862313394</v>
      </c>
      <c r="T948" s="104">
        <f>AVERAGE(L$6:L948)</f>
        <v>3138.8236089652273</v>
      </c>
      <c r="X948" s="105">
        <v>943</v>
      </c>
      <c r="Y948" s="109">
        <v>21.999707098136728</v>
      </c>
      <c r="Z948" s="109">
        <v>0</v>
      </c>
      <c r="AA948" s="109">
        <v>3.733500947629774</v>
      </c>
      <c r="AB948" s="110">
        <v>150.16849533633018</v>
      </c>
      <c r="AC948" s="109">
        <v>25</v>
      </c>
      <c r="AD948" s="109">
        <v>25.733208045766503</v>
      </c>
      <c r="AE948" s="109">
        <v>0.73320804576650289</v>
      </c>
      <c r="AF948" s="110">
        <v>1032.1459435743006</v>
      </c>
      <c r="AG948" s="110">
        <v>4500</v>
      </c>
      <c r="AH948" s="110">
        <v>3467.8540564256991</v>
      </c>
      <c r="AI948" s="111" t="str">
        <v>Yes</v>
      </c>
      <c r="AK948" s="103">
        <f>AVERAGE(AC$6:AC948)</f>
        <v>21.636141722351791</v>
      </c>
      <c r="AL948" s="103">
        <f>AVERAGE(AD$6:AD948)</f>
        <v>21.967235962893444</v>
      </c>
      <c r="AM948" s="103">
        <f>AVERAGE(AE$6:AE948)</f>
        <v>0.33109424054165748</v>
      </c>
      <c r="AN948" s="104">
        <f>AVERAGE(AF$6:AF948)</f>
        <v>858.37972414084732</v>
      </c>
      <c r="AO948" s="104">
        <f>AVERAGE(AG$6:AG948)</f>
        <v>4035.6932088568342</v>
      </c>
      <c r="AP948" s="104">
        <f>AVERAGE(AH$6:AH948)</f>
        <v>3177.3134847159836</v>
      </c>
      <c r="AT948" s="105">
        <v>943</v>
      </c>
      <c r="AU948" s="109">
        <v>24.246556750819426</v>
      </c>
      <c r="AV948" s="109">
        <v>3</v>
      </c>
      <c r="AW948" s="109">
        <v>3.9480000644087312</v>
      </c>
      <c r="AX948" s="110">
        <v>128.13220461247025</v>
      </c>
      <c r="AY948" s="109">
        <v>25</v>
      </c>
      <c r="AZ948" s="109">
        <v>25.194556815228157</v>
      </c>
      <c r="BA948" s="109">
        <v>0.19455681522815738</v>
      </c>
      <c r="BB948" s="110">
        <v>907.31572689669383</v>
      </c>
      <c r="BC948" s="110">
        <v>3900</v>
      </c>
      <c r="BD948" s="110">
        <v>2992.6842731033062</v>
      </c>
      <c r="BE948" s="111" t="str">
        <v>Yes</v>
      </c>
      <c r="BG948" s="103">
        <f>AVERAGE(AY$6:AY948)</f>
        <v>22.848036058596687</v>
      </c>
      <c r="BH948" s="103">
        <f>AVERAGE(AZ$6:AZ948)</f>
        <v>23.681458797088101</v>
      </c>
      <c r="BI948" s="103">
        <f>AVERAGE(BA$6:BA948)</f>
        <v>0.83342273849142734</v>
      </c>
      <c r="BJ948" s="104">
        <f>AVERAGE(BB$6:BB948)</f>
        <v>960.5741002903344</v>
      </c>
      <c r="BK948" s="104">
        <f>AVERAGE(BC$6:BC948)</f>
        <v>3591.9986219390271</v>
      </c>
      <c r="BL948" s="104">
        <f>AVERAGE(BD$6:BD948)</f>
        <v>2631.4245216486893</v>
      </c>
      <c r="BP948" s="105">
        <v>943</v>
      </c>
      <c r="BQ948" s="109">
        <v>23.095282567992481</v>
      </c>
      <c r="BR948" s="109">
        <v>3</v>
      </c>
      <c r="BS948" s="109">
        <v>4.0810980746552126</v>
      </c>
      <c r="BT948" s="110">
        <v>113.59062181043667</v>
      </c>
      <c r="BU948" s="109">
        <v>24.176380642647693</v>
      </c>
      <c r="BV948" s="109">
        <v>24.176380642647693</v>
      </c>
      <c r="BW948" s="109">
        <v>0</v>
      </c>
      <c r="BX948" s="110">
        <v>838.88204108986747</v>
      </c>
      <c r="BY948" s="110">
        <v>3836.4570963971541</v>
      </c>
      <c r="BZ948" s="110">
        <v>2997.5750553072867</v>
      </c>
      <c r="CA948" s="111" t="str">
        <v>No</v>
      </c>
      <c r="CC948" s="103">
        <f>AVERAGE(BU$6:BU948)</f>
        <v>22.905486115388033</v>
      </c>
      <c r="CD948" s="103">
        <f>AVERAGE(BV$6:BV948)</f>
        <v>23.816978737084913</v>
      </c>
      <c r="CE948" s="103">
        <f>AVERAGE(BW$6:BW948)</f>
        <v>0.91149262169685874</v>
      </c>
      <c r="CF948" s="104">
        <f>AVERAGE(BX$6:BX948)</f>
        <v>972.48577331502815</v>
      </c>
      <c r="CG948" s="104">
        <f>AVERAGE(BY$6:BY948)</f>
        <v>3662.1537762689677</v>
      </c>
      <c r="CH948" s="104">
        <f>AVERAGE(BZ$6:BZ948)</f>
        <v>2689.6680029539425</v>
      </c>
      <c r="CI948" s="121"/>
      <c r="CJ948" s="121"/>
      <c r="CK948" s="121"/>
      <c r="CL948" s="121"/>
      <c r="CM948" s="121"/>
      <c r="CN948" s="121"/>
    </row>
    <row r="949" spans="2:92" x14ac:dyDescent="0.2">
      <c r="B949" s="105">
        <v>944</v>
      </c>
      <c r="C949" s="109">
        <v>22.056987026447668</v>
      </c>
      <c r="D949" s="109">
        <v>1</v>
      </c>
      <c r="E949" s="109">
        <v>5.5522136441963887</v>
      </c>
      <c r="F949" s="110">
        <v>142.38764511115374</v>
      </c>
      <c r="G949" s="109">
        <v>25</v>
      </c>
      <c r="H949" s="109">
        <v>26.609200670644057</v>
      </c>
      <c r="I949" s="109">
        <v>1.6092006706440571</v>
      </c>
      <c r="J949" s="110">
        <v>1182.0437658270839</v>
      </c>
      <c r="K949" s="110">
        <v>4550</v>
      </c>
      <c r="L949" s="110">
        <v>3367.9562341729161</v>
      </c>
      <c r="M949" s="111" t="str">
        <v>Yes</v>
      </c>
      <c r="O949" s="103">
        <f>AVERAGE(G$6:G949)</f>
        <v>21.698976410170406</v>
      </c>
      <c r="P949" s="103">
        <f>AVERAGE(H$6:H949)</f>
        <v>22.063805476576572</v>
      </c>
      <c r="Q949" s="103">
        <f>AVERAGE(I$6:I949)</f>
        <v>0.36482906640617963</v>
      </c>
      <c r="R949" s="104">
        <f>AVERAGE(J$6:J949)</f>
        <v>865.58416538959341</v>
      </c>
      <c r="S949" s="104">
        <f>AVERAGE(K$6:K949)</f>
        <v>4004.6504995933828</v>
      </c>
      <c r="T949" s="104">
        <f>AVERAGE(L$6:L949)</f>
        <v>3139.0663342037947</v>
      </c>
      <c r="X949" s="105">
        <v>944</v>
      </c>
      <c r="Y949" s="109">
        <v>20.979348699948861</v>
      </c>
      <c r="Z949" s="109">
        <v>1</v>
      </c>
      <c r="AA949" s="109">
        <v>5.8304428564368713</v>
      </c>
      <c r="AB949" s="110">
        <v>155.001923767873</v>
      </c>
      <c r="AC949" s="109">
        <v>25</v>
      </c>
      <c r="AD949" s="109">
        <v>25.809791556385733</v>
      </c>
      <c r="AE949" s="109">
        <v>0.80979155638573275</v>
      </c>
      <c r="AF949" s="110">
        <v>1050.7644039173049</v>
      </c>
      <c r="AG949" s="110">
        <v>4570</v>
      </c>
      <c r="AH949" s="110">
        <v>3519.2355960826953</v>
      </c>
      <c r="AI949" s="111" t="str">
        <v>Yes</v>
      </c>
      <c r="AK949" s="103">
        <f>AVERAGE(AC$6:AC949)</f>
        <v>21.639705131544215</v>
      </c>
      <c r="AL949" s="103">
        <f>AVERAGE(AD$6:AD949)</f>
        <v>21.97130646670011</v>
      </c>
      <c r="AM949" s="103">
        <f>AVERAGE(AE$6:AE949)</f>
        <v>0.33160133515589912</v>
      </c>
      <c r="AN949" s="104">
        <f>AVERAGE(AF$6:AF949)</f>
        <v>858.58352147111907</v>
      </c>
      <c r="AO949" s="104">
        <f>AVERAGE(AG$6:AG949)</f>
        <v>4036.2592118135535</v>
      </c>
      <c r="AP949" s="104">
        <f>AVERAGE(AH$6:AH949)</f>
        <v>3177.6756903424316</v>
      </c>
      <c r="AT949" s="105">
        <v>944</v>
      </c>
      <c r="AU949" s="109">
        <v>18.794741504752899</v>
      </c>
      <c r="AV949" s="109">
        <v>6</v>
      </c>
      <c r="AW949" s="109">
        <v>6.7223602282667825</v>
      </c>
      <c r="AX949" s="110">
        <v>163.69642980823275</v>
      </c>
      <c r="AY949" s="109">
        <v>19.517101733019683</v>
      </c>
      <c r="AZ949" s="109">
        <v>19.517101733019683</v>
      </c>
      <c r="BA949" s="109">
        <v>0</v>
      </c>
      <c r="BB949" s="110">
        <v>749.20948179882328</v>
      </c>
      <c r="BC949" s="110">
        <v>3227.5652599529526</v>
      </c>
      <c r="BD949" s="110">
        <v>2478.3557781541294</v>
      </c>
      <c r="BE949" s="111" t="str">
        <v>No</v>
      </c>
      <c r="BG949" s="103">
        <f>AVERAGE(AY$6:AY949)</f>
        <v>22.844507526472135</v>
      </c>
      <c r="BH949" s="103">
        <f>AVERAGE(AZ$6:AZ949)</f>
        <v>23.677047401893116</v>
      </c>
      <c r="BI949" s="103">
        <f>AVERAGE(BA$6:BA949)</f>
        <v>0.8325398754209915</v>
      </c>
      <c r="BJ949" s="104">
        <f>AVERAGE(BB$6:BB949)</f>
        <v>960.35019709277981</v>
      </c>
      <c r="BK949" s="104">
        <f>AVERAGE(BC$6:BC949)</f>
        <v>3591.6125696487879</v>
      </c>
      <c r="BL949" s="104">
        <f>AVERAGE(BD$6:BD949)</f>
        <v>2631.2623725560043</v>
      </c>
      <c r="BP949" s="105">
        <v>944</v>
      </c>
      <c r="BQ949" s="109">
        <v>20.979558470059469</v>
      </c>
      <c r="BR949" s="109">
        <v>2</v>
      </c>
      <c r="BS949" s="109">
        <v>5.0514746953288636</v>
      </c>
      <c r="BT949" s="110">
        <v>145.35756573365259</v>
      </c>
      <c r="BU949" s="109">
        <v>24.031033165388333</v>
      </c>
      <c r="BV949" s="109">
        <v>24.031033165388333</v>
      </c>
      <c r="BW949" s="109">
        <v>0</v>
      </c>
      <c r="BX949" s="110">
        <v>866.28856069530252</v>
      </c>
      <c r="BY949" s="110">
        <v>3744.6549748082498</v>
      </c>
      <c r="BZ949" s="110">
        <v>2878.3664141129475</v>
      </c>
      <c r="CA949" s="111" t="str">
        <v>No</v>
      </c>
      <c r="CC949" s="103">
        <f>AVERAGE(BU$6:BU949)</f>
        <v>22.906678432178289</v>
      </c>
      <c r="CD949" s="103">
        <f>AVERAGE(BV$6:BV949)</f>
        <v>23.817205489657269</v>
      </c>
      <c r="CE949" s="103">
        <f>AVERAGE(BW$6:BW949)</f>
        <v>0.91052705747895957</v>
      </c>
      <c r="CF949" s="104">
        <f>AVERAGE(BX$6:BX949)</f>
        <v>972.37327626776141</v>
      </c>
      <c r="CG949" s="104">
        <f>AVERAGE(BY$6:BY949)</f>
        <v>3662.2411716064034</v>
      </c>
      <c r="CH949" s="104">
        <f>AVERAGE(BZ$6:BZ949)</f>
        <v>2689.8678953386448</v>
      </c>
      <c r="CI949" s="121"/>
      <c r="CJ949" s="121"/>
      <c r="CK949" s="121"/>
      <c r="CL949" s="121"/>
      <c r="CM949" s="121"/>
      <c r="CN949" s="121"/>
    </row>
    <row r="950" spans="2:92" x14ac:dyDescent="0.2">
      <c r="B950" s="105">
        <v>945</v>
      </c>
      <c r="C950" s="109">
        <v>19.357187279612027</v>
      </c>
      <c r="D950" s="109">
        <v>2</v>
      </c>
      <c r="E950" s="109">
        <v>2.357966395815243</v>
      </c>
      <c r="F950" s="110">
        <v>149.27788146210554</v>
      </c>
      <c r="G950" s="109">
        <v>19.71515367542727</v>
      </c>
      <c r="H950" s="109">
        <v>19.71515367542727</v>
      </c>
      <c r="I950" s="109">
        <v>0</v>
      </c>
      <c r="J950" s="110">
        <v>740.73249172492365</v>
      </c>
      <c r="K950" s="110">
        <v>3648.7276615769088</v>
      </c>
      <c r="L950" s="110">
        <v>2907.9951698519853</v>
      </c>
      <c r="M950" s="111" t="str">
        <v>No</v>
      </c>
      <c r="O950" s="103">
        <f>AVERAGE(G$6:G950)</f>
        <v>21.696877126853217</v>
      </c>
      <c r="P950" s="103">
        <f>AVERAGE(H$6:H950)</f>
        <v>22.061320130755249</v>
      </c>
      <c r="Q950" s="103">
        <f>AVERAGE(I$6:I950)</f>
        <v>0.36444300390204609</v>
      </c>
      <c r="R950" s="104">
        <f>AVERAGE(J$6:J950)</f>
        <v>865.45204721640334</v>
      </c>
      <c r="S950" s="104">
        <f>AVERAGE(K$6:K950)</f>
        <v>4004.273861669556</v>
      </c>
      <c r="T950" s="104">
        <f>AVERAGE(L$6:L950)</f>
        <v>3138.8218144531579</v>
      </c>
      <c r="X950" s="105">
        <v>945</v>
      </c>
      <c r="Y950" s="109">
        <v>19.852313874497387</v>
      </c>
      <c r="Z950" s="109">
        <v>4</v>
      </c>
      <c r="AA950" s="109">
        <v>2.2999060871818786</v>
      </c>
      <c r="AB950" s="110">
        <v>152.85704382356118</v>
      </c>
      <c r="AC950" s="109">
        <v>18.152219961679265</v>
      </c>
      <c r="AD950" s="109">
        <v>18.152219961679265</v>
      </c>
      <c r="AE950" s="109">
        <v>0</v>
      </c>
      <c r="AF950" s="110">
        <v>697.42364267393907</v>
      </c>
      <c r="AG950" s="110">
        <v>3547.3995931022678</v>
      </c>
      <c r="AH950" s="110">
        <v>2849.9759504283288</v>
      </c>
      <c r="AI950" s="111" t="str">
        <v>No</v>
      </c>
      <c r="AK950" s="103">
        <f>AVERAGE(AC$6:AC950)</f>
        <v>21.636014671047</v>
      </c>
      <c r="AL950" s="103">
        <f>AVERAGE(AD$6:AD950)</f>
        <v>21.967265105319132</v>
      </c>
      <c r="AM950" s="103">
        <f>AVERAGE(AE$6:AE950)</f>
        <v>0.33125043427213624</v>
      </c>
      <c r="AN950" s="104">
        <f>AVERAGE(AF$6:AF950)</f>
        <v>858.41298191683643</v>
      </c>
      <c r="AO950" s="104">
        <f>AVERAGE(AG$6:AG950)</f>
        <v>4035.7419000477216</v>
      </c>
      <c r="AP950" s="104">
        <f>AVERAGE(AH$6:AH950)</f>
        <v>3177.3289181308819</v>
      </c>
      <c r="AT950" s="105">
        <v>945</v>
      </c>
      <c r="AU950" s="109">
        <v>21.1390928708947</v>
      </c>
      <c r="AV950" s="109">
        <v>5</v>
      </c>
      <c r="AW950" s="109">
        <v>5.9240465126310724</v>
      </c>
      <c r="AX950" s="110">
        <v>149.77303476522187</v>
      </c>
      <c r="AY950" s="109">
        <v>22.063139383525773</v>
      </c>
      <c r="AZ950" s="109">
        <v>22.063139383525773</v>
      </c>
      <c r="BA950" s="109">
        <v>0</v>
      </c>
      <c r="BB950" s="110">
        <v>811.66721627099503</v>
      </c>
      <c r="BC950" s="110">
        <v>3559.4709075288661</v>
      </c>
      <c r="BD950" s="110">
        <v>2747.8036912578709</v>
      </c>
      <c r="BE950" s="111" t="str">
        <v>No</v>
      </c>
      <c r="BG950" s="103">
        <f>AVERAGE(AY$6:AY950)</f>
        <v>22.843680681876425</v>
      </c>
      <c r="BH950" s="103">
        <f>AVERAGE(AZ$6:AZ950)</f>
        <v>23.675339562720239</v>
      </c>
      <c r="BI950" s="103">
        <f>AVERAGE(BA$6:BA950)</f>
        <v>0.83165888084382644</v>
      </c>
      <c r="BJ950" s="104">
        <f>AVERAGE(BB$6:BB950)</f>
        <v>960.19286060513775</v>
      </c>
      <c r="BK950" s="104">
        <f>AVERAGE(BC$6:BC950)</f>
        <v>3591.5785573079202</v>
      </c>
      <c r="BL950" s="104">
        <f>AVERAGE(BD$6:BD950)</f>
        <v>2631.3856967027787</v>
      </c>
      <c r="BP950" s="105">
        <v>945</v>
      </c>
      <c r="BQ950" s="109">
        <v>22.281586890406199</v>
      </c>
      <c r="BR950" s="109">
        <v>5</v>
      </c>
      <c r="BS950" s="109">
        <v>4.6588134405691957</v>
      </c>
      <c r="BT950" s="110">
        <v>191.94965698289309</v>
      </c>
      <c r="BU950" s="109">
        <v>21.940400330975393</v>
      </c>
      <c r="BV950" s="109">
        <v>21.940400330975393</v>
      </c>
      <c r="BW950" s="109">
        <v>0</v>
      </c>
      <c r="BX950" s="110">
        <v>850.16166691215483</v>
      </c>
      <c r="BY950" s="110">
        <v>3641.0600496463089</v>
      </c>
      <c r="BZ950" s="110">
        <v>2790.898382734154</v>
      </c>
      <c r="CA950" s="111" t="str">
        <v>No</v>
      </c>
      <c r="CC950" s="103">
        <f>AVERAGE(BU$6:BU950)</f>
        <v>22.90565591566908</v>
      </c>
      <c r="CD950" s="103">
        <f>AVERAGE(BV$6:BV950)</f>
        <v>23.815219452452315</v>
      </c>
      <c r="CE950" s="103">
        <f>AVERAGE(BW$6:BW950)</f>
        <v>0.90956353678321455</v>
      </c>
      <c r="CF950" s="104">
        <f>AVERAGE(BX$6:BX950)</f>
        <v>972.24395181341686</v>
      </c>
      <c r="CG950" s="104">
        <f>AVERAGE(BY$6:BY950)</f>
        <v>3662.2187577207314</v>
      </c>
      <c r="CH950" s="104">
        <f>AVERAGE(BZ$6:BZ950)</f>
        <v>2689.9748059073172</v>
      </c>
      <c r="CI950" s="121"/>
      <c r="CJ950" s="121"/>
      <c r="CK950" s="121"/>
      <c r="CL950" s="121"/>
      <c r="CM950" s="121"/>
      <c r="CN950" s="121"/>
    </row>
    <row r="951" spans="2:92" x14ac:dyDescent="0.2">
      <c r="B951" s="105">
        <v>946</v>
      </c>
      <c r="C951" s="109">
        <v>23.10156020798199</v>
      </c>
      <c r="D951" s="109">
        <v>2</v>
      </c>
      <c r="E951" s="109">
        <v>4.3122375958589583</v>
      </c>
      <c r="F951" s="110">
        <v>147.60006630885263</v>
      </c>
      <c r="G951" s="109">
        <v>25</v>
      </c>
      <c r="H951" s="109">
        <v>25.41379780384095</v>
      </c>
      <c r="I951" s="109">
        <v>0.41379780384095</v>
      </c>
      <c r="J951" s="110">
        <v>972.08367100022372</v>
      </c>
      <c r="K951" s="110">
        <v>4600</v>
      </c>
      <c r="L951" s="110">
        <v>3627.9163289997764</v>
      </c>
      <c r="M951" s="111" t="str">
        <v>Yes</v>
      </c>
      <c r="O951" s="103">
        <f>AVERAGE(G$6:G951)</f>
        <v>21.700368800080646</v>
      </c>
      <c r="P951" s="103">
        <f>AVERAGE(H$6:H951)</f>
        <v>22.064863976075635</v>
      </c>
      <c r="Q951" s="103">
        <f>AVERAGE(I$6:I951)</f>
        <v>0.36449517599500481</v>
      </c>
      <c r="R951" s="104">
        <f>AVERAGE(J$6:J951)</f>
        <v>865.56476563477941</v>
      </c>
      <c r="S951" s="104">
        <f>AVERAGE(K$6:K951)</f>
        <v>4004.9035933168398</v>
      </c>
      <c r="T951" s="104">
        <f>AVERAGE(L$6:L951)</f>
        <v>3139.3388276820656</v>
      </c>
      <c r="X951" s="105">
        <v>946</v>
      </c>
      <c r="Y951" s="109">
        <v>21.752022662471241</v>
      </c>
      <c r="Z951" s="109">
        <v>1</v>
      </c>
      <c r="AA951" s="109">
        <v>2.5682251202572206</v>
      </c>
      <c r="AB951" s="110">
        <v>177.66762043756185</v>
      </c>
      <c r="AC951" s="109">
        <v>23.320247782728462</v>
      </c>
      <c r="AD951" s="109">
        <v>23.320247782728462</v>
      </c>
      <c r="AE951" s="109">
        <v>0</v>
      </c>
      <c r="AF951" s="110">
        <v>877.27505391941565</v>
      </c>
      <c r="AG951" s="110">
        <v>4267.6446008911234</v>
      </c>
      <c r="AH951" s="110">
        <v>3390.3695469717077</v>
      </c>
      <c r="AI951" s="111" t="str">
        <v>No</v>
      </c>
      <c r="AK951" s="103">
        <f>AVERAGE(AC$6:AC951)</f>
        <v>21.637795044315162</v>
      </c>
      <c r="AL951" s="103">
        <f>AVERAGE(AD$6:AD951)</f>
        <v>21.968695319565867</v>
      </c>
      <c r="AM951" s="103">
        <f>AVERAGE(AE$6:AE951)</f>
        <v>0.33090027525070692</v>
      </c>
      <c r="AN951" s="104">
        <f>AVERAGE(AF$6:AF951)</f>
        <v>858.43292068216681</v>
      </c>
      <c r="AO951" s="104">
        <f>AVERAGE(AG$6:AG951)</f>
        <v>4035.9870403234545</v>
      </c>
      <c r="AP951" s="104">
        <f>AVERAGE(AH$6:AH951)</f>
        <v>3177.5541196412846</v>
      </c>
      <c r="AT951" s="105">
        <v>946</v>
      </c>
      <c r="AU951" s="109">
        <v>16.176117373754131</v>
      </c>
      <c r="AV951" s="109">
        <v>4</v>
      </c>
      <c r="AW951" s="109">
        <v>6.3860447208706113</v>
      </c>
      <c r="AX951" s="110">
        <v>155.04828131531403</v>
      </c>
      <c r="AY951" s="109">
        <v>18.562162094624743</v>
      </c>
      <c r="AZ951" s="109">
        <v>18.562162094624743</v>
      </c>
      <c r="BA951" s="109">
        <v>0</v>
      </c>
      <c r="BB951" s="110">
        <v>711.91314415405634</v>
      </c>
      <c r="BC951" s="110">
        <v>2984.3243141937114</v>
      </c>
      <c r="BD951" s="110">
        <v>2272.4111700396552</v>
      </c>
      <c r="BE951" s="111" t="str">
        <v>No</v>
      </c>
      <c r="BG951" s="103">
        <f>AVERAGE(AY$6:AY951)</f>
        <v>22.839154763708084</v>
      </c>
      <c r="BH951" s="103">
        <f>AVERAGE(AZ$6:AZ951)</f>
        <v>23.66993451254255</v>
      </c>
      <c r="BI951" s="103">
        <f>AVERAGE(BA$6:BA951)</f>
        <v>0.8307797488344778</v>
      </c>
      <c r="BJ951" s="104">
        <f>AVERAGE(BB$6:BB951)</f>
        <v>959.9304084735827</v>
      </c>
      <c r="BK951" s="104">
        <f>AVERAGE(BC$6:BC951)</f>
        <v>3590.9366395033599</v>
      </c>
      <c r="BL951" s="104">
        <f>AVERAGE(BD$6:BD951)</f>
        <v>2631.0062310297735</v>
      </c>
      <c r="BP951" s="105">
        <v>946</v>
      </c>
      <c r="BQ951" s="109">
        <v>20.133237414725535</v>
      </c>
      <c r="BR951" s="109">
        <v>2</v>
      </c>
      <c r="BS951" s="109">
        <v>4.7238719127017177</v>
      </c>
      <c r="BT951" s="110">
        <v>169.36247998585816</v>
      </c>
      <c r="BU951" s="109">
        <v>22.857109327427253</v>
      </c>
      <c r="BV951" s="109">
        <v>22.857109327427253</v>
      </c>
      <c r="BW951" s="109">
        <v>0</v>
      </c>
      <c r="BX951" s="110">
        <v>855.0757598086758</v>
      </c>
      <c r="BY951" s="110">
        <v>3568.5663991140877</v>
      </c>
      <c r="BZ951" s="110">
        <v>2713.4906393054121</v>
      </c>
      <c r="CA951" s="111" t="str">
        <v>No</v>
      </c>
      <c r="CC951" s="103">
        <f>AVERAGE(BU$6:BU951)</f>
        <v>22.905604597922522</v>
      </c>
      <c r="CD951" s="103">
        <f>AVERAGE(BV$6:BV951)</f>
        <v>23.814206651051652</v>
      </c>
      <c r="CE951" s="103">
        <f>AVERAGE(BW$6:BW951)</f>
        <v>0.90860205312910969</v>
      </c>
      <c r="CF951" s="104">
        <f>AVERAGE(BX$6:BX951)</f>
        <v>972.12009537366555</v>
      </c>
      <c r="CG951" s="104">
        <f>AVERAGE(BY$6:BY951)</f>
        <v>3662.1197594558198</v>
      </c>
      <c r="CH951" s="104">
        <f>AVERAGE(BZ$6:BZ951)</f>
        <v>2689.9996640821564</v>
      </c>
      <c r="CI951" s="121"/>
      <c r="CJ951" s="121"/>
      <c r="CK951" s="121"/>
      <c r="CL951" s="121"/>
      <c r="CM951" s="121"/>
      <c r="CN951" s="121"/>
    </row>
    <row r="952" spans="2:92" x14ac:dyDescent="0.2">
      <c r="B952" s="105">
        <v>947</v>
      </c>
      <c r="C952" s="109">
        <v>23.506072478330672</v>
      </c>
      <c r="D952" s="109">
        <v>4</v>
      </c>
      <c r="E952" s="109">
        <v>2.5567695860713675</v>
      </c>
      <c r="F952" s="110">
        <v>130.67921765697693</v>
      </c>
      <c r="G952" s="109">
        <v>22.062842064402041</v>
      </c>
      <c r="H952" s="109">
        <v>22.062842064402041</v>
      </c>
      <c r="I952" s="109">
        <v>0</v>
      </c>
      <c r="J952" s="110">
        <v>792.56447958903811</v>
      </c>
      <c r="K952" s="110">
        <v>4171.3115715923668</v>
      </c>
      <c r="L952" s="110">
        <v>3378.7470920033288</v>
      </c>
      <c r="M952" s="111" t="str">
        <v>No</v>
      </c>
      <c r="O952" s="103">
        <f>AVERAGE(G$6:G952)</f>
        <v>21.700751559599464</v>
      </c>
      <c r="P952" s="103">
        <f>AVERAGE(H$6:H952)</f>
        <v>22.064861841005232</v>
      </c>
      <c r="Q952" s="103">
        <f>AVERAGE(I$6:I952)</f>
        <v>0.36411028140578089</v>
      </c>
      <c r="R952" s="104">
        <f>AVERAGE(J$6:J952)</f>
        <v>865.48767979946183</v>
      </c>
      <c r="S952" s="104">
        <f>AVERAGE(K$6:K952)</f>
        <v>4005.0793145188204</v>
      </c>
      <c r="T952" s="104">
        <f>AVERAGE(L$6:L952)</f>
        <v>3139.5916347193638</v>
      </c>
      <c r="X952" s="105">
        <v>947</v>
      </c>
      <c r="Y952" s="109">
        <v>18.112402660634711</v>
      </c>
      <c r="Z952" s="109">
        <v>0</v>
      </c>
      <c r="AA952" s="109">
        <v>5.7520507688231426</v>
      </c>
      <c r="AB952" s="110">
        <v>143.39041293105547</v>
      </c>
      <c r="AC952" s="109">
        <v>23.864453429457853</v>
      </c>
      <c r="AD952" s="109">
        <v>23.864453429457853</v>
      </c>
      <c r="AE952" s="109">
        <v>0</v>
      </c>
      <c r="AF952" s="110">
        <v>859.3240158147911</v>
      </c>
      <c r="AG952" s="110">
        <v>4295.6016173024136</v>
      </c>
      <c r="AH952" s="110">
        <v>3436.2776014876226</v>
      </c>
      <c r="AI952" s="111" t="str">
        <v>No</v>
      </c>
      <c r="AK952" s="103">
        <f>AVERAGE(AC$6:AC952)</f>
        <v>21.640146320329041</v>
      </c>
      <c r="AL952" s="103">
        <f>AVERAGE(AD$6:AD952)</f>
        <v>21.970697176070505</v>
      </c>
      <c r="AM952" s="103">
        <f>AVERAGE(AE$6:AE952)</f>
        <v>0.33055085574146648</v>
      </c>
      <c r="AN952" s="104">
        <f>AVERAGE(AF$6:AF952)</f>
        <v>858.43386164851597</v>
      </c>
      <c r="AO952" s="104">
        <f>AVERAGE(AG$6:AG952)</f>
        <v>4036.2611845441288</v>
      </c>
      <c r="AP952" s="104">
        <f>AVERAGE(AH$6:AH952)</f>
        <v>3177.82732289561</v>
      </c>
      <c r="AT952" s="105">
        <v>947</v>
      </c>
      <c r="AU952" s="109">
        <v>20.08295387741747</v>
      </c>
      <c r="AV952" s="109">
        <v>6</v>
      </c>
      <c r="AW952" s="109">
        <v>3.1054409034749479</v>
      </c>
      <c r="AX952" s="110">
        <v>177.71554400539296</v>
      </c>
      <c r="AY952" s="109">
        <v>17.188394780892416</v>
      </c>
      <c r="AZ952" s="109">
        <v>17.188394780892416</v>
      </c>
      <c r="BA952" s="109">
        <v>0</v>
      </c>
      <c r="BB952" s="110">
        <v>693.36738743216551</v>
      </c>
      <c r="BC952" s="110">
        <v>2878.2592171338624</v>
      </c>
      <c r="BD952" s="110">
        <v>2184.8918297016971</v>
      </c>
      <c r="BE952" s="111" t="str">
        <v>No</v>
      </c>
      <c r="BG952" s="103">
        <f>AVERAGE(AY$6:AY952)</f>
        <v>22.8331877521106</v>
      </c>
      <c r="BH952" s="103">
        <f>AVERAGE(AZ$6:AZ952)</f>
        <v>23.66309022560311</v>
      </c>
      <c r="BI952" s="103">
        <f>AVERAGE(BA$6:BA952)</f>
        <v>0.82990247349251955</v>
      </c>
      <c r="BJ952" s="104">
        <f>AVERAGE(BB$6:BB952)</f>
        <v>959.64892693077229</v>
      </c>
      <c r="BK952" s="104">
        <f>AVERAGE(BC$6:BC952)</f>
        <v>3590.1840762273623</v>
      </c>
      <c r="BL952" s="104">
        <f>AVERAGE(BD$6:BD952)</f>
        <v>2630.5351492965865</v>
      </c>
      <c r="BP952" s="105">
        <v>947</v>
      </c>
      <c r="BQ952" s="109">
        <v>25.898106156343822</v>
      </c>
      <c r="BR952" s="109">
        <v>3</v>
      </c>
      <c r="BS952" s="109">
        <v>4.1558851930728293</v>
      </c>
      <c r="BT952" s="110">
        <v>121.99963309965915</v>
      </c>
      <c r="BU952" s="109">
        <v>25</v>
      </c>
      <c r="BV952" s="109">
        <v>27.053991349416652</v>
      </c>
      <c r="BW952" s="109">
        <v>2.053991349416652</v>
      </c>
      <c r="BX952" s="110">
        <v>1180.0983355121571</v>
      </c>
      <c r="BY952" s="110">
        <v>3960</v>
      </c>
      <c r="BZ952" s="110">
        <v>2779.9016644878429</v>
      </c>
      <c r="CA952" s="111" t="str">
        <v>Yes</v>
      </c>
      <c r="CC952" s="103">
        <f>AVERAGE(BU$6:BU952)</f>
        <v>22.907816208695571</v>
      </c>
      <c r="CD952" s="103">
        <f>AVERAGE(BV$6:BV952)</f>
        <v>23.817627754217824</v>
      </c>
      <c r="CE952" s="103">
        <f>AVERAGE(BW$6:BW952)</f>
        <v>0.90981154552223276</v>
      </c>
      <c r="CF952" s="104">
        <f>AVERAGE(BX$6:BX952)</f>
        <v>972.33971336747595</v>
      </c>
      <c r="CG952" s="104">
        <f>AVERAGE(BY$6:BY952)</f>
        <v>3662.4343109241877</v>
      </c>
      <c r="CH952" s="104">
        <f>AVERAGE(BZ$6:BZ952)</f>
        <v>2690.0945975567138</v>
      </c>
      <c r="CI952" s="121"/>
      <c r="CJ952" s="121"/>
      <c r="CK952" s="121"/>
      <c r="CL952" s="121"/>
      <c r="CM952" s="121"/>
      <c r="CN952" s="121"/>
    </row>
    <row r="953" spans="2:92" x14ac:dyDescent="0.2">
      <c r="B953" s="105">
        <v>948</v>
      </c>
      <c r="C953" s="109">
        <v>21.69549444171335</v>
      </c>
      <c r="D953" s="109">
        <v>1</v>
      </c>
      <c r="E953" s="109">
        <v>2.6091437555569876</v>
      </c>
      <c r="F953" s="110">
        <v>150.63838923966614</v>
      </c>
      <c r="G953" s="109">
        <v>23.304638197270339</v>
      </c>
      <c r="H953" s="109">
        <v>23.304638197270339</v>
      </c>
      <c r="I953" s="109">
        <v>0</v>
      </c>
      <c r="J953" s="110">
        <v>849.77753515777636</v>
      </c>
      <c r="K953" s="110">
        <v>4244.8348755086608</v>
      </c>
      <c r="L953" s="110">
        <v>3395.0573403508843</v>
      </c>
      <c r="M953" s="111" t="str">
        <v>No</v>
      </c>
      <c r="O953" s="103">
        <f>AVERAGE(G$6:G953)</f>
        <v>21.702443423141311</v>
      </c>
      <c r="P953" s="103">
        <f>AVERAGE(H$6:H953)</f>
        <v>22.066169621971756</v>
      </c>
      <c r="Q953" s="103">
        <f>AVERAGE(I$6:I953)</f>
        <v>0.36372619883045837</v>
      </c>
      <c r="R953" s="104">
        <f>AVERAGE(J$6:J953)</f>
        <v>865.4711079169283</v>
      </c>
      <c r="S953" s="104">
        <f>AVERAGE(K$6:K953)</f>
        <v>4005.3322212287253</v>
      </c>
      <c r="T953" s="104">
        <f>AVERAGE(L$6:L953)</f>
        <v>3139.861113311802</v>
      </c>
      <c r="X953" s="105">
        <v>948</v>
      </c>
      <c r="Y953" s="109">
        <v>21.216468790885109</v>
      </c>
      <c r="Z953" s="109">
        <v>2</v>
      </c>
      <c r="AA953" s="109">
        <v>4.7452884769401784</v>
      </c>
      <c r="AB953" s="110">
        <v>187.85909596677359</v>
      </c>
      <c r="AC953" s="109">
        <v>23.961757267825288</v>
      </c>
      <c r="AD953" s="109">
        <v>23.961757267825288</v>
      </c>
      <c r="AE953" s="109">
        <v>0</v>
      </c>
      <c r="AF953" s="110">
        <v>906.71181400153216</v>
      </c>
      <c r="AG953" s="110">
        <v>4453.1163082085513</v>
      </c>
      <c r="AH953" s="110">
        <v>3546.4044942070191</v>
      </c>
      <c r="AI953" s="111" t="str">
        <v>No</v>
      </c>
      <c r="AK953" s="103">
        <f>AVERAGE(AC$6:AC953)</f>
        <v>21.642595277024714</v>
      </c>
      <c r="AL953" s="103">
        <f>AVERAGE(AD$6:AD953)</f>
        <v>21.972797450428896</v>
      </c>
      <c r="AM953" s="103">
        <f>AVERAGE(AE$6:AE953)</f>
        <v>0.33020217340418645</v>
      </c>
      <c r="AN953" s="104">
        <f>AVERAGE(AF$6:AF953)</f>
        <v>858.48478775859303</v>
      </c>
      <c r="AO953" s="104">
        <f>AVERAGE(AG$6:AG953)</f>
        <v>4036.7009051387117</v>
      </c>
      <c r="AP953" s="104">
        <f>AVERAGE(AH$6:AH953)</f>
        <v>3178.2161173801155</v>
      </c>
      <c r="AT953" s="105">
        <v>948</v>
      </c>
      <c r="AU953" s="109">
        <v>22.798460477129751</v>
      </c>
      <c r="AV953" s="109">
        <v>5</v>
      </c>
      <c r="AW953" s="109">
        <v>5.2140917942646707</v>
      </c>
      <c r="AX953" s="110">
        <v>174.2311444490484</v>
      </c>
      <c r="AY953" s="109">
        <v>23.012552271394423</v>
      </c>
      <c r="AZ953" s="109">
        <v>23.012552271394423</v>
      </c>
      <c r="BA953" s="109">
        <v>0</v>
      </c>
      <c r="BB953" s="110">
        <v>864.60771259088108</v>
      </c>
      <c r="BC953" s="110">
        <v>3701.8828407091632</v>
      </c>
      <c r="BD953" s="110">
        <v>2837.2751281182823</v>
      </c>
      <c r="BE953" s="111" t="str">
        <v>No</v>
      </c>
      <c r="BG953" s="103">
        <f>AVERAGE(AY$6:AY953)</f>
        <v>22.833376955190015</v>
      </c>
      <c r="BH953" s="103">
        <f>AVERAGE(AZ$6:AZ953)</f>
        <v>23.662404004132426</v>
      </c>
      <c r="BI953" s="103">
        <f>AVERAGE(BA$6:BA953)</f>
        <v>0.82902704894242196</v>
      </c>
      <c r="BJ953" s="104">
        <f>AVERAGE(BB$6:BB953)</f>
        <v>959.54867248526602</v>
      </c>
      <c r="BK953" s="104">
        <f>AVERAGE(BC$6:BC953)</f>
        <v>3590.3019019282924</v>
      </c>
      <c r="BL953" s="104">
        <f>AVERAGE(BD$6:BD953)</f>
        <v>2630.7532294430225</v>
      </c>
      <c r="BP953" s="105">
        <v>948</v>
      </c>
      <c r="BQ953" s="109">
        <v>24.69395719903201</v>
      </c>
      <c r="BR953" s="109">
        <v>5</v>
      </c>
      <c r="BS953" s="109">
        <v>4.1076569156247373</v>
      </c>
      <c r="BT953" s="110">
        <v>144.65017872709342</v>
      </c>
      <c r="BU953" s="109">
        <v>23.801614114656747</v>
      </c>
      <c r="BV953" s="109">
        <v>23.801614114656747</v>
      </c>
      <c r="BW953" s="109">
        <v>0</v>
      </c>
      <c r="BX953" s="110">
        <v>858.69860216679581</v>
      </c>
      <c r="BY953" s="110">
        <v>3920.242117198512</v>
      </c>
      <c r="BZ953" s="110">
        <v>3061.5435150317162</v>
      </c>
      <c r="CA953" s="111" t="str">
        <v>No</v>
      </c>
      <c r="CC953" s="103">
        <f>AVERAGE(BU$6:BU953)</f>
        <v>22.908759033490892</v>
      </c>
      <c r="CD953" s="103">
        <f>AVERAGE(BV$6:BV953)</f>
        <v>23.817610862192975</v>
      </c>
      <c r="CE953" s="103">
        <f>AVERAGE(BW$6:BW953)</f>
        <v>0.9088518287020616</v>
      </c>
      <c r="CF953" s="104">
        <f>AVERAGE(BX$6:BX953)</f>
        <v>972.21983877760181</v>
      </c>
      <c r="CG953" s="104">
        <f>AVERAGE(BY$6:BY953)</f>
        <v>3662.7062600869244</v>
      </c>
      <c r="CH953" s="104">
        <f>AVERAGE(BZ$6:BZ953)</f>
        <v>2690.4864213093247</v>
      </c>
      <c r="CI953" s="121"/>
      <c r="CJ953" s="121"/>
      <c r="CK953" s="121"/>
      <c r="CL953" s="121"/>
      <c r="CM953" s="121"/>
      <c r="CN953" s="121"/>
    </row>
    <row r="954" spans="2:92" x14ac:dyDescent="0.2">
      <c r="B954" s="105">
        <v>949</v>
      </c>
      <c r="C954" s="109">
        <v>19.458423692231882</v>
      </c>
      <c r="D954" s="109">
        <v>2</v>
      </c>
      <c r="E954" s="109">
        <v>4.4311509042546593</v>
      </c>
      <c r="F954" s="110">
        <v>167.45476494197493</v>
      </c>
      <c r="G954" s="109">
        <v>21.88957459648654</v>
      </c>
      <c r="H954" s="109">
        <v>21.88957459648654</v>
      </c>
      <c r="I954" s="109">
        <v>0</v>
      </c>
      <c r="J954" s="110">
        <v>824.14200283657101</v>
      </c>
      <c r="K954" s="110">
        <v>4040.1234273675773</v>
      </c>
      <c r="L954" s="110">
        <v>3215.9814245310063</v>
      </c>
      <c r="M954" s="111" t="str">
        <v>No</v>
      </c>
      <c r="O954" s="103">
        <f>AVERAGE(G$6:G954)</f>
        <v>21.702640610889834</v>
      </c>
      <c r="P954" s="103">
        <f>AVERAGE(H$6:H954)</f>
        <v>22.065983536591901</v>
      </c>
      <c r="Q954" s="103">
        <f>AVERAGE(I$6:I954)</f>
        <v>0.36334292570208065</v>
      </c>
      <c r="R954" s="104">
        <f>AVERAGE(J$6:J954)</f>
        <v>865.42755775351384</v>
      </c>
      <c r="S954" s="104">
        <f>AVERAGE(K$6:K954)</f>
        <v>4005.3688821414112</v>
      </c>
      <c r="T954" s="104">
        <f>AVERAGE(L$6:L954)</f>
        <v>3139.9413243879021</v>
      </c>
      <c r="X954" s="105">
        <v>949</v>
      </c>
      <c r="Y954" s="109">
        <v>16.944475961350179</v>
      </c>
      <c r="Z954" s="109">
        <v>3</v>
      </c>
      <c r="AA954" s="109">
        <v>2.6797262614798774</v>
      </c>
      <c r="AB954" s="110">
        <v>125.11628851739509</v>
      </c>
      <c r="AC954" s="109">
        <v>16.624202222830057</v>
      </c>
      <c r="AD954" s="109">
        <v>16.624202222830057</v>
      </c>
      <c r="AE954" s="109">
        <v>0</v>
      </c>
      <c r="AF954" s="110">
        <v>623.84235520229674</v>
      </c>
      <c r="AG954" s="110">
        <v>3202.3564001094101</v>
      </c>
      <c r="AH954" s="110">
        <v>2578.5140449071132</v>
      </c>
      <c r="AI954" s="111" t="str">
        <v>No</v>
      </c>
      <c r="AK954" s="103">
        <f>AVERAGE(AC$6:AC954)</f>
        <v>21.637307191614603</v>
      </c>
      <c r="AL954" s="103">
        <f>AVERAGE(AD$6:AD954)</f>
        <v>21.967161417523101</v>
      </c>
      <c r="AM954" s="103">
        <f>AVERAGE(AE$6:AE954)</f>
        <v>0.32985422590850239</v>
      </c>
      <c r="AN954" s="104">
        <f>AVERAGE(AF$6:AF954)</f>
        <v>858.23753545874445</v>
      </c>
      <c r="AO954" s="104">
        <f>AVERAGE(AG$6:AG954)</f>
        <v>4035.8217223093866</v>
      </c>
      <c r="AP954" s="104">
        <f>AVERAGE(AH$6:AH954)</f>
        <v>3177.5841868506391</v>
      </c>
      <c r="AT954" s="105">
        <v>949</v>
      </c>
      <c r="AU954" s="109">
        <v>22.83129466773859</v>
      </c>
      <c r="AV954" s="109">
        <v>3</v>
      </c>
      <c r="AW954" s="109">
        <v>6.8752049535539363</v>
      </c>
      <c r="AX954" s="110">
        <v>118.56062460329815</v>
      </c>
      <c r="AY954" s="109">
        <v>25</v>
      </c>
      <c r="AZ954" s="109">
        <v>26.706499621292526</v>
      </c>
      <c r="BA954" s="109">
        <v>1.7064996212925259</v>
      </c>
      <c r="BB954" s="110">
        <v>1124.535567797177</v>
      </c>
      <c r="BC954" s="110">
        <v>3900</v>
      </c>
      <c r="BD954" s="110">
        <v>2775.464432202823</v>
      </c>
      <c r="BE954" s="111" t="str">
        <v>Yes</v>
      </c>
      <c r="BG954" s="103">
        <f>AVERAGE(AY$6:AY954)</f>
        <v>22.835660014246717</v>
      </c>
      <c r="BH954" s="103">
        <f>AVERAGE(AZ$6:AZ954)</f>
        <v>23.665611691821741</v>
      </c>
      <c r="BI954" s="103">
        <f>AVERAGE(BA$6:BA954)</f>
        <v>0.8299516775750353</v>
      </c>
      <c r="BJ954" s="104">
        <f>AVERAGE(BB$6:BB954)</f>
        <v>959.72252590498351</v>
      </c>
      <c r="BK954" s="104">
        <f>AVERAGE(BC$6:BC954)</f>
        <v>3590.6282434436475</v>
      </c>
      <c r="BL954" s="104">
        <f>AVERAGE(BD$6:BD954)</f>
        <v>2630.9057175386597</v>
      </c>
      <c r="BP954" s="105">
        <v>949</v>
      </c>
      <c r="BQ954" s="109">
        <v>20.251388345032801</v>
      </c>
      <c r="BR954" s="109">
        <v>7</v>
      </c>
      <c r="BS954" s="109">
        <v>5.1631055687090752</v>
      </c>
      <c r="BT954" s="110">
        <v>141.88046225723525</v>
      </c>
      <c r="BU954" s="109">
        <v>18.414493913741875</v>
      </c>
      <c r="BV954" s="109">
        <v>18.414493913741875</v>
      </c>
      <c r="BW954" s="109">
        <v>0</v>
      </c>
      <c r="BX954" s="110">
        <v>694.31527966949147</v>
      </c>
      <c r="BY954" s="110">
        <v>3252.1740870612812</v>
      </c>
      <c r="BZ954" s="110">
        <v>2557.8588073917899</v>
      </c>
      <c r="CA954" s="111" t="str">
        <v>No</v>
      </c>
      <c r="CC954" s="103">
        <f>AVERAGE(BU$6:BU954)</f>
        <v>22.904023243059118</v>
      </c>
      <c r="CD954" s="103">
        <f>AVERAGE(BV$6:BV954)</f>
        <v>23.811917377526534</v>
      </c>
      <c r="CE954" s="103">
        <f>AVERAGE(BW$6:BW954)</f>
        <v>0.90789413446739131</v>
      </c>
      <c r="CF954" s="104">
        <f>AVERAGE(BX$6:BX954)</f>
        <v>971.92699941078615</v>
      </c>
      <c r="CG954" s="104">
        <f>AVERAGE(BY$6:BY954)</f>
        <v>3662.2736655948001</v>
      </c>
      <c r="CH954" s="104">
        <f>AVERAGE(BZ$6:BZ954)</f>
        <v>2690.3466661840166</v>
      </c>
      <c r="CI954" s="121"/>
      <c r="CJ954" s="121"/>
      <c r="CK954" s="121"/>
      <c r="CL954" s="121"/>
      <c r="CM954" s="121"/>
      <c r="CN954" s="121"/>
    </row>
    <row r="955" spans="2:92" x14ac:dyDescent="0.2">
      <c r="B955" s="105">
        <v>950</v>
      </c>
      <c r="C955" s="109">
        <v>13.30509343489036</v>
      </c>
      <c r="D955" s="109">
        <v>2</v>
      </c>
      <c r="E955" s="109">
        <v>5.0285047818610051</v>
      </c>
      <c r="F955" s="110">
        <v>174.08246780120123</v>
      </c>
      <c r="G955" s="109">
        <v>16.333598216751366</v>
      </c>
      <c r="H955" s="109">
        <v>16.333598216751366</v>
      </c>
      <c r="I955" s="109">
        <v>0</v>
      </c>
      <c r="J955" s="110">
        <v>664.09041430374214</v>
      </c>
      <c r="K955" s="110">
        <v>3040.0476790152456</v>
      </c>
      <c r="L955" s="110">
        <v>2375.9572647115037</v>
      </c>
      <c r="M955" s="111" t="str">
        <v>No</v>
      </c>
      <c r="O955" s="103">
        <f>AVERAGE(G$6:G955)</f>
        <v>21.696988987317056</v>
      </c>
      <c r="P955" s="103">
        <f>AVERAGE(H$6:H955)</f>
        <v>22.059949446781541</v>
      </c>
      <c r="Q955" s="103">
        <f>AVERAGE(I$6:I955)</f>
        <v>0.36296045946449951</v>
      </c>
      <c r="R955" s="104">
        <f>AVERAGE(J$6:J955)</f>
        <v>865.21562391830355</v>
      </c>
      <c r="S955" s="104">
        <f>AVERAGE(K$6:K955)</f>
        <v>4004.3527545591733</v>
      </c>
      <c r="T955" s="104">
        <f>AVERAGE(L$6:L955)</f>
        <v>3139.1371306408746</v>
      </c>
      <c r="X955" s="105">
        <v>950</v>
      </c>
      <c r="Y955" s="109">
        <v>20.238110715394878</v>
      </c>
      <c r="Z955" s="109">
        <v>3</v>
      </c>
      <c r="AA955" s="109">
        <v>4.4736306763286571</v>
      </c>
      <c r="AB955" s="110">
        <v>157.32784826449861</v>
      </c>
      <c r="AC955" s="109">
        <v>21.711741391723535</v>
      </c>
      <c r="AD955" s="109">
        <v>21.711741391723535</v>
      </c>
      <c r="AE955" s="109">
        <v>0</v>
      </c>
      <c r="AF955" s="110">
        <v>808.68009001620464</v>
      </c>
      <c r="AG955" s="110">
        <v>4118.1134505102364</v>
      </c>
      <c r="AH955" s="110">
        <v>3309.4333604940316</v>
      </c>
      <c r="AI955" s="111" t="str">
        <v>No</v>
      </c>
      <c r="AK955" s="103">
        <f>AVERAGE(AC$6:AC955)</f>
        <v>21.637385543404189</v>
      </c>
      <c r="AL955" s="103">
        <f>AVERAGE(AD$6:AD955)</f>
        <v>21.966892554338045</v>
      </c>
      <c r="AM955" s="103">
        <f>AVERAGE(AE$6:AE955)</f>
        <v>0.32950701093386187</v>
      </c>
      <c r="AN955" s="104">
        <f>AVERAGE(AF$6:AF955)</f>
        <v>858.18536972669972</v>
      </c>
      <c r="AO955" s="104">
        <f>AVERAGE(AG$6:AG955)</f>
        <v>4035.9083451811775</v>
      </c>
      <c r="AP955" s="104">
        <f>AVERAGE(AH$6:AH955)</f>
        <v>3177.7229754544746</v>
      </c>
      <c r="AT955" s="105">
        <v>950</v>
      </c>
      <c r="AU955" s="109">
        <v>16.004034302955745</v>
      </c>
      <c r="AV955" s="109">
        <v>1</v>
      </c>
      <c r="AW955" s="109">
        <v>6.6251395530401656</v>
      </c>
      <c r="AX955" s="110">
        <v>137.79082659581201</v>
      </c>
      <c r="AY955" s="109">
        <v>21.629173855995909</v>
      </c>
      <c r="AZ955" s="109">
        <v>21.629173855995909</v>
      </c>
      <c r="BA955" s="109">
        <v>0</v>
      </c>
      <c r="BB955" s="110">
        <v>786.66604227568928</v>
      </c>
      <c r="BC955" s="110">
        <v>3294.3760783993862</v>
      </c>
      <c r="BD955" s="110">
        <v>2507.7100361236971</v>
      </c>
      <c r="BE955" s="111" t="str">
        <v>No</v>
      </c>
      <c r="BG955" s="103">
        <f>AVERAGE(AY$6:AY955)</f>
        <v>22.834390028816976</v>
      </c>
      <c r="BH955" s="103">
        <f>AVERAGE(AZ$6:AZ955)</f>
        <v>23.663468073047188</v>
      </c>
      <c r="BI955" s="103">
        <f>AVERAGE(BA$6:BA955)</f>
        <v>0.82907804423021947</v>
      </c>
      <c r="BJ955" s="104">
        <f>AVERAGE(BB$6:BB955)</f>
        <v>959.54036118537374</v>
      </c>
      <c r="BK955" s="104">
        <f>AVERAGE(BC$6:BC955)</f>
        <v>3590.3163990593903</v>
      </c>
      <c r="BL955" s="104">
        <f>AVERAGE(BD$6:BD955)</f>
        <v>2630.7760378740127</v>
      </c>
      <c r="BP955" s="105">
        <v>950</v>
      </c>
      <c r="BQ955" s="109">
        <v>16.979470879133341</v>
      </c>
      <c r="BR955" s="109">
        <v>3</v>
      </c>
      <c r="BS955" s="109">
        <v>4.9014560709478046</v>
      </c>
      <c r="BT955" s="110">
        <v>184.36687939822642</v>
      </c>
      <c r="BU955" s="109">
        <v>18.880926950081147</v>
      </c>
      <c r="BV955" s="109">
        <v>18.880926950081147</v>
      </c>
      <c r="BW955" s="109">
        <v>0</v>
      </c>
      <c r="BX955" s="110">
        <v>750.79468790066073</v>
      </c>
      <c r="BY955" s="110">
        <v>3042.1390425121722</v>
      </c>
      <c r="BZ955" s="110">
        <v>2291.3443546115113</v>
      </c>
      <c r="CA955" s="111" t="str">
        <v>No</v>
      </c>
      <c r="CC955" s="103">
        <f>AVERAGE(BU$6:BU955)</f>
        <v>22.899788404855986</v>
      </c>
      <c r="CD955" s="103">
        <f>AVERAGE(BV$6:BV955)</f>
        <v>23.806726861287117</v>
      </c>
      <c r="CE955" s="103">
        <f>AVERAGE(BW$6:BW955)</f>
        <v>0.90693845643110993</v>
      </c>
      <c r="CF955" s="104">
        <f>AVERAGE(BX$6:BX955)</f>
        <v>971.69422855656501</v>
      </c>
      <c r="CG955" s="104">
        <f>AVERAGE(BY$6:BY955)</f>
        <v>3661.6208923073445</v>
      </c>
      <c r="CH955" s="104">
        <f>AVERAGE(BZ$6:BZ955)</f>
        <v>2689.9266637507822</v>
      </c>
      <c r="CI955" s="121"/>
      <c r="CJ955" s="121"/>
      <c r="CK955" s="121"/>
      <c r="CL955" s="121"/>
      <c r="CM955" s="121"/>
      <c r="CN955" s="121"/>
    </row>
    <row r="956" spans="2:92" x14ac:dyDescent="0.2">
      <c r="B956" s="105">
        <v>951</v>
      </c>
      <c r="C956" s="109">
        <v>20.292166749396856</v>
      </c>
      <c r="D956" s="109">
        <v>2</v>
      </c>
      <c r="E956" s="109">
        <v>3.9843236802735196</v>
      </c>
      <c r="F956" s="110">
        <v>156.6307189607291</v>
      </c>
      <c r="G956" s="109">
        <v>22.276490429670375</v>
      </c>
      <c r="H956" s="109">
        <v>22.276490429670375</v>
      </c>
      <c r="I956" s="109">
        <v>0</v>
      </c>
      <c r="J956" s="110">
        <v>824.92543185084037</v>
      </c>
      <c r="K956" s="110">
        <v>4109.7682773406668</v>
      </c>
      <c r="L956" s="110">
        <v>3284.8428454898267</v>
      </c>
      <c r="M956" s="111" t="str">
        <v>No</v>
      </c>
      <c r="O956" s="103">
        <f>AVERAGE(G$6:G956)</f>
        <v>21.697598347403652</v>
      </c>
      <c r="P956" s="103">
        <f>AVERAGE(H$6:H956)</f>
        <v>22.06017714497596</v>
      </c>
      <c r="Q956" s="103">
        <f>AVERAGE(I$6:I956)</f>
        <v>0.36257879757231809</v>
      </c>
      <c r="R956" s="104">
        <f>AVERAGE(J$6:J956)</f>
        <v>865.17325778574047</v>
      </c>
      <c r="S956" s="104">
        <f>AVERAGE(K$6:K956)</f>
        <v>4004.4636015862829</v>
      </c>
      <c r="T956" s="104">
        <f>AVERAGE(L$6:L956)</f>
        <v>3139.2903438005474</v>
      </c>
      <c r="X956" s="105">
        <v>951</v>
      </c>
      <c r="Y956" s="109">
        <v>18.020864683829537</v>
      </c>
      <c r="Z956" s="109">
        <v>2</v>
      </c>
      <c r="AA956" s="109">
        <v>2.0947222758142461</v>
      </c>
      <c r="AB956" s="110">
        <v>164.03668632878055</v>
      </c>
      <c r="AC956" s="109">
        <v>18.115586959643782</v>
      </c>
      <c r="AD956" s="109">
        <v>18.115586959643782</v>
      </c>
      <c r="AE956" s="109">
        <v>0</v>
      </c>
      <c r="AF956" s="110">
        <v>707.50429511809398</v>
      </c>
      <c r="AG956" s="110">
        <v>3400.8056527358808</v>
      </c>
      <c r="AH956" s="110">
        <v>2693.3013576177868</v>
      </c>
      <c r="AI956" s="111" t="str">
        <v>No</v>
      </c>
      <c r="AK956" s="103">
        <f>AVERAGE(AC$6:AC956)</f>
        <v>21.633682285166795</v>
      </c>
      <c r="AL956" s="103">
        <f>AVERAGE(AD$6:AD956)</f>
        <v>21.962842811336266</v>
      </c>
      <c r="AM956" s="103">
        <f>AVERAGE(AE$6:AE956)</f>
        <v>0.32916052616947294</v>
      </c>
      <c r="AN956" s="104">
        <f>AVERAGE(AF$6:AF956)</f>
        <v>858.02692485329419</v>
      </c>
      <c r="AO956" s="104">
        <f>AVERAGE(AG$6:AG956)</f>
        <v>4035.2405190061559</v>
      </c>
      <c r="AP956" s="104">
        <f>AVERAGE(AH$6:AH956)</f>
        <v>3177.2135941528586</v>
      </c>
      <c r="AT956" s="105">
        <v>951</v>
      </c>
      <c r="AU956" s="109">
        <v>24.456408496968557</v>
      </c>
      <c r="AV956" s="109">
        <v>4</v>
      </c>
      <c r="AW956" s="109">
        <v>4.656447550718994</v>
      </c>
      <c r="AX956" s="110">
        <v>148.88534231330917</v>
      </c>
      <c r="AY956" s="109">
        <v>25</v>
      </c>
      <c r="AZ956" s="109">
        <v>25.112856047687551</v>
      </c>
      <c r="BA956" s="109">
        <v>0.11285604768755064</v>
      </c>
      <c r="BB956" s="110">
        <v>915.81374946644178</v>
      </c>
      <c r="BC956" s="110">
        <v>3950</v>
      </c>
      <c r="BD956" s="110">
        <v>3034.1862505335585</v>
      </c>
      <c r="BE956" s="111" t="str">
        <v>Yes</v>
      </c>
      <c r="BG956" s="103">
        <f>AVERAGE(AY$6:AY956)</f>
        <v>22.836667221215698</v>
      </c>
      <c r="BH956" s="103">
        <f>AVERAGE(AZ$6:AZ956)</f>
        <v>23.664992140318102</v>
      </c>
      <c r="BI956" s="103">
        <f>AVERAGE(BA$6:BA956)</f>
        <v>0.82832491910241435</v>
      </c>
      <c r="BJ956" s="104">
        <f>AVERAGE(BB$6:BB956)</f>
        <v>959.49438157263035</v>
      </c>
      <c r="BK956" s="104">
        <f>AVERAGE(BC$6:BC956)</f>
        <v>3590.6946152538599</v>
      </c>
      <c r="BL956" s="104">
        <f>AVERAGE(BD$6:BD956)</f>
        <v>2631.2002336812252</v>
      </c>
      <c r="BP956" s="105">
        <v>951</v>
      </c>
      <c r="BQ956" s="109">
        <v>21.212840430901458</v>
      </c>
      <c r="BR956" s="109">
        <v>4</v>
      </c>
      <c r="BS956" s="109">
        <v>5.3780037830646688</v>
      </c>
      <c r="BT956" s="110">
        <v>109.49068087853637</v>
      </c>
      <c r="BU956" s="109">
        <v>22.590844213966129</v>
      </c>
      <c r="BV956" s="109">
        <v>22.590844213966129</v>
      </c>
      <c r="BW956" s="109">
        <v>0</v>
      </c>
      <c r="BX956" s="110">
        <v>787.21600729752026</v>
      </c>
      <c r="BY956" s="110">
        <v>3668.6266320949194</v>
      </c>
      <c r="BZ956" s="110">
        <v>2881.4106247973991</v>
      </c>
      <c r="CA956" s="111" t="str">
        <v>No</v>
      </c>
      <c r="CC956" s="103">
        <f>AVERAGE(BU$6:BU956)</f>
        <v>22.899463542404998</v>
      </c>
      <c r="CD956" s="103">
        <f>AVERAGE(BV$6:BV956)</f>
        <v>23.80544833063799</v>
      </c>
      <c r="CE956" s="103">
        <f>AVERAGE(BW$6:BW956)</f>
        <v>0.90598478823296991</v>
      </c>
      <c r="CF956" s="104">
        <f>AVERAGE(BX$6:BX956)</f>
        <v>971.50024514830102</v>
      </c>
      <c r="CG956" s="104">
        <f>AVERAGE(BY$6:BY956)</f>
        <v>3661.6282590158489</v>
      </c>
      <c r="CH956" s="104">
        <f>AVERAGE(BZ$6:BZ956)</f>
        <v>2690.1280138675506</v>
      </c>
      <c r="CI956" s="121"/>
      <c r="CJ956" s="121"/>
      <c r="CK956" s="121"/>
      <c r="CL956" s="121"/>
      <c r="CM956" s="121"/>
      <c r="CN956" s="121"/>
    </row>
    <row r="957" spans="2:92" x14ac:dyDescent="0.2">
      <c r="B957" s="105">
        <v>952</v>
      </c>
      <c r="C957" s="109">
        <v>17.425026239589464</v>
      </c>
      <c r="D957" s="109">
        <v>2</v>
      </c>
      <c r="E957" s="109">
        <v>2.8454302932057565</v>
      </c>
      <c r="F957" s="110">
        <v>157.16362069809941</v>
      </c>
      <c r="G957" s="109">
        <v>18.270456532795219</v>
      </c>
      <c r="H957" s="109">
        <v>18.270456532795219</v>
      </c>
      <c r="I957" s="109">
        <v>0</v>
      </c>
      <c r="J957" s="110">
        <v>705.27731668195599</v>
      </c>
      <c r="K957" s="110">
        <v>3388.6821759031395</v>
      </c>
      <c r="L957" s="110">
        <v>2683.4048592211834</v>
      </c>
      <c r="M957" s="111" t="str">
        <v>No</v>
      </c>
      <c r="O957" s="103">
        <f>AVERAGE(G$6:G957)</f>
        <v>21.693998408522763</v>
      </c>
      <c r="P957" s="103">
        <f>AVERAGE(H$6:H957)</f>
        <v>22.056196346013582</v>
      </c>
      <c r="Q957" s="103">
        <f>AVERAGE(I$6:I957)</f>
        <v>0.36219793749083457</v>
      </c>
      <c r="R957" s="104">
        <f>AVERAGE(J$6:J957)</f>
        <v>865.0052998644129</v>
      </c>
      <c r="S957" s="104">
        <f>AVERAGE(K$6:K957)</f>
        <v>4003.8167723576244</v>
      </c>
      <c r="T957" s="104">
        <f>AVERAGE(L$6:L957)</f>
        <v>3138.8114724932161</v>
      </c>
      <c r="X957" s="105">
        <v>952</v>
      </c>
      <c r="Y957" s="109">
        <v>17.413535897231345</v>
      </c>
      <c r="Z957" s="109">
        <v>2</v>
      </c>
      <c r="AA957" s="109">
        <v>4.749331212239996</v>
      </c>
      <c r="AB957" s="110">
        <v>131.96159139584691</v>
      </c>
      <c r="AC957" s="109">
        <v>20.162867109471343</v>
      </c>
      <c r="AD957" s="109">
        <v>20.162867109471343</v>
      </c>
      <c r="AE957" s="109">
        <v>0</v>
      </c>
      <c r="AF957" s="110">
        <v>736.84760467998717</v>
      </c>
      <c r="AG957" s="110">
        <v>3769.3160797048417</v>
      </c>
      <c r="AH957" s="110">
        <v>3032.4684750248543</v>
      </c>
      <c r="AI957" s="111" t="str">
        <v>No</v>
      </c>
      <c r="AK957" s="103">
        <f>AVERAGE(AC$6:AC957)</f>
        <v>21.632137311242747</v>
      </c>
      <c r="AL957" s="103">
        <f>AVERAGE(AD$6:AD957)</f>
        <v>21.960952080556996</v>
      </c>
      <c r="AM957" s="103">
        <f>AVERAGE(AE$6:AE957)</f>
        <v>0.32881476931425291</v>
      </c>
      <c r="AN957" s="104">
        <f>AVERAGE(AF$6:AF957)</f>
        <v>857.89963565143148</v>
      </c>
      <c r="AO957" s="104">
        <f>AVERAGE(AG$6:AG957)</f>
        <v>4034.9611866119321</v>
      </c>
      <c r="AP957" s="104">
        <f>AVERAGE(AH$6:AH957)</f>
        <v>3177.0615509604968</v>
      </c>
      <c r="AT957" s="105">
        <v>952</v>
      </c>
      <c r="AU957" s="109">
        <v>19.921447538252476</v>
      </c>
      <c r="AV957" s="109">
        <v>4</v>
      </c>
      <c r="AW957" s="109">
        <v>3.1368558441054124</v>
      </c>
      <c r="AX957" s="110">
        <v>128.41504781322604</v>
      </c>
      <c r="AY957" s="109">
        <v>19.058303382357888</v>
      </c>
      <c r="AZ957" s="109">
        <v>19.058303382357888</v>
      </c>
      <c r="BA957" s="109">
        <v>0</v>
      </c>
      <c r="BB957" s="110">
        <v>700.16414928396262</v>
      </c>
      <c r="BC957" s="110">
        <v>3058.745507353683</v>
      </c>
      <c r="BD957" s="110">
        <v>2358.5813580697204</v>
      </c>
      <c r="BE957" s="111" t="str">
        <v>No</v>
      </c>
      <c r="BG957" s="103">
        <f>AVERAGE(AY$6:AY957)</f>
        <v>22.832698351637067</v>
      </c>
      <c r="BH957" s="103">
        <f>AVERAGE(AZ$6:AZ957)</f>
        <v>23.660153181538732</v>
      </c>
      <c r="BI957" s="103">
        <f>AVERAGE(BA$6:BA957)</f>
        <v>0.82745482990167651</v>
      </c>
      <c r="BJ957" s="104">
        <f>AVERAGE(BB$6:BB957)</f>
        <v>959.22197586644484</v>
      </c>
      <c r="BK957" s="104">
        <f>AVERAGE(BC$6:BC957)</f>
        <v>3590.1358451825358</v>
      </c>
      <c r="BL957" s="104">
        <f>AVERAGE(BD$6:BD957)</f>
        <v>2630.9138693160871</v>
      </c>
      <c r="BP957" s="105">
        <v>952</v>
      </c>
      <c r="BQ957" s="109">
        <v>23.000244446536268</v>
      </c>
      <c r="BR957" s="109">
        <v>5</v>
      </c>
      <c r="BS957" s="109">
        <v>4.5220546493090872</v>
      </c>
      <c r="BT957" s="110">
        <v>156.77560770683999</v>
      </c>
      <c r="BU957" s="109">
        <v>22.522299095845355</v>
      </c>
      <c r="BV957" s="109">
        <v>22.522299095845355</v>
      </c>
      <c r="BW957" s="109">
        <v>0</v>
      </c>
      <c r="BX957" s="110">
        <v>832.44458058220062</v>
      </c>
      <c r="BY957" s="110">
        <v>3728.3448643768033</v>
      </c>
      <c r="BZ957" s="110">
        <v>2895.9002837946027</v>
      </c>
      <c r="CA957" s="111" t="str">
        <v>No</v>
      </c>
      <c r="CC957" s="103">
        <f>AVERAGE(BU$6:BU957)</f>
        <v>22.899067361263654</v>
      </c>
      <c r="CD957" s="103">
        <f>AVERAGE(BV$6:BV957)</f>
        <v>23.804100484803122</v>
      </c>
      <c r="CE957" s="103">
        <f>AVERAGE(BW$6:BW957)</f>
        <v>0.90503312353944787</v>
      </c>
      <c r="CF957" s="104">
        <f>AVERAGE(BX$6:BX957)</f>
        <v>971.3541782737567</v>
      </c>
      <c r="CG957" s="104">
        <f>AVERAGE(BY$6:BY957)</f>
        <v>3661.6983394836648</v>
      </c>
      <c r="CH957" s="104">
        <f>AVERAGE(BZ$6:BZ957)</f>
        <v>2690.3441612099105</v>
      </c>
      <c r="CI957" s="121"/>
      <c r="CJ957" s="121"/>
      <c r="CK957" s="121"/>
      <c r="CL957" s="121"/>
      <c r="CM957" s="121"/>
      <c r="CN957" s="121"/>
    </row>
    <row r="958" spans="2:92" x14ac:dyDescent="0.2">
      <c r="B958" s="105">
        <v>953</v>
      </c>
      <c r="C958" s="109">
        <v>22.461078930939472</v>
      </c>
      <c r="D958" s="109">
        <v>1</v>
      </c>
      <c r="E958" s="109">
        <v>2.9297543788408453</v>
      </c>
      <c r="F958" s="110">
        <v>149.35448114091037</v>
      </c>
      <c r="G958" s="109">
        <v>24.390833309780316</v>
      </c>
      <c r="H958" s="109">
        <v>24.390833309780316</v>
      </c>
      <c r="I958" s="109">
        <v>0</v>
      </c>
      <c r="J958" s="110">
        <v>881.07948043431986</v>
      </c>
      <c r="K958" s="110">
        <v>4440.3499957604572</v>
      </c>
      <c r="L958" s="110">
        <v>3559.2705153261372</v>
      </c>
      <c r="M958" s="111" t="str">
        <v>No</v>
      </c>
      <c r="O958" s="103">
        <f>AVERAGE(G$6:G958)</f>
        <v>21.696828245774867</v>
      </c>
      <c r="P958" s="103">
        <f>AVERAGE(H$6:H958)</f>
        <v>22.05864612247084</v>
      </c>
      <c r="Q958" s="103">
        <f>AVERAGE(I$6:I958)</f>
        <v>0.36181787669598586</v>
      </c>
      <c r="R958" s="104">
        <f>AVERAGE(J$6:J958)</f>
        <v>865.02216679050935</v>
      </c>
      <c r="S958" s="104">
        <f>AVERAGE(K$6:K958)</f>
        <v>4004.2748345018035</v>
      </c>
      <c r="T958" s="104">
        <f>AVERAGE(L$6:L958)</f>
        <v>3139.2526677112987</v>
      </c>
      <c r="X958" s="105">
        <v>953</v>
      </c>
      <c r="Y958" s="109">
        <v>28.006809240346918</v>
      </c>
      <c r="Z958" s="109">
        <v>1</v>
      </c>
      <c r="AA958" s="109">
        <v>5.1189624928702182</v>
      </c>
      <c r="AB958" s="110">
        <v>160.57222757926752</v>
      </c>
      <c r="AC958" s="109">
        <v>25</v>
      </c>
      <c r="AD958" s="109">
        <v>32.125771733217135</v>
      </c>
      <c r="AE958" s="109">
        <v>7.1257717332171353</v>
      </c>
      <c r="AF958" s="110">
        <v>2193.2111395583515</v>
      </c>
      <c r="AG958" s="110">
        <v>4570</v>
      </c>
      <c r="AH958" s="110">
        <v>2376.7888604416485</v>
      </c>
      <c r="AI958" s="111" t="str">
        <v>Yes</v>
      </c>
      <c r="AK958" s="103">
        <f>AVERAGE(AC$6:AC958)</f>
        <v>21.635671269992756</v>
      </c>
      <c r="AL958" s="103">
        <f>AVERAGE(AD$6:AD958)</f>
        <v>21.971618208209314</v>
      </c>
      <c r="AM958" s="103">
        <f>AVERAGE(AE$6:AE958)</f>
        <v>0.33594693821656446</v>
      </c>
      <c r="AN958" s="104">
        <f>AVERAGE(AF$6:AF958)</f>
        <v>859.30080197242512</v>
      </c>
      <c r="AO958" s="104">
        <f>AVERAGE(AG$6:AG958)</f>
        <v>4035.5226124392016</v>
      </c>
      <c r="AP958" s="104">
        <f>AVERAGE(AH$6:AH958)</f>
        <v>3176.2218104667731</v>
      </c>
      <c r="AT958" s="105">
        <v>953</v>
      </c>
      <c r="AU958" s="109">
        <v>19.208310563238147</v>
      </c>
      <c r="AV958" s="109">
        <v>1</v>
      </c>
      <c r="AW958" s="109">
        <v>3.5598746318963888</v>
      </c>
      <c r="AX958" s="110">
        <v>150.39632079890876</v>
      </c>
      <c r="AY958" s="109">
        <v>21.768185195134535</v>
      </c>
      <c r="AZ958" s="109">
        <v>21.768185195134535</v>
      </c>
      <c r="BA958" s="109">
        <v>0</v>
      </c>
      <c r="BB958" s="110">
        <v>803.44187665294476</v>
      </c>
      <c r="BC958" s="110">
        <v>3315.2277792701802</v>
      </c>
      <c r="BD958" s="110">
        <v>2511.7859026172355</v>
      </c>
      <c r="BE958" s="111" t="str">
        <v>No</v>
      </c>
      <c r="BG958" s="103">
        <f>AVERAGE(AY$6:AY958)</f>
        <v>22.83158133888103</v>
      </c>
      <c r="BH958" s="103">
        <f>AVERAGE(AZ$6:AZ958)</f>
        <v>23.658167905582378</v>
      </c>
      <c r="BI958" s="103">
        <f>AVERAGE(BA$6:BA958)</f>
        <v>0.82658656670135999</v>
      </c>
      <c r="BJ958" s="104">
        <f>AVERAGE(BB$6:BB958)</f>
        <v>959.05851301312532</v>
      </c>
      <c r="BK958" s="104">
        <f>AVERAGE(BC$6:BC958)</f>
        <v>3589.8473792162058</v>
      </c>
      <c r="BL958" s="104">
        <f>AVERAGE(BD$6:BD958)</f>
        <v>2630.7888662030764</v>
      </c>
      <c r="BP958" s="105">
        <v>953</v>
      </c>
      <c r="BQ958" s="109">
        <v>20.718614022315283</v>
      </c>
      <c r="BR958" s="109">
        <v>2</v>
      </c>
      <c r="BS958" s="109">
        <v>4.7938275242677388</v>
      </c>
      <c r="BT958" s="110">
        <v>118.63475446339443</v>
      </c>
      <c r="BU958" s="109">
        <v>23.51244154658302</v>
      </c>
      <c r="BV958" s="109">
        <v>23.51244154658302</v>
      </c>
      <c r="BW958" s="109">
        <v>0</v>
      </c>
      <c r="BX958" s="110">
        <v>824.00800086088498</v>
      </c>
      <c r="BY958" s="110">
        <v>3666.8662319874529</v>
      </c>
      <c r="BZ958" s="110">
        <v>2842.8582311265682</v>
      </c>
      <c r="CA958" s="111" t="str">
        <v>No</v>
      </c>
      <c r="CC958" s="103">
        <f>AVERAGE(BU$6:BU958)</f>
        <v>22.89971098580229</v>
      </c>
      <c r="CD958" s="103">
        <f>AVERAGE(BV$6:BV958)</f>
        <v>23.803794441845916</v>
      </c>
      <c r="CE958" s="103">
        <f>AVERAGE(BW$6:BW958)</f>
        <v>0.90408345604360374</v>
      </c>
      <c r="CF958" s="104">
        <f>AVERAGE(BX$6:BX958)</f>
        <v>971.19956528591536</v>
      </c>
      <c r="CG958" s="104">
        <f>AVERAGE(BY$6:BY958)</f>
        <v>3661.7037622459984</v>
      </c>
      <c r="CH958" s="104">
        <f>AVERAGE(BZ$6:BZ958)</f>
        <v>2690.5041969600857</v>
      </c>
      <c r="CI958" s="121"/>
      <c r="CJ958" s="121"/>
      <c r="CK958" s="121"/>
      <c r="CL958" s="121"/>
      <c r="CM958" s="121"/>
      <c r="CN958" s="121"/>
    </row>
    <row r="959" spans="2:92" x14ac:dyDescent="0.2">
      <c r="B959" s="105">
        <v>954</v>
      </c>
      <c r="C959" s="109">
        <v>23.533687337970257</v>
      </c>
      <c r="D959" s="109">
        <v>3</v>
      </c>
      <c r="E959" s="109">
        <v>5.778044094317849</v>
      </c>
      <c r="F959" s="110">
        <v>115.02453675739304</v>
      </c>
      <c r="G959" s="109">
        <v>25</v>
      </c>
      <c r="H959" s="109">
        <v>26.311731432288106</v>
      </c>
      <c r="I959" s="109">
        <v>1.3117314322881057</v>
      </c>
      <c r="J959" s="110">
        <v>1101.136194569252</v>
      </c>
      <c r="K959" s="110">
        <v>4650</v>
      </c>
      <c r="L959" s="110">
        <v>3548.863805430748</v>
      </c>
      <c r="M959" s="111" t="str">
        <v>Yes</v>
      </c>
      <c r="O959" s="103">
        <f>AVERAGE(G$6:G959)</f>
        <v>21.700290689961687</v>
      </c>
      <c r="P959" s="103">
        <f>AVERAGE(H$6:H959)</f>
        <v>22.063104283172954</v>
      </c>
      <c r="Q959" s="103">
        <f>AVERAGE(I$6:I959)</f>
        <v>0.36281359321128159</v>
      </c>
      <c r="R959" s="104">
        <f>AVERAGE(J$6:J959)</f>
        <v>865.26966577140956</v>
      </c>
      <c r="S959" s="104">
        <f>AVERAGE(K$6:K959)</f>
        <v>4004.9516952622835</v>
      </c>
      <c r="T959" s="104">
        <f>AVERAGE(L$6:L959)</f>
        <v>3139.6820294908789</v>
      </c>
      <c r="X959" s="105">
        <v>954</v>
      </c>
      <c r="Y959" s="109">
        <v>16.315943502814296</v>
      </c>
      <c r="Z959" s="109">
        <v>2</v>
      </c>
      <c r="AA959" s="109">
        <v>5.0852643418355843</v>
      </c>
      <c r="AB959" s="110">
        <v>118.4528473747506</v>
      </c>
      <c r="AC959" s="109">
        <v>19.401207844649882</v>
      </c>
      <c r="AD959" s="109">
        <v>19.401207844649882</v>
      </c>
      <c r="AE959" s="109">
        <v>0</v>
      </c>
      <c r="AF959" s="110">
        <v>700.48908271424705</v>
      </c>
      <c r="AG959" s="110">
        <v>3632.2174120369787</v>
      </c>
      <c r="AH959" s="110">
        <v>2931.7283293227315</v>
      </c>
      <c r="AI959" s="111" t="str">
        <v>No</v>
      </c>
      <c r="AK959" s="103">
        <f>AVERAGE(AC$6:AC959)</f>
        <v>21.633329065144387</v>
      </c>
      <c r="AL959" s="103">
        <f>AVERAGE(AD$6:AD959)</f>
        <v>21.968923857723404</v>
      </c>
      <c r="AM959" s="103">
        <f>AVERAGE(AE$6:AE959)</f>
        <v>0.33559479257902086</v>
      </c>
      <c r="AN959" s="104">
        <f>AVERAGE(AF$6:AF959)</f>
        <v>859.13433266502648</v>
      </c>
      <c r="AO959" s="104">
        <f>AVERAGE(AG$6:AG959)</f>
        <v>4035.0998606568091</v>
      </c>
      <c r="AP959" s="104">
        <f>AVERAGE(AH$6:AH959)</f>
        <v>3175.9655279917793</v>
      </c>
      <c r="AT959" s="105">
        <v>954</v>
      </c>
      <c r="AU959" s="109">
        <v>24.31594635868079</v>
      </c>
      <c r="AV959" s="109">
        <v>3</v>
      </c>
      <c r="AW959" s="109">
        <v>3.2194220882544911</v>
      </c>
      <c r="AX959" s="110">
        <v>190.23396579263644</v>
      </c>
      <c r="AY959" s="109">
        <v>24.53536844693528</v>
      </c>
      <c r="AZ959" s="109">
        <v>24.53536844693528</v>
      </c>
      <c r="BA959" s="109">
        <v>0</v>
      </c>
      <c r="BB959" s="110">
        <v>926.29501920069481</v>
      </c>
      <c r="BC959" s="110">
        <v>3830.3052670402922</v>
      </c>
      <c r="BD959" s="110">
        <v>2904.0102478395975</v>
      </c>
      <c r="BE959" s="111" t="str">
        <v>No</v>
      </c>
      <c r="BG959" s="103">
        <f>AVERAGE(AY$6:AY959)</f>
        <v>22.833367279245863</v>
      </c>
      <c r="BH959" s="103">
        <f>AVERAGE(AZ$6:AZ959)</f>
        <v>23.659087403005177</v>
      </c>
      <c r="BI959" s="103">
        <f>AVERAGE(BA$6:BA959)</f>
        <v>0.82572012375932502</v>
      </c>
      <c r="BJ959" s="104">
        <f>AVERAGE(BB$6:BB959)</f>
        <v>959.02416972820663</v>
      </c>
      <c r="BK959" s="104">
        <f>AVERAGE(BC$6:BC959)</f>
        <v>3590.0994315095227</v>
      </c>
      <c r="BL959" s="104">
        <f>AVERAGE(BD$6:BD959)</f>
        <v>2631.0752617813118</v>
      </c>
      <c r="BP959" s="105">
        <v>954</v>
      </c>
      <c r="BQ959" s="109">
        <v>23.405262498629689</v>
      </c>
      <c r="BR959" s="109">
        <v>6</v>
      </c>
      <c r="BS959" s="109">
        <v>5.9174985803210074</v>
      </c>
      <c r="BT959" s="110">
        <v>145.15146273836791</v>
      </c>
      <c r="BU959" s="109">
        <v>23.322761078950698</v>
      </c>
      <c r="BV959" s="109">
        <v>23.322761078950698</v>
      </c>
      <c r="BW959" s="109">
        <v>0</v>
      </c>
      <c r="BX959" s="110">
        <v>844.83429510688893</v>
      </c>
      <c r="BY959" s="110">
        <v>3918.4141618426047</v>
      </c>
      <c r="BZ959" s="110">
        <v>3073.5798667357158</v>
      </c>
      <c r="CA959" s="111" t="str">
        <v>No</v>
      </c>
      <c r="CC959" s="103">
        <f>AVERAGE(BU$6:BU959)</f>
        <v>22.900154434537246</v>
      </c>
      <c r="CD959" s="103">
        <f>AVERAGE(BV$6:BV959)</f>
        <v>23.80329021400221</v>
      </c>
      <c r="CE959" s="103">
        <f>AVERAGE(BW$6:BW959)</f>
        <v>0.90313577946494172</v>
      </c>
      <c r="CF959" s="104">
        <f>AVERAGE(BX$6:BX959)</f>
        <v>971.06710693143009</v>
      </c>
      <c r="CG959" s="104">
        <f>AVERAGE(BY$6:BY959)</f>
        <v>3661.9728507151772</v>
      </c>
      <c r="CH959" s="104">
        <f>AVERAGE(BZ$6:BZ959)</f>
        <v>2690.90574378375</v>
      </c>
      <c r="CI959" s="121"/>
      <c r="CJ959" s="121"/>
      <c r="CK959" s="121"/>
      <c r="CL959" s="121"/>
      <c r="CM959" s="121"/>
      <c r="CN959" s="121"/>
    </row>
    <row r="960" spans="2:92" x14ac:dyDescent="0.2">
      <c r="B960" s="105">
        <v>955</v>
      </c>
      <c r="C960" s="109">
        <v>19.421040493408402</v>
      </c>
      <c r="D960" s="109">
        <v>5</v>
      </c>
      <c r="E960" s="109">
        <v>3.6803601639486594</v>
      </c>
      <c r="F960" s="110">
        <v>181.30860989198882</v>
      </c>
      <c r="G960" s="109">
        <v>18.101400657357061</v>
      </c>
      <c r="H960" s="109">
        <v>18.101400657357061</v>
      </c>
      <c r="I960" s="109">
        <v>0</v>
      </c>
      <c r="J960" s="110">
        <v>724.35062961270057</v>
      </c>
      <c r="K960" s="110">
        <v>3508.2521183242711</v>
      </c>
      <c r="L960" s="110">
        <v>2783.9014887115704</v>
      </c>
      <c r="M960" s="111" t="str">
        <v>No</v>
      </c>
      <c r="O960" s="103">
        <f>AVERAGE(G$6:G960)</f>
        <v>21.696522218723356</v>
      </c>
      <c r="P960" s="103">
        <f>AVERAGE(H$6:H960)</f>
        <v>22.058955902412936</v>
      </c>
      <c r="Q960" s="103">
        <f>AVERAGE(I$6:I960)</f>
        <v>0.36243368368959439</v>
      </c>
      <c r="R960" s="104">
        <f>AVERAGE(J$6:J960)</f>
        <v>865.12210657124331</v>
      </c>
      <c r="S960" s="104">
        <f>AVERAGE(K$6:K960)</f>
        <v>4004.4315909932388</v>
      </c>
      <c r="T960" s="104">
        <f>AVERAGE(L$6:L960)</f>
        <v>3139.309484422</v>
      </c>
      <c r="X960" s="105">
        <v>955</v>
      </c>
      <c r="Y960" s="109">
        <v>19.789625729253693</v>
      </c>
      <c r="Z960" s="109">
        <v>2</v>
      </c>
      <c r="AA960" s="109">
        <v>5.7427709913418905</v>
      </c>
      <c r="AB960" s="110">
        <v>188.10364509712525</v>
      </c>
      <c r="AC960" s="109">
        <v>23.532396720595585</v>
      </c>
      <c r="AD960" s="109">
        <v>23.532396720595585</v>
      </c>
      <c r="AE960" s="109">
        <v>0</v>
      </c>
      <c r="AF960" s="110">
        <v>894.07554671499292</v>
      </c>
      <c r="AG960" s="110">
        <v>4375.8314097072052</v>
      </c>
      <c r="AH960" s="110">
        <v>3481.7558629922123</v>
      </c>
      <c r="AI960" s="111" t="str">
        <v>No</v>
      </c>
      <c r="AK960" s="103">
        <f>AVERAGE(AC$6:AC960)</f>
        <v>21.635317617663183</v>
      </c>
      <c r="AL960" s="103">
        <f>AVERAGE(AD$6:AD960)</f>
        <v>21.97056100208243</v>
      </c>
      <c r="AM960" s="103">
        <f>AVERAGE(AE$6:AE960)</f>
        <v>0.33524338441925228</v>
      </c>
      <c r="AN960" s="104">
        <f>AVERAGE(AF$6:AF960)</f>
        <v>859.1709203237175</v>
      </c>
      <c r="AO960" s="104">
        <f>AVERAGE(AG$6:AG960)</f>
        <v>4035.4566476191658</v>
      </c>
      <c r="AP960" s="104">
        <f>AVERAGE(AH$6:AH960)</f>
        <v>3176.2857272954448</v>
      </c>
      <c r="AT960" s="105">
        <v>955</v>
      </c>
      <c r="AU960" s="109">
        <v>24.367277123182731</v>
      </c>
      <c r="AV960" s="109">
        <v>1</v>
      </c>
      <c r="AW960" s="109">
        <v>5.8920888776760751</v>
      </c>
      <c r="AX960" s="110">
        <v>158.19545206747767</v>
      </c>
      <c r="AY960" s="109">
        <v>25</v>
      </c>
      <c r="AZ960" s="109">
        <v>29.259366000858805</v>
      </c>
      <c r="BA960" s="109">
        <v>4.2593660008588046</v>
      </c>
      <c r="BB960" s="110">
        <v>1547.1003521962984</v>
      </c>
      <c r="BC960" s="110">
        <v>3800</v>
      </c>
      <c r="BD960" s="110">
        <v>2252.8996478037016</v>
      </c>
      <c r="BE960" s="111" t="str">
        <v>Yes</v>
      </c>
      <c r="BG960" s="103">
        <f>AVERAGE(AY$6:AY960)</f>
        <v>22.83563600460791</v>
      </c>
      <c r="BH960" s="103">
        <f>AVERAGE(AZ$6:AZ960)</f>
        <v>23.66495156907623</v>
      </c>
      <c r="BI960" s="103">
        <f>AVERAGE(BA$6:BA960)</f>
        <v>0.82931556446832966</v>
      </c>
      <c r="BJ960" s="104">
        <f>AVERAGE(BB$6:BB960)</f>
        <v>959.63995630670718</v>
      </c>
      <c r="BK960" s="104">
        <f>AVERAGE(BC$6:BC960)</f>
        <v>3590.3192226807168</v>
      </c>
      <c r="BL960" s="104">
        <f>AVERAGE(BD$6:BD960)</f>
        <v>2630.6792663740052</v>
      </c>
      <c r="BP960" s="105">
        <v>955</v>
      </c>
      <c r="BQ960" s="109">
        <v>23.645486321516699</v>
      </c>
      <c r="BR960" s="109">
        <v>2</v>
      </c>
      <c r="BS960" s="109">
        <v>5.9098920264870545</v>
      </c>
      <c r="BT960" s="110">
        <v>163.22395190527186</v>
      </c>
      <c r="BU960" s="109">
        <v>25</v>
      </c>
      <c r="BV960" s="109">
        <v>27.555378348003753</v>
      </c>
      <c r="BW960" s="109">
        <v>2.5553783480037531</v>
      </c>
      <c r="BX960" s="110">
        <v>1296.530704105835</v>
      </c>
      <c r="BY960" s="110">
        <v>3890</v>
      </c>
      <c r="BZ960" s="110">
        <v>2593.469295894165</v>
      </c>
      <c r="CA960" s="111" t="str">
        <v>Yes</v>
      </c>
      <c r="CC960" s="103">
        <f>AVERAGE(BU$6:BU960)</f>
        <v>22.902353225705269</v>
      </c>
      <c r="CD960" s="103">
        <f>AVERAGE(BV$6:BV960)</f>
        <v>23.807219102100639</v>
      </c>
      <c r="CE960" s="103">
        <f>AVERAGE(BW$6:BW960)</f>
        <v>0.90486587639534888</v>
      </c>
      <c r="CF960" s="104">
        <f>AVERAGE(BX$6:BX960)</f>
        <v>971.40790650962322</v>
      </c>
      <c r="CG960" s="104">
        <f>AVERAGE(BY$6:BY960)</f>
        <v>3662.2116225992449</v>
      </c>
      <c r="CH960" s="104">
        <f>AVERAGE(BZ$6:BZ960)</f>
        <v>2690.8037160896247</v>
      </c>
      <c r="CI960" s="121"/>
      <c r="CJ960" s="121"/>
      <c r="CK960" s="121"/>
      <c r="CL960" s="121"/>
      <c r="CM960" s="121"/>
      <c r="CN960" s="121"/>
    </row>
    <row r="961" spans="2:92" x14ac:dyDescent="0.2">
      <c r="B961" s="105">
        <v>956</v>
      </c>
      <c r="C961" s="109">
        <v>15.313839377247525</v>
      </c>
      <c r="D961" s="109">
        <v>2</v>
      </c>
      <c r="E961" s="109">
        <v>3.9779825917412928</v>
      </c>
      <c r="F961" s="110">
        <v>167.48397381464346</v>
      </c>
      <c r="G961" s="109">
        <v>17.291821968988817</v>
      </c>
      <c r="H961" s="109">
        <v>17.291821968988817</v>
      </c>
      <c r="I961" s="109">
        <v>0</v>
      </c>
      <c r="J961" s="110">
        <v>686.238632884308</v>
      </c>
      <c r="K961" s="110">
        <v>3212.5279544179871</v>
      </c>
      <c r="L961" s="110">
        <v>2526.289321533679</v>
      </c>
      <c r="M961" s="111" t="str">
        <v>No</v>
      </c>
      <c r="O961" s="103">
        <f>AVERAGE(G$6:G961)</f>
        <v>21.691914791683885</v>
      </c>
      <c r="P961" s="103">
        <f>AVERAGE(H$6:H961)</f>
        <v>22.053969360641574</v>
      </c>
      <c r="Q961" s="103">
        <f>AVERAGE(I$6:I961)</f>
        <v>0.36205456895770149</v>
      </c>
      <c r="R961" s="104">
        <f>AVERAGE(J$6:J961)</f>
        <v>864.93498996696837</v>
      </c>
      <c r="S961" s="104">
        <f>AVERAGE(K$6:K961)</f>
        <v>4003.6032399089554</v>
      </c>
      <c r="T961" s="104">
        <f>AVERAGE(L$6:L961)</f>
        <v>3138.6682499419917</v>
      </c>
      <c r="X961" s="105">
        <v>956</v>
      </c>
      <c r="Y961" s="109">
        <v>19.765754422102191</v>
      </c>
      <c r="Z961" s="109">
        <v>3</v>
      </c>
      <c r="AA961" s="109">
        <v>4.0061482216345343</v>
      </c>
      <c r="AB961" s="110">
        <v>142.13803891247491</v>
      </c>
      <c r="AC961" s="109">
        <v>20.771902643736723</v>
      </c>
      <c r="AD961" s="109">
        <v>20.771902643736723</v>
      </c>
      <c r="AE961" s="109">
        <v>0</v>
      </c>
      <c r="AF961" s="110">
        <v>765.29511822457664</v>
      </c>
      <c r="AG961" s="110">
        <v>3948.94247587261</v>
      </c>
      <c r="AH961" s="110">
        <v>3183.6473576480334</v>
      </c>
      <c r="AI961" s="111" t="str">
        <v>No</v>
      </c>
      <c r="AK961" s="103">
        <f>AVERAGE(AC$6:AC961)</f>
        <v>21.63441446392477</v>
      </c>
      <c r="AL961" s="103">
        <f>AVERAGE(AD$6:AD961)</f>
        <v>21.969307175347762</v>
      </c>
      <c r="AM961" s="103">
        <f>AVERAGE(AE$6:AE961)</f>
        <v>0.33489271142299781</v>
      </c>
      <c r="AN961" s="104">
        <f>AVERAGE(AF$6:AF961)</f>
        <v>859.07272387800708</v>
      </c>
      <c r="AO961" s="104">
        <f>AVERAGE(AG$6:AG961)</f>
        <v>4035.3661516236148</v>
      </c>
      <c r="AP961" s="104">
        <f>AVERAGE(AH$6:AH961)</f>
        <v>3176.2934277456047</v>
      </c>
      <c r="AT961" s="105">
        <v>956</v>
      </c>
      <c r="AU961" s="109">
        <v>24.309188061525724</v>
      </c>
      <c r="AV961" s="109">
        <v>5</v>
      </c>
      <c r="AW961" s="109">
        <v>5.2152767468233927</v>
      </c>
      <c r="AX961" s="110">
        <v>166.347555076856</v>
      </c>
      <c r="AY961" s="109">
        <v>24.524464808349116</v>
      </c>
      <c r="AZ961" s="109">
        <v>24.524464808349116</v>
      </c>
      <c r="BA961" s="109">
        <v>0</v>
      </c>
      <c r="BB961" s="110">
        <v>902.08149932732942</v>
      </c>
      <c r="BC961" s="110">
        <v>3928.6697212523673</v>
      </c>
      <c r="BD961" s="110">
        <v>3026.5882219250379</v>
      </c>
      <c r="BE961" s="111" t="str">
        <v>No</v>
      </c>
      <c r="BG961" s="103">
        <f>AVERAGE(AY$6:AY961)</f>
        <v>22.837402561933999</v>
      </c>
      <c r="BH961" s="103">
        <f>AVERAGE(AZ$6:AZ961)</f>
        <v>23.665850641502249</v>
      </c>
      <c r="BI961" s="103">
        <f>AVERAGE(BA$6:BA961)</f>
        <v>0.82844807956825817</v>
      </c>
      <c r="BJ961" s="104">
        <f>AVERAGE(BB$6:BB961)</f>
        <v>959.57974871572458</v>
      </c>
      <c r="BK961" s="104">
        <f>AVERAGE(BC$6:BC961)</f>
        <v>3590.6731457963774</v>
      </c>
      <c r="BL961" s="104">
        <f>AVERAGE(BD$6:BD961)</f>
        <v>2631.0933970806486</v>
      </c>
      <c r="BP961" s="105">
        <v>956</v>
      </c>
      <c r="BQ961" s="109">
        <v>28.512039910979368</v>
      </c>
      <c r="BR961" s="109">
        <v>4</v>
      </c>
      <c r="BS961" s="109">
        <v>3.4015419775287477</v>
      </c>
      <c r="BT961" s="110">
        <v>111.80442601932184</v>
      </c>
      <c r="BU961" s="109">
        <v>25</v>
      </c>
      <c r="BV961" s="109">
        <v>27.913581888508116</v>
      </c>
      <c r="BW961" s="109">
        <v>2.9135818885081157</v>
      </c>
      <c r="BX961" s="110">
        <v>1298.8417092955392</v>
      </c>
      <c r="BY961" s="110">
        <v>4030</v>
      </c>
      <c r="BZ961" s="110">
        <v>2731.1582907044608</v>
      </c>
      <c r="CA961" s="111" t="str">
        <v>Yes</v>
      </c>
      <c r="CC961" s="103">
        <f>AVERAGE(BU$6:BU961)</f>
        <v>22.90454741689177</v>
      </c>
      <c r="CD961" s="103">
        <f>AVERAGE(BV$6:BV961)</f>
        <v>23.811514460663826</v>
      </c>
      <c r="CE961" s="103">
        <f>AVERAGE(BW$6:BW961)</f>
        <v>0.90696704377203585</v>
      </c>
      <c r="CF961" s="104">
        <f>AVERAGE(BX$6:BX961)</f>
        <v>971.75041048743265</v>
      </c>
      <c r="CG961" s="104">
        <f>AVERAGE(BY$6:BY961)</f>
        <v>3662.5963384751872</v>
      </c>
      <c r="CH961" s="104">
        <f>AVERAGE(BZ$6:BZ961)</f>
        <v>2690.845927987757</v>
      </c>
      <c r="CI961" s="121"/>
      <c r="CJ961" s="121"/>
      <c r="CK961" s="121"/>
      <c r="CL961" s="121"/>
      <c r="CM961" s="121"/>
      <c r="CN961" s="121"/>
    </row>
    <row r="962" spans="2:92" x14ac:dyDescent="0.2">
      <c r="B962" s="105">
        <v>957</v>
      </c>
      <c r="C962" s="109">
        <v>18.55235696851398</v>
      </c>
      <c r="D962" s="109">
        <v>1</v>
      </c>
      <c r="E962" s="109">
        <v>2.0598512427009563</v>
      </c>
      <c r="F962" s="110">
        <v>161.15097049510388</v>
      </c>
      <c r="G962" s="109">
        <v>19.612208211214934</v>
      </c>
      <c r="H962" s="109">
        <v>19.612208211214934</v>
      </c>
      <c r="I962" s="109">
        <v>0</v>
      </c>
      <c r="J962" s="110">
        <v>749.51721683155188</v>
      </c>
      <c r="K962" s="110">
        <v>3580.1974780186883</v>
      </c>
      <c r="L962" s="110">
        <v>2830.6802611871362</v>
      </c>
      <c r="M962" s="111" t="str">
        <v>No</v>
      </c>
      <c r="O962" s="103">
        <f>AVERAGE(G$6:G962)</f>
        <v>21.689741639562182</v>
      </c>
      <c r="P962" s="103">
        <f>AVERAGE(H$6:H962)</f>
        <v>22.05141788608627</v>
      </c>
      <c r="Q962" s="103">
        <f>AVERAGE(I$6:I962)</f>
        <v>0.36167624652409891</v>
      </c>
      <c r="R962" s="104">
        <f>AVERAGE(J$6:J962)</f>
        <v>864.81438623328449</v>
      </c>
      <c r="S962" s="104">
        <f>AVERAGE(K$6:K962)</f>
        <v>4003.1608096457471</v>
      </c>
      <c r="T962" s="104">
        <f>AVERAGE(L$6:L962)</f>
        <v>3138.3464234124672</v>
      </c>
      <c r="X962" s="105">
        <v>957</v>
      </c>
      <c r="Y962" s="109">
        <v>16.631725456977541</v>
      </c>
      <c r="Z962" s="109">
        <v>1</v>
      </c>
      <c r="AA962" s="109">
        <v>2.4258235674418112</v>
      </c>
      <c r="AB962" s="110">
        <v>170.92322562202028</v>
      </c>
      <c r="AC962" s="109">
        <v>18.057549024419352</v>
      </c>
      <c r="AD962" s="109">
        <v>18.057549024419352</v>
      </c>
      <c r="AE962" s="109">
        <v>0</v>
      </c>
      <c r="AF962" s="110">
        <v>712.64969635460079</v>
      </c>
      <c r="AG962" s="110">
        <v>3320.3588243954832</v>
      </c>
      <c r="AH962" s="110">
        <v>2607.7091280408822</v>
      </c>
      <c r="AI962" s="111" t="str">
        <v>No</v>
      </c>
      <c r="AK962" s="103">
        <f>AVERAGE(AC$6:AC962)</f>
        <v>21.630676882483279</v>
      </c>
      <c r="AL962" s="103">
        <f>AVERAGE(AD$6:AD962)</f>
        <v>21.965219653768944</v>
      </c>
      <c r="AM962" s="103">
        <f>AVERAGE(AE$6:AE962)</f>
        <v>0.33454277128566973</v>
      </c>
      <c r="AN962" s="104">
        <f>AVERAGE(AF$6:AF962)</f>
        <v>858.91972175938292</v>
      </c>
      <c r="AO962" s="104">
        <f>AVERAGE(AG$6:AG962)</f>
        <v>4034.6190175303777</v>
      </c>
      <c r="AP962" s="104">
        <f>AVERAGE(AH$6:AH962)</f>
        <v>3175.6992957709913</v>
      </c>
      <c r="AT962" s="105">
        <v>957</v>
      </c>
      <c r="AU962" s="109">
        <v>17.899186418727567</v>
      </c>
      <c r="AV962" s="109">
        <v>2</v>
      </c>
      <c r="AW962" s="109">
        <v>6.7678562831617217</v>
      </c>
      <c r="AX962" s="110">
        <v>110.81555204598087</v>
      </c>
      <c r="AY962" s="109">
        <v>22.667042701889287</v>
      </c>
      <c r="AZ962" s="109">
        <v>22.667042701889287</v>
      </c>
      <c r="BA962" s="109">
        <v>0</v>
      </c>
      <c r="BB962" s="110">
        <v>790.82683310265952</v>
      </c>
      <c r="BC962" s="110">
        <v>3500.0564052833929</v>
      </c>
      <c r="BD962" s="110">
        <v>2709.2295721807332</v>
      </c>
      <c r="BE962" s="111" t="str">
        <v>No</v>
      </c>
      <c r="BG962" s="103">
        <f>AVERAGE(AY$6:AY962)</f>
        <v>22.837224547451196</v>
      </c>
      <c r="BH962" s="103">
        <f>AVERAGE(AZ$6:AZ962)</f>
        <v>23.664806955044977</v>
      </c>
      <c r="BI962" s="103">
        <f>AVERAGE(BA$6:BA962)</f>
        <v>0.82758240759378765</v>
      </c>
      <c r="BJ962" s="104">
        <f>AVERAGE(BB$6:BB962)</f>
        <v>959.40341338070573</v>
      </c>
      <c r="BK962" s="104">
        <f>AVERAGE(BC$6:BC962)</f>
        <v>3590.5784574572835</v>
      </c>
      <c r="BL962" s="104">
        <f>AVERAGE(BD$6:BD962)</f>
        <v>2631.1750440765732</v>
      </c>
      <c r="BP962" s="105">
        <v>957</v>
      </c>
      <c r="BQ962" s="109">
        <v>19.800172505181621</v>
      </c>
      <c r="BR962" s="109">
        <v>4</v>
      </c>
      <c r="BS962" s="109">
        <v>3.0169293875725276</v>
      </c>
      <c r="BT962" s="110">
        <v>136.04125479427515</v>
      </c>
      <c r="BU962" s="109">
        <v>18.817101892754149</v>
      </c>
      <c r="BV962" s="109">
        <v>18.817101892754149</v>
      </c>
      <c r="BW962" s="109">
        <v>0</v>
      </c>
      <c r="BX962" s="110">
        <v>700.55431157689964</v>
      </c>
      <c r="BY962" s="110">
        <v>3102.5652839131221</v>
      </c>
      <c r="BZ962" s="110">
        <v>2402.0109723362225</v>
      </c>
      <c r="CA962" s="111" t="str">
        <v>No</v>
      </c>
      <c r="CC962" s="103">
        <f>AVERAGE(BU$6:BU962)</f>
        <v>22.900276313940736</v>
      </c>
      <c r="CD962" s="103">
        <f>AVERAGE(BV$6:BV962)</f>
        <v>23.806295638753785</v>
      </c>
      <c r="CE962" s="103">
        <f>AVERAGE(BW$6:BW962)</f>
        <v>0.90601932481302638</v>
      </c>
      <c r="CF962" s="104">
        <f>AVERAGE(BX$6:BX962)</f>
        <v>971.46702898386889</v>
      </c>
      <c r="CG962" s="104">
        <f>AVERAGE(BY$6:BY962)</f>
        <v>3662.0111440608071</v>
      </c>
      <c r="CH962" s="104">
        <f>AVERAGE(BZ$6:BZ962)</f>
        <v>2690.5441150769407</v>
      </c>
      <c r="CI962" s="121"/>
      <c r="CJ962" s="121"/>
      <c r="CK962" s="121"/>
      <c r="CL962" s="121"/>
      <c r="CM962" s="121"/>
      <c r="CN962" s="121"/>
    </row>
    <row r="963" spans="2:92" x14ac:dyDescent="0.2">
      <c r="B963" s="105">
        <v>958</v>
      </c>
      <c r="C963" s="109">
        <v>24.885065996561647</v>
      </c>
      <c r="D963" s="109">
        <v>1</v>
      </c>
      <c r="E963" s="109">
        <v>2.6765835631491828</v>
      </c>
      <c r="F963" s="110">
        <v>196.35481272838126</v>
      </c>
      <c r="G963" s="109">
        <v>25</v>
      </c>
      <c r="H963" s="109">
        <v>26.56164955971083</v>
      </c>
      <c r="I963" s="109">
        <v>1.5616495597108297</v>
      </c>
      <c r="J963" s="110">
        <v>1227.4517334763304</v>
      </c>
      <c r="K963" s="110">
        <v>4550</v>
      </c>
      <c r="L963" s="110">
        <v>3322.5482665236696</v>
      </c>
      <c r="M963" s="111" t="str">
        <v>Yes</v>
      </c>
      <c r="O963" s="103">
        <f>AVERAGE(G$6:G963)</f>
        <v>21.693197024072035</v>
      </c>
      <c r="P963" s="103">
        <f>AVERAGE(H$6:H963)</f>
        <v>22.05612585234266</v>
      </c>
      <c r="Q963" s="103">
        <f>AVERAGE(I$6:I963)</f>
        <v>0.36292882827064038</v>
      </c>
      <c r="R963" s="104">
        <f>AVERAGE(J$6:J963)</f>
        <v>865.19292208635659</v>
      </c>
      <c r="S963" s="104">
        <f>AVERAGE(K$6:K963)</f>
        <v>4003.7316229968474</v>
      </c>
      <c r="T963" s="104">
        <f>AVERAGE(L$6:L963)</f>
        <v>3138.5387009104957</v>
      </c>
      <c r="X963" s="105">
        <v>958</v>
      </c>
      <c r="Y963" s="109">
        <v>21.064046720849369</v>
      </c>
      <c r="Z963" s="109">
        <v>2</v>
      </c>
      <c r="AA963" s="109">
        <v>3.0635355196606024</v>
      </c>
      <c r="AB963" s="110">
        <v>181.31260775426836</v>
      </c>
      <c r="AC963" s="109">
        <v>22.127582240509973</v>
      </c>
      <c r="AD963" s="109">
        <v>22.127582240509973</v>
      </c>
      <c r="AE963" s="109">
        <v>0</v>
      </c>
      <c r="AF963" s="110">
        <v>845.14007496956754</v>
      </c>
      <c r="AG963" s="110">
        <v>4122.9648032917958</v>
      </c>
      <c r="AH963" s="110">
        <v>3277.8247283222281</v>
      </c>
      <c r="AI963" s="111" t="str">
        <v>No</v>
      </c>
      <c r="AK963" s="103">
        <f>AVERAGE(AC$6:AC963)</f>
        <v>21.631195572836127</v>
      </c>
      <c r="AL963" s="103">
        <f>AVERAGE(AD$6:AD963)</f>
        <v>21.965389134548424</v>
      </c>
      <c r="AM963" s="103">
        <f>AVERAGE(AE$6:AE963)</f>
        <v>0.33419356171230263</v>
      </c>
      <c r="AN963" s="104">
        <f>AVERAGE(AF$6:AF963)</f>
        <v>858.90533799446666</v>
      </c>
      <c r="AO963" s="104">
        <f>AVERAGE(AG$6:AG963)</f>
        <v>4034.7112365134271</v>
      </c>
      <c r="AP963" s="104">
        <f>AVERAGE(AH$6:AH963)</f>
        <v>3175.8058985189573</v>
      </c>
      <c r="AT963" s="105">
        <v>958</v>
      </c>
      <c r="AU963" s="109">
        <v>17.345428492336286</v>
      </c>
      <c r="AV963" s="109">
        <v>1</v>
      </c>
      <c r="AW963" s="109">
        <v>6.0184777313230606</v>
      </c>
      <c r="AX963" s="110">
        <v>137.25025368310071</v>
      </c>
      <c r="AY963" s="109">
        <v>22.363906223659345</v>
      </c>
      <c r="AZ963" s="109">
        <v>22.363906223659345</v>
      </c>
      <c r="BA963" s="109">
        <v>0</v>
      </c>
      <c r="BB963" s="110">
        <v>808.16744039288108</v>
      </c>
      <c r="BC963" s="110">
        <v>3404.5859335489017</v>
      </c>
      <c r="BD963" s="110">
        <v>2596.4184931560208</v>
      </c>
      <c r="BE963" s="111" t="str">
        <v>No</v>
      </c>
      <c r="BG963" s="103">
        <f>AVERAGE(AY$6:AY963)</f>
        <v>22.836730478219678</v>
      </c>
      <c r="BH963" s="103">
        <f>AVERAGE(AZ$6:AZ963)</f>
        <v>23.66344902108737</v>
      </c>
      <c r="BI963" s="103">
        <f>AVERAGE(BA$6:BA963)</f>
        <v>0.82671854286769819</v>
      </c>
      <c r="BJ963" s="104">
        <f>AVERAGE(BB$6:BB963)</f>
        <v>959.24554702059311</v>
      </c>
      <c r="BK963" s="104">
        <f>AVERAGE(BC$6:BC963)</f>
        <v>3590.3843107726193</v>
      </c>
      <c r="BL963" s="104">
        <f>AVERAGE(BD$6:BD963)</f>
        <v>2631.1387637520211</v>
      </c>
      <c r="BP963" s="105">
        <v>958</v>
      </c>
      <c r="BQ963" s="109">
        <v>19.480918962666358</v>
      </c>
      <c r="BR963" s="109">
        <v>4</v>
      </c>
      <c r="BS963" s="109">
        <v>3.6334016902607642</v>
      </c>
      <c r="BT963" s="110">
        <v>158.93426375953388</v>
      </c>
      <c r="BU963" s="109">
        <v>19.114320652927123</v>
      </c>
      <c r="BV963" s="109">
        <v>19.114320652927123</v>
      </c>
      <c r="BW963" s="109">
        <v>0</v>
      </c>
      <c r="BX963" s="110">
        <v>732.36388334734761</v>
      </c>
      <c r="BY963" s="110">
        <v>3147.1480979390685</v>
      </c>
      <c r="BZ963" s="110">
        <v>2414.7842145917211</v>
      </c>
      <c r="CA963" s="111" t="str">
        <v>No</v>
      </c>
      <c r="CC963" s="103">
        <f>AVERAGE(BU$6:BU963)</f>
        <v>22.896324376925065</v>
      </c>
      <c r="CD963" s="103">
        <f>AVERAGE(BV$6:BV963)</f>
        <v>23.801397961315551</v>
      </c>
      <c r="CE963" s="103">
        <f>AVERAGE(BW$6:BW963)</f>
        <v>0.90507358439046581</v>
      </c>
      <c r="CF963" s="104">
        <f>AVERAGE(BX$6:BX963)</f>
        <v>971.21744323685789</v>
      </c>
      <c r="CG963" s="104">
        <f>AVERAGE(BY$6:BY963)</f>
        <v>3661.4737087308258</v>
      </c>
      <c r="CH963" s="104">
        <f>AVERAGE(BZ$6:BZ963)</f>
        <v>2690.2562654939707</v>
      </c>
      <c r="CI963" s="121"/>
      <c r="CJ963" s="121"/>
      <c r="CK963" s="121"/>
      <c r="CL963" s="121"/>
      <c r="CM963" s="121"/>
      <c r="CN963" s="121"/>
    </row>
    <row r="964" spans="2:92" x14ac:dyDescent="0.2">
      <c r="B964" s="105">
        <v>959</v>
      </c>
      <c r="C964" s="109">
        <v>20.866386847276267</v>
      </c>
      <c r="D964" s="109">
        <v>1</v>
      </c>
      <c r="E964" s="109">
        <v>3.9733733516364547</v>
      </c>
      <c r="F964" s="110">
        <v>126.17190474572676</v>
      </c>
      <c r="G964" s="109">
        <v>23.839760198912721</v>
      </c>
      <c r="H964" s="109">
        <v>23.839760198912721</v>
      </c>
      <c r="I964" s="109">
        <v>0</v>
      </c>
      <c r="J964" s="110">
        <v>841.36471071310848</v>
      </c>
      <c r="K964" s="110">
        <v>4341.1568358042896</v>
      </c>
      <c r="L964" s="110">
        <v>3499.7921250911813</v>
      </c>
      <c r="M964" s="111" t="str">
        <v>No</v>
      </c>
      <c r="O964" s="103">
        <f>AVERAGE(G$6:G964)</f>
        <v>21.69543535897802</v>
      </c>
      <c r="P964" s="103">
        <f>AVERAGE(H$6:H964)</f>
        <v>22.057985742172246</v>
      </c>
      <c r="Q964" s="103">
        <f>AVERAGE(I$6:I964)</f>
        <v>0.36255038319423721</v>
      </c>
      <c r="R964" s="104">
        <f>AVERAGE(J$6:J964)</f>
        <v>865.16807515061817</v>
      </c>
      <c r="S964" s="104">
        <f>AVERAGE(K$6:K964)</f>
        <v>4004.083474105093</v>
      </c>
      <c r="T964" s="104">
        <f>AVERAGE(L$6:L964)</f>
        <v>3138.9153989544793</v>
      </c>
      <c r="X964" s="105">
        <v>959</v>
      </c>
      <c r="Y964" s="109">
        <v>15.981645800149526</v>
      </c>
      <c r="Z964" s="109">
        <v>1</v>
      </c>
      <c r="AA964" s="109">
        <v>3.0044400015300368</v>
      </c>
      <c r="AB964" s="110">
        <v>144.51932110374153</v>
      </c>
      <c r="AC964" s="109">
        <v>17.986085801679561</v>
      </c>
      <c r="AD964" s="109">
        <v>17.986085801679561</v>
      </c>
      <c r="AE964" s="109">
        <v>0</v>
      </c>
      <c r="AF964" s="110">
        <v>684.10189515412833</v>
      </c>
      <c r="AG964" s="110">
        <v>3307.4954443023212</v>
      </c>
      <c r="AH964" s="110">
        <v>2623.393549148193</v>
      </c>
      <c r="AI964" s="111" t="str">
        <v>No</v>
      </c>
      <c r="AK964" s="103">
        <f>AVERAGE(AC$6:AC964)</f>
        <v>21.627394624169646</v>
      </c>
      <c r="AL964" s="103">
        <f>AVERAGE(AD$6:AD964)</f>
        <v>21.961239704587143</v>
      </c>
      <c r="AM964" s="103">
        <f>AVERAGE(AE$6:AE964)</f>
        <v>0.33384508041750355</v>
      </c>
      <c r="AN964" s="104">
        <f>AVERAGE(AF$6:AF964)</f>
        <v>858.72306120318365</v>
      </c>
      <c r="AO964" s="104">
        <f>AVERAGE(AG$6:AG964)</f>
        <v>4033.9529301607568</v>
      </c>
      <c r="AP964" s="104">
        <f>AVERAGE(AH$6:AH964)</f>
        <v>3175.2298689575696</v>
      </c>
      <c r="AT964" s="105">
        <v>959</v>
      </c>
      <c r="AU964" s="109">
        <v>21.174626910065722</v>
      </c>
      <c r="AV964" s="109">
        <v>0</v>
      </c>
      <c r="AW964" s="109">
        <v>6.1867076464195696</v>
      </c>
      <c r="AX964" s="110">
        <v>169.8839424518134</v>
      </c>
      <c r="AY964" s="109">
        <v>25</v>
      </c>
      <c r="AZ964" s="109">
        <v>27.361334556485293</v>
      </c>
      <c r="BA964" s="109">
        <v>2.3613345564852928</v>
      </c>
      <c r="BB964" s="110">
        <v>1274.0841259246074</v>
      </c>
      <c r="BC964" s="110">
        <v>3750</v>
      </c>
      <c r="BD964" s="110">
        <v>2475.9158740753928</v>
      </c>
      <c r="BE964" s="111" t="str">
        <v>Yes</v>
      </c>
      <c r="BG964" s="103">
        <f>AVERAGE(AY$6:AY964)</f>
        <v>22.838986233716845</v>
      </c>
      <c r="BH964" s="103">
        <f>AVERAGE(AZ$6:AZ964)</f>
        <v>23.667305001833352</v>
      </c>
      <c r="BI964" s="103">
        <f>AVERAGE(BA$6:BA964)</f>
        <v>0.82831876811651739</v>
      </c>
      <c r="BJ964" s="104">
        <f>AVERAGE(BB$6:BB964)</f>
        <v>959.57384585156706</v>
      </c>
      <c r="BK964" s="104">
        <f>AVERAGE(BC$6:BC964)</f>
        <v>3590.5507504902703</v>
      </c>
      <c r="BL964" s="104">
        <f>AVERAGE(BD$6:BD964)</f>
        <v>2630.9769046386987</v>
      </c>
      <c r="BP964" s="105">
        <v>959</v>
      </c>
      <c r="BQ964" s="109">
        <v>21.382358080957587</v>
      </c>
      <c r="BR964" s="109">
        <v>0</v>
      </c>
      <c r="BS964" s="109">
        <v>3.9763920325312023</v>
      </c>
      <c r="BT964" s="110">
        <v>185.16341070842159</v>
      </c>
      <c r="BU964" s="109">
        <v>25</v>
      </c>
      <c r="BV964" s="109">
        <v>25.358750113488789</v>
      </c>
      <c r="BW964" s="109">
        <v>0.35875011348878871</v>
      </c>
      <c r="BX964" s="110">
        <v>988.97592773173983</v>
      </c>
      <c r="BY964" s="110">
        <v>3750</v>
      </c>
      <c r="BZ964" s="110">
        <v>2761.0240722682602</v>
      </c>
      <c r="CA964" s="111" t="str">
        <v>Yes</v>
      </c>
      <c r="CC964" s="103">
        <f>AVERAGE(BU$6:BU964)</f>
        <v>22.898517990713465</v>
      </c>
      <c r="CD964" s="103">
        <f>AVERAGE(BV$6:BV964)</f>
        <v>23.803021894738048</v>
      </c>
      <c r="CE964" s="103">
        <f>AVERAGE(BW$6:BW964)</f>
        <v>0.90450390402456204</v>
      </c>
      <c r="CF964" s="104">
        <f>AVERAGE(BX$6:BX964)</f>
        <v>971.23596094748871</v>
      </c>
      <c r="CG964" s="104">
        <f>AVERAGE(BY$6:BY964)</f>
        <v>3661.5660197749021</v>
      </c>
      <c r="CH964" s="104">
        <f>AVERAGE(BZ$6:BZ964)</f>
        <v>2690.330058827416</v>
      </c>
      <c r="CI964" s="121"/>
      <c r="CJ964" s="121"/>
      <c r="CK964" s="121"/>
      <c r="CL964" s="121"/>
      <c r="CM964" s="121"/>
      <c r="CN964" s="121"/>
    </row>
    <row r="965" spans="2:92" x14ac:dyDescent="0.2">
      <c r="B965" s="105">
        <v>960</v>
      </c>
      <c r="C965" s="109">
        <v>23.276087370962983</v>
      </c>
      <c r="D965" s="109">
        <v>1</v>
      </c>
      <c r="E965" s="109">
        <v>2.832559163197621</v>
      </c>
      <c r="F965" s="110">
        <v>176.78519946623933</v>
      </c>
      <c r="G965" s="109">
        <v>25</v>
      </c>
      <c r="H965" s="109">
        <v>25.108646534160606</v>
      </c>
      <c r="I965" s="109">
        <v>0.10864653416060577</v>
      </c>
      <c r="J965" s="110">
        <v>946.34157561514837</v>
      </c>
      <c r="K965" s="110">
        <v>4550</v>
      </c>
      <c r="L965" s="110">
        <v>3603.6584243848515</v>
      </c>
      <c r="M965" s="111" t="str">
        <v>Yes</v>
      </c>
      <c r="O965" s="103">
        <f>AVERAGE(G$6:G965)</f>
        <v>21.698877613812421</v>
      </c>
      <c r="P965" s="103">
        <f>AVERAGE(H$6:H965)</f>
        <v>22.061163513830568</v>
      </c>
      <c r="Q965" s="103">
        <f>AVERAGE(I$6:I965)</f>
        <v>0.36228590001816047</v>
      </c>
      <c r="R965" s="104">
        <f>AVERAGE(J$6:J965)</f>
        <v>865.25263088026861</v>
      </c>
      <c r="S965" s="104">
        <f>AVERAGE(K$6:K965)</f>
        <v>4004.6521371529002</v>
      </c>
      <c r="T965" s="104">
        <f>AVERAGE(L$6:L965)</f>
        <v>3139.3995062726362</v>
      </c>
      <c r="X965" s="105">
        <v>960</v>
      </c>
      <c r="Y965" s="109">
        <v>18.614489881799862</v>
      </c>
      <c r="Z965" s="109">
        <v>2</v>
      </c>
      <c r="AA965" s="109">
        <v>3.2456671068829257</v>
      </c>
      <c r="AB965" s="110">
        <v>122.68366746743226</v>
      </c>
      <c r="AC965" s="109">
        <v>19.860156988682789</v>
      </c>
      <c r="AD965" s="109">
        <v>19.860156988682789</v>
      </c>
      <c r="AE965" s="109">
        <v>0</v>
      </c>
      <c r="AF965" s="110">
        <v>718.48837712791601</v>
      </c>
      <c r="AG965" s="110">
        <v>3714.8282579629022</v>
      </c>
      <c r="AH965" s="110">
        <v>2996.3398808349862</v>
      </c>
      <c r="AI965" s="111" t="str">
        <v>No</v>
      </c>
      <c r="AK965" s="103">
        <f>AVERAGE(AC$6:AC965)</f>
        <v>21.625553751632676</v>
      </c>
      <c r="AL965" s="103">
        <f>AVERAGE(AD$6:AD965)</f>
        <v>21.959051076758076</v>
      </c>
      <c r="AM965" s="103">
        <f>AVERAGE(AE$6:AE965)</f>
        <v>0.33349732512540198</v>
      </c>
      <c r="AN965" s="104">
        <f>AVERAGE(AF$6:AF965)</f>
        <v>858.576983407272</v>
      </c>
      <c r="AO965" s="104">
        <f>AVERAGE(AG$6:AG965)</f>
        <v>4033.6205086272175</v>
      </c>
      <c r="AP965" s="104">
        <f>AVERAGE(AH$6:AH965)</f>
        <v>3175.0435252199413</v>
      </c>
      <c r="AT965" s="105">
        <v>960</v>
      </c>
      <c r="AU965" s="109">
        <v>23.797061873441159</v>
      </c>
      <c r="AV965" s="109">
        <v>3</v>
      </c>
      <c r="AW965" s="109">
        <v>3.3998407771206232</v>
      </c>
      <c r="AX965" s="110">
        <v>123.38210810717501</v>
      </c>
      <c r="AY965" s="109">
        <v>24.196902650561782</v>
      </c>
      <c r="AZ965" s="109">
        <v>24.196902650561782</v>
      </c>
      <c r="BA965" s="109">
        <v>0</v>
      </c>
      <c r="BB965" s="110">
        <v>849.28918762402839</v>
      </c>
      <c r="BC965" s="110">
        <v>3779.5353975842672</v>
      </c>
      <c r="BD965" s="110">
        <v>2930.246209960239</v>
      </c>
      <c r="BE965" s="111" t="str">
        <v>No</v>
      </c>
      <c r="BG965" s="103">
        <f>AVERAGE(AY$6:AY965)</f>
        <v>22.840400729984388</v>
      </c>
      <c r="BH965" s="103">
        <f>AVERAGE(AZ$6:AZ965)</f>
        <v>23.667856666050778</v>
      </c>
      <c r="BI965" s="103">
        <f>AVERAGE(BA$6:BA965)</f>
        <v>0.827455936066396</v>
      </c>
      <c r="BJ965" s="104">
        <f>AVERAGE(BB$6:BB965)</f>
        <v>959.45896599924674</v>
      </c>
      <c r="BK965" s="104">
        <f>AVERAGE(BC$6:BC965)</f>
        <v>3590.7476094976596</v>
      </c>
      <c r="BL965" s="104">
        <f>AVERAGE(BD$6:BD965)</f>
        <v>2631.2886434984089</v>
      </c>
      <c r="BP965" s="105">
        <v>960</v>
      </c>
      <c r="BQ965" s="109">
        <v>19.899772830814573</v>
      </c>
      <c r="BR965" s="109">
        <v>1</v>
      </c>
      <c r="BS965" s="109">
        <v>3.5144777709086137</v>
      </c>
      <c r="BT965" s="110">
        <v>154.38767992492711</v>
      </c>
      <c r="BU965" s="109">
        <v>22.414250601723186</v>
      </c>
      <c r="BV965" s="109">
        <v>22.414250601723186</v>
      </c>
      <c r="BW965" s="109">
        <v>0</v>
      </c>
      <c r="BX965" s="110">
        <v>826.81519797662258</v>
      </c>
      <c r="BY965" s="110">
        <v>3432.1375902584778</v>
      </c>
      <c r="BZ965" s="110">
        <v>2605.3223922818552</v>
      </c>
      <c r="CA965" s="111" t="str">
        <v>No</v>
      </c>
      <c r="CC965" s="103">
        <f>AVERAGE(BU$6:BU965)</f>
        <v>22.898013545516601</v>
      </c>
      <c r="CD965" s="103">
        <f>AVERAGE(BV$6:BV965)</f>
        <v>23.801575257974491</v>
      </c>
      <c r="CE965" s="103">
        <f>AVERAGE(BW$6:BW965)</f>
        <v>0.90356171245786987</v>
      </c>
      <c r="CF965" s="104">
        <f>AVERAGE(BX$6:BX965)</f>
        <v>971.08552265272738</v>
      </c>
      <c r="CG965" s="104">
        <f>AVERAGE(BY$6:BY965)</f>
        <v>3661.327031827489</v>
      </c>
      <c r="CH965" s="104">
        <f>AVERAGE(BZ$6:BZ965)</f>
        <v>2690.2415091747648</v>
      </c>
      <c r="CI965" s="121"/>
      <c r="CJ965" s="121"/>
      <c r="CK965" s="121"/>
      <c r="CL965" s="121"/>
      <c r="CM965" s="121"/>
      <c r="CN965" s="121"/>
    </row>
    <row r="966" spans="2:92" x14ac:dyDescent="0.2">
      <c r="B966" s="105">
        <v>961</v>
      </c>
      <c r="C966" s="109">
        <v>20.386336649953325</v>
      </c>
      <c r="D966" s="109">
        <v>1</v>
      </c>
      <c r="E966" s="109">
        <v>5.0915965566994981</v>
      </c>
      <c r="F966" s="110">
        <v>130.66155367373165</v>
      </c>
      <c r="G966" s="109">
        <v>24.477933206652821</v>
      </c>
      <c r="H966" s="109">
        <v>24.477933206652821</v>
      </c>
      <c r="I966" s="109">
        <v>0</v>
      </c>
      <c r="J966" s="110">
        <v>864.99954987331625</v>
      </c>
      <c r="K966" s="110">
        <v>4456.0279771975074</v>
      </c>
      <c r="L966" s="110">
        <v>3591.0284273241914</v>
      </c>
      <c r="M966" s="111" t="str">
        <v>No</v>
      </c>
      <c r="O966" s="103">
        <f>AVERAGE(G$6:G966)</f>
        <v>21.701769451057832</v>
      </c>
      <c r="P966" s="103">
        <f>AVERAGE(H$6:H966)</f>
        <v>22.06367836262643</v>
      </c>
      <c r="Q966" s="103">
        <f>AVERAGE(I$6:I966)</f>
        <v>0.36190891156860983</v>
      </c>
      <c r="R966" s="104">
        <f>AVERAGE(J$6:J966)</f>
        <v>865.25236752854448</v>
      </c>
      <c r="S966" s="104">
        <f>AVERAGE(K$6:K966)</f>
        <v>4005.1218310551317</v>
      </c>
      <c r="T966" s="104">
        <f>AVERAGE(L$6:L966)</f>
        <v>3139.869463526592</v>
      </c>
      <c r="X966" s="105">
        <v>961</v>
      </c>
      <c r="Y966" s="109">
        <v>19.531694343418355</v>
      </c>
      <c r="Z966" s="109">
        <v>1</v>
      </c>
      <c r="AA966" s="109">
        <v>4.9371569722920565</v>
      </c>
      <c r="AB966" s="110">
        <v>166.49024181121061</v>
      </c>
      <c r="AC966" s="109">
        <v>23.46885131571041</v>
      </c>
      <c r="AD966" s="109">
        <v>23.46885131571041</v>
      </c>
      <c r="AE966" s="109">
        <v>0</v>
      </c>
      <c r="AF966" s="110">
        <v>870.55578128252284</v>
      </c>
      <c r="AG966" s="110">
        <v>4294.3932368278738</v>
      </c>
      <c r="AH966" s="110">
        <v>3423.8374555453511</v>
      </c>
      <c r="AI966" s="111" t="str">
        <v>No</v>
      </c>
      <c r="AK966" s="103">
        <f>AVERAGE(AC$6:AC966)</f>
        <v>21.627471855237335</v>
      </c>
      <c r="AL966" s="103">
        <f>AVERAGE(AD$6:AD966)</f>
        <v>21.96062214880693</v>
      </c>
      <c r="AM966" s="103">
        <f>AVERAGE(AE$6:AE966)</f>
        <v>0.33315029356960035</v>
      </c>
      <c r="AN966" s="104">
        <f>AVERAGE(AF$6:AF966)</f>
        <v>858.58944833742305</v>
      </c>
      <c r="AO966" s="104">
        <f>AVERAGE(AG$6:AG966)</f>
        <v>4033.8918642236804</v>
      </c>
      <c r="AP966" s="104">
        <f>AVERAGE(AH$6:AH966)</f>
        <v>3175.3024158862531</v>
      </c>
      <c r="AT966" s="105">
        <v>961</v>
      </c>
      <c r="AU966" s="109">
        <v>17.633469684040904</v>
      </c>
      <c r="AV966" s="109">
        <v>1</v>
      </c>
      <c r="AW966" s="109">
        <v>3.9412649707704883</v>
      </c>
      <c r="AX966" s="110">
        <v>159.40384092711753</v>
      </c>
      <c r="AY966" s="109">
        <v>20.574734654811394</v>
      </c>
      <c r="AZ966" s="109">
        <v>20.574734654811394</v>
      </c>
      <c r="BA966" s="109">
        <v>0</v>
      </c>
      <c r="BB966" s="110">
        <v>776.64588057145943</v>
      </c>
      <c r="BC966" s="110">
        <v>3136.2101982217091</v>
      </c>
      <c r="BD966" s="110">
        <v>2359.5643176502499</v>
      </c>
      <c r="BE966" s="111" t="str">
        <v>No</v>
      </c>
      <c r="BG966" s="103">
        <f>AVERAGE(AY$6:AY966)</f>
        <v>22.83804311700294</v>
      </c>
      <c r="BH966" s="103">
        <f>AVERAGE(AZ$6:AZ966)</f>
        <v>23.664638016715461</v>
      </c>
      <c r="BI966" s="103">
        <f>AVERAGE(BA$6:BA966)</f>
        <v>0.82659489971252875</v>
      </c>
      <c r="BJ966" s="104">
        <f>AVERAGE(BB$6:BB966)</f>
        <v>959.26873386040404</v>
      </c>
      <c r="BK966" s="104">
        <f>AVERAGE(BC$6:BC966)</f>
        <v>3590.2746257190165</v>
      </c>
      <c r="BL966" s="104">
        <f>AVERAGE(BD$6:BD966)</f>
        <v>2631.0058918586083</v>
      </c>
      <c r="BP966" s="105">
        <v>961</v>
      </c>
      <c r="BQ966" s="109">
        <v>25.492999907562428</v>
      </c>
      <c r="BR966" s="109">
        <v>3</v>
      </c>
      <c r="BS966" s="109">
        <v>6.375141798917797</v>
      </c>
      <c r="BT966" s="110">
        <v>197.38913691733907</v>
      </c>
      <c r="BU966" s="109">
        <v>25</v>
      </c>
      <c r="BV966" s="109">
        <v>28.868141706480223</v>
      </c>
      <c r="BW966" s="109">
        <v>3.8681417064802233</v>
      </c>
      <c r="BX966" s="110">
        <v>1527.6103928893726</v>
      </c>
      <c r="BY966" s="110">
        <v>3960</v>
      </c>
      <c r="BZ966" s="110">
        <v>2432.3896071106274</v>
      </c>
      <c r="CA966" s="111" t="str">
        <v>Yes</v>
      </c>
      <c r="CC966" s="103">
        <f>AVERAGE(BU$6:BU966)</f>
        <v>22.900200836312109</v>
      </c>
      <c r="CD966" s="103">
        <f>AVERAGE(BV$6:BV966)</f>
        <v>23.806847439502594</v>
      </c>
      <c r="CE966" s="103">
        <f>AVERAGE(BW$6:BW966)</f>
        <v>0.90664660319046331</v>
      </c>
      <c r="CF966" s="104">
        <f>AVERAGE(BX$6:BX966)</f>
        <v>971.66463281946687</v>
      </c>
      <c r="CG966" s="104">
        <f>AVERAGE(BY$6:BY966)</f>
        <v>3661.6378257589899</v>
      </c>
      <c r="CH966" s="104">
        <f>AVERAGE(BZ$6:BZ966)</f>
        <v>2689.9731929395261</v>
      </c>
      <c r="CI966" s="121"/>
      <c r="CJ966" s="121"/>
      <c r="CK966" s="121"/>
      <c r="CL966" s="121"/>
      <c r="CM966" s="121"/>
      <c r="CN966" s="121"/>
    </row>
    <row r="967" spans="2:92" x14ac:dyDescent="0.2">
      <c r="B967" s="105">
        <v>962</v>
      </c>
      <c r="C967" s="109">
        <v>18.119501924879742</v>
      </c>
      <c r="D967" s="109">
        <v>0</v>
      </c>
      <c r="E967" s="109">
        <v>5.9301205458051722</v>
      </c>
      <c r="F967" s="110">
        <v>170.54413402245794</v>
      </c>
      <c r="G967" s="109">
        <v>24.049622470684916</v>
      </c>
      <c r="H967" s="109">
        <v>24.049622470684916</v>
      </c>
      <c r="I967" s="109">
        <v>0</v>
      </c>
      <c r="J967" s="110">
        <v>892.03280814300535</v>
      </c>
      <c r="K967" s="110">
        <v>4328.9320447232849</v>
      </c>
      <c r="L967" s="110">
        <v>3436.8992365802796</v>
      </c>
      <c r="M967" s="111" t="str">
        <v>No</v>
      </c>
      <c r="O967" s="103">
        <f>AVERAGE(G$6:G967)</f>
        <v>21.70421004671233</v>
      </c>
      <c r="P967" s="103">
        <f>AVERAGE(H$6:H967)</f>
        <v>22.065742753591145</v>
      </c>
      <c r="Q967" s="103">
        <f>AVERAGE(I$6:I967)</f>
        <v>0.3615327068788296</v>
      </c>
      <c r="R967" s="104">
        <f>AVERAGE(J$6:J967)</f>
        <v>865.28020582440149</v>
      </c>
      <c r="S967" s="104">
        <f>AVERAGE(K$6:K967)</f>
        <v>4005.4584321088405</v>
      </c>
      <c r="T967" s="104">
        <f>AVERAGE(L$6:L967)</f>
        <v>3140.178226284444</v>
      </c>
      <c r="X967" s="105">
        <v>962</v>
      </c>
      <c r="Y967" s="109">
        <v>13.190401395586685</v>
      </c>
      <c r="Z967" s="109">
        <v>1</v>
      </c>
      <c r="AA967" s="109">
        <v>3.3830417193219775</v>
      </c>
      <c r="AB967" s="110">
        <v>150.69596665466037</v>
      </c>
      <c r="AC967" s="109">
        <v>15.573443114908663</v>
      </c>
      <c r="AD967" s="109">
        <v>15.573443114908663</v>
      </c>
      <c r="AE967" s="109">
        <v>0</v>
      </c>
      <c r="AF967" s="110">
        <v>617.89926010192028</v>
      </c>
      <c r="AG967" s="110">
        <v>2873.2197606835593</v>
      </c>
      <c r="AH967" s="110">
        <v>2255.320500581639</v>
      </c>
      <c r="AI967" s="111" t="str">
        <v>No</v>
      </c>
      <c r="AK967" s="103">
        <f>AVERAGE(AC$6:AC967)</f>
        <v>21.621178686068596</v>
      </c>
      <c r="AL967" s="103">
        <f>AVERAGE(AD$6:AD967)</f>
        <v>21.953982669561714</v>
      </c>
      <c r="AM967" s="103">
        <f>AVERAGE(AE$6:AE967)</f>
        <v>0.33280398349312468</v>
      </c>
      <c r="AN967" s="104">
        <f>AVERAGE(AF$6:AF967)</f>
        <v>858.33925063655454</v>
      </c>
      <c r="AO967" s="104">
        <f>AVERAGE(AG$6:AG967)</f>
        <v>4032.6853443655305</v>
      </c>
      <c r="AP967" s="104">
        <f>AVERAGE(AH$6:AH967)</f>
        <v>3174.3460937289719</v>
      </c>
      <c r="AT967" s="105">
        <v>962</v>
      </c>
      <c r="AU967" s="109">
        <v>18.650816886742039</v>
      </c>
      <c r="AV967" s="109">
        <v>8</v>
      </c>
      <c r="AW967" s="109">
        <v>3.7744696484116234</v>
      </c>
      <c r="AX967" s="110">
        <v>160.59139696481898</v>
      </c>
      <c r="AY967" s="109">
        <v>14.425286535153663</v>
      </c>
      <c r="AZ967" s="109">
        <v>14.425286535153663</v>
      </c>
      <c r="BA967" s="109">
        <v>0</v>
      </c>
      <c r="BB967" s="110">
        <v>593.34999301942889</v>
      </c>
      <c r="BC967" s="110">
        <v>2563.7929802730496</v>
      </c>
      <c r="BD967" s="110">
        <v>1970.4429872536207</v>
      </c>
      <c r="BE967" s="111" t="str">
        <v>No</v>
      </c>
      <c r="BG967" s="103">
        <f>AVERAGE(AY$6:AY967)</f>
        <v>22.829298047791042</v>
      </c>
      <c r="BH967" s="103">
        <f>AVERAGE(AZ$6:AZ967)</f>
        <v>23.655033701246065</v>
      </c>
      <c r="BI967" s="103">
        <f>AVERAGE(BA$6:BA967)</f>
        <v>0.8257356534550313</v>
      </c>
      <c r="BJ967" s="104">
        <f>AVERAGE(BB$6:BB967)</f>
        <v>958.88836094892702</v>
      </c>
      <c r="BK967" s="104">
        <f>AVERAGE(BC$6:BC967)</f>
        <v>3589.2075969815469</v>
      </c>
      <c r="BL967" s="104">
        <f>AVERAGE(BD$6:BD967)</f>
        <v>2630.3192360326152</v>
      </c>
      <c r="BP967" s="105">
        <v>962</v>
      </c>
      <c r="BQ967" s="109">
        <v>22.226717110602973</v>
      </c>
      <c r="BR967" s="109">
        <v>5</v>
      </c>
      <c r="BS967" s="109">
        <v>5.7532069924068745</v>
      </c>
      <c r="BT967" s="110">
        <v>189.06583828421839</v>
      </c>
      <c r="BU967" s="109">
        <v>22.979924103009846</v>
      </c>
      <c r="BV967" s="109">
        <v>22.979924103009846</v>
      </c>
      <c r="BW967" s="109">
        <v>0</v>
      </c>
      <c r="BX967" s="110">
        <v>878.4635613745138</v>
      </c>
      <c r="BY967" s="110">
        <v>3796.988615451477</v>
      </c>
      <c r="BZ967" s="110">
        <v>2918.525054076963</v>
      </c>
      <c r="CA967" s="111" t="str">
        <v>No</v>
      </c>
      <c r="CC967" s="103">
        <f>AVERAGE(BU$6:BU967)</f>
        <v>22.900283708730711</v>
      </c>
      <c r="CD967" s="103">
        <f>AVERAGE(BV$6:BV967)</f>
        <v>23.805987851834718</v>
      </c>
      <c r="CE967" s="103">
        <f>AVERAGE(BW$6:BW967)</f>
        <v>0.90570414310398673</v>
      </c>
      <c r="CF967" s="104">
        <f>AVERAGE(BX$6:BX967)</f>
        <v>971.56775020881719</v>
      </c>
      <c r="CG967" s="104">
        <f>AVERAGE(BY$6:BY967)</f>
        <v>3661.7785230455725</v>
      </c>
      <c r="CH967" s="104">
        <f>AVERAGE(BZ$6:BZ967)</f>
        <v>2690.2107728367587</v>
      </c>
      <c r="CI967" s="121"/>
      <c r="CJ967" s="121"/>
      <c r="CK967" s="121"/>
      <c r="CL967" s="121"/>
      <c r="CM967" s="121"/>
      <c r="CN967" s="121"/>
    </row>
    <row r="968" spans="2:92" x14ac:dyDescent="0.2">
      <c r="B968" s="105">
        <v>963</v>
      </c>
      <c r="C968" s="109">
        <v>20.778942273657794</v>
      </c>
      <c r="D968" s="109">
        <v>2</v>
      </c>
      <c r="E968" s="109">
        <v>4.6450059472945266</v>
      </c>
      <c r="F968" s="110">
        <v>190.56361325207439</v>
      </c>
      <c r="G968" s="109">
        <v>23.423948220952319</v>
      </c>
      <c r="H968" s="109">
        <v>23.423948220952319</v>
      </c>
      <c r="I968" s="109">
        <v>0</v>
      </c>
      <c r="J968" s="110">
        <v>893.28205988064406</v>
      </c>
      <c r="K968" s="110">
        <v>4316.3106797714172</v>
      </c>
      <c r="L968" s="110">
        <v>3423.0286198907734</v>
      </c>
      <c r="M968" s="111" t="str">
        <v>No</v>
      </c>
      <c r="O968" s="103">
        <f>AVERAGE(G$6:G968)</f>
        <v>21.705995859977374</v>
      </c>
      <c r="P968" s="103">
        <f>AVERAGE(H$6:H968)</f>
        <v>22.067153143484564</v>
      </c>
      <c r="Q968" s="103">
        <f>AVERAGE(I$6:I968)</f>
        <v>0.36115728350720044</v>
      </c>
      <c r="R968" s="104">
        <f>AVERAGE(J$6:J968)</f>
        <v>865.30928355447031</v>
      </c>
      <c r="S968" s="104">
        <f>AVERAGE(K$6:K968)</f>
        <v>4005.7812277969638</v>
      </c>
      <c r="T968" s="104">
        <f>AVERAGE(L$6:L968)</f>
        <v>3140.471944242498</v>
      </c>
      <c r="X968" s="105">
        <v>963</v>
      </c>
      <c r="Y968" s="109">
        <v>24.445991003561168</v>
      </c>
      <c r="Z968" s="109">
        <v>1</v>
      </c>
      <c r="AA968" s="109">
        <v>3.5661828000220157</v>
      </c>
      <c r="AB968" s="110">
        <v>136.8272866896001</v>
      </c>
      <c r="AC968" s="109">
        <v>25</v>
      </c>
      <c r="AD968" s="109">
        <v>27.012173803583185</v>
      </c>
      <c r="AE968" s="109">
        <v>2.0121738035831847</v>
      </c>
      <c r="AF968" s="110">
        <v>1249.0185713345732</v>
      </c>
      <c r="AG968" s="110">
        <v>4570</v>
      </c>
      <c r="AH968" s="110">
        <v>3320.9814286654268</v>
      </c>
      <c r="AI968" s="111" t="str">
        <v>Yes</v>
      </c>
      <c r="AK968" s="103">
        <f>AVERAGE(AC$6:AC968)</f>
        <v>21.624687327100716</v>
      </c>
      <c r="AL968" s="103">
        <f>AVERAGE(AD$6:AD968)</f>
        <v>21.959235204488007</v>
      </c>
      <c r="AM968" s="103">
        <f>AVERAGE(AE$6:AE968)</f>
        <v>0.33454787738729919</v>
      </c>
      <c r="AN968" s="104">
        <f>AVERAGE(AF$6:AF968)</f>
        <v>858.74494048151621</v>
      </c>
      <c r="AO968" s="104">
        <f>AVERAGE(AG$6:AG968)</f>
        <v>4033.2433035094914</v>
      </c>
      <c r="AP968" s="104">
        <f>AVERAGE(AH$6:AH968)</f>
        <v>3174.4983630279717</v>
      </c>
      <c r="AT968" s="105">
        <v>963</v>
      </c>
      <c r="AU968" s="109">
        <v>22.410492630609259</v>
      </c>
      <c r="AV968" s="109">
        <v>4</v>
      </c>
      <c r="AW968" s="109">
        <v>6.2495996900668587</v>
      </c>
      <c r="AX968" s="110">
        <v>138.43954263436805</v>
      </c>
      <c r="AY968" s="109">
        <v>24.660092320676117</v>
      </c>
      <c r="AZ968" s="109">
        <v>24.660092320676117</v>
      </c>
      <c r="BA968" s="109">
        <v>0</v>
      </c>
      <c r="BB968" s="110">
        <v>878.24231225465155</v>
      </c>
      <c r="BC968" s="110">
        <v>3899.0138481014178</v>
      </c>
      <c r="BD968" s="110">
        <v>3020.7715358467663</v>
      </c>
      <c r="BE968" s="111" t="str">
        <v>No</v>
      </c>
      <c r="BG968" s="103">
        <f>AVERAGE(AY$6:AY968)</f>
        <v>22.831199184107639</v>
      </c>
      <c r="BH968" s="103">
        <f>AVERAGE(AZ$6:AZ968)</f>
        <v>23.656077375824911</v>
      </c>
      <c r="BI968" s="103">
        <f>AVERAGE(BA$6:BA968)</f>
        <v>0.8248781917172795</v>
      </c>
      <c r="BJ968" s="104">
        <f>AVERAGE(BB$6:BB968)</f>
        <v>958.80461635007521</v>
      </c>
      <c r="BK968" s="104">
        <f>AVERAGE(BC$6:BC968)</f>
        <v>3589.5293064842672</v>
      </c>
      <c r="BL968" s="104">
        <f>AVERAGE(BD$6:BD968)</f>
        <v>2630.7246901341878</v>
      </c>
      <c r="BP968" s="105">
        <v>963</v>
      </c>
      <c r="BQ968" s="109">
        <v>20.634014629317555</v>
      </c>
      <c r="BR968" s="109">
        <v>3</v>
      </c>
      <c r="BS968" s="109">
        <v>4.6755817863681362</v>
      </c>
      <c r="BT968" s="110">
        <v>126.9298920173118</v>
      </c>
      <c r="BU968" s="109">
        <v>22.309596415685689</v>
      </c>
      <c r="BV968" s="109">
        <v>22.309596415685689</v>
      </c>
      <c r="BW968" s="109">
        <v>0</v>
      </c>
      <c r="BX968" s="110">
        <v>796.21778448788245</v>
      </c>
      <c r="BY968" s="110">
        <v>3556.4394623528533</v>
      </c>
      <c r="BZ968" s="110">
        <v>2760.2216778649708</v>
      </c>
      <c r="CA968" s="111" t="str">
        <v>No</v>
      </c>
      <c r="CC968" s="103">
        <f>AVERAGE(BU$6:BU968)</f>
        <v>22.899670326287261</v>
      </c>
      <c r="CD968" s="103">
        <f>AVERAGE(BV$6:BV968)</f>
        <v>23.804433966646609</v>
      </c>
      <c r="CE968" s="103">
        <f>AVERAGE(BW$6:BW968)</f>
        <v>0.90476364035933043</v>
      </c>
      <c r="CF968" s="104">
        <f>AVERAGE(BX$6:BX968)</f>
        <v>971.38566301699893</v>
      </c>
      <c r="CG968" s="104">
        <f>AVERAGE(BY$6:BY968)</f>
        <v>3661.6691366897135</v>
      </c>
      <c r="CH968" s="104">
        <f>AVERAGE(BZ$6:BZ968)</f>
        <v>2690.2834736727173</v>
      </c>
      <c r="CI968" s="121"/>
      <c r="CJ968" s="121"/>
      <c r="CK968" s="121"/>
      <c r="CL968" s="121"/>
      <c r="CM968" s="121"/>
      <c r="CN968" s="121"/>
    </row>
    <row r="969" spans="2:92" x14ac:dyDescent="0.2">
      <c r="B969" s="105">
        <v>964</v>
      </c>
      <c r="C969" s="109">
        <v>20.455169634844722</v>
      </c>
      <c r="D969" s="109">
        <v>2</v>
      </c>
      <c r="E969" s="109">
        <v>3.4674317196138285</v>
      </c>
      <c r="F969" s="110">
        <v>137.95206772879945</v>
      </c>
      <c r="G969" s="109">
        <v>21.92260135445855</v>
      </c>
      <c r="H969" s="109">
        <v>21.92260135445855</v>
      </c>
      <c r="I969" s="109">
        <v>0</v>
      </c>
      <c r="J969" s="110">
        <v>795.63010836255592</v>
      </c>
      <c r="K969" s="110">
        <v>4046.0682438025387</v>
      </c>
      <c r="L969" s="110">
        <v>3250.4381354399829</v>
      </c>
      <c r="M969" s="111" t="str">
        <v>No</v>
      </c>
      <c r="O969" s="103">
        <f>AVERAGE(G$6:G969)</f>
        <v>21.706220554473724</v>
      </c>
      <c r="P969" s="103">
        <f>AVERAGE(H$6:H969)</f>
        <v>22.067003193495946</v>
      </c>
      <c r="Q969" s="103">
        <f>AVERAGE(I$6:I969)</f>
        <v>0.36078263902223451</v>
      </c>
      <c r="R969" s="104">
        <f>AVERAGE(J$6:J969)</f>
        <v>865.23700225240395</v>
      </c>
      <c r="S969" s="104">
        <f>AVERAGE(K$6:K969)</f>
        <v>4005.8230193073427</v>
      </c>
      <c r="T969" s="104">
        <f>AVERAGE(L$6:L969)</f>
        <v>3140.5860170549436</v>
      </c>
      <c r="X969" s="105">
        <v>964</v>
      </c>
      <c r="Y969" s="109">
        <v>18.397287438705899</v>
      </c>
      <c r="Z969" s="109">
        <v>3</v>
      </c>
      <c r="AA969" s="109">
        <v>3.8502287987015995</v>
      </c>
      <c r="AB969" s="110">
        <v>160.15881476161113</v>
      </c>
      <c r="AC969" s="109">
        <v>19.247516237407499</v>
      </c>
      <c r="AD969" s="109">
        <v>19.247516237407499</v>
      </c>
      <c r="AE969" s="109">
        <v>0</v>
      </c>
      <c r="AF969" s="110">
        <v>737.58430188383602</v>
      </c>
      <c r="AG969" s="110">
        <v>3674.55292273335</v>
      </c>
      <c r="AH969" s="110">
        <v>2936.9686208495141</v>
      </c>
      <c r="AI969" s="111" t="str">
        <v>No</v>
      </c>
      <c r="AK969" s="103">
        <f>AVERAGE(AC$6:AC969)</f>
        <v>21.622221381986925</v>
      </c>
      <c r="AL969" s="103">
        <f>AVERAGE(AD$6:AD969)</f>
        <v>21.956422218007635</v>
      </c>
      <c r="AM969" s="103">
        <f>AVERAGE(AE$6:AE969)</f>
        <v>0.33420083602071488</v>
      </c>
      <c r="AN969" s="104">
        <f>AVERAGE(AF$6:AF969)</f>
        <v>858.61925517176746</v>
      </c>
      <c r="AO969" s="104">
        <f>AVERAGE(AG$6:AG969)</f>
        <v>4032.8712180522548</v>
      </c>
      <c r="AP969" s="104">
        <f>AVERAGE(AH$6:AH969)</f>
        <v>3174.251962880483</v>
      </c>
      <c r="AT969" s="105">
        <v>964</v>
      </c>
      <c r="AU969" s="109">
        <v>18.006986800638067</v>
      </c>
      <c r="AV969" s="109">
        <v>2</v>
      </c>
      <c r="AW969" s="109">
        <v>3.8297540428575823</v>
      </c>
      <c r="AX969" s="110">
        <v>136.83602341763495</v>
      </c>
      <c r="AY969" s="109">
        <v>19.836740843495651</v>
      </c>
      <c r="AZ969" s="109">
        <v>19.836740843495651</v>
      </c>
      <c r="BA969" s="109">
        <v>0</v>
      </c>
      <c r="BB969" s="110">
        <v>731.93824872250445</v>
      </c>
      <c r="BC969" s="110">
        <v>3075.5111265243477</v>
      </c>
      <c r="BD969" s="110">
        <v>2343.5728778018433</v>
      </c>
      <c r="BE969" s="111" t="str">
        <v>No</v>
      </c>
      <c r="BG969" s="103">
        <f>AVERAGE(AY$6:AY969)</f>
        <v>22.828092899521945</v>
      </c>
      <c r="BH969" s="103">
        <f>AVERAGE(AZ$6:AZ969)</f>
        <v>23.652115408467722</v>
      </c>
      <c r="BI969" s="103">
        <f>AVERAGE(BA$6:BA969)</f>
        <v>0.82402250894578855</v>
      </c>
      <c r="BJ969" s="104">
        <f>AVERAGE(BB$6:BB969)</f>
        <v>958.56927779444493</v>
      </c>
      <c r="BK969" s="104">
        <f>AVERAGE(BC$6:BC969)</f>
        <v>3588.996092604641</v>
      </c>
      <c r="BL969" s="104">
        <f>AVERAGE(BD$6:BD969)</f>
        <v>2630.4268148101919</v>
      </c>
      <c r="BP969" s="105">
        <v>964</v>
      </c>
      <c r="BQ969" s="109">
        <v>19.517960600020359</v>
      </c>
      <c r="BR969" s="109">
        <v>7</v>
      </c>
      <c r="BS969" s="109">
        <v>6.1671369184844274</v>
      </c>
      <c r="BT969" s="110">
        <v>155.94130689031323</v>
      </c>
      <c r="BU969" s="109">
        <v>18.685097518504787</v>
      </c>
      <c r="BV969" s="109">
        <v>18.685097518504787</v>
      </c>
      <c r="BW969" s="109">
        <v>0</v>
      </c>
      <c r="BX969" s="110">
        <v>716.49423244545687</v>
      </c>
      <c r="BY969" s="110">
        <v>3292.7646277757181</v>
      </c>
      <c r="BZ969" s="110">
        <v>2576.2703953302612</v>
      </c>
      <c r="CA969" s="111" t="str">
        <v>No</v>
      </c>
      <c r="CC969" s="103">
        <f>AVERAGE(BU$6:BU969)</f>
        <v>22.895298362793707</v>
      </c>
      <c r="CD969" s="103">
        <f>AVERAGE(BV$6:BV969)</f>
        <v>23.799123451658911</v>
      </c>
      <c r="CE969" s="103">
        <f>AVERAGE(BW$6:BW969)</f>
        <v>0.90382508886518176</v>
      </c>
      <c r="CF969" s="104">
        <f>AVERAGE(BX$6:BX969)</f>
        <v>971.1212528193106</v>
      </c>
      <c r="CG969" s="104">
        <f>AVERAGE(BY$6:BY969)</f>
        <v>3661.2864556638688</v>
      </c>
      <c r="CH969" s="104">
        <f>AVERAGE(BZ$6:BZ969)</f>
        <v>2690.165202844561</v>
      </c>
      <c r="CI969" s="121"/>
      <c r="CJ969" s="121"/>
      <c r="CK969" s="121"/>
      <c r="CL969" s="121"/>
      <c r="CM969" s="121"/>
      <c r="CN969" s="121"/>
    </row>
    <row r="970" spans="2:92" x14ac:dyDescent="0.2">
      <c r="B970" s="105">
        <v>965</v>
      </c>
      <c r="C970" s="109">
        <v>7.9634547540904723</v>
      </c>
      <c r="D970" s="109">
        <v>2</v>
      </c>
      <c r="E970" s="109">
        <v>4.2895985381145465</v>
      </c>
      <c r="F970" s="110">
        <v>157.37227069856226</v>
      </c>
      <c r="G970" s="109">
        <v>10.253053292205019</v>
      </c>
      <c r="H970" s="109">
        <v>10.253053292205019</v>
      </c>
      <c r="I970" s="109">
        <v>0</v>
      </c>
      <c r="J970" s="110">
        <v>464.96386946471284</v>
      </c>
      <c r="K970" s="110">
        <v>1945.5495925969035</v>
      </c>
      <c r="L970" s="110">
        <v>1480.5857231321907</v>
      </c>
      <c r="M970" s="111" t="str">
        <v>No</v>
      </c>
      <c r="O970" s="103">
        <f>AVERAGE(G$6:G970)</f>
        <v>21.694351987362566</v>
      </c>
      <c r="P970" s="103">
        <f>AVERAGE(H$6:H970)</f>
        <v>22.054760758365074</v>
      </c>
      <c r="Q970" s="103">
        <f>AVERAGE(I$6:I970)</f>
        <v>0.36040877100252233</v>
      </c>
      <c r="R970" s="104">
        <f>AVERAGE(J$6:J970)</f>
        <v>864.82221144122502</v>
      </c>
      <c r="S970" s="104">
        <f>AVERAGE(K$6:K970)</f>
        <v>4003.688020937695</v>
      </c>
      <c r="T970" s="104">
        <f>AVERAGE(L$6:L970)</f>
        <v>3138.8658094964749</v>
      </c>
      <c r="X970" s="105">
        <v>965</v>
      </c>
      <c r="Y970" s="109">
        <v>22.875609862101754</v>
      </c>
      <c r="Z970" s="109">
        <v>5</v>
      </c>
      <c r="AA970" s="109">
        <v>4.3955443859755876</v>
      </c>
      <c r="AB970" s="110">
        <v>124.76210265012044</v>
      </c>
      <c r="AC970" s="109">
        <v>22.271154248077341</v>
      </c>
      <c r="AD970" s="109">
        <v>22.271154248077341</v>
      </c>
      <c r="AE970" s="109">
        <v>0</v>
      </c>
      <c r="AF970" s="110">
        <v>792.89673009244075</v>
      </c>
      <c r="AG970" s="110">
        <v>4358.8077646539214</v>
      </c>
      <c r="AH970" s="110">
        <v>3565.9110345614808</v>
      </c>
      <c r="AI970" s="111" t="str">
        <v>No</v>
      </c>
      <c r="AK970" s="103">
        <f>AVERAGE(AC$6:AC970)</f>
        <v>21.62289385127821</v>
      </c>
      <c r="AL970" s="103">
        <f>AVERAGE(AD$6:AD970)</f>
        <v>21.95674836518905</v>
      </c>
      <c r="AM970" s="103">
        <f>AVERAGE(AE$6:AE970)</f>
        <v>0.33385451391084886</v>
      </c>
      <c r="AN970" s="104">
        <f>AVERAGE(AF$6:AF970)</f>
        <v>858.55114892816198</v>
      </c>
      <c r="AO970" s="104">
        <f>AVERAGE(AG$6:AG970)</f>
        <v>4033.2089761316347</v>
      </c>
      <c r="AP970" s="104">
        <f>AVERAGE(AH$6:AH970)</f>
        <v>3174.657827203469</v>
      </c>
      <c r="AT970" s="105">
        <v>965</v>
      </c>
      <c r="AU970" s="109">
        <v>25.571438501853319</v>
      </c>
      <c r="AV970" s="109">
        <v>3</v>
      </c>
      <c r="AW970" s="109">
        <v>3.6706961201345534</v>
      </c>
      <c r="AX970" s="110">
        <v>150.86571346230852</v>
      </c>
      <c r="AY970" s="109">
        <v>25</v>
      </c>
      <c r="AZ970" s="109">
        <v>26.242134621987873</v>
      </c>
      <c r="BA970" s="109">
        <v>1.2421346219878728</v>
      </c>
      <c r="BB970" s="110">
        <v>1087.1859067604894</v>
      </c>
      <c r="BC970" s="110">
        <v>3900</v>
      </c>
      <c r="BD970" s="110">
        <v>2812.8140932395108</v>
      </c>
      <c r="BE970" s="111" t="str">
        <v>Yes</v>
      </c>
      <c r="BG970" s="103">
        <f>AVERAGE(AY$6:AY970)</f>
        <v>22.830343580455082</v>
      </c>
      <c r="BH970" s="103">
        <f>AVERAGE(AZ$6:AZ970)</f>
        <v>23.654799366201942</v>
      </c>
      <c r="BI970" s="103">
        <f>AVERAGE(BA$6:BA970)</f>
        <v>0.8244557857468684</v>
      </c>
      <c r="BJ970" s="104">
        <f>AVERAGE(BB$6:BB970)</f>
        <v>958.70255927523874</v>
      </c>
      <c r="BK970" s="104">
        <f>AVERAGE(BC$6:BC970)</f>
        <v>3589.3183764465011</v>
      </c>
      <c r="BL970" s="104">
        <f>AVERAGE(BD$6:BD970)</f>
        <v>2630.6158171712586</v>
      </c>
      <c r="BP970" s="105">
        <v>965</v>
      </c>
      <c r="BQ970" s="109">
        <v>26.395027450216872</v>
      </c>
      <c r="BR970" s="109">
        <v>1</v>
      </c>
      <c r="BS970" s="109">
        <v>3.7885686056662826</v>
      </c>
      <c r="BT970" s="110">
        <v>170.88072838531608</v>
      </c>
      <c r="BU970" s="109">
        <v>25</v>
      </c>
      <c r="BV970" s="109">
        <v>29.183596055883154</v>
      </c>
      <c r="BW970" s="109">
        <v>4.1835960558831538</v>
      </c>
      <c r="BX970" s="110">
        <v>1548.4201367677892</v>
      </c>
      <c r="BY970" s="110">
        <v>3820</v>
      </c>
      <c r="BZ970" s="110">
        <v>2271.5798632322108</v>
      </c>
      <c r="CA970" s="111" t="str">
        <v>Yes</v>
      </c>
      <c r="CC970" s="103">
        <f>AVERAGE(BU$6:BU970)</f>
        <v>22.897479400759725</v>
      </c>
      <c r="CD970" s="103">
        <f>AVERAGE(BV$6:BV970)</f>
        <v>23.804703216015618</v>
      </c>
      <c r="CE970" s="103">
        <f>AVERAGE(BW$6:BW970)</f>
        <v>0.90722381525587403</v>
      </c>
      <c r="CF970" s="104">
        <f>AVERAGE(BX$6:BX970)</f>
        <v>971.71949000474945</v>
      </c>
      <c r="CG970" s="104">
        <f>AVERAGE(BY$6:BY970)</f>
        <v>3661.4509256579995</v>
      </c>
      <c r="CH970" s="104">
        <f>AVERAGE(BZ$6:BZ970)</f>
        <v>2689.7314356532529</v>
      </c>
      <c r="CI970" s="121"/>
      <c r="CJ970" s="121"/>
      <c r="CK970" s="121"/>
      <c r="CL970" s="121"/>
      <c r="CM970" s="121"/>
      <c r="CN970" s="121"/>
    </row>
    <row r="971" spans="2:92" x14ac:dyDescent="0.2">
      <c r="B971" s="105">
        <v>966</v>
      </c>
      <c r="C971" s="109">
        <v>23.675190865436367</v>
      </c>
      <c r="D971" s="109">
        <v>2</v>
      </c>
      <c r="E971" s="109">
        <v>4.3376201427671877</v>
      </c>
      <c r="F971" s="110">
        <v>144.1262008249189</v>
      </c>
      <c r="G971" s="109">
        <v>25</v>
      </c>
      <c r="H971" s="109">
        <v>26.012811008203556</v>
      </c>
      <c r="I971" s="109">
        <v>1.0128110082035562</v>
      </c>
      <c r="J971" s="110">
        <v>1076.4321823015589</v>
      </c>
      <c r="K971" s="110">
        <v>4600</v>
      </c>
      <c r="L971" s="110">
        <v>3523.5678176984411</v>
      </c>
      <c r="M971" s="111" t="str">
        <v>Yes</v>
      </c>
      <c r="O971" s="103">
        <f>AVERAGE(G$6:G971)</f>
        <v>21.69777398323486</v>
      </c>
      <c r="P971" s="103">
        <f>AVERAGE(H$6:H971)</f>
        <v>22.058858118872156</v>
      </c>
      <c r="Q971" s="103">
        <f>AVERAGE(I$6:I971)</f>
        <v>0.36108413563730607</v>
      </c>
      <c r="R971" s="104">
        <f>AVERAGE(J$6:J971)</f>
        <v>865.04126938207423</v>
      </c>
      <c r="S971" s="104">
        <f>AVERAGE(K$6:K971)</f>
        <v>4004.3053211230595</v>
      </c>
      <c r="T971" s="104">
        <f>AVERAGE(L$6:L971)</f>
        <v>3139.26405174099</v>
      </c>
      <c r="X971" s="105">
        <v>966</v>
      </c>
      <c r="Y971" s="109">
        <v>22.768110234684254</v>
      </c>
      <c r="Z971" s="109">
        <v>0</v>
      </c>
      <c r="AA971" s="109">
        <v>3.507306135415623</v>
      </c>
      <c r="AB971" s="110">
        <v>147.67908487347498</v>
      </c>
      <c r="AC971" s="109">
        <v>25</v>
      </c>
      <c r="AD971" s="109">
        <v>26.275416370099876</v>
      </c>
      <c r="AE971" s="109">
        <v>1.275416370099876</v>
      </c>
      <c r="AF971" s="110">
        <v>1127.2540314914527</v>
      </c>
      <c r="AG971" s="110">
        <v>4500</v>
      </c>
      <c r="AH971" s="110">
        <v>3372.7459685085473</v>
      </c>
      <c r="AI971" s="111" t="str">
        <v>Yes</v>
      </c>
      <c r="AK971" s="103">
        <f>AVERAGE(AC$6:AC971)</f>
        <v>21.626389820376264</v>
      </c>
      <c r="AL971" s="103">
        <f>AVERAGE(AD$6:AD971)</f>
        <v>21.961219036001587</v>
      </c>
      <c r="AM971" s="103">
        <f>AVERAGE(AE$6:AE971)</f>
        <v>0.33482921562533025</v>
      </c>
      <c r="AN971" s="104">
        <f>AVERAGE(AF$6:AF971)</f>
        <v>858.82930926207848</v>
      </c>
      <c r="AO971" s="104">
        <f>AVERAGE(AG$6:AG971)</f>
        <v>4033.6921966532377</v>
      </c>
      <c r="AP971" s="104">
        <f>AVERAGE(AH$6:AH971)</f>
        <v>3174.8628873911553</v>
      </c>
      <c r="AT971" s="105">
        <v>966</v>
      </c>
      <c r="AU971" s="109">
        <v>19.614962555428161</v>
      </c>
      <c r="AV971" s="109">
        <v>4</v>
      </c>
      <c r="AW971" s="109">
        <v>4.684925200845945</v>
      </c>
      <c r="AX971" s="110">
        <v>150.5542279154686</v>
      </c>
      <c r="AY971" s="109">
        <v>20.299887756274106</v>
      </c>
      <c r="AZ971" s="109">
        <v>20.299887756274106</v>
      </c>
      <c r="BA971" s="109">
        <v>0</v>
      </c>
      <c r="BB971" s="110">
        <v>759.55086060369172</v>
      </c>
      <c r="BC971" s="110">
        <v>3244.9831634411162</v>
      </c>
      <c r="BD971" s="110">
        <v>2485.4323028374247</v>
      </c>
      <c r="BE971" s="111" t="str">
        <v>No</v>
      </c>
      <c r="BG971" s="103">
        <f>AVERAGE(AY$6:AY971)</f>
        <v>22.827724060968354</v>
      </c>
      <c r="BH971" s="103">
        <f>AVERAGE(AZ$6:AZ971)</f>
        <v>23.651326372816925</v>
      </c>
      <c r="BI971" s="103">
        <f>AVERAGE(BA$6:BA971)</f>
        <v>0.82360231184857968</v>
      </c>
      <c r="BJ971" s="104">
        <f>AVERAGE(BB$6:BB971)</f>
        <v>958.49639809648977</v>
      </c>
      <c r="BK971" s="104">
        <f>AVERAGE(BC$6:BC971)</f>
        <v>3588.9619217746531</v>
      </c>
      <c r="BL971" s="104">
        <f>AVERAGE(BD$6:BD971)</f>
        <v>2630.4655236781591</v>
      </c>
      <c r="BP971" s="105">
        <v>966</v>
      </c>
      <c r="BQ971" s="109">
        <v>20.13785099860818</v>
      </c>
      <c r="BR971" s="109">
        <v>5</v>
      </c>
      <c r="BS971" s="109">
        <v>5.477157526068229</v>
      </c>
      <c r="BT971" s="110">
        <v>137.38736209017378</v>
      </c>
      <c r="BU971" s="109">
        <v>20.615008524676409</v>
      </c>
      <c r="BV971" s="109">
        <v>20.615008524676409</v>
      </c>
      <c r="BW971" s="109">
        <v>0</v>
      </c>
      <c r="BX971" s="110">
        <v>755.83761783046612</v>
      </c>
      <c r="BY971" s="110">
        <v>3442.2512787014612</v>
      </c>
      <c r="BZ971" s="110">
        <v>2686.413660870995</v>
      </c>
      <c r="CA971" s="111" t="str">
        <v>No</v>
      </c>
      <c r="CC971" s="103">
        <f>AVERAGE(BU$6:BU971)</f>
        <v>22.895116594469783</v>
      </c>
      <c r="CD971" s="103">
        <f>AVERAGE(BV$6:BV971)</f>
        <v>23.801401254637423</v>
      </c>
      <c r="CE971" s="103">
        <f>AVERAGE(BW$6:BW971)</f>
        <v>0.90628466016761744</v>
      </c>
      <c r="CF971" s="104">
        <f>AVERAGE(BX$6:BX971)</f>
        <v>971.49600980581135</v>
      </c>
      <c r="CG971" s="104">
        <f>AVERAGE(BY$6:BY971)</f>
        <v>3661.2240109095969</v>
      </c>
      <c r="CH971" s="104">
        <f>AVERAGE(BZ$6:BZ971)</f>
        <v>2689.7280011037883</v>
      </c>
      <c r="CI971" s="121"/>
      <c r="CJ971" s="121"/>
      <c r="CK971" s="121"/>
      <c r="CL971" s="121"/>
      <c r="CM971" s="121"/>
      <c r="CN971" s="121"/>
    </row>
    <row r="972" spans="2:92" x14ac:dyDescent="0.2">
      <c r="B972" s="105">
        <v>967</v>
      </c>
      <c r="C972" s="109">
        <v>24.54889530689973</v>
      </c>
      <c r="D972" s="109">
        <v>4</v>
      </c>
      <c r="E972" s="109">
        <v>4.6869692344278659</v>
      </c>
      <c r="F972" s="110">
        <v>161.64002380117222</v>
      </c>
      <c r="G972" s="109">
        <v>25</v>
      </c>
      <c r="H972" s="109">
        <v>25.235864541327597</v>
      </c>
      <c r="I972" s="109">
        <v>0.23586454132759727</v>
      </c>
      <c r="J972" s="110">
        <v>954.09564124013968</v>
      </c>
      <c r="K972" s="110">
        <v>4700</v>
      </c>
      <c r="L972" s="110">
        <v>3745.9043587598603</v>
      </c>
      <c r="M972" s="111" t="str">
        <v>Yes</v>
      </c>
      <c r="O972" s="103">
        <f>AVERAGE(G$6:G972)</f>
        <v>21.701188901556232</v>
      </c>
      <c r="P972" s="103">
        <f>AVERAGE(H$6:H972)</f>
        <v>22.06214354433488</v>
      </c>
      <c r="Q972" s="103">
        <f>AVERAGE(I$6:I972)</f>
        <v>0.36095464277866107</v>
      </c>
      <c r="R972" s="104">
        <f>AVERAGE(J$6:J972)</f>
        <v>865.13336283797707</v>
      </c>
      <c r="S972" s="104">
        <f>AVERAGE(K$6:K972)</f>
        <v>4005.0247571922187</v>
      </c>
      <c r="T972" s="104">
        <f>AVERAGE(L$6:L972)</f>
        <v>3139.8913943542466</v>
      </c>
      <c r="X972" s="105">
        <v>967</v>
      </c>
      <c r="Y972" s="109">
        <v>18.252032788678481</v>
      </c>
      <c r="Z972" s="109">
        <v>2</v>
      </c>
      <c r="AA972" s="109">
        <v>4.5395104846146346</v>
      </c>
      <c r="AB972" s="110">
        <v>132.72436785392517</v>
      </c>
      <c r="AC972" s="109">
        <v>20.791543273293115</v>
      </c>
      <c r="AD972" s="109">
        <v>20.791543273293115</v>
      </c>
      <c r="AE972" s="109">
        <v>0</v>
      </c>
      <c r="AF972" s="110">
        <v>756.47066605271868</v>
      </c>
      <c r="AG972" s="110">
        <v>3882.4777891927606</v>
      </c>
      <c r="AH972" s="110">
        <v>3126.007123140042</v>
      </c>
      <c r="AI972" s="111" t="str">
        <v>No</v>
      </c>
      <c r="AK972" s="103">
        <f>AVERAGE(AC$6:AC972)</f>
        <v>21.625526483719508</v>
      </c>
      <c r="AL972" s="103">
        <f>AVERAGE(AD$6:AD972)</f>
        <v>21.960009443692684</v>
      </c>
      <c r="AM972" s="103">
        <f>AVERAGE(AE$6:AE972)</f>
        <v>0.33448295997318411</v>
      </c>
      <c r="AN972" s="104">
        <f>AVERAGE(AF$6:AF972)</f>
        <v>858.72345751108639</v>
      </c>
      <c r="AO972" s="104">
        <f>AVERAGE(AG$6:AG972)</f>
        <v>4033.5358218782012</v>
      </c>
      <c r="AP972" s="104">
        <f>AVERAGE(AH$6:AH972)</f>
        <v>3174.8123643671111</v>
      </c>
      <c r="AT972" s="105">
        <v>967</v>
      </c>
      <c r="AU972" s="109">
        <v>17.862316296122629</v>
      </c>
      <c r="AV972" s="109">
        <v>3</v>
      </c>
      <c r="AW972" s="109">
        <v>3.2636599692316981</v>
      </c>
      <c r="AX972" s="110">
        <v>128.95742728632072</v>
      </c>
      <c r="AY972" s="109">
        <v>18.125976265354325</v>
      </c>
      <c r="AZ972" s="109">
        <v>18.125976265354325</v>
      </c>
      <c r="BA972" s="109">
        <v>0</v>
      </c>
      <c r="BB972" s="110">
        <v>672.73671524695044</v>
      </c>
      <c r="BC972" s="110">
        <v>2868.8964398031485</v>
      </c>
      <c r="BD972" s="110">
        <v>2196.1597245561979</v>
      </c>
      <c r="BE972" s="111" t="str">
        <v>No</v>
      </c>
      <c r="BG972" s="103">
        <f>AVERAGE(AY$6:AY972)</f>
        <v>22.822861860559236</v>
      </c>
      <c r="BH972" s="103">
        <f>AVERAGE(AZ$6:AZ972)</f>
        <v>23.645612463708897</v>
      </c>
      <c r="BI972" s="103">
        <f>AVERAGE(BA$6:BA972)</f>
        <v>0.82275060314966697</v>
      </c>
      <c r="BJ972" s="104">
        <f>AVERAGE(BB$6:BB972)</f>
        <v>958.20088653201242</v>
      </c>
      <c r="BK972" s="104">
        <f>AVERAGE(BC$6:BC972)</f>
        <v>3588.217283220391</v>
      </c>
      <c r="BL972" s="104">
        <f>AVERAGE(BD$6:BD972)</f>
        <v>2630.0163966883742</v>
      </c>
      <c r="BP972" s="105">
        <v>967</v>
      </c>
      <c r="BQ972" s="109">
        <v>19.687934376692162</v>
      </c>
      <c r="BR972" s="109">
        <v>5</v>
      </c>
      <c r="BS972" s="109">
        <v>5.0519341410027909</v>
      </c>
      <c r="BT972" s="110">
        <v>162.8086005078581</v>
      </c>
      <c r="BU972" s="109">
        <v>19.739868517694951</v>
      </c>
      <c r="BV972" s="109">
        <v>19.739868517694951</v>
      </c>
      <c r="BW972" s="109">
        <v>0</v>
      </c>
      <c r="BX972" s="110">
        <v>755.00465603870657</v>
      </c>
      <c r="BY972" s="110">
        <v>3310.9802776542429</v>
      </c>
      <c r="BZ972" s="110">
        <v>2555.9756216155365</v>
      </c>
      <c r="CA972" s="111" t="str">
        <v>No</v>
      </c>
      <c r="CC972" s="103">
        <f>AVERAGE(BU$6:BU972)</f>
        <v>22.891853669881602</v>
      </c>
      <c r="CD972" s="103">
        <f>AVERAGE(BV$6:BV972)</f>
        <v>23.797201117370676</v>
      </c>
      <c r="CE972" s="103">
        <f>AVERAGE(BW$6:BW972)</f>
        <v>0.90534744748905727</v>
      </c>
      <c r="CF972" s="104">
        <f>AVERAGE(BX$6:BX972)</f>
        <v>971.27213043273264</v>
      </c>
      <c r="CG972" s="104">
        <f>AVERAGE(BY$6:BY972)</f>
        <v>3660.8618147014736</v>
      </c>
      <c r="CH972" s="104">
        <f>AVERAGE(BZ$6:BZ972)</f>
        <v>2689.5896842687439</v>
      </c>
      <c r="CI972" s="121"/>
      <c r="CJ972" s="121"/>
      <c r="CK972" s="121"/>
      <c r="CL972" s="121"/>
      <c r="CM972" s="121"/>
      <c r="CN972" s="121"/>
    </row>
    <row r="973" spans="2:92" x14ac:dyDescent="0.2">
      <c r="B973" s="105">
        <v>968</v>
      </c>
      <c r="C973" s="109">
        <v>22.1717099153696</v>
      </c>
      <c r="D973" s="109">
        <v>2</v>
      </c>
      <c r="E973" s="109">
        <v>2.8164412577675759</v>
      </c>
      <c r="F973" s="110">
        <v>158.12980504126546</v>
      </c>
      <c r="G973" s="109">
        <v>22.988151173137176</v>
      </c>
      <c r="H973" s="109">
        <v>22.988151173137176</v>
      </c>
      <c r="I973" s="109">
        <v>0</v>
      </c>
      <c r="J973" s="110">
        <v>847.77434023538081</v>
      </c>
      <c r="K973" s="110">
        <v>4237.867211164692</v>
      </c>
      <c r="L973" s="110">
        <v>3390.0928709293112</v>
      </c>
      <c r="M973" s="111" t="str">
        <v>No</v>
      </c>
      <c r="O973" s="103">
        <f>AVERAGE(G$6:G973)</f>
        <v>21.702518408035136</v>
      </c>
      <c r="P973" s="103">
        <f>AVERAGE(H$6:H973)</f>
        <v>22.063100163786121</v>
      </c>
      <c r="Q973" s="103">
        <f>AVERAGE(I$6:I973)</f>
        <v>0.36058175575099716</v>
      </c>
      <c r="R973" s="104">
        <f>AVERAGE(J$6:J973)</f>
        <v>865.11542996338767</v>
      </c>
      <c r="S973" s="104">
        <f>AVERAGE(K$6:K973)</f>
        <v>4005.2652969173973</v>
      </c>
      <c r="T973" s="104">
        <f>AVERAGE(L$6:L973)</f>
        <v>3140.1498669540142</v>
      </c>
      <c r="X973" s="105">
        <v>968</v>
      </c>
      <c r="Y973" s="109">
        <v>10.433537349361048</v>
      </c>
      <c r="Z973" s="109">
        <v>2</v>
      </c>
      <c r="AA973" s="109">
        <v>2.1348677604687567</v>
      </c>
      <c r="AB973" s="110">
        <v>163.24495950621565</v>
      </c>
      <c r="AC973" s="109">
        <v>10.568405109829804</v>
      </c>
      <c r="AD973" s="109">
        <v>10.568405109829804</v>
      </c>
      <c r="AE973" s="109">
        <v>0</v>
      </c>
      <c r="AF973" s="110">
        <v>480.29711280110979</v>
      </c>
      <c r="AG973" s="110">
        <v>2042.3129197693647</v>
      </c>
      <c r="AH973" s="110">
        <v>1562.015806968255</v>
      </c>
      <c r="AI973" s="111" t="str">
        <v>No</v>
      </c>
      <c r="AK973" s="103">
        <f>AVERAGE(AC$6:AC973)</f>
        <v>21.614103837672101</v>
      </c>
      <c r="AL973" s="103">
        <f>AVERAGE(AD$6:AD973)</f>
        <v>21.94824125739737</v>
      </c>
      <c r="AM973" s="103">
        <f>AVERAGE(AE$6:AE973)</f>
        <v>0.33413741972527794</v>
      </c>
      <c r="AN973" s="104">
        <f>AVERAGE(AF$6:AF973)</f>
        <v>858.33252120456791</v>
      </c>
      <c r="AO973" s="104">
        <f>AVERAGE(AG$6:AG973)</f>
        <v>4031.4787734256092</v>
      </c>
      <c r="AP973" s="104">
        <f>AVERAGE(AH$6:AH973)</f>
        <v>3173.1462522210377</v>
      </c>
      <c r="AT973" s="105">
        <v>968</v>
      </c>
      <c r="AU973" s="109">
        <v>20.463022922523134</v>
      </c>
      <c r="AV973" s="109">
        <v>4</v>
      </c>
      <c r="AW973" s="109">
        <v>6.3111471283028724</v>
      </c>
      <c r="AX973" s="110">
        <v>157.61364653180814</v>
      </c>
      <c r="AY973" s="109">
        <v>22.774170050826008</v>
      </c>
      <c r="AZ973" s="109">
        <v>22.774170050826008</v>
      </c>
      <c r="BA973" s="109">
        <v>0</v>
      </c>
      <c r="BB973" s="110">
        <v>840.83874805658843</v>
      </c>
      <c r="BC973" s="110">
        <v>3616.1255076239013</v>
      </c>
      <c r="BD973" s="110">
        <v>2775.2867595673129</v>
      </c>
      <c r="BE973" s="111" t="str">
        <v>No</v>
      </c>
      <c r="BG973" s="103">
        <f>AVERAGE(AY$6:AY973)</f>
        <v>22.822811559102902</v>
      </c>
      <c r="BH973" s="103">
        <f>AVERAGE(AZ$6:AZ973)</f>
        <v>23.644712213282364</v>
      </c>
      <c r="BI973" s="103">
        <f>AVERAGE(BA$6:BA973)</f>
        <v>0.821900654179471</v>
      </c>
      <c r="BJ973" s="104">
        <f>AVERAGE(BB$6:BB973)</f>
        <v>958.07964465342206</v>
      </c>
      <c r="BK973" s="104">
        <f>AVERAGE(BC$6:BC973)</f>
        <v>3588.246114030725</v>
      </c>
      <c r="BL973" s="104">
        <f>AVERAGE(BD$6:BD973)</f>
        <v>2630.1664693772991</v>
      </c>
      <c r="BP973" s="105">
        <v>968</v>
      </c>
      <c r="BQ973" s="109">
        <v>21.049617068439936</v>
      </c>
      <c r="BR973" s="109">
        <v>5</v>
      </c>
      <c r="BS973" s="109">
        <v>6.4168133558183467</v>
      </c>
      <c r="BT973" s="110">
        <v>175.92274928211791</v>
      </c>
      <c r="BU973" s="109">
        <v>22.466430424258284</v>
      </c>
      <c r="BV973" s="109">
        <v>22.466430424258284</v>
      </c>
      <c r="BW973" s="109">
        <v>0</v>
      </c>
      <c r="BX973" s="110">
        <v>849.91566200986642</v>
      </c>
      <c r="BY973" s="110">
        <v>3719.9645636387427</v>
      </c>
      <c r="BZ973" s="110">
        <v>2870.0489016288761</v>
      </c>
      <c r="CA973" s="111" t="str">
        <v>No</v>
      </c>
      <c r="CC973" s="103">
        <f>AVERAGE(BU$6:BU973)</f>
        <v>22.891414183057609</v>
      </c>
      <c r="CD973" s="103">
        <f>AVERAGE(BV$6:BV973)</f>
        <v>23.795826354257958</v>
      </c>
      <c r="CE973" s="103">
        <f>AVERAGE(BW$6:BW973)</f>
        <v>0.90441217120032891</v>
      </c>
      <c r="CF973" s="104">
        <f>AVERAGE(BX$6:BX973)</f>
        <v>971.14676218022964</v>
      </c>
      <c r="CG973" s="104">
        <f>AVERAGE(BY$6:BY973)</f>
        <v>3660.9228712602935</v>
      </c>
      <c r="CH973" s="104">
        <f>AVERAGE(BZ$6:BZ973)</f>
        <v>2689.7761090800659</v>
      </c>
      <c r="CI973" s="121"/>
      <c r="CJ973" s="121"/>
      <c r="CK973" s="121"/>
      <c r="CL973" s="121"/>
      <c r="CM973" s="121"/>
      <c r="CN973" s="121"/>
    </row>
    <row r="974" spans="2:92" x14ac:dyDescent="0.2">
      <c r="B974" s="105">
        <v>969</v>
      </c>
      <c r="C974" s="109">
        <v>16.327058465842676</v>
      </c>
      <c r="D974" s="109">
        <v>2</v>
      </c>
      <c r="E974" s="109">
        <v>3.1061703256757229</v>
      </c>
      <c r="F974" s="110">
        <v>129.88518857699361</v>
      </c>
      <c r="G974" s="109">
        <v>17.433228791518399</v>
      </c>
      <c r="H974" s="109">
        <v>17.433228791518399</v>
      </c>
      <c r="I974" s="109">
        <v>0</v>
      </c>
      <c r="J974" s="110">
        <v>652.88205232254563</v>
      </c>
      <c r="K974" s="110">
        <v>3237.9811824733119</v>
      </c>
      <c r="L974" s="110">
        <v>2585.0991301507665</v>
      </c>
      <c r="M974" s="111" t="str">
        <v>No</v>
      </c>
      <c r="O974" s="103">
        <f>AVERAGE(G$6:G974)</f>
        <v>21.698112536397865</v>
      </c>
      <c r="P974" s="103">
        <f>AVERAGE(H$6:H974)</f>
        <v>22.058322174753851</v>
      </c>
      <c r="Q974" s="103">
        <f>AVERAGE(I$6:I974)</f>
        <v>0.36020963835600128</v>
      </c>
      <c r="R974" s="104">
        <f>AVERAGE(J$6:J974)</f>
        <v>864.89640686984694</v>
      </c>
      <c r="S974" s="104">
        <f>AVERAGE(K$6:K974)</f>
        <v>4004.4734660459376</v>
      </c>
      <c r="T974" s="104">
        <f>AVERAGE(L$6:L974)</f>
        <v>3139.5770591760956</v>
      </c>
      <c r="X974" s="105">
        <v>969</v>
      </c>
      <c r="Y974" s="109">
        <v>21.376232530355626</v>
      </c>
      <c r="Z974" s="109">
        <v>2</v>
      </c>
      <c r="AA974" s="109">
        <v>4.3393048756280024</v>
      </c>
      <c r="AB974" s="110">
        <v>157.86117523733017</v>
      </c>
      <c r="AC974" s="109">
        <v>23.715537405983628</v>
      </c>
      <c r="AD974" s="109">
        <v>23.715537405983628</v>
      </c>
      <c r="AE974" s="109">
        <v>0</v>
      </c>
      <c r="AF974" s="110">
        <v>869.32729741683897</v>
      </c>
      <c r="AG974" s="110">
        <v>4408.7967330770534</v>
      </c>
      <c r="AH974" s="110">
        <v>3539.4694356602145</v>
      </c>
      <c r="AI974" s="111" t="str">
        <v>No</v>
      </c>
      <c r="AK974" s="103">
        <f>AVERAGE(AC$6:AC974)</f>
        <v>21.616272499765302</v>
      </c>
      <c r="AL974" s="103">
        <f>AVERAGE(AD$6:AD974)</f>
        <v>21.95006509243203</v>
      </c>
      <c r="AM974" s="103">
        <f>AVERAGE(AE$6:AE974)</f>
        <v>0.33379259266673789</v>
      </c>
      <c r="AN974" s="104">
        <f>AVERAGE(AF$6:AF974)</f>
        <v>858.34386772284677</v>
      </c>
      <c r="AO974" s="104">
        <f>AVERAGE(AG$6:AG974)</f>
        <v>4031.8681624448577</v>
      </c>
      <c r="AP974" s="104">
        <f>AVERAGE(AH$6:AH974)</f>
        <v>3173.5242947220067</v>
      </c>
      <c r="AT974" s="105">
        <v>969</v>
      </c>
      <c r="AU974" s="109">
        <v>24.261488203922802</v>
      </c>
      <c r="AV974" s="109">
        <v>3</v>
      </c>
      <c r="AW974" s="109">
        <v>6.245986600305157</v>
      </c>
      <c r="AX974" s="110">
        <v>179.55924867372505</v>
      </c>
      <c r="AY974" s="109">
        <v>25</v>
      </c>
      <c r="AZ974" s="109">
        <v>27.507474804227961</v>
      </c>
      <c r="BA974" s="109">
        <v>2.5074748042279609</v>
      </c>
      <c r="BB974" s="110">
        <v>1305.6804693079191</v>
      </c>
      <c r="BC974" s="110">
        <v>3900</v>
      </c>
      <c r="BD974" s="110">
        <v>2594.3195306920807</v>
      </c>
      <c r="BE974" s="111" t="str">
        <v>Yes</v>
      </c>
      <c r="BG974" s="103">
        <f>AVERAGE(AY$6:AY974)</f>
        <v>22.825058399599182</v>
      </c>
      <c r="BH974" s="103">
        <f>AVERAGE(AZ$6:AZ974)</f>
        <v>23.648698552385508</v>
      </c>
      <c r="BI974" s="103">
        <f>AVERAGE(BA$6:BA974)</f>
        <v>0.82364015278633218</v>
      </c>
      <c r="BJ974" s="104">
        <f>AVERAGE(BB$6:BB974)</f>
        <v>958.43836583469601</v>
      </c>
      <c r="BK974" s="104">
        <f>AVERAGE(BC$6:BC974)</f>
        <v>3588.5678414672261</v>
      </c>
      <c r="BL974" s="104">
        <f>AVERAGE(BD$6:BD974)</f>
        <v>2630.1294756325256</v>
      </c>
      <c r="BP974" s="105">
        <v>969</v>
      </c>
      <c r="BQ974" s="109">
        <v>21.326623196162735</v>
      </c>
      <c r="BR974" s="109">
        <v>6</v>
      </c>
      <c r="BS974" s="109">
        <v>6.1929148313135887</v>
      </c>
      <c r="BT974" s="110">
        <v>162.48047700311753</v>
      </c>
      <c r="BU974" s="109">
        <v>21.519538027476322</v>
      </c>
      <c r="BV974" s="109">
        <v>21.519538027476322</v>
      </c>
      <c r="BW974" s="109">
        <v>0</v>
      </c>
      <c r="BX974" s="110">
        <v>808.0666178274073</v>
      </c>
      <c r="BY974" s="110">
        <v>3647.9307041214483</v>
      </c>
      <c r="BZ974" s="110">
        <v>2839.864086294041</v>
      </c>
      <c r="CA974" s="111" t="str">
        <v>No</v>
      </c>
      <c r="CC974" s="103">
        <f>AVERAGE(BU$6:BU974)</f>
        <v>22.889998418191169</v>
      </c>
      <c r="CD974" s="103">
        <f>AVERAGE(BV$6:BV974)</f>
        <v>23.793477243497605</v>
      </c>
      <c r="CE974" s="103">
        <f>AVERAGE(BW$6:BW974)</f>
        <v>0.90347882530641732</v>
      </c>
      <c r="CF974" s="104">
        <f>AVERAGE(BX$6:BX974)</f>
        <v>970.97846481763645</v>
      </c>
      <c r="CG974" s="104">
        <f>AVERAGE(BY$6:BY974)</f>
        <v>3660.9094634510684</v>
      </c>
      <c r="CH974" s="104">
        <f>AVERAGE(BZ$6:BZ974)</f>
        <v>2689.9309986334347</v>
      </c>
      <c r="CI974" s="121"/>
      <c r="CJ974" s="121"/>
      <c r="CK974" s="121"/>
      <c r="CL974" s="121"/>
      <c r="CM974" s="121"/>
      <c r="CN974" s="121"/>
    </row>
    <row r="975" spans="2:92" x14ac:dyDescent="0.2">
      <c r="B975" s="105">
        <v>970</v>
      </c>
      <c r="C975" s="109">
        <v>21.921370435495966</v>
      </c>
      <c r="D975" s="109">
        <v>1</v>
      </c>
      <c r="E975" s="109">
        <v>3.4159855794240106</v>
      </c>
      <c r="F975" s="110">
        <v>189.65829952265349</v>
      </c>
      <c r="G975" s="109">
        <v>24.337356014919976</v>
      </c>
      <c r="H975" s="109">
        <v>24.337356014919976</v>
      </c>
      <c r="I975" s="109">
        <v>0</v>
      </c>
      <c r="J975" s="110">
        <v>919.77897997025275</v>
      </c>
      <c r="K975" s="110">
        <v>4430.7240826855959</v>
      </c>
      <c r="L975" s="110">
        <v>3510.9451027153432</v>
      </c>
      <c r="M975" s="111" t="str">
        <v>No</v>
      </c>
      <c r="O975" s="103">
        <f>AVERAGE(G$6:G975)</f>
        <v>21.700833405963351</v>
      </c>
      <c r="P975" s="103">
        <f>AVERAGE(H$6:H975)</f>
        <v>22.060671694176701</v>
      </c>
      <c r="Q975" s="103">
        <f>AVERAGE(I$6:I975)</f>
        <v>0.35983828821336622</v>
      </c>
      <c r="R975" s="104">
        <f>AVERAGE(J$6:J975)</f>
        <v>864.95298684211548</v>
      </c>
      <c r="S975" s="104">
        <f>AVERAGE(K$6:K975)</f>
        <v>4004.9128996713393</v>
      </c>
      <c r="T975" s="104">
        <f>AVERAGE(L$6:L975)</f>
        <v>3139.9599128292289</v>
      </c>
      <c r="X975" s="105">
        <v>970</v>
      </c>
      <c r="Y975" s="109">
        <v>16.896400211637317</v>
      </c>
      <c r="Z975" s="109">
        <v>0</v>
      </c>
      <c r="AA975" s="109">
        <v>3.5319219365913215</v>
      </c>
      <c r="AB975" s="110">
        <v>136.40786838406498</v>
      </c>
      <c r="AC975" s="109">
        <v>20.428322148228638</v>
      </c>
      <c r="AD975" s="109">
        <v>20.428322148228638</v>
      </c>
      <c r="AE975" s="109">
        <v>0</v>
      </c>
      <c r="AF975" s="110">
        <v>749.25753283092411</v>
      </c>
      <c r="AG975" s="110">
        <v>3677.0979866811549</v>
      </c>
      <c r="AH975" s="110">
        <v>2927.8404538502309</v>
      </c>
      <c r="AI975" s="111" t="str">
        <v>No</v>
      </c>
      <c r="AK975" s="103">
        <f>AVERAGE(AC$6:AC975)</f>
        <v>21.615047808681243</v>
      </c>
      <c r="AL975" s="103">
        <f>AVERAGE(AD$6:AD975)</f>
        <v>21.948496285273059</v>
      </c>
      <c r="AM975" s="103">
        <f>AVERAGE(AE$6:AE975)</f>
        <v>0.33344847659182375</v>
      </c>
      <c r="AN975" s="104">
        <f>AVERAGE(AF$6:AF975)</f>
        <v>858.23140758378304</v>
      </c>
      <c r="AO975" s="104">
        <f>AVERAGE(AG$6:AG975)</f>
        <v>4031.5024199956169</v>
      </c>
      <c r="AP975" s="104">
        <f>AVERAGE(AH$6:AH975)</f>
        <v>3173.2710124118298</v>
      </c>
      <c r="AT975" s="105">
        <v>970</v>
      </c>
      <c r="AU975" s="109">
        <v>24.91405385293583</v>
      </c>
      <c r="AV975" s="109">
        <v>2</v>
      </c>
      <c r="AW975" s="109">
        <v>4.3797657272845747</v>
      </c>
      <c r="AX975" s="110">
        <v>141.40171577394733</v>
      </c>
      <c r="AY975" s="109">
        <v>25</v>
      </c>
      <c r="AZ975" s="109">
        <v>27.293819580220404</v>
      </c>
      <c r="BA975" s="109">
        <v>2.2938195802204042</v>
      </c>
      <c r="BB975" s="110">
        <v>1235.4746528070077</v>
      </c>
      <c r="BC975" s="110">
        <v>3850</v>
      </c>
      <c r="BD975" s="110">
        <v>2614.5253471929923</v>
      </c>
      <c r="BE975" s="111" t="str">
        <v>Yes</v>
      </c>
      <c r="BG975" s="103">
        <f>AVERAGE(AY$6:AY975)</f>
        <v>22.827300607434648</v>
      </c>
      <c r="BH975" s="103">
        <f>AVERAGE(AZ$6:AZ975)</f>
        <v>23.652456409115235</v>
      </c>
      <c r="BI975" s="103">
        <f>AVERAGE(BA$6:BA975)</f>
        <v>0.82515580168059421</v>
      </c>
      <c r="BJ975" s="104">
        <f>AVERAGE(BB$6:BB975)</f>
        <v>958.72397025425516</v>
      </c>
      <c r="BK975" s="104">
        <f>AVERAGE(BC$6:BC975)</f>
        <v>3588.837359156435</v>
      </c>
      <c r="BL975" s="104">
        <f>AVERAGE(BD$6:BD975)</f>
        <v>2630.1133889021753</v>
      </c>
      <c r="BP975" s="105">
        <v>970</v>
      </c>
      <c r="BQ975" s="109">
        <v>28.210095483266983</v>
      </c>
      <c r="BR975" s="109">
        <v>2</v>
      </c>
      <c r="BS975" s="109">
        <v>5.6713514583211824</v>
      </c>
      <c r="BT975" s="110">
        <v>106.22547873820245</v>
      </c>
      <c r="BU975" s="109">
        <v>25</v>
      </c>
      <c r="BV975" s="109">
        <v>31.881446941588166</v>
      </c>
      <c r="BW975" s="109">
        <v>6.8814469415881661</v>
      </c>
      <c r="BX975" s="110">
        <v>1888.4425199764273</v>
      </c>
      <c r="BY975" s="110">
        <v>3890</v>
      </c>
      <c r="BZ975" s="110">
        <v>2001.5574800235727</v>
      </c>
      <c r="CA975" s="111" t="str">
        <v>Yes</v>
      </c>
      <c r="CC975" s="103">
        <f>AVERAGE(BU$6:BU975)</f>
        <v>22.89217367755386</v>
      </c>
      <c r="CD975" s="103">
        <f>AVERAGE(BV$6:BV975)</f>
        <v>23.801815356588421</v>
      </c>
      <c r="CE975" s="103">
        <f>AVERAGE(BW$6:BW975)</f>
        <v>0.90964167903454285</v>
      </c>
      <c r="CF975" s="104">
        <f>AVERAGE(BX$6:BX975)</f>
        <v>971.92430404975892</v>
      </c>
      <c r="CG975" s="104">
        <f>AVERAGE(BY$6:BY975)</f>
        <v>3661.1456392619439</v>
      </c>
      <c r="CH975" s="104">
        <f>AVERAGE(BZ$6:BZ975)</f>
        <v>2689.2213352121876</v>
      </c>
      <c r="CI975" s="121"/>
      <c r="CJ975" s="121"/>
      <c r="CK975" s="121"/>
      <c r="CL975" s="121"/>
      <c r="CM975" s="121"/>
      <c r="CN975" s="121"/>
    </row>
    <row r="976" spans="2:92" x14ac:dyDescent="0.2">
      <c r="B976" s="105">
        <v>971</v>
      </c>
      <c r="C976" s="109">
        <v>21.166872539567652</v>
      </c>
      <c r="D976" s="109">
        <v>1</v>
      </c>
      <c r="E976" s="109">
        <v>4.2778445840241748</v>
      </c>
      <c r="F976" s="110">
        <v>146.35024317932587</v>
      </c>
      <c r="G976" s="109">
        <v>24.444717123591829</v>
      </c>
      <c r="H976" s="109">
        <v>24.444717123591829</v>
      </c>
      <c r="I976" s="109">
        <v>0</v>
      </c>
      <c r="J976" s="110">
        <v>879.69175688708071</v>
      </c>
      <c r="K976" s="110">
        <v>4450.049082246529</v>
      </c>
      <c r="L976" s="110">
        <v>3570.3573253594482</v>
      </c>
      <c r="M976" s="111" t="str">
        <v>No</v>
      </c>
      <c r="O976" s="103">
        <f>AVERAGE(G$6:G976)</f>
        <v>21.703659238834234</v>
      </c>
      <c r="P976" s="103">
        <f>AVERAGE(H$6:H976)</f>
        <v>22.063126941786809</v>
      </c>
      <c r="Q976" s="103">
        <f>AVERAGE(I$6:I976)</f>
        <v>0.35946770295259034</v>
      </c>
      <c r="R976" s="104">
        <f>AVERAGE(J$6:J976)</f>
        <v>864.96816580199697</v>
      </c>
      <c r="S976" s="104">
        <f>AVERAGE(K$6:K976)</f>
        <v>4005.3713303434047</v>
      </c>
      <c r="T976" s="104">
        <f>AVERAGE(L$6:L976)</f>
        <v>3140.403164541412</v>
      </c>
      <c r="X976" s="105">
        <v>971</v>
      </c>
      <c r="Y976" s="109">
        <v>20.171564222541257</v>
      </c>
      <c r="Z976" s="109">
        <v>3</v>
      </c>
      <c r="AA976" s="109">
        <v>2.1349767397053294</v>
      </c>
      <c r="AB976" s="110">
        <v>138.97743918235327</v>
      </c>
      <c r="AC976" s="109">
        <v>19.306540962246586</v>
      </c>
      <c r="AD976" s="109">
        <v>19.306540962246586</v>
      </c>
      <c r="AE976" s="109">
        <v>0</v>
      </c>
      <c r="AF976" s="110">
        <v>718.17366804975086</v>
      </c>
      <c r="AG976" s="110">
        <v>3685.1773732043857</v>
      </c>
      <c r="AH976" s="110">
        <v>2967.0037051546351</v>
      </c>
      <c r="AI976" s="111" t="str">
        <v>No</v>
      </c>
      <c r="AK976" s="103">
        <f>AVERAGE(AC$6:AC976)</f>
        <v>21.612670355698302</v>
      </c>
      <c r="AL976" s="103">
        <f>AVERAGE(AD$6:AD976)</f>
        <v>21.945775425002179</v>
      </c>
      <c r="AM976" s="103">
        <f>AVERAGE(AE$6:AE976)</f>
        <v>0.33310506930388156</v>
      </c>
      <c r="AN976" s="104">
        <f>AVERAGE(AF$6:AF976)</f>
        <v>858.08716686335663</v>
      </c>
      <c r="AO976" s="104">
        <f>AVERAGE(AG$6:AG976)</f>
        <v>4031.1457515643178</v>
      </c>
      <c r="AP976" s="104">
        <f>AVERAGE(AH$6:AH976)</f>
        <v>3173.058584700957</v>
      </c>
      <c r="AT976" s="105">
        <v>971</v>
      </c>
      <c r="AU976" s="109">
        <v>24.474650145585056</v>
      </c>
      <c r="AV976" s="109">
        <v>2</v>
      </c>
      <c r="AW976" s="109">
        <v>4.3613952140313579</v>
      </c>
      <c r="AX976" s="110">
        <v>144.77695964685361</v>
      </c>
      <c r="AY976" s="109">
        <v>25</v>
      </c>
      <c r="AZ976" s="109">
        <v>26.836045359616413</v>
      </c>
      <c r="BA976" s="109">
        <v>1.8360453596164135</v>
      </c>
      <c r="BB976" s="110">
        <v>1170.1837635893155</v>
      </c>
      <c r="BC976" s="110">
        <v>3850</v>
      </c>
      <c r="BD976" s="110">
        <v>2679.8162364106847</v>
      </c>
      <c r="BE976" s="111" t="str">
        <v>Yes</v>
      </c>
      <c r="BG976" s="103">
        <f>AVERAGE(AY$6:AY976)</f>
        <v>22.829538196922357</v>
      </c>
      <c r="BH976" s="103">
        <f>AVERAGE(AZ$6:AZ976)</f>
        <v>23.6557350795071</v>
      </c>
      <c r="BI976" s="103">
        <f>AVERAGE(BA$6:BA976)</f>
        <v>0.82619688258475044</v>
      </c>
      <c r="BJ976" s="104">
        <f>AVERAGE(BB$6:BB976)</f>
        <v>958.94174553060441</v>
      </c>
      <c r="BK976" s="104">
        <f>AVERAGE(BC$6:BC976)</f>
        <v>3589.1063217113719</v>
      </c>
      <c r="BL976" s="104">
        <f>AVERAGE(BD$6:BD976)</f>
        <v>2630.1645761807631</v>
      </c>
      <c r="BP976" s="105">
        <v>971</v>
      </c>
      <c r="BQ976" s="109">
        <v>20.118959415271345</v>
      </c>
      <c r="BR976" s="109">
        <v>3</v>
      </c>
      <c r="BS976" s="109">
        <v>5.2863922569010224</v>
      </c>
      <c r="BT976" s="110">
        <v>145.39403198383746</v>
      </c>
      <c r="BU976" s="109">
        <v>22.405351672172365</v>
      </c>
      <c r="BV976" s="109">
        <v>22.405351672172365</v>
      </c>
      <c r="BW976" s="109">
        <v>0</v>
      </c>
      <c r="BX976" s="110">
        <v>817.55458214900841</v>
      </c>
      <c r="BY976" s="110">
        <v>3570.8027508258547</v>
      </c>
      <c r="BZ976" s="110">
        <v>2753.248168676846</v>
      </c>
      <c r="CA976" s="111" t="str">
        <v>No</v>
      </c>
      <c r="CC976" s="103">
        <f>AVERAGE(BU$6:BU976)</f>
        <v>22.891672316065311</v>
      </c>
      <c r="CD976" s="103">
        <f>AVERAGE(BV$6:BV976)</f>
        <v>23.800377185955657</v>
      </c>
      <c r="CE976" s="103">
        <f>AVERAGE(BW$6:BW976)</f>
        <v>0.90870486989032595</v>
      </c>
      <c r="CF976" s="104">
        <f>AVERAGE(BX$6:BX976)</f>
        <v>971.76532390362013</v>
      </c>
      <c r="CG976" s="104">
        <f>AVERAGE(BY$6:BY976)</f>
        <v>3661.0525981821947</v>
      </c>
      <c r="CH976" s="104">
        <f>AVERAGE(BZ$6:BZ976)</f>
        <v>2689.2872742785771</v>
      </c>
      <c r="CI976" s="121"/>
      <c r="CJ976" s="121"/>
      <c r="CK976" s="121"/>
      <c r="CL976" s="121"/>
      <c r="CM976" s="121"/>
      <c r="CN976" s="121"/>
    </row>
    <row r="977" spans="2:92" x14ac:dyDescent="0.2">
      <c r="B977" s="105">
        <v>972</v>
      </c>
      <c r="C977" s="109">
        <v>20.476440242780182</v>
      </c>
      <c r="D977" s="109">
        <v>4</v>
      </c>
      <c r="E977" s="109">
        <v>4.2776093343415829</v>
      </c>
      <c r="F977" s="110">
        <v>135.19335288312621</v>
      </c>
      <c r="G977" s="109">
        <v>20.754049577121766</v>
      </c>
      <c r="H977" s="109">
        <v>20.754049577121766</v>
      </c>
      <c r="I977" s="109">
        <v>0</v>
      </c>
      <c r="J977" s="110">
        <v>757.81484019677919</v>
      </c>
      <c r="K977" s="110">
        <v>3935.728923881918</v>
      </c>
      <c r="L977" s="110">
        <v>3177.9140836851388</v>
      </c>
      <c r="M977" s="111" t="str">
        <v>No</v>
      </c>
      <c r="O977" s="103">
        <f>AVERAGE(G$6:G977)</f>
        <v>21.702682274161688</v>
      </c>
      <c r="P977" s="103">
        <f>AVERAGE(H$6:H977)</f>
        <v>22.061780154374603</v>
      </c>
      <c r="Q977" s="103">
        <f>AVERAGE(I$6:I977)</f>
        <v>0.35909788021292721</v>
      </c>
      <c r="R977" s="104">
        <f>AVERAGE(J$6:J977)</f>
        <v>864.85792575507799</v>
      </c>
      <c r="S977" s="104">
        <f>AVERAGE(K$6:K977)</f>
        <v>4005.2996817770863</v>
      </c>
      <c r="T977" s="104">
        <f>AVERAGE(L$6:L977)</f>
        <v>3140.4417560220127</v>
      </c>
      <c r="X977" s="105">
        <v>972</v>
      </c>
      <c r="Y977" s="109">
        <v>16.536573399509415</v>
      </c>
      <c r="Z977" s="109">
        <v>2</v>
      </c>
      <c r="AA977" s="109">
        <v>3.7233665954610893</v>
      </c>
      <c r="AB977" s="110">
        <v>136.33029287179284</v>
      </c>
      <c r="AC977" s="109">
        <v>18.259939994970505</v>
      </c>
      <c r="AD977" s="109">
        <v>18.259939994970505</v>
      </c>
      <c r="AE977" s="109">
        <v>0</v>
      </c>
      <c r="AF977" s="110">
        <v>684.12849272090796</v>
      </c>
      <c r="AG977" s="110">
        <v>3426.789199094691</v>
      </c>
      <c r="AH977" s="110">
        <v>2742.6607063737829</v>
      </c>
      <c r="AI977" s="111" t="str">
        <v>No</v>
      </c>
      <c r="AK977" s="103">
        <f>AVERAGE(AC$6:AC977)</f>
        <v>21.609221044627599</v>
      </c>
      <c r="AL977" s="103">
        <f>AVERAGE(AD$6:AD977)</f>
        <v>21.941983413242887</v>
      </c>
      <c r="AM977" s="103">
        <f>AVERAGE(AE$6:AE977)</f>
        <v>0.33276236861529734</v>
      </c>
      <c r="AN977" s="104">
        <f>AVERAGE(AF$6:AF977)</f>
        <v>857.90819703399188</v>
      </c>
      <c r="AO977" s="104">
        <f>AVERAGE(AG$6:AG977)</f>
        <v>4030.5239855638347</v>
      </c>
      <c r="AP977" s="104">
        <f>AVERAGE(AH$6:AH977)</f>
        <v>3172.6157885298389</v>
      </c>
      <c r="AT977" s="105">
        <v>972</v>
      </c>
      <c r="AU977" s="109">
        <v>20.407583915382521</v>
      </c>
      <c r="AV977" s="109">
        <v>6</v>
      </c>
      <c r="AW977" s="109">
        <v>3.5999495167172104</v>
      </c>
      <c r="AX977" s="110">
        <v>117.56126541852285</v>
      </c>
      <c r="AY977" s="109">
        <v>18.007533432099731</v>
      </c>
      <c r="AZ977" s="109">
        <v>18.007533432099731</v>
      </c>
      <c r="BA977" s="109">
        <v>0</v>
      </c>
      <c r="BB977" s="110">
        <v>657.78726838151488</v>
      </c>
      <c r="BC977" s="110">
        <v>3001.1300148149594</v>
      </c>
      <c r="BD977" s="110">
        <v>2343.3427464334445</v>
      </c>
      <c r="BE977" s="111" t="str">
        <v>No</v>
      </c>
      <c r="BG977" s="103">
        <f>AVERAGE(AY$6:AY977)</f>
        <v>22.824577286670483</v>
      </c>
      <c r="BH977" s="103">
        <f>AVERAGE(AZ$6:AZ977)</f>
        <v>23.649924172462445</v>
      </c>
      <c r="BI977" s="103">
        <f>AVERAGE(BA$6:BA977)</f>
        <v>0.8253468857919678</v>
      </c>
      <c r="BJ977" s="104">
        <f>AVERAGE(BB$6:BB977)</f>
        <v>958.63191582160334</v>
      </c>
      <c r="BK977" s="104">
        <f>AVERAGE(BC$6:BC977)</f>
        <v>3588.5014078153877</v>
      </c>
      <c r="BL977" s="104">
        <f>AVERAGE(BD$6:BD977)</f>
        <v>2629.8694919937802</v>
      </c>
      <c r="BP977" s="105">
        <v>972</v>
      </c>
      <c r="BQ977" s="109">
        <v>23.135328278754645</v>
      </c>
      <c r="BR977" s="109">
        <v>0</v>
      </c>
      <c r="BS977" s="109">
        <v>3.0975193616372514</v>
      </c>
      <c r="BT977" s="110">
        <v>150.48384977252209</v>
      </c>
      <c r="BU977" s="109">
        <v>25</v>
      </c>
      <c r="BV977" s="109">
        <v>26.232847640391896</v>
      </c>
      <c r="BW977" s="109">
        <v>1.2328476403918955</v>
      </c>
      <c r="BX977" s="110">
        <v>1085.4109958313063</v>
      </c>
      <c r="BY977" s="110">
        <v>3750</v>
      </c>
      <c r="BZ977" s="110">
        <v>2664.5890041686935</v>
      </c>
      <c r="CA977" s="111" t="str">
        <v>Yes</v>
      </c>
      <c r="CC977" s="103">
        <f>AVERAGE(BU$6:BU977)</f>
        <v>22.893841377468537</v>
      </c>
      <c r="CD977" s="103">
        <f>AVERAGE(BV$6:BV977)</f>
        <v>23.802879727575448</v>
      </c>
      <c r="CE977" s="103">
        <f>AVERAGE(BW$6:BW977)</f>
        <v>0.90903835010689138</v>
      </c>
      <c r="CF977" s="104">
        <f>AVERAGE(BX$6:BX977)</f>
        <v>971.88224331918366</v>
      </c>
      <c r="CG977" s="104">
        <f>AVERAGE(BY$6:BY977)</f>
        <v>3661.1441078548469</v>
      </c>
      <c r="CH977" s="104">
        <f>AVERAGE(BZ$6:BZ977)</f>
        <v>2689.2618645356656</v>
      </c>
      <c r="CI977" s="121"/>
      <c r="CJ977" s="121"/>
      <c r="CK977" s="121"/>
      <c r="CL977" s="121"/>
      <c r="CM977" s="121"/>
      <c r="CN977" s="121"/>
    </row>
    <row r="978" spans="2:92" x14ac:dyDescent="0.2">
      <c r="B978" s="105">
        <v>973</v>
      </c>
      <c r="C978" s="109">
        <v>21.655631705151571</v>
      </c>
      <c r="D978" s="109">
        <v>2</v>
      </c>
      <c r="E978" s="109">
        <v>4.2845085489785069</v>
      </c>
      <c r="F978" s="110">
        <v>162.34615888901044</v>
      </c>
      <c r="G978" s="109">
        <v>23.940140254130078</v>
      </c>
      <c r="H978" s="109">
        <v>23.940140254130078</v>
      </c>
      <c r="I978" s="109">
        <v>0</v>
      </c>
      <c r="J978" s="110">
        <v>880.55036651291277</v>
      </c>
      <c r="K978" s="110">
        <v>4409.2252457434142</v>
      </c>
      <c r="L978" s="110">
        <v>3528.6748792305016</v>
      </c>
      <c r="M978" s="111" t="str">
        <v>No</v>
      </c>
      <c r="O978" s="103">
        <f>AVERAGE(G$6:G978)</f>
        <v>21.704981819875943</v>
      </c>
      <c r="P978" s="103">
        <f>AVERAGE(H$6:H978)</f>
        <v>22.063710637519264</v>
      </c>
      <c r="Q978" s="103">
        <f>AVERAGE(I$6:I978)</f>
        <v>0.35872881764333531</v>
      </c>
      <c r="R978" s="104">
        <f>AVERAGE(J$6:J978)</f>
        <v>864.87405364897108</v>
      </c>
      <c r="S978" s="104">
        <f>AVERAGE(K$6:K978)</f>
        <v>4005.7148159641019</v>
      </c>
      <c r="T978" s="104">
        <f>AVERAGE(L$6:L978)</f>
        <v>3140.8407623151356</v>
      </c>
      <c r="X978" s="105">
        <v>973</v>
      </c>
      <c r="Y978" s="109">
        <v>21.994385695861713</v>
      </c>
      <c r="Z978" s="109">
        <v>2</v>
      </c>
      <c r="AA978" s="109">
        <v>5.5069273012848665</v>
      </c>
      <c r="AB978" s="110">
        <v>191.64039826479765</v>
      </c>
      <c r="AC978" s="109">
        <v>25</v>
      </c>
      <c r="AD978" s="109">
        <v>25.501312997146577</v>
      </c>
      <c r="AE978" s="109">
        <v>0.50131299714657729</v>
      </c>
      <c r="AF978" s="110">
        <v>1031.8767377511815</v>
      </c>
      <c r="AG978" s="110">
        <v>4640</v>
      </c>
      <c r="AH978" s="110">
        <v>3608.1232622488187</v>
      </c>
      <c r="AI978" s="111" t="str">
        <v>Yes</v>
      </c>
      <c r="AK978" s="103">
        <f>AVERAGE(AC$6:AC978)</f>
        <v>21.612705915085328</v>
      </c>
      <c r="AL978" s="103">
        <f>AVERAGE(AD$6:AD978)</f>
        <v>21.945641511479167</v>
      </c>
      <c r="AM978" s="103">
        <f>AVERAGE(AE$6:AE978)</f>
        <v>0.33293559639384951</v>
      </c>
      <c r="AN978" s="104">
        <f>AVERAGE(AF$6:AF978)</f>
        <v>858.08699306761696</v>
      </c>
      <c r="AO978" s="104">
        <f>AVERAGE(AG$6:AG978)</f>
        <v>4031.1503740678804</v>
      </c>
      <c r="AP978" s="104">
        <f>AVERAGE(AH$6:AH978)</f>
        <v>3173.0633810002591</v>
      </c>
      <c r="AT978" s="105">
        <v>973</v>
      </c>
      <c r="AU978" s="109">
        <v>23.849910896882825</v>
      </c>
      <c r="AV978" s="109">
        <v>3</v>
      </c>
      <c r="AW978" s="109">
        <v>5.6043632215625863</v>
      </c>
      <c r="AX978" s="110">
        <v>105.6535570827056</v>
      </c>
      <c r="AY978" s="109">
        <v>25</v>
      </c>
      <c r="AZ978" s="109">
        <v>26.454274118445412</v>
      </c>
      <c r="BA978" s="109">
        <v>1.4542741184454115</v>
      </c>
      <c r="BB978" s="110">
        <v>1073.7946748495174</v>
      </c>
      <c r="BC978" s="110">
        <v>3900</v>
      </c>
      <c r="BD978" s="110">
        <v>2826.2053251504826</v>
      </c>
      <c r="BE978" s="111" t="str">
        <v>Yes</v>
      </c>
      <c r="BG978" s="103">
        <f>AVERAGE(AY$6:AY978)</f>
        <v>22.826813075687266</v>
      </c>
      <c r="BH978" s="103">
        <f>AVERAGE(AZ$6:AZ978)</f>
        <v>23.652806340957802</v>
      </c>
      <c r="BI978" s="103">
        <f>AVERAGE(BA$6:BA978)</f>
        <v>0.82599326527054273</v>
      </c>
      <c r="BJ978" s="104">
        <f>AVERAGE(BB$6:BB978)</f>
        <v>958.75027425842541</v>
      </c>
      <c r="BK978" s="104">
        <f>AVERAGE(BC$6:BC978)</f>
        <v>3588.8215502533985</v>
      </c>
      <c r="BL978" s="104">
        <f>AVERAGE(BD$6:BD978)</f>
        <v>2630.0712759949688</v>
      </c>
      <c r="BP978" s="105">
        <v>973</v>
      </c>
      <c r="BQ978" s="109">
        <v>25.437756965504327</v>
      </c>
      <c r="BR978" s="109">
        <v>2</v>
      </c>
      <c r="BS978" s="109">
        <v>6.7054598280460551</v>
      </c>
      <c r="BT978" s="110">
        <v>123.98655704475809</v>
      </c>
      <c r="BU978" s="109">
        <v>25</v>
      </c>
      <c r="BV978" s="109">
        <v>30.14321679355038</v>
      </c>
      <c r="BW978" s="109">
        <v>5.1432167935503799</v>
      </c>
      <c r="BX978" s="110">
        <v>1645.4690760773149</v>
      </c>
      <c r="BY978" s="110">
        <v>3890</v>
      </c>
      <c r="BZ978" s="110">
        <v>2244.5309239226854</v>
      </c>
      <c r="CA978" s="111" t="str">
        <v>Yes</v>
      </c>
      <c r="CC978" s="103">
        <f>AVERAGE(BU$6:BU978)</f>
        <v>22.896005980369388</v>
      </c>
      <c r="CD978" s="103">
        <f>AVERAGE(BV$6:BV978)</f>
        <v>23.809396004107793</v>
      </c>
      <c r="CE978" s="103">
        <f>AVERAGE(BW$6:BW978)</f>
        <v>0.91339002373838518</v>
      </c>
      <c r="CF978" s="104">
        <f>AVERAGE(BX$6:BX978)</f>
        <v>972.57452166734208</v>
      </c>
      <c r="CG978" s="104">
        <f>AVERAGE(BY$6:BY978)</f>
        <v>3661.3793143215944</v>
      </c>
      <c r="CH978" s="104">
        <f>AVERAGE(BZ$6:BZ978)</f>
        <v>2688.8047926542545</v>
      </c>
      <c r="CI978" s="121"/>
      <c r="CJ978" s="121"/>
      <c r="CK978" s="121"/>
      <c r="CL978" s="121"/>
      <c r="CM978" s="121"/>
      <c r="CN978" s="121"/>
    </row>
    <row r="979" spans="2:92" x14ac:dyDescent="0.2">
      <c r="B979" s="105">
        <v>974</v>
      </c>
      <c r="C979" s="109">
        <v>19.264901963009628</v>
      </c>
      <c r="D979" s="109">
        <v>0</v>
      </c>
      <c r="E979" s="109">
        <v>3.3276973867421029</v>
      </c>
      <c r="F979" s="110">
        <v>148.09172788477645</v>
      </c>
      <c r="G979" s="109">
        <v>22.59259934975173</v>
      </c>
      <c r="H979" s="109">
        <v>22.59259934975173</v>
      </c>
      <c r="I979" s="109">
        <v>0</v>
      </c>
      <c r="J979" s="110">
        <v>825.86970837732838</v>
      </c>
      <c r="K979" s="110">
        <v>4066.6678829553111</v>
      </c>
      <c r="L979" s="110">
        <v>3240.7981745779825</v>
      </c>
      <c r="M979" s="111" t="str">
        <v>No</v>
      </c>
      <c r="O979" s="103">
        <f>AVERAGE(G$6:G979)</f>
        <v>21.705893131508258</v>
      </c>
      <c r="P979" s="103">
        <f>AVERAGE(H$6:H979)</f>
        <v>22.06425364441067</v>
      </c>
      <c r="Q979" s="103">
        <f>AVERAGE(I$6:I979)</f>
        <v>0.35836051290242837</v>
      </c>
      <c r="R979" s="104">
        <f>AVERAGE(J$6:J979)</f>
        <v>864.83400811994466</v>
      </c>
      <c r="S979" s="104">
        <f>AVERAGE(K$6:K979)</f>
        <v>4005.7773961150169</v>
      </c>
      <c r="T979" s="104">
        <f>AVERAGE(L$6:L979)</f>
        <v>3140.9433879950766</v>
      </c>
      <c r="X979" s="105">
        <v>974</v>
      </c>
      <c r="Y979" s="109">
        <v>18.268875951455566</v>
      </c>
      <c r="Z979" s="109">
        <v>5</v>
      </c>
      <c r="AA979" s="109">
        <v>2.2104682296927405</v>
      </c>
      <c r="AB979" s="110">
        <v>166.26713677001598</v>
      </c>
      <c r="AC979" s="109">
        <v>15.479344181148306</v>
      </c>
      <c r="AD979" s="109">
        <v>15.479344181148306</v>
      </c>
      <c r="AE979" s="109">
        <v>0</v>
      </c>
      <c r="AF979" s="110">
        <v>630.64746220446523</v>
      </c>
      <c r="AG979" s="110">
        <v>3136.2819526066951</v>
      </c>
      <c r="AH979" s="110">
        <v>2505.6344904022299</v>
      </c>
      <c r="AI979" s="111" t="str">
        <v>No</v>
      </c>
      <c r="AK979" s="103">
        <f>AVERAGE(AC$6:AC979)</f>
        <v>21.606408829116194</v>
      </c>
      <c r="AL979" s="103">
        <f>AVERAGE(AD$6:AD979)</f>
        <v>21.939002602515789</v>
      </c>
      <c r="AM979" s="103">
        <f>AVERAGE(AE$6:AE979)</f>
        <v>0.33259377339960533</v>
      </c>
      <c r="AN979" s="104">
        <f>AVERAGE(AF$6:AF979)</f>
        <v>857.85348225564246</v>
      </c>
      <c r="AO979" s="104">
        <f>AVERAGE(AG$6:AG979)</f>
        <v>4030.231617988351</v>
      </c>
      <c r="AP979" s="104">
        <f>AVERAGE(AH$6:AH979)</f>
        <v>3172.3781357327048</v>
      </c>
      <c r="AT979" s="105">
        <v>974</v>
      </c>
      <c r="AU979" s="109">
        <v>21.210134958685018</v>
      </c>
      <c r="AV979" s="109">
        <v>2</v>
      </c>
      <c r="AW979" s="109">
        <v>4.8037523875894976</v>
      </c>
      <c r="AX979" s="110">
        <v>148.72795094793196</v>
      </c>
      <c r="AY979" s="109">
        <v>24.013887346274515</v>
      </c>
      <c r="AZ979" s="109">
        <v>24.013887346274515</v>
      </c>
      <c r="BA979" s="109">
        <v>0</v>
      </c>
      <c r="BB979" s="110">
        <v>869.14457133616747</v>
      </c>
      <c r="BC979" s="110">
        <v>3702.0831019411771</v>
      </c>
      <c r="BD979" s="110">
        <v>2832.9385306050099</v>
      </c>
      <c r="BE979" s="111" t="str">
        <v>No</v>
      </c>
      <c r="BG979" s="103">
        <f>AVERAGE(AY$6:AY979)</f>
        <v>22.828031837772059</v>
      </c>
      <c r="BH979" s="103">
        <f>AVERAGE(AZ$6:AZ979)</f>
        <v>23.653177060675787</v>
      </c>
      <c r="BI979" s="103">
        <f>AVERAGE(BA$6:BA979)</f>
        <v>0.82514522290373526</v>
      </c>
      <c r="BJ979" s="104">
        <f>AVERAGE(BB$6:BB979)</f>
        <v>958.65827661682147</v>
      </c>
      <c r="BK979" s="104">
        <f>AVERAGE(BC$6:BC979)</f>
        <v>3588.9378352140639</v>
      </c>
      <c r="BL979" s="104">
        <f>AVERAGE(BD$6:BD979)</f>
        <v>2630.2795585972376</v>
      </c>
      <c r="BP979" s="105">
        <v>974</v>
      </c>
      <c r="BQ979" s="109">
        <v>23.505305783857615</v>
      </c>
      <c r="BR979" s="109">
        <v>4</v>
      </c>
      <c r="BS979" s="109">
        <v>4.11601905133295</v>
      </c>
      <c r="BT979" s="110">
        <v>117.05477132822335</v>
      </c>
      <c r="BU979" s="109">
        <v>23.621324835190563</v>
      </c>
      <c r="BV979" s="109">
        <v>23.621324835190563</v>
      </c>
      <c r="BW979" s="109">
        <v>0</v>
      </c>
      <c r="BX979" s="110">
        <v>825.69451638394025</v>
      </c>
      <c r="BY979" s="110">
        <v>3823.1987252785843</v>
      </c>
      <c r="BZ979" s="110">
        <v>2997.5042088946439</v>
      </c>
      <c r="CA979" s="111" t="str">
        <v>No</v>
      </c>
      <c r="CC979" s="103">
        <f>AVERAGE(BU$6:BU979)</f>
        <v>22.896750660918489</v>
      </c>
      <c r="CD979" s="103">
        <f>AVERAGE(BV$6:BV979)</f>
        <v>23.8092029125586</v>
      </c>
      <c r="CE979" s="103">
        <f>AVERAGE(BW$6:BW979)</f>
        <v>0.91245225164009114</v>
      </c>
      <c r="CF979" s="104">
        <f>AVERAGE(BX$6:BX979)</f>
        <v>972.4237208405624</v>
      </c>
      <c r="CG979" s="104">
        <f>AVERAGE(BY$6:BY979)</f>
        <v>3661.5454533472175</v>
      </c>
      <c r="CH979" s="104">
        <f>AVERAGE(BZ$6:BZ979)</f>
        <v>2689.1217325066573</v>
      </c>
      <c r="CI979" s="121"/>
      <c r="CJ979" s="121"/>
      <c r="CK979" s="121"/>
      <c r="CL979" s="121"/>
      <c r="CM979" s="121"/>
      <c r="CN979" s="121"/>
    </row>
    <row r="980" spans="2:92" x14ac:dyDescent="0.2">
      <c r="B980" s="105">
        <v>975</v>
      </c>
      <c r="C980" s="109">
        <v>21.279029968247094</v>
      </c>
      <c r="D980" s="109">
        <v>2</v>
      </c>
      <c r="E980" s="109">
        <v>3.2679145498240976</v>
      </c>
      <c r="F980" s="110">
        <v>157.66289664924201</v>
      </c>
      <c r="G980" s="109">
        <v>22.546944518071193</v>
      </c>
      <c r="H980" s="109">
        <v>22.546944518071193</v>
      </c>
      <c r="I980" s="109">
        <v>0</v>
      </c>
      <c r="J980" s="110">
        <v>834.07123219137782</v>
      </c>
      <c r="K980" s="110">
        <v>4158.4500132528146</v>
      </c>
      <c r="L980" s="110">
        <v>3324.3787810614367</v>
      </c>
      <c r="M980" s="111" t="str">
        <v>No</v>
      </c>
      <c r="O980" s="103">
        <f>AVERAGE(G$6:G980)</f>
        <v>21.70675574831499</v>
      </c>
      <c r="P980" s="103">
        <f>AVERAGE(H$6:H980)</f>
        <v>22.064748711973401</v>
      </c>
      <c r="Q980" s="103">
        <f>AVERAGE(I$6:I980)</f>
        <v>0.35799296365842587</v>
      </c>
      <c r="R980" s="104">
        <f>AVERAGE(J$6:J980)</f>
        <v>864.80245655488977</v>
      </c>
      <c r="S980" s="104">
        <f>AVERAGE(K$6:K980)</f>
        <v>4005.9339834146454</v>
      </c>
      <c r="T980" s="104">
        <f>AVERAGE(L$6:L980)</f>
        <v>3141.1315268597605</v>
      </c>
      <c r="X980" s="105">
        <v>975</v>
      </c>
      <c r="Y980" s="109">
        <v>23.640111982593901</v>
      </c>
      <c r="Z980" s="109">
        <v>3</v>
      </c>
      <c r="AA980" s="109">
        <v>5.5055837227666657</v>
      </c>
      <c r="AB980" s="110">
        <v>135.30163547153438</v>
      </c>
      <c r="AC980" s="109">
        <v>25</v>
      </c>
      <c r="AD980" s="109">
        <v>26.145695705360566</v>
      </c>
      <c r="AE980" s="109">
        <v>1.1456957053605663</v>
      </c>
      <c r="AF980" s="110">
        <v>1091.5268624364362</v>
      </c>
      <c r="AG980" s="110">
        <v>4710</v>
      </c>
      <c r="AH980" s="110">
        <v>3618.4731375635638</v>
      </c>
      <c r="AI980" s="111" t="str">
        <v>Yes</v>
      </c>
      <c r="AK980" s="103">
        <f>AVERAGE(AC$6:AC980)</f>
        <v>21.609889435445307</v>
      </c>
      <c r="AL980" s="103">
        <f>AVERAGE(AD$6:AD980)</f>
        <v>21.94331715954435</v>
      </c>
      <c r="AM980" s="103">
        <f>AVERAGE(AE$6:AE980)</f>
        <v>0.33342772409905241</v>
      </c>
      <c r="AN980" s="104">
        <f>AVERAGE(AF$6:AF980)</f>
        <v>858.09314726095613</v>
      </c>
      <c r="AO980" s="104">
        <f>AVERAGE(AG$6:AG980)</f>
        <v>4030.9288163288761</v>
      </c>
      <c r="AP980" s="104">
        <f>AVERAGE(AH$6:AH980)</f>
        <v>3172.8356690679161</v>
      </c>
      <c r="AT980" s="105">
        <v>975</v>
      </c>
      <c r="AU980" s="109">
        <v>20.191360702323667</v>
      </c>
      <c r="AV980" s="109">
        <v>0</v>
      </c>
      <c r="AW980" s="109">
        <v>6.4115320703642062</v>
      </c>
      <c r="AX980" s="110">
        <v>154.99447555357651</v>
      </c>
      <c r="AY980" s="109">
        <v>25</v>
      </c>
      <c r="AZ980" s="109">
        <v>26.602892772687873</v>
      </c>
      <c r="BA980" s="109">
        <v>1.6028927726878734</v>
      </c>
      <c r="BB980" s="110">
        <v>1145.4283914567575</v>
      </c>
      <c r="BC980" s="110">
        <v>3750</v>
      </c>
      <c r="BD980" s="110">
        <v>2604.5716085432423</v>
      </c>
      <c r="BE980" s="111" t="str">
        <v>Yes</v>
      </c>
      <c r="BG980" s="103">
        <f>AVERAGE(AY$6:AY980)</f>
        <v>22.830259497425626</v>
      </c>
      <c r="BH980" s="103">
        <f>AVERAGE(AZ$6:AZ980)</f>
        <v>23.656202410124003</v>
      </c>
      <c r="BI980" s="103">
        <f>AVERAGE(BA$6:BA980)</f>
        <v>0.8259429126983856</v>
      </c>
      <c r="BJ980" s="104">
        <f>AVERAGE(BB$6:BB980)</f>
        <v>958.84983570896497</v>
      </c>
      <c r="BK980" s="104">
        <f>AVERAGE(BC$6:BC980)</f>
        <v>3589.1030271779468</v>
      </c>
      <c r="BL980" s="104">
        <f>AVERAGE(BD$6:BD980)</f>
        <v>2630.2531914689775</v>
      </c>
      <c r="BP980" s="105">
        <v>975</v>
      </c>
      <c r="BQ980" s="109">
        <v>21.749792525784809</v>
      </c>
      <c r="BR980" s="109">
        <v>5</v>
      </c>
      <c r="BS980" s="109">
        <v>4.9581142970401242</v>
      </c>
      <c r="BT980" s="110">
        <v>110.99593320692286</v>
      </c>
      <c r="BU980" s="109">
        <v>21.707906822824931</v>
      </c>
      <c r="BV980" s="109">
        <v>21.707906822824931</v>
      </c>
      <c r="BW980" s="109">
        <v>0</v>
      </c>
      <c r="BX980" s="110">
        <v>762.23313789167071</v>
      </c>
      <c r="BY980" s="110">
        <v>3606.1860234237397</v>
      </c>
      <c r="BZ980" s="110">
        <v>2843.9528855320691</v>
      </c>
      <c r="CA980" s="111" t="str">
        <v>No</v>
      </c>
      <c r="CC980" s="103">
        <f>AVERAGE(BU$6:BU980)</f>
        <v>22.895531333905058</v>
      </c>
      <c r="CD980" s="103">
        <f>AVERAGE(BV$6:BV980)</f>
        <v>23.807047737081948</v>
      </c>
      <c r="CE980" s="103">
        <f>AVERAGE(BW$6:BW980)</f>
        <v>0.91151640317687055</v>
      </c>
      <c r="CF980" s="104">
        <f>AVERAGE(BX$6:BX980)</f>
        <v>972.20814075548651</v>
      </c>
      <c r="CG980" s="104">
        <f>AVERAGE(BY$6:BY980)</f>
        <v>3661.4886744447322</v>
      </c>
      <c r="CH980" s="104">
        <f>AVERAGE(BZ$6:BZ980)</f>
        <v>2689.2805336892475</v>
      </c>
      <c r="CI980" s="121"/>
      <c r="CJ980" s="121"/>
      <c r="CK980" s="121"/>
      <c r="CL980" s="121"/>
      <c r="CM980" s="121"/>
      <c r="CN980" s="121"/>
    </row>
    <row r="981" spans="2:92" x14ac:dyDescent="0.2">
      <c r="B981" s="105">
        <v>976</v>
      </c>
      <c r="C981" s="109">
        <v>21.789266281735795</v>
      </c>
      <c r="D981" s="109">
        <v>1</v>
      </c>
      <c r="E981" s="109">
        <v>3.469239239163715</v>
      </c>
      <c r="F981" s="110">
        <v>138.10661814556687</v>
      </c>
      <c r="G981" s="109">
        <v>24.258505520899512</v>
      </c>
      <c r="H981" s="109">
        <v>24.258505520899512</v>
      </c>
      <c r="I981" s="109">
        <v>0</v>
      </c>
      <c r="J981" s="110">
        <v>865.86178377255214</v>
      </c>
      <c r="K981" s="110">
        <v>4416.5309937619122</v>
      </c>
      <c r="L981" s="110">
        <v>3550.6692099893598</v>
      </c>
      <c r="M981" s="111" t="str">
        <v>No</v>
      </c>
      <c r="O981" s="103">
        <f>AVERAGE(G$6:G981)</f>
        <v>21.709370246032801</v>
      </c>
      <c r="P981" s="103">
        <f>AVERAGE(H$6:H981)</f>
        <v>22.06699641362189</v>
      </c>
      <c r="Q981" s="103">
        <f>AVERAGE(I$6:I981)</f>
        <v>0.35762616758910371</v>
      </c>
      <c r="R981" s="104">
        <f>AVERAGE(J$6:J981)</f>
        <v>864.80354193113737</v>
      </c>
      <c r="S981" s="104">
        <f>AVERAGE(K$6:K981)</f>
        <v>4006.354677072788</v>
      </c>
      <c r="T981" s="104">
        <f>AVERAGE(L$6:L981)</f>
        <v>3141.5511351416553</v>
      </c>
      <c r="X981" s="105">
        <v>976</v>
      </c>
      <c r="Y981" s="109">
        <v>12.13214474191181</v>
      </c>
      <c r="Z981" s="109">
        <v>1</v>
      </c>
      <c r="AA981" s="109">
        <v>5.1638606630865951</v>
      </c>
      <c r="AB981" s="110">
        <v>121.12363849071527</v>
      </c>
      <c r="AC981" s="109">
        <v>16.296005404998404</v>
      </c>
      <c r="AD981" s="109">
        <v>16.296005404998404</v>
      </c>
      <c r="AE981" s="109">
        <v>0</v>
      </c>
      <c r="AF981" s="110">
        <v>610.00380064066735</v>
      </c>
      <c r="AG981" s="110">
        <v>3003.2809728997127</v>
      </c>
      <c r="AH981" s="110">
        <v>2393.2771722590451</v>
      </c>
      <c r="AI981" s="111" t="str">
        <v>No</v>
      </c>
      <c r="AK981" s="103">
        <f>AVERAGE(AC$6:AC981)</f>
        <v>21.604444882135422</v>
      </c>
      <c r="AL981" s="103">
        <f>AVERAGE(AD$6:AD981)</f>
        <v>21.937530979467969</v>
      </c>
      <c r="AM981" s="103">
        <f>AVERAGE(AE$6:AE981)</f>
        <v>0.33308609733255751</v>
      </c>
      <c r="AN981" s="104">
        <f>AVERAGE(AF$6:AF981)</f>
        <v>857.83895735663202</v>
      </c>
      <c r="AO981" s="104">
        <f>AVERAGE(AG$6:AG981)</f>
        <v>4029.8758984565102</v>
      </c>
      <c r="AP981" s="104">
        <f>AVERAGE(AH$6:AH981)</f>
        <v>3172.0369410998742</v>
      </c>
      <c r="AT981" s="105">
        <v>976</v>
      </c>
      <c r="AU981" s="109">
        <v>23.486763033761374</v>
      </c>
      <c r="AV981" s="109">
        <v>1</v>
      </c>
      <c r="AW981" s="109">
        <v>5.7873719974890587</v>
      </c>
      <c r="AX981" s="110">
        <v>154.84637233878908</v>
      </c>
      <c r="AY981" s="109">
        <v>25</v>
      </c>
      <c r="AZ981" s="109">
        <v>28.274135031250431</v>
      </c>
      <c r="BA981" s="109">
        <v>3.2741350312504309</v>
      </c>
      <c r="BB981" s="110">
        <v>1395.9666270263538</v>
      </c>
      <c r="BC981" s="110">
        <v>3800</v>
      </c>
      <c r="BD981" s="110">
        <v>2404.0333729736462</v>
      </c>
      <c r="BE981" s="111" t="str">
        <v>Yes</v>
      </c>
      <c r="BG981" s="103">
        <f>AVERAGE(AY$6:AY981)</f>
        <v>22.832482592202854</v>
      </c>
      <c r="BH981" s="103">
        <f>AVERAGE(AZ$6:AZ981)</f>
        <v>23.66093389846532</v>
      </c>
      <c r="BI981" s="103">
        <f>AVERAGE(BA$6:BA981)</f>
        <v>0.82845130626247576</v>
      </c>
      <c r="BJ981" s="104">
        <f>AVERAGE(BB$6:BB981)</f>
        <v>959.29770127383927</v>
      </c>
      <c r="BK981" s="104">
        <f>AVERAGE(BC$6:BC981)</f>
        <v>3589.3191101419038</v>
      </c>
      <c r="BL981" s="104">
        <f>AVERAGE(BD$6:BD981)</f>
        <v>2630.02140886806</v>
      </c>
      <c r="BP981" s="105">
        <v>976</v>
      </c>
      <c r="BQ981" s="109">
        <v>19.776392481574462</v>
      </c>
      <c r="BR981" s="109">
        <v>1</v>
      </c>
      <c r="BS981" s="109">
        <v>4.0585737914630009</v>
      </c>
      <c r="BT981" s="110">
        <v>181.40731747284306</v>
      </c>
      <c r="BU981" s="109">
        <v>22.834966273037463</v>
      </c>
      <c r="BV981" s="109">
        <v>22.834966273037463</v>
      </c>
      <c r="BW981" s="109">
        <v>0</v>
      </c>
      <c r="BX981" s="110">
        <v>866.45630566396687</v>
      </c>
      <c r="BY981" s="110">
        <v>3495.2449409556193</v>
      </c>
      <c r="BZ981" s="110">
        <v>2628.7886352916526</v>
      </c>
      <c r="CA981" s="111" t="str">
        <v>No</v>
      </c>
      <c r="CC981" s="103">
        <f>AVERAGE(BU$6:BU981)</f>
        <v>22.895469279539412</v>
      </c>
      <c r="CD981" s="103">
        <f>AVERAGE(BV$6:BV981)</f>
        <v>23.806051751975343</v>
      </c>
      <c r="CE981" s="103">
        <f>AVERAGE(BW$6:BW981)</f>
        <v>0.91058247243591062</v>
      </c>
      <c r="CF981" s="104">
        <f>AVERAGE(BX$6:BX981)</f>
        <v>972.09978846543368</v>
      </c>
      <c r="CG981" s="104">
        <f>AVERAGE(BY$6:BY981)</f>
        <v>3661.3183427505833</v>
      </c>
      <c r="CH981" s="104">
        <f>AVERAGE(BZ$6:BZ981)</f>
        <v>2689.2185542851516</v>
      </c>
      <c r="CI981" s="121"/>
      <c r="CJ981" s="121"/>
      <c r="CK981" s="121"/>
      <c r="CL981" s="121"/>
      <c r="CM981" s="121"/>
      <c r="CN981" s="121"/>
    </row>
    <row r="982" spans="2:92" x14ac:dyDescent="0.2">
      <c r="B982" s="105">
        <v>977</v>
      </c>
      <c r="C982" s="109">
        <v>17.263081007717677</v>
      </c>
      <c r="D982" s="109">
        <v>1</v>
      </c>
      <c r="E982" s="109">
        <v>5.0466825953928405</v>
      </c>
      <c r="F982" s="110">
        <v>145.41000844759145</v>
      </c>
      <c r="G982" s="109">
        <v>21.309763603110518</v>
      </c>
      <c r="H982" s="109">
        <v>21.309763603110518</v>
      </c>
      <c r="I982" s="109">
        <v>0</v>
      </c>
      <c r="J982" s="110">
        <v>784.70291654090693</v>
      </c>
      <c r="K982" s="110">
        <v>3885.7574485598934</v>
      </c>
      <c r="L982" s="110">
        <v>3101.0545320189867</v>
      </c>
      <c r="M982" s="111" t="str">
        <v>No</v>
      </c>
      <c r="O982" s="103">
        <f>AVERAGE(G$6:G982)</f>
        <v>21.708961232068702</v>
      </c>
      <c r="P982" s="103">
        <f>AVERAGE(H$6:H982)</f>
        <v>22.066221354450434</v>
      </c>
      <c r="Q982" s="103">
        <f>AVERAGE(I$6:I982)</f>
        <v>0.35726012238174537</v>
      </c>
      <c r="R982" s="104">
        <f>AVERAGE(J$6:J982)</f>
        <v>864.72155562060493</v>
      </c>
      <c r="S982" s="104">
        <f>AVERAGE(K$6:K982)</f>
        <v>4006.2312408102366</v>
      </c>
      <c r="T982" s="104">
        <f>AVERAGE(L$6:L982)</f>
        <v>3141.509685189636</v>
      </c>
      <c r="X982" s="105">
        <v>977</v>
      </c>
      <c r="Y982" s="109">
        <v>18.599178726289427</v>
      </c>
      <c r="Z982" s="109">
        <v>3</v>
      </c>
      <c r="AA982" s="109">
        <v>2.1327624859555816</v>
      </c>
      <c r="AB982" s="110">
        <v>155.63156629811115</v>
      </c>
      <c r="AC982" s="109">
        <v>17.731941212245008</v>
      </c>
      <c r="AD982" s="109">
        <v>17.731941212245008</v>
      </c>
      <c r="AE982" s="109">
        <v>0</v>
      </c>
      <c r="AF982" s="110">
        <v>687.58980266546132</v>
      </c>
      <c r="AG982" s="110">
        <v>3401.7494182041014</v>
      </c>
      <c r="AH982" s="110">
        <v>2714.1596155386401</v>
      </c>
      <c r="AI982" s="111" t="str">
        <v>No</v>
      </c>
      <c r="AK982" s="103">
        <f>AVERAGE(AC$6:AC982)</f>
        <v>21.600481214100732</v>
      </c>
      <c r="AL982" s="103">
        <f>AVERAGE(AD$6:AD982)</f>
        <v>21.933226384005099</v>
      </c>
      <c r="AM982" s="103">
        <f>AVERAGE(AE$6:AE982)</f>
        <v>0.3327451699043768</v>
      </c>
      <c r="AN982" s="104">
        <f>AVERAGE(AF$6:AF982)</f>
        <v>857.66470028939443</v>
      </c>
      <c r="AO982" s="104">
        <f>AVERAGE(AG$6:AG982)</f>
        <v>4029.2329849659754</v>
      </c>
      <c r="AP982" s="104">
        <f>AVERAGE(AH$6:AH982)</f>
        <v>3171.5682846765772</v>
      </c>
      <c r="AT982" s="105">
        <v>977</v>
      </c>
      <c r="AU982" s="109">
        <v>31.838601670753029</v>
      </c>
      <c r="AV982" s="109">
        <v>5</v>
      </c>
      <c r="AW982" s="109">
        <v>4.3030247356826195</v>
      </c>
      <c r="AX982" s="110">
        <v>112.31764578216796</v>
      </c>
      <c r="AY982" s="109">
        <v>25</v>
      </c>
      <c r="AZ982" s="109">
        <v>31.141626406435648</v>
      </c>
      <c r="BA982" s="109">
        <v>6.1416264064356483</v>
      </c>
      <c r="BB982" s="110">
        <v>1783.5616067475153</v>
      </c>
      <c r="BC982" s="110">
        <v>4000</v>
      </c>
      <c r="BD982" s="110">
        <v>2216.4383932524847</v>
      </c>
      <c r="BE982" s="111" t="str">
        <v>Yes</v>
      </c>
      <c r="BG982" s="103">
        <f>AVERAGE(AY$6:AY982)</f>
        <v>22.834701136120763</v>
      </c>
      <c r="BH982" s="103">
        <f>AVERAGE(AZ$6:AZ982)</f>
        <v>23.668590697347582</v>
      </c>
      <c r="BI982" s="103">
        <f>AVERAGE(BA$6:BA982)</f>
        <v>0.83388956122682911</v>
      </c>
      <c r="BJ982" s="104">
        <f>AVERAGE(BB$6:BB982)</f>
        <v>960.14136954965682</v>
      </c>
      <c r="BK982" s="104">
        <f>AVERAGE(BC$6:BC982)</f>
        <v>3589.7394590568047</v>
      </c>
      <c r="BL982" s="104">
        <f>AVERAGE(BD$6:BD982)</f>
        <v>2629.5980895071434</v>
      </c>
      <c r="BP982" s="105">
        <v>977</v>
      </c>
      <c r="BQ982" s="109">
        <v>19.904932297623191</v>
      </c>
      <c r="BR982" s="109">
        <v>4</v>
      </c>
      <c r="BS982" s="109">
        <v>6.2576900211845379</v>
      </c>
      <c r="BT982" s="110">
        <v>178.01189606481756</v>
      </c>
      <c r="BU982" s="109">
        <v>22.162622318807728</v>
      </c>
      <c r="BV982" s="109">
        <v>22.162622318807728</v>
      </c>
      <c r="BW982" s="109">
        <v>0</v>
      </c>
      <c r="BX982" s="110">
        <v>842.89056562904943</v>
      </c>
      <c r="BY982" s="110">
        <v>3604.3933478211593</v>
      </c>
      <c r="BZ982" s="110">
        <v>2761.5027821921099</v>
      </c>
      <c r="CA982" s="111" t="str">
        <v>No</v>
      </c>
      <c r="CC982" s="103">
        <f>AVERAGE(BU$6:BU982)</f>
        <v>22.894719180296086</v>
      </c>
      <c r="CD982" s="103">
        <f>AVERAGE(BV$6:BV982)</f>
        <v>23.804369633824709</v>
      </c>
      <c r="CE982" s="103">
        <f>AVERAGE(BW$6:BW982)</f>
        <v>0.90965045352860674</v>
      </c>
      <c r="CF982" s="104">
        <f>AVERAGE(BX$6:BX982)</f>
        <v>971.96753746969534</v>
      </c>
      <c r="CG982" s="104">
        <f>AVERAGE(BY$6:BY982)</f>
        <v>3661.2600776585368</v>
      </c>
      <c r="CH982" s="104">
        <f>AVERAGE(BZ$6:BZ982)</f>
        <v>2689.2925401888433</v>
      </c>
      <c r="CI982" s="121"/>
      <c r="CJ982" s="121"/>
      <c r="CK982" s="121"/>
      <c r="CL982" s="121"/>
      <c r="CM982" s="121"/>
      <c r="CN982" s="121"/>
    </row>
    <row r="983" spans="2:92" x14ac:dyDescent="0.2">
      <c r="B983" s="105">
        <v>978</v>
      </c>
      <c r="C983" s="109">
        <v>17.445326365964561</v>
      </c>
      <c r="D983" s="109">
        <v>3</v>
      </c>
      <c r="E983" s="109">
        <v>3.5831426888676163</v>
      </c>
      <c r="F983" s="110">
        <v>140.50834612385572</v>
      </c>
      <c r="G983" s="109">
        <v>18.028469054832179</v>
      </c>
      <c r="H983" s="109">
        <v>18.028469054832179</v>
      </c>
      <c r="I983" s="109">
        <v>0</v>
      </c>
      <c r="J983" s="110">
        <v>681.36241776882116</v>
      </c>
      <c r="K983" s="110">
        <v>3395.124429869792</v>
      </c>
      <c r="L983" s="110">
        <v>2713.7620121009709</v>
      </c>
      <c r="M983" s="111" t="str">
        <v>No</v>
      </c>
      <c r="O983" s="103">
        <f>AVERAGE(G$6:G983)</f>
        <v>21.705197947633899</v>
      </c>
      <c r="P983" s="103">
        <f>AVERAGE(H$6:H983)</f>
        <v>22.062092773366977</v>
      </c>
      <c r="Q983" s="103">
        <f>AVERAGE(I$6:I983)</f>
        <v>0.35689482573309328</v>
      </c>
      <c r="R983" s="104">
        <f>AVERAGE(J$6:J983)</f>
        <v>864.5340718395704</v>
      </c>
      <c r="S983" s="104">
        <f>AVERAGE(K$6:K983)</f>
        <v>4005.6063872203185</v>
      </c>
      <c r="T983" s="104">
        <f>AVERAGE(L$6:L983)</f>
        <v>3141.0723153807521</v>
      </c>
      <c r="X983" s="105">
        <v>978</v>
      </c>
      <c r="Y983" s="109">
        <v>14.719669139430172</v>
      </c>
      <c r="Z983" s="109">
        <v>2</v>
      </c>
      <c r="AA983" s="109">
        <v>2.8071240055173559</v>
      </c>
      <c r="AB983" s="110">
        <v>153.46313782988233</v>
      </c>
      <c r="AC983" s="109">
        <v>15.526793144947529</v>
      </c>
      <c r="AD983" s="109">
        <v>15.526793144947529</v>
      </c>
      <c r="AE983" s="109">
        <v>0</v>
      </c>
      <c r="AF983" s="110">
        <v>619.26693217830825</v>
      </c>
      <c r="AG983" s="110">
        <v>2934.8227660905554</v>
      </c>
      <c r="AH983" s="110">
        <v>2315.5558339122472</v>
      </c>
      <c r="AI983" s="111" t="str">
        <v>No</v>
      </c>
      <c r="AK983" s="103">
        <f>AVERAGE(AC$6:AC983)</f>
        <v>21.594270899101602</v>
      </c>
      <c r="AL983" s="103">
        <f>AVERAGE(AD$6:AD983)</f>
        <v>21.92667583877089</v>
      </c>
      <c r="AM983" s="103">
        <f>AVERAGE(AE$6:AE983)</f>
        <v>0.33240493966930074</v>
      </c>
      <c r="AN983" s="104">
        <f>AVERAGE(AF$6:AF983)</f>
        <v>857.42093979030324</v>
      </c>
      <c r="AO983" s="104">
        <f>AVERAGE(AG$6:AG983)</f>
        <v>4028.11395611232</v>
      </c>
      <c r="AP983" s="104">
        <f>AVERAGE(AH$6:AH983)</f>
        <v>3170.6930163220127</v>
      </c>
      <c r="AT983" s="105">
        <v>978</v>
      </c>
      <c r="AU983" s="109">
        <v>24.654949507513479</v>
      </c>
      <c r="AV983" s="109">
        <v>5</v>
      </c>
      <c r="AW983" s="109">
        <v>4.3692657607572549</v>
      </c>
      <c r="AX983" s="110">
        <v>106.7228083363061</v>
      </c>
      <c r="AY983" s="109">
        <v>24.024215268270734</v>
      </c>
      <c r="AZ983" s="109">
        <v>24.024215268270734</v>
      </c>
      <c r="BA983" s="109">
        <v>0</v>
      </c>
      <c r="BB983" s="110">
        <v>827.44926638442814</v>
      </c>
      <c r="BC983" s="110">
        <v>3853.63229024061</v>
      </c>
      <c r="BD983" s="110">
        <v>3026.183023856182</v>
      </c>
      <c r="BE983" s="111" t="str">
        <v>No</v>
      </c>
      <c r="BG983" s="103">
        <f>AVERAGE(AY$6:AY983)</f>
        <v>22.835917408239524</v>
      </c>
      <c r="BH983" s="103">
        <f>AVERAGE(AZ$6:AZ983)</f>
        <v>23.668954321653228</v>
      </c>
      <c r="BI983" s="103">
        <f>AVERAGE(BA$6:BA983)</f>
        <v>0.83303691341371378</v>
      </c>
      <c r="BJ983" s="104">
        <f>AVERAGE(BB$6:BB983)</f>
        <v>960.00569255255539</v>
      </c>
      <c r="BK983" s="104">
        <f>AVERAGE(BC$6:BC983)</f>
        <v>3590.0092881275446</v>
      </c>
      <c r="BL983" s="104">
        <f>AVERAGE(BD$6:BD983)</f>
        <v>2630.0035955749845</v>
      </c>
      <c r="BP983" s="105">
        <v>978</v>
      </c>
      <c r="BQ983" s="109">
        <v>15.595070866689056</v>
      </c>
      <c r="BR983" s="109">
        <v>7</v>
      </c>
      <c r="BS983" s="109">
        <v>5.2686898019025019</v>
      </c>
      <c r="BT983" s="110">
        <v>176.972739146614</v>
      </c>
      <c r="BU983" s="109">
        <v>13.86376066859156</v>
      </c>
      <c r="BV983" s="109">
        <v>13.86376066859156</v>
      </c>
      <c r="BW983" s="109">
        <v>0</v>
      </c>
      <c r="BX983" s="110">
        <v>592.88555920436079</v>
      </c>
      <c r="BY983" s="110">
        <v>2569.5641002887342</v>
      </c>
      <c r="BZ983" s="110">
        <v>1976.6785410843734</v>
      </c>
      <c r="CA983" s="111" t="str">
        <v>No</v>
      </c>
      <c r="CC983" s="103">
        <f>AVERAGE(BU$6:BU983)</f>
        <v>22.885485071388413</v>
      </c>
      <c r="CD983" s="103">
        <f>AVERAGE(BV$6:BV983)</f>
        <v>23.794205411978869</v>
      </c>
      <c r="CE983" s="103">
        <f>AVERAGE(BW$6:BW983)</f>
        <v>0.90872034059043849</v>
      </c>
      <c r="CF983" s="104">
        <f>AVERAGE(BX$6:BX983)</f>
        <v>971.5799280849659</v>
      </c>
      <c r="CG983" s="104">
        <f>AVERAGE(BY$6:BY983)</f>
        <v>3660.1438241029441</v>
      </c>
      <c r="CH983" s="104">
        <f>AVERAGE(BZ$6:BZ983)</f>
        <v>2688.5638960179799</v>
      </c>
      <c r="CI983" s="121"/>
      <c r="CJ983" s="121"/>
      <c r="CK983" s="121"/>
      <c r="CL983" s="121"/>
      <c r="CM983" s="121"/>
      <c r="CN983" s="121"/>
    </row>
    <row r="984" spans="2:92" x14ac:dyDescent="0.2">
      <c r="B984" s="105">
        <v>979</v>
      </c>
      <c r="C984" s="109">
        <v>16.831363962694571</v>
      </c>
      <c r="D984" s="109">
        <v>4</v>
      </c>
      <c r="E984" s="109">
        <v>5.9486269466725448</v>
      </c>
      <c r="F984" s="110">
        <v>111.95937488922308</v>
      </c>
      <c r="G984" s="109">
        <v>18.779990909367115</v>
      </c>
      <c r="H984" s="109">
        <v>18.779990909367115</v>
      </c>
      <c r="I984" s="109">
        <v>0</v>
      </c>
      <c r="J984" s="110">
        <v>675.3591021702365</v>
      </c>
      <c r="K984" s="110">
        <v>3580.3983636860808</v>
      </c>
      <c r="L984" s="110">
        <v>2905.0392615158444</v>
      </c>
      <c r="M984" s="111" t="str">
        <v>No</v>
      </c>
      <c r="O984" s="103">
        <f>AVERAGE(G$6:G984)</f>
        <v>21.702209993560082</v>
      </c>
      <c r="P984" s="103">
        <f>AVERAGE(H$6:H984)</f>
        <v>22.058740268909368</v>
      </c>
      <c r="Q984" s="103">
        <f>AVERAGE(I$6:I984)</f>
        <v>0.35653027534930054</v>
      </c>
      <c r="R984" s="104">
        <f>AVERAGE(J$6:J984)</f>
        <v>864.34083897984681</v>
      </c>
      <c r="S984" s="104">
        <f>AVERAGE(K$6:K984)</f>
        <v>4005.1720582892312</v>
      </c>
      <c r="T984" s="104">
        <f>AVERAGE(L$6:L984)</f>
        <v>3140.8312193093884</v>
      </c>
      <c r="X984" s="105">
        <v>979</v>
      </c>
      <c r="Y984" s="109">
        <v>24.615037476057097</v>
      </c>
      <c r="Z984" s="109">
        <v>4</v>
      </c>
      <c r="AA984" s="109">
        <v>4.2689465069902095</v>
      </c>
      <c r="AB984" s="110">
        <v>153.60999070215649</v>
      </c>
      <c r="AC984" s="109">
        <v>24.883983983047308</v>
      </c>
      <c r="AD984" s="109">
        <v>24.883983983047308</v>
      </c>
      <c r="AE984" s="109">
        <v>0</v>
      </c>
      <c r="AF984" s="110">
        <v>900.1295101935757</v>
      </c>
      <c r="AG984" s="110">
        <v>4759.1171169485151</v>
      </c>
      <c r="AH984" s="110">
        <v>3858.9876067549394</v>
      </c>
      <c r="AI984" s="111" t="str">
        <v>No</v>
      </c>
      <c r="AK984" s="103">
        <f>AVERAGE(AC$6:AC984)</f>
        <v>21.597631178043322</v>
      </c>
      <c r="AL984" s="103">
        <f>AVERAGE(AD$6:AD984)</f>
        <v>21.929696582534199</v>
      </c>
      <c r="AM984" s="103">
        <f>AVERAGE(AE$6:AE984)</f>
        <v>0.33206540449088467</v>
      </c>
      <c r="AN984" s="104">
        <f>AVERAGE(AF$6:AF984)</f>
        <v>857.46456447917285</v>
      </c>
      <c r="AO984" s="104">
        <f>AVERAGE(AG$6:AG984)</f>
        <v>4028.8606396269638</v>
      </c>
      <c r="AP984" s="104">
        <f>AVERAGE(AH$6:AH984)</f>
        <v>3171.3960751477866</v>
      </c>
      <c r="AT984" s="105">
        <v>979</v>
      </c>
      <c r="AU984" s="109">
        <v>22.147574595712268</v>
      </c>
      <c r="AV984" s="109">
        <v>3</v>
      </c>
      <c r="AW984" s="109">
        <v>5.9322936459574489</v>
      </c>
      <c r="AX984" s="110">
        <v>180.69235075846547</v>
      </c>
      <c r="AY984" s="109">
        <v>25</v>
      </c>
      <c r="AZ984" s="109">
        <v>25.079868241669715</v>
      </c>
      <c r="BA984" s="109">
        <v>7.9868241669714735E-2</v>
      </c>
      <c r="BB984" s="110">
        <v>942.67258700892262</v>
      </c>
      <c r="BC984" s="110">
        <v>3900</v>
      </c>
      <c r="BD984" s="110">
        <v>2957.3274129910774</v>
      </c>
      <c r="BE984" s="111" t="str">
        <v>Yes</v>
      </c>
      <c r="BG984" s="103">
        <f>AVERAGE(AY$6:AY984)</f>
        <v>22.838127911397603</v>
      </c>
      <c r="BH984" s="103">
        <f>AVERAGE(AZ$6:AZ984)</f>
        <v>23.670395500325359</v>
      </c>
      <c r="BI984" s="103">
        <f>AVERAGE(BA$6:BA984)</f>
        <v>0.83226758892776476</v>
      </c>
      <c r="BJ984" s="104">
        <f>AVERAGE(BB$6:BB984)</f>
        <v>959.98798764393064</v>
      </c>
      <c r="BK984" s="104">
        <f>AVERAGE(BC$6:BC984)</f>
        <v>3590.3259282826748</v>
      </c>
      <c r="BL984" s="104">
        <f>AVERAGE(BD$6:BD984)</f>
        <v>2630.3379406387394</v>
      </c>
      <c r="BP984" s="105">
        <v>979</v>
      </c>
      <c r="BQ984" s="109">
        <v>24.115347659630402</v>
      </c>
      <c r="BR984" s="109">
        <v>8</v>
      </c>
      <c r="BS984" s="109">
        <v>6.0694444016183313</v>
      </c>
      <c r="BT984" s="110">
        <v>131.65257522318086</v>
      </c>
      <c r="BU984" s="109">
        <v>22.184792061248732</v>
      </c>
      <c r="BV984" s="109">
        <v>22.184792061248732</v>
      </c>
      <c r="BW984" s="109">
        <v>0</v>
      </c>
      <c r="BX984" s="110">
        <v>797.1963370606428</v>
      </c>
      <c r="BY984" s="110">
        <v>3887.7188091873099</v>
      </c>
      <c r="BZ984" s="110">
        <v>3090.5224721266673</v>
      </c>
      <c r="CA984" s="111" t="str">
        <v>No</v>
      </c>
      <c r="CC984" s="103">
        <f>AVERAGE(BU$6:BU984)</f>
        <v>22.884769348191128</v>
      </c>
      <c r="CD984" s="103">
        <f>AVERAGE(BV$6:BV984)</f>
        <v>23.792561475971993</v>
      </c>
      <c r="CE984" s="103">
        <f>AVERAGE(BW$6:BW984)</f>
        <v>0.90779212778084661</v>
      </c>
      <c r="CF984" s="104">
        <f>AVERAGE(BX$6:BX984)</f>
        <v>971.40180388575823</v>
      </c>
      <c r="CG984" s="104">
        <f>AVERAGE(BY$6:BY984)</f>
        <v>3660.3762806760642</v>
      </c>
      <c r="CH984" s="104">
        <f>AVERAGE(BZ$6:BZ984)</f>
        <v>2688.9744767903076</v>
      </c>
      <c r="CI984" s="121"/>
      <c r="CJ984" s="121"/>
      <c r="CK984" s="121"/>
      <c r="CL984" s="121"/>
      <c r="CM984" s="121"/>
      <c r="CN984" s="121"/>
    </row>
    <row r="985" spans="2:92" x14ac:dyDescent="0.2">
      <c r="B985" s="105">
        <v>980</v>
      </c>
      <c r="C985" s="109">
        <v>17.882643197155488</v>
      </c>
      <c r="D985" s="109">
        <v>2</v>
      </c>
      <c r="E985" s="109">
        <v>3.1211526724191696</v>
      </c>
      <c r="F985" s="110">
        <v>138.75274390282999</v>
      </c>
      <c r="G985" s="109">
        <v>19.00379586957466</v>
      </c>
      <c r="H985" s="109">
        <v>19.00379586957466</v>
      </c>
      <c r="I985" s="109">
        <v>0</v>
      </c>
      <c r="J985" s="110">
        <v>708.86661999006969</v>
      </c>
      <c r="K985" s="110">
        <v>3520.6832565234386</v>
      </c>
      <c r="L985" s="110">
        <v>2811.8166365333691</v>
      </c>
      <c r="M985" s="111" t="str">
        <v>No</v>
      </c>
      <c r="O985" s="103">
        <f>AVERAGE(G$6:G985)</f>
        <v>21.699456509760097</v>
      </c>
      <c r="P985" s="103">
        <f>AVERAGE(H$6:H985)</f>
        <v>22.055622978705966</v>
      </c>
      <c r="Q985" s="103">
        <f>AVERAGE(I$6:I985)</f>
        <v>0.35616646894588289</v>
      </c>
      <c r="R985" s="104">
        <f>AVERAGE(J$6:J985)</f>
        <v>864.18219181761231</v>
      </c>
      <c r="S985" s="104">
        <f>AVERAGE(K$6:K985)</f>
        <v>4004.6776819608986</v>
      </c>
      <c r="T985" s="104">
        <f>AVERAGE(L$6:L985)</f>
        <v>3140.4954901432902</v>
      </c>
      <c r="X985" s="105">
        <v>980</v>
      </c>
      <c r="Y985" s="109">
        <v>18.013180199321049</v>
      </c>
      <c r="Z985" s="109">
        <v>2</v>
      </c>
      <c r="AA985" s="109">
        <v>4.7766377021951847</v>
      </c>
      <c r="AB985" s="110">
        <v>176.02156559774463</v>
      </c>
      <c r="AC985" s="109">
        <v>20.789817901516233</v>
      </c>
      <c r="AD985" s="109">
        <v>20.789817901516233</v>
      </c>
      <c r="AE985" s="109">
        <v>0</v>
      </c>
      <c r="AF985" s="110">
        <v>799.71610264323158</v>
      </c>
      <c r="AG985" s="110">
        <v>3882.1672222729221</v>
      </c>
      <c r="AH985" s="110">
        <v>3082.4511196296908</v>
      </c>
      <c r="AI985" s="111" t="str">
        <v>No</v>
      </c>
      <c r="AK985" s="103">
        <f>AVERAGE(AC$6:AC985)</f>
        <v>21.59680687878156</v>
      </c>
      <c r="AL985" s="103">
        <f>AVERAGE(AD$6:AD985)</f>
        <v>21.928533441022957</v>
      </c>
      <c r="AM985" s="103">
        <f>AVERAGE(AE$6:AE985)</f>
        <v>0.33172656224140418</v>
      </c>
      <c r="AN985" s="104">
        <f>AVERAGE(AF$6:AF985)</f>
        <v>857.40563747729948</v>
      </c>
      <c r="AO985" s="104">
        <f>AVERAGE(AG$6:AG985)</f>
        <v>4028.7109524663983</v>
      </c>
      <c r="AP985" s="104">
        <f>AVERAGE(AH$6:AH985)</f>
        <v>3171.3053149890948</v>
      </c>
      <c r="AT985" s="105">
        <v>980</v>
      </c>
      <c r="AU985" s="109">
        <v>21.377251953146242</v>
      </c>
      <c r="AV985" s="109">
        <v>8</v>
      </c>
      <c r="AW985" s="109">
        <v>4.6565540267752823</v>
      </c>
      <c r="AX985" s="110">
        <v>118.81379579098628</v>
      </c>
      <c r="AY985" s="109">
        <v>18.033805979921524</v>
      </c>
      <c r="AZ985" s="109">
        <v>18.033805979921524</v>
      </c>
      <c r="BA985" s="109">
        <v>0</v>
      </c>
      <c r="BB985" s="110">
        <v>659.82797518863208</v>
      </c>
      <c r="BC985" s="110">
        <v>3105.0708969882285</v>
      </c>
      <c r="BD985" s="110">
        <v>2445.2429217995964</v>
      </c>
      <c r="BE985" s="111" t="str">
        <v>No</v>
      </c>
      <c r="BG985" s="103">
        <f>AVERAGE(AY$6:AY985)</f>
        <v>22.83322554207977</v>
      </c>
      <c r="BH985" s="103">
        <f>AVERAGE(AZ$6:AZ985)</f>
        <v>23.664643878365762</v>
      </c>
      <c r="BI985" s="103">
        <f>AVERAGE(BA$6:BA985)</f>
        <v>0.83141833628600181</v>
      </c>
      <c r="BJ985" s="104">
        <f>AVERAGE(BB$6:BB985)</f>
        <v>959.68170191693548</v>
      </c>
      <c r="BK985" s="104">
        <f>AVERAGE(BC$6:BC985)</f>
        <v>3589.8307700874766</v>
      </c>
      <c r="BL985" s="104">
        <f>AVERAGE(BD$6:BD985)</f>
        <v>2630.1490681705359</v>
      </c>
      <c r="BP985" s="105">
        <v>980</v>
      </c>
      <c r="BQ985" s="109">
        <v>16.755213993458408</v>
      </c>
      <c r="BR985" s="109">
        <v>2</v>
      </c>
      <c r="BS985" s="109">
        <v>4.5780155608063593</v>
      </c>
      <c r="BT985" s="110">
        <v>150.87738038574571</v>
      </c>
      <c r="BU985" s="109">
        <v>19.333229554264769</v>
      </c>
      <c r="BV985" s="109">
        <v>19.333229554264769</v>
      </c>
      <c r="BW985" s="109">
        <v>0</v>
      </c>
      <c r="BX985" s="110">
        <v>730.87426701368872</v>
      </c>
      <c r="BY985" s="110">
        <v>3039.9844331397153</v>
      </c>
      <c r="BZ985" s="110">
        <v>2309.1101661260263</v>
      </c>
      <c r="CA985" s="111" t="str">
        <v>No</v>
      </c>
      <c r="CC985" s="103">
        <f>AVERAGE(BU$6:BU985)</f>
        <v>22.881145327993245</v>
      </c>
      <c r="CD985" s="103">
        <f>AVERAGE(BV$6:BV985)</f>
        <v>23.788011137276374</v>
      </c>
      <c r="CE985" s="103">
        <f>AVERAGE(BW$6:BW985)</f>
        <v>0.906865809283111</v>
      </c>
      <c r="CF985" s="104">
        <f>AVERAGE(BX$6:BX985)</f>
        <v>971.15636762364397</v>
      </c>
      <c r="CG985" s="104">
        <f>AVERAGE(BY$6:BY985)</f>
        <v>3659.7432277704147</v>
      </c>
      <c r="CH985" s="104">
        <f>AVERAGE(BZ$6:BZ985)</f>
        <v>2688.5868601467728</v>
      </c>
      <c r="CI985" s="121"/>
      <c r="CJ985" s="121"/>
      <c r="CK985" s="121"/>
      <c r="CL985" s="121"/>
      <c r="CM985" s="121"/>
      <c r="CN985" s="121"/>
    </row>
    <row r="986" spans="2:92" x14ac:dyDescent="0.2">
      <c r="B986" s="105">
        <v>981</v>
      </c>
      <c r="C986" s="109">
        <v>20.683684292624623</v>
      </c>
      <c r="D986" s="109">
        <v>4</v>
      </c>
      <c r="E986" s="109">
        <v>3.4545900288333207</v>
      </c>
      <c r="F986" s="110">
        <v>112.50837362979161</v>
      </c>
      <c r="G986" s="109">
        <v>20.138274321457942</v>
      </c>
      <c r="H986" s="109">
        <v>20.138274321457942</v>
      </c>
      <c r="I986" s="109">
        <v>0</v>
      </c>
      <c r="J986" s="110">
        <v>716.65660327352975</v>
      </c>
      <c r="K986" s="110">
        <v>3824.8893778624297</v>
      </c>
      <c r="L986" s="110">
        <v>3108.2327745888997</v>
      </c>
      <c r="M986" s="111" t="str">
        <v>No</v>
      </c>
      <c r="O986" s="103">
        <f>AVERAGE(G$6:G986)</f>
        <v>21.697865090607902</v>
      </c>
      <c r="P986" s="103">
        <f>AVERAGE(H$6:H986)</f>
        <v>22.053668494855557</v>
      </c>
      <c r="Q986" s="103">
        <f>AVERAGE(I$6:I986)</f>
        <v>0.35580340424767098</v>
      </c>
      <c r="R986" s="104">
        <f>AVERAGE(J$6:J986)</f>
        <v>864.03180895467244</v>
      </c>
      <c r="S986" s="104">
        <f>AVERAGE(K$6:K986)</f>
        <v>4004.4944115183926</v>
      </c>
      <c r="T986" s="104">
        <f>AVERAGE(L$6:L986)</f>
        <v>3140.462602563724</v>
      </c>
      <c r="X986" s="105">
        <v>981</v>
      </c>
      <c r="Y986" s="109">
        <v>18.039332335912093</v>
      </c>
      <c r="Z986" s="109">
        <v>4</v>
      </c>
      <c r="AA986" s="109">
        <v>3.4168523160618518</v>
      </c>
      <c r="AB986" s="110">
        <v>169.6529949661479</v>
      </c>
      <c r="AC986" s="109">
        <v>17.456184651973945</v>
      </c>
      <c r="AD986" s="109">
        <v>17.456184651973945</v>
      </c>
      <c r="AE986" s="109">
        <v>0</v>
      </c>
      <c r="AF986" s="110">
        <v>693.33853452536619</v>
      </c>
      <c r="AG986" s="110">
        <v>3422.11323735531</v>
      </c>
      <c r="AH986" s="110">
        <v>2728.7747028299436</v>
      </c>
      <c r="AI986" s="111" t="str">
        <v>No</v>
      </c>
      <c r="AK986" s="103">
        <f>AVERAGE(AC$6:AC986)</f>
        <v>21.592586061017233</v>
      </c>
      <c r="AL986" s="103">
        <f>AVERAGE(AD$6:AD986)</f>
        <v>21.923974471819033</v>
      </c>
      <c r="AM986" s="103">
        <f>AVERAGE(AE$6:AE986)</f>
        <v>0.33138841080181053</v>
      </c>
      <c r="AN986" s="104">
        <f>AVERAGE(AF$6:AF986)</f>
        <v>857.23839272403552</v>
      </c>
      <c r="AO986" s="104">
        <f>AVERAGE(AG$6:AG986)</f>
        <v>4028.0926061716877</v>
      </c>
      <c r="AP986" s="104">
        <f>AVERAGE(AH$6:AH986)</f>
        <v>3170.8542134476479</v>
      </c>
      <c r="AT986" s="105">
        <v>981</v>
      </c>
      <c r="AU986" s="109">
        <v>20.056437691114983</v>
      </c>
      <c r="AV986" s="109">
        <v>1</v>
      </c>
      <c r="AW986" s="109">
        <v>6.847414446731662</v>
      </c>
      <c r="AX986" s="110">
        <v>135.33863341588255</v>
      </c>
      <c r="AY986" s="109">
        <v>25</v>
      </c>
      <c r="AZ986" s="109">
        <v>25.903852137846645</v>
      </c>
      <c r="BA986" s="109">
        <v>0.90385213784664487</v>
      </c>
      <c r="BB986" s="110">
        <v>1020.9164540928792</v>
      </c>
      <c r="BC986" s="110">
        <v>3800</v>
      </c>
      <c r="BD986" s="110">
        <v>2779.0835459071209</v>
      </c>
      <c r="BE986" s="111" t="str">
        <v>Yes</v>
      </c>
      <c r="BG986" s="103">
        <f>AVERAGE(AY$6:AY986)</f>
        <v>22.835434282607721</v>
      </c>
      <c r="BH986" s="103">
        <f>AVERAGE(AZ$6:AZ986)</f>
        <v>23.666926455592552</v>
      </c>
      <c r="BI986" s="103">
        <f>AVERAGE(BA$6:BA986)</f>
        <v>0.83149217298484035</v>
      </c>
      <c r="BJ986" s="104">
        <f>AVERAGE(BB$6:BB986)</f>
        <v>959.74412266329205</v>
      </c>
      <c r="BK986" s="104">
        <f>AVERAGE(BC$6:BC986)</f>
        <v>3590.0450098733199</v>
      </c>
      <c r="BL986" s="104">
        <f>AVERAGE(BD$6:BD986)</f>
        <v>2630.3008872100227</v>
      </c>
      <c r="BP986" s="105">
        <v>981</v>
      </c>
      <c r="BQ986" s="109">
        <v>26.677238934477593</v>
      </c>
      <c r="BR986" s="109">
        <v>2</v>
      </c>
      <c r="BS986" s="109">
        <v>4.695336554727314</v>
      </c>
      <c r="BT986" s="110">
        <v>109.48281363277823</v>
      </c>
      <c r="BU986" s="109">
        <v>25</v>
      </c>
      <c r="BV986" s="109">
        <v>29.372575489204905</v>
      </c>
      <c r="BW986" s="109">
        <v>4.3725754892049054</v>
      </c>
      <c r="BX986" s="110">
        <v>1515.3691370135141</v>
      </c>
      <c r="BY986" s="110">
        <v>3890</v>
      </c>
      <c r="BZ986" s="110">
        <v>2374.6308629864861</v>
      </c>
      <c r="CA986" s="111" t="str">
        <v>Yes</v>
      </c>
      <c r="CC986" s="103">
        <f>AVERAGE(BU$6:BU986)</f>
        <v>22.88330522062526</v>
      </c>
      <c r="CD986" s="103">
        <f>AVERAGE(BV$6:BV986)</f>
        <v>23.793703863425129</v>
      </c>
      <c r="CE986" s="103">
        <f>AVERAGE(BW$6:BW986)</f>
        <v>0.91039864279985083</v>
      </c>
      <c r="CF986" s="104">
        <f>AVERAGE(BX$6:BX986)</f>
        <v>971.71112070151344</v>
      </c>
      <c r="CG986" s="104">
        <f>AVERAGE(BY$6:BY986)</f>
        <v>3659.9779441539313</v>
      </c>
      <c r="CH986" s="104">
        <f>AVERAGE(BZ$6:BZ986)</f>
        <v>2688.2668234524199</v>
      </c>
      <c r="CI986" s="121"/>
      <c r="CJ986" s="121"/>
      <c r="CK986" s="121"/>
      <c r="CL986" s="121"/>
      <c r="CM986" s="121"/>
      <c r="CN986" s="121"/>
    </row>
    <row r="987" spans="2:92" x14ac:dyDescent="0.2">
      <c r="B987" s="105">
        <v>982</v>
      </c>
      <c r="C987" s="109">
        <v>21.810467148841987</v>
      </c>
      <c r="D987" s="109">
        <v>0</v>
      </c>
      <c r="E987" s="109">
        <v>4.3103909597961145</v>
      </c>
      <c r="F987" s="110">
        <v>116.74749637276558</v>
      </c>
      <c r="G987" s="109">
        <v>25</v>
      </c>
      <c r="H987" s="109">
        <v>26.120858108638103</v>
      </c>
      <c r="I987" s="109">
        <v>1.1208581086381031</v>
      </c>
      <c r="J987" s="110">
        <v>1068.5019559276243</v>
      </c>
      <c r="K987" s="110">
        <v>4500</v>
      </c>
      <c r="L987" s="110">
        <v>3431.4980440723757</v>
      </c>
      <c r="M987" s="111" t="str">
        <v>Yes</v>
      </c>
      <c r="O987" s="103">
        <f>AVERAGE(G$6:G987)</f>
        <v>21.701227753448425</v>
      </c>
      <c r="P987" s="103">
        <f>AVERAGE(H$6:H987)</f>
        <v>22.05781023580646</v>
      </c>
      <c r="Q987" s="103">
        <f>AVERAGE(I$6:I987)</f>
        <v>0.35658248235804824</v>
      </c>
      <c r="R987" s="104">
        <f>AVERAGE(J$6:J987)</f>
        <v>864.24002702694634</v>
      </c>
      <c r="S987" s="104">
        <f>AVERAGE(K$6:K987)</f>
        <v>4004.9989996940358</v>
      </c>
      <c r="T987" s="104">
        <f>AVERAGE(L$6:L987)</f>
        <v>3140.7589726670931</v>
      </c>
      <c r="X987" s="105">
        <v>982</v>
      </c>
      <c r="Y987" s="109">
        <v>16.512645627726002</v>
      </c>
      <c r="Z987" s="109">
        <v>3</v>
      </c>
      <c r="AA987" s="109">
        <v>4.134323075255196</v>
      </c>
      <c r="AB987" s="110">
        <v>154.34375563114747</v>
      </c>
      <c r="AC987" s="109">
        <v>17.646968702981198</v>
      </c>
      <c r="AD987" s="109">
        <v>17.646968702981198</v>
      </c>
      <c r="AE987" s="109">
        <v>0</v>
      </c>
      <c r="AF987" s="110">
        <v>683.75281672058338</v>
      </c>
      <c r="AG987" s="110">
        <v>3386.4543665366155</v>
      </c>
      <c r="AH987" s="110">
        <v>2702.7015498160322</v>
      </c>
      <c r="AI987" s="111" t="str">
        <v>No</v>
      </c>
      <c r="AK987" s="103">
        <f>AVERAGE(AC$6:AC987)</f>
        <v>21.588568120734102</v>
      </c>
      <c r="AL987" s="103">
        <f>AVERAGE(AD$6:AD987)</f>
        <v>21.919619068795779</v>
      </c>
      <c r="AM987" s="103">
        <f>AVERAGE(AE$6:AE987)</f>
        <v>0.33105094806168645</v>
      </c>
      <c r="AN987" s="104">
        <f>AVERAGE(AF$6:AF987)</f>
        <v>857.06172716802394</v>
      </c>
      <c r="AO987" s="104">
        <f>AVERAGE(AG$6:AG987)</f>
        <v>4027.4392067423246</v>
      </c>
      <c r="AP987" s="104">
        <f>AVERAGE(AH$6:AH987)</f>
        <v>3170.3774795742961</v>
      </c>
      <c r="AT987" s="105">
        <v>982</v>
      </c>
      <c r="AU987" s="109">
        <v>24.676773086751957</v>
      </c>
      <c r="AV987" s="109">
        <v>7</v>
      </c>
      <c r="AW987" s="109">
        <v>3.9146309256098721</v>
      </c>
      <c r="AX987" s="110">
        <v>143.13789306952862</v>
      </c>
      <c r="AY987" s="109">
        <v>21.591404012361828</v>
      </c>
      <c r="AZ987" s="109">
        <v>21.591404012361828</v>
      </c>
      <c r="BA987" s="109">
        <v>0</v>
      </c>
      <c r="BB987" s="110">
        <v>790.88001344038344</v>
      </c>
      <c r="BC987" s="110">
        <v>3588.710601854274</v>
      </c>
      <c r="BD987" s="110">
        <v>2797.8305884138908</v>
      </c>
      <c r="BE987" s="111" t="str">
        <v>No</v>
      </c>
      <c r="BG987" s="103">
        <f>AVERAGE(AY$6:AY987)</f>
        <v>22.834167449338633</v>
      </c>
      <c r="BH987" s="103">
        <f>AVERAGE(AZ$6:AZ987)</f>
        <v>23.664812888949751</v>
      </c>
      <c r="BI987" s="103">
        <f>AVERAGE(BA$6:BA987)</f>
        <v>0.8306454396111288</v>
      </c>
      <c r="BJ987" s="104">
        <f>AVERAGE(BB$6:BB987)</f>
        <v>959.57216328526465</v>
      </c>
      <c r="BK987" s="104">
        <f>AVERAGE(BC$6:BC987)</f>
        <v>3590.0436510056834</v>
      </c>
      <c r="BL987" s="104">
        <f>AVERAGE(BD$6:BD987)</f>
        <v>2630.4714877204133</v>
      </c>
      <c r="BP987" s="105">
        <v>982</v>
      </c>
      <c r="BQ987" s="109">
        <v>24.494916683683947</v>
      </c>
      <c r="BR987" s="109">
        <v>5</v>
      </c>
      <c r="BS987" s="109">
        <v>5.5311259178593737</v>
      </c>
      <c r="BT987" s="110">
        <v>146.87751776133211</v>
      </c>
      <c r="BU987" s="109">
        <v>25</v>
      </c>
      <c r="BV987" s="109">
        <v>25.02604260154332</v>
      </c>
      <c r="BW987" s="109">
        <v>2.6042601543320387E-2</v>
      </c>
      <c r="BX987" s="110">
        <v>900.78390799283022</v>
      </c>
      <c r="BY987" s="110">
        <v>4100</v>
      </c>
      <c r="BZ987" s="110">
        <v>3199.2160920071697</v>
      </c>
      <c r="CA987" s="111" t="str">
        <v>Yes</v>
      </c>
      <c r="CC987" s="103">
        <f>AVERAGE(BU$6:BU987)</f>
        <v>22.885460714290609</v>
      </c>
      <c r="CD987" s="103">
        <f>AVERAGE(BV$6:BV987)</f>
        <v>23.79495879085702</v>
      </c>
      <c r="CE987" s="103">
        <f>AVERAGE(BW$6:BW987)</f>
        <v>0.90949807656639203</v>
      </c>
      <c r="CF987" s="104">
        <f>AVERAGE(BX$6:BX987)</f>
        <v>971.63889339732941</v>
      </c>
      <c r="CG987" s="104">
        <f>AVERAGE(BY$6:BY987)</f>
        <v>3660.4260317871754</v>
      </c>
      <c r="CH987" s="104">
        <f>AVERAGE(BZ$6:BZ987)</f>
        <v>2688.7871383898482</v>
      </c>
      <c r="CI987" s="121"/>
      <c r="CJ987" s="121"/>
      <c r="CK987" s="121"/>
      <c r="CL987" s="121"/>
      <c r="CM987" s="121"/>
      <c r="CN987" s="121"/>
    </row>
    <row r="988" spans="2:92" x14ac:dyDescent="0.2">
      <c r="B988" s="105">
        <v>983</v>
      </c>
      <c r="C988" s="109">
        <v>22.197216020768373</v>
      </c>
      <c r="D988" s="109">
        <v>1</v>
      </c>
      <c r="E988" s="109">
        <v>4.7573641240218798</v>
      </c>
      <c r="F988" s="110">
        <v>161.53613514591459</v>
      </c>
      <c r="G988" s="109">
        <v>25</v>
      </c>
      <c r="H988" s="109">
        <v>25.954580144790253</v>
      </c>
      <c r="I988" s="109">
        <v>0.95458014479025266</v>
      </c>
      <c r="J988" s="110">
        <v>1083.3605612081601</v>
      </c>
      <c r="K988" s="110">
        <v>4550</v>
      </c>
      <c r="L988" s="110">
        <v>3466.6394387918399</v>
      </c>
      <c r="M988" s="111" t="str">
        <v>Yes</v>
      </c>
      <c r="O988" s="103">
        <f>AVERAGE(G$6:G988)</f>
        <v>21.704583574655494</v>
      </c>
      <c r="P988" s="103">
        <f>AVERAGE(H$6:H988)</f>
        <v>22.061774396446321</v>
      </c>
      <c r="Q988" s="103">
        <f>AVERAGE(I$6:I988)</f>
        <v>0.35719082179083789</v>
      </c>
      <c r="R988" s="104">
        <f>AVERAGE(J$6:J988)</f>
        <v>864.46293703119989</v>
      </c>
      <c r="S988" s="104">
        <f>AVERAGE(K$6:K988)</f>
        <v>4005.5534259405322</v>
      </c>
      <c r="T988" s="104">
        <f>AVERAGE(L$6:L988)</f>
        <v>3141.0904889093358</v>
      </c>
      <c r="X988" s="105">
        <v>983</v>
      </c>
      <c r="Y988" s="109">
        <v>19.864050731132352</v>
      </c>
      <c r="Z988" s="109">
        <v>1</v>
      </c>
      <c r="AA988" s="109">
        <v>4.6357792019531665</v>
      </c>
      <c r="AB988" s="110">
        <v>109.78069451456815</v>
      </c>
      <c r="AC988" s="109">
        <v>23.499829933085518</v>
      </c>
      <c r="AD988" s="109">
        <v>23.499829933085518</v>
      </c>
      <c r="AE988" s="109">
        <v>0</v>
      </c>
      <c r="AF988" s="110">
        <v>814.77559250713375</v>
      </c>
      <c r="AG988" s="110">
        <v>4299.9693879553934</v>
      </c>
      <c r="AH988" s="110">
        <v>3485.1937954482596</v>
      </c>
      <c r="AI988" s="111" t="str">
        <v>No</v>
      </c>
      <c r="AK988" s="103">
        <f>AVERAGE(AC$6:AC988)</f>
        <v>21.590512435904348</v>
      </c>
      <c r="AL988" s="103">
        <f>AVERAGE(AD$6:AD988)</f>
        <v>21.921226607823542</v>
      </c>
      <c r="AM988" s="103">
        <f>AVERAGE(AE$6:AE988)</f>
        <v>0.33071417191920255</v>
      </c>
      <c r="AN988" s="104">
        <f>AVERAGE(AF$6:AF988)</f>
        <v>857.01870973703615</v>
      </c>
      <c r="AO988" s="104">
        <f>AVERAGE(AG$6:AG988)</f>
        <v>4027.716450059937</v>
      </c>
      <c r="AP988" s="104">
        <f>AVERAGE(AH$6:AH988)</f>
        <v>3170.6977403228962</v>
      </c>
      <c r="AT988" s="105">
        <v>983</v>
      </c>
      <c r="AU988" s="109">
        <v>21.189610107414939</v>
      </c>
      <c r="AV988" s="109">
        <v>3</v>
      </c>
      <c r="AW988" s="109">
        <v>3.8106909600353736</v>
      </c>
      <c r="AX988" s="110">
        <v>118.5359378348777</v>
      </c>
      <c r="AY988" s="109">
        <v>22.000301067450312</v>
      </c>
      <c r="AZ988" s="109">
        <v>22.000301067450312</v>
      </c>
      <c r="BA988" s="109">
        <v>0</v>
      </c>
      <c r="BB988" s="110">
        <v>778.54496985838705</v>
      </c>
      <c r="BC988" s="110">
        <v>3450.0451601175469</v>
      </c>
      <c r="BD988" s="110">
        <v>2671.5001902591598</v>
      </c>
      <c r="BE988" s="111" t="str">
        <v>No</v>
      </c>
      <c r="BG988" s="103">
        <f>AVERAGE(AY$6:AY988)</f>
        <v>22.833319162073234</v>
      </c>
      <c r="BH988" s="103">
        <f>AVERAGE(AZ$6:AZ988)</f>
        <v>23.663119591064198</v>
      </c>
      <c r="BI988" s="103">
        <f>AVERAGE(BA$6:BA988)</f>
        <v>0.82980042899097506</v>
      </c>
      <c r="BJ988" s="104">
        <f>AVERAGE(BB$6:BB988)</f>
        <v>959.38800540792295</v>
      </c>
      <c r="BK988" s="104">
        <f>AVERAGE(BC$6:BC988)</f>
        <v>3589.9012313811786</v>
      </c>
      <c r="BL988" s="104">
        <f>AVERAGE(BD$6:BD988)</f>
        <v>2630.5132259732504</v>
      </c>
      <c r="BP988" s="105">
        <v>983</v>
      </c>
      <c r="BQ988" s="109">
        <v>25.315481692066822</v>
      </c>
      <c r="BR988" s="109">
        <v>5</v>
      </c>
      <c r="BS988" s="109">
        <v>4.3605751651384503</v>
      </c>
      <c r="BT988" s="110">
        <v>180.47131009517383</v>
      </c>
      <c r="BU988" s="109">
        <v>24.676056857205271</v>
      </c>
      <c r="BV988" s="109">
        <v>24.676056857205271</v>
      </c>
      <c r="BW988" s="109">
        <v>0</v>
      </c>
      <c r="BX988" s="110">
        <v>920.75301581133203</v>
      </c>
      <c r="BY988" s="110">
        <v>4051.4085285807905</v>
      </c>
      <c r="BZ988" s="110">
        <v>3130.6555127694583</v>
      </c>
      <c r="CA988" s="111" t="str">
        <v>No</v>
      </c>
      <c r="CC988" s="103">
        <f>AVERAGE(BU$6:BU988)</f>
        <v>22.887282276999578</v>
      </c>
      <c r="CD988" s="103">
        <f>AVERAGE(BV$6:BV988)</f>
        <v>23.795855126631537</v>
      </c>
      <c r="CE988" s="103">
        <f>AVERAGE(BW$6:BW988)</f>
        <v>0.90857284963193996</v>
      </c>
      <c r="CF988" s="104">
        <f>AVERAGE(BX$6:BX988)</f>
        <v>971.58712749948006</v>
      </c>
      <c r="CG988" s="104">
        <f>AVERAGE(BY$6:BY988)</f>
        <v>3660.8237759344734</v>
      </c>
      <c r="CH988" s="104">
        <f>AVERAGE(BZ$6:BZ988)</f>
        <v>2689.2366484349955</v>
      </c>
      <c r="CI988" s="121"/>
      <c r="CJ988" s="121"/>
      <c r="CK988" s="121"/>
      <c r="CL988" s="121"/>
      <c r="CM988" s="121"/>
      <c r="CN988" s="121"/>
    </row>
    <row r="989" spans="2:92" x14ac:dyDescent="0.2">
      <c r="B989" s="105">
        <v>984</v>
      </c>
      <c r="C989" s="109">
        <v>20.529496144784687</v>
      </c>
      <c r="D989" s="109">
        <v>0</v>
      </c>
      <c r="E989" s="109">
        <v>2.1691784295886056</v>
      </c>
      <c r="F989" s="110">
        <v>147.26613414222743</v>
      </c>
      <c r="G989" s="109">
        <v>22.698674574373293</v>
      </c>
      <c r="H989" s="109">
        <v>22.698674574373293</v>
      </c>
      <c r="I989" s="109">
        <v>0</v>
      </c>
      <c r="J989" s="110">
        <v>828.22637137342622</v>
      </c>
      <c r="K989" s="110">
        <v>4085.7614233871927</v>
      </c>
      <c r="L989" s="110">
        <v>3257.5350520137663</v>
      </c>
      <c r="M989" s="111" t="str">
        <v>No</v>
      </c>
      <c r="O989" s="103">
        <f>AVERAGE(G$6:G989)</f>
        <v>21.705593829736511</v>
      </c>
      <c r="P989" s="103">
        <f>AVERAGE(H$6:H989)</f>
        <v>22.062421652724701</v>
      </c>
      <c r="Q989" s="103">
        <f>AVERAGE(I$6:I989)</f>
        <v>0.35682782298820492</v>
      </c>
      <c r="R989" s="104">
        <f>AVERAGE(J$6:J989)</f>
        <v>864.42611125309236</v>
      </c>
      <c r="S989" s="104">
        <f>AVERAGE(K$6:K989)</f>
        <v>4005.6349381330588</v>
      </c>
      <c r="T989" s="104">
        <f>AVERAGE(L$6:L989)</f>
        <v>3141.2088268799703</v>
      </c>
      <c r="X989" s="105">
        <v>984</v>
      </c>
      <c r="Y989" s="109">
        <v>17.971769196322644</v>
      </c>
      <c r="Z989" s="109">
        <v>1</v>
      </c>
      <c r="AA989" s="109">
        <v>4.0932762679212589</v>
      </c>
      <c r="AB989" s="110">
        <v>163.2935349515605</v>
      </c>
      <c r="AC989" s="109">
        <v>21.065045464243902</v>
      </c>
      <c r="AD989" s="109">
        <v>21.065045464243902</v>
      </c>
      <c r="AE989" s="109">
        <v>0</v>
      </c>
      <c r="AF989" s="110">
        <v>795.24489887887762</v>
      </c>
      <c r="AG989" s="110">
        <v>3861.7081835639024</v>
      </c>
      <c r="AH989" s="110">
        <v>3066.4632846850245</v>
      </c>
      <c r="AI989" s="111" t="str">
        <v>No</v>
      </c>
      <c r="AK989" s="103">
        <f>AVERAGE(AC$6:AC989)</f>
        <v>21.589978424754289</v>
      </c>
      <c r="AL989" s="103">
        <f>AVERAGE(AD$6:AD989)</f>
        <v>21.920356505035354</v>
      </c>
      <c r="AM989" s="103">
        <f>AVERAGE(AE$6:AE989)</f>
        <v>0.33037808028107329</v>
      </c>
      <c r="AN989" s="104">
        <f>AVERAGE(AF$6:AF989)</f>
        <v>856.95593147396892</v>
      </c>
      <c r="AO989" s="104">
        <f>AVERAGE(AG$6:AG989)</f>
        <v>4027.5477424720343</v>
      </c>
      <c r="AP989" s="104">
        <f>AVERAGE(AH$6:AH989)</f>
        <v>3170.5918109980607</v>
      </c>
      <c r="AT989" s="105">
        <v>984</v>
      </c>
      <c r="AU989" s="109">
        <v>18.559443843006779</v>
      </c>
      <c r="AV989" s="109">
        <v>5</v>
      </c>
      <c r="AW989" s="109">
        <v>4.1432542085247253</v>
      </c>
      <c r="AX989" s="110">
        <v>189.61709394802531</v>
      </c>
      <c r="AY989" s="109">
        <v>17.702698051531506</v>
      </c>
      <c r="AZ989" s="109">
        <v>17.702698051531506</v>
      </c>
      <c r="BA989" s="109">
        <v>0</v>
      </c>
      <c r="BB989" s="110">
        <v>720.69803549397045</v>
      </c>
      <c r="BC989" s="110">
        <v>2905.4047077297259</v>
      </c>
      <c r="BD989" s="110">
        <v>2184.7066722357554</v>
      </c>
      <c r="BE989" s="111" t="str">
        <v>No</v>
      </c>
      <c r="BG989" s="103">
        <f>AVERAGE(AY$6:AY989)</f>
        <v>22.828105116229189</v>
      </c>
      <c r="BH989" s="103">
        <f>AVERAGE(AZ$6:AZ989)</f>
        <v>23.657062252101259</v>
      </c>
      <c r="BI989" s="103">
        <f>AVERAGE(BA$6:BA989)</f>
        <v>0.82895713587208175</v>
      </c>
      <c r="BJ989" s="104">
        <f>AVERAGE(BB$6:BB989)</f>
        <v>959.14543430028687</v>
      </c>
      <c r="BK989" s="104">
        <f>AVERAGE(BC$6:BC989)</f>
        <v>3589.2056048327522</v>
      </c>
      <c r="BL989" s="104">
        <f>AVERAGE(BD$6:BD989)</f>
        <v>2630.0601705324602</v>
      </c>
      <c r="BP989" s="105">
        <v>984</v>
      </c>
      <c r="BQ989" s="109">
        <v>25.869695816354209</v>
      </c>
      <c r="BR989" s="109">
        <v>4</v>
      </c>
      <c r="BS989" s="109">
        <v>3.1500507348238074</v>
      </c>
      <c r="BT989" s="110">
        <v>158.30003053514048</v>
      </c>
      <c r="BU989" s="109">
        <v>25</v>
      </c>
      <c r="BV989" s="109">
        <v>25.019746551178017</v>
      </c>
      <c r="BW989" s="109">
        <v>1.9746551178016603E-2</v>
      </c>
      <c r="BX989" s="110">
        <v>911.26201321184294</v>
      </c>
      <c r="BY989" s="110">
        <v>4030</v>
      </c>
      <c r="BZ989" s="110">
        <v>3118.7379867881573</v>
      </c>
      <c r="CA989" s="111" t="str">
        <v>Yes</v>
      </c>
      <c r="CC989" s="103">
        <f>AVERAGE(BU$6:BU989)</f>
        <v>22.889429347856286</v>
      </c>
      <c r="CD989" s="103">
        <f>AVERAGE(BV$6:BV989)</f>
        <v>23.797098918729652</v>
      </c>
      <c r="CE989" s="103">
        <f>AVERAGE(BW$6:BW989)</f>
        <v>0.90766957087334865</v>
      </c>
      <c r="CF989" s="104">
        <f>AVERAGE(BX$6:BX989)</f>
        <v>971.52582148902513</v>
      </c>
      <c r="CG989" s="104">
        <f>AVERAGE(BY$6:BY989)</f>
        <v>3661.1989550239709</v>
      </c>
      <c r="CH989" s="104">
        <f>AVERAGE(BZ$6:BZ989)</f>
        <v>2689.6731335349477</v>
      </c>
      <c r="CI989" s="121"/>
      <c r="CJ989" s="121"/>
      <c r="CK989" s="121"/>
      <c r="CL989" s="121"/>
      <c r="CM989" s="121"/>
      <c r="CN989" s="121"/>
    </row>
    <row r="990" spans="2:92" x14ac:dyDescent="0.2">
      <c r="B990" s="105">
        <v>985</v>
      </c>
      <c r="C990" s="109">
        <v>22.039375643670962</v>
      </c>
      <c r="D990" s="109">
        <v>0</v>
      </c>
      <c r="E990" s="109">
        <v>3.2439036480791756</v>
      </c>
      <c r="F990" s="110">
        <v>145.77035635773171</v>
      </c>
      <c r="G990" s="109">
        <v>25</v>
      </c>
      <c r="H990" s="109">
        <v>25.283279291750137</v>
      </c>
      <c r="I990" s="109">
        <v>0.28327929175013722</v>
      </c>
      <c r="J990" s="110">
        <v>946.76062887275634</v>
      </c>
      <c r="K990" s="110">
        <v>4500</v>
      </c>
      <c r="L990" s="110">
        <v>3553.2393711272434</v>
      </c>
      <c r="M990" s="111" t="str">
        <v>Yes</v>
      </c>
      <c r="O990" s="103">
        <f>AVERAGE(G$6:G990)</f>
        <v>21.708938404528656</v>
      </c>
      <c r="P990" s="103">
        <f>AVERAGE(H$6:H990)</f>
        <v>22.065691558957216</v>
      </c>
      <c r="Q990" s="103">
        <f>AVERAGE(I$6:I990)</f>
        <v>0.35675315442857236</v>
      </c>
      <c r="R990" s="104">
        <f>AVERAGE(J$6:J990)</f>
        <v>864.50969959585348</v>
      </c>
      <c r="S990" s="104">
        <f>AVERAGE(K$6:K990)</f>
        <v>4006.1368315968834</v>
      </c>
      <c r="T990" s="104">
        <f>AVERAGE(L$6:L990)</f>
        <v>3141.6271320010337</v>
      </c>
      <c r="X990" s="105">
        <v>985</v>
      </c>
      <c r="Y990" s="109">
        <v>18.08515345554833</v>
      </c>
      <c r="Z990" s="109">
        <v>2</v>
      </c>
      <c r="AA990" s="109">
        <v>4.7790955714694014</v>
      </c>
      <c r="AB990" s="110">
        <v>141.68579748984828</v>
      </c>
      <c r="AC990" s="109">
        <v>20.864249027017731</v>
      </c>
      <c r="AD990" s="109">
        <v>20.864249027017731</v>
      </c>
      <c r="AE990" s="109">
        <v>0</v>
      </c>
      <c r="AF990" s="110">
        <v>767.61326830038024</v>
      </c>
      <c r="AG990" s="110">
        <v>3895.5648248631915</v>
      </c>
      <c r="AH990" s="110">
        <v>3127.9515565628112</v>
      </c>
      <c r="AI990" s="111" t="str">
        <v>No</v>
      </c>
      <c r="AK990" s="103">
        <f>AVERAGE(AC$6:AC990)</f>
        <v>21.589241643639834</v>
      </c>
      <c r="AL990" s="103">
        <f>AVERAGE(AD$6:AD990)</f>
        <v>21.919284314702338</v>
      </c>
      <c r="AM990" s="103">
        <f>AVERAGE(AE$6:AE990)</f>
        <v>0.33004267106251384</v>
      </c>
      <c r="AN990" s="104">
        <f>AVERAGE(AF$6:AF990)</f>
        <v>856.86522826262524</v>
      </c>
      <c r="AO990" s="104">
        <f>AVERAGE(AG$6:AG990)</f>
        <v>4027.4137496622793</v>
      </c>
      <c r="AP990" s="104">
        <f>AVERAGE(AH$6:AH990)</f>
        <v>3170.5485213996494</v>
      </c>
      <c r="AT990" s="105">
        <v>985</v>
      </c>
      <c r="AU990" s="109">
        <v>24.49571817460988</v>
      </c>
      <c r="AV990" s="109">
        <v>3</v>
      </c>
      <c r="AW990" s="109">
        <v>6.9400913496724161</v>
      </c>
      <c r="AX990" s="110">
        <v>134.60037610172253</v>
      </c>
      <c r="AY990" s="109">
        <v>25</v>
      </c>
      <c r="AZ990" s="109">
        <v>28.435809524282298</v>
      </c>
      <c r="BA990" s="109">
        <v>3.4358095242822984</v>
      </c>
      <c r="BB990" s="110">
        <v>1399.9718047440672</v>
      </c>
      <c r="BC990" s="110">
        <v>3900</v>
      </c>
      <c r="BD990" s="110">
        <v>2500.0281952559326</v>
      </c>
      <c r="BE990" s="111" t="str">
        <v>Yes</v>
      </c>
      <c r="BG990" s="103">
        <f>AVERAGE(AY$6:AY990)</f>
        <v>22.830310085654336</v>
      </c>
      <c r="BH990" s="103">
        <f>AVERAGE(AZ$6:AZ990)</f>
        <v>23.66191377217454</v>
      </c>
      <c r="BI990" s="103">
        <f>AVERAGE(BA$6:BA990)</f>
        <v>0.83160368652021388</v>
      </c>
      <c r="BJ990" s="104">
        <f>AVERAGE(BB$6:BB990)</f>
        <v>959.59297376266636</v>
      </c>
      <c r="BK990" s="104">
        <f>AVERAGE(BC$6:BC990)</f>
        <v>3589.5211321374909</v>
      </c>
      <c r="BL990" s="104">
        <f>AVERAGE(BD$6:BD990)</f>
        <v>2629.9281583748188</v>
      </c>
      <c r="BP990" s="105">
        <v>985</v>
      </c>
      <c r="BQ990" s="109">
        <v>20.103058397959291</v>
      </c>
      <c r="BR990" s="109">
        <v>2</v>
      </c>
      <c r="BS990" s="109">
        <v>4.7257068714417745</v>
      </c>
      <c r="BT990" s="110">
        <v>126.07170851765358</v>
      </c>
      <c r="BU990" s="109">
        <v>22.828765269401067</v>
      </c>
      <c r="BV990" s="109">
        <v>22.828765269401067</v>
      </c>
      <c r="BW990" s="109">
        <v>0</v>
      </c>
      <c r="BX990" s="110">
        <v>810.93466659968567</v>
      </c>
      <c r="BY990" s="110">
        <v>3564.3147904101602</v>
      </c>
      <c r="BZ990" s="110">
        <v>2753.3801238104743</v>
      </c>
      <c r="CA990" s="111" t="str">
        <v>No</v>
      </c>
      <c r="CC990" s="103">
        <f>AVERAGE(BU$6:BU990)</f>
        <v>22.889367759959377</v>
      </c>
      <c r="CD990" s="103">
        <f>AVERAGE(BV$6:BV990)</f>
        <v>23.796115838882621</v>
      </c>
      <c r="CE990" s="103">
        <f>AVERAGE(BW$6:BW990)</f>
        <v>0.9067480789232234</v>
      </c>
      <c r="CF990" s="104">
        <f>AVERAGE(BX$6:BX990)</f>
        <v>971.36278478355371</v>
      </c>
      <c r="CG990" s="104">
        <f>AVERAGE(BY$6:BY990)</f>
        <v>3661.1005954659872</v>
      </c>
      <c r="CH990" s="104">
        <f>AVERAGE(BZ$6:BZ990)</f>
        <v>2689.7378106824353</v>
      </c>
      <c r="CI990" s="121"/>
      <c r="CJ990" s="121"/>
      <c r="CK990" s="121"/>
      <c r="CL990" s="121"/>
      <c r="CM990" s="121"/>
      <c r="CN990" s="121"/>
    </row>
    <row r="991" spans="2:92" x14ac:dyDescent="0.2">
      <c r="B991" s="105">
        <v>986</v>
      </c>
      <c r="C991" s="109">
        <v>21.751317985664041</v>
      </c>
      <c r="D991" s="109">
        <v>3</v>
      </c>
      <c r="E991" s="109">
        <v>5.1860854893710364</v>
      </c>
      <c r="F991" s="110">
        <v>154.29859814694714</v>
      </c>
      <c r="G991" s="109">
        <v>23.937403475035076</v>
      </c>
      <c r="H991" s="109">
        <v>23.937403475035076</v>
      </c>
      <c r="I991" s="109">
        <v>0</v>
      </c>
      <c r="J991" s="110">
        <v>872.42070239799943</v>
      </c>
      <c r="K991" s="110">
        <v>4458.7326255063135</v>
      </c>
      <c r="L991" s="110">
        <v>3586.3119231083142</v>
      </c>
      <c r="M991" s="111" t="str">
        <v>No</v>
      </c>
      <c r="O991" s="103">
        <f>AVERAGE(G$6:G991)</f>
        <v>21.711198511091037</v>
      </c>
      <c r="P991" s="103">
        <f>AVERAGE(H$6:H991)</f>
        <v>22.067589846904557</v>
      </c>
      <c r="Q991" s="103">
        <f>AVERAGE(I$6:I991)</f>
        <v>0.35639133581353322</v>
      </c>
      <c r="R991" s="104">
        <f>AVERAGE(J$6:J991)</f>
        <v>864.51772292526744</v>
      </c>
      <c r="S991" s="104">
        <f>AVERAGE(K$6:K991)</f>
        <v>4006.5958537002398</v>
      </c>
      <c r="T991" s="104">
        <f>AVERAGE(L$6:L991)</f>
        <v>3142.0781307749762</v>
      </c>
      <c r="X991" s="105">
        <v>986</v>
      </c>
      <c r="Y991" s="109">
        <v>22.169617365375494</v>
      </c>
      <c r="Z991" s="109">
        <v>2</v>
      </c>
      <c r="AA991" s="109">
        <v>3.9939129686964483</v>
      </c>
      <c r="AB991" s="110">
        <v>152.71903147788043</v>
      </c>
      <c r="AC991" s="109">
        <v>24.163530334071943</v>
      </c>
      <c r="AD991" s="109">
        <v>24.163530334071943</v>
      </c>
      <c r="AE991" s="109">
        <v>0</v>
      </c>
      <c r="AF991" s="110">
        <v>877.62494150003874</v>
      </c>
      <c r="AG991" s="110">
        <v>4489.4354601329496</v>
      </c>
      <c r="AH991" s="110">
        <v>3611.8105186329108</v>
      </c>
      <c r="AI991" s="111" t="str">
        <v>No</v>
      </c>
      <c r="AK991" s="103">
        <f>AVERAGE(AC$6:AC991)</f>
        <v>21.591852484096666</v>
      </c>
      <c r="AL991" s="103">
        <f>AVERAGE(AD$6:AD991)</f>
        <v>21.92156042628385</v>
      </c>
      <c r="AM991" s="103">
        <f>AVERAGE(AE$6:AE991)</f>
        <v>0.32970794218719685</v>
      </c>
      <c r="AN991" s="104">
        <f>AVERAGE(AF$6:AF991)</f>
        <v>856.88628273852521</v>
      </c>
      <c r="AO991" s="104">
        <f>AVERAGE(AG$6:AG991)</f>
        <v>4027.8823315187406</v>
      </c>
      <c r="AP991" s="104">
        <f>AVERAGE(AH$6:AH991)</f>
        <v>3170.9960487802105</v>
      </c>
      <c r="AT991" s="105">
        <v>986</v>
      </c>
      <c r="AU991" s="109">
        <v>24.967459409001609</v>
      </c>
      <c r="AV991" s="109">
        <v>3</v>
      </c>
      <c r="AW991" s="109">
        <v>6.0245379180312</v>
      </c>
      <c r="AX991" s="110">
        <v>149.38567672020571</v>
      </c>
      <c r="AY991" s="109">
        <v>25</v>
      </c>
      <c r="AZ991" s="109">
        <v>27.991997327032809</v>
      </c>
      <c r="BA991" s="109">
        <v>2.9919973270328093</v>
      </c>
      <c r="BB991" s="110">
        <v>1348.1852757751271</v>
      </c>
      <c r="BC991" s="110">
        <v>3900</v>
      </c>
      <c r="BD991" s="110">
        <v>2551.8147242248729</v>
      </c>
      <c r="BE991" s="111" t="str">
        <v>Yes</v>
      </c>
      <c r="BG991" s="103">
        <f>AVERAGE(AY$6:AY991)</f>
        <v>22.832510582524868</v>
      </c>
      <c r="BH991" s="103">
        <f>AVERAGE(AZ$6:AZ991)</f>
        <v>23.666305337645998</v>
      </c>
      <c r="BI991" s="103">
        <f>AVERAGE(BA$6:BA991)</f>
        <v>0.83379475512113943</v>
      </c>
      <c r="BJ991" s="104">
        <f>AVERAGE(BB$6:BB991)</f>
        <v>959.98708360243563</v>
      </c>
      <c r="BK991" s="104">
        <f>AVERAGE(BC$6:BC991)</f>
        <v>3589.8360194274123</v>
      </c>
      <c r="BL991" s="104">
        <f>AVERAGE(BD$6:BD991)</f>
        <v>2629.8489358249712</v>
      </c>
      <c r="BP991" s="105">
        <v>986</v>
      </c>
      <c r="BQ991" s="109">
        <v>14.529653697719359</v>
      </c>
      <c r="BR991" s="109">
        <v>2</v>
      </c>
      <c r="BS991" s="109">
        <v>6.5690249384342412</v>
      </c>
      <c r="BT991" s="110">
        <v>139.09947999113061</v>
      </c>
      <c r="BU991" s="109">
        <v>19.098678636153601</v>
      </c>
      <c r="BV991" s="109">
        <v>19.098678636153601</v>
      </c>
      <c r="BW991" s="109">
        <v>0</v>
      </c>
      <c r="BX991" s="110">
        <v>712.05983907573864</v>
      </c>
      <c r="BY991" s="110">
        <v>3004.8017954230399</v>
      </c>
      <c r="BZ991" s="110">
        <v>2292.7419563473013</v>
      </c>
      <c r="CA991" s="111" t="str">
        <v>No</v>
      </c>
      <c r="CC991" s="103">
        <f>AVERAGE(BU$6:BU991)</f>
        <v>22.885523247663428</v>
      </c>
      <c r="CD991" s="103">
        <f>AVERAGE(BV$6:BV991)</f>
        <v>23.791351703788575</v>
      </c>
      <c r="CE991" s="103">
        <f>AVERAGE(BW$6:BW991)</f>
        <v>0.90582845612512686</v>
      </c>
      <c r="CF991" s="104">
        <f>AVERAGE(BX$6:BX991)</f>
        <v>971.09980005159855</v>
      </c>
      <c r="CG991" s="104">
        <f>AVERAGE(BY$6:BY991)</f>
        <v>3660.4349780217244</v>
      </c>
      <c r="CH991" s="104">
        <f>AVERAGE(BZ$6:BZ991)</f>
        <v>2689.3351779701279</v>
      </c>
      <c r="CI991" s="121"/>
      <c r="CJ991" s="121"/>
      <c r="CK991" s="121"/>
      <c r="CL991" s="121"/>
      <c r="CM991" s="121"/>
      <c r="CN991" s="121"/>
    </row>
    <row r="992" spans="2:92" x14ac:dyDescent="0.2">
      <c r="B992" s="105">
        <v>987</v>
      </c>
      <c r="C992" s="109">
        <v>22.262182022322385</v>
      </c>
      <c r="D992" s="109">
        <v>1</v>
      </c>
      <c r="E992" s="109">
        <v>2.3335460342787591</v>
      </c>
      <c r="F992" s="110">
        <v>155.52674471818744</v>
      </c>
      <c r="G992" s="109">
        <v>23.595728056601143</v>
      </c>
      <c r="H992" s="109">
        <v>23.595728056601143</v>
      </c>
      <c r="I992" s="109">
        <v>0</v>
      </c>
      <c r="J992" s="110">
        <v>863.39858641622163</v>
      </c>
      <c r="K992" s="110">
        <v>4297.2310501882057</v>
      </c>
      <c r="L992" s="110">
        <v>3433.8324637719843</v>
      </c>
      <c r="M992" s="111" t="str">
        <v>No</v>
      </c>
      <c r="O992" s="103">
        <f>AVERAGE(G$6:G992)</f>
        <v>21.713107862200975</v>
      </c>
      <c r="P992" s="103">
        <f>AVERAGE(H$6:H992)</f>
        <v>22.069138112567877</v>
      </c>
      <c r="Q992" s="103">
        <f>AVERAGE(I$6:I992)</f>
        <v>0.35603025036691366</v>
      </c>
      <c r="R992" s="104">
        <f>AVERAGE(J$6:J992)</f>
        <v>864.5165890483587</v>
      </c>
      <c r="S992" s="104">
        <f>AVERAGE(K$6:K992)</f>
        <v>4006.890316918566</v>
      </c>
      <c r="T992" s="104">
        <f>AVERAGE(L$6:L992)</f>
        <v>3142.3737278702115</v>
      </c>
      <c r="X992" s="105">
        <v>987</v>
      </c>
      <c r="Y992" s="109">
        <v>22.43376952063927</v>
      </c>
      <c r="Z992" s="109">
        <v>2</v>
      </c>
      <c r="AA992" s="109">
        <v>4.5605262674187701</v>
      </c>
      <c r="AB992" s="110">
        <v>163.19701000902498</v>
      </c>
      <c r="AC992" s="109">
        <v>24.994295788058039</v>
      </c>
      <c r="AD992" s="109">
        <v>24.994295788058039</v>
      </c>
      <c r="AE992" s="109">
        <v>0</v>
      </c>
      <c r="AF992" s="110">
        <v>913.02588365076622</v>
      </c>
      <c r="AG992" s="110">
        <v>4638.9732418504473</v>
      </c>
      <c r="AH992" s="110">
        <v>3725.9473581996808</v>
      </c>
      <c r="AI992" s="111" t="str">
        <v>No</v>
      </c>
      <c r="AK992" s="103">
        <f>AVERAGE(AC$6:AC992)</f>
        <v>21.595299741750122</v>
      </c>
      <c r="AL992" s="103">
        <f>AVERAGE(AD$6:AD992)</f>
        <v>21.924673633337321</v>
      </c>
      <c r="AM992" s="103">
        <f>AVERAGE(AE$6:AE992)</f>
        <v>0.32937389158720987</v>
      </c>
      <c r="AN992" s="104">
        <f>AVERAGE(AF$6:AF992)</f>
        <v>856.94316176680513</v>
      </c>
      <c r="AO992" s="104">
        <f>AVERAGE(AG$6:AG992)</f>
        <v>4028.5014712455204</v>
      </c>
      <c r="AP992" s="104">
        <f>AVERAGE(AH$6:AH992)</f>
        <v>3171.5583094787107</v>
      </c>
      <c r="AT992" s="105">
        <v>987</v>
      </c>
      <c r="AU992" s="109">
        <v>21.797268135219525</v>
      </c>
      <c r="AV992" s="109">
        <v>1</v>
      </c>
      <c r="AW992" s="109">
        <v>3.4598231419149221</v>
      </c>
      <c r="AX992" s="110">
        <v>141.22511324386667</v>
      </c>
      <c r="AY992" s="109">
        <v>24.257091277134446</v>
      </c>
      <c r="AZ992" s="109">
        <v>24.257091277134446</v>
      </c>
      <c r="BA992" s="109">
        <v>0</v>
      </c>
      <c r="BB992" s="110">
        <v>868.93785155789999</v>
      </c>
      <c r="BC992" s="110">
        <v>3688.5636915701671</v>
      </c>
      <c r="BD992" s="110">
        <v>2819.625840012267</v>
      </c>
      <c r="BE992" s="111" t="str">
        <v>No</v>
      </c>
      <c r="BG992" s="103">
        <f>AVERAGE(AY$6:AY992)</f>
        <v>22.833953926693674</v>
      </c>
      <c r="BH992" s="103">
        <f>AVERAGE(AZ$6:AZ992)</f>
        <v>23.666903904960577</v>
      </c>
      <c r="BI992" s="103">
        <f>AVERAGE(BA$6:BA992)</f>
        <v>0.8329499782669133</v>
      </c>
      <c r="BJ992" s="104">
        <f>AVERAGE(BB$6:BB992)</f>
        <v>959.89483514038432</v>
      </c>
      <c r="BK992" s="104">
        <f>AVERAGE(BC$6:BC992)</f>
        <v>3589.9360474640307</v>
      </c>
      <c r="BL992" s="104">
        <f>AVERAGE(BD$6:BD992)</f>
        <v>2630.0412123236415</v>
      </c>
      <c r="BP992" s="105">
        <v>987</v>
      </c>
      <c r="BQ992" s="109">
        <v>20.381307997755734</v>
      </c>
      <c r="BR992" s="109">
        <v>3</v>
      </c>
      <c r="BS992" s="109">
        <v>5.8440977641328882</v>
      </c>
      <c r="BT992" s="110">
        <v>163.16766218436464</v>
      </c>
      <c r="BU992" s="109">
        <v>23.225405761888624</v>
      </c>
      <c r="BV992" s="109">
        <v>23.225405761888624</v>
      </c>
      <c r="BW992" s="109">
        <v>0</v>
      </c>
      <c r="BX992" s="110">
        <v>859.92983504102335</v>
      </c>
      <c r="BY992" s="110">
        <v>3693.8108642832935</v>
      </c>
      <c r="BZ992" s="110">
        <v>2833.8810292422704</v>
      </c>
      <c r="CA992" s="111" t="str">
        <v>No</v>
      </c>
      <c r="CC992" s="103">
        <f>AVERAGE(BU$6:BU992)</f>
        <v>22.885867606847039</v>
      </c>
      <c r="CD992" s="103">
        <f>AVERAGE(BV$6:BV992)</f>
        <v>23.790778303644807</v>
      </c>
      <c r="CE992" s="103">
        <f>AVERAGE(BW$6:BW992)</f>
        <v>0.90491069679774572</v>
      </c>
      <c r="CF992" s="104">
        <f>AVERAGE(BX$6:BX992)</f>
        <v>970.9871658418615</v>
      </c>
      <c r="CG992" s="104">
        <f>AVERAGE(BY$6:BY992)</f>
        <v>3660.4687935093248</v>
      </c>
      <c r="CH992" s="104">
        <f>AVERAGE(BZ$6:BZ992)</f>
        <v>2689.4816276674651</v>
      </c>
      <c r="CI992" s="121"/>
      <c r="CJ992" s="121"/>
      <c r="CK992" s="121"/>
      <c r="CL992" s="121"/>
      <c r="CM992" s="121"/>
      <c r="CN992" s="121"/>
    </row>
    <row r="993" spans="2:92" x14ac:dyDescent="0.2">
      <c r="B993" s="105">
        <v>988</v>
      </c>
      <c r="C993" s="109">
        <v>14.074960177311709</v>
      </c>
      <c r="D993" s="109">
        <v>1</v>
      </c>
      <c r="E993" s="109">
        <v>5.0518220374367964</v>
      </c>
      <c r="F993" s="110">
        <v>139.03433292679694</v>
      </c>
      <c r="G993" s="109">
        <v>18.126782214748506</v>
      </c>
      <c r="H993" s="109">
        <v>18.126782214748506</v>
      </c>
      <c r="I993" s="109">
        <v>0</v>
      </c>
      <c r="J993" s="110">
        <v>682.83779936925202</v>
      </c>
      <c r="K993" s="110">
        <v>3312.8207986547309</v>
      </c>
      <c r="L993" s="110">
        <v>2629.9829992854789</v>
      </c>
      <c r="M993" s="111" t="str">
        <v>No</v>
      </c>
      <c r="O993" s="103">
        <f>AVERAGE(G$6:G993)</f>
        <v>21.70947797794242</v>
      </c>
      <c r="P993" s="103">
        <f>AVERAGE(H$6:H993)</f>
        <v>22.0651478738049</v>
      </c>
      <c r="Q993" s="103">
        <f>AVERAGE(I$6:I993)</f>
        <v>0.3556698958624937</v>
      </c>
      <c r="R993" s="104">
        <f>AVERAGE(J$6:J993)</f>
        <v>864.33270363370366</v>
      </c>
      <c r="S993" s="104">
        <f>AVERAGE(K$6:K993)</f>
        <v>4006.187817406153</v>
      </c>
      <c r="T993" s="104">
        <f>AVERAGE(L$6:L993)</f>
        <v>3141.8551137724539</v>
      </c>
      <c r="X993" s="105">
        <v>988</v>
      </c>
      <c r="Y993" s="109">
        <v>25.151484864189534</v>
      </c>
      <c r="Z993" s="109">
        <v>1</v>
      </c>
      <c r="AA993" s="109">
        <v>5.8680743674182398</v>
      </c>
      <c r="AB993" s="110">
        <v>104.8907557382511</v>
      </c>
      <c r="AC993" s="109">
        <v>25</v>
      </c>
      <c r="AD993" s="109">
        <v>30.019559231607772</v>
      </c>
      <c r="AE993" s="109">
        <v>5.0195592316077722</v>
      </c>
      <c r="AF993" s="110">
        <v>1758.4114174276501</v>
      </c>
      <c r="AG993" s="110">
        <v>4570</v>
      </c>
      <c r="AH993" s="110">
        <v>2811.5885825723499</v>
      </c>
      <c r="AI993" s="111" t="str">
        <v>Yes</v>
      </c>
      <c r="AK993" s="103">
        <f>AVERAGE(AC$6:AC993)</f>
        <v>21.59874579464309</v>
      </c>
      <c r="AL993" s="103">
        <f>AVERAGE(AD$6:AD993)</f>
        <v>21.932866837384157</v>
      </c>
      <c r="AM993" s="103">
        <f>AVERAGE(AE$6:AE993)</f>
        <v>0.33412104274107685</v>
      </c>
      <c r="AN993" s="104">
        <f>AVERAGE(AF$6:AF993)</f>
        <v>857.85557902961978</v>
      </c>
      <c r="AO993" s="104">
        <f>AVERAGE(AG$6:AG993)</f>
        <v>4029.0495466794823</v>
      </c>
      <c r="AP993" s="104">
        <f>AVERAGE(AH$6:AH993)</f>
        <v>3171.1939676498582</v>
      </c>
      <c r="AT993" s="105">
        <v>988</v>
      </c>
      <c r="AU993" s="109">
        <v>27.758380274762462</v>
      </c>
      <c r="AV993" s="109">
        <v>4</v>
      </c>
      <c r="AW993" s="109">
        <v>4.189327851778792</v>
      </c>
      <c r="AX993" s="110">
        <v>129.2046305258051</v>
      </c>
      <c r="AY993" s="109">
        <v>25</v>
      </c>
      <c r="AZ993" s="109">
        <v>27.947708126541254</v>
      </c>
      <c r="BA993" s="109">
        <v>2.9477081265412544</v>
      </c>
      <c r="BB993" s="110">
        <v>1321.3608495069934</v>
      </c>
      <c r="BC993" s="110">
        <v>3950</v>
      </c>
      <c r="BD993" s="110">
        <v>2628.6391504930066</v>
      </c>
      <c r="BE993" s="111" t="str">
        <v>Yes</v>
      </c>
      <c r="BG993" s="103">
        <f>AVERAGE(AY$6:AY993)</f>
        <v>22.83614628101888</v>
      </c>
      <c r="BH993" s="103">
        <f>AVERAGE(AZ$6:AZ993)</f>
        <v>23.671236702755696</v>
      </c>
      <c r="BI993" s="103">
        <f>AVERAGE(BA$6:BA993)</f>
        <v>0.83509042173682657</v>
      </c>
      <c r="BJ993" s="104">
        <f>AVERAGE(BB$6:BB993)</f>
        <v>960.26069143022914</v>
      </c>
      <c r="BK993" s="104">
        <f>AVERAGE(BC$6:BC993)</f>
        <v>3590.3004846629537</v>
      </c>
      <c r="BL993" s="104">
        <f>AVERAGE(BD$6:BD993)</f>
        <v>2630.0397932327196</v>
      </c>
      <c r="BP993" s="105">
        <v>988</v>
      </c>
      <c r="BQ993" s="109">
        <v>24.417831133724601</v>
      </c>
      <c r="BR993" s="109">
        <v>1</v>
      </c>
      <c r="BS993" s="109">
        <v>5.5616972264664968</v>
      </c>
      <c r="BT993" s="110">
        <v>139.91090162011645</v>
      </c>
      <c r="BU993" s="109">
        <v>25</v>
      </c>
      <c r="BV993" s="109">
        <v>28.979528360191097</v>
      </c>
      <c r="BW993" s="109">
        <v>3.9795283601910967</v>
      </c>
      <c r="BX993" s="110">
        <v>1486.8401556487809</v>
      </c>
      <c r="BY993" s="110">
        <v>3820</v>
      </c>
      <c r="BZ993" s="110">
        <v>2333.1598443512194</v>
      </c>
      <c r="CA993" s="111" t="str">
        <v>Yes</v>
      </c>
      <c r="CC993" s="103">
        <f>AVERAGE(BU$6:BU993)</f>
        <v>22.888007416961567</v>
      </c>
      <c r="CD993" s="103">
        <f>AVERAGE(BV$6:BV993)</f>
        <v>23.796030074957102</v>
      </c>
      <c r="CE993" s="103">
        <f>AVERAGE(BW$6:BW993)</f>
        <v>0.90802265799551229</v>
      </c>
      <c r="CF993" s="104">
        <f>AVERAGE(BX$6:BX993)</f>
        <v>971.50928425259724</v>
      </c>
      <c r="CG993" s="104">
        <f>AVERAGE(BY$6:BY993)</f>
        <v>3660.6302623418051</v>
      </c>
      <c r="CH993" s="104">
        <f>AVERAGE(BZ$6:BZ993)</f>
        <v>2689.1209780892095</v>
      </c>
      <c r="CI993" s="121"/>
      <c r="CJ993" s="121"/>
      <c r="CK993" s="121"/>
      <c r="CL993" s="121"/>
      <c r="CM993" s="121"/>
      <c r="CN993" s="121"/>
    </row>
    <row r="994" spans="2:92" x14ac:dyDescent="0.2">
      <c r="B994" s="105">
        <v>989</v>
      </c>
      <c r="C994" s="109">
        <v>19.851087849223948</v>
      </c>
      <c r="D994" s="109">
        <v>0</v>
      </c>
      <c r="E994" s="109">
        <v>2.6641558746548499</v>
      </c>
      <c r="F994" s="110">
        <v>150.44508992972291</v>
      </c>
      <c r="G994" s="109">
        <v>22.515243723878797</v>
      </c>
      <c r="H994" s="109">
        <v>22.515243723878797</v>
      </c>
      <c r="I994" s="109">
        <v>0</v>
      </c>
      <c r="J994" s="110">
        <v>825.90240164608679</v>
      </c>
      <c r="K994" s="110">
        <v>4052.7438702981835</v>
      </c>
      <c r="L994" s="110">
        <v>3226.8414686520969</v>
      </c>
      <c r="M994" s="111" t="str">
        <v>No</v>
      </c>
      <c r="O994" s="103">
        <f>AVERAGE(G$6:G994)</f>
        <v>21.710292705693622</v>
      </c>
      <c r="P994" s="103">
        <f>AVERAGE(H$6:H994)</f>
        <v>22.065602975776667</v>
      </c>
      <c r="Q994" s="103">
        <f>AVERAGE(I$6:I994)</f>
        <v>0.35531027008305738</v>
      </c>
      <c r="R994" s="104">
        <f>AVERAGE(J$6:J994)</f>
        <v>864.2938458966081</v>
      </c>
      <c r="S994" s="104">
        <f>AVERAGE(K$6:K994)</f>
        <v>4006.2348912715647</v>
      </c>
      <c r="T994" s="104">
        <f>AVERAGE(L$6:L994)</f>
        <v>3141.941045374961</v>
      </c>
      <c r="X994" s="105">
        <v>989</v>
      </c>
      <c r="Y994" s="109">
        <v>25.886780743210153</v>
      </c>
      <c r="Z994" s="109">
        <v>4</v>
      </c>
      <c r="AA994" s="109">
        <v>4.9869785137086318</v>
      </c>
      <c r="AB994" s="110">
        <v>168.51413461339638</v>
      </c>
      <c r="AC994" s="109">
        <v>25</v>
      </c>
      <c r="AD994" s="109">
        <v>26.873759256918785</v>
      </c>
      <c r="AE994" s="109">
        <v>1.8737592569187846</v>
      </c>
      <c r="AF994" s="110">
        <v>1255.7908008587776</v>
      </c>
      <c r="AG994" s="110">
        <v>4780</v>
      </c>
      <c r="AH994" s="110">
        <v>3524.2091991412226</v>
      </c>
      <c r="AI994" s="111" t="str">
        <v>Yes</v>
      </c>
      <c r="AK994" s="103">
        <f>AVERAGE(AC$6:AC994)</f>
        <v>21.602184878773883</v>
      </c>
      <c r="AL994" s="103">
        <f>AVERAGE(AD$6:AD994)</f>
        <v>21.937862684117761</v>
      </c>
      <c r="AM994" s="103">
        <f>AVERAGE(AE$6:AE994)</f>
        <v>0.33567780534388542</v>
      </c>
      <c r="AN994" s="104">
        <f>AVERAGE(AF$6:AF994)</f>
        <v>858.25794022459365</v>
      </c>
      <c r="AO994" s="104">
        <f>AVERAGE(AG$6:AG994)</f>
        <v>4029.8088494634262</v>
      </c>
      <c r="AP994" s="104">
        <f>AVERAGE(AH$6:AH994)</f>
        <v>3171.5509092388284</v>
      </c>
      <c r="AT994" s="105">
        <v>989</v>
      </c>
      <c r="AU994" s="109">
        <v>22.262356744412017</v>
      </c>
      <c r="AV994" s="109">
        <v>2</v>
      </c>
      <c r="AW994" s="109">
        <v>6.7410324360696787</v>
      </c>
      <c r="AX994" s="110">
        <v>138.86178888420815</v>
      </c>
      <c r="AY994" s="109">
        <v>25</v>
      </c>
      <c r="AZ994" s="109">
        <v>27.003389180481697</v>
      </c>
      <c r="BA994" s="109">
        <v>2.0033891804816975</v>
      </c>
      <c r="BB994" s="110">
        <v>1189.3701659564629</v>
      </c>
      <c r="BC994" s="110">
        <v>3850</v>
      </c>
      <c r="BD994" s="110">
        <v>2660.6298340435369</v>
      </c>
      <c r="BE994" s="111" t="str">
        <v>Yes</v>
      </c>
      <c r="BG994" s="103">
        <f>AVERAGE(AY$6:AY994)</f>
        <v>22.838334201867195</v>
      </c>
      <c r="BH994" s="103">
        <f>AVERAGE(AZ$6:AZ994)</f>
        <v>23.674605916585552</v>
      </c>
      <c r="BI994" s="103">
        <f>AVERAGE(BA$6:BA994)</f>
        <v>0.83627171471836848</v>
      </c>
      <c r="BJ994" s="104">
        <f>AVERAGE(BB$6:BB994)</f>
        <v>960.49234913955797</v>
      </c>
      <c r="BK994" s="104">
        <f>AVERAGE(BC$6:BC994)</f>
        <v>3590.5630726461054</v>
      </c>
      <c r="BL994" s="104">
        <f>AVERAGE(BD$6:BD994)</f>
        <v>2630.0707235065424</v>
      </c>
      <c r="BP994" s="105">
        <v>989</v>
      </c>
      <c r="BQ994" s="109">
        <v>23.32891613824868</v>
      </c>
      <c r="BR994" s="109">
        <v>0</v>
      </c>
      <c r="BS994" s="109">
        <v>5.9387633716815316</v>
      </c>
      <c r="BT994" s="110">
        <v>134.13415274891523</v>
      </c>
      <c r="BU994" s="109">
        <v>25</v>
      </c>
      <c r="BV994" s="109">
        <v>29.267679509930211</v>
      </c>
      <c r="BW994" s="109">
        <v>4.2676795099302112</v>
      </c>
      <c r="BX994" s="110">
        <v>1524.286079238447</v>
      </c>
      <c r="BY994" s="110">
        <v>3750</v>
      </c>
      <c r="BZ994" s="110">
        <v>2225.7139207615528</v>
      </c>
      <c r="CA994" s="111" t="str">
        <v>Yes</v>
      </c>
      <c r="CC994" s="103">
        <f>AVERAGE(BU$6:BU994)</f>
        <v>22.89014289985645</v>
      </c>
      <c r="CD994" s="103">
        <f>AVERAGE(BV$6:BV994)</f>
        <v>23.801562581969204</v>
      </c>
      <c r="CE994" s="103">
        <f>AVERAGE(BW$6:BW994)</f>
        <v>0.9114196821127365</v>
      </c>
      <c r="CF994" s="104">
        <f>AVERAGE(BX$6:BX994)</f>
        <v>972.06820922224915</v>
      </c>
      <c r="CG994" s="104">
        <f>AVERAGE(BY$6:BY994)</f>
        <v>3660.7206260805901</v>
      </c>
      <c r="CH994" s="104">
        <f>AVERAGE(BZ$6:BZ994)</f>
        <v>2688.6524168583423</v>
      </c>
      <c r="CI994" s="121"/>
      <c r="CJ994" s="121"/>
      <c r="CK994" s="121"/>
      <c r="CL994" s="121"/>
      <c r="CM994" s="121"/>
      <c r="CN994" s="121"/>
    </row>
    <row r="995" spans="2:92" x14ac:dyDescent="0.2">
      <c r="B995" s="105">
        <v>990</v>
      </c>
      <c r="C995" s="109">
        <v>17.5878217174055</v>
      </c>
      <c r="D995" s="109">
        <v>3</v>
      </c>
      <c r="E995" s="109">
        <v>4.3820007152278109</v>
      </c>
      <c r="F995" s="110">
        <v>128.19977045968318</v>
      </c>
      <c r="G995" s="109">
        <v>18.969822432633311</v>
      </c>
      <c r="H995" s="109">
        <v>18.969822432633311</v>
      </c>
      <c r="I995" s="109">
        <v>0</v>
      </c>
      <c r="J995" s="110">
        <v>697.29444343868249</v>
      </c>
      <c r="K995" s="110">
        <v>3564.5680378739962</v>
      </c>
      <c r="L995" s="110">
        <v>2867.2735944353135</v>
      </c>
      <c r="M995" s="111" t="str">
        <v>No</v>
      </c>
      <c r="O995" s="103">
        <f>AVERAGE(G$6:G995)</f>
        <v>21.707524553902651</v>
      </c>
      <c r="P995" s="103">
        <f>AVERAGE(H$6:H995)</f>
        <v>22.062475924722985</v>
      </c>
      <c r="Q995" s="103">
        <f>AVERAGE(I$6:I995)</f>
        <v>0.35495137082034722</v>
      </c>
      <c r="R995" s="104">
        <f>AVERAGE(J$6:J995)</f>
        <v>864.12515963149906</v>
      </c>
      <c r="S995" s="104">
        <f>AVERAGE(K$6:K995)</f>
        <v>4005.7887631368199</v>
      </c>
      <c r="T995" s="104">
        <f>AVERAGE(L$6:L995)</f>
        <v>3141.6636035053252</v>
      </c>
      <c r="X995" s="105">
        <v>990</v>
      </c>
      <c r="Y995" s="109">
        <v>19.853392959065971</v>
      </c>
      <c r="Z995" s="109">
        <v>4</v>
      </c>
      <c r="AA995" s="109">
        <v>5.7346265933538492</v>
      </c>
      <c r="AB995" s="110">
        <v>157.99225515963951</v>
      </c>
      <c r="AC995" s="109">
        <v>21.588019552419819</v>
      </c>
      <c r="AD995" s="109">
        <v>21.588019552419819</v>
      </c>
      <c r="AE995" s="109">
        <v>0</v>
      </c>
      <c r="AF995" s="110">
        <v>805.63284173223406</v>
      </c>
      <c r="AG995" s="110">
        <v>4165.8435194355679</v>
      </c>
      <c r="AH995" s="110">
        <v>3360.2106777033341</v>
      </c>
      <c r="AI995" s="111" t="str">
        <v>No</v>
      </c>
      <c r="AK995" s="103">
        <f>AVERAGE(AC$6:AC995)</f>
        <v>21.602170570363423</v>
      </c>
      <c r="AL995" s="103">
        <f>AVERAGE(AD$6:AD995)</f>
        <v>21.937509307217056</v>
      </c>
      <c r="AM995" s="103">
        <f>AVERAGE(AE$6:AE995)</f>
        <v>0.33533873685363907</v>
      </c>
      <c r="AN995" s="104">
        <f>AVERAGE(AF$6:AF995)</f>
        <v>858.20478355944977</v>
      </c>
      <c r="AO995" s="104">
        <f>AVERAGE(AG$6:AG995)</f>
        <v>4029.946258220974</v>
      </c>
      <c r="AP995" s="104">
        <f>AVERAGE(AH$6:AH995)</f>
        <v>3171.74147466152</v>
      </c>
      <c r="AT995" s="105">
        <v>990</v>
      </c>
      <c r="AU995" s="109">
        <v>19.482062573534549</v>
      </c>
      <c r="AV995" s="109">
        <v>2</v>
      </c>
      <c r="AW995" s="109">
        <v>6.4275780720449323</v>
      </c>
      <c r="AX995" s="110">
        <v>150.83386702937008</v>
      </c>
      <c r="AY995" s="109">
        <v>23.909640645579479</v>
      </c>
      <c r="AZ995" s="109">
        <v>23.909640645579479</v>
      </c>
      <c r="BA995" s="109">
        <v>0</v>
      </c>
      <c r="BB995" s="110">
        <v>868.12308639675439</v>
      </c>
      <c r="BC995" s="110">
        <v>3686.4460968369217</v>
      </c>
      <c r="BD995" s="110">
        <v>2818.3230104401673</v>
      </c>
      <c r="BE995" s="111" t="str">
        <v>No</v>
      </c>
      <c r="BG995" s="103">
        <f>AVERAGE(AY$6:AY995)</f>
        <v>22.839416329588115</v>
      </c>
      <c r="BH995" s="103">
        <f>AVERAGE(AZ$6:AZ995)</f>
        <v>23.674843325402716</v>
      </c>
      <c r="BI995" s="103">
        <f>AVERAGE(BA$6:BA995)</f>
        <v>0.83542699581461255</v>
      </c>
      <c r="BJ995" s="104">
        <f>AVERAGE(BB$6:BB995)</f>
        <v>960.39904685395913</v>
      </c>
      <c r="BK995" s="104">
        <f>AVERAGE(BC$6:BC995)</f>
        <v>3590.6599241856925</v>
      </c>
      <c r="BL995" s="104">
        <f>AVERAGE(BD$6:BD995)</f>
        <v>2630.2608773317279</v>
      </c>
      <c r="BP995" s="105">
        <v>990</v>
      </c>
      <c r="BQ995" s="109">
        <v>20.684659968434541</v>
      </c>
      <c r="BR995" s="109">
        <v>2</v>
      </c>
      <c r="BS995" s="109">
        <v>4.2696559165818657</v>
      </c>
      <c r="BT995" s="110">
        <v>159.28619153761585</v>
      </c>
      <c r="BU995" s="109">
        <v>22.954315885016406</v>
      </c>
      <c r="BV995" s="109">
        <v>22.954315885016406</v>
      </c>
      <c r="BW995" s="109">
        <v>0</v>
      </c>
      <c r="BX995" s="110">
        <v>847.91566808810808</v>
      </c>
      <c r="BY995" s="110">
        <v>3583.147382752461</v>
      </c>
      <c r="BZ995" s="110">
        <v>2735.2317146643527</v>
      </c>
      <c r="CA995" s="111" t="str">
        <v>No</v>
      </c>
      <c r="CC995" s="103">
        <f>AVERAGE(BU$6:BU995)</f>
        <v>22.890207721053581</v>
      </c>
      <c r="CD995" s="103">
        <f>AVERAGE(BV$6:BV995)</f>
        <v>23.800706777224811</v>
      </c>
      <c r="CE995" s="103">
        <f>AVERAGE(BW$6:BW995)</f>
        <v>0.91049905617120841</v>
      </c>
      <c r="CF995" s="104">
        <f>AVERAGE(BX$6:BX995)</f>
        <v>971.94280261504298</v>
      </c>
      <c r="CG995" s="104">
        <f>AVERAGE(BY$6:BY995)</f>
        <v>3660.6422692691476</v>
      </c>
      <c r="CH995" s="104">
        <f>AVERAGE(BZ$6:BZ995)</f>
        <v>2688.6994666541059</v>
      </c>
      <c r="CI995" s="121"/>
      <c r="CJ995" s="121"/>
      <c r="CK995" s="121"/>
      <c r="CL995" s="121"/>
      <c r="CM995" s="121"/>
      <c r="CN995" s="121"/>
    </row>
    <row r="996" spans="2:92" x14ac:dyDescent="0.2">
      <c r="B996" s="105">
        <v>991</v>
      </c>
      <c r="C996" s="109">
        <v>20.057875286661062</v>
      </c>
      <c r="D996" s="109">
        <v>2</v>
      </c>
      <c r="E996" s="109">
        <v>2.1957778970540773</v>
      </c>
      <c r="F996" s="110">
        <v>153.11337574177224</v>
      </c>
      <c r="G996" s="109">
        <v>20.253653183715141</v>
      </c>
      <c r="H996" s="109">
        <v>20.253653183715141</v>
      </c>
      <c r="I996" s="109">
        <v>0</v>
      </c>
      <c r="J996" s="110">
        <v>760.72297125322643</v>
      </c>
      <c r="K996" s="110">
        <v>3745.6575730687255</v>
      </c>
      <c r="L996" s="110">
        <v>2984.9346018154993</v>
      </c>
      <c r="M996" s="111" t="str">
        <v>No</v>
      </c>
      <c r="O996" s="103">
        <f>AVERAGE(G$6:G996)</f>
        <v>21.706057478857055</v>
      </c>
      <c r="P996" s="103">
        <f>AVERAGE(H$6:H996)</f>
        <v>22.060650674732059</v>
      </c>
      <c r="Q996" s="103">
        <f>AVERAGE(I$6:I996)</f>
        <v>0.35459319587501892</v>
      </c>
      <c r="R996" s="104">
        <f>AVERAGE(J$6:J996)</f>
        <v>864.02081837178332</v>
      </c>
      <c r="S996" s="104">
        <f>AVERAGE(K$6:K996)</f>
        <v>4005.5262695040565</v>
      </c>
      <c r="T996" s="104">
        <f>AVERAGE(L$6:L996)</f>
        <v>3141.5054511322778</v>
      </c>
      <c r="X996" s="105">
        <v>991</v>
      </c>
      <c r="Y996" s="109">
        <v>21.00683612776092</v>
      </c>
      <c r="Z996" s="109">
        <v>1</v>
      </c>
      <c r="AA996" s="109">
        <v>5.865067309015533</v>
      </c>
      <c r="AB996" s="110">
        <v>134.9809239604127</v>
      </c>
      <c r="AC996" s="109">
        <v>25</v>
      </c>
      <c r="AD996" s="109">
        <v>25.871903436776453</v>
      </c>
      <c r="AE996" s="109">
        <v>0.87190343677645288</v>
      </c>
      <c r="AF996" s="110">
        <v>1041.9235425801742</v>
      </c>
      <c r="AG996" s="110">
        <v>4570</v>
      </c>
      <c r="AH996" s="110">
        <v>3528.0764574198256</v>
      </c>
      <c r="AI996" s="111" t="str">
        <v>Yes</v>
      </c>
      <c r="AK996" s="103">
        <f>AVERAGE(AC$6:AC996)</f>
        <v>21.605599257981623</v>
      </c>
      <c r="AL996" s="103">
        <f>AVERAGE(AD$6:AD996)</f>
        <v>21.941479432473923</v>
      </c>
      <c r="AM996" s="103">
        <f>AVERAGE(AE$6:AE996)</f>
        <v>0.33588017449230995</v>
      </c>
      <c r="AN996" s="104">
        <f>AVERAGE(AF$6:AF996)</f>
        <v>858.39017080366852</v>
      </c>
      <c r="AO996" s="104">
        <f>AVERAGE(AG$6:AG996)</f>
        <v>4030.4912165880569</v>
      </c>
      <c r="AP996" s="104">
        <f>AVERAGE(AH$6:AH996)</f>
        <v>3172.101045784384</v>
      </c>
      <c r="AT996" s="105">
        <v>991</v>
      </c>
      <c r="AU996" s="109">
        <v>20.374754321712132</v>
      </c>
      <c r="AV996" s="109">
        <v>2</v>
      </c>
      <c r="AW996" s="109">
        <v>6.8960956546596552</v>
      </c>
      <c r="AX996" s="110">
        <v>168.23192677186847</v>
      </c>
      <c r="AY996" s="109">
        <v>25</v>
      </c>
      <c r="AZ996" s="109">
        <v>25.270849976371785</v>
      </c>
      <c r="BA996" s="109">
        <v>0.27084997637178532</v>
      </c>
      <c r="BB996" s="110">
        <v>958.85942322763617</v>
      </c>
      <c r="BC996" s="110">
        <v>3850</v>
      </c>
      <c r="BD996" s="110">
        <v>2891.1405767723636</v>
      </c>
      <c r="BE996" s="111" t="str">
        <v>Yes</v>
      </c>
      <c r="BG996" s="103">
        <f>AVERAGE(AY$6:AY996)</f>
        <v>22.841596535108209</v>
      </c>
      <c r="BH996" s="103">
        <f>AVERAGE(AZ$6:AZ996)</f>
        <v>23.676453826564138</v>
      </c>
      <c r="BI996" s="103">
        <f>AVERAGE(BA$6:BA996)</f>
        <v>0.83485729145594167</v>
      </c>
      <c r="BJ996" s="104">
        <f>AVERAGE(BB$6:BB996)</f>
        <v>960.39749324787806</v>
      </c>
      <c r="BK996" s="104">
        <f>AVERAGE(BC$6:BC996)</f>
        <v>3590.9216195195108</v>
      </c>
      <c r="BL996" s="104">
        <f>AVERAGE(BD$6:BD996)</f>
        <v>2630.5241262716277</v>
      </c>
      <c r="BP996" s="105">
        <v>991</v>
      </c>
      <c r="BQ996" s="109">
        <v>22.584004605656123</v>
      </c>
      <c r="BR996" s="109">
        <v>2</v>
      </c>
      <c r="BS996" s="109">
        <v>3.0687235097836032</v>
      </c>
      <c r="BT996" s="110">
        <v>161.7691731196372</v>
      </c>
      <c r="BU996" s="109">
        <v>23.652728115439725</v>
      </c>
      <c r="BV996" s="109">
        <v>23.652728115439725</v>
      </c>
      <c r="BW996" s="109">
        <v>0</v>
      </c>
      <c r="BX996" s="110">
        <v>871.35101658282895</v>
      </c>
      <c r="BY996" s="110">
        <v>3687.9092173159588</v>
      </c>
      <c r="BZ996" s="110">
        <v>2816.55820073313</v>
      </c>
      <c r="CA996" s="111" t="str">
        <v>No</v>
      </c>
      <c r="CC996" s="103">
        <f>AVERAGE(BU$6:BU996)</f>
        <v>22.890977166456597</v>
      </c>
      <c r="CD996" s="103">
        <f>AVERAGE(BV$6:BV996)</f>
        <v>23.800557454659941</v>
      </c>
      <c r="CE996" s="103">
        <f>AVERAGE(BW$6:BW996)</f>
        <v>0.90958028820332626</v>
      </c>
      <c r="CF996" s="104">
        <f>AVERAGE(BX$6:BX996)</f>
        <v>971.84129728100436</v>
      </c>
      <c r="CG996" s="104">
        <f>AVERAGE(BY$6:BY996)</f>
        <v>3660.6697838484074</v>
      </c>
      <c r="CH996" s="104">
        <f>AVERAGE(BZ$6:BZ996)</f>
        <v>2688.828486567405</v>
      </c>
      <c r="CI996" s="121"/>
      <c r="CJ996" s="121"/>
      <c r="CK996" s="121"/>
      <c r="CL996" s="121"/>
      <c r="CM996" s="121"/>
      <c r="CN996" s="121"/>
    </row>
    <row r="997" spans="2:92" x14ac:dyDescent="0.2">
      <c r="B997" s="105">
        <v>992</v>
      </c>
      <c r="C997" s="109">
        <v>20.688065070141281</v>
      </c>
      <c r="D997" s="109">
        <v>1</v>
      </c>
      <c r="E997" s="109">
        <v>3.5433631797558154</v>
      </c>
      <c r="F997" s="110">
        <v>177.94375543998692</v>
      </c>
      <c r="G997" s="109">
        <v>23.231428249897096</v>
      </c>
      <c r="H997" s="109">
        <v>23.231428249897096</v>
      </c>
      <c r="I997" s="109">
        <v>0</v>
      </c>
      <c r="J997" s="110">
        <v>874.88660293689986</v>
      </c>
      <c r="K997" s="110">
        <v>4231.6570849814771</v>
      </c>
      <c r="L997" s="110">
        <v>3356.770482044577</v>
      </c>
      <c r="M997" s="111" t="str">
        <v>No</v>
      </c>
      <c r="O997" s="103">
        <f>AVERAGE(G$6:G997)</f>
        <v>21.707595151005279</v>
      </c>
      <c r="P997" s="103">
        <f>AVERAGE(H$6:H997)</f>
        <v>22.06183089406186</v>
      </c>
      <c r="Q997" s="103">
        <f>AVERAGE(I$6:I997)</f>
        <v>0.35423574305659655</v>
      </c>
      <c r="R997" s="104">
        <f>AVERAGE(J$6:J997)</f>
        <v>864.03177178364331</v>
      </c>
      <c r="S997" s="104">
        <f>AVERAGE(K$6:K997)</f>
        <v>4005.7542239551426</v>
      </c>
      <c r="T997" s="104">
        <f>AVERAGE(L$6:L997)</f>
        <v>3141.7224521715043</v>
      </c>
      <c r="X997" s="105">
        <v>992</v>
      </c>
      <c r="Y997" s="109">
        <v>15.774766870915258</v>
      </c>
      <c r="Z997" s="109">
        <v>2</v>
      </c>
      <c r="AA997" s="109">
        <v>3.4816125024681779</v>
      </c>
      <c r="AB997" s="110">
        <v>159.21038449227868</v>
      </c>
      <c r="AC997" s="109">
        <v>17.256379373383435</v>
      </c>
      <c r="AD997" s="109">
        <v>17.256379373383435</v>
      </c>
      <c r="AE997" s="109">
        <v>0</v>
      </c>
      <c r="AF997" s="110">
        <v>676.90176569378173</v>
      </c>
      <c r="AG997" s="110">
        <v>3246.1482872090182</v>
      </c>
      <c r="AH997" s="110">
        <v>2569.2465215152365</v>
      </c>
      <c r="AI997" s="111" t="str">
        <v>No</v>
      </c>
      <c r="AK997" s="103">
        <f>AVERAGE(AC$6:AC997)</f>
        <v>21.601214963743118</v>
      </c>
      <c r="AL997" s="103">
        <f>AVERAGE(AD$6:AD997)</f>
        <v>21.936756549349841</v>
      </c>
      <c r="AM997" s="103">
        <f>AVERAGE(AE$6:AE997)</f>
        <v>0.33554158560673303</v>
      </c>
      <c r="AN997" s="104">
        <f>AVERAGE(AF$6:AF997)</f>
        <v>858.2072187823884</v>
      </c>
      <c r="AO997" s="104">
        <f>AVERAGE(AG$6:AG997)</f>
        <v>4029.7005483124731</v>
      </c>
      <c r="AP997" s="104">
        <f>AVERAGE(AH$6:AH997)</f>
        <v>3171.4933295300807</v>
      </c>
      <c r="AT997" s="105">
        <v>992</v>
      </c>
      <c r="AU997" s="109">
        <v>23.410598220432071</v>
      </c>
      <c r="AV997" s="109">
        <v>4</v>
      </c>
      <c r="AW997" s="109">
        <v>4.0213032041659558</v>
      </c>
      <c r="AX997" s="110">
        <v>160.37345849228191</v>
      </c>
      <c r="AY997" s="109">
        <v>23.431901424598028</v>
      </c>
      <c r="AZ997" s="109">
        <v>23.431901424598028</v>
      </c>
      <c r="BA997" s="109">
        <v>0</v>
      </c>
      <c r="BB997" s="110">
        <v>863.33050123022269</v>
      </c>
      <c r="BC997" s="110">
        <v>3714.7852136897041</v>
      </c>
      <c r="BD997" s="110">
        <v>2851.4547124594815</v>
      </c>
      <c r="BE997" s="111" t="str">
        <v>No</v>
      </c>
      <c r="BG997" s="103">
        <f>AVERAGE(AY$6:AY997)</f>
        <v>22.842191600521002</v>
      </c>
      <c r="BH997" s="103">
        <f>AVERAGE(AZ$6:AZ997)</f>
        <v>23.676207301965384</v>
      </c>
      <c r="BI997" s="103">
        <f>AVERAGE(BA$6:BA997)</f>
        <v>0.8340157014443933</v>
      </c>
      <c r="BJ997" s="104">
        <f>AVERAGE(BB$6:BB997)</f>
        <v>960.29964345753763</v>
      </c>
      <c r="BK997" s="104">
        <f>AVERAGE(BC$6:BC997)</f>
        <v>3591.0464820136344</v>
      </c>
      <c r="BL997" s="104">
        <f>AVERAGE(BD$6:BD997)</f>
        <v>2630.746838556091</v>
      </c>
      <c r="BP997" s="105">
        <v>992</v>
      </c>
      <c r="BQ997" s="109">
        <v>21.001041454553615</v>
      </c>
      <c r="BR997" s="109">
        <v>1</v>
      </c>
      <c r="BS997" s="109">
        <v>5.7932553035371663</v>
      </c>
      <c r="BT997" s="110">
        <v>168.29161183251648</v>
      </c>
      <c r="BU997" s="109">
        <v>25</v>
      </c>
      <c r="BV997" s="109">
        <v>25.79429675809078</v>
      </c>
      <c r="BW997" s="109">
        <v>0.79429675809078049</v>
      </c>
      <c r="BX997" s="110">
        <v>1037.4361255461336</v>
      </c>
      <c r="BY997" s="110">
        <v>3820</v>
      </c>
      <c r="BZ997" s="110">
        <v>2782.5638744538664</v>
      </c>
      <c r="CA997" s="111" t="str">
        <v>Yes</v>
      </c>
      <c r="CC997" s="103">
        <f>AVERAGE(BU$6:BU997)</f>
        <v>22.8931031975388</v>
      </c>
      <c r="CD997" s="103">
        <f>AVERAGE(BV$6:BV997)</f>
        <v>23.802567272506142</v>
      </c>
      <c r="CE997" s="103">
        <f>AVERAGE(BW$6:BW997)</f>
        <v>0.90946407496732573</v>
      </c>
      <c r="CF997" s="104">
        <f>AVERAGE(BX$6:BX997)</f>
        <v>971.90742109982</v>
      </c>
      <c r="CG997" s="104">
        <f>AVERAGE(BY$6:BY997)</f>
        <v>3660.8303989856568</v>
      </c>
      <c r="CH997" s="104">
        <f>AVERAGE(BZ$6:BZ997)</f>
        <v>2688.9229778858389</v>
      </c>
      <c r="CI997" s="121"/>
      <c r="CJ997" s="121"/>
      <c r="CK997" s="121"/>
      <c r="CL997" s="121"/>
      <c r="CM997" s="121"/>
      <c r="CN997" s="121"/>
    </row>
    <row r="998" spans="2:92" x14ac:dyDescent="0.2">
      <c r="B998" s="105">
        <v>993</v>
      </c>
      <c r="C998" s="109">
        <v>15.578515084676237</v>
      </c>
      <c r="D998" s="109">
        <v>4</v>
      </c>
      <c r="E998" s="109">
        <v>4.8114264825726076</v>
      </c>
      <c r="F998" s="110">
        <v>193.51354920156035</v>
      </c>
      <c r="G998" s="109">
        <v>16.389941567248844</v>
      </c>
      <c r="H998" s="109">
        <v>16.389941567248844</v>
      </c>
      <c r="I998" s="109">
        <v>0</v>
      </c>
      <c r="J998" s="110">
        <v>685.2117962190257</v>
      </c>
      <c r="K998" s="110">
        <v>3150.1894821047918</v>
      </c>
      <c r="L998" s="110">
        <v>2464.9776858857658</v>
      </c>
      <c r="M998" s="111" t="str">
        <v>No</v>
      </c>
      <c r="O998" s="103">
        <f>AVERAGE(G$6:G998)</f>
        <v>21.702240011444598</v>
      </c>
      <c r="P998" s="103">
        <f>AVERAGE(H$6:H998)</f>
        <v>22.05611902162801</v>
      </c>
      <c r="Q998" s="103">
        <f>AVERAGE(I$6:I998)</f>
        <v>0.35387901018342777</v>
      </c>
      <c r="R998" s="104">
        <f>AVERAGE(J$6:J998)</f>
        <v>863.8516912443032</v>
      </c>
      <c r="S998" s="104">
        <f>AVERAGE(K$6:K998)</f>
        <v>4004.8926280419</v>
      </c>
      <c r="T998" s="104">
        <f>AVERAGE(L$6:L998)</f>
        <v>3141.0409367976013</v>
      </c>
      <c r="X998" s="105">
        <v>993</v>
      </c>
      <c r="Y998" s="109">
        <v>21.445684973554339</v>
      </c>
      <c r="Z998" s="109">
        <v>1</v>
      </c>
      <c r="AA998" s="109">
        <v>5.2719501604539358</v>
      </c>
      <c r="AB998" s="110">
        <v>131.73839812372341</v>
      </c>
      <c r="AC998" s="109">
        <v>25</v>
      </c>
      <c r="AD998" s="109">
        <v>25.717635134008276</v>
      </c>
      <c r="AE998" s="109">
        <v>0.71763513400827605</v>
      </c>
      <c r="AF998" s="110">
        <v>1010.9127222452131</v>
      </c>
      <c r="AG998" s="110">
        <v>4570</v>
      </c>
      <c r="AH998" s="110">
        <v>3559.087277754787</v>
      </c>
      <c r="AI998" s="111" t="str">
        <v>Yes</v>
      </c>
      <c r="AK998" s="103">
        <f>AVERAGE(AC$6:AC998)</f>
        <v>21.604637707989095</v>
      </c>
      <c r="AL998" s="103">
        <f>AVERAGE(AD$6:AD998)</f>
        <v>21.940564080653626</v>
      </c>
      <c r="AM998" s="103">
        <f>AVERAGE(AE$6:AE998)</f>
        <v>0.33592637266453917</v>
      </c>
      <c r="AN998" s="104">
        <f>AVERAGE(AF$6:AF998)</f>
        <v>858.36100075969239</v>
      </c>
      <c r="AO998" s="104">
        <f>AVERAGE(AG$6:AG998)</f>
        <v>4030.2446565216251</v>
      </c>
      <c r="AP998" s="104">
        <f>AVERAGE(AH$6:AH998)</f>
        <v>3171.8836557619279</v>
      </c>
      <c r="AT998" s="105">
        <v>993</v>
      </c>
      <c r="AU998" s="109">
        <v>19.972386950419651</v>
      </c>
      <c r="AV998" s="109">
        <v>2</v>
      </c>
      <c r="AW998" s="109">
        <v>3.9695725810620934</v>
      </c>
      <c r="AX998" s="110">
        <v>139.29582850178588</v>
      </c>
      <c r="AY998" s="109">
        <v>21.941959531481743</v>
      </c>
      <c r="AZ998" s="109">
        <v>21.941959531481743</v>
      </c>
      <c r="BA998" s="109">
        <v>0</v>
      </c>
      <c r="BB998" s="110">
        <v>797.55461444623813</v>
      </c>
      <c r="BC998" s="110">
        <v>3391.2939297222615</v>
      </c>
      <c r="BD998" s="110">
        <v>2593.7393152760233</v>
      </c>
      <c r="BE998" s="111" t="str">
        <v>No</v>
      </c>
      <c r="BG998" s="103">
        <f>AVERAGE(AY$6:AY998)</f>
        <v>22.841285022405152</v>
      </c>
      <c r="BH998" s="103">
        <f>AVERAGE(AZ$6:AZ998)</f>
        <v>23.674460828883326</v>
      </c>
      <c r="BI998" s="103">
        <f>AVERAGE(BA$6:BA998)</f>
        <v>0.83317580647818545</v>
      </c>
      <c r="BJ998" s="104">
        <f>AVERAGE(BB$6:BB998)</f>
        <v>960.13575118260178</v>
      </c>
      <c r="BK998" s="104">
        <f>AVERAGE(BC$6:BC998)</f>
        <v>3590.8453213366038</v>
      </c>
      <c r="BL998" s="104">
        <f>AVERAGE(BD$6:BD998)</f>
        <v>2630.7095701539961</v>
      </c>
      <c r="BP998" s="105">
        <v>993</v>
      </c>
      <c r="BQ998" s="109">
        <v>24.370186707726653</v>
      </c>
      <c r="BR998" s="109">
        <v>6</v>
      </c>
      <c r="BS998" s="109">
        <v>6.1102547001865286</v>
      </c>
      <c r="BT998" s="110">
        <v>138.41604936853895</v>
      </c>
      <c r="BU998" s="109">
        <v>24.480441407913183</v>
      </c>
      <c r="BV998" s="109">
        <v>24.480441407913183</v>
      </c>
      <c r="BW998" s="109">
        <v>0</v>
      </c>
      <c r="BX998" s="110">
        <v>872.82929160593449</v>
      </c>
      <c r="BY998" s="110">
        <v>4092.0662111869774</v>
      </c>
      <c r="BZ998" s="110">
        <v>3219.2369195810429</v>
      </c>
      <c r="CA998" s="111" t="str">
        <v>No</v>
      </c>
      <c r="CC998" s="103">
        <f>AVERAGE(BU$6:BU998)</f>
        <v>22.894701725444513</v>
      </c>
      <c r="CD998" s="103">
        <f>AVERAGE(BV$6:BV998)</f>
        <v>23.803249925210476</v>
      </c>
      <c r="CE998" s="103">
        <f>AVERAGE(BW$6:BW998)</f>
        <v>0.90854819976594881</v>
      </c>
      <c r="CF998" s="104">
        <f>AVERAGE(BX$6:BX998)</f>
        <v>971.80764453436802</v>
      </c>
      <c r="CG998" s="104">
        <f>AVERAGE(BY$6:BY998)</f>
        <v>3661.2646747280551</v>
      </c>
      <c r="CH998" s="104">
        <f>AVERAGE(BZ$6:BZ998)</f>
        <v>2689.4570301936888</v>
      </c>
      <c r="CI998" s="121"/>
      <c r="CJ998" s="121"/>
      <c r="CK998" s="121"/>
      <c r="CL998" s="121"/>
      <c r="CM998" s="121"/>
      <c r="CN998" s="121"/>
    </row>
    <row r="999" spans="2:92" x14ac:dyDescent="0.2">
      <c r="B999" s="105">
        <v>994</v>
      </c>
      <c r="C999" s="109">
        <v>24.480815075263557</v>
      </c>
      <c r="D999" s="109">
        <v>2</v>
      </c>
      <c r="E999" s="109">
        <v>2.1939637045003972</v>
      </c>
      <c r="F999" s="110">
        <v>147.39796924518805</v>
      </c>
      <c r="G999" s="109">
        <v>24.674778779763955</v>
      </c>
      <c r="H999" s="109">
        <v>24.674778779763955</v>
      </c>
      <c r="I999" s="109">
        <v>0</v>
      </c>
      <c r="J999" s="110">
        <v>887.64133263810663</v>
      </c>
      <c r="K999" s="110">
        <v>4541.4601803575115</v>
      </c>
      <c r="L999" s="110">
        <v>3653.8188477194049</v>
      </c>
      <c r="M999" s="111" t="str">
        <v>No</v>
      </c>
      <c r="O999" s="103">
        <f>AVERAGE(G$6:G999)</f>
        <v>21.705230493102867</v>
      </c>
      <c r="P999" s="103">
        <f>AVERAGE(H$6:H999)</f>
        <v>22.058753488185495</v>
      </c>
      <c r="Q999" s="103">
        <f>AVERAGE(I$6:I999)</f>
        <v>0.35352299508263962</v>
      </c>
      <c r="R999" s="104">
        <f>AVERAGE(J$6:J999)</f>
        <v>863.87562448514211</v>
      </c>
      <c r="S999" s="104">
        <f>AVERAGE(K$6:K999)</f>
        <v>4005.4324344325596</v>
      </c>
      <c r="T999" s="104">
        <f>AVERAGE(L$6:L999)</f>
        <v>3141.5568099474222</v>
      </c>
      <c r="X999" s="105">
        <v>994</v>
      </c>
      <c r="Y999" s="109">
        <v>22.937966140374456</v>
      </c>
      <c r="Z999" s="109">
        <v>3</v>
      </c>
      <c r="AA999" s="109">
        <v>2.1513647657518002</v>
      </c>
      <c r="AB999" s="110">
        <v>141.36994552009043</v>
      </c>
      <c r="AC999" s="109">
        <v>22.089330906126257</v>
      </c>
      <c r="AD999" s="109">
        <v>22.089330906126257</v>
      </c>
      <c r="AE999" s="109">
        <v>0</v>
      </c>
      <c r="AF999" s="110">
        <v>804.04987270387824</v>
      </c>
      <c r="AG999" s="110">
        <v>4186.0795631027268</v>
      </c>
      <c r="AH999" s="110">
        <v>3382.0296903988483</v>
      </c>
      <c r="AI999" s="111" t="str">
        <v>No</v>
      </c>
      <c r="AK999" s="103">
        <f>AVERAGE(AC$6:AC999)</f>
        <v>21.605125326900701</v>
      </c>
      <c r="AL999" s="103">
        <f>AVERAGE(AD$6:AD999)</f>
        <v>21.940713745467985</v>
      </c>
      <c r="AM999" s="103">
        <f>AVERAGE(AE$6:AE999)</f>
        <v>0.33558841856729116</v>
      </c>
      <c r="AN999" s="104">
        <f>AVERAGE(AF$6:AF999)</f>
        <v>858.30636179786563</v>
      </c>
      <c r="AO999" s="104">
        <f>AVERAGE(AG$6:AG999)</f>
        <v>4030.4014320815654</v>
      </c>
      <c r="AP999" s="104">
        <f>AVERAGE(AH$6:AH999)</f>
        <v>3172.0950702836953</v>
      </c>
      <c r="AT999" s="105">
        <v>994</v>
      </c>
      <c r="AU999" s="109">
        <v>24.88304242163699</v>
      </c>
      <c r="AV999" s="109">
        <v>1</v>
      </c>
      <c r="AW999" s="109">
        <v>6.7924476335359696</v>
      </c>
      <c r="AX999" s="110">
        <v>175.64201423460838</v>
      </c>
      <c r="AY999" s="109">
        <v>25</v>
      </c>
      <c r="AZ999" s="109">
        <v>30.675490055172958</v>
      </c>
      <c r="BA999" s="109">
        <v>5.6754900551729577</v>
      </c>
      <c r="BB999" s="110">
        <v>1776.9655225105521</v>
      </c>
      <c r="BC999" s="110">
        <v>3800</v>
      </c>
      <c r="BD999" s="110">
        <v>2023.0344774894479</v>
      </c>
      <c r="BE999" s="111" t="str">
        <v>Yes</v>
      </c>
      <c r="BG999" s="103">
        <f>AVERAGE(AY$6:AY999)</f>
        <v>22.84345676785545</v>
      </c>
      <c r="BH999" s="103">
        <f>AVERAGE(AZ$6:AZ999)</f>
        <v>23.681504117843375</v>
      </c>
      <c r="BI999" s="103">
        <f>AVERAGE(BA$6:BA999)</f>
        <v>0.83804734998793873</v>
      </c>
      <c r="BJ999" s="104">
        <f>AVERAGE(BB$6:BB999)</f>
        <v>960.95751151592981</v>
      </c>
      <c r="BK999" s="104">
        <f>AVERAGE(BC$6:BC999)</f>
        <v>3591.0557385183574</v>
      </c>
      <c r="BL999" s="104">
        <f>AVERAGE(BD$6:BD999)</f>
        <v>2630.0982270024224</v>
      </c>
      <c r="BP999" s="105">
        <v>994</v>
      </c>
      <c r="BQ999" s="109">
        <v>17.9295147845367</v>
      </c>
      <c r="BR999" s="109">
        <v>3</v>
      </c>
      <c r="BS999" s="109">
        <v>5.3936951337746297</v>
      </c>
      <c r="BT999" s="110">
        <v>187.4400123555989</v>
      </c>
      <c r="BU999" s="109">
        <v>20.323209918311328</v>
      </c>
      <c r="BV999" s="109">
        <v>20.323209918311328</v>
      </c>
      <c r="BW999" s="109">
        <v>0</v>
      </c>
      <c r="BX999" s="110">
        <v>797.1363099049388</v>
      </c>
      <c r="BY999" s="110">
        <v>3258.4814877466993</v>
      </c>
      <c r="BZ999" s="110">
        <v>2461.3451778417602</v>
      </c>
      <c r="CA999" s="111" t="str">
        <v>No</v>
      </c>
      <c r="CC999" s="103">
        <f>AVERAGE(BU$6:BU999)</f>
        <v>22.892114711554036</v>
      </c>
      <c r="CD999" s="103">
        <f>AVERAGE(BV$6:BV999)</f>
        <v>23.799748878925872</v>
      </c>
      <c r="CE999" s="103">
        <f>AVERAGE(BW$6:BW999)</f>
        <v>0.90763416737181812</v>
      </c>
      <c r="CF999" s="104">
        <f>AVERAGE(BX$6:BX999)</f>
        <v>971.63191884560604</v>
      </c>
      <c r="CG999" s="104">
        <f>AVERAGE(BY$6:BY999)</f>
        <v>3660.8594602542307</v>
      </c>
      <c r="CH999" s="104">
        <f>AVERAGE(BZ$6:BZ999)</f>
        <v>2689.2275414086266</v>
      </c>
      <c r="CI999" s="121"/>
      <c r="CJ999" s="121"/>
      <c r="CK999" s="121"/>
      <c r="CL999" s="121"/>
      <c r="CM999" s="121"/>
      <c r="CN999" s="121"/>
    </row>
    <row r="1000" spans="2:92" x14ac:dyDescent="0.2">
      <c r="B1000" s="105">
        <v>995</v>
      </c>
      <c r="C1000" s="109">
        <v>21.602854658875856</v>
      </c>
      <c r="D1000" s="109">
        <v>1</v>
      </c>
      <c r="E1000" s="109">
        <v>3.5701912564541209</v>
      </c>
      <c r="F1000" s="110">
        <v>166.45546721750935</v>
      </c>
      <c r="G1000" s="109">
        <v>24.173045915329975</v>
      </c>
      <c r="H1000" s="109">
        <v>24.173045915329975</v>
      </c>
      <c r="I1000" s="109">
        <v>0</v>
      </c>
      <c r="J1000" s="110">
        <v>891.64684467740858</v>
      </c>
      <c r="K1000" s="110">
        <v>4401.1482647593957</v>
      </c>
      <c r="L1000" s="110">
        <v>3509.5014200819869</v>
      </c>
      <c r="M1000" s="111" t="str">
        <v>No</v>
      </c>
      <c r="O1000" s="103">
        <f>AVERAGE(G$6:G1000)</f>
        <v>21.707710709607618</v>
      </c>
      <c r="P1000" s="103">
        <f>AVERAGE(H$6:H1000)</f>
        <v>22.060878405197698</v>
      </c>
      <c r="Q1000" s="103">
        <f>AVERAGE(I$6:I1000)</f>
        <v>0.35316769559009425</v>
      </c>
      <c r="R1000" s="104">
        <f>AVERAGE(J$6:J1000)</f>
        <v>863.90353525920466</v>
      </c>
      <c r="S1000" s="104">
        <f>AVERAGE(K$6:K1000)</f>
        <v>4005.8301387846464</v>
      </c>
      <c r="T1000" s="104">
        <f>AVERAGE(L$6:L1000)</f>
        <v>3141.9266035254468</v>
      </c>
      <c r="X1000" s="105">
        <v>995</v>
      </c>
      <c r="Y1000" s="109">
        <v>24.748466205354038</v>
      </c>
      <c r="Z1000" s="109">
        <v>3</v>
      </c>
      <c r="AA1000" s="109">
        <v>2.7525116337774196</v>
      </c>
      <c r="AB1000" s="110">
        <v>167.72099928146986</v>
      </c>
      <c r="AC1000" s="109">
        <v>24.500977839131458</v>
      </c>
      <c r="AD1000" s="109">
        <v>24.500977839131458</v>
      </c>
      <c r="AE1000" s="109">
        <v>0</v>
      </c>
      <c r="AF1000" s="110">
        <v>902.75033445541362</v>
      </c>
      <c r="AG1000" s="110">
        <v>4620.1760110436626</v>
      </c>
      <c r="AH1000" s="110">
        <v>3717.4256765882492</v>
      </c>
      <c r="AI1000" s="111" t="str">
        <v>No</v>
      </c>
      <c r="AK1000" s="103">
        <f>AVERAGE(AC$6:AC1000)</f>
        <v>21.608035731435606</v>
      </c>
      <c r="AL1000" s="103">
        <f>AVERAGE(AD$6:AD1000)</f>
        <v>21.943286875210362</v>
      </c>
      <c r="AM1000" s="103">
        <f>AVERAGE(AE$6:AE1000)</f>
        <v>0.33525114377476123</v>
      </c>
      <c r="AN1000" s="104">
        <f>AVERAGE(AF$6:AF1000)</f>
        <v>858.35102910706917</v>
      </c>
      <c r="AO1000" s="104">
        <f>AVERAGE(AG$6:AG1000)</f>
        <v>4030.9941703518793</v>
      </c>
      <c r="AP1000" s="104">
        <f>AVERAGE(AH$6:AH1000)</f>
        <v>3172.643141244806</v>
      </c>
      <c r="AT1000" s="105">
        <v>995</v>
      </c>
      <c r="AU1000" s="109">
        <v>27.328331432067941</v>
      </c>
      <c r="AV1000" s="109">
        <v>3</v>
      </c>
      <c r="AW1000" s="109">
        <v>3.9710395552385287</v>
      </c>
      <c r="AX1000" s="110">
        <v>149.77128040329944</v>
      </c>
      <c r="AY1000" s="109">
        <v>25</v>
      </c>
      <c r="AZ1000" s="109">
        <v>28.299370987306471</v>
      </c>
      <c r="BA1000" s="109">
        <v>3.2993709873064709</v>
      </c>
      <c r="BB1000" s="110">
        <v>1394.6769284992702</v>
      </c>
      <c r="BC1000" s="110">
        <v>3900</v>
      </c>
      <c r="BD1000" s="110">
        <v>2505.3230715007298</v>
      </c>
      <c r="BE1000" s="111" t="str">
        <v>Yes</v>
      </c>
      <c r="BG1000" s="103">
        <f>AVERAGE(AY$6:AY1000)</f>
        <v>22.845624147988257</v>
      </c>
      <c r="BH1000" s="103">
        <f>AVERAGE(AZ$6:AZ1000)</f>
        <v>23.686145190073994</v>
      </c>
      <c r="BI1000" s="103">
        <f>AVERAGE(BA$6:BA1000)</f>
        <v>0.84052104208574629</v>
      </c>
      <c r="BJ1000" s="104">
        <f>AVERAGE(BB$6:BB1000)</f>
        <v>961.39341042747083</v>
      </c>
      <c r="BK1000" s="104">
        <f>AVERAGE(BC$6:BC1000)</f>
        <v>3591.3662352635652</v>
      </c>
      <c r="BL1000" s="104">
        <f>AVERAGE(BD$6:BD1000)</f>
        <v>2629.9728248360889</v>
      </c>
      <c r="BP1000" s="105">
        <v>995</v>
      </c>
      <c r="BQ1000" s="109">
        <v>18.590006382514289</v>
      </c>
      <c r="BR1000" s="109">
        <v>1</v>
      </c>
      <c r="BS1000" s="109">
        <v>3.1450839533149217</v>
      </c>
      <c r="BT1000" s="110">
        <v>144.36697779053901</v>
      </c>
      <c r="BU1000" s="109">
        <v>20.735090335829213</v>
      </c>
      <c r="BV1000" s="109">
        <v>20.735090335829213</v>
      </c>
      <c r="BW1000" s="109">
        <v>0</v>
      </c>
      <c r="BX1000" s="110">
        <v>766.41968786541543</v>
      </c>
      <c r="BY1000" s="110">
        <v>3180.2635503743818</v>
      </c>
      <c r="BZ1000" s="110">
        <v>2413.8438625089666</v>
      </c>
      <c r="CA1000" s="111" t="str">
        <v>No</v>
      </c>
      <c r="CC1000" s="103">
        <f>AVERAGE(BU$6:BU1000)</f>
        <v>22.889946847859839</v>
      </c>
      <c r="CD1000" s="103">
        <f>AVERAGE(BV$6:BV1000)</f>
        <v>23.796668820088584</v>
      </c>
      <c r="CE1000" s="103">
        <f>AVERAGE(BW$6:BW1000)</f>
        <v>0.90672197222873085</v>
      </c>
      <c r="CF1000" s="104">
        <f>AVERAGE(BX$6:BX1000)</f>
        <v>971.42567539738479</v>
      </c>
      <c r="CG1000" s="104">
        <f>AVERAGE(BY$6:BY1000)</f>
        <v>3660.376449289527</v>
      </c>
      <c r="CH1000" s="104">
        <f>AVERAGE(BZ$6:BZ1000)</f>
        <v>2688.9507738921443</v>
      </c>
      <c r="CI1000" s="121"/>
      <c r="CJ1000" s="121"/>
      <c r="CK1000" s="121"/>
      <c r="CL1000" s="121"/>
      <c r="CM1000" s="121"/>
      <c r="CN1000" s="121"/>
    </row>
    <row r="1001" spans="2:92" x14ac:dyDescent="0.2">
      <c r="B1001" s="105">
        <v>996</v>
      </c>
      <c r="C1001" s="109">
        <v>16.1172920537369</v>
      </c>
      <c r="D1001" s="109">
        <v>3</v>
      </c>
      <c r="E1001" s="109">
        <v>5.8913246214807531</v>
      </c>
      <c r="F1001" s="110">
        <v>188.81510070891309</v>
      </c>
      <c r="G1001" s="109">
        <v>19.008616675217652</v>
      </c>
      <c r="H1001" s="109">
        <v>19.008616675217652</v>
      </c>
      <c r="I1001" s="109">
        <v>0</v>
      </c>
      <c r="J1001" s="110">
        <v>759.07360096544267</v>
      </c>
      <c r="K1001" s="110">
        <v>3571.5510015391774</v>
      </c>
      <c r="L1001" s="110">
        <v>2812.4774005737345</v>
      </c>
      <c r="M1001" s="111" t="str">
        <v>No</v>
      </c>
      <c r="O1001" s="103">
        <f>AVERAGE(G$6:G1001)</f>
        <v>21.705000775838151</v>
      </c>
      <c r="P1001" s="103">
        <f>AVERAGE(H$6:H1001)</f>
        <v>22.057813885388484</v>
      </c>
      <c r="Q1001" s="103">
        <f>AVERAGE(I$6:I1001)</f>
        <v>0.35281310955034517</v>
      </c>
      <c r="R1001" s="104">
        <f>AVERAGE(J$6:J1001)</f>
        <v>863.79828432115869</v>
      </c>
      <c r="S1001" s="104">
        <f>AVERAGE(K$6:K1001)</f>
        <v>4005.3941155544803</v>
      </c>
      <c r="T1001" s="104">
        <f>AVERAGE(L$6:L1001)</f>
        <v>3141.5958312333269</v>
      </c>
      <c r="X1001" s="105">
        <v>996</v>
      </c>
      <c r="Y1001" s="109">
        <v>18.646616484539251</v>
      </c>
      <c r="Z1001" s="109">
        <v>4</v>
      </c>
      <c r="AA1001" s="109">
        <v>2.9916201177142563</v>
      </c>
      <c r="AB1001" s="110">
        <v>172.34850649183056</v>
      </c>
      <c r="AC1001" s="109">
        <v>17.638236602253507</v>
      </c>
      <c r="AD1001" s="109">
        <v>17.638236602253507</v>
      </c>
      <c r="AE1001" s="109">
        <v>0</v>
      </c>
      <c r="AF1001" s="110">
        <v>701.49560455943572</v>
      </c>
      <c r="AG1001" s="110">
        <v>3454.8825884056314</v>
      </c>
      <c r="AH1001" s="110">
        <v>2753.3869838461956</v>
      </c>
      <c r="AI1001" s="111" t="str">
        <v>No</v>
      </c>
      <c r="AK1001" s="103">
        <f>AVERAGE(AC$6:AC1001)</f>
        <v>21.604049989338034</v>
      </c>
      <c r="AL1001" s="103">
        <f>AVERAGE(AD$6:AD1001)</f>
        <v>21.938964535578876</v>
      </c>
      <c r="AM1001" s="103">
        <f>AVERAGE(AE$6:AE1001)</f>
        <v>0.33491454624085082</v>
      </c>
      <c r="AN1001" s="104">
        <f>AVERAGE(AF$6:AF1001)</f>
        <v>858.1935437410574</v>
      </c>
      <c r="AO1001" s="104">
        <f>AVERAGE(AG$6:AG1001)</f>
        <v>4030.4157450688008</v>
      </c>
      <c r="AP1001" s="104">
        <f>AVERAGE(AH$6:AH1001)</f>
        <v>3172.2222013277392</v>
      </c>
      <c r="AT1001" s="105">
        <v>996</v>
      </c>
      <c r="AU1001" s="109">
        <v>20.775268326182946</v>
      </c>
      <c r="AV1001" s="109">
        <v>2</v>
      </c>
      <c r="AW1001" s="109">
        <v>6.2252580711344603</v>
      </c>
      <c r="AX1001" s="110">
        <v>137.19703397738181</v>
      </c>
      <c r="AY1001" s="109">
        <v>25</v>
      </c>
      <c r="AZ1001" s="109">
        <v>25.000526397317408</v>
      </c>
      <c r="BA1001" s="109">
        <v>5.2639731740811158E-4</v>
      </c>
      <c r="BB1001" s="110">
        <v>887.27599357499298</v>
      </c>
      <c r="BC1001" s="110">
        <v>3850</v>
      </c>
      <c r="BD1001" s="110">
        <v>2962.7240064250072</v>
      </c>
      <c r="BE1001" s="111" t="str">
        <v>Yes</v>
      </c>
      <c r="BG1001" s="103">
        <f>AVERAGE(AY$6:AY1001)</f>
        <v>22.847787175952124</v>
      </c>
      <c r="BH1001" s="103">
        <f>AVERAGE(AZ$6:AZ1001)</f>
        <v>23.687464849920623</v>
      </c>
      <c r="BI1001" s="103">
        <f>AVERAGE(BA$6:BA1001)</f>
        <v>0.83967767396850912</v>
      </c>
      <c r="BJ1001" s="104">
        <f>AVERAGE(BB$6:BB1001)</f>
        <v>961.31899535030971</v>
      </c>
      <c r="BK1001" s="104">
        <f>AVERAGE(BC$6:BC1001)</f>
        <v>3591.6259077181198</v>
      </c>
      <c r="BL1001" s="104">
        <f>AVERAGE(BD$6:BD1001)</f>
        <v>2630.3069123678047</v>
      </c>
      <c r="BP1001" s="105">
        <v>996</v>
      </c>
      <c r="BQ1001" s="109">
        <v>23.992280592515222</v>
      </c>
      <c r="BR1001" s="109">
        <v>2</v>
      </c>
      <c r="BS1001" s="109">
        <v>5.8121673302482497</v>
      </c>
      <c r="BT1001" s="110">
        <v>117.7670918417659</v>
      </c>
      <c r="BU1001" s="109">
        <v>25</v>
      </c>
      <c r="BV1001" s="109">
        <v>27.804447922763472</v>
      </c>
      <c r="BW1001" s="109">
        <v>2.8044479227634724</v>
      </c>
      <c r="BX1001" s="110">
        <v>1288.4342802562867</v>
      </c>
      <c r="BY1001" s="110">
        <v>3890</v>
      </c>
      <c r="BZ1001" s="110">
        <v>2601.5657197437131</v>
      </c>
      <c r="CA1001" s="111" t="str">
        <v>Yes</v>
      </c>
      <c r="CC1001" s="103">
        <f>AVERAGE(BU$6:BU1001)</f>
        <v>22.892065375121021</v>
      </c>
      <c r="CD1001" s="103">
        <f>AVERAGE(BV$6:BV1001)</f>
        <v>23.800692694689666</v>
      </c>
      <c r="CE1001" s="103">
        <f>AVERAGE(BW$6:BW1001)</f>
        <v>0.90862731956862519</v>
      </c>
      <c r="CF1001" s="104">
        <f>AVERAGE(BX$6:BX1001)</f>
        <v>971.74395712917078</v>
      </c>
      <c r="CG1001" s="104">
        <f>AVERAGE(BY$6:BY1001)</f>
        <v>3660.6069950231722</v>
      </c>
      <c r="CH1001" s="104">
        <f>AVERAGE(BZ$6:BZ1001)</f>
        <v>2688.8630378940034</v>
      </c>
      <c r="CI1001" s="121"/>
      <c r="CJ1001" s="121"/>
      <c r="CK1001" s="121"/>
      <c r="CL1001" s="121"/>
      <c r="CM1001" s="121"/>
      <c r="CN1001" s="121"/>
    </row>
    <row r="1002" spans="2:92" x14ac:dyDescent="0.2">
      <c r="B1002" s="105">
        <v>997</v>
      </c>
      <c r="C1002" s="109">
        <v>19.6072698014477</v>
      </c>
      <c r="D1002" s="109">
        <v>4</v>
      </c>
      <c r="E1002" s="109">
        <v>3.1080946271456855</v>
      </c>
      <c r="F1002" s="110">
        <v>174.63519206593733</v>
      </c>
      <c r="G1002" s="109">
        <v>18.715364428593386</v>
      </c>
      <c r="H1002" s="109">
        <v>18.715364428593386</v>
      </c>
      <c r="I1002" s="109">
        <v>0</v>
      </c>
      <c r="J1002" s="110">
        <v>736.0961249237389</v>
      </c>
      <c r="K1002" s="110">
        <v>3568.7655971468093</v>
      </c>
      <c r="L1002" s="110">
        <v>2832.6694722230704</v>
      </c>
      <c r="M1002" s="111" t="str">
        <v>No</v>
      </c>
      <c r="O1002" s="103">
        <f>AVERAGE(G$6:G1002)</f>
        <v>21.702002143594175</v>
      </c>
      <c r="P1002" s="103">
        <f>AVERAGE(H$6:H1002)</f>
        <v>22.054461378410757</v>
      </c>
      <c r="Q1002" s="103">
        <f>AVERAGE(I$6:I1002)</f>
        <v>0.35245923481659358</v>
      </c>
      <c r="R1002" s="104">
        <f>AVERAGE(J$6:J1002)</f>
        <v>863.67019790250538</v>
      </c>
      <c r="S1002" s="104">
        <f>AVERAGE(K$6:K1002)</f>
        <v>4004.9561732090365</v>
      </c>
      <c r="T1002" s="104">
        <f>AVERAGE(L$6:L1002)</f>
        <v>3141.2859753065363</v>
      </c>
      <c r="X1002" s="105">
        <v>997</v>
      </c>
      <c r="Y1002" s="109">
        <v>17.830368582212145</v>
      </c>
      <c r="Z1002" s="109">
        <v>3</v>
      </c>
      <c r="AA1002" s="109">
        <v>2.5942894630490216</v>
      </c>
      <c r="AB1002" s="110">
        <v>195.90758939503104</v>
      </c>
      <c r="AC1002" s="109">
        <v>17.424658045261168</v>
      </c>
      <c r="AD1002" s="109">
        <v>17.424658045261168</v>
      </c>
      <c r="AE1002" s="109">
        <v>0</v>
      </c>
      <c r="AF1002" s="110">
        <v>718.64733075286608</v>
      </c>
      <c r="AG1002" s="110">
        <v>3346.4384481470101</v>
      </c>
      <c r="AH1002" s="110">
        <v>2627.7911173941438</v>
      </c>
      <c r="AI1002" s="111" t="str">
        <v>No</v>
      </c>
      <c r="AK1002" s="103">
        <f>AVERAGE(AC$6:AC1002)</f>
        <v>21.599858021490412</v>
      </c>
      <c r="AL1002" s="103">
        <f>AVERAGE(AD$6:AD1002)</f>
        <v>21.934436645418074</v>
      </c>
      <c r="AM1002" s="103">
        <f>AVERAGE(AE$6:AE1002)</f>
        <v>0.3345786239276704</v>
      </c>
      <c r="AN1002" s="104">
        <f>AVERAGE(AF$6:AF1002)</f>
        <v>858.0535776297354</v>
      </c>
      <c r="AO1002" s="104">
        <f>AVERAGE(AG$6:AG1002)</f>
        <v>4029.7297096656694</v>
      </c>
      <c r="AP1002" s="104">
        <f>AVERAGE(AH$6:AH1002)</f>
        <v>3171.6761320359301</v>
      </c>
      <c r="AT1002" s="105">
        <v>997</v>
      </c>
      <c r="AU1002" s="109">
        <v>17.984962402631325</v>
      </c>
      <c r="AV1002" s="109">
        <v>4</v>
      </c>
      <c r="AW1002" s="109">
        <v>5.6179253736953747</v>
      </c>
      <c r="AX1002" s="110">
        <v>126.59791079417177</v>
      </c>
      <c r="AY1002" s="109">
        <v>19.6028877763267</v>
      </c>
      <c r="AZ1002" s="109">
        <v>19.6028877763267</v>
      </c>
      <c r="BA1002" s="109">
        <v>0</v>
      </c>
      <c r="BB1002" s="110">
        <v>714.6845440839727</v>
      </c>
      <c r="BC1002" s="110">
        <v>3140.4331664490051</v>
      </c>
      <c r="BD1002" s="110">
        <v>2425.7486223650321</v>
      </c>
      <c r="BE1002" s="111" t="str">
        <v>No</v>
      </c>
      <c r="BG1002" s="103">
        <f>AVERAGE(AY$6:AY1002)</f>
        <v>22.844532512562331</v>
      </c>
      <c r="BH1002" s="103">
        <f>AVERAGE(AZ$6:AZ1002)</f>
        <v>23.683367982244</v>
      </c>
      <c r="BI1002" s="103">
        <f>AVERAGE(BA$6:BA1002)</f>
        <v>0.8388354696816801</v>
      </c>
      <c r="BJ1002" s="104">
        <f>AVERAGE(BB$6:BB1002)</f>
        <v>961.07161876930036</v>
      </c>
      <c r="BK1002" s="104">
        <f>AVERAGE(BC$6:BC1002)</f>
        <v>3591.1733573256734</v>
      </c>
      <c r="BL1002" s="104">
        <f>AVERAGE(BD$6:BD1002)</f>
        <v>2630.1017385563678</v>
      </c>
      <c r="BP1002" s="105">
        <v>997</v>
      </c>
      <c r="BQ1002" s="109">
        <v>17.456074430254855</v>
      </c>
      <c r="BR1002" s="109">
        <v>7</v>
      </c>
      <c r="BS1002" s="109">
        <v>6.7438962744867794</v>
      </c>
      <c r="BT1002" s="110">
        <v>182.38817990546747</v>
      </c>
      <c r="BU1002" s="109">
        <v>17.199970704741634</v>
      </c>
      <c r="BV1002" s="109">
        <v>17.199970704741634</v>
      </c>
      <c r="BW1002" s="109">
        <v>0</v>
      </c>
      <c r="BX1002" s="110">
        <v>698.38730104771651</v>
      </c>
      <c r="BY1002" s="110">
        <v>3069.9956057112449</v>
      </c>
      <c r="BZ1002" s="110">
        <v>2371.6083046635285</v>
      </c>
      <c r="CA1002" s="111" t="str">
        <v>No</v>
      </c>
      <c r="CC1002" s="103">
        <f>AVERAGE(BU$6:BU1002)</f>
        <v>22.88635615278363</v>
      </c>
      <c r="CD1002" s="103">
        <f>AVERAGE(BV$6:BV1002)</f>
        <v>23.794072110948491</v>
      </c>
      <c r="CE1002" s="103">
        <f>AVERAGE(BW$6:BW1002)</f>
        <v>0.90771595816484518</v>
      </c>
      <c r="CF1002" s="104">
        <f>AVERAGE(BX$6:BX1002)</f>
        <v>971.46977793550832</v>
      </c>
      <c r="CG1002" s="104">
        <f>AVERAGE(BY$6:BY1002)</f>
        <v>3660.0146064681953</v>
      </c>
      <c r="CH1002" s="104">
        <f>AVERAGE(BZ$6:BZ1002)</f>
        <v>2688.5448285326893</v>
      </c>
      <c r="CI1002" s="121"/>
      <c r="CJ1002" s="121"/>
      <c r="CK1002" s="121"/>
      <c r="CL1002" s="121"/>
      <c r="CM1002" s="121"/>
      <c r="CN1002" s="121"/>
    </row>
    <row r="1003" spans="2:92" x14ac:dyDescent="0.2">
      <c r="B1003" s="105">
        <v>998</v>
      </c>
      <c r="C1003" s="109">
        <v>15.699051250028788</v>
      </c>
      <c r="D1003" s="109">
        <v>2</v>
      </c>
      <c r="E1003" s="109">
        <v>4.3831127308451059</v>
      </c>
      <c r="F1003" s="110">
        <v>151.60468903500629</v>
      </c>
      <c r="G1003" s="109">
        <v>18.082163980873894</v>
      </c>
      <c r="H1003" s="109">
        <v>18.082163980873894</v>
      </c>
      <c r="I1003" s="109">
        <v>0</v>
      </c>
      <c r="J1003" s="110">
        <v>694.0696084612232</v>
      </c>
      <c r="K1003" s="110">
        <v>3354.7895165573009</v>
      </c>
      <c r="L1003" s="110">
        <v>2660.7199080960777</v>
      </c>
      <c r="M1003" s="111" t="str">
        <v>No</v>
      </c>
      <c r="O1003" s="103">
        <f>AVERAGE(G$6:G1003)</f>
        <v>21.69837505124676</v>
      </c>
      <c r="P1003" s="103">
        <f>AVERAGE(H$6:H1003)</f>
        <v>22.050481120497391</v>
      </c>
      <c r="Q1003" s="103">
        <f>AVERAGE(I$6:I1003)</f>
        <v>0.35210606925064508</v>
      </c>
      <c r="R1003" s="104">
        <f>AVERAGE(J$6:J1003)</f>
        <v>863.50025743212336</v>
      </c>
      <c r="S1003" s="104">
        <f>AVERAGE(K$6:K1003)</f>
        <v>4004.3047036131929</v>
      </c>
      <c r="T1003" s="104">
        <f>AVERAGE(L$6:L1003)</f>
        <v>3140.8044461810746</v>
      </c>
      <c r="X1003" s="105">
        <v>998</v>
      </c>
      <c r="Y1003" s="109">
        <v>19.904848114668994</v>
      </c>
      <c r="Z1003" s="109">
        <v>1</v>
      </c>
      <c r="AA1003" s="109">
        <v>5.2335388110052357</v>
      </c>
      <c r="AB1003" s="110">
        <v>125.43260080156875</v>
      </c>
      <c r="AC1003" s="109">
        <v>24.138386925674229</v>
      </c>
      <c r="AD1003" s="109">
        <v>24.138386925674229</v>
      </c>
      <c r="AE1003" s="109">
        <v>0</v>
      </c>
      <c r="AF1003" s="110">
        <v>849.58420857179567</v>
      </c>
      <c r="AG1003" s="110">
        <v>4414.9096466213614</v>
      </c>
      <c r="AH1003" s="110">
        <v>3565.3254380495655</v>
      </c>
      <c r="AI1003" s="111" t="str">
        <v>No</v>
      </c>
      <c r="AK1003" s="103">
        <f>AVERAGE(AC$6:AC1003)</f>
        <v>21.602401637626869</v>
      </c>
      <c r="AL1003" s="103">
        <f>AVERAGE(AD$6:AD1003)</f>
        <v>21.936645012432361</v>
      </c>
      <c r="AM1003" s="103">
        <f>AVERAGE(AE$6:AE1003)</f>
        <v>0.33424337480549843</v>
      </c>
      <c r="AN1003" s="104">
        <f>AVERAGE(AF$6:AF1003)</f>
        <v>858.04509128799396</v>
      </c>
      <c r="AO1003" s="104">
        <f>AVERAGE(AG$6:AG1003)</f>
        <v>4030.1156615063064</v>
      </c>
      <c r="AP1003" s="104">
        <f>AVERAGE(AH$6:AH1003)</f>
        <v>3172.0705702183086</v>
      </c>
      <c r="AT1003" s="105">
        <v>998</v>
      </c>
      <c r="AU1003" s="109">
        <v>24.335418306916726</v>
      </c>
      <c r="AV1003" s="109">
        <v>5</v>
      </c>
      <c r="AW1003" s="109">
        <v>3.5960882536190066</v>
      </c>
      <c r="AX1003" s="110">
        <v>141.94149403531947</v>
      </c>
      <c r="AY1003" s="109">
        <v>22.93150656053573</v>
      </c>
      <c r="AZ1003" s="109">
        <v>22.93150656053573</v>
      </c>
      <c r="BA1003" s="109">
        <v>0</v>
      </c>
      <c r="BB1003" s="110">
        <v>829.88669085139134</v>
      </c>
      <c r="BC1003" s="110">
        <v>3689.7259840803595</v>
      </c>
      <c r="BD1003" s="110">
        <v>2859.839293228968</v>
      </c>
      <c r="BE1003" s="111" t="str">
        <v>No</v>
      </c>
      <c r="BG1003" s="103">
        <f>AVERAGE(AY$6:AY1003)</f>
        <v>22.844619660906996</v>
      </c>
      <c r="BH1003" s="103">
        <f>AVERAGE(AZ$6:AZ1003)</f>
        <v>23.682614614085978</v>
      </c>
      <c r="BI1003" s="103">
        <f>AVERAGE(BA$6:BA1003)</f>
        <v>0.83799495317899308</v>
      </c>
      <c r="BJ1003" s="104">
        <f>AVERAGE(BB$6:BB1003)</f>
        <v>960.9401709457353</v>
      </c>
      <c r="BK1003" s="104">
        <f>AVERAGE(BC$6:BC1003)</f>
        <v>3591.2721074526817</v>
      </c>
      <c r="BL1003" s="104">
        <f>AVERAGE(BD$6:BD1003)</f>
        <v>2630.3319365069415</v>
      </c>
      <c r="BP1003" s="105">
        <v>998</v>
      </c>
      <c r="BQ1003" s="109">
        <v>18.169789954028914</v>
      </c>
      <c r="BR1003" s="109">
        <v>3</v>
      </c>
      <c r="BS1003" s="109">
        <v>3.5676516731378771</v>
      </c>
      <c r="BT1003" s="110">
        <v>152.44760410154987</v>
      </c>
      <c r="BU1003" s="109">
        <v>18.737441627166792</v>
      </c>
      <c r="BV1003" s="109">
        <v>18.737441627166792</v>
      </c>
      <c r="BW1003" s="109">
        <v>0</v>
      </c>
      <c r="BX1003" s="110">
        <v>714.57085291655358</v>
      </c>
      <c r="BY1003" s="110">
        <v>3020.6162440750186</v>
      </c>
      <c r="BZ1003" s="110">
        <v>2306.045391158465</v>
      </c>
      <c r="CA1003" s="111" t="str">
        <v>No</v>
      </c>
      <c r="CC1003" s="103">
        <f>AVERAGE(BU$6:BU1003)</f>
        <v>22.882198923800047</v>
      </c>
      <c r="CD1003" s="103">
        <f>AVERAGE(BV$6:BV1003)</f>
        <v>23.789005346936687</v>
      </c>
      <c r="CE1003" s="103">
        <f>AVERAGE(BW$6:BW1003)</f>
        <v>0.90680642313662396</v>
      </c>
      <c r="CF1003" s="104">
        <f>AVERAGE(BX$6:BX1003)</f>
        <v>971.21236418298429</v>
      </c>
      <c r="CG1003" s="104">
        <f>AVERAGE(BY$6:BY1003)</f>
        <v>3659.3739267463584</v>
      </c>
      <c r="CH1003" s="104">
        <f>AVERAGE(BZ$6:BZ1003)</f>
        <v>2688.1615625633763</v>
      </c>
      <c r="CI1003" s="121"/>
      <c r="CJ1003" s="121"/>
      <c r="CK1003" s="121"/>
      <c r="CL1003" s="121"/>
      <c r="CM1003" s="121"/>
      <c r="CN1003" s="121"/>
    </row>
    <row r="1004" spans="2:92" x14ac:dyDescent="0.2">
      <c r="B1004" s="105">
        <v>999</v>
      </c>
      <c r="C1004" s="109">
        <v>21.98374300565148</v>
      </c>
      <c r="D1004" s="109">
        <v>1</v>
      </c>
      <c r="E1004" s="109">
        <v>4.8097643259752187</v>
      </c>
      <c r="F1004" s="110">
        <v>123.87394718108399</v>
      </c>
      <c r="G1004" s="109">
        <v>25</v>
      </c>
      <c r="H1004" s="109">
        <v>25.793507331626699</v>
      </c>
      <c r="I1004" s="109">
        <v>0.7935073316266994</v>
      </c>
      <c r="J1004" s="110">
        <v>1016.7052668738899</v>
      </c>
      <c r="K1004" s="110">
        <v>4550</v>
      </c>
      <c r="L1004" s="110">
        <v>3533.2947331261103</v>
      </c>
      <c r="M1004" s="111" t="str">
        <v>Yes</v>
      </c>
      <c r="O1004" s="103">
        <f>AVERAGE(G$6:G1004)</f>
        <v>21.701679981125391</v>
      </c>
      <c r="P1004" s="103">
        <f>AVERAGE(H$6:H1004)</f>
        <v>22.054227893481503</v>
      </c>
      <c r="Q1004" s="103">
        <f>AVERAGE(I$6:I1004)</f>
        <v>0.35254791235612659</v>
      </c>
      <c r="R1004" s="104">
        <f>AVERAGE(J$6:J1004)</f>
        <v>863.65361579993294</v>
      </c>
      <c r="S1004" s="104">
        <f>AVERAGE(K$6:K1004)</f>
        <v>4004.8509451511177</v>
      </c>
      <c r="T1004" s="104">
        <f>AVERAGE(L$6:L1004)</f>
        <v>3141.1973293511901</v>
      </c>
      <c r="X1004" s="105">
        <v>999</v>
      </c>
      <c r="Y1004" s="109">
        <v>15.333454102310199</v>
      </c>
      <c r="Z1004" s="109">
        <v>4</v>
      </c>
      <c r="AA1004" s="109">
        <v>3.0272737168652024</v>
      </c>
      <c r="AB1004" s="110">
        <v>185.40710664209035</v>
      </c>
      <c r="AC1004" s="109">
        <v>14.360727819175402</v>
      </c>
      <c r="AD1004" s="109">
        <v>14.360727819175402</v>
      </c>
      <c r="AE1004" s="109">
        <v>0</v>
      </c>
      <c r="AF1004" s="110">
        <v>616.22894121735249</v>
      </c>
      <c r="AG1004" s="110">
        <v>2864.9310074515724</v>
      </c>
      <c r="AH1004" s="110">
        <v>2248.7020662342202</v>
      </c>
      <c r="AI1004" s="111" t="str">
        <v>No</v>
      </c>
      <c r="AK1004" s="103">
        <f>AVERAGE(AC$6:AC1004)</f>
        <v>21.595152714885675</v>
      </c>
      <c r="AL1004" s="103">
        <f>AVERAGE(AD$6:AD1004)</f>
        <v>21.929061511738407</v>
      </c>
      <c r="AM1004" s="103">
        <f>AVERAGE(AE$6:AE1004)</f>
        <v>0.33390879685274016</v>
      </c>
      <c r="AN1004" s="104">
        <f>AVERAGE(AF$6:AF1004)</f>
        <v>857.80303307971496</v>
      </c>
      <c r="AO1004" s="104">
        <f>AVERAGE(AG$6:AG1004)</f>
        <v>4028.9493105012466</v>
      </c>
      <c r="AP1004" s="104">
        <f>AVERAGE(AH$6:AH1004)</f>
        <v>3171.1462774215279</v>
      </c>
      <c r="AT1004" s="105">
        <v>999</v>
      </c>
      <c r="AU1004" s="109">
        <v>18.2470117651226</v>
      </c>
      <c r="AV1004" s="109">
        <v>5</v>
      </c>
      <c r="AW1004" s="109">
        <v>6.5876487332065787</v>
      </c>
      <c r="AX1004" s="110">
        <v>161.62445307405062</v>
      </c>
      <c r="AY1004" s="109">
        <v>19.834660498329178</v>
      </c>
      <c r="AZ1004" s="109">
        <v>19.834660498329178</v>
      </c>
      <c r="BA1004" s="109">
        <v>0</v>
      </c>
      <c r="BB1004" s="110">
        <v>756.66426802392596</v>
      </c>
      <c r="BC1004" s="110">
        <v>3225.1990747493769</v>
      </c>
      <c r="BD1004" s="110">
        <v>2468.5348067254508</v>
      </c>
      <c r="BE1004" s="111" t="str">
        <v>No</v>
      </c>
      <c r="BG1004" s="103">
        <f>AVERAGE(AY$6:AY1004)</f>
        <v>22.841606688772284</v>
      </c>
      <c r="BH1004" s="103">
        <f>AVERAGE(AZ$6:AZ1004)</f>
        <v>23.678762808164301</v>
      </c>
      <c r="BI1004" s="103">
        <f>AVERAGE(BA$6:BA1004)</f>
        <v>0.83715611939202705</v>
      </c>
      <c r="BJ1004" s="104">
        <f>AVERAGE(BB$6:BB1004)</f>
        <v>960.73569056243025</v>
      </c>
      <c r="BK1004" s="104">
        <f>AVERAGE(BC$6:BC1004)</f>
        <v>3590.9056679805062</v>
      </c>
      <c r="BL1004" s="104">
        <f>AVERAGE(BD$6:BD1004)</f>
        <v>2630.1699774180711</v>
      </c>
      <c r="BP1004" s="105">
        <v>999</v>
      </c>
      <c r="BQ1004" s="109">
        <v>23.351103372799088</v>
      </c>
      <c r="BR1004" s="109">
        <v>6</v>
      </c>
      <c r="BS1004" s="109">
        <v>6.4350220695225069</v>
      </c>
      <c r="BT1004" s="110">
        <v>133.67485452157871</v>
      </c>
      <c r="BU1004" s="109">
        <v>23.786125442321595</v>
      </c>
      <c r="BV1004" s="109">
        <v>23.786125442321595</v>
      </c>
      <c r="BW1004" s="109">
        <v>0</v>
      </c>
      <c r="BX1004" s="110">
        <v>847.25861779122658</v>
      </c>
      <c r="BY1004" s="110">
        <v>3987.918816348239</v>
      </c>
      <c r="BZ1004" s="110">
        <v>3140.6601985570123</v>
      </c>
      <c r="CA1004" s="111" t="str">
        <v>No</v>
      </c>
      <c r="CC1004" s="103">
        <f>AVERAGE(BU$6:BU1004)</f>
        <v>22.883103755149918</v>
      </c>
      <c r="CD1004" s="103">
        <f>AVERAGE(BV$6:BV1004)</f>
        <v>23.789002464149284</v>
      </c>
      <c r="CE1004" s="103">
        <f>AVERAGE(BW$6:BW1004)</f>
        <v>0.90589870899934999</v>
      </c>
      <c r="CF1004" s="104">
        <f>AVERAGE(BX$6:BX1004)</f>
        <v>971.08828635876841</v>
      </c>
      <c r="CG1004" s="104">
        <f>AVERAGE(BY$6:BY1004)</f>
        <v>3659.7028005097236</v>
      </c>
      <c r="CH1004" s="104">
        <f>AVERAGE(BZ$6:BZ1004)</f>
        <v>2688.6145141509578</v>
      </c>
      <c r="CI1004" s="121"/>
      <c r="CJ1004" s="121"/>
      <c r="CK1004" s="121"/>
      <c r="CL1004" s="121"/>
      <c r="CM1004" s="121"/>
      <c r="CN1004" s="121"/>
    </row>
    <row r="1005" spans="2:92" x14ac:dyDescent="0.2">
      <c r="B1005" s="105">
        <v>1000</v>
      </c>
      <c r="C1005" s="109">
        <v>18.178155581509856</v>
      </c>
      <c r="D1005" s="109">
        <v>0</v>
      </c>
      <c r="E1005" s="109">
        <v>4.0940193624411032</v>
      </c>
      <c r="F1005" s="110">
        <v>150.30976889197649</v>
      </c>
      <c r="G1005" s="109">
        <v>22.272174943950958</v>
      </c>
      <c r="H1005" s="109">
        <v>22.272174943950958</v>
      </c>
      <c r="I1005" s="109">
        <v>0</v>
      </c>
      <c r="J1005" s="110">
        <v>818.47501721050526</v>
      </c>
      <c r="K1005" s="110">
        <v>4008.9914899111723</v>
      </c>
      <c r="L1005" s="110">
        <v>3190.5164727006668</v>
      </c>
      <c r="M1005" s="111" t="str">
        <v>No</v>
      </c>
      <c r="O1005" s="103">
        <f>AVERAGE(G$6:G1005)</f>
        <v>21.702250476088217</v>
      </c>
      <c r="P1005" s="103">
        <f>AVERAGE(H$6:H1005)</f>
        <v>22.054445840531976</v>
      </c>
      <c r="Q1005" s="103">
        <f>AVERAGE(I$6:I1005)</f>
        <v>0.35219536444377048</v>
      </c>
      <c r="R1005" s="104">
        <f>AVERAGE(J$6:J1005)</f>
        <v>863.60843720134346</v>
      </c>
      <c r="S1005" s="104">
        <f>AVERAGE(K$6:K1005)</f>
        <v>4004.8550856958777</v>
      </c>
      <c r="T1005" s="104">
        <f>AVERAGE(L$6:L1005)</f>
        <v>3141.2466484945394</v>
      </c>
      <c r="X1005" s="105">
        <v>1000</v>
      </c>
      <c r="Y1005" s="109">
        <v>18.698023885338923</v>
      </c>
      <c r="Z1005" s="109">
        <v>0</v>
      </c>
      <c r="AA1005" s="109">
        <v>4.9538791364296202</v>
      </c>
      <c r="AB1005" s="110">
        <v>165.16286416494256</v>
      </c>
      <c r="AC1005" s="109">
        <v>23.651903021768543</v>
      </c>
      <c r="AD1005" s="109">
        <v>23.651903021768543</v>
      </c>
      <c r="AE1005" s="109">
        <v>0</v>
      </c>
      <c r="AF1005" s="110">
        <v>874.71995481799888</v>
      </c>
      <c r="AG1005" s="110">
        <v>4257.3425439183375</v>
      </c>
      <c r="AH1005" s="110">
        <v>3382.6225891003387</v>
      </c>
      <c r="AI1005" s="111" t="str">
        <v>No</v>
      </c>
      <c r="AK1005" s="103">
        <f>AVERAGE(AC$6:AC1005)</f>
        <v>21.597209465192559</v>
      </c>
      <c r="AL1005" s="103">
        <f>AVERAGE(AD$6:AD1005)</f>
        <v>21.930784353248438</v>
      </c>
      <c r="AM1005" s="103">
        <f>AVERAGE(AE$6:AE1005)</f>
        <v>0.33357488805588742</v>
      </c>
      <c r="AN1005" s="104">
        <f>AVERAGE(AF$6:AF1005)</f>
        <v>857.81995000145332</v>
      </c>
      <c r="AO1005" s="104">
        <f>AVERAGE(AG$6:AG1005)</f>
        <v>4029.1777037346633</v>
      </c>
      <c r="AP1005" s="104">
        <f>AVERAGE(AH$6:AH1005)</f>
        <v>3171.3577537332067</v>
      </c>
      <c r="AT1005" s="105">
        <v>1000</v>
      </c>
      <c r="AU1005" s="109">
        <v>10.275817842368475</v>
      </c>
      <c r="AV1005" s="109">
        <v>6</v>
      </c>
      <c r="AW1005" s="109">
        <v>3.8603443748565351</v>
      </c>
      <c r="AX1005" s="110">
        <v>136.0819504890963</v>
      </c>
      <c r="AY1005" s="109">
        <v>8.1361622172250101</v>
      </c>
      <c r="AZ1005" s="109">
        <v>8.1361622172250101</v>
      </c>
      <c r="BA1005" s="109">
        <v>0</v>
      </c>
      <c r="BB1005" s="110">
        <v>380.16681700584661</v>
      </c>
      <c r="BC1005" s="110">
        <v>1520.4243325837515</v>
      </c>
      <c r="BD1005" s="110">
        <v>1140.257515577905</v>
      </c>
      <c r="BE1005" s="111" t="str">
        <v>No</v>
      </c>
      <c r="BG1005" s="103">
        <f>AVERAGE(AY$6:AY1005)</f>
        <v>22.826901244300739</v>
      </c>
      <c r="BH1005" s="103">
        <f>AVERAGE(AZ$6:AZ1005)</f>
        <v>23.663220207573364</v>
      </c>
      <c r="BI1005" s="103">
        <f>AVERAGE(BA$6:BA1005)</f>
        <v>0.83631896327263511</v>
      </c>
      <c r="BJ1005" s="104">
        <f>AVERAGE(BB$6:BB1005)</f>
        <v>960.15512168887358</v>
      </c>
      <c r="BK1005" s="104">
        <f>AVERAGE(BC$6:BC1005)</f>
        <v>3588.8351866451098</v>
      </c>
      <c r="BL1005" s="104">
        <f>AVERAGE(BD$6:BD1005)</f>
        <v>2628.680064956231</v>
      </c>
      <c r="BP1005" s="105">
        <v>1000</v>
      </c>
      <c r="BQ1005" s="109">
        <v>17.448491872666033</v>
      </c>
      <c r="BR1005" s="109">
        <v>3</v>
      </c>
      <c r="BS1005" s="109">
        <v>3.4695948762284572</v>
      </c>
      <c r="BT1005" s="110">
        <v>120.12178307731978</v>
      </c>
      <c r="BU1005" s="109">
        <v>17.918086748894488</v>
      </c>
      <c r="BV1005" s="109">
        <v>17.918086748894488</v>
      </c>
      <c r="BW1005" s="109">
        <v>0</v>
      </c>
      <c r="BX1005" s="110">
        <v>657.66438554415436</v>
      </c>
      <c r="BY1005" s="110">
        <v>2897.7130123341731</v>
      </c>
      <c r="BZ1005" s="110">
        <v>2240.0486267900187</v>
      </c>
      <c r="CA1005" s="111" t="str">
        <v>No</v>
      </c>
      <c r="CC1005" s="103">
        <f>AVERAGE(BU$6:BU1005)</f>
        <v>22.878138738143662</v>
      </c>
      <c r="CD1005" s="103">
        <f>AVERAGE(BV$6:BV1005)</f>
        <v>23.783131548434032</v>
      </c>
      <c r="CE1005" s="103">
        <f>AVERAGE(BW$6:BW1005)</f>
        <v>0.90499281029035072</v>
      </c>
      <c r="CF1005" s="104">
        <f>AVERAGE(BX$6:BX1005)</f>
        <v>970.77486245795376</v>
      </c>
      <c r="CG1005" s="104">
        <f>AVERAGE(BY$6:BY1005)</f>
        <v>3658.9408107215477</v>
      </c>
      <c r="CH1005" s="104">
        <f>AVERAGE(BZ$6:BZ1005)</f>
        <v>2688.1659482635969</v>
      </c>
      <c r="CI1005" s="121"/>
      <c r="CJ1005" s="121"/>
      <c r="CK1005" s="121"/>
      <c r="CL1005" s="121"/>
      <c r="CM1005" s="121"/>
      <c r="CN1005" s="121"/>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EAE7-0FE2-974D-AA5E-7AAFDEBE7E90}">
  <dimension ref="A1:CP1005"/>
  <sheetViews>
    <sheetView showGridLines="0" zoomScale="50" workbookViewId="0">
      <selection activeCell="CP1" sqref="CP1:CP1048576"/>
    </sheetView>
  </sheetViews>
  <sheetFormatPr baseColWidth="10" defaultColWidth="8.83203125" defaultRowHeight="16" x14ac:dyDescent="0.2"/>
  <cols>
    <col min="1" max="1" width="8.83203125" style="93"/>
    <col min="2" max="2" width="13" style="93" bestFit="1" customWidth="1"/>
    <col min="3" max="5" width="8.83203125" style="93"/>
    <col min="6" max="6" width="12.83203125" style="93" customWidth="1"/>
    <col min="7" max="7" width="9.33203125" style="93" bestFit="1" customWidth="1"/>
    <col min="8" max="9" width="8.83203125" style="93"/>
    <col min="10" max="12" width="10.6640625" style="93" bestFit="1" customWidth="1"/>
    <col min="13" max="14" width="8.83203125" style="93"/>
    <col min="15" max="15" width="12.33203125" style="93" bestFit="1" customWidth="1"/>
    <col min="16" max="16" width="9.5" style="93" bestFit="1" customWidth="1"/>
    <col min="17" max="17" width="8.83203125" style="93"/>
    <col min="18" max="18" width="10" style="93" bestFit="1" customWidth="1"/>
    <col min="19" max="20" width="10.1640625" style="93" bestFit="1" customWidth="1"/>
    <col min="21" max="21" width="88.6640625" style="93" customWidth="1"/>
    <col min="22" max="23" width="8.83203125" style="93"/>
    <col min="24" max="24" width="13" style="93" bestFit="1" customWidth="1"/>
    <col min="25" max="27" width="8.83203125" style="93"/>
    <col min="28" max="28" width="10.6640625" style="93" bestFit="1" customWidth="1"/>
    <col min="29" max="31" width="8.83203125" style="93"/>
    <col min="32" max="34" width="10.1640625" style="93" bestFit="1" customWidth="1"/>
    <col min="35" max="36" width="8.83203125" style="93"/>
    <col min="37" max="37" width="12.33203125" style="93" bestFit="1" customWidth="1"/>
    <col min="38" max="39" width="8.83203125" style="93"/>
    <col min="40" max="40" width="9.83203125" style="93" bestFit="1" customWidth="1"/>
    <col min="41" max="42" width="10.1640625" style="93" bestFit="1" customWidth="1"/>
    <col min="43" max="43" width="105.83203125" style="93" customWidth="1"/>
    <col min="44" max="44" width="8.83203125" style="153"/>
    <col min="45" max="45" width="8.83203125" style="93"/>
    <col min="46" max="46" width="13" style="93" bestFit="1" customWidth="1"/>
    <col min="47" max="49" width="8.83203125" style="93"/>
    <col min="50" max="50" width="10.6640625" style="93" bestFit="1" customWidth="1"/>
    <col min="51" max="51" width="9.33203125" style="93" bestFit="1" customWidth="1"/>
    <col min="52" max="53" width="8.83203125" style="93"/>
    <col min="54" max="56" width="10.1640625" style="93" bestFit="1" customWidth="1"/>
    <col min="57" max="58" width="8.83203125" style="93"/>
    <col min="59" max="59" width="12.5" style="93" bestFit="1" customWidth="1"/>
    <col min="60" max="61" width="9" style="93" bestFit="1" customWidth="1"/>
    <col min="62" max="62" width="10" style="93" bestFit="1" customWidth="1"/>
    <col min="63" max="64" width="10.1640625" style="93" bestFit="1" customWidth="1"/>
    <col min="65" max="65" width="107.1640625" style="93" customWidth="1"/>
    <col min="66" max="66" width="8.83203125" style="153"/>
    <col min="67" max="67" width="8.83203125" style="93"/>
    <col min="68" max="68" width="13.1640625" style="93" bestFit="1" customWidth="1"/>
    <col min="69" max="71" width="9" style="93" bestFit="1" customWidth="1"/>
    <col min="72" max="72" width="10.83203125" style="93" bestFit="1" customWidth="1"/>
    <col min="73" max="73" width="9.5" style="93" bestFit="1" customWidth="1"/>
    <col min="74" max="75" width="9" style="93" bestFit="1" customWidth="1"/>
    <col min="76" max="78" width="10.1640625" style="93" bestFit="1" customWidth="1"/>
    <col min="79" max="80" width="8.83203125" style="93"/>
    <col min="81" max="81" width="12.5" style="93" bestFit="1" customWidth="1"/>
    <col min="82" max="83" width="9" style="93" bestFit="1" customWidth="1"/>
    <col min="84" max="84" width="10" style="93" bestFit="1" customWidth="1"/>
    <col min="85" max="86" width="10.1640625" style="93" bestFit="1" customWidth="1"/>
    <col min="87" max="93" width="8.83203125" style="93"/>
    <col min="94" max="94" width="8.83203125" style="153"/>
    <col min="95" max="16384" width="8.83203125" style="89"/>
  </cols>
  <sheetData>
    <row r="1" spans="1:94" x14ac:dyDescent="0.2">
      <c r="A1" s="87"/>
      <c r="B1" s="87"/>
      <c r="C1" s="87"/>
      <c r="D1" s="87"/>
      <c r="E1" s="87"/>
      <c r="F1" s="87"/>
      <c r="G1" s="87"/>
      <c r="H1" s="87"/>
      <c r="I1" s="87"/>
      <c r="J1" s="87"/>
      <c r="K1" s="87"/>
      <c r="L1" s="87"/>
      <c r="M1" s="87"/>
      <c r="N1" s="87"/>
      <c r="O1" s="87"/>
      <c r="P1" s="87"/>
      <c r="Q1" s="87"/>
      <c r="R1" s="87"/>
      <c r="S1" s="87"/>
      <c r="T1" s="87"/>
      <c r="U1" s="87"/>
      <c r="V1" s="88"/>
      <c r="W1" s="87"/>
      <c r="X1" s="87"/>
      <c r="Y1" s="87"/>
      <c r="Z1" s="87"/>
      <c r="AA1" s="87"/>
      <c r="AB1" s="87"/>
      <c r="AC1" s="87"/>
      <c r="AD1" s="87"/>
      <c r="AE1" s="87"/>
      <c r="AF1" s="87"/>
      <c r="AG1" s="87"/>
      <c r="AH1" s="87"/>
      <c r="AI1" s="87"/>
      <c r="AJ1" s="87"/>
      <c r="AK1" s="87"/>
      <c r="AL1" s="87"/>
      <c r="AM1" s="87"/>
      <c r="AN1" s="87"/>
      <c r="AO1" s="87"/>
      <c r="AP1" s="87"/>
      <c r="AQ1" s="87"/>
      <c r="AR1" s="151"/>
      <c r="AS1" s="87"/>
      <c r="AT1" s="87"/>
      <c r="AU1" s="87"/>
      <c r="AV1" s="87"/>
      <c r="AW1" s="87"/>
      <c r="AX1" s="87"/>
      <c r="AY1" s="87"/>
      <c r="AZ1" s="87"/>
      <c r="BA1" s="87"/>
      <c r="BB1" s="87"/>
      <c r="BC1" s="87"/>
      <c r="BD1" s="87"/>
      <c r="BE1" s="87"/>
      <c r="BF1" s="87"/>
      <c r="BG1" s="87"/>
      <c r="BH1" s="87"/>
      <c r="BI1" s="87"/>
      <c r="BJ1" s="87"/>
      <c r="BK1" s="87"/>
      <c r="BL1" s="87"/>
      <c r="BM1" s="87"/>
      <c r="BN1" s="151"/>
      <c r="BO1" s="87"/>
      <c r="BP1" s="87"/>
      <c r="BQ1" s="87"/>
      <c r="BR1" s="87"/>
      <c r="BS1" s="87"/>
      <c r="BT1" s="87"/>
      <c r="BU1" s="87"/>
      <c r="BV1" s="87"/>
      <c r="BW1" s="87"/>
      <c r="BX1" s="87"/>
      <c r="BY1" s="87"/>
      <c r="BZ1" s="87"/>
      <c r="CA1" s="87"/>
      <c r="CB1" s="87"/>
      <c r="CC1" s="87"/>
      <c r="CD1" s="87"/>
      <c r="CE1" s="87"/>
      <c r="CF1" s="87"/>
      <c r="CG1" s="87"/>
      <c r="CH1" s="87"/>
      <c r="CI1" s="87"/>
      <c r="CJ1" s="87"/>
      <c r="CK1" s="87"/>
      <c r="CL1" s="87"/>
      <c r="CM1" s="87"/>
      <c r="CN1" s="87"/>
      <c r="CO1" s="87"/>
      <c r="CP1" s="151"/>
    </row>
    <row r="2" spans="1:94" ht="18.75" customHeight="1" x14ac:dyDescent="0.2">
      <c r="A2" s="87"/>
      <c r="B2" s="112" t="s">
        <v>106</v>
      </c>
      <c r="C2" s="87"/>
      <c r="D2" s="87"/>
      <c r="E2" s="87"/>
      <c r="F2" s="87"/>
      <c r="G2" s="87"/>
      <c r="H2" s="87"/>
      <c r="I2" s="87"/>
      <c r="J2" s="87"/>
      <c r="K2" s="87"/>
      <c r="L2" s="87"/>
      <c r="M2" s="87"/>
      <c r="N2" s="87"/>
      <c r="O2" s="112" t="s">
        <v>110</v>
      </c>
      <c r="P2" s="87"/>
      <c r="Q2" s="87"/>
      <c r="R2" s="87"/>
      <c r="S2" s="87"/>
      <c r="T2" s="87"/>
      <c r="U2" s="87"/>
      <c r="V2" s="88"/>
      <c r="W2" s="87"/>
      <c r="X2" s="112" t="s">
        <v>107</v>
      </c>
      <c r="Y2" s="87"/>
      <c r="Z2" s="87"/>
      <c r="AA2" s="87"/>
      <c r="AB2" s="87"/>
      <c r="AC2" s="87"/>
      <c r="AD2" s="87"/>
      <c r="AE2" s="87"/>
      <c r="AF2" s="87"/>
      <c r="AG2" s="87"/>
      <c r="AH2" s="87"/>
      <c r="AI2" s="87"/>
      <c r="AJ2" s="87"/>
      <c r="AK2" s="112" t="s">
        <v>110</v>
      </c>
      <c r="AL2" s="87"/>
      <c r="AM2" s="87"/>
      <c r="AN2" s="87"/>
      <c r="AO2" s="87"/>
      <c r="AP2" s="87"/>
      <c r="AQ2" s="87"/>
      <c r="AR2" s="151"/>
      <c r="AS2" s="87"/>
      <c r="AT2" s="112" t="s">
        <v>108</v>
      </c>
      <c r="AU2" s="87"/>
      <c r="AV2" s="87"/>
      <c r="AW2" s="87"/>
      <c r="AX2" s="87"/>
      <c r="AY2" s="87"/>
      <c r="AZ2" s="87"/>
      <c r="BA2" s="87"/>
      <c r="BB2" s="87"/>
      <c r="BC2" s="87"/>
      <c r="BD2" s="87"/>
      <c r="BE2" s="87"/>
      <c r="BF2" s="87"/>
      <c r="BG2" s="112" t="s">
        <v>110</v>
      </c>
      <c r="BH2" s="87"/>
      <c r="BI2" s="87"/>
      <c r="BJ2" s="87"/>
      <c r="BK2" s="87"/>
      <c r="BL2" s="87"/>
      <c r="BM2" s="87"/>
      <c r="BN2" s="151"/>
      <c r="BO2" s="87"/>
      <c r="BP2" s="112" t="s">
        <v>109</v>
      </c>
      <c r="BQ2" s="87"/>
      <c r="BR2" s="87"/>
      <c r="BS2" s="87"/>
      <c r="BT2" s="87"/>
      <c r="BU2" s="87"/>
      <c r="BV2" s="87"/>
      <c r="BW2" s="87"/>
      <c r="BX2" s="87"/>
      <c r="BY2" s="87"/>
      <c r="BZ2" s="87"/>
      <c r="CA2" s="87"/>
      <c r="CB2" s="87"/>
      <c r="CC2" s="112" t="s">
        <v>110</v>
      </c>
      <c r="CD2" s="87"/>
      <c r="CE2" s="87"/>
      <c r="CF2" s="87"/>
      <c r="CG2" s="87"/>
      <c r="CH2" s="87"/>
      <c r="CI2" s="87"/>
      <c r="CJ2" s="87"/>
      <c r="CK2" s="87"/>
      <c r="CL2" s="87"/>
      <c r="CM2" s="87"/>
      <c r="CN2" s="87"/>
      <c r="CO2" s="87"/>
      <c r="CP2" s="151"/>
    </row>
    <row r="3" spans="1:94" ht="22.5" customHeight="1" x14ac:dyDescent="0.2">
      <c r="A3" s="87"/>
      <c r="B3" s="87"/>
      <c r="C3" s="87"/>
      <c r="D3" s="87"/>
      <c r="E3" s="87"/>
      <c r="F3" s="87"/>
      <c r="G3" s="87"/>
      <c r="H3" s="87"/>
      <c r="I3" s="87"/>
      <c r="J3" s="87"/>
      <c r="K3" s="87"/>
      <c r="L3" s="87"/>
      <c r="M3" s="87"/>
      <c r="N3" s="87"/>
      <c r="O3" s="87"/>
      <c r="P3" s="87"/>
      <c r="Q3" s="87"/>
      <c r="R3" s="87"/>
      <c r="S3" s="87"/>
      <c r="T3" s="87"/>
      <c r="U3" s="87"/>
      <c r="V3" s="88"/>
      <c r="W3" s="87"/>
      <c r="X3" s="87"/>
      <c r="Y3" s="87"/>
      <c r="Z3" s="87"/>
      <c r="AA3" s="87"/>
      <c r="AB3" s="87"/>
      <c r="AC3" s="87"/>
      <c r="AD3" s="87"/>
      <c r="AE3" s="87"/>
      <c r="AF3" s="87"/>
      <c r="AG3" s="87"/>
      <c r="AH3" s="87"/>
      <c r="AI3" s="87"/>
      <c r="AJ3" s="87"/>
      <c r="AK3" s="87"/>
      <c r="AL3" s="87"/>
      <c r="AM3" s="87"/>
      <c r="AN3" s="87"/>
      <c r="AO3" s="87"/>
      <c r="AP3" s="87"/>
      <c r="AQ3" s="87"/>
      <c r="AR3" s="151"/>
      <c r="AS3" s="87"/>
      <c r="AT3" s="87"/>
      <c r="AU3" s="87"/>
      <c r="AV3" s="87"/>
      <c r="AW3" s="87"/>
      <c r="AX3" s="87"/>
      <c r="AY3" s="87"/>
      <c r="AZ3" s="87"/>
      <c r="BA3" s="87"/>
      <c r="BB3" s="87"/>
      <c r="BC3" s="87"/>
      <c r="BD3" s="87"/>
      <c r="BE3" s="87"/>
      <c r="BF3" s="87"/>
      <c r="BG3" s="87"/>
      <c r="BH3" s="87"/>
      <c r="BI3" s="87"/>
      <c r="BJ3" s="87"/>
      <c r="BK3" s="87"/>
      <c r="BL3" s="87"/>
      <c r="BM3" s="87"/>
      <c r="BN3" s="151"/>
      <c r="BO3" s="87"/>
      <c r="BP3" s="87"/>
      <c r="BQ3" s="87"/>
      <c r="BR3" s="87"/>
      <c r="BS3" s="87"/>
      <c r="BT3" s="87"/>
      <c r="BU3" s="87"/>
      <c r="BV3" s="87"/>
      <c r="BW3" s="87"/>
      <c r="BX3" s="87"/>
      <c r="BY3" s="87"/>
      <c r="BZ3" s="87"/>
      <c r="CA3" s="87"/>
      <c r="CB3" s="87"/>
      <c r="CC3" s="87"/>
      <c r="CD3" s="87"/>
      <c r="CE3" s="87"/>
      <c r="CF3" s="87"/>
      <c r="CG3" s="87"/>
      <c r="CH3" s="87"/>
      <c r="CI3" s="87"/>
      <c r="CJ3" s="87"/>
      <c r="CK3" s="87"/>
      <c r="CL3" s="87"/>
      <c r="CM3" s="87"/>
      <c r="CN3" s="87"/>
      <c r="CO3" s="87"/>
      <c r="CP3" s="151"/>
    </row>
    <row r="4" spans="1:94" ht="51" customHeight="1" x14ac:dyDescent="0.2">
      <c r="A4" s="90"/>
      <c r="B4" s="97" t="s">
        <v>94</v>
      </c>
      <c r="C4" s="94" t="s">
        <v>19</v>
      </c>
      <c r="D4" s="94" t="s">
        <v>20</v>
      </c>
      <c r="E4" s="94" t="s">
        <v>95</v>
      </c>
      <c r="F4" s="94" t="s">
        <v>22</v>
      </c>
      <c r="G4" s="95" t="s">
        <v>32</v>
      </c>
      <c r="H4" s="95" t="s">
        <v>34</v>
      </c>
      <c r="I4" s="95" t="s">
        <v>36</v>
      </c>
      <c r="J4" s="95" t="s">
        <v>38</v>
      </c>
      <c r="K4" s="95" t="s">
        <v>40</v>
      </c>
      <c r="L4" s="96" t="s">
        <v>96</v>
      </c>
      <c r="M4" s="96" t="s">
        <v>97</v>
      </c>
      <c r="N4" s="90"/>
      <c r="O4" s="95" t="s">
        <v>98</v>
      </c>
      <c r="P4" s="95" t="s">
        <v>99</v>
      </c>
      <c r="Q4" s="95" t="s">
        <v>100</v>
      </c>
      <c r="R4" s="95" t="s">
        <v>101</v>
      </c>
      <c r="S4" s="95" t="s">
        <v>102</v>
      </c>
      <c r="T4" s="96" t="s">
        <v>103</v>
      </c>
      <c r="U4" s="87"/>
      <c r="V4" s="88"/>
      <c r="W4" s="90"/>
      <c r="X4" s="97" t="s">
        <v>94</v>
      </c>
      <c r="Y4" s="94" t="s">
        <v>19</v>
      </c>
      <c r="Z4" s="94" t="s">
        <v>20</v>
      </c>
      <c r="AA4" s="94" t="s">
        <v>95</v>
      </c>
      <c r="AB4" s="94" t="s">
        <v>22</v>
      </c>
      <c r="AC4" s="95" t="s">
        <v>32</v>
      </c>
      <c r="AD4" s="95" t="s">
        <v>34</v>
      </c>
      <c r="AE4" s="95" t="s">
        <v>36</v>
      </c>
      <c r="AF4" s="95" t="s">
        <v>38</v>
      </c>
      <c r="AG4" s="95" t="s">
        <v>40</v>
      </c>
      <c r="AH4" s="96" t="s">
        <v>96</v>
      </c>
      <c r="AI4" s="96" t="s">
        <v>97</v>
      </c>
      <c r="AJ4" s="90"/>
      <c r="AK4" s="95" t="s">
        <v>98</v>
      </c>
      <c r="AL4" s="95" t="s">
        <v>99</v>
      </c>
      <c r="AM4" s="95" t="s">
        <v>100</v>
      </c>
      <c r="AN4" s="95" t="s">
        <v>101</v>
      </c>
      <c r="AO4" s="95" t="s">
        <v>102</v>
      </c>
      <c r="AP4" s="96" t="s">
        <v>103</v>
      </c>
      <c r="AQ4" s="87"/>
      <c r="AR4" s="151"/>
      <c r="AS4" s="90"/>
      <c r="AT4" s="97" t="s">
        <v>94</v>
      </c>
      <c r="AU4" s="94" t="s">
        <v>19</v>
      </c>
      <c r="AV4" s="94" t="s">
        <v>20</v>
      </c>
      <c r="AW4" s="94" t="s">
        <v>95</v>
      </c>
      <c r="AX4" s="94" t="s">
        <v>22</v>
      </c>
      <c r="AY4" s="95" t="s">
        <v>32</v>
      </c>
      <c r="AZ4" s="95" t="s">
        <v>34</v>
      </c>
      <c r="BA4" s="95" t="s">
        <v>36</v>
      </c>
      <c r="BB4" s="95" t="s">
        <v>38</v>
      </c>
      <c r="BC4" s="95" t="s">
        <v>40</v>
      </c>
      <c r="BD4" s="96" t="s">
        <v>96</v>
      </c>
      <c r="BE4" s="96" t="s">
        <v>97</v>
      </c>
      <c r="BF4" s="90"/>
      <c r="BG4" s="95" t="s">
        <v>98</v>
      </c>
      <c r="BH4" s="95" t="s">
        <v>99</v>
      </c>
      <c r="BI4" s="95" t="s">
        <v>100</v>
      </c>
      <c r="BJ4" s="95" t="s">
        <v>101</v>
      </c>
      <c r="BK4" s="95" t="s">
        <v>102</v>
      </c>
      <c r="BL4" s="96" t="s">
        <v>103</v>
      </c>
      <c r="BM4" s="87"/>
      <c r="BN4" s="151"/>
      <c r="BO4" s="90"/>
      <c r="BP4" s="97" t="s">
        <v>94</v>
      </c>
      <c r="BQ4" s="94" t="s">
        <v>19</v>
      </c>
      <c r="BR4" s="94" t="s">
        <v>20</v>
      </c>
      <c r="BS4" s="94" t="s">
        <v>95</v>
      </c>
      <c r="BT4" s="94" t="s">
        <v>22</v>
      </c>
      <c r="BU4" s="95" t="s">
        <v>32</v>
      </c>
      <c r="BV4" s="95" t="s">
        <v>34</v>
      </c>
      <c r="BW4" s="95" t="s">
        <v>36</v>
      </c>
      <c r="BX4" s="95" t="s">
        <v>38</v>
      </c>
      <c r="BY4" s="95" t="s">
        <v>40</v>
      </c>
      <c r="BZ4" s="96" t="s">
        <v>96</v>
      </c>
      <c r="CA4" s="96" t="s">
        <v>97</v>
      </c>
      <c r="CB4" s="90"/>
      <c r="CC4" s="95" t="s">
        <v>98</v>
      </c>
      <c r="CD4" s="95" t="s">
        <v>99</v>
      </c>
      <c r="CE4" s="95" t="s">
        <v>100</v>
      </c>
      <c r="CF4" s="95" t="s">
        <v>101</v>
      </c>
      <c r="CG4" s="95" t="s">
        <v>102</v>
      </c>
      <c r="CH4" s="96" t="s">
        <v>103</v>
      </c>
      <c r="CI4" s="87"/>
      <c r="CJ4" s="87"/>
      <c r="CK4" s="87"/>
      <c r="CL4" s="87"/>
      <c r="CM4" s="87"/>
      <c r="CN4" s="87"/>
      <c r="CO4" s="87"/>
      <c r="CP4" s="151"/>
    </row>
    <row r="5" spans="1:94" x14ac:dyDescent="0.2">
      <c r="A5" s="87"/>
      <c r="B5" s="98"/>
      <c r="C5" s="100">
        <v>21.798163162258838</v>
      </c>
      <c r="D5" s="100">
        <v>3</v>
      </c>
      <c r="E5" s="100">
        <v>4.4637703590885636</v>
      </c>
      <c r="F5" s="101">
        <v>172.52438012501682</v>
      </c>
      <c r="G5" s="100">
        <v>23.261933521347402</v>
      </c>
      <c r="H5" s="100">
        <v>23.261933521347402</v>
      </c>
      <c r="I5" s="100">
        <v>0</v>
      </c>
      <c r="J5" s="101">
        <v>870.38238576543893</v>
      </c>
      <c r="K5" s="101">
        <v>4337.1480338425326</v>
      </c>
      <c r="L5" s="101">
        <v>3466.7656480770938</v>
      </c>
      <c r="M5" s="102" t="s">
        <v>104</v>
      </c>
      <c r="N5" s="87"/>
      <c r="O5" s="37"/>
      <c r="P5" s="37"/>
      <c r="Q5" s="37"/>
      <c r="R5" s="37"/>
      <c r="S5" s="37"/>
      <c r="T5" s="37"/>
      <c r="U5" s="90"/>
      <c r="V5" s="88"/>
      <c r="W5" s="87"/>
      <c r="X5" s="99"/>
      <c r="Y5" s="100">
        <v>21.798163162258838</v>
      </c>
      <c r="Z5" s="100">
        <v>3</v>
      </c>
      <c r="AA5" s="100">
        <v>4.4637703590885636</v>
      </c>
      <c r="AB5" s="101">
        <v>172.52438012501682</v>
      </c>
      <c r="AC5" s="100">
        <v>23.261933521347402</v>
      </c>
      <c r="AD5" s="100">
        <v>23.261933521347402</v>
      </c>
      <c r="AE5" s="100">
        <v>0</v>
      </c>
      <c r="AF5" s="101">
        <v>870.38238576543893</v>
      </c>
      <c r="AG5" s="101">
        <v>4397.1480338425326</v>
      </c>
      <c r="AH5" s="101">
        <v>3526.7656480770938</v>
      </c>
      <c r="AI5" s="102" t="s">
        <v>104</v>
      </c>
      <c r="AJ5" s="87"/>
      <c r="AK5" s="37"/>
      <c r="AL5" s="37"/>
      <c r="AM5" s="37"/>
      <c r="AN5" s="37"/>
      <c r="AO5" s="37"/>
      <c r="AP5" s="37"/>
      <c r="AQ5" s="90"/>
      <c r="AR5" s="151"/>
      <c r="AS5" s="87"/>
      <c r="AT5" s="99"/>
      <c r="AU5" s="100">
        <v>18.482156569859143</v>
      </c>
      <c r="AV5" s="100">
        <v>4</v>
      </c>
      <c r="AW5" s="100">
        <v>5.772395255546563</v>
      </c>
      <c r="AX5" s="101">
        <v>172.52438012501682</v>
      </c>
      <c r="AY5" s="100">
        <v>20.254551825405706</v>
      </c>
      <c r="AZ5" s="100">
        <v>20.254551825405706</v>
      </c>
      <c r="BA5" s="100">
        <v>0</v>
      </c>
      <c r="BB5" s="101">
        <v>780.16093488718798</v>
      </c>
      <c r="BC5" s="101">
        <v>3238.1827738108559</v>
      </c>
      <c r="BD5" s="101">
        <v>2458.0218389236679</v>
      </c>
      <c r="BE5" s="102" t="s">
        <v>104</v>
      </c>
      <c r="BF5" s="87"/>
      <c r="BG5" s="37"/>
      <c r="BH5" s="37"/>
      <c r="BI5" s="37"/>
      <c r="BJ5" s="37"/>
      <c r="BK5" s="37"/>
      <c r="BL5" s="37"/>
      <c r="BM5" s="90"/>
      <c r="BN5" s="151"/>
      <c r="BO5" s="87"/>
      <c r="BP5" s="102"/>
      <c r="BQ5" s="100">
        <v>18.482156569859143</v>
      </c>
      <c r="BR5" s="100">
        <v>4</v>
      </c>
      <c r="BS5" s="100">
        <v>5.772395255546563</v>
      </c>
      <c r="BT5" s="101">
        <v>172.52438012501682</v>
      </c>
      <c r="BU5" s="100">
        <v>20.254551825405706</v>
      </c>
      <c r="BV5" s="100">
        <v>20.254551825405706</v>
      </c>
      <c r="BW5" s="100">
        <v>0</v>
      </c>
      <c r="BX5" s="101">
        <v>780.16093488718798</v>
      </c>
      <c r="BY5" s="101">
        <v>3318.1827738108559</v>
      </c>
      <c r="BZ5" s="101">
        <v>2538.0218389236679</v>
      </c>
      <c r="CA5" s="102" t="s">
        <v>104</v>
      </c>
      <c r="CB5" s="87"/>
      <c r="CC5" s="37"/>
      <c r="CD5" s="37"/>
      <c r="CE5" s="37"/>
      <c r="CF5" s="37"/>
      <c r="CG5" s="37"/>
      <c r="CH5" s="37"/>
      <c r="CI5" s="90"/>
      <c r="CJ5" s="90"/>
      <c r="CK5" s="90"/>
      <c r="CL5" s="90"/>
      <c r="CM5" s="90"/>
      <c r="CN5" s="90"/>
      <c r="CO5" s="90"/>
      <c r="CP5" s="151"/>
    </row>
    <row r="6" spans="1:94" x14ac:dyDescent="0.2">
      <c r="A6" s="87"/>
      <c r="B6" s="105">
        <v>1</v>
      </c>
      <c r="C6" s="103">
        <v>14.719305821249874</v>
      </c>
      <c r="D6" s="103">
        <v>3</v>
      </c>
      <c r="E6" s="103">
        <v>4.7363504566807348</v>
      </c>
      <c r="F6" s="104">
        <v>138.10189103583841</v>
      </c>
      <c r="G6" s="103">
        <v>16.455656277930608</v>
      </c>
      <c r="H6" s="103">
        <v>16.455656277930608</v>
      </c>
      <c r="I6" s="103">
        <v>0</v>
      </c>
      <c r="J6" s="104">
        <v>631.77157937375659</v>
      </c>
      <c r="K6" s="104">
        <v>3112.0181300275094</v>
      </c>
      <c r="L6" s="104">
        <v>2480.2465506537528</v>
      </c>
      <c r="M6" s="105" t="s">
        <v>104</v>
      </c>
      <c r="N6" s="87"/>
      <c r="O6" s="103">
        <v>16.455656277930608</v>
      </c>
      <c r="P6" s="103">
        <v>16.455656277930608</v>
      </c>
      <c r="Q6" s="103">
        <v>0</v>
      </c>
      <c r="R6" s="104">
        <v>631.77157937375659</v>
      </c>
      <c r="S6" s="104">
        <v>3112.0181300275094</v>
      </c>
      <c r="T6" s="104">
        <v>2480.2465506537528</v>
      </c>
      <c r="U6" s="90"/>
      <c r="V6" s="88"/>
      <c r="W6" s="87"/>
      <c r="X6" s="105">
        <v>1</v>
      </c>
      <c r="Y6" s="103">
        <v>14.407230103603261</v>
      </c>
      <c r="Z6" s="103">
        <v>2</v>
      </c>
      <c r="AA6" s="103">
        <v>5.0657490259227735</v>
      </c>
      <c r="AB6" s="104">
        <v>148.32299664658299</v>
      </c>
      <c r="AC6" s="103">
        <v>17.472979129526035</v>
      </c>
      <c r="AD6" s="103">
        <v>17.472979129526035</v>
      </c>
      <c r="AE6" s="103">
        <v>0</v>
      </c>
      <c r="AF6" s="104">
        <v>672.512370532364</v>
      </c>
      <c r="AG6" s="104">
        <v>3285.1362433146865</v>
      </c>
      <c r="AH6" s="104">
        <v>2612.6238727823225</v>
      </c>
      <c r="AI6" s="105" t="s">
        <v>104</v>
      </c>
      <c r="AJ6" s="87"/>
      <c r="AK6" s="103">
        <v>17.472979129526035</v>
      </c>
      <c r="AL6" s="103">
        <v>17.472979129526035</v>
      </c>
      <c r="AM6" s="103">
        <v>0</v>
      </c>
      <c r="AN6" s="104">
        <v>672.512370532364</v>
      </c>
      <c r="AO6" s="104">
        <v>3285.1362433146865</v>
      </c>
      <c r="AP6" s="104">
        <v>2612.6238727823225</v>
      </c>
      <c r="AQ6" s="90"/>
      <c r="AR6" s="151"/>
      <c r="AS6" s="87"/>
      <c r="AT6" s="105">
        <v>1</v>
      </c>
      <c r="AU6" s="103">
        <v>25.501591994989386</v>
      </c>
      <c r="AV6" s="103">
        <v>1</v>
      </c>
      <c r="AW6" s="103">
        <v>4.3516667423351807</v>
      </c>
      <c r="AX6" s="104">
        <v>147.81180533985017</v>
      </c>
      <c r="AY6" s="103">
        <v>25</v>
      </c>
      <c r="AZ6" s="103">
        <v>28.853258737324566</v>
      </c>
      <c r="BA6" s="103">
        <v>3.8532587373245661</v>
      </c>
      <c r="BB6" s="104">
        <v>1475.8006159385352</v>
      </c>
      <c r="BC6" s="104">
        <v>3800</v>
      </c>
      <c r="BD6" s="104">
        <v>2324.199384061465</v>
      </c>
      <c r="BE6" s="105" t="s">
        <v>105</v>
      </c>
      <c r="BF6" s="87"/>
      <c r="BG6" s="103">
        <v>25</v>
      </c>
      <c r="BH6" s="103">
        <v>28.853258737324566</v>
      </c>
      <c r="BI6" s="103">
        <v>3.8532587373245661</v>
      </c>
      <c r="BJ6" s="104">
        <v>1475.8006159385352</v>
      </c>
      <c r="BK6" s="104">
        <v>3800</v>
      </c>
      <c r="BL6" s="104">
        <v>2324.199384061465</v>
      </c>
      <c r="BM6" s="90"/>
      <c r="BN6" s="151"/>
      <c r="BO6" s="87"/>
      <c r="BP6" s="105">
        <v>1</v>
      </c>
      <c r="BQ6" s="103">
        <v>23.812715202549988</v>
      </c>
      <c r="BR6" s="103">
        <v>3</v>
      </c>
      <c r="BS6" s="103">
        <v>3.0687738117380499</v>
      </c>
      <c r="BT6" s="104">
        <v>152.83735138370059</v>
      </c>
      <c r="BU6" s="103">
        <v>23.881489014288039</v>
      </c>
      <c r="BV6" s="103">
        <v>23.881489014288039</v>
      </c>
      <c r="BW6" s="103">
        <v>0</v>
      </c>
      <c r="BX6" s="104">
        <v>869.28202181234178</v>
      </c>
      <c r="BY6" s="104">
        <v>3792.2233521432058</v>
      </c>
      <c r="BZ6" s="104">
        <v>2922.9413303308638</v>
      </c>
      <c r="CA6" s="105" t="s">
        <v>104</v>
      </c>
      <c r="CB6" s="87"/>
      <c r="CC6" s="103">
        <v>23.881489014288039</v>
      </c>
      <c r="CD6" s="103">
        <v>23.881489014288039</v>
      </c>
      <c r="CE6" s="103">
        <v>0</v>
      </c>
      <c r="CF6" s="104">
        <v>869.28202181234178</v>
      </c>
      <c r="CG6" s="104">
        <v>3792.2233521432058</v>
      </c>
      <c r="CH6" s="104">
        <v>2922.9413303308638</v>
      </c>
      <c r="CI6" s="90"/>
      <c r="CJ6" s="90"/>
      <c r="CK6" s="90"/>
      <c r="CL6" s="90"/>
      <c r="CM6" s="90"/>
      <c r="CN6" s="90"/>
      <c r="CO6" s="90"/>
      <c r="CP6" s="151"/>
    </row>
    <row r="7" spans="1:94" x14ac:dyDescent="0.2">
      <c r="A7" s="87"/>
      <c r="B7" s="105">
        <v>2</v>
      </c>
      <c r="C7" s="103">
        <v>16.620744214517334</v>
      </c>
      <c r="D7" s="103">
        <v>2</v>
      </c>
      <c r="E7" s="103">
        <v>2.1667500020640169</v>
      </c>
      <c r="F7" s="104">
        <v>135.52929448655067</v>
      </c>
      <c r="G7" s="103">
        <v>16.787494216581351</v>
      </c>
      <c r="H7" s="103">
        <v>16.787494216581351</v>
      </c>
      <c r="I7" s="103">
        <v>0</v>
      </c>
      <c r="J7" s="104">
        <v>639.15412098399111</v>
      </c>
      <c r="K7" s="104">
        <v>3121.7489589846432</v>
      </c>
      <c r="L7" s="104">
        <v>2482.5948380006521</v>
      </c>
      <c r="M7" s="105" t="s">
        <v>104</v>
      </c>
      <c r="N7" s="87"/>
      <c r="O7" s="103">
        <v>16.621575247255979</v>
      </c>
      <c r="P7" s="103">
        <v>16.621575247255979</v>
      </c>
      <c r="Q7" s="103">
        <v>0</v>
      </c>
      <c r="R7" s="104">
        <v>635.46285017887385</v>
      </c>
      <c r="S7" s="104">
        <v>3116.8835445060763</v>
      </c>
      <c r="T7" s="104">
        <v>2481.4206943272025</v>
      </c>
      <c r="U7" s="87"/>
      <c r="V7" s="88"/>
      <c r="W7" s="87"/>
      <c r="X7" s="105">
        <v>2</v>
      </c>
      <c r="Y7" s="103">
        <v>22.420041988364623</v>
      </c>
      <c r="Z7" s="103">
        <v>3</v>
      </c>
      <c r="AA7" s="103">
        <v>5.1069443613416423</v>
      </c>
      <c r="AB7" s="104">
        <v>162.88240024246522</v>
      </c>
      <c r="AC7" s="103">
        <v>24.526986349706267</v>
      </c>
      <c r="AD7" s="103">
        <v>24.526986349706267</v>
      </c>
      <c r="AE7" s="103">
        <v>0</v>
      </c>
      <c r="AF7" s="104">
        <v>898.69199073365326</v>
      </c>
      <c r="AG7" s="104">
        <v>4624.8575429471284</v>
      </c>
      <c r="AH7" s="104">
        <v>3726.1655522134752</v>
      </c>
      <c r="AI7" s="105" t="s">
        <v>104</v>
      </c>
      <c r="AJ7" s="87"/>
      <c r="AK7" s="103">
        <v>20.999982739616151</v>
      </c>
      <c r="AL7" s="103">
        <v>20.999982739616151</v>
      </c>
      <c r="AM7" s="103">
        <v>0</v>
      </c>
      <c r="AN7" s="104">
        <v>785.60218063300863</v>
      </c>
      <c r="AO7" s="104">
        <v>3954.9968931309077</v>
      </c>
      <c r="AP7" s="104">
        <v>3169.3947124978986</v>
      </c>
      <c r="AQ7" s="87"/>
      <c r="AR7" s="151"/>
      <c r="AS7" s="87"/>
      <c r="AT7" s="105">
        <v>2</v>
      </c>
      <c r="AU7" s="103">
        <v>22.30009198484327</v>
      </c>
      <c r="AV7" s="103">
        <v>3</v>
      </c>
      <c r="AW7" s="103">
        <v>5.8454142591848797</v>
      </c>
      <c r="AX7" s="104">
        <v>145.95157555584748</v>
      </c>
      <c r="AY7" s="103">
        <v>25</v>
      </c>
      <c r="AZ7" s="103">
        <v>25.145506244028148</v>
      </c>
      <c r="BA7" s="103">
        <v>0.14550624402814805</v>
      </c>
      <c r="BB7" s="104">
        <v>917.7775121600697</v>
      </c>
      <c r="BC7" s="104">
        <v>3900</v>
      </c>
      <c r="BD7" s="104">
        <v>2982.2224878399302</v>
      </c>
      <c r="BE7" s="105" t="s">
        <v>105</v>
      </c>
      <c r="BF7" s="87"/>
      <c r="BG7" s="103">
        <v>25</v>
      </c>
      <c r="BH7" s="103">
        <v>26.999382490676357</v>
      </c>
      <c r="BI7" s="103">
        <v>1.9993824906763571</v>
      </c>
      <c r="BJ7" s="104">
        <v>1196.7890640493024</v>
      </c>
      <c r="BK7" s="104">
        <v>3850</v>
      </c>
      <c r="BL7" s="104">
        <v>2653.2109359506976</v>
      </c>
      <c r="BM7" s="87"/>
      <c r="BN7" s="151"/>
      <c r="BO7" s="87"/>
      <c r="BP7" s="105">
        <v>2</v>
      </c>
      <c r="BQ7" s="103">
        <v>19.805231764245299</v>
      </c>
      <c r="BR7" s="103">
        <v>3</v>
      </c>
      <c r="BS7" s="103">
        <v>6.5490619193364026</v>
      </c>
      <c r="BT7" s="104">
        <v>155.38885145420159</v>
      </c>
      <c r="BU7" s="103">
        <v>23.354293683581702</v>
      </c>
      <c r="BV7" s="103">
        <v>23.354293683581702</v>
      </c>
      <c r="BW7" s="103">
        <v>0</v>
      </c>
      <c r="BX7" s="104">
        <v>856.01766196165261</v>
      </c>
      <c r="BY7" s="104">
        <v>3713.1440525372554</v>
      </c>
      <c r="BZ7" s="104">
        <v>2857.1263905756027</v>
      </c>
      <c r="CA7" s="105" t="s">
        <v>104</v>
      </c>
      <c r="CB7" s="87"/>
      <c r="CC7" s="103">
        <v>23.617891348934869</v>
      </c>
      <c r="CD7" s="103">
        <v>23.617891348934869</v>
      </c>
      <c r="CE7" s="103">
        <v>0</v>
      </c>
      <c r="CF7" s="104">
        <v>862.64984188699714</v>
      </c>
      <c r="CG7" s="104">
        <v>3752.6837023402304</v>
      </c>
      <c r="CH7" s="104">
        <v>2890.0338604532335</v>
      </c>
      <c r="CI7" s="87"/>
      <c r="CJ7" s="87"/>
      <c r="CK7" s="87"/>
      <c r="CL7" s="87"/>
      <c r="CM7" s="87"/>
      <c r="CN7" s="87"/>
      <c r="CO7" s="87"/>
      <c r="CP7" s="151"/>
    </row>
    <row r="8" spans="1:94" x14ac:dyDescent="0.2">
      <c r="A8" s="87"/>
      <c r="B8" s="105">
        <v>3</v>
      </c>
      <c r="C8" s="103">
        <v>20.372887078313774</v>
      </c>
      <c r="D8" s="103">
        <v>1</v>
      </c>
      <c r="E8" s="103">
        <v>5.8593617037916328</v>
      </c>
      <c r="F8" s="104">
        <v>144.36614717569523</v>
      </c>
      <c r="G8" s="103">
        <v>25</v>
      </c>
      <c r="H8" s="103">
        <v>25.232248782105408</v>
      </c>
      <c r="I8" s="103">
        <v>0.23224878210540822</v>
      </c>
      <c r="J8" s="104">
        <v>936.17092795466874</v>
      </c>
      <c r="K8" s="104">
        <v>4550</v>
      </c>
      <c r="L8" s="104">
        <v>3613.8290720453315</v>
      </c>
      <c r="M8" s="105" t="s">
        <v>105</v>
      </c>
      <c r="N8" s="87"/>
      <c r="O8" s="103">
        <v>19.414383498170654</v>
      </c>
      <c r="P8" s="103">
        <v>19.491799758872457</v>
      </c>
      <c r="Q8" s="103">
        <v>7.7416260701802742E-2</v>
      </c>
      <c r="R8" s="104">
        <v>735.69887610413878</v>
      </c>
      <c r="S8" s="104">
        <v>3594.5890296707171</v>
      </c>
      <c r="T8" s="104">
        <v>2858.8901535665791</v>
      </c>
      <c r="U8" s="87"/>
      <c r="V8" s="88"/>
      <c r="W8" s="87"/>
      <c r="X8" s="105">
        <v>3</v>
      </c>
      <c r="Y8" s="103">
        <v>17.967339998688104</v>
      </c>
      <c r="Z8" s="103">
        <v>0</v>
      </c>
      <c r="AA8" s="103">
        <v>4.0370123008744656</v>
      </c>
      <c r="AB8" s="104">
        <v>196.14337181723778</v>
      </c>
      <c r="AC8" s="103">
        <v>22.004352299562569</v>
      </c>
      <c r="AD8" s="103">
        <v>22.004352299562569</v>
      </c>
      <c r="AE8" s="103">
        <v>0</v>
      </c>
      <c r="AF8" s="104">
        <v>856.27394080411477</v>
      </c>
      <c r="AG8" s="104">
        <v>3960.7834139212623</v>
      </c>
      <c r="AH8" s="104">
        <v>3104.5094731171475</v>
      </c>
      <c r="AI8" s="105" t="s">
        <v>104</v>
      </c>
      <c r="AJ8" s="87"/>
      <c r="AK8" s="103">
        <v>21.334772592931625</v>
      </c>
      <c r="AL8" s="103">
        <v>21.334772592931625</v>
      </c>
      <c r="AM8" s="103">
        <v>0</v>
      </c>
      <c r="AN8" s="104">
        <v>809.15943402337734</v>
      </c>
      <c r="AO8" s="104">
        <v>3956.9257333943592</v>
      </c>
      <c r="AP8" s="104">
        <v>3147.7662993709819</v>
      </c>
      <c r="AQ8" s="87"/>
      <c r="AR8" s="151"/>
      <c r="AS8" s="87"/>
      <c r="AT8" s="105">
        <v>3</v>
      </c>
      <c r="AU8" s="103">
        <v>28.517503658696718</v>
      </c>
      <c r="AV8" s="103">
        <v>3</v>
      </c>
      <c r="AW8" s="103">
        <v>5.2710760426430889</v>
      </c>
      <c r="AX8" s="104">
        <v>139.21362939079714</v>
      </c>
      <c r="AY8" s="103">
        <v>25</v>
      </c>
      <c r="AZ8" s="103">
        <v>30.788579701339806</v>
      </c>
      <c r="BA8" s="103">
        <v>5.7885797013398061</v>
      </c>
      <c r="BB8" s="104">
        <v>1757.5005845917683</v>
      </c>
      <c r="BC8" s="104">
        <v>3900</v>
      </c>
      <c r="BD8" s="104">
        <v>2142.4994154082315</v>
      </c>
      <c r="BE8" s="105" t="s">
        <v>105</v>
      </c>
      <c r="BF8" s="87"/>
      <c r="BG8" s="103">
        <v>25</v>
      </c>
      <c r="BH8" s="103">
        <v>28.262448227564175</v>
      </c>
      <c r="BI8" s="103">
        <v>3.2624482275641733</v>
      </c>
      <c r="BJ8" s="104">
        <v>1383.6929042301244</v>
      </c>
      <c r="BK8" s="104">
        <v>3866.6666666666665</v>
      </c>
      <c r="BL8" s="104">
        <v>2482.9737624365421</v>
      </c>
      <c r="BM8" s="87"/>
      <c r="BN8" s="151"/>
      <c r="BO8" s="87"/>
      <c r="BP8" s="105">
        <v>3</v>
      </c>
      <c r="BQ8" s="103">
        <v>15.400526836718205</v>
      </c>
      <c r="BR8" s="103">
        <v>3</v>
      </c>
      <c r="BS8" s="103">
        <v>3.394175188119215</v>
      </c>
      <c r="BT8" s="104">
        <v>157.10608989052241</v>
      </c>
      <c r="BU8" s="103">
        <v>15.79470202483742</v>
      </c>
      <c r="BV8" s="103">
        <v>15.79470202483742</v>
      </c>
      <c r="BW8" s="103">
        <v>0</v>
      </c>
      <c r="BX8" s="104">
        <v>630.94715063564502</v>
      </c>
      <c r="BY8" s="104">
        <v>2579.2053037256128</v>
      </c>
      <c r="BZ8" s="104">
        <v>1948.2581530899679</v>
      </c>
      <c r="CA8" s="105" t="s">
        <v>104</v>
      </c>
      <c r="CB8" s="87"/>
      <c r="CC8" s="103">
        <v>21.01016157423572</v>
      </c>
      <c r="CD8" s="103">
        <v>21.01016157423572</v>
      </c>
      <c r="CE8" s="103">
        <v>0</v>
      </c>
      <c r="CF8" s="104">
        <v>785.41561146987976</v>
      </c>
      <c r="CG8" s="104">
        <v>3361.524236135358</v>
      </c>
      <c r="CH8" s="104">
        <v>2576.1086246654781</v>
      </c>
      <c r="CI8" s="87"/>
      <c r="CJ8" s="87"/>
      <c r="CK8" s="87"/>
      <c r="CL8" s="87"/>
      <c r="CM8" s="87"/>
      <c r="CN8" s="87"/>
      <c r="CO8" s="87"/>
      <c r="CP8" s="151"/>
    </row>
    <row r="9" spans="1:94" ht="17" x14ac:dyDescent="0.2">
      <c r="A9" s="91"/>
      <c r="B9" s="105">
        <v>4</v>
      </c>
      <c r="C9" s="106">
        <v>19.661217424570609</v>
      </c>
      <c r="D9" s="106">
        <v>5</v>
      </c>
      <c r="E9" s="106">
        <v>4.0756897463924275</v>
      </c>
      <c r="F9" s="107">
        <v>172.20969935451424</v>
      </c>
      <c r="G9" s="106">
        <v>18.736907170963036</v>
      </c>
      <c r="H9" s="106">
        <v>18.736907170963036</v>
      </c>
      <c r="I9" s="106">
        <v>0</v>
      </c>
      <c r="J9" s="107">
        <v>734.3169144834053</v>
      </c>
      <c r="K9" s="107">
        <v>3622.6432907733465</v>
      </c>
      <c r="L9" s="107">
        <v>2888.3263762899414</v>
      </c>
      <c r="M9" s="108" t="s">
        <v>104</v>
      </c>
      <c r="N9" s="91"/>
      <c r="O9" s="103">
        <v>19.245014416368747</v>
      </c>
      <c r="P9" s="103">
        <v>19.303076611895101</v>
      </c>
      <c r="Q9" s="103">
        <v>5.8062195526352056E-2</v>
      </c>
      <c r="R9" s="104">
        <v>735.35338569895544</v>
      </c>
      <c r="S9" s="104">
        <v>3601.6025949463747</v>
      </c>
      <c r="T9" s="104">
        <v>2866.2492092474195</v>
      </c>
      <c r="U9" s="87"/>
      <c r="V9" s="88"/>
      <c r="W9" s="91"/>
      <c r="X9" s="105">
        <v>4</v>
      </c>
      <c r="Y9" s="106">
        <v>26.274061760672023</v>
      </c>
      <c r="Z9" s="106">
        <v>3</v>
      </c>
      <c r="AA9" s="106">
        <v>2.240370878789919</v>
      </c>
      <c r="AB9" s="107">
        <v>182.4073176583928</v>
      </c>
      <c r="AC9" s="106">
        <v>25</v>
      </c>
      <c r="AD9" s="106">
        <v>25.514432639461941</v>
      </c>
      <c r="AE9" s="106">
        <v>0.51443263946194051</v>
      </c>
      <c r="AF9" s="107">
        <v>1025.005192761542</v>
      </c>
      <c r="AG9" s="107">
        <v>4710</v>
      </c>
      <c r="AH9" s="107">
        <v>3684.9948072384577</v>
      </c>
      <c r="AI9" s="108" t="s">
        <v>105</v>
      </c>
      <c r="AJ9" s="91"/>
      <c r="AK9" s="103">
        <v>22.251079444698718</v>
      </c>
      <c r="AL9" s="103">
        <v>22.379687604564204</v>
      </c>
      <c r="AM9" s="103">
        <v>0.12860815986548513</v>
      </c>
      <c r="AN9" s="104">
        <v>863.12087370791846</v>
      </c>
      <c r="AO9" s="104">
        <v>4145.1943000457695</v>
      </c>
      <c r="AP9" s="104">
        <v>3282.0734263378508</v>
      </c>
      <c r="AQ9" s="87"/>
      <c r="AR9" s="151"/>
      <c r="AS9" s="91"/>
      <c r="AT9" s="105">
        <v>4</v>
      </c>
      <c r="AU9" s="106">
        <v>19.943651813591988</v>
      </c>
      <c r="AV9" s="106">
        <v>3</v>
      </c>
      <c r="AW9" s="106">
        <v>4.2229632891470468</v>
      </c>
      <c r="AX9" s="107">
        <v>164.99824094475176</v>
      </c>
      <c r="AY9" s="106">
        <v>21.166615102739033</v>
      </c>
      <c r="AZ9" s="106">
        <v>21.166615102739033</v>
      </c>
      <c r="BA9" s="106">
        <v>0</v>
      </c>
      <c r="BB9" s="107">
        <v>799.99669402692268</v>
      </c>
      <c r="BC9" s="107">
        <v>3324.992265410855</v>
      </c>
      <c r="BD9" s="107">
        <v>2524.9955713839322</v>
      </c>
      <c r="BE9" s="108" t="s">
        <v>104</v>
      </c>
      <c r="BF9" s="91"/>
      <c r="BG9" s="103">
        <v>24.041653775684757</v>
      </c>
      <c r="BH9" s="103">
        <v>26.488489946357888</v>
      </c>
      <c r="BI9" s="103">
        <v>2.4468361706731301</v>
      </c>
      <c r="BJ9" s="104">
        <v>1237.7688516793239</v>
      </c>
      <c r="BK9" s="104">
        <v>3731.248066352714</v>
      </c>
      <c r="BL9" s="104">
        <v>2493.4792146733898</v>
      </c>
      <c r="BM9" s="87"/>
      <c r="BN9" s="151"/>
      <c r="BO9" s="91"/>
      <c r="BP9" s="105">
        <v>4</v>
      </c>
      <c r="BQ9" s="106">
        <v>22.688259907375617</v>
      </c>
      <c r="BR9" s="106">
        <v>7</v>
      </c>
      <c r="BS9" s="106">
        <v>3.5818508470468586</v>
      </c>
      <c r="BT9" s="107">
        <v>153.77579781954893</v>
      </c>
      <c r="BU9" s="106">
        <v>19.270110754422475</v>
      </c>
      <c r="BV9" s="106">
        <v>19.270110754422475</v>
      </c>
      <c r="BW9" s="106">
        <v>0</v>
      </c>
      <c r="BX9" s="107">
        <v>731.87912045222311</v>
      </c>
      <c r="BY9" s="107">
        <v>3380.5166131633714</v>
      </c>
      <c r="BZ9" s="107">
        <v>2648.6374927111483</v>
      </c>
      <c r="CA9" s="108" t="s">
        <v>104</v>
      </c>
      <c r="CB9" s="91"/>
      <c r="CC9" s="103">
        <v>20.575148869282408</v>
      </c>
      <c r="CD9" s="103">
        <v>20.575148869282408</v>
      </c>
      <c r="CE9" s="103">
        <v>0</v>
      </c>
      <c r="CF9" s="104">
        <v>772.03148871546557</v>
      </c>
      <c r="CG9" s="104">
        <v>3366.2723303923613</v>
      </c>
      <c r="CH9" s="104">
        <v>2594.2408416768958</v>
      </c>
      <c r="CI9" s="87"/>
      <c r="CJ9" s="87"/>
      <c r="CK9" s="87"/>
      <c r="CL9" s="87"/>
      <c r="CM9" s="87"/>
      <c r="CN9" s="87"/>
      <c r="CO9" s="87"/>
      <c r="CP9" s="151"/>
    </row>
    <row r="10" spans="1:94" ht="17" x14ac:dyDescent="0.2">
      <c r="A10" s="91"/>
      <c r="B10" s="105">
        <v>5</v>
      </c>
      <c r="C10" s="106">
        <v>27.930812849004049</v>
      </c>
      <c r="D10" s="106">
        <v>2</v>
      </c>
      <c r="E10" s="106">
        <v>2.8689552836962524</v>
      </c>
      <c r="F10" s="107">
        <v>151.75577970424789</v>
      </c>
      <c r="G10" s="106">
        <v>25</v>
      </c>
      <c r="H10" s="106">
        <v>28.799768132700301</v>
      </c>
      <c r="I10" s="106">
        <v>3.7997681327003008</v>
      </c>
      <c r="J10" s="107">
        <v>1585.7140435903023</v>
      </c>
      <c r="K10" s="107">
        <v>4600</v>
      </c>
      <c r="L10" s="107">
        <v>3014.285956409698</v>
      </c>
      <c r="M10" s="108" t="s">
        <v>105</v>
      </c>
      <c r="N10" s="91"/>
      <c r="O10" s="103">
        <v>20.396011533094999</v>
      </c>
      <c r="P10" s="103">
        <v>21.202414916056142</v>
      </c>
      <c r="Q10" s="103">
        <v>0.80640338296114178</v>
      </c>
      <c r="R10" s="104">
        <v>905.4255172772248</v>
      </c>
      <c r="S10" s="104">
        <v>3801.2820759570996</v>
      </c>
      <c r="T10" s="104">
        <v>2895.856558679875</v>
      </c>
      <c r="U10" s="87"/>
      <c r="V10" s="88"/>
      <c r="W10" s="91"/>
      <c r="X10" s="105">
        <v>5</v>
      </c>
      <c r="Y10" s="106">
        <v>16.223848783402254</v>
      </c>
      <c r="Z10" s="106">
        <v>2</v>
      </c>
      <c r="AA10" s="106">
        <v>2.1953133578619139</v>
      </c>
      <c r="AB10" s="107">
        <v>155.06567586116125</v>
      </c>
      <c r="AC10" s="106">
        <v>16.419162141264167</v>
      </c>
      <c r="AD10" s="106">
        <v>16.419162141264167</v>
      </c>
      <c r="AE10" s="106">
        <v>0</v>
      </c>
      <c r="AF10" s="107">
        <v>647.64054009908625</v>
      </c>
      <c r="AG10" s="107">
        <v>3095.4491854275502</v>
      </c>
      <c r="AH10" s="107">
        <v>2447.8086453284641</v>
      </c>
      <c r="AI10" s="108" t="s">
        <v>104</v>
      </c>
      <c r="AJ10" s="91"/>
      <c r="AK10" s="103">
        <v>21.084695984011809</v>
      </c>
      <c r="AL10" s="103">
        <v>21.187582511904196</v>
      </c>
      <c r="AM10" s="103">
        <v>0.1028865278923881</v>
      </c>
      <c r="AN10" s="104">
        <v>820.02480698615204</v>
      </c>
      <c r="AO10" s="104">
        <v>3935.245277122126</v>
      </c>
      <c r="AP10" s="104">
        <v>3115.2204701359733</v>
      </c>
      <c r="AQ10" s="87"/>
      <c r="AR10" s="151"/>
      <c r="AS10" s="91"/>
      <c r="AT10" s="105">
        <v>5</v>
      </c>
      <c r="AU10" s="106">
        <v>21.866360784277628</v>
      </c>
      <c r="AV10" s="106">
        <v>3</v>
      </c>
      <c r="AW10" s="106">
        <v>6.8166311451776638</v>
      </c>
      <c r="AX10" s="107">
        <v>123.33840195103917</v>
      </c>
      <c r="AY10" s="106">
        <v>25</v>
      </c>
      <c r="AZ10" s="106">
        <v>25.682991929455291</v>
      </c>
      <c r="BA10" s="106">
        <v>0.68299192945529086</v>
      </c>
      <c r="BB10" s="107">
        <v>975.78719136933273</v>
      </c>
      <c r="BC10" s="107">
        <v>3900</v>
      </c>
      <c r="BD10" s="107">
        <v>2924.2128086306675</v>
      </c>
      <c r="BE10" s="108" t="s">
        <v>105</v>
      </c>
      <c r="BF10" s="91"/>
      <c r="BG10" s="103">
        <v>24.233323020547807</v>
      </c>
      <c r="BH10" s="103">
        <v>26.327390342977367</v>
      </c>
      <c r="BI10" s="103">
        <v>2.0940673224295621</v>
      </c>
      <c r="BJ10" s="104">
        <v>1185.3725196173257</v>
      </c>
      <c r="BK10" s="104">
        <v>3764.9984530821712</v>
      </c>
      <c r="BL10" s="104">
        <v>2579.6259334648453</v>
      </c>
      <c r="BM10" s="87"/>
      <c r="BN10" s="151"/>
      <c r="BO10" s="91"/>
      <c r="BP10" s="105">
        <v>5</v>
      </c>
      <c r="BQ10" s="106">
        <v>21.56118596896923</v>
      </c>
      <c r="BR10" s="106">
        <v>2</v>
      </c>
      <c r="BS10" s="106">
        <v>6.1239800367867758</v>
      </c>
      <c r="BT10" s="107">
        <v>138.94503839322056</v>
      </c>
      <c r="BU10" s="106">
        <v>25</v>
      </c>
      <c r="BV10" s="106">
        <v>25.685166005756006</v>
      </c>
      <c r="BW10" s="106">
        <v>0.68516600575600606</v>
      </c>
      <c r="BX10" s="107">
        <v>991.7199392566215</v>
      </c>
      <c r="BY10" s="107">
        <v>3890</v>
      </c>
      <c r="BZ10" s="107">
        <v>2898.2800607433783</v>
      </c>
      <c r="CA10" s="108" t="s">
        <v>105</v>
      </c>
      <c r="CB10" s="91"/>
      <c r="CC10" s="103">
        <v>21.460119095425927</v>
      </c>
      <c r="CD10" s="103">
        <v>21.597152296577129</v>
      </c>
      <c r="CE10" s="103">
        <v>0.13703320115120121</v>
      </c>
      <c r="CF10" s="104">
        <v>815.96917882369667</v>
      </c>
      <c r="CG10" s="104">
        <v>3471.0178643138888</v>
      </c>
      <c r="CH10" s="104">
        <v>2655.0486854901924</v>
      </c>
      <c r="CI10" s="87"/>
      <c r="CJ10" s="87"/>
      <c r="CK10" s="87"/>
      <c r="CL10" s="87"/>
      <c r="CM10" s="87"/>
      <c r="CN10" s="87"/>
      <c r="CO10" s="87"/>
      <c r="CP10" s="151"/>
    </row>
    <row r="11" spans="1:94" ht="17" x14ac:dyDescent="0.2">
      <c r="A11" s="91"/>
      <c r="B11" s="105">
        <v>6</v>
      </c>
      <c r="C11" s="106">
        <v>17.886633667776884</v>
      </c>
      <c r="D11" s="106">
        <v>2</v>
      </c>
      <c r="E11" s="106">
        <v>5.6731206235804201</v>
      </c>
      <c r="F11" s="107">
        <v>119.11991637322302</v>
      </c>
      <c r="G11" s="106">
        <v>21.559754291357304</v>
      </c>
      <c r="H11" s="106">
        <v>21.559754291357304</v>
      </c>
      <c r="I11" s="106">
        <v>0</v>
      </c>
      <c r="J11" s="107">
        <v>765.91254511394209</v>
      </c>
      <c r="K11" s="107">
        <v>3980.755772444315</v>
      </c>
      <c r="L11" s="107">
        <v>3214.8432273303729</v>
      </c>
      <c r="M11" s="108" t="s">
        <v>104</v>
      </c>
      <c r="N11" s="91"/>
      <c r="O11" s="103">
        <v>20.589968659472049</v>
      </c>
      <c r="P11" s="103">
        <v>21.261971478606338</v>
      </c>
      <c r="Q11" s="103">
        <v>0.67200281913428483</v>
      </c>
      <c r="R11" s="104">
        <v>882.1733552500109</v>
      </c>
      <c r="S11" s="104">
        <v>3831.1943587049686</v>
      </c>
      <c r="T11" s="104">
        <v>2949.0210034549582</v>
      </c>
      <c r="U11" s="87"/>
      <c r="V11" s="88"/>
      <c r="W11" s="91"/>
      <c r="X11" s="105">
        <v>6</v>
      </c>
      <c r="Y11" s="106">
        <v>26.513456747661273</v>
      </c>
      <c r="Z11" s="106">
        <v>1</v>
      </c>
      <c r="AA11" s="106">
        <v>5.2303486278310052</v>
      </c>
      <c r="AB11" s="107">
        <v>179.13943767140699</v>
      </c>
      <c r="AC11" s="106">
        <v>25</v>
      </c>
      <c r="AD11" s="106">
        <v>30.743805375492279</v>
      </c>
      <c r="AE11" s="106">
        <v>5.7438053754922791</v>
      </c>
      <c r="AF11" s="107">
        <v>1963.0244052600171</v>
      </c>
      <c r="AG11" s="107">
        <v>4570</v>
      </c>
      <c r="AH11" s="107">
        <v>2606.9755947399826</v>
      </c>
      <c r="AI11" s="108" t="s">
        <v>105</v>
      </c>
      <c r="AJ11" s="91"/>
      <c r="AK11" s="103">
        <v>21.737246653343174</v>
      </c>
      <c r="AL11" s="103">
        <v>22.78028632250221</v>
      </c>
      <c r="AM11" s="103">
        <v>1.0430396691590367</v>
      </c>
      <c r="AN11" s="104">
        <v>1010.5247400317962</v>
      </c>
      <c r="AO11" s="104">
        <v>4041.0377309351047</v>
      </c>
      <c r="AP11" s="104">
        <v>3030.512990903308</v>
      </c>
      <c r="AQ11" s="87"/>
      <c r="AR11" s="151"/>
      <c r="AS11" s="91"/>
      <c r="AT11" s="105">
        <v>6</v>
      </c>
      <c r="AU11" s="106">
        <v>24.299003390115828</v>
      </c>
      <c r="AV11" s="106">
        <v>3</v>
      </c>
      <c r="AW11" s="106">
        <v>3.2152542916663065</v>
      </c>
      <c r="AX11" s="107">
        <v>173.87064353908733</v>
      </c>
      <c r="AY11" s="106">
        <v>24.514257681782134</v>
      </c>
      <c r="AZ11" s="106">
        <v>24.514257681782134</v>
      </c>
      <c r="BA11" s="106">
        <v>0</v>
      </c>
      <c r="BB11" s="107">
        <v>909.29837399255143</v>
      </c>
      <c r="BC11" s="107">
        <v>3827.1386522673201</v>
      </c>
      <c r="BD11" s="107">
        <v>2917.8402782747689</v>
      </c>
      <c r="BE11" s="108" t="s">
        <v>104</v>
      </c>
      <c r="BF11" s="91"/>
      <c r="BG11" s="103">
        <v>24.280145464086861</v>
      </c>
      <c r="BH11" s="103">
        <v>26.025201566111495</v>
      </c>
      <c r="BI11" s="103">
        <v>1.7450561020246351</v>
      </c>
      <c r="BJ11" s="104">
        <v>1139.3601620131965</v>
      </c>
      <c r="BK11" s="104">
        <v>3775.3551529463625</v>
      </c>
      <c r="BL11" s="104">
        <v>2635.9949909331658</v>
      </c>
      <c r="BM11" s="87"/>
      <c r="BN11" s="151"/>
      <c r="BO11" s="91"/>
      <c r="BP11" s="105">
        <v>6</v>
      </c>
      <c r="BQ11" s="106">
        <v>22.09216358597838</v>
      </c>
      <c r="BR11" s="106">
        <v>1</v>
      </c>
      <c r="BS11" s="106">
        <v>6.4192583392911828</v>
      </c>
      <c r="BT11" s="107">
        <v>183.66272756544805</v>
      </c>
      <c r="BU11" s="106">
        <v>25</v>
      </c>
      <c r="BV11" s="106">
        <v>27.511421925269563</v>
      </c>
      <c r="BW11" s="106">
        <v>2.5114219252695626</v>
      </c>
      <c r="BX11" s="107">
        <v>1310.3760163558825</v>
      </c>
      <c r="BY11" s="107">
        <v>3820</v>
      </c>
      <c r="BZ11" s="107">
        <v>2509.6239836441173</v>
      </c>
      <c r="CA11" s="108" t="s">
        <v>105</v>
      </c>
      <c r="CB11" s="91"/>
      <c r="CC11" s="103">
        <v>22.050099246188271</v>
      </c>
      <c r="CD11" s="103">
        <v>22.5828639013592</v>
      </c>
      <c r="CE11" s="103">
        <v>0.53276465517092808</v>
      </c>
      <c r="CF11" s="104">
        <v>898.37031841239434</v>
      </c>
      <c r="CG11" s="104">
        <v>3529.1815535949077</v>
      </c>
      <c r="CH11" s="104">
        <v>2630.811235182513</v>
      </c>
      <c r="CI11" s="87"/>
      <c r="CJ11" s="87"/>
      <c r="CK11" s="87"/>
      <c r="CL11" s="87"/>
      <c r="CM11" s="87"/>
      <c r="CN11" s="87"/>
      <c r="CO11" s="87"/>
      <c r="CP11" s="151"/>
    </row>
    <row r="12" spans="1:94" x14ac:dyDescent="0.2">
      <c r="A12" s="87"/>
      <c r="B12" s="105">
        <v>7</v>
      </c>
      <c r="C12" s="103">
        <v>17.220439197995869</v>
      </c>
      <c r="D12" s="103">
        <v>1</v>
      </c>
      <c r="E12" s="103">
        <v>5.2474144061473842</v>
      </c>
      <c r="F12" s="104">
        <v>124.91459095139513</v>
      </c>
      <c r="G12" s="103">
        <v>21.467853604143254</v>
      </c>
      <c r="H12" s="103">
        <v>21.467853604143254</v>
      </c>
      <c r="I12" s="103">
        <v>0</v>
      </c>
      <c r="J12" s="104">
        <v>768.95019907569269</v>
      </c>
      <c r="K12" s="104">
        <v>3914.2136487457856</v>
      </c>
      <c r="L12" s="104">
        <v>3145.263449670093</v>
      </c>
      <c r="M12" s="105" t="s">
        <v>104</v>
      </c>
      <c r="N12" s="87"/>
      <c r="O12" s="103">
        <v>20.715380794425077</v>
      </c>
      <c r="P12" s="103">
        <v>21.291383210825895</v>
      </c>
      <c r="Q12" s="103">
        <v>0.57600241640081562</v>
      </c>
      <c r="R12" s="104">
        <v>865.99861865367973</v>
      </c>
      <c r="S12" s="104">
        <v>3843.0542572822283</v>
      </c>
      <c r="T12" s="104">
        <v>2977.0556386285489</v>
      </c>
      <c r="U12" s="87"/>
      <c r="V12" s="88"/>
      <c r="W12" s="87"/>
      <c r="X12" s="105">
        <v>7</v>
      </c>
      <c r="Y12" s="103">
        <v>20.365689696767063</v>
      </c>
      <c r="Z12" s="103">
        <v>2</v>
      </c>
      <c r="AA12" s="103">
        <v>5.1092414832350093</v>
      </c>
      <c r="AB12" s="104">
        <v>145.59094066762938</v>
      </c>
      <c r="AC12" s="103">
        <v>23.474931180002073</v>
      </c>
      <c r="AD12" s="103">
        <v>23.474931180002073</v>
      </c>
      <c r="AE12" s="103">
        <v>0</v>
      </c>
      <c r="AF12" s="104">
        <v>849.83887606769167</v>
      </c>
      <c r="AG12" s="104">
        <v>4365.4876124003731</v>
      </c>
      <c r="AH12" s="104">
        <v>3515.6487363326814</v>
      </c>
      <c r="AI12" s="105" t="s">
        <v>104</v>
      </c>
      <c r="AJ12" s="87"/>
      <c r="AK12" s="103">
        <v>21.985487300008732</v>
      </c>
      <c r="AL12" s="103">
        <v>22.879521302145047</v>
      </c>
      <c r="AM12" s="103">
        <v>0.89403400213631712</v>
      </c>
      <c r="AN12" s="104">
        <v>987.5696166083527</v>
      </c>
      <c r="AO12" s="104">
        <v>4087.3877140015716</v>
      </c>
      <c r="AP12" s="104">
        <v>3099.8180973932185</v>
      </c>
      <c r="AQ12" s="87"/>
      <c r="AR12" s="151"/>
      <c r="AS12" s="87"/>
      <c r="AT12" s="105">
        <v>7</v>
      </c>
      <c r="AU12" s="103">
        <v>24.469041409365513</v>
      </c>
      <c r="AV12" s="103">
        <v>2</v>
      </c>
      <c r="AW12" s="103">
        <v>4.1756599568011428</v>
      </c>
      <c r="AX12" s="104">
        <v>137.95220521576206</v>
      </c>
      <c r="AY12" s="103">
        <v>25</v>
      </c>
      <c r="AZ12" s="103">
        <v>26.644701366166657</v>
      </c>
      <c r="BA12" s="103">
        <v>1.6447013661666574</v>
      </c>
      <c r="BB12" s="104">
        <v>1134.6574101407607</v>
      </c>
      <c r="BC12" s="104">
        <v>3850</v>
      </c>
      <c r="BD12" s="104">
        <v>2715.3425898592395</v>
      </c>
      <c r="BE12" s="105" t="s">
        <v>105</v>
      </c>
      <c r="BF12" s="87"/>
      <c r="BG12" s="103">
        <v>24.382981826360169</v>
      </c>
      <c r="BH12" s="103">
        <v>26.113701537547946</v>
      </c>
      <c r="BI12" s="103">
        <v>1.7307197111877812</v>
      </c>
      <c r="BJ12" s="104">
        <v>1138.6883403171344</v>
      </c>
      <c r="BK12" s="104">
        <v>3786.0187025254536</v>
      </c>
      <c r="BL12" s="104">
        <v>2647.3303622083195</v>
      </c>
      <c r="BM12" s="87"/>
      <c r="BN12" s="151"/>
      <c r="BO12" s="87"/>
      <c r="BP12" s="105">
        <v>7</v>
      </c>
      <c r="BQ12" s="103">
        <v>21.362302372505578</v>
      </c>
      <c r="BR12" s="103">
        <v>3</v>
      </c>
      <c r="BS12" s="103">
        <v>3.0358346704861661</v>
      </c>
      <c r="BT12" s="104">
        <v>148.61179187504547</v>
      </c>
      <c r="BU12" s="103">
        <v>21.398137042991745</v>
      </c>
      <c r="BV12" s="103">
        <v>21.398137042991745</v>
      </c>
      <c r="BW12" s="103">
        <v>0</v>
      </c>
      <c r="BX12" s="104">
        <v>790.55590316479788</v>
      </c>
      <c r="BY12" s="104">
        <v>3419.7205564487617</v>
      </c>
      <c r="BZ12" s="104">
        <v>2629.1646532839641</v>
      </c>
      <c r="CA12" s="105" t="s">
        <v>104</v>
      </c>
      <c r="CB12" s="87"/>
      <c r="CC12" s="103">
        <v>21.956961788588767</v>
      </c>
      <c r="CD12" s="103">
        <v>22.413617207306707</v>
      </c>
      <c r="CE12" s="103">
        <v>0.45665541871793841</v>
      </c>
      <c r="CF12" s="104">
        <v>882.96825909130916</v>
      </c>
      <c r="CG12" s="104">
        <v>3513.5442682883154</v>
      </c>
      <c r="CH12" s="104">
        <v>2630.5760091970055</v>
      </c>
      <c r="CI12" s="87"/>
      <c r="CJ12" s="87"/>
      <c r="CK12" s="87"/>
      <c r="CL12" s="87"/>
      <c r="CM12" s="87"/>
      <c r="CN12" s="87"/>
      <c r="CO12" s="87"/>
      <c r="CP12" s="151"/>
    </row>
    <row r="13" spans="1:94" x14ac:dyDescent="0.2">
      <c r="A13" s="87"/>
      <c r="B13" s="105">
        <v>8</v>
      </c>
      <c r="C13" s="103">
        <v>19.452400791496672</v>
      </c>
      <c r="D13" s="103">
        <v>1</v>
      </c>
      <c r="E13" s="103">
        <v>2.1938767195723075</v>
      </c>
      <c r="F13" s="104">
        <v>170.30624097506598</v>
      </c>
      <c r="G13" s="103">
        <v>20.64627751106898</v>
      </c>
      <c r="H13" s="103">
        <v>20.64627751106898</v>
      </c>
      <c r="I13" s="103">
        <v>0</v>
      </c>
      <c r="J13" s="104">
        <v>789.69456630713535</v>
      </c>
      <c r="K13" s="104">
        <v>3766.3299519924167</v>
      </c>
      <c r="L13" s="104">
        <v>2976.6353856852811</v>
      </c>
      <c r="M13" s="105" t="s">
        <v>104</v>
      </c>
      <c r="N13" s="87"/>
      <c r="O13" s="103">
        <v>20.706742884005564</v>
      </c>
      <c r="P13" s="103">
        <v>21.210744998356279</v>
      </c>
      <c r="Q13" s="103">
        <v>0.50400211435071363</v>
      </c>
      <c r="R13" s="104">
        <v>856.46061211036169</v>
      </c>
      <c r="S13" s="104">
        <v>3833.4637191210022</v>
      </c>
      <c r="T13" s="104">
        <v>2977.0031070106402</v>
      </c>
      <c r="U13" s="87"/>
      <c r="V13" s="88"/>
      <c r="W13" s="87"/>
      <c r="X13" s="105">
        <v>8</v>
      </c>
      <c r="Y13" s="103">
        <v>15.038663959802603</v>
      </c>
      <c r="Z13" s="103">
        <v>2</v>
      </c>
      <c r="AA13" s="103">
        <v>4.7612311691436284</v>
      </c>
      <c r="AB13" s="104">
        <v>120.39955490375084</v>
      </c>
      <c r="AC13" s="103">
        <v>17.799895128946233</v>
      </c>
      <c r="AD13" s="103">
        <v>17.799895128946233</v>
      </c>
      <c r="AE13" s="103">
        <v>0</v>
      </c>
      <c r="AF13" s="104">
        <v>654.39640877213787</v>
      </c>
      <c r="AG13" s="104">
        <v>3343.981123210322</v>
      </c>
      <c r="AH13" s="104">
        <v>2689.5847144381842</v>
      </c>
      <c r="AI13" s="105" t="s">
        <v>104</v>
      </c>
      <c r="AJ13" s="87"/>
      <c r="AK13" s="103">
        <v>21.46228827862592</v>
      </c>
      <c r="AL13" s="103">
        <v>22.244568030495195</v>
      </c>
      <c r="AM13" s="103">
        <v>0.78227975186927745</v>
      </c>
      <c r="AN13" s="104">
        <v>945.92296562882586</v>
      </c>
      <c r="AO13" s="104">
        <v>3994.4618901526655</v>
      </c>
      <c r="AP13" s="104">
        <v>3048.5389245238393</v>
      </c>
      <c r="AQ13" s="87"/>
      <c r="AR13" s="151"/>
      <c r="AS13" s="87"/>
      <c r="AT13" s="105">
        <v>8</v>
      </c>
      <c r="AU13" s="103">
        <v>22.516360320406694</v>
      </c>
      <c r="AV13" s="103">
        <v>4</v>
      </c>
      <c r="AW13" s="103">
        <v>3.404607779749286</v>
      </c>
      <c r="AX13" s="104">
        <v>137.59420683085617</v>
      </c>
      <c r="AY13" s="103">
        <v>21.920968100155982</v>
      </c>
      <c r="AZ13" s="103">
        <v>21.920968100155982</v>
      </c>
      <c r="BA13" s="103">
        <v>0</v>
      </c>
      <c r="BB13" s="104">
        <v>795.22324983553563</v>
      </c>
      <c r="BC13" s="104">
        <v>3488.1452150233972</v>
      </c>
      <c r="BD13" s="104">
        <v>2692.9219651878616</v>
      </c>
      <c r="BE13" s="105" t="s">
        <v>104</v>
      </c>
      <c r="BF13" s="87"/>
      <c r="BG13" s="103">
        <v>24.075230110584645</v>
      </c>
      <c r="BH13" s="103">
        <v>25.589609857873953</v>
      </c>
      <c r="BI13" s="103">
        <v>1.5143797472893086</v>
      </c>
      <c r="BJ13" s="104">
        <v>1095.7552040069345</v>
      </c>
      <c r="BK13" s="104">
        <v>3748.7845165876965</v>
      </c>
      <c r="BL13" s="104">
        <v>2653.0293125807625</v>
      </c>
      <c r="BM13" s="87"/>
      <c r="BN13" s="151"/>
      <c r="BO13" s="87"/>
      <c r="BP13" s="105">
        <v>8</v>
      </c>
      <c r="BQ13" s="103">
        <v>20.036796426055378</v>
      </c>
      <c r="BR13" s="103">
        <v>2</v>
      </c>
      <c r="BS13" s="103">
        <v>5.1373290528947209</v>
      </c>
      <c r="BT13" s="104">
        <v>135.253633303578</v>
      </c>
      <c r="BU13" s="103">
        <v>23.174125478950099</v>
      </c>
      <c r="BV13" s="103">
        <v>23.174125478950099</v>
      </c>
      <c r="BW13" s="103">
        <v>0</v>
      </c>
      <c r="BX13" s="104">
        <v>830.477397672081</v>
      </c>
      <c r="BY13" s="104">
        <v>3616.118821842515</v>
      </c>
      <c r="BZ13" s="104">
        <v>2785.6414241704342</v>
      </c>
      <c r="CA13" s="105" t="s">
        <v>104</v>
      </c>
      <c r="CB13" s="87"/>
      <c r="CC13" s="103">
        <v>22.109107249883934</v>
      </c>
      <c r="CD13" s="103">
        <v>22.508680741262129</v>
      </c>
      <c r="CE13" s="103">
        <v>0.39957349137819609</v>
      </c>
      <c r="CF13" s="104">
        <v>876.40690141390564</v>
      </c>
      <c r="CG13" s="104">
        <v>3526.3660874825905</v>
      </c>
      <c r="CH13" s="104">
        <v>2649.9591860686842</v>
      </c>
      <c r="CI13" s="87"/>
      <c r="CJ13" s="87"/>
      <c r="CK13" s="87"/>
      <c r="CL13" s="87"/>
      <c r="CM13" s="87"/>
      <c r="CN13" s="87"/>
      <c r="CO13" s="87"/>
      <c r="CP13" s="151"/>
    </row>
    <row r="14" spans="1:94" x14ac:dyDescent="0.2">
      <c r="A14" s="87"/>
      <c r="B14" s="105">
        <v>9</v>
      </c>
      <c r="C14" s="103">
        <v>21.733008269552702</v>
      </c>
      <c r="D14" s="103">
        <v>0</v>
      </c>
      <c r="E14" s="103">
        <v>5.9186065361937512</v>
      </c>
      <c r="F14" s="104">
        <v>135.53869763196292</v>
      </c>
      <c r="G14" s="103">
        <v>25</v>
      </c>
      <c r="H14" s="103">
        <v>27.651614805746455</v>
      </c>
      <c r="I14" s="103">
        <v>2.6516148057464548</v>
      </c>
      <c r="J14" s="104">
        <v>1362.8293626663249</v>
      </c>
      <c r="K14" s="104">
        <v>4500</v>
      </c>
      <c r="L14" s="104">
        <v>3137.1706373336751</v>
      </c>
      <c r="M14" s="105" t="s">
        <v>105</v>
      </c>
      <c r="N14" s="87"/>
      <c r="O14" s="103">
        <v>21.183771452449392</v>
      </c>
      <c r="P14" s="103">
        <v>21.926397199177408</v>
      </c>
      <c r="Q14" s="103">
        <v>0.74262574672801818</v>
      </c>
      <c r="R14" s="104">
        <v>912.72380661657974</v>
      </c>
      <c r="S14" s="104">
        <v>3907.5233058853355</v>
      </c>
      <c r="T14" s="104">
        <v>2994.799499268755</v>
      </c>
      <c r="U14" s="87"/>
      <c r="V14" s="88"/>
      <c r="W14" s="87"/>
      <c r="X14" s="105">
        <v>9</v>
      </c>
      <c r="Y14" s="103">
        <v>23.011809425663603</v>
      </c>
      <c r="Z14" s="103">
        <v>1</v>
      </c>
      <c r="AA14" s="103">
        <v>5.0159506755373959</v>
      </c>
      <c r="AB14" s="104">
        <v>136.19951925996259</v>
      </c>
      <c r="AC14" s="103">
        <v>25</v>
      </c>
      <c r="AD14" s="103">
        <v>27.027760101201</v>
      </c>
      <c r="AE14" s="103">
        <v>2.0277601012010003</v>
      </c>
      <c r="AF14" s="104">
        <v>1251.1963374761426</v>
      </c>
      <c r="AG14" s="104">
        <v>4570</v>
      </c>
      <c r="AH14" s="104">
        <v>3318.8036625238574</v>
      </c>
      <c r="AI14" s="105" t="s">
        <v>105</v>
      </c>
      <c r="AJ14" s="87"/>
      <c r="AK14" s="103">
        <v>21.855367358778594</v>
      </c>
      <c r="AL14" s="103">
        <v>22.776033816129175</v>
      </c>
      <c r="AM14" s="103">
        <v>0.92066645735057995</v>
      </c>
      <c r="AN14" s="104">
        <v>979.84222916741658</v>
      </c>
      <c r="AO14" s="104">
        <v>4058.4105690245915</v>
      </c>
      <c r="AP14" s="104">
        <v>3078.5683398571746</v>
      </c>
      <c r="AQ14" s="87"/>
      <c r="AR14" s="151"/>
      <c r="AS14" s="87"/>
      <c r="AT14" s="105">
        <v>9</v>
      </c>
      <c r="AU14" s="103">
        <v>25.12714747999788</v>
      </c>
      <c r="AV14" s="103">
        <v>4</v>
      </c>
      <c r="AW14" s="103">
        <v>3.9734188454615587</v>
      </c>
      <c r="AX14" s="104">
        <v>145.1050186783508</v>
      </c>
      <c r="AY14" s="103">
        <v>25</v>
      </c>
      <c r="AZ14" s="103">
        <v>25.10056632545944</v>
      </c>
      <c r="BA14" s="103">
        <v>0.10056632545943955</v>
      </c>
      <c r="BB14" s="104">
        <v>910.18996749726671</v>
      </c>
      <c r="BC14" s="104">
        <v>3950</v>
      </c>
      <c r="BD14" s="104">
        <v>3039.8100325027335</v>
      </c>
      <c r="BE14" s="105" t="s">
        <v>105</v>
      </c>
      <c r="BF14" s="87"/>
      <c r="BG14" s="103">
        <v>24.177982320519686</v>
      </c>
      <c r="BH14" s="103">
        <v>25.535271687605675</v>
      </c>
      <c r="BI14" s="103">
        <v>1.3572893670859898</v>
      </c>
      <c r="BJ14" s="104">
        <v>1075.1368443947492</v>
      </c>
      <c r="BK14" s="104">
        <v>3771.1417925223973</v>
      </c>
      <c r="BL14" s="104">
        <v>2696.0049481276483</v>
      </c>
      <c r="BM14" s="87"/>
      <c r="BN14" s="151"/>
      <c r="BO14" s="87"/>
      <c r="BP14" s="105">
        <v>9</v>
      </c>
      <c r="BQ14" s="103">
        <v>22.299314247504292</v>
      </c>
      <c r="BR14" s="103">
        <v>1</v>
      </c>
      <c r="BS14" s="103">
        <v>4.0690769954422734</v>
      </c>
      <c r="BT14" s="104">
        <v>115.52447006950757</v>
      </c>
      <c r="BU14" s="103">
        <v>25</v>
      </c>
      <c r="BV14" s="103">
        <v>25.368391242946565</v>
      </c>
      <c r="BW14" s="103">
        <v>0.368391242946565</v>
      </c>
      <c r="BX14" s="104">
        <v>920.78315651149228</v>
      </c>
      <c r="BY14" s="104">
        <v>3820</v>
      </c>
      <c r="BZ14" s="104">
        <v>2899.2168434885079</v>
      </c>
      <c r="CA14" s="105" t="s">
        <v>105</v>
      </c>
      <c r="CB14" s="87"/>
      <c r="CC14" s="103">
        <v>22.430317555452387</v>
      </c>
      <c r="CD14" s="103">
        <v>22.8264263525604</v>
      </c>
      <c r="CE14" s="103">
        <v>0.39610879710801483</v>
      </c>
      <c r="CF14" s="104">
        <v>881.33759642474854</v>
      </c>
      <c r="CG14" s="104">
        <v>3558.9920777623029</v>
      </c>
      <c r="CH14" s="104">
        <v>2677.6544813375535</v>
      </c>
      <c r="CI14" s="87"/>
      <c r="CJ14" s="87"/>
      <c r="CK14" s="87"/>
      <c r="CL14" s="87"/>
      <c r="CM14" s="87"/>
      <c r="CN14" s="87"/>
      <c r="CO14" s="87"/>
      <c r="CP14" s="151"/>
    </row>
    <row r="15" spans="1:94" x14ac:dyDescent="0.2">
      <c r="A15" s="87"/>
      <c r="B15" s="105">
        <v>10</v>
      </c>
      <c r="C15" s="103">
        <v>17.081020653081872</v>
      </c>
      <c r="D15" s="103">
        <v>2</v>
      </c>
      <c r="E15" s="103">
        <v>5.5486431898759703</v>
      </c>
      <c r="F15" s="104">
        <v>183.08723962501801</v>
      </c>
      <c r="G15" s="103">
        <v>20.629663842957843</v>
      </c>
      <c r="H15" s="103">
        <v>20.629663842957843</v>
      </c>
      <c r="I15" s="103">
        <v>0</v>
      </c>
      <c r="J15" s="104">
        <v>801.97715491375334</v>
      </c>
      <c r="K15" s="104">
        <v>3813.3394917324117</v>
      </c>
      <c r="L15" s="104">
        <v>3011.3623368186582</v>
      </c>
      <c r="M15" s="105" t="s">
        <v>104</v>
      </c>
      <c r="N15" s="87"/>
      <c r="O15" s="103">
        <v>21.128360691500237</v>
      </c>
      <c r="P15" s="103">
        <v>21.796723863555453</v>
      </c>
      <c r="Q15" s="103">
        <v>0.66836317205521634</v>
      </c>
      <c r="R15" s="104">
        <v>901.64914144629711</v>
      </c>
      <c r="S15" s="104">
        <v>3898.104924470043</v>
      </c>
      <c r="T15" s="104">
        <v>2996.4557830237454</v>
      </c>
      <c r="U15" s="87"/>
      <c r="V15" s="88"/>
      <c r="W15" s="87"/>
      <c r="X15" s="105">
        <v>10</v>
      </c>
      <c r="Y15" s="103">
        <v>19.38915909661003</v>
      </c>
      <c r="Z15" s="103">
        <v>1</v>
      </c>
      <c r="AA15" s="103">
        <v>2.0296614423338326</v>
      </c>
      <c r="AB15" s="104">
        <v>132.37008857104271</v>
      </c>
      <c r="AC15" s="103">
        <v>20.418820538943862</v>
      </c>
      <c r="AD15" s="103">
        <v>20.418820538943862</v>
      </c>
      <c r="AE15" s="103">
        <v>0</v>
      </c>
      <c r="AF15" s="104">
        <v>744.93470473935861</v>
      </c>
      <c r="AG15" s="104">
        <v>3745.3876970098954</v>
      </c>
      <c r="AH15" s="104">
        <v>3000.4529922705369</v>
      </c>
      <c r="AI15" s="105" t="s">
        <v>104</v>
      </c>
      <c r="AJ15" s="87"/>
      <c r="AK15" s="103">
        <v>21.711712676795123</v>
      </c>
      <c r="AL15" s="103">
        <v>22.540312488410642</v>
      </c>
      <c r="AM15" s="103">
        <v>0.82859981161552199</v>
      </c>
      <c r="AN15" s="104">
        <v>956.35147672461085</v>
      </c>
      <c r="AO15" s="104">
        <v>4027.1082818231216</v>
      </c>
      <c r="AP15" s="104">
        <v>3070.756805098511</v>
      </c>
      <c r="AQ15" s="87"/>
      <c r="AR15" s="151"/>
      <c r="AS15" s="87"/>
      <c r="AT15" s="105">
        <v>10</v>
      </c>
      <c r="AU15" s="103">
        <v>19.642750176527404</v>
      </c>
      <c r="AV15" s="103">
        <v>3</v>
      </c>
      <c r="AW15" s="103">
        <v>5.9327082206534776</v>
      </c>
      <c r="AX15" s="104">
        <v>129.89422786122191</v>
      </c>
      <c r="AY15" s="103">
        <v>22.575458397180881</v>
      </c>
      <c r="AZ15" s="103">
        <v>22.575458397180881</v>
      </c>
      <c r="BA15" s="103">
        <v>0</v>
      </c>
      <c r="BB15" s="104">
        <v>807.15797977664829</v>
      </c>
      <c r="BC15" s="104">
        <v>3536.3187595771324</v>
      </c>
      <c r="BD15" s="104">
        <v>2729.1607798004843</v>
      </c>
      <c r="BE15" s="105" t="s">
        <v>104</v>
      </c>
      <c r="BF15" s="87"/>
      <c r="BG15" s="103">
        <v>24.017729928185805</v>
      </c>
      <c r="BH15" s="103">
        <v>25.239290358563196</v>
      </c>
      <c r="BI15" s="103">
        <v>1.2215604303773908</v>
      </c>
      <c r="BJ15" s="104">
        <v>1048.3389579329391</v>
      </c>
      <c r="BK15" s="104">
        <v>3747.6594892278708</v>
      </c>
      <c r="BL15" s="104">
        <v>2699.3205312949317</v>
      </c>
      <c r="BM15" s="87"/>
      <c r="BN15" s="151"/>
      <c r="BO15" s="87"/>
      <c r="BP15" s="105">
        <v>10</v>
      </c>
      <c r="BQ15" s="103">
        <v>16.959508294518379</v>
      </c>
      <c r="BR15" s="103">
        <v>3</v>
      </c>
      <c r="BS15" s="103">
        <v>3.739508169964421</v>
      </c>
      <c r="BT15" s="104">
        <v>168.02231343222317</v>
      </c>
      <c r="BU15" s="103">
        <v>17.699016464482799</v>
      </c>
      <c r="BV15" s="103">
        <v>17.699016464482799</v>
      </c>
      <c r="BW15" s="103">
        <v>0</v>
      </c>
      <c r="BX15" s="104">
        <v>698.99280736670721</v>
      </c>
      <c r="BY15" s="104">
        <v>2864.8524696724198</v>
      </c>
      <c r="BZ15" s="104">
        <v>2165.8596623057128</v>
      </c>
      <c r="CA15" s="105" t="s">
        <v>104</v>
      </c>
      <c r="CB15" s="87"/>
      <c r="CC15" s="103">
        <v>21.957187446355427</v>
      </c>
      <c r="CD15" s="103">
        <v>22.31368536375264</v>
      </c>
      <c r="CE15" s="103">
        <v>0.35649791739721337</v>
      </c>
      <c r="CF15" s="104">
        <v>863.10311751894437</v>
      </c>
      <c r="CG15" s="104">
        <v>3489.5781169533147</v>
      </c>
      <c r="CH15" s="104">
        <v>2626.4749994343697</v>
      </c>
      <c r="CI15" s="87"/>
      <c r="CJ15" s="87"/>
      <c r="CK15" s="87"/>
      <c r="CL15" s="87"/>
      <c r="CM15" s="87"/>
      <c r="CN15" s="87"/>
      <c r="CO15" s="87"/>
      <c r="CP15" s="151"/>
    </row>
    <row r="16" spans="1:94" x14ac:dyDescent="0.2">
      <c r="A16" s="87"/>
      <c r="B16" s="105">
        <v>11</v>
      </c>
      <c r="C16" s="103">
        <v>19.968563182721347</v>
      </c>
      <c r="D16" s="103">
        <v>1</v>
      </c>
      <c r="E16" s="103">
        <v>4.2403274238176172</v>
      </c>
      <c r="F16" s="104">
        <v>143.51303765331969</v>
      </c>
      <c r="G16" s="103">
        <v>23.208890606538965</v>
      </c>
      <c r="H16" s="103">
        <v>23.208890606538965</v>
      </c>
      <c r="I16" s="103">
        <v>0</v>
      </c>
      <c r="J16" s="104">
        <v>839.77975584948865</v>
      </c>
      <c r="K16" s="104">
        <v>4227.6003091770135</v>
      </c>
      <c r="L16" s="104">
        <v>3387.820553327525</v>
      </c>
      <c r="M16" s="105" t="s">
        <v>104</v>
      </c>
      <c r="N16" s="87"/>
      <c r="O16" s="103">
        <v>21.317499774685576</v>
      </c>
      <c r="P16" s="103">
        <v>21.925102658372136</v>
      </c>
      <c r="Q16" s="103">
        <v>0.60760288368656035</v>
      </c>
      <c r="R16" s="104">
        <v>896.02465184658729</v>
      </c>
      <c r="S16" s="104">
        <v>3928.0590503524945</v>
      </c>
      <c r="T16" s="104">
        <v>3032.0343985059076</v>
      </c>
      <c r="U16" s="87"/>
      <c r="V16" s="92"/>
      <c r="W16" s="87"/>
      <c r="X16" s="105">
        <v>11</v>
      </c>
      <c r="Y16" s="103">
        <v>15.645873849956802</v>
      </c>
      <c r="Z16" s="103">
        <v>3</v>
      </c>
      <c r="AA16" s="103">
        <v>3.579489269986396</v>
      </c>
      <c r="AB16" s="104">
        <v>171.70367245521837</v>
      </c>
      <c r="AC16" s="103">
        <v>16.225363119943196</v>
      </c>
      <c r="AD16" s="103">
        <v>16.225363119943196</v>
      </c>
      <c r="AE16" s="103">
        <v>0</v>
      </c>
      <c r="AF16" s="104">
        <v>658.4645660535142</v>
      </c>
      <c r="AG16" s="104">
        <v>3130.5653615897754</v>
      </c>
      <c r="AH16" s="104">
        <v>2472.1007955362611</v>
      </c>
      <c r="AI16" s="105" t="s">
        <v>104</v>
      </c>
      <c r="AJ16" s="87"/>
      <c r="AK16" s="103">
        <v>21.212953626172222</v>
      </c>
      <c r="AL16" s="103">
        <v>21.966226182186332</v>
      </c>
      <c r="AM16" s="103">
        <v>0.75327255601411092</v>
      </c>
      <c r="AN16" s="104">
        <v>929.27084848178379</v>
      </c>
      <c r="AO16" s="104">
        <v>3945.6043799837266</v>
      </c>
      <c r="AP16" s="104">
        <v>3016.3335315019426</v>
      </c>
      <c r="AQ16" s="87"/>
      <c r="AR16" s="152"/>
      <c r="AS16" s="87"/>
      <c r="AT16" s="105">
        <v>11</v>
      </c>
      <c r="AU16" s="103">
        <v>26.057996056357549</v>
      </c>
      <c r="AV16" s="103">
        <v>3</v>
      </c>
      <c r="AW16" s="103">
        <v>4.4186116914349816</v>
      </c>
      <c r="AX16" s="104">
        <v>122.22255266778315</v>
      </c>
      <c r="AY16" s="103">
        <v>25</v>
      </c>
      <c r="AZ16" s="103">
        <v>27.476607747792531</v>
      </c>
      <c r="BA16" s="103">
        <v>2.4766077477925315</v>
      </c>
      <c r="BB16" s="104">
        <v>1243.713714836663</v>
      </c>
      <c r="BC16" s="104">
        <v>3900</v>
      </c>
      <c r="BD16" s="104">
        <v>2656.2862851633372</v>
      </c>
      <c r="BE16" s="105" t="s">
        <v>105</v>
      </c>
      <c r="BF16" s="87"/>
      <c r="BG16" s="103">
        <v>24.107027207441639</v>
      </c>
      <c r="BH16" s="103">
        <v>25.442682848493135</v>
      </c>
      <c r="BI16" s="103">
        <v>1.3356556410514946</v>
      </c>
      <c r="BJ16" s="104">
        <v>1066.1002994696412</v>
      </c>
      <c r="BK16" s="104">
        <v>3761.5086265707914</v>
      </c>
      <c r="BL16" s="104">
        <v>2695.4083271011505</v>
      </c>
      <c r="BM16" s="87"/>
      <c r="BN16" s="152"/>
      <c r="BO16" s="87"/>
      <c r="BP16" s="105">
        <v>11</v>
      </c>
      <c r="BQ16" s="103">
        <v>19.51049211651215</v>
      </c>
      <c r="BR16" s="103">
        <v>3</v>
      </c>
      <c r="BS16" s="103">
        <v>4.3791839503454746</v>
      </c>
      <c r="BT16" s="104">
        <v>156.60297407800644</v>
      </c>
      <c r="BU16" s="103">
        <v>20.889676066857625</v>
      </c>
      <c r="BV16" s="103">
        <v>20.889676066857625</v>
      </c>
      <c r="BW16" s="103">
        <v>0</v>
      </c>
      <c r="BX16" s="104">
        <v>783.29325608373517</v>
      </c>
      <c r="BY16" s="104">
        <v>3343.4514100286437</v>
      </c>
      <c r="BZ16" s="104">
        <v>2560.1581539449085</v>
      </c>
      <c r="CA16" s="105" t="s">
        <v>104</v>
      </c>
      <c r="CB16" s="87"/>
      <c r="CC16" s="103">
        <v>21.860140957310172</v>
      </c>
      <c r="CD16" s="103">
        <v>22.18422997312582</v>
      </c>
      <c r="CE16" s="103">
        <v>0.32408901581564853</v>
      </c>
      <c r="CF16" s="104">
        <v>855.84767557028897</v>
      </c>
      <c r="CG16" s="104">
        <v>3476.2938708692541</v>
      </c>
      <c r="CH16" s="104">
        <v>2620.4461952989641</v>
      </c>
      <c r="CI16" s="87"/>
      <c r="CJ16" s="87"/>
      <c r="CK16" s="87"/>
      <c r="CL16" s="87"/>
      <c r="CM16" s="87"/>
      <c r="CN16" s="87"/>
      <c r="CO16" s="87"/>
      <c r="CP16" s="152"/>
    </row>
    <row r="17" spans="1:94" x14ac:dyDescent="0.2">
      <c r="A17" s="87"/>
      <c r="B17" s="105">
        <v>12</v>
      </c>
      <c r="C17" s="103">
        <v>16.212468532667579</v>
      </c>
      <c r="D17" s="103">
        <v>1</v>
      </c>
      <c r="E17" s="103">
        <v>3.0954176308608372</v>
      </c>
      <c r="F17" s="104">
        <v>156.43660668908942</v>
      </c>
      <c r="G17" s="103">
        <v>18.307886163528416</v>
      </c>
      <c r="H17" s="103">
        <v>18.307886163528416</v>
      </c>
      <c r="I17" s="103">
        <v>0</v>
      </c>
      <c r="J17" s="104">
        <v>705.67319159494195</v>
      </c>
      <c r="K17" s="104">
        <v>3345.4195094351148</v>
      </c>
      <c r="L17" s="104">
        <v>2639.7463178401731</v>
      </c>
      <c r="M17" s="105" t="s">
        <v>104</v>
      </c>
      <c r="N17" s="87"/>
      <c r="O17" s="103">
        <v>21.06669864042248</v>
      </c>
      <c r="P17" s="103">
        <v>21.623667950468491</v>
      </c>
      <c r="Q17" s="103">
        <v>0.55696931004601369</v>
      </c>
      <c r="R17" s="104">
        <v>880.16203015895019</v>
      </c>
      <c r="S17" s="104">
        <v>3879.5057552760463</v>
      </c>
      <c r="T17" s="104">
        <v>2999.3437251170963</v>
      </c>
      <c r="U17" s="87"/>
      <c r="V17" s="92"/>
      <c r="W17" s="87"/>
      <c r="X17" s="105">
        <v>12</v>
      </c>
      <c r="Y17" s="103">
        <v>19.5667111736477</v>
      </c>
      <c r="Z17" s="103">
        <v>2</v>
      </c>
      <c r="AA17" s="103">
        <v>3.0030259488960498</v>
      </c>
      <c r="AB17" s="104">
        <v>164.46916189249936</v>
      </c>
      <c r="AC17" s="103">
        <v>20.569737122543749</v>
      </c>
      <c r="AD17" s="103">
        <v>20.569737122543749</v>
      </c>
      <c r="AE17" s="103">
        <v>0</v>
      </c>
      <c r="AF17" s="104">
        <v>781.56127556881188</v>
      </c>
      <c r="AG17" s="104">
        <v>3842.5526820578748</v>
      </c>
      <c r="AH17" s="104">
        <v>3060.9914064890627</v>
      </c>
      <c r="AI17" s="105" t="s">
        <v>104</v>
      </c>
      <c r="AJ17" s="87"/>
      <c r="AK17" s="103">
        <v>21.159352250869848</v>
      </c>
      <c r="AL17" s="103">
        <v>21.849852093882784</v>
      </c>
      <c r="AM17" s="103">
        <v>0.69049984301293499</v>
      </c>
      <c r="AN17" s="104">
        <v>916.96171740570287</v>
      </c>
      <c r="AO17" s="104">
        <v>3937.0167384899055</v>
      </c>
      <c r="AP17" s="104">
        <v>3020.0550210842025</v>
      </c>
      <c r="AQ17" s="87"/>
      <c r="AR17" s="152"/>
      <c r="AS17" s="87"/>
      <c r="AT17" s="105">
        <v>12</v>
      </c>
      <c r="AU17" s="103">
        <v>22.618669915814422</v>
      </c>
      <c r="AV17" s="103">
        <v>5</v>
      </c>
      <c r="AW17" s="103">
        <v>5.7721700097381392</v>
      </c>
      <c r="AX17" s="104">
        <v>139.25380993404679</v>
      </c>
      <c r="AY17" s="103">
        <v>23.390839925552562</v>
      </c>
      <c r="AZ17" s="103">
        <v>23.390839925552562</v>
      </c>
      <c r="BA17" s="103">
        <v>0</v>
      </c>
      <c r="BB17" s="104">
        <v>840.9790077006237</v>
      </c>
      <c r="BC17" s="104">
        <v>3758.6259888328846</v>
      </c>
      <c r="BD17" s="104">
        <v>2917.6469811322609</v>
      </c>
      <c r="BE17" s="105" t="s">
        <v>104</v>
      </c>
      <c r="BF17" s="87"/>
      <c r="BG17" s="103">
        <v>24.047344933950882</v>
      </c>
      <c r="BH17" s="103">
        <v>25.271695938248087</v>
      </c>
      <c r="BI17" s="103">
        <v>1.2243510042972032</v>
      </c>
      <c r="BJ17" s="104">
        <v>1047.3401918222232</v>
      </c>
      <c r="BK17" s="104">
        <v>3761.2684067592995</v>
      </c>
      <c r="BL17" s="104">
        <v>2713.9282149370761</v>
      </c>
      <c r="BM17" s="87"/>
      <c r="BN17" s="152"/>
      <c r="BO17" s="87"/>
      <c r="BP17" s="105">
        <v>12</v>
      </c>
      <c r="BQ17" s="103">
        <v>16.619406920744382</v>
      </c>
      <c r="BR17" s="103">
        <v>4</v>
      </c>
      <c r="BS17" s="103">
        <v>6.9189555949329957</v>
      </c>
      <c r="BT17" s="104">
        <v>124.11088790772261</v>
      </c>
      <c r="BU17" s="103">
        <v>19.538362515677377</v>
      </c>
      <c r="BV17" s="103">
        <v>19.538362515677377</v>
      </c>
      <c r="BW17" s="103">
        <v>0</v>
      </c>
      <c r="BX17" s="104">
        <v>710.26176337804395</v>
      </c>
      <c r="BY17" s="104">
        <v>3210.7543773516068</v>
      </c>
      <c r="BZ17" s="104">
        <v>2500.4926139735626</v>
      </c>
      <c r="CA17" s="105" t="s">
        <v>104</v>
      </c>
      <c r="CB17" s="87"/>
      <c r="CC17" s="103">
        <v>21.66665942050744</v>
      </c>
      <c r="CD17" s="103">
        <v>21.96374101833845</v>
      </c>
      <c r="CE17" s="103">
        <v>0.29708159783101112</v>
      </c>
      <c r="CF17" s="104">
        <v>843.71551622093523</v>
      </c>
      <c r="CG17" s="104">
        <v>3454.1655797427834</v>
      </c>
      <c r="CH17" s="104">
        <v>2610.4500635218469</v>
      </c>
      <c r="CI17" s="87"/>
      <c r="CJ17" s="87"/>
      <c r="CK17" s="87"/>
      <c r="CL17" s="87"/>
      <c r="CM17" s="87"/>
      <c r="CN17" s="87"/>
      <c r="CO17" s="87"/>
      <c r="CP17" s="152"/>
    </row>
    <row r="18" spans="1:94" x14ac:dyDescent="0.2">
      <c r="A18" s="87"/>
      <c r="B18" s="105">
        <v>13</v>
      </c>
      <c r="C18" s="103">
        <v>14.563274790712995</v>
      </c>
      <c r="D18" s="103">
        <v>1</v>
      </c>
      <c r="E18" s="103">
        <v>5.9997728638321917</v>
      </c>
      <c r="F18" s="104">
        <v>129.86967270247396</v>
      </c>
      <c r="G18" s="103">
        <v>19.563047654545187</v>
      </c>
      <c r="H18" s="103">
        <v>19.563047654545187</v>
      </c>
      <c r="I18" s="103">
        <v>0</v>
      </c>
      <c r="J18" s="104">
        <v>716.76110233882957</v>
      </c>
      <c r="K18" s="104">
        <v>3571.3485778181339</v>
      </c>
      <c r="L18" s="104">
        <v>2854.5874754793044</v>
      </c>
      <c r="M18" s="105" t="s">
        <v>104</v>
      </c>
      <c r="N18" s="87"/>
      <c r="O18" s="103">
        <v>20.951033179970384</v>
      </c>
      <c r="P18" s="103">
        <v>21.46515869693593</v>
      </c>
      <c r="Q18" s="103">
        <v>0.51412551696555109</v>
      </c>
      <c r="R18" s="104">
        <v>867.59272801894087</v>
      </c>
      <c r="S18" s="104">
        <v>3855.8013570100529</v>
      </c>
      <c r="T18" s="104">
        <v>2988.2086289911122</v>
      </c>
      <c r="U18" s="87"/>
      <c r="V18" s="92"/>
      <c r="W18" s="87"/>
      <c r="X18" s="105">
        <v>13</v>
      </c>
      <c r="Y18" s="103">
        <v>17.992735490977871</v>
      </c>
      <c r="Z18" s="103">
        <v>2</v>
      </c>
      <c r="AA18" s="103">
        <v>3.8695067499735027</v>
      </c>
      <c r="AB18" s="104">
        <v>162.37742771715713</v>
      </c>
      <c r="AC18" s="103">
        <v>19.862242240951375</v>
      </c>
      <c r="AD18" s="103">
        <v>19.862242240951375</v>
      </c>
      <c r="AE18" s="103">
        <v>0</v>
      </c>
      <c r="AF18" s="104">
        <v>758.24469494569837</v>
      </c>
      <c r="AG18" s="104">
        <v>3715.2036033712475</v>
      </c>
      <c r="AH18" s="104">
        <v>2956.958908425549</v>
      </c>
      <c r="AI18" s="105" t="s">
        <v>104</v>
      </c>
      <c r="AJ18" s="87"/>
      <c r="AK18" s="103">
        <v>21.059574557799198</v>
      </c>
      <c r="AL18" s="103">
        <v>21.696959028272676</v>
      </c>
      <c r="AM18" s="103">
        <v>0.63738447047347846</v>
      </c>
      <c r="AN18" s="104">
        <v>904.75271567801019</v>
      </c>
      <c r="AO18" s="104">
        <v>3919.9541896346245</v>
      </c>
      <c r="AP18" s="104">
        <v>3015.2014739566139</v>
      </c>
      <c r="AQ18" s="87"/>
      <c r="AR18" s="152"/>
      <c r="AS18" s="87"/>
      <c r="AT18" s="105">
        <v>13</v>
      </c>
      <c r="AU18" s="103">
        <v>19.788899631127109</v>
      </c>
      <c r="AV18" s="103">
        <v>1</v>
      </c>
      <c r="AW18" s="103">
        <v>4.6753605459446774</v>
      </c>
      <c r="AX18" s="104">
        <v>175.87934487753776</v>
      </c>
      <c r="AY18" s="103">
        <v>23.464260177071786</v>
      </c>
      <c r="AZ18" s="103">
        <v>23.464260177071786</v>
      </c>
      <c r="BA18" s="103">
        <v>0</v>
      </c>
      <c r="BB18" s="104">
        <v>879.80715018969136</v>
      </c>
      <c r="BC18" s="104">
        <v>3569.6390265607679</v>
      </c>
      <c r="BD18" s="104">
        <v>2689.8318763710768</v>
      </c>
      <c r="BE18" s="105" t="s">
        <v>104</v>
      </c>
      <c r="BF18" s="87"/>
      <c r="BG18" s="103">
        <v>24.002492260344795</v>
      </c>
      <c r="BH18" s="103">
        <v>25.132662418157601</v>
      </c>
      <c r="BI18" s="103">
        <v>1.1301701578128029</v>
      </c>
      <c r="BJ18" s="104">
        <v>1034.453034773567</v>
      </c>
      <c r="BK18" s="104">
        <v>3746.5276852055663</v>
      </c>
      <c r="BL18" s="104">
        <v>2712.0746504319995</v>
      </c>
      <c r="BM18" s="87"/>
      <c r="BN18" s="152"/>
      <c r="BO18" s="87"/>
      <c r="BP18" s="105">
        <v>13</v>
      </c>
      <c r="BQ18" s="103">
        <v>22.539134717369187</v>
      </c>
      <c r="BR18" s="103">
        <v>5</v>
      </c>
      <c r="BS18" s="103">
        <v>5.5123320990676756</v>
      </c>
      <c r="BT18" s="104">
        <v>143.46689144537498</v>
      </c>
      <c r="BU18" s="103">
        <v>23.051466816436864</v>
      </c>
      <c r="BV18" s="103">
        <v>23.051466816436864</v>
      </c>
      <c r="BW18" s="103">
        <v>0</v>
      </c>
      <c r="BX18" s="104">
        <v>835.01089593848087</v>
      </c>
      <c r="BY18" s="104">
        <v>3807.7200224655298</v>
      </c>
      <c r="BZ18" s="104">
        <v>2972.7091265270492</v>
      </c>
      <c r="CA18" s="105" t="s">
        <v>104</v>
      </c>
      <c r="CB18" s="87"/>
      <c r="CC18" s="103">
        <v>21.773183066348164</v>
      </c>
      <c r="CD18" s="103">
        <v>22.047412233576786</v>
      </c>
      <c r="CE18" s="103">
        <v>0.27422916722862567</v>
      </c>
      <c r="CF18" s="104">
        <v>843.04593004536196</v>
      </c>
      <c r="CG18" s="104">
        <v>3481.3620753368409</v>
      </c>
      <c r="CH18" s="104">
        <v>2638.3161452914783</v>
      </c>
      <c r="CI18" s="87"/>
      <c r="CJ18" s="87"/>
      <c r="CK18" s="87"/>
      <c r="CL18" s="87"/>
      <c r="CM18" s="87"/>
      <c r="CN18" s="87"/>
      <c r="CO18" s="87"/>
      <c r="CP18" s="152"/>
    </row>
    <row r="19" spans="1:94" x14ac:dyDescent="0.2">
      <c r="A19" s="87"/>
      <c r="B19" s="105">
        <v>14</v>
      </c>
      <c r="C19" s="103">
        <v>15.640332525154381</v>
      </c>
      <c r="D19" s="103">
        <v>3</v>
      </c>
      <c r="E19" s="103">
        <v>4.3177232470507532</v>
      </c>
      <c r="F19" s="104">
        <v>151.20995784946854</v>
      </c>
      <c r="G19" s="103">
        <v>16.958055772205135</v>
      </c>
      <c r="H19" s="103">
        <v>16.958055772205135</v>
      </c>
      <c r="I19" s="103">
        <v>0</v>
      </c>
      <c r="J19" s="104">
        <v>659.95163101562252</v>
      </c>
      <c r="K19" s="104">
        <v>3202.4500389969244</v>
      </c>
      <c r="L19" s="104">
        <v>2542.4984079813021</v>
      </c>
      <c r="M19" s="105" t="s">
        <v>104</v>
      </c>
      <c r="N19" s="87"/>
      <c r="O19" s="103">
        <v>20.665820507987149</v>
      </c>
      <c r="P19" s="103">
        <v>21.14322277374087</v>
      </c>
      <c r="Q19" s="103">
        <v>0.47740226575372596</v>
      </c>
      <c r="R19" s="104">
        <v>852.76122109013249</v>
      </c>
      <c r="S19" s="104">
        <v>3809.1334057234012</v>
      </c>
      <c r="T19" s="104">
        <v>2956.3721846332687</v>
      </c>
      <c r="U19" s="87"/>
      <c r="V19" s="92"/>
      <c r="W19" s="87"/>
      <c r="X19" s="105">
        <v>14</v>
      </c>
      <c r="Y19" s="103">
        <v>18.037158696297151</v>
      </c>
      <c r="Z19" s="103">
        <v>2</v>
      </c>
      <c r="AA19" s="103">
        <v>2.3732620585233186</v>
      </c>
      <c r="AB19" s="104">
        <v>144.48015945336959</v>
      </c>
      <c r="AC19" s="103">
        <v>18.410420754820471</v>
      </c>
      <c r="AD19" s="103">
        <v>18.410420754820471</v>
      </c>
      <c r="AE19" s="103">
        <v>0</v>
      </c>
      <c r="AF19" s="104">
        <v>696.79278209798372</v>
      </c>
      <c r="AG19" s="104">
        <v>3453.8757358676849</v>
      </c>
      <c r="AH19" s="104">
        <v>2757.0829537697009</v>
      </c>
      <c r="AI19" s="105" t="s">
        <v>104</v>
      </c>
      <c r="AJ19" s="87"/>
      <c r="AK19" s="103">
        <v>20.870349286157857</v>
      </c>
      <c r="AL19" s="103">
        <v>21.46220629445466</v>
      </c>
      <c r="AM19" s="103">
        <v>0.59185700829680143</v>
      </c>
      <c r="AN19" s="104">
        <v>889.89843470800838</v>
      </c>
      <c r="AO19" s="104">
        <v>3886.6628715084144</v>
      </c>
      <c r="AP19" s="104">
        <v>2996.7644368004053</v>
      </c>
      <c r="AQ19" s="87"/>
      <c r="AR19" s="152"/>
      <c r="AS19" s="87"/>
      <c r="AT19" s="105">
        <v>14</v>
      </c>
      <c r="AU19" s="103">
        <v>24.483742073523516</v>
      </c>
      <c r="AV19" s="103">
        <v>5</v>
      </c>
      <c r="AW19" s="103">
        <v>4.6192061998177776</v>
      </c>
      <c r="AX19" s="104">
        <v>156.95605984194677</v>
      </c>
      <c r="AY19" s="103">
        <v>24.102948273341294</v>
      </c>
      <c r="AZ19" s="103">
        <v>24.102948273341294</v>
      </c>
      <c r="BA19" s="103">
        <v>0</v>
      </c>
      <c r="BB19" s="104">
        <v>880.04450804218561</v>
      </c>
      <c r="BC19" s="104">
        <v>3865.4422410011939</v>
      </c>
      <c r="BD19" s="104">
        <v>2985.3977329590084</v>
      </c>
      <c r="BE19" s="105" t="s">
        <v>104</v>
      </c>
      <c r="BF19" s="87"/>
      <c r="BG19" s="103">
        <v>24.009667689844544</v>
      </c>
      <c r="BH19" s="103">
        <v>25.059111407813578</v>
      </c>
      <c r="BI19" s="103">
        <v>1.0494437179690315</v>
      </c>
      <c r="BJ19" s="104">
        <v>1023.423854292754</v>
      </c>
      <c r="BK19" s="104">
        <v>3755.0215820481108</v>
      </c>
      <c r="BL19" s="104">
        <v>2731.597727755357</v>
      </c>
      <c r="BM19" s="87"/>
      <c r="BN19" s="152"/>
      <c r="BO19" s="87"/>
      <c r="BP19" s="105">
        <v>14</v>
      </c>
      <c r="BQ19" s="103">
        <v>19.905590969715984</v>
      </c>
      <c r="BR19" s="103">
        <v>5</v>
      </c>
      <c r="BS19" s="103">
        <v>5.7486965302831408</v>
      </c>
      <c r="BT19" s="104">
        <v>174.57589798030881</v>
      </c>
      <c r="BU19" s="103">
        <v>20.654287499999125</v>
      </c>
      <c r="BV19" s="103">
        <v>20.654287499999125</v>
      </c>
      <c r="BW19" s="103">
        <v>0</v>
      </c>
      <c r="BX19" s="104">
        <v>794.2045229802826</v>
      </c>
      <c r="BY19" s="104">
        <v>3448.1431249998686</v>
      </c>
      <c r="BZ19" s="104">
        <v>2653.9386020195861</v>
      </c>
      <c r="CA19" s="105" t="s">
        <v>104</v>
      </c>
      <c r="CB19" s="87"/>
      <c r="CC19" s="103">
        <v>21.693261954466088</v>
      </c>
      <c r="CD19" s="103">
        <v>21.947903324035526</v>
      </c>
      <c r="CE19" s="103">
        <v>0.25464136956943811</v>
      </c>
      <c r="CF19" s="104">
        <v>839.55725811214199</v>
      </c>
      <c r="CG19" s="104">
        <v>3478.9892931699146</v>
      </c>
      <c r="CH19" s="104">
        <v>2639.4320350577718</v>
      </c>
      <c r="CI19" s="87"/>
      <c r="CJ19" s="87"/>
      <c r="CK19" s="87"/>
      <c r="CL19" s="87"/>
      <c r="CM19" s="87"/>
      <c r="CN19" s="87"/>
      <c r="CO19" s="87"/>
      <c r="CP19" s="152"/>
    </row>
    <row r="20" spans="1:94" x14ac:dyDescent="0.2">
      <c r="A20" s="87"/>
      <c r="B20" s="105">
        <v>15</v>
      </c>
      <c r="C20" s="103">
        <v>20.274214985619846</v>
      </c>
      <c r="D20" s="103">
        <v>1</v>
      </c>
      <c r="E20" s="103">
        <v>4.6399209948885431</v>
      </c>
      <c r="F20" s="104">
        <v>172.63678218121413</v>
      </c>
      <c r="G20" s="103">
        <v>23.914135980508391</v>
      </c>
      <c r="H20" s="103">
        <v>23.914135980508391</v>
      </c>
      <c r="I20" s="103">
        <v>0</v>
      </c>
      <c r="J20" s="104">
        <v>890.06086159646588</v>
      </c>
      <c r="K20" s="104">
        <v>4354.5444764915101</v>
      </c>
      <c r="L20" s="104">
        <v>3464.4836148950444</v>
      </c>
      <c r="M20" s="105" t="s">
        <v>104</v>
      </c>
      <c r="N20" s="87"/>
      <c r="O20" s="103">
        <v>20.882374872821899</v>
      </c>
      <c r="P20" s="103">
        <v>21.327950320858704</v>
      </c>
      <c r="Q20" s="103">
        <v>0.44557544803681093</v>
      </c>
      <c r="R20" s="104">
        <v>855.24786379055479</v>
      </c>
      <c r="S20" s="104">
        <v>3845.4941437746083</v>
      </c>
      <c r="T20" s="104">
        <v>2990.2462799840532</v>
      </c>
      <c r="U20" s="87"/>
      <c r="V20" s="88"/>
      <c r="W20" s="87"/>
      <c r="X20" s="105">
        <v>15</v>
      </c>
      <c r="Y20" s="103">
        <v>21.808861849023785</v>
      </c>
      <c r="Z20" s="103">
        <v>2</v>
      </c>
      <c r="AA20" s="103">
        <v>4.2341637811725246</v>
      </c>
      <c r="AB20" s="104">
        <v>144.13336473969946</v>
      </c>
      <c r="AC20" s="103">
        <v>24.043025630196311</v>
      </c>
      <c r="AD20" s="103">
        <v>24.043025630196311</v>
      </c>
      <c r="AE20" s="103">
        <v>0</v>
      </c>
      <c r="AF20" s="104">
        <v>865.42413364558877</v>
      </c>
      <c r="AG20" s="104">
        <v>4467.7446134353359</v>
      </c>
      <c r="AH20" s="104">
        <v>3602.320479789747</v>
      </c>
      <c r="AI20" s="105" t="s">
        <v>104</v>
      </c>
      <c r="AJ20" s="87"/>
      <c r="AK20" s="103">
        <v>21.081861042427089</v>
      </c>
      <c r="AL20" s="103">
        <v>21.634260916837437</v>
      </c>
      <c r="AM20" s="103">
        <v>0.55239987441034799</v>
      </c>
      <c r="AN20" s="104">
        <v>888.26681463718035</v>
      </c>
      <c r="AO20" s="104">
        <v>3925.4016543035423</v>
      </c>
      <c r="AP20" s="104">
        <v>3037.1348396663616</v>
      </c>
      <c r="AQ20" s="87"/>
      <c r="AR20" s="151"/>
      <c r="AS20" s="87"/>
      <c r="AT20" s="105">
        <v>15</v>
      </c>
      <c r="AU20" s="103">
        <v>21.124452155156749</v>
      </c>
      <c r="AV20" s="103">
        <v>5</v>
      </c>
      <c r="AW20" s="103">
        <v>5.597660625065525</v>
      </c>
      <c r="AX20" s="104">
        <v>153.44204538533512</v>
      </c>
      <c r="AY20" s="103">
        <v>21.722112780222275</v>
      </c>
      <c r="AZ20" s="103">
        <v>21.722112780222275</v>
      </c>
      <c r="BA20" s="103">
        <v>0</v>
      </c>
      <c r="BB20" s="104">
        <v>805.10542879200329</v>
      </c>
      <c r="BC20" s="104">
        <v>3508.3169170333413</v>
      </c>
      <c r="BD20" s="104">
        <v>2703.211488241338</v>
      </c>
      <c r="BE20" s="105" t="s">
        <v>104</v>
      </c>
      <c r="BF20" s="87"/>
      <c r="BG20" s="103">
        <v>23.857164029203059</v>
      </c>
      <c r="BH20" s="103">
        <v>24.836644832640825</v>
      </c>
      <c r="BI20" s="103">
        <v>0.97948080343776267</v>
      </c>
      <c r="BJ20" s="104">
        <v>1008.8692925927039</v>
      </c>
      <c r="BK20" s="104">
        <v>3738.5746043804597</v>
      </c>
      <c r="BL20" s="104">
        <v>2729.7053117877558</v>
      </c>
      <c r="BM20" s="87"/>
      <c r="BN20" s="151"/>
      <c r="BO20" s="87"/>
      <c r="BP20" s="105">
        <v>15</v>
      </c>
      <c r="BQ20" s="103">
        <v>23.44636531695917</v>
      </c>
      <c r="BR20" s="103">
        <v>3</v>
      </c>
      <c r="BS20" s="103">
        <v>3.095300384596285</v>
      </c>
      <c r="BT20" s="104">
        <v>160.18831234649556</v>
      </c>
      <c r="BU20" s="103">
        <v>23.541665701555456</v>
      </c>
      <c r="BV20" s="103">
        <v>23.541665701555456</v>
      </c>
      <c r="BW20" s="103">
        <v>0</v>
      </c>
      <c r="BX20" s="104">
        <v>866.43828339315917</v>
      </c>
      <c r="BY20" s="104">
        <v>3741.2498552333182</v>
      </c>
      <c r="BZ20" s="104">
        <v>2874.8115718401591</v>
      </c>
      <c r="CA20" s="105" t="s">
        <v>104</v>
      </c>
      <c r="CB20" s="87"/>
      <c r="CC20" s="103">
        <v>21.816488870938713</v>
      </c>
      <c r="CD20" s="103">
        <v>22.054154149203519</v>
      </c>
      <c r="CE20" s="103">
        <v>0.2376652782648089</v>
      </c>
      <c r="CF20" s="104">
        <v>841.34932646420975</v>
      </c>
      <c r="CG20" s="104">
        <v>3496.4733306408084</v>
      </c>
      <c r="CH20" s="104">
        <v>2655.1240041765977</v>
      </c>
      <c r="CI20" s="87"/>
      <c r="CJ20" s="87"/>
      <c r="CK20" s="87"/>
      <c r="CL20" s="87"/>
      <c r="CM20" s="87"/>
      <c r="CN20" s="87"/>
      <c r="CO20" s="87"/>
      <c r="CP20" s="151"/>
    </row>
    <row r="21" spans="1:94" x14ac:dyDescent="0.2">
      <c r="A21" s="87"/>
      <c r="B21" s="105">
        <v>16</v>
      </c>
      <c r="C21" s="103">
        <v>20.736469808706445</v>
      </c>
      <c r="D21" s="103">
        <v>1</v>
      </c>
      <c r="E21" s="103">
        <v>3.7173160529959066</v>
      </c>
      <c r="F21" s="104">
        <v>184.63933526780724</v>
      </c>
      <c r="G21" s="103">
        <v>23.45378586170235</v>
      </c>
      <c r="H21" s="103">
        <v>23.45378586170235</v>
      </c>
      <c r="I21" s="103">
        <v>0</v>
      </c>
      <c r="J21" s="104">
        <v>888.25291111887782</v>
      </c>
      <c r="K21" s="104">
        <v>4271.6814551064226</v>
      </c>
      <c r="L21" s="104">
        <v>3383.4285439875448</v>
      </c>
      <c r="M21" s="105" t="s">
        <v>104</v>
      </c>
      <c r="N21" s="87"/>
      <c r="O21" s="103">
        <v>21.043088059626925</v>
      </c>
      <c r="P21" s="103">
        <v>21.460815042161432</v>
      </c>
      <c r="Q21" s="103">
        <v>0.41772698253451024</v>
      </c>
      <c r="R21" s="104">
        <v>857.31067924857496</v>
      </c>
      <c r="S21" s="104">
        <v>3872.1308507328467</v>
      </c>
      <c r="T21" s="104">
        <v>3014.8201714842717</v>
      </c>
      <c r="U21" s="87"/>
      <c r="V21" s="92"/>
      <c r="W21" s="87"/>
      <c r="X21" s="105">
        <v>16</v>
      </c>
      <c r="Y21" s="103">
        <v>16.851047645874473</v>
      </c>
      <c r="Z21" s="103">
        <v>2</v>
      </c>
      <c r="AA21" s="103">
        <v>4.8363602991601011</v>
      </c>
      <c r="AB21" s="104">
        <v>107.81345699922161</v>
      </c>
      <c r="AC21" s="103">
        <v>19.687407945034575</v>
      </c>
      <c r="AD21" s="103">
        <v>19.687407945034575</v>
      </c>
      <c r="AE21" s="103">
        <v>0</v>
      </c>
      <c r="AF21" s="104">
        <v>698.43569535025881</v>
      </c>
      <c r="AG21" s="104">
        <v>3683.7334301062238</v>
      </c>
      <c r="AH21" s="104">
        <v>2985.2977347559649</v>
      </c>
      <c r="AI21" s="105" t="s">
        <v>104</v>
      </c>
      <c r="AJ21" s="87"/>
      <c r="AK21" s="103">
        <v>20.994707723840058</v>
      </c>
      <c r="AL21" s="103">
        <v>21.512582606099759</v>
      </c>
      <c r="AM21" s="103">
        <v>0.51787488225970124</v>
      </c>
      <c r="AN21" s="104">
        <v>876.40236968174781</v>
      </c>
      <c r="AO21" s="104">
        <v>3910.2973902912099</v>
      </c>
      <c r="AP21" s="104">
        <v>3033.8950206094619</v>
      </c>
      <c r="AQ21" s="87"/>
      <c r="AR21" s="152"/>
      <c r="AS21" s="87"/>
      <c r="AT21" s="105">
        <v>16</v>
      </c>
      <c r="AU21" s="103">
        <v>18.556040486593304</v>
      </c>
      <c r="AV21" s="103">
        <v>2</v>
      </c>
      <c r="AW21" s="103">
        <v>5.0303351898093158</v>
      </c>
      <c r="AX21" s="104">
        <v>156.40885868219326</v>
      </c>
      <c r="AY21" s="103">
        <v>21.586375676402618</v>
      </c>
      <c r="AZ21" s="103">
        <v>21.586375676402618</v>
      </c>
      <c r="BA21" s="103">
        <v>0</v>
      </c>
      <c r="BB21" s="104">
        <v>804.00012897427177</v>
      </c>
      <c r="BC21" s="104">
        <v>3337.9563514603929</v>
      </c>
      <c r="BD21" s="104">
        <v>2533.9562224861211</v>
      </c>
      <c r="BE21" s="105" t="s">
        <v>104</v>
      </c>
      <c r="BF21" s="87"/>
      <c r="BG21" s="103">
        <v>23.715239757153032</v>
      </c>
      <c r="BH21" s="103">
        <v>24.633503010375936</v>
      </c>
      <c r="BI21" s="103">
        <v>0.91826325322290248</v>
      </c>
      <c r="BJ21" s="104">
        <v>996.06496986655191</v>
      </c>
      <c r="BK21" s="104">
        <v>3713.5359635729556</v>
      </c>
      <c r="BL21" s="104">
        <v>2717.4709937064035</v>
      </c>
      <c r="BM21" s="87"/>
      <c r="BN21" s="152"/>
      <c r="BO21" s="87"/>
      <c r="BP21" s="105">
        <v>16</v>
      </c>
      <c r="BQ21" s="103">
        <v>24.442396220668329</v>
      </c>
      <c r="BR21" s="103">
        <v>7</v>
      </c>
      <c r="BS21" s="103">
        <v>5.9382565304341446</v>
      </c>
      <c r="BT21" s="104">
        <v>161.69242027133666</v>
      </c>
      <c r="BU21" s="103">
        <v>23.380652751102474</v>
      </c>
      <c r="BV21" s="103">
        <v>23.380652751102474</v>
      </c>
      <c r="BW21" s="103">
        <v>0</v>
      </c>
      <c r="BX21" s="104">
        <v>863.11200280441085</v>
      </c>
      <c r="BY21" s="104">
        <v>3997.097912665371</v>
      </c>
      <c r="BZ21" s="104">
        <v>3133.9859098609604</v>
      </c>
      <c r="CA21" s="105" t="s">
        <v>104</v>
      </c>
      <c r="CB21" s="87"/>
      <c r="CC21" s="103">
        <v>21.914249113448946</v>
      </c>
      <c r="CD21" s="103">
        <v>22.137060311822204</v>
      </c>
      <c r="CE21" s="103">
        <v>0.22281119837325836</v>
      </c>
      <c r="CF21" s="104">
        <v>842.70949373547239</v>
      </c>
      <c r="CG21" s="104">
        <v>3527.7623670173434</v>
      </c>
      <c r="CH21" s="104">
        <v>2685.0528732818702</v>
      </c>
      <c r="CI21" s="87"/>
      <c r="CJ21" s="87"/>
      <c r="CK21" s="87"/>
      <c r="CL21" s="87"/>
      <c r="CM21" s="87"/>
      <c r="CN21" s="87"/>
      <c r="CO21" s="87"/>
      <c r="CP21" s="152"/>
    </row>
    <row r="22" spans="1:94" x14ac:dyDescent="0.2">
      <c r="A22" s="87"/>
      <c r="B22" s="105">
        <v>17</v>
      </c>
      <c r="C22" s="103">
        <v>14.778182237670771</v>
      </c>
      <c r="D22" s="103">
        <v>0</v>
      </c>
      <c r="E22" s="103">
        <v>4.3081820263202948</v>
      </c>
      <c r="F22" s="104">
        <v>175.56846399782717</v>
      </c>
      <c r="G22" s="103">
        <v>19.086364263991065</v>
      </c>
      <c r="H22" s="103">
        <v>19.086364263991065</v>
      </c>
      <c r="I22" s="103">
        <v>0</v>
      </c>
      <c r="J22" s="104">
        <v>748.15939191755911</v>
      </c>
      <c r="K22" s="104">
        <v>3435.5455675183916</v>
      </c>
      <c r="L22" s="104">
        <v>2687.3861756008328</v>
      </c>
      <c r="M22" s="105" t="s">
        <v>104</v>
      </c>
      <c r="N22" s="87"/>
      <c r="O22" s="103">
        <v>20.92798665988364</v>
      </c>
      <c r="P22" s="103">
        <v>21.32114146697494</v>
      </c>
      <c r="Q22" s="103">
        <v>0.39315480709130374</v>
      </c>
      <c r="R22" s="104">
        <v>850.89001528792699</v>
      </c>
      <c r="S22" s="104">
        <v>3846.4493634849377</v>
      </c>
      <c r="T22" s="104">
        <v>2995.5593481970104</v>
      </c>
      <c r="U22" s="87"/>
      <c r="V22" s="92"/>
      <c r="W22" s="87"/>
      <c r="X22" s="105">
        <v>17</v>
      </c>
      <c r="Y22" s="103">
        <v>21.312898754621283</v>
      </c>
      <c r="Z22" s="103">
        <v>3</v>
      </c>
      <c r="AA22" s="103">
        <v>2.8476097430398251</v>
      </c>
      <c r="AB22" s="104">
        <v>150.57399382111444</v>
      </c>
      <c r="AC22" s="103">
        <v>21.160508497661109</v>
      </c>
      <c r="AD22" s="103">
        <v>21.160508497661109</v>
      </c>
      <c r="AE22" s="103">
        <v>0</v>
      </c>
      <c r="AF22" s="104">
        <v>785.38924875094767</v>
      </c>
      <c r="AG22" s="104">
        <v>4018.8915295789998</v>
      </c>
      <c r="AH22" s="104">
        <v>3233.5022808280519</v>
      </c>
      <c r="AI22" s="105" t="s">
        <v>104</v>
      </c>
      <c r="AJ22" s="87"/>
      <c r="AK22" s="103">
        <v>21.004460710535415</v>
      </c>
      <c r="AL22" s="103">
        <v>21.491872364426897</v>
      </c>
      <c r="AM22" s="103">
        <v>0.4874116538914835</v>
      </c>
      <c r="AN22" s="104">
        <v>871.0486566858184</v>
      </c>
      <c r="AO22" s="104">
        <v>3916.6852808375511</v>
      </c>
      <c r="AP22" s="104">
        <v>3045.6366241517321</v>
      </c>
      <c r="AQ22" s="87"/>
      <c r="AR22" s="152"/>
      <c r="AS22" s="87"/>
      <c r="AT22" s="105">
        <v>17</v>
      </c>
      <c r="AU22" s="103">
        <v>22.132584647329185</v>
      </c>
      <c r="AV22" s="103">
        <v>3</v>
      </c>
      <c r="AW22" s="103">
        <v>5.3969247611321762</v>
      </c>
      <c r="AX22" s="104">
        <v>104.00468237827457</v>
      </c>
      <c r="AY22" s="103">
        <v>24.529509408461362</v>
      </c>
      <c r="AZ22" s="103">
        <v>24.529509408461362</v>
      </c>
      <c r="BA22" s="103">
        <v>0</v>
      </c>
      <c r="BB22" s="104">
        <v>839.88996463211538</v>
      </c>
      <c r="BC22" s="104">
        <v>3829.4264112692044</v>
      </c>
      <c r="BD22" s="104">
        <v>2989.5364466370893</v>
      </c>
      <c r="BE22" s="105" t="s">
        <v>104</v>
      </c>
      <c r="BF22" s="87"/>
      <c r="BG22" s="103">
        <v>23.763137971935876</v>
      </c>
      <c r="BH22" s="103">
        <v>24.627385739675077</v>
      </c>
      <c r="BI22" s="103">
        <v>0.86424776773920231</v>
      </c>
      <c r="BJ22" s="104">
        <v>986.87820485276166</v>
      </c>
      <c r="BK22" s="104">
        <v>3720.3530487315584</v>
      </c>
      <c r="BL22" s="104">
        <v>2733.4748438787969</v>
      </c>
      <c r="BM22" s="87"/>
      <c r="BN22" s="152"/>
      <c r="BO22" s="87"/>
      <c r="BP22" s="105">
        <v>17</v>
      </c>
      <c r="BQ22" s="103">
        <v>24.260998762824379</v>
      </c>
      <c r="BR22" s="103">
        <v>5</v>
      </c>
      <c r="BS22" s="103">
        <v>6.3814441469567313</v>
      </c>
      <c r="BT22" s="104">
        <v>153.11768236223921</v>
      </c>
      <c r="BU22" s="103">
        <v>25</v>
      </c>
      <c r="BV22" s="103">
        <v>25.64244290978111</v>
      </c>
      <c r="BW22" s="103">
        <v>0.64244290978110996</v>
      </c>
      <c r="BX22" s="104">
        <v>999.4841188294057</v>
      </c>
      <c r="BY22" s="104">
        <v>4100</v>
      </c>
      <c r="BZ22" s="104">
        <v>3100.5158811705942</v>
      </c>
      <c r="CA22" s="105" t="s">
        <v>105</v>
      </c>
      <c r="CB22" s="87"/>
      <c r="CC22" s="103">
        <v>22.09576387148136</v>
      </c>
      <c r="CD22" s="103">
        <v>22.343259288172728</v>
      </c>
      <c r="CE22" s="103">
        <v>0.24749541669136726</v>
      </c>
      <c r="CF22" s="104">
        <v>851.93153050570368</v>
      </c>
      <c r="CG22" s="104">
        <v>3561.4234042516173</v>
      </c>
      <c r="CH22" s="104">
        <v>2709.4918737459125</v>
      </c>
      <c r="CI22" s="87"/>
      <c r="CJ22" s="87"/>
      <c r="CK22" s="87"/>
      <c r="CL22" s="87"/>
      <c r="CM22" s="87"/>
      <c r="CN22" s="87"/>
      <c r="CO22" s="87"/>
      <c r="CP22" s="152"/>
    </row>
    <row r="23" spans="1:94" x14ac:dyDescent="0.2">
      <c r="A23" s="87"/>
      <c r="B23" s="105">
        <v>18</v>
      </c>
      <c r="C23" s="103">
        <v>18.982092724860653</v>
      </c>
      <c r="D23" s="103">
        <v>4</v>
      </c>
      <c r="E23" s="103">
        <v>4.4515405683967932</v>
      </c>
      <c r="F23" s="104">
        <v>146.43288792328411</v>
      </c>
      <c r="G23" s="103">
        <v>19.433633293257447</v>
      </c>
      <c r="H23" s="103">
        <v>19.433633293257447</v>
      </c>
      <c r="I23" s="103">
        <v>0</v>
      </c>
      <c r="J23" s="104">
        <v>729.44188672100745</v>
      </c>
      <c r="K23" s="104">
        <v>3698.0539927863406</v>
      </c>
      <c r="L23" s="104">
        <v>2968.6121060653331</v>
      </c>
      <c r="M23" s="105" t="s">
        <v>104</v>
      </c>
      <c r="N23" s="87"/>
      <c r="O23" s="103">
        <v>20.844967028404408</v>
      </c>
      <c r="P23" s="103">
        <v>21.216279901768413</v>
      </c>
      <c r="Q23" s="103">
        <v>0.37131287336400909</v>
      </c>
      <c r="R23" s="104">
        <v>844.14289703420923</v>
      </c>
      <c r="S23" s="104">
        <v>3838.2051762239043</v>
      </c>
      <c r="T23" s="104">
        <v>2994.0622791896949</v>
      </c>
      <c r="U23" s="87"/>
      <c r="V23" s="92"/>
      <c r="W23" s="87"/>
      <c r="X23" s="105">
        <v>18</v>
      </c>
      <c r="Y23" s="103">
        <v>20.305047663807123</v>
      </c>
      <c r="Z23" s="103">
        <v>3</v>
      </c>
      <c r="AA23" s="103">
        <v>4.315776640099152</v>
      </c>
      <c r="AB23" s="104">
        <v>125.74353721306852</v>
      </c>
      <c r="AC23" s="103">
        <v>21.620824303906275</v>
      </c>
      <c r="AD23" s="103">
        <v>21.620824303906275</v>
      </c>
      <c r="AE23" s="103">
        <v>0</v>
      </c>
      <c r="AF23" s="104">
        <v>774.3682663302568</v>
      </c>
      <c r="AG23" s="104">
        <v>4101.7483747031292</v>
      </c>
      <c r="AH23" s="104">
        <v>3327.3801083728722</v>
      </c>
      <c r="AI23" s="105" t="s">
        <v>104</v>
      </c>
      <c r="AJ23" s="87"/>
      <c r="AK23" s="103">
        <v>21.038703132389351</v>
      </c>
      <c r="AL23" s="103">
        <v>21.49903636106464</v>
      </c>
      <c r="AM23" s="103">
        <v>0.46033322867528997</v>
      </c>
      <c r="AN23" s="104">
        <v>865.67752388828717</v>
      </c>
      <c r="AO23" s="104">
        <v>3926.9665638300826</v>
      </c>
      <c r="AP23" s="104">
        <v>3061.2890399417956</v>
      </c>
      <c r="AQ23" s="87"/>
      <c r="AR23" s="152"/>
      <c r="AS23" s="87"/>
      <c r="AT23" s="105">
        <v>18</v>
      </c>
      <c r="AU23" s="103">
        <v>24.943244973482205</v>
      </c>
      <c r="AV23" s="103">
        <v>5</v>
      </c>
      <c r="AW23" s="103">
        <v>6.9462673304505298</v>
      </c>
      <c r="AX23" s="104">
        <v>137.85337582348131</v>
      </c>
      <c r="AY23" s="103">
        <v>25</v>
      </c>
      <c r="AZ23" s="103">
        <v>26.889512303932733</v>
      </c>
      <c r="BA23" s="103">
        <v>1.8895123039327331</v>
      </c>
      <c r="BB23" s="104">
        <v>1171.2802214133912</v>
      </c>
      <c r="BC23" s="104">
        <v>4000</v>
      </c>
      <c r="BD23" s="104">
        <v>2828.7197785866088</v>
      </c>
      <c r="BE23" s="105" t="s">
        <v>105</v>
      </c>
      <c r="BF23" s="87"/>
      <c r="BG23" s="103">
        <v>23.831852529050551</v>
      </c>
      <c r="BH23" s="103">
        <v>24.753059437689394</v>
      </c>
      <c r="BI23" s="103">
        <v>0.92120690863884291</v>
      </c>
      <c r="BJ23" s="104">
        <v>997.12276132835223</v>
      </c>
      <c r="BK23" s="104">
        <v>3735.8889904686939</v>
      </c>
      <c r="BL23" s="104">
        <v>2738.7662291403417</v>
      </c>
      <c r="BM23" s="87"/>
      <c r="BN23" s="152"/>
      <c r="BO23" s="87"/>
      <c r="BP23" s="105">
        <v>18</v>
      </c>
      <c r="BQ23" s="103">
        <v>15.489007155954985</v>
      </c>
      <c r="BR23" s="103">
        <v>2</v>
      </c>
      <c r="BS23" s="103">
        <v>6.1172933439316513</v>
      </c>
      <c r="BT23" s="104">
        <v>156.43818421214556</v>
      </c>
      <c r="BU23" s="103">
        <v>19.606300499886636</v>
      </c>
      <c r="BV23" s="103">
        <v>19.606300499886636</v>
      </c>
      <c r="BW23" s="103">
        <v>0</v>
      </c>
      <c r="BX23" s="104">
        <v>744.62719920874463</v>
      </c>
      <c r="BY23" s="104">
        <v>3080.9450749829953</v>
      </c>
      <c r="BZ23" s="104">
        <v>2336.3178757742508</v>
      </c>
      <c r="CA23" s="105" t="s">
        <v>104</v>
      </c>
      <c r="CB23" s="87"/>
      <c r="CC23" s="103">
        <v>21.957460350837209</v>
      </c>
      <c r="CD23" s="103">
        <v>22.191206022156834</v>
      </c>
      <c r="CE23" s="103">
        <v>0.23374567131962465</v>
      </c>
      <c r="CF23" s="104">
        <v>845.97017876698374</v>
      </c>
      <c r="CG23" s="104">
        <v>3534.7301637366936</v>
      </c>
      <c r="CH23" s="104">
        <v>2688.759984969709</v>
      </c>
      <c r="CI23" s="87"/>
      <c r="CJ23" s="87"/>
      <c r="CK23" s="87"/>
      <c r="CL23" s="87"/>
      <c r="CM23" s="87"/>
      <c r="CN23" s="87"/>
      <c r="CO23" s="87"/>
      <c r="CP23" s="152"/>
    </row>
    <row r="24" spans="1:94" x14ac:dyDescent="0.2">
      <c r="A24" s="87"/>
      <c r="B24" s="105">
        <v>19</v>
      </c>
      <c r="C24" s="103">
        <v>22.85747609266911</v>
      </c>
      <c r="D24" s="103">
        <v>3</v>
      </c>
      <c r="E24" s="103">
        <v>2.37169867907981</v>
      </c>
      <c r="F24" s="104">
        <v>155.1901950435547</v>
      </c>
      <c r="G24" s="103">
        <v>22.229174771748919</v>
      </c>
      <c r="H24" s="103">
        <v>22.229174771748919</v>
      </c>
      <c r="I24" s="103">
        <v>0</v>
      </c>
      <c r="J24" s="104">
        <v>822.06543819602223</v>
      </c>
      <c r="K24" s="104">
        <v>4151.251458914805</v>
      </c>
      <c r="L24" s="104">
        <v>3329.1860207187829</v>
      </c>
      <c r="M24" s="105" t="s">
        <v>104</v>
      </c>
      <c r="N24" s="87"/>
      <c r="O24" s="103">
        <v>20.917820067527803</v>
      </c>
      <c r="P24" s="103">
        <v>21.269590158083179</v>
      </c>
      <c r="Q24" s="103">
        <v>0.35177009055537706</v>
      </c>
      <c r="R24" s="104">
        <v>842.98092551641003</v>
      </c>
      <c r="S24" s="104">
        <v>3854.6812963655307</v>
      </c>
      <c r="T24" s="104">
        <v>3011.7003708491211</v>
      </c>
      <c r="U24" s="87"/>
      <c r="V24" s="92"/>
      <c r="W24" s="87"/>
      <c r="X24" s="105">
        <v>19</v>
      </c>
      <c r="Y24" s="103">
        <v>21.885395217794105</v>
      </c>
      <c r="Z24" s="103">
        <v>2</v>
      </c>
      <c r="AA24" s="103">
        <v>5.4006488094921989</v>
      </c>
      <c r="AB24" s="104">
        <v>170.61945903737839</v>
      </c>
      <c r="AC24" s="103">
        <v>25</v>
      </c>
      <c r="AD24" s="103">
        <v>25.286044027286305</v>
      </c>
      <c r="AE24" s="103">
        <v>0.28604402728630518</v>
      </c>
      <c r="AF24" s="104">
        <v>972.10738394891337</v>
      </c>
      <c r="AG24" s="104">
        <v>4640</v>
      </c>
      <c r="AH24" s="104">
        <v>3667.8926160510864</v>
      </c>
      <c r="AI24" s="105" t="s">
        <v>105</v>
      </c>
      <c r="AJ24" s="87"/>
      <c r="AK24" s="103">
        <v>21.247192441210963</v>
      </c>
      <c r="AL24" s="103">
        <v>21.698352554023675</v>
      </c>
      <c r="AM24" s="103">
        <v>0.45116011281271184</v>
      </c>
      <c r="AN24" s="104">
        <v>871.27909547042543</v>
      </c>
      <c r="AO24" s="104">
        <v>3964.4946394179728</v>
      </c>
      <c r="AP24" s="104">
        <v>3093.2155439475478</v>
      </c>
      <c r="AQ24" s="87"/>
      <c r="AR24" s="152"/>
      <c r="AS24" s="87"/>
      <c r="AT24" s="105">
        <v>19</v>
      </c>
      <c r="AU24" s="103">
        <v>19.808426668277743</v>
      </c>
      <c r="AV24" s="103">
        <v>1</v>
      </c>
      <c r="AW24" s="103">
        <v>6.2978326327347949</v>
      </c>
      <c r="AX24" s="104">
        <v>170.33932517778175</v>
      </c>
      <c r="AY24" s="103">
        <v>25</v>
      </c>
      <c r="AZ24" s="103">
        <v>25.106259301012539</v>
      </c>
      <c r="BA24" s="103">
        <v>0.106259301012539</v>
      </c>
      <c r="BB24" s="104">
        <v>936.27822032966264</v>
      </c>
      <c r="BC24" s="104">
        <v>3800</v>
      </c>
      <c r="BD24" s="104">
        <v>2863.7217796703371</v>
      </c>
      <c r="BE24" s="105" t="s">
        <v>105</v>
      </c>
      <c r="BF24" s="87"/>
      <c r="BG24" s="103">
        <v>23.893333974889995</v>
      </c>
      <c r="BH24" s="103">
        <v>24.771648904180086</v>
      </c>
      <c r="BI24" s="103">
        <v>0.87831492929009014</v>
      </c>
      <c r="BJ24" s="104">
        <v>993.92041706526322</v>
      </c>
      <c r="BK24" s="104">
        <v>3739.2632541282364</v>
      </c>
      <c r="BL24" s="104">
        <v>2745.3428370629731</v>
      </c>
      <c r="BM24" s="87"/>
      <c r="BN24" s="152"/>
      <c r="BO24" s="87"/>
      <c r="BP24" s="105">
        <v>19</v>
      </c>
      <c r="BQ24" s="103">
        <v>16.012279150792267</v>
      </c>
      <c r="BR24" s="103">
        <v>4</v>
      </c>
      <c r="BS24" s="103">
        <v>4.0116162895876784</v>
      </c>
      <c r="BT24" s="104">
        <v>164.24230412021996</v>
      </c>
      <c r="BU24" s="103">
        <v>16.023895440379945</v>
      </c>
      <c r="BV24" s="103">
        <v>16.023895440379945</v>
      </c>
      <c r="BW24" s="103">
        <v>0</v>
      </c>
      <c r="BX24" s="104">
        <v>644.95916733161835</v>
      </c>
      <c r="BY24" s="104">
        <v>2683.5843160569916</v>
      </c>
      <c r="BZ24" s="104">
        <v>2038.6251487253733</v>
      </c>
      <c r="CA24" s="105" t="s">
        <v>104</v>
      </c>
      <c r="CB24" s="87"/>
      <c r="CC24" s="103">
        <v>21.645167460813141</v>
      </c>
      <c r="CD24" s="103">
        <v>21.866610728379101</v>
      </c>
      <c r="CE24" s="103">
        <v>0.22144326756596019</v>
      </c>
      <c r="CF24" s="104">
        <v>835.39065184933293</v>
      </c>
      <c r="CG24" s="104">
        <v>3489.9330138588143</v>
      </c>
      <c r="CH24" s="104">
        <v>2654.5423620094812</v>
      </c>
      <c r="CI24" s="87"/>
      <c r="CJ24" s="87"/>
      <c r="CK24" s="87"/>
      <c r="CL24" s="87"/>
      <c r="CM24" s="87"/>
      <c r="CN24" s="87"/>
      <c r="CO24" s="87"/>
      <c r="CP24" s="152"/>
    </row>
    <row r="25" spans="1:94" x14ac:dyDescent="0.2">
      <c r="A25" s="87"/>
      <c r="B25" s="105">
        <v>20</v>
      </c>
      <c r="C25" s="103">
        <v>19.128510202730613</v>
      </c>
      <c r="D25" s="103">
        <v>2</v>
      </c>
      <c r="E25" s="103">
        <v>2.9768496551555854</v>
      </c>
      <c r="F25" s="104">
        <v>189.64819778462464</v>
      </c>
      <c r="G25" s="103">
        <v>20.105359857886199</v>
      </c>
      <c r="H25" s="103">
        <v>20.105359857886199</v>
      </c>
      <c r="I25" s="103">
        <v>0</v>
      </c>
      <c r="J25" s="104">
        <v>792.8089935212106</v>
      </c>
      <c r="K25" s="104">
        <v>3718.9647744195158</v>
      </c>
      <c r="L25" s="104">
        <v>2926.1557808983052</v>
      </c>
      <c r="M25" s="105" t="s">
        <v>104</v>
      </c>
      <c r="N25" s="87"/>
      <c r="O25" s="103">
        <v>20.877197057045723</v>
      </c>
      <c r="P25" s="103">
        <v>21.211378643073328</v>
      </c>
      <c r="Q25" s="103">
        <v>0.33418158602760817</v>
      </c>
      <c r="R25" s="104">
        <v>840.4723289166501</v>
      </c>
      <c r="S25" s="104">
        <v>3847.8954702682299</v>
      </c>
      <c r="T25" s="104">
        <v>3007.4231413515799</v>
      </c>
      <c r="U25" s="87"/>
      <c r="V25" s="92"/>
      <c r="W25" s="87"/>
      <c r="X25" s="105">
        <v>20</v>
      </c>
      <c r="Y25" s="103">
        <v>19.524870377512649</v>
      </c>
      <c r="Z25" s="103">
        <v>3</v>
      </c>
      <c r="AA25" s="103">
        <v>3.1695239950933174</v>
      </c>
      <c r="AB25" s="104">
        <v>116.93377529758278</v>
      </c>
      <c r="AC25" s="103">
        <v>19.694394372605966</v>
      </c>
      <c r="AD25" s="103">
        <v>19.694394372605966</v>
      </c>
      <c r="AE25" s="103">
        <v>0</v>
      </c>
      <c r="AF25" s="104">
        <v>707.76560647576173</v>
      </c>
      <c r="AG25" s="104">
        <v>3754.990987069074</v>
      </c>
      <c r="AH25" s="104">
        <v>3047.2253805933124</v>
      </c>
      <c r="AI25" s="105" t="s">
        <v>104</v>
      </c>
      <c r="AJ25" s="87"/>
      <c r="AK25" s="103">
        <v>21.169552537780714</v>
      </c>
      <c r="AL25" s="103">
        <v>21.598154644952793</v>
      </c>
      <c r="AM25" s="103">
        <v>0.42860210717207625</v>
      </c>
      <c r="AN25" s="104">
        <v>863.10342102069228</v>
      </c>
      <c r="AO25" s="104">
        <v>3954.0194568005281</v>
      </c>
      <c r="AP25" s="104">
        <v>3090.9160357798364</v>
      </c>
      <c r="AQ25" s="87"/>
      <c r="AR25" s="152"/>
      <c r="AS25" s="87"/>
      <c r="AT25" s="105">
        <v>20</v>
      </c>
      <c r="AU25" s="103">
        <v>20.384927979998537</v>
      </c>
      <c r="AV25" s="103">
        <v>6</v>
      </c>
      <c r="AW25" s="103">
        <v>6.7649689701014371</v>
      </c>
      <c r="AX25" s="104">
        <v>128.05498127773882</v>
      </c>
      <c r="AY25" s="103">
        <v>21.149896950099972</v>
      </c>
      <c r="AZ25" s="103">
        <v>21.149896950099972</v>
      </c>
      <c r="BA25" s="103">
        <v>0</v>
      </c>
      <c r="BB25" s="104">
        <v>762.55188978073807</v>
      </c>
      <c r="BC25" s="104">
        <v>3472.4845425149956</v>
      </c>
      <c r="BD25" s="104">
        <v>2709.9326527342573</v>
      </c>
      <c r="BE25" s="105" t="s">
        <v>104</v>
      </c>
      <c r="BF25" s="87"/>
      <c r="BG25" s="103">
        <v>23.756162123650491</v>
      </c>
      <c r="BH25" s="103">
        <v>24.590561306476079</v>
      </c>
      <c r="BI25" s="103">
        <v>0.83439918282558556</v>
      </c>
      <c r="BJ25" s="104">
        <v>982.35199070103704</v>
      </c>
      <c r="BK25" s="104">
        <v>3725.9243185475743</v>
      </c>
      <c r="BL25" s="104">
        <v>2743.5723278465371</v>
      </c>
      <c r="BM25" s="87"/>
      <c r="BN25" s="152"/>
      <c r="BO25" s="87"/>
      <c r="BP25" s="105">
        <v>20</v>
      </c>
      <c r="BQ25" s="103">
        <v>22.362316405842645</v>
      </c>
      <c r="BR25" s="103">
        <v>5</v>
      </c>
      <c r="BS25" s="103">
        <v>5.6200069159176049</v>
      </c>
      <c r="BT25" s="104">
        <v>186.29294730168294</v>
      </c>
      <c r="BU25" s="103">
        <v>22.982323321760248</v>
      </c>
      <c r="BV25" s="103">
        <v>22.982323321760248</v>
      </c>
      <c r="BW25" s="103">
        <v>0</v>
      </c>
      <c r="BX25" s="104">
        <v>875.76264695449038</v>
      </c>
      <c r="BY25" s="104">
        <v>3797.3484982640371</v>
      </c>
      <c r="BZ25" s="104">
        <v>2921.5858513095468</v>
      </c>
      <c r="CA25" s="105" t="s">
        <v>104</v>
      </c>
      <c r="CB25" s="87"/>
      <c r="CC25" s="103">
        <v>21.712025253860496</v>
      </c>
      <c r="CD25" s="103">
        <v>21.922396358048157</v>
      </c>
      <c r="CE25" s="103">
        <v>0.21037110418766219</v>
      </c>
      <c r="CF25" s="104">
        <v>837.40925160459085</v>
      </c>
      <c r="CG25" s="104">
        <v>3505.3037880790753</v>
      </c>
      <c r="CH25" s="104">
        <v>2667.8945364744841</v>
      </c>
      <c r="CI25" s="87"/>
      <c r="CJ25" s="87"/>
      <c r="CK25" s="87"/>
      <c r="CL25" s="87"/>
      <c r="CM25" s="87"/>
      <c r="CN25" s="87"/>
      <c r="CO25" s="87"/>
      <c r="CP25" s="152"/>
    </row>
    <row r="26" spans="1:94" x14ac:dyDescent="0.2">
      <c r="A26" s="87"/>
      <c r="B26" s="105">
        <v>21</v>
      </c>
      <c r="C26" s="103">
        <v>21.334073779546319</v>
      </c>
      <c r="D26" s="103">
        <v>1</v>
      </c>
      <c r="E26" s="103">
        <v>4.8919914313079449</v>
      </c>
      <c r="F26" s="104">
        <v>118.55119711870967</v>
      </c>
      <c r="G26" s="103">
        <v>25</v>
      </c>
      <c r="H26" s="103">
        <v>25.226065210854266</v>
      </c>
      <c r="I26" s="103">
        <v>0.22606521085426579</v>
      </c>
      <c r="J26" s="104">
        <v>909.24293507247751</v>
      </c>
      <c r="K26" s="104">
        <v>4550</v>
      </c>
      <c r="L26" s="104">
        <v>3640.7570649275226</v>
      </c>
      <c r="M26" s="105" t="s">
        <v>105</v>
      </c>
      <c r="N26" s="87"/>
      <c r="O26" s="103">
        <v>21.073521006710212</v>
      </c>
      <c r="P26" s="103">
        <v>21.402554193920039</v>
      </c>
      <c r="Q26" s="103">
        <v>0.32903318720982999</v>
      </c>
      <c r="R26" s="104">
        <v>843.74711968597524</v>
      </c>
      <c r="S26" s="104">
        <v>3881.3290193030762</v>
      </c>
      <c r="T26" s="104">
        <v>3037.581899617101</v>
      </c>
      <c r="U26" s="87"/>
      <c r="V26" s="92"/>
      <c r="W26" s="87"/>
      <c r="X26" s="105">
        <v>21</v>
      </c>
      <c r="Y26" s="103">
        <v>18.62747339714338</v>
      </c>
      <c r="Z26" s="103">
        <v>1</v>
      </c>
      <c r="AA26" s="103">
        <v>4.4210682361098499</v>
      </c>
      <c r="AB26" s="104">
        <v>151.03738512998004</v>
      </c>
      <c r="AC26" s="103">
        <v>22.04854163325323</v>
      </c>
      <c r="AD26" s="103">
        <v>22.04854163325323</v>
      </c>
      <c r="AE26" s="103">
        <v>0</v>
      </c>
      <c r="AF26" s="104">
        <v>812.49363412757691</v>
      </c>
      <c r="AG26" s="104">
        <v>4038.7374939855813</v>
      </c>
      <c r="AH26" s="104">
        <v>3226.2438598580043</v>
      </c>
      <c r="AI26" s="105" t="s">
        <v>104</v>
      </c>
      <c r="AJ26" s="87"/>
      <c r="AK26" s="103">
        <v>21.211409161374643</v>
      </c>
      <c r="AL26" s="103">
        <v>21.619601644395669</v>
      </c>
      <c r="AM26" s="103">
        <v>0.40819248302102501</v>
      </c>
      <c r="AN26" s="104">
        <v>860.69343116863911</v>
      </c>
      <c r="AO26" s="104">
        <v>3958.0536490474356</v>
      </c>
      <c r="AP26" s="104">
        <v>3097.3602178787964</v>
      </c>
      <c r="AQ26" s="87"/>
      <c r="AR26" s="152"/>
      <c r="AS26" s="87"/>
      <c r="AT26" s="105">
        <v>21</v>
      </c>
      <c r="AU26" s="103">
        <v>25.54124641964599</v>
      </c>
      <c r="AV26" s="103">
        <v>2</v>
      </c>
      <c r="AW26" s="103">
        <v>5.5976824457612544</v>
      </c>
      <c r="AX26" s="104">
        <v>170.36266468721323</v>
      </c>
      <c r="AY26" s="103">
        <v>25</v>
      </c>
      <c r="AZ26" s="103">
        <v>29.138928865407244</v>
      </c>
      <c r="BA26" s="103">
        <v>4.1389288654072445</v>
      </c>
      <c r="BB26" s="104">
        <v>1541.2019944983001</v>
      </c>
      <c r="BC26" s="104">
        <v>3850</v>
      </c>
      <c r="BD26" s="104">
        <v>2308.7980055016997</v>
      </c>
      <c r="BE26" s="105" t="s">
        <v>105</v>
      </c>
      <c r="BF26" s="87"/>
      <c r="BG26" s="103">
        <v>23.815392498714754</v>
      </c>
      <c r="BH26" s="103">
        <v>24.807150237853751</v>
      </c>
      <c r="BI26" s="103">
        <v>0.9917577391389979</v>
      </c>
      <c r="BJ26" s="104">
        <v>1008.9638956437639</v>
      </c>
      <c r="BK26" s="104">
        <v>3731.8326843310233</v>
      </c>
      <c r="BL26" s="104">
        <v>2722.8687886872594</v>
      </c>
      <c r="BM26" s="87"/>
      <c r="BN26" s="152"/>
      <c r="BO26" s="87"/>
      <c r="BP26" s="105">
        <v>21</v>
      </c>
      <c r="BQ26" s="103">
        <v>19.381524626456269</v>
      </c>
      <c r="BR26" s="103">
        <v>5</v>
      </c>
      <c r="BS26" s="103">
        <v>4.810960036519198</v>
      </c>
      <c r="BT26" s="104">
        <v>148.02656144719097</v>
      </c>
      <c r="BU26" s="103">
        <v>19.192484662975467</v>
      </c>
      <c r="BV26" s="103">
        <v>19.192484662975467</v>
      </c>
      <c r="BW26" s="103">
        <v>0</v>
      </c>
      <c r="BX26" s="104">
        <v>723.80110133645496</v>
      </c>
      <c r="BY26" s="104">
        <v>3228.87269944632</v>
      </c>
      <c r="BZ26" s="104">
        <v>2505.0715981098651</v>
      </c>
      <c r="CA26" s="105" t="s">
        <v>104</v>
      </c>
      <c r="CB26" s="87"/>
      <c r="CC26" s="103">
        <v>21.592047130485021</v>
      </c>
      <c r="CD26" s="103">
        <v>21.792400563044698</v>
      </c>
      <c r="CE26" s="103">
        <v>0.20035343255967827</v>
      </c>
      <c r="CF26" s="104">
        <v>831.99933968706057</v>
      </c>
      <c r="CG26" s="104">
        <v>3492.1404029060873</v>
      </c>
      <c r="CH26" s="104">
        <v>2660.1410632190259</v>
      </c>
      <c r="CI26" s="87"/>
      <c r="CJ26" s="87"/>
      <c r="CK26" s="87"/>
      <c r="CL26" s="87"/>
      <c r="CM26" s="87"/>
      <c r="CN26" s="87"/>
      <c r="CO26" s="87"/>
      <c r="CP26" s="152"/>
    </row>
    <row r="27" spans="1:94" x14ac:dyDescent="0.2">
      <c r="A27" s="87"/>
      <c r="B27" s="105">
        <v>22</v>
      </c>
      <c r="C27" s="103">
        <v>21.707984157831419</v>
      </c>
      <c r="D27" s="103">
        <v>4</v>
      </c>
      <c r="E27" s="103">
        <v>3.2111133284744366</v>
      </c>
      <c r="F27" s="104">
        <v>160.70011650211953</v>
      </c>
      <c r="G27" s="103">
        <v>20.919097486305855</v>
      </c>
      <c r="H27" s="103">
        <v>20.919097486305855</v>
      </c>
      <c r="I27" s="103">
        <v>0</v>
      </c>
      <c r="J27" s="104">
        <v>788.27304109129511</v>
      </c>
      <c r="K27" s="104">
        <v>3965.4375475350539</v>
      </c>
      <c r="L27" s="104">
        <v>3177.1645064437589</v>
      </c>
      <c r="M27" s="105" t="s">
        <v>104</v>
      </c>
      <c r="N27" s="87"/>
      <c r="O27" s="103">
        <v>21.066501755782742</v>
      </c>
      <c r="P27" s="103">
        <v>21.380578889028484</v>
      </c>
      <c r="Q27" s="103">
        <v>0.31407713324574682</v>
      </c>
      <c r="R27" s="104">
        <v>841.22557065894432</v>
      </c>
      <c r="S27" s="104">
        <v>3885.1521342227115</v>
      </c>
      <c r="T27" s="104">
        <v>3043.9265635637671</v>
      </c>
      <c r="U27" s="87"/>
      <c r="V27" s="92"/>
      <c r="W27" s="87"/>
      <c r="X27" s="105">
        <v>22</v>
      </c>
      <c r="Y27" s="103">
        <v>18.394088153543883</v>
      </c>
      <c r="Z27" s="103">
        <v>2</v>
      </c>
      <c r="AA27" s="103">
        <v>2.2589419580905137</v>
      </c>
      <c r="AB27" s="104">
        <v>131.50856267082077</v>
      </c>
      <c r="AC27" s="103">
        <v>18.653030111634397</v>
      </c>
      <c r="AD27" s="103">
        <v>18.653030111634397</v>
      </c>
      <c r="AE27" s="103">
        <v>0</v>
      </c>
      <c r="AF27" s="104">
        <v>691.09946601985268</v>
      </c>
      <c r="AG27" s="104">
        <v>3497.5454200941913</v>
      </c>
      <c r="AH27" s="104">
        <v>2806.4459540743387</v>
      </c>
      <c r="AI27" s="105" t="s">
        <v>104</v>
      </c>
      <c r="AJ27" s="87"/>
      <c r="AK27" s="103">
        <v>21.09511920456827</v>
      </c>
      <c r="AL27" s="103">
        <v>21.484757483815613</v>
      </c>
      <c r="AM27" s="103">
        <v>0.38963827924734207</v>
      </c>
      <c r="AN27" s="104">
        <v>852.98461457096698</v>
      </c>
      <c r="AO27" s="104">
        <v>3937.1214568222877</v>
      </c>
      <c r="AP27" s="104">
        <v>3084.1368422513215</v>
      </c>
      <c r="AQ27" s="87"/>
      <c r="AR27" s="152"/>
      <c r="AS27" s="87"/>
      <c r="AT27" s="105">
        <v>22</v>
      </c>
      <c r="AU27" s="103">
        <v>27.624559717626774</v>
      </c>
      <c r="AV27" s="103">
        <v>5</v>
      </c>
      <c r="AW27" s="103">
        <v>5.0283084299935394</v>
      </c>
      <c r="AX27" s="104">
        <v>158.77655898800612</v>
      </c>
      <c r="AY27" s="103">
        <v>25</v>
      </c>
      <c r="AZ27" s="103">
        <v>27.65286814762031</v>
      </c>
      <c r="BA27" s="103">
        <v>2.6528681476203104</v>
      </c>
      <c r="BB27" s="104">
        <v>1306.7067811310528</v>
      </c>
      <c r="BC27" s="104">
        <v>4000</v>
      </c>
      <c r="BD27" s="104">
        <v>2693.2932188689474</v>
      </c>
      <c r="BE27" s="105" t="s">
        <v>105</v>
      </c>
      <c r="BF27" s="87"/>
      <c r="BG27" s="103">
        <v>23.869238294227724</v>
      </c>
      <c r="BH27" s="103">
        <v>24.936501051934048</v>
      </c>
      <c r="BI27" s="103">
        <v>1.0672627577063303</v>
      </c>
      <c r="BJ27" s="104">
        <v>1022.4976631659133</v>
      </c>
      <c r="BK27" s="104">
        <v>3744.0221077705223</v>
      </c>
      <c r="BL27" s="104">
        <v>2721.5244446046086</v>
      </c>
      <c r="BM27" s="87"/>
      <c r="BN27" s="152"/>
      <c r="BO27" s="87"/>
      <c r="BP27" s="105">
        <v>22</v>
      </c>
      <c r="BQ27" s="103">
        <v>27.531269651134565</v>
      </c>
      <c r="BR27" s="103">
        <v>3</v>
      </c>
      <c r="BS27" s="103">
        <v>5.2831785787090748</v>
      </c>
      <c r="BT27" s="104">
        <v>166.12967165620236</v>
      </c>
      <c r="BU27" s="103">
        <v>25</v>
      </c>
      <c r="BV27" s="103">
        <v>29.814448229843642</v>
      </c>
      <c r="BW27" s="103">
        <v>4.8144482298436415</v>
      </c>
      <c r="BX27" s="104">
        <v>1638.2969061327485</v>
      </c>
      <c r="BY27" s="104">
        <v>3960</v>
      </c>
      <c r="BZ27" s="104">
        <v>2321.7030938672515</v>
      </c>
      <c r="CA27" s="105" t="s">
        <v>105</v>
      </c>
      <c r="CB27" s="87"/>
      <c r="CC27" s="103">
        <v>21.746954079099336</v>
      </c>
      <c r="CD27" s="103">
        <v>22.157039093353742</v>
      </c>
      <c r="CE27" s="103">
        <v>0.41008501425440386</v>
      </c>
      <c r="CF27" s="104">
        <v>868.64922907095558</v>
      </c>
      <c r="CG27" s="104">
        <v>3513.4067482285377</v>
      </c>
      <c r="CH27" s="104">
        <v>2644.757519157582</v>
      </c>
      <c r="CI27" s="87"/>
      <c r="CJ27" s="87"/>
      <c r="CK27" s="87"/>
      <c r="CL27" s="87"/>
      <c r="CM27" s="87"/>
      <c r="CN27" s="87"/>
      <c r="CO27" s="87"/>
      <c r="CP27" s="152"/>
    </row>
    <row r="28" spans="1:94" x14ac:dyDescent="0.2">
      <c r="A28" s="87"/>
      <c r="B28" s="105">
        <v>23</v>
      </c>
      <c r="C28" s="103">
        <v>20.526968757419368</v>
      </c>
      <c r="D28" s="103">
        <v>1</v>
      </c>
      <c r="E28" s="103">
        <v>3.938263305377073</v>
      </c>
      <c r="F28" s="104">
        <v>131.24648885455917</v>
      </c>
      <c r="G28" s="103">
        <v>23.465232062796442</v>
      </c>
      <c r="H28" s="103">
        <v>23.465232062796442</v>
      </c>
      <c r="I28" s="103">
        <v>0</v>
      </c>
      <c r="J28" s="104">
        <v>835.20345073845249</v>
      </c>
      <c r="K28" s="104">
        <v>4273.7417713033592</v>
      </c>
      <c r="L28" s="104">
        <v>3438.5383205649068</v>
      </c>
      <c r="M28" s="105" t="s">
        <v>104</v>
      </c>
      <c r="N28" s="87"/>
      <c r="O28" s="103">
        <v>21.170794377826816</v>
      </c>
      <c r="P28" s="103">
        <v>21.471215983540134</v>
      </c>
      <c r="Q28" s="103">
        <v>0.30042160571332305</v>
      </c>
      <c r="R28" s="104">
        <v>840.96373935805332</v>
      </c>
      <c r="S28" s="104">
        <v>3902.0473358349136</v>
      </c>
      <c r="T28" s="104">
        <v>3061.0835964768603</v>
      </c>
      <c r="U28" s="87"/>
      <c r="V28" s="92"/>
      <c r="W28" s="87"/>
      <c r="X28" s="105">
        <v>23</v>
      </c>
      <c r="Y28" s="103">
        <v>21.083677730033088</v>
      </c>
      <c r="Z28" s="103">
        <v>1</v>
      </c>
      <c r="AA28" s="103">
        <v>3.7863012513197245</v>
      </c>
      <c r="AB28" s="104">
        <v>147.03833822875725</v>
      </c>
      <c r="AC28" s="103">
        <v>23.869978981352812</v>
      </c>
      <c r="AD28" s="103">
        <v>23.869978981352812</v>
      </c>
      <c r="AE28" s="103">
        <v>0</v>
      </c>
      <c r="AF28" s="104">
        <v>863.13770766934158</v>
      </c>
      <c r="AG28" s="104">
        <v>4366.5962166435065</v>
      </c>
      <c r="AH28" s="104">
        <v>3503.4585089741649</v>
      </c>
      <c r="AI28" s="105" t="s">
        <v>104</v>
      </c>
      <c r="AJ28" s="87"/>
      <c r="AK28" s="103">
        <v>21.21576528181977</v>
      </c>
      <c r="AL28" s="103">
        <v>21.588462766317228</v>
      </c>
      <c r="AM28" s="103">
        <v>0.3726974844974576</v>
      </c>
      <c r="AN28" s="104">
        <v>853.42605340133105</v>
      </c>
      <c r="AO28" s="104">
        <v>3955.7942724666887</v>
      </c>
      <c r="AP28" s="104">
        <v>3102.3682190653576</v>
      </c>
      <c r="AQ28" s="87"/>
      <c r="AR28" s="152"/>
      <c r="AS28" s="87"/>
      <c r="AT28" s="105">
        <v>23</v>
      </c>
      <c r="AU28" s="103">
        <v>22.559899961778161</v>
      </c>
      <c r="AV28" s="103">
        <v>5</v>
      </c>
      <c r="AW28" s="103">
        <v>6.2194168124657612</v>
      </c>
      <c r="AX28" s="104">
        <v>162.95828874425968</v>
      </c>
      <c r="AY28" s="103">
        <v>23.779316774243924</v>
      </c>
      <c r="AZ28" s="103">
        <v>23.779316774243924</v>
      </c>
      <c r="BA28" s="103">
        <v>0</v>
      </c>
      <c r="BB28" s="104">
        <v>876.33779197157742</v>
      </c>
      <c r="BC28" s="104">
        <v>3816.8975161365884</v>
      </c>
      <c r="BD28" s="104">
        <v>2940.5597241650112</v>
      </c>
      <c r="BE28" s="105" t="s">
        <v>104</v>
      </c>
      <c r="BF28" s="87"/>
      <c r="BG28" s="103">
        <v>23.865328662924082</v>
      </c>
      <c r="BH28" s="103">
        <v>24.88618869203448</v>
      </c>
      <c r="BI28" s="103">
        <v>1.0208600291104029</v>
      </c>
      <c r="BJ28" s="104">
        <v>1016.142886157464</v>
      </c>
      <c r="BK28" s="104">
        <v>3747.1906037864378</v>
      </c>
      <c r="BL28" s="104">
        <v>2731.0477176289742</v>
      </c>
      <c r="BM28" s="87"/>
      <c r="BN28" s="152"/>
      <c r="BO28" s="87"/>
      <c r="BP28" s="105">
        <v>23</v>
      </c>
      <c r="BQ28" s="103">
        <v>18.266579161618861</v>
      </c>
      <c r="BR28" s="103">
        <v>2</v>
      </c>
      <c r="BS28" s="103">
        <v>6.6618933673051286</v>
      </c>
      <c r="BT28" s="104">
        <v>128.49331839155863</v>
      </c>
      <c r="BU28" s="103">
        <v>22.92847252892399</v>
      </c>
      <c r="BV28" s="103">
        <v>22.92847252892399</v>
      </c>
      <c r="BW28" s="103">
        <v>0</v>
      </c>
      <c r="BX28" s="104">
        <v>816.34749425927839</v>
      </c>
      <c r="BY28" s="104">
        <v>3579.2708793385987</v>
      </c>
      <c r="BZ28" s="104">
        <v>2762.9233850793203</v>
      </c>
      <c r="CA28" s="105" t="s">
        <v>104</v>
      </c>
      <c r="CB28" s="87"/>
      <c r="CC28" s="103">
        <v>21.798324446483015</v>
      </c>
      <c r="CD28" s="103">
        <v>22.190579677508968</v>
      </c>
      <c r="CE28" s="103">
        <v>0.39225523102595156</v>
      </c>
      <c r="CF28" s="104">
        <v>866.37524060088265</v>
      </c>
      <c r="CG28" s="104">
        <v>3516.270406102888</v>
      </c>
      <c r="CH28" s="104">
        <v>2649.8951655020051</v>
      </c>
      <c r="CI28" s="87"/>
      <c r="CJ28" s="87"/>
      <c r="CK28" s="87"/>
      <c r="CL28" s="87"/>
      <c r="CM28" s="87"/>
      <c r="CN28" s="87"/>
      <c r="CO28" s="87"/>
      <c r="CP28" s="152"/>
    </row>
    <row r="29" spans="1:94" x14ac:dyDescent="0.2">
      <c r="A29" s="87"/>
      <c r="B29" s="105">
        <v>24</v>
      </c>
      <c r="C29" s="103">
        <v>16.71188775526727</v>
      </c>
      <c r="D29" s="103">
        <v>2</v>
      </c>
      <c r="E29" s="103">
        <v>5.9553191005279817</v>
      </c>
      <c r="F29" s="104">
        <v>121.88375144209017</v>
      </c>
      <c r="G29" s="103">
        <v>20.66720685579525</v>
      </c>
      <c r="H29" s="103">
        <v>20.66720685579525</v>
      </c>
      <c r="I29" s="103">
        <v>0</v>
      </c>
      <c r="J29" s="104">
        <v>741.8999571159477</v>
      </c>
      <c r="K29" s="104">
        <v>3820.0972340431449</v>
      </c>
      <c r="L29" s="104">
        <v>3078.197276927197</v>
      </c>
      <c r="M29" s="105" t="s">
        <v>104</v>
      </c>
      <c r="N29" s="87"/>
      <c r="O29" s="103">
        <v>21.149811564408832</v>
      </c>
      <c r="P29" s="103">
        <v>21.437715603217431</v>
      </c>
      <c r="Q29" s="103">
        <v>0.28790403880860121</v>
      </c>
      <c r="R29" s="104">
        <v>836.83608176463224</v>
      </c>
      <c r="S29" s="104">
        <v>3898.6327482602569</v>
      </c>
      <c r="T29" s="104">
        <v>3061.7966664956243</v>
      </c>
      <c r="U29" s="87"/>
      <c r="V29" s="92"/>
      <c r="W29" s="87"/>
      <c r="X29" s="105">
        <v>24</v>
      </c>
      <c r="Y29" s="103">
        <v>19.573270789590019</v>
      </c>
      <c r="Z29" s="103">
        <v>2</v>
      </c>
      <c r="AA29" s="103">
        <v>4.5951803732416288</v>
      </c>
      <c r="AB29" s="104">
        <v>148.64851318231993</v>
      </c>
      <c r="AC29" s="103">
        <v>22.168451162831648</v>
      </c>
      <c r="AD29" s="103">
        <v>22.168451162831648</v>
      </c>
      <c r="AE29" s="103">
        <v>0</v>
      </c>
      <c r="AF29" s="104">
        <v>813.70204806726929</v>
      </c>
      <c r="AG29" s="104">
        <v>4130.3212093096972</v>
      </c>
      <c r="AH29" s="104">
        <v>3316.6191612424282</v>
      </c>
      <c r="AI29" s="105" t="s">
        <v>104</v>
      </c>
      <c r="AJ29" s="87"/>
      <c r="AK29" s="103">
        <v>21.255460526861935</v>
      </c>
      <c r="AL29" s="103">
        <v>21.612628949505332</v>
      </c>
      <c r="AM29" s="103">
        <v>0.35716842264339688</v>
      </c>
      <c r="AN29" s="104">
        <v>851.77088651241183</v>
      </c>
      <c r="AO29" s="104">
        <v>3963.0662281684804</v>
      </c>
      <c r="AP29" s="104">
        <v>3111.295341656069</v>
      </c>
      <c r="AQ29" s="87"/>
      <c r="AR29" s="152"/>
      <c r="AS29" s="87"/>
      <c r="AT29" s="105">
        <v>24</v>
      </c>
      <c r="AU29" s="103">
        <v>25.683429445595067</v>
      </c>
      <c r="AV29" s="103">
        <v>4</v>
      </c>
      <c r="AW29" s="103">
        <v>5.1836380853192043</v>
      </c>
      <c r="AX29" s="104">
        <v>140.03472984622564</v>
      </c>
      <c r="AY29" s="103">
        <v>25</v>
      </c>
      <c r="AZ29" s="103">
        <v>26.867067530914269</v>
      </c>
      <c r="BA29" s="103">
        <v>1.8670675309142695</v>
      </c>
      <c r="BB29" s="104">
        <v>1170.0948594833662</v>
      </c>
      <c r="BC29" s="104">
        <v>3950</v>
      </c>
      <c r="BD29" s="104">
        <v>2779.9051405166338</v>
      </c>
      <c r="BE29" s="105" t="s">
        <v>105</v>
      </c>
      <c r="BF29" s="87"/>
      <c r="BG29" s="103">
        <v>23.912606635302243</v>
      </c>
      <c r="BH29" s="103">
        <v>24.968725310321137</v>
      </c>
      <c r="BI29" s="103">
        <v>1.0561186750188973</v>
      </c>
      <c r="BJ29" s="104">
        <v>1022.5575517127099</v>
      </c>
      <c r="BK29" s="104">
        <v>3755.6409952953363</v>
      </c>
      <c r="BL29" s="104">
        <v>2733.0834435826268</v>
      </c>
      <c r="BM29" s="87"/>
      <c r="BN29" s="152"/>
      <c r="BO29" s="87"/>
      <c r="BP29" s="105">
        <v>24</v>
      </c>
      <c r="BQ29" s="103">
        <v>25.110759573718109</v>
      </c>
      <c r="BR29" s="103">
        <v>3</v>
      </c>
      <c r="BS29" s="103">
        <v>4.6261463559822422</v>
      </c>
      <c r="BT29" s="104">
        <v>130.60759408903371</v>
      </c>
      <c r="BU29" s="103">
        <v>25</v>
      </c>
      <c r="BV29" s="103">
        <v>26.736905929700352</v>
      </c>
      <c r="BW29" s="103">
        <v>1.7369059297003524</v>
      </c>
      <c r="BX29" s="104">
        <v>1141.1434835440866</v>
      </c>
      <c r="BY29" s="104">
        <v>3960</v>
      </c>
      <c r="BZ29" s="104">
        <v>2818.8565164559132</v>
      </c>
      <c r="CA29" s="105" t="s">
        <v>105</v>
      </c>
      <c r="CB29" s="87"/>
      <c r="CC29" s="103">
        <v>21.931727594546221</v>
      </c>
      <c r="CD29" s="103">
        <v>22.38000993801694</v>
      </c>
      <c r="CE29" s="103">
        <v>0.44828234347071821</v>
      </c>
      <c r="CF29" s="104">
        <v>877.82391739018283</v>
      </c>
      <c r="CG29" s="104">
        <v>3534.7591391819346</v>
      </c>
      <c r="CH29" s="104">
        <v>2656.9352217917512</v>
      </c>
      <c r="CI29" s="87"/>
      <c r="CJ29" s="87"/>
      <c r="CK29" s="87"/>
      <c r="CL29" s="87"/>
      <c r="CM29" s="87"/>
      <c r="CN29" s="87"/>
      <c r="CO29" s="87"/>
      <c r="CP29" s="152"/>
    </row>
    <row r="30" spans="1:94" x14ac:dyDescent="0.2">
      <c r="A30" s="87"/>
      <c r="B30" s="105">
        <v>25</v>
      </c>
      <c r="C30" s="103">
        <v>20.740332886353265</v>
      </c>
      <c r="D30" s="103">
        <v>2</v>
      </c>
      <c r="E30" s="103">
        <v>4.0008153655058356</v>
      </c>
      <c r="F30" s="104">
        <v>139.51647241054815</v>
      </c>
      <c r="G30" s="103">
        <v>22.741148251859101</v>
      </c>
      <c r="H30" s="103">
        <v>22.741148251859101</v>
      </c>
      <c r="I30" s="103">
        <v>0</v>
      </c>
      <c r="J30" s="104">
        <v>821.75091996632113</v>
      </c>
      <c r="K30" s="104">
        <v>4193.4066853346385</v>
      </c>
      <c r="L30" s="104">
        <v>3371.6557653683176</v>
      </c>
      <c r="M30" s="105" t="s">
        <v>104</v>
      </c>
      <c r="N30" s="87"/>
      <c r="O30" s="103">
        <v>21.213465031906843</v>
      </c>
      <c r="P30" s="103">
        <v>21.489852909163101</v>
      </c>
      <c r="Q30" s="103">
        <v>0.27638787725625719</v>
      </c>
      <c r="R30" s="104">
        <v>836.23267529269981</v>
      </c>
      <c r="S30" s="104">
        <v>3910.4237057432324</v>
      </c>
      <c r="T30" s="104">
        <v>3074.1910304505318</v>
      </c>
      <c r="U30" s="87"/>
      <c r="V30" s="92"/>
      <c r="W30" s="87"/>
      <c r="X30" s="105">
        <v>25</v>
      </c>
      <c r="Y30" s="103">
        <v>21.419069274574433</v>
      </c>
      <c r="Z30" s="103">
        <v>5</v>
      </c>
      <c r="AA30" s="103">
        <v>5.8123142673779231</v>
      </c>
      <c r="AB30" s="104">
        <v>165.72766986987165</v>
      </c>
      <c r="AC30" s="103">
        <v>22.231383541952354</v>
      </c>
      <c r="AD30" s="103">
        <v>22.231383541952354</v>
      </c>
      <c r="AE30" s="103">
        <v>0</v>
      </c>
      <c r="AF30" s="104">
        <v>832.66917612844225</v>
      </c>
      <c r="AG30" s="104">
        <v>4351.649037551424</v>
      </c>
      <c r="AH30" s="104">
        <v>3518.9798614229817</v>
      </c>
      <c r="AI30" s="105" t="s">
        <v>104</v>
      </c>
      <c r="AJ30" s="87"/>
      <c r="AK30" s="103">
        <v>21.294497447465552</v>
      </c>
      <c r="AL30" s="103">
        <v>21.637379133203211</v>
      </c>
      <c r="AM30" s="103">
        <v>0.34288168573766098</v>
      </c>
      <c r="AN30" s="104">
        <v>851.00681809705304</v>
      </c>
      <c r="AO30" s="104">
        <v>3978.6095405437982</v>
      </c>
      <c r="AP30" s="104">
        <v>3127.6027224467457</v>
      </c>
      <c r="AQ30" s="87"/>
      <c r="AR30" s="152"/>
      <c r="AS30" s="87"/>
      <c r="AT30" s="105">
        <v>25</v>
      </c>
      <c r="AU30" s="103">
        <v>19.272035569453259</v>
      </c>
      <c r="AV30" s="103">
        <v>4</v>
      </c>
      <c r="AW30" s="103">
        <v>4.670228527530651</v>
      </c>
      <c r="AX30" s="104">
        <v>129.89271948392329</v>
      </c>
      <c r="AY30" s="103">
        <v>19.942264096983909</v>
      </c>
      <c r="AZ30" s="103">
        <v>19.942264096983909</v>
      </c>
      <c r="BA30" s="103">
        <v>0</v>
      </c>
      <c r="BB30" s="104">
        <v>728.16064239344053</v>
      </c>
      <c r="BC30" s="104">
        <v>3191.3396145475863</v>
      </c>
      <c r="BD30" s="104">
        <v>2463.1789721541459</v>
      </c>
      <c r="BE30" s="105" t="s">
        <v>104</v>
      </c>
      <c r="BF30" s="87"/>
      <c r="BG30" s="103">
        <v>23.75379293376951</v>
      </c>
      <c r="BH30" s="103">
        <v>24.767666861787646</v>
      </c>
      <c r="BI30" s="103">
        <v>1.0138739280181415</v>
      </c>
      <c r="BJ30" s="104">
        <v>1010.7816753399391</v>
      </c>
      <c r="BK30" s="104">
        <v>3733.0689400654264</v>
      </c>
      <c r="BL30" s="104">
        <v>2722.2872647254871</v>
      </c>
      <c r="BM30" s="87"/>
      <c r="BN30" s="152"/>
      <c r="BO30" s="87"/>
      <c r="BP30" s="105">
        <v>25</v>
      </c>
      <c r="BQ30" s="103">
        <v>22.50359522594211</v>
      </c>
      <c r="BR30" s="103">
        <v>4</v>
      </c>
      <c r="BS30" s="103">
        <v>6.488582102663214</v>
      </c>
      <c r="BT30" s="104">
        <v>185.62005127630121</v>
      </c>
      <c r="BU30" s="103">
        <v>24.992177328605322</v>
      </c>
      <c r="BV30" s="103">
        <v>24.992177328605322</v>
      </c>
      <c r="BW30" s="103">
        <v>0</v>
      </c>
      <c r="BX30" s="104">
        <v>935.38537113446091</v>
      </c>
      <c r="BY30" s="104">
        <v>4028.8265992907982</v>
      </c>
      <c r="BZ30" s="104">
        <v>3093.4412281563373</v>
      </c>
      <c r="CA30" s="105" t="s">
        <v>104</v>
      </c>
      <c r="CB30" s="87"/>
      <c r="CC30" s="103">
        <v>22.054145583908586</v>
      </c>
      <c r="CD30" s="103">
        <v>22.484496633640475</v>
      </c>
      <c r="CE30" s="103">
        <v>0.43035104973188948</v>
      </c>
      <c r="CF30" s="104">
        <v>880.12637553995387</v>
      </c>
      <c r="CG30" s="104">
        <v>3554.5218375862892</v>
      </c>
      <c r="CH30" s="104">
        <v>2674.3954620463351</v>
      </c>
      <c r="CI30" s="87"/>
      <c r="CJ30" s="87"/>
      <c r="CK30" s="87"/>
      <c r="CL30" s="87"/>
      <c r="CM30" s="87"/>
      <c r="CN30" s="87"/>
      <c r="CO30" s="87"/>
      <c r="CP30" s="152"/>
    </row>
    <row r="31" spans="1:94" x14ac:dyDescent="0.2">
      <c r="A31" s="87"/>
      <c r="B31" s="105">
        <v>26</v>
      </c>
      <c r="C31" s="103">
        <v>19.501463426811277</v>
      </c>
      <c r="D31" s="103">
        <v>3</v>
      </c>
      <c r="E31" s="103">
        <v>5.3636408277284726</v>
      </c>
      <c r="F31" s="104">
        <v>182.10322781113439</v>
      </c>
      <c r="G31" s="103">
        <v>21.865104254539752</v>
      </c>
      <c r="H31" s="103">
        <v>21.865104254539752</v>
      </c>
      <c r="I31" s="103">
        <v>0</v>
      </c>
      <c r="J31" s="104">
        <v>838.05635544732695</v>
      </c>
      <c r="K31" s="104">
        <v>4085.7187658171551</v>
      </c>
      <c r="L31" s="104">
        <v>3247.6624103698282</v>
      </c>
      <c r="M31" s="105" t="s">
        <v>104</v>
      </c>
      <c r="N31" s="87"/>
      <c r="O31" s="103">
        <v>21.238528078931189</v>
      </c>
      <c r="P31" s="103">
        <v>21.504285653216051</v>
      </c>
      <c r="Q31" s="103">
        <v>0.26575757428486269</v>
      </c>
      <c r="R31" s="104">
        <v>836.30281683710859</v>
      </c>
      <c r="S31" s="104">
        <v>3917.1658234383835</v>
      </c>
      <c r="T31" s="104">
        <v>3080.8630066012743</v>
      </c>
      <c r="U31" s="87"/>
      <c r="V31" s="92"/>
      <c r="W31" s="87"/>
      <c r="X31" s="105">
        <v>26</v>
      </c>
      <c r="Y31" s="103">
        <v>19.298441156720092</v>
      </c>
      <c r="Z31" s="103">
        <v>1</v>
      </c>
      <c r="AA31" s="103">
        <v>4.12774898922064</v>
      </c>
      <c r="AB31" s="104">
        <v>146.32656255829065</v>
      </c>
      <c r="AC31" s="103">
        <v>22.42619014594073</v>
      </c>
      <c r="AD31" s="103">
        <v>22.42619014594073</v>
      </c>
      <c r="AE31" s="103">
        <v>0</v>
      </c>
      <c r="AF31" s="104">
        <v>819.11226693651258</v>
      </c>
      <c r="AG31" s="104">
        <v>4106.7142262693314</v>
      </c>
      <c r="AH31" s="104">
        <v>3287.6019593328188</v>
      </c>
      <c r="AI31" s="105" t="s">
        <v>104</v>
      </c>
      <c r="AJ31" s="87"/>
      <c r="AK31" s="103">
        <v>21.338024089714597</v>
      </c>
      <c r="AL31" s="103">
        <v>21.667718018308502</v>
      </c>
      <c r="AM31" s="103">
        <v>0.32969392859390478</v>
      </c>
      <c r="AN31" s="104">
        <v>849.78010459087841</v>
      </c>
      <c r="AO31" s="104">
        <v>3983.5366438409346</v>
      </c>
      <c r="AP31" s="104">
        <v>3133.7565392500564</v>
      </c>
      <c r="AQ31" s="87"/>
      <c r="AR31" s="152"/>
      <c r="AS31" s="87"/>
      <c r="AT31" s="105">
        <v>26</v>
      </c>
      <c r="AU31" s="103">
        <v>22.883361311410532</v>
      </c>
      <c r="AV31" s="103">
        <v>4</v>
      </c>
      <c r="AW31" s="103">
        <v>6.0457676610538069</v>
      </c>
      <c r="AX31" s="104">
        <v>138.87027433704256</v>
      </c>
      <c r="AY31" s="103">
        <v>24.929128972464341</v>
      </c>
      <c r="AZ31" s="103">
        <v>24.929128972464341</v>
      </c>
      <c r="BA31" s="103">
        <v>0</v>
      </c>
      <c r="BB31" s="104">
        <v>886.74414351097278</v>
      </c>
      <c r="BC31" s="104">
        <v>3939.3693458696512</v>
      </c>
      <c r="BD31" s="104">
        <v>3052.6252023586785</v>
      </c>
      <c r="BE31" s="105" t="s">
        <v>104</v>
      </c>
      <c r="BF31" s="87"/>
      <c r="BG31" s="103">
        <v>23.798998166027005</v>
      </c>
      <c r="BH31" s="103">
        <v>24.773876942967522</v>
      </c>
      <c r="BI31" s="103">
        <v>0.97487877694052061</v>
      </c>
      <c r="BJ31" s="104">
        <v>1006.011001038825</v>
      </c>
      <c r="BK31" s="104">
        <v>3741.0035710578964</v>
      </c>
      <c r="BL31" s="104">
        <v>2734.992570019072</v>
      </c>
      <c r="BM31" s="87"/>
      <c r="BN31" s="152"/>
      <c r="BO31" s="87"/>
      <c r="BP31" s="105">
        <v>26</v>
      </c>
      <c r="BQ31" s="103">
        <v>25.924600558201981</v>
      </c>
      <c r="BR31" s="103">
        <v>4</v>
      </c>
      <c r="BS31" s="103">
        <v>5.041870413155328</v>
      </c>
      <c r="BT31" s="104">
        <v>132.59756550246408</v>
      </c>
      <c r="BU31" s="103">
        <v>25</v>
      </c>
      <c r="BV31" s="103">
        <v>26.96647097135731</v>
      </c>
      <c r="BW31" s="103">
        <v>1.9664709713573103</v>
      </c>
      <c r="BX31" s="104">
        <v>1177.5682112060606</v>
      </c>
      <c r="BY31" s="104">
        <v>4030</v>
      </c>
      <c r="BZ31" s="104">
        <v>2852.4317887939396</v>
      </c>
      <c r="CA31" s="105" t="s">
        <v>105</v>
      </c>
      <c r="CB31" s="87"/>
      <c r="CC31" s="103">
        <v>22.167447676835177</v>
      </c>
      <c r="CD31" s="103">
        <v>22.656880262014202</v>
      </c>
      <c r="CE31" s="103">
        <v>0.48943258517902105</v>
      </c>
      <c r="CF31" s="104">
        <v>891.56644614249649</v>
      </c>
      <c r="CG31" s="104">
        <v>3572.8094592175858</v>
      </c>
      <c r="CH31" s="104">
        <v>2681.243013075089</v>
      </c>
      <c r="CI31" s="87"/>
      <c r="CJ31" s="87"/>
      <c r="CK31" s="87"/>
      <c r="CL31" s="87"/>
      <c r="CM31" s="87"/>
      <c r="CN31" s="87"/>
      <c r="CO31" s="87"/>
      <c r="CP31" s="152"/>
    </row>
    <row r="32" spans="1:94" x14ac:dyDescent="0.2">
      <c r="A32" s="87"/>
      <c r="B32" s="105">
        <v>27</v>
      </c>
      <c r="C32" s="103">
        <v>22.893703727610205</v>
      </c>
      <c r="D32" s="103">
        <v>0</v>
      </c>
      <c r="E32" s="103">
        <v>4.6992706286918446</v>
      </c>
      <c r="F32" s="104">
        <v>172.77828261703232</v>
      </c>
      <c r="G32" s="103">
        <v>25</v>
      </c>
      <c r="H32" s="103">
        <v>27.592974356302051</v>
      </c>
      <c r="I32" s="103">
        <v>2.5929743563020509</v>
      </c>
      <c r="J32" s="104">
        <v>1389.5136667514016</v>
      </c>
      <c r="K32" s="104">
        <v>4500</v>
      </c>
      <c r="L32" s="104">
        <v>3110.4863332485984</v>
      </c>
      <c r="M32" s="105" t="s">
        <v>105</v>
      </c>
      <c r="N32" s="87"/>
      <c r="O32" s="103">
        <v>21.37784185378559</v>
      </c>
      <c r="P32" s="103">
        <v>21.729792642219238</v>
      </c>
      <c r="Q32" s="103">
        <v>0.35195078843364741</v>
      </c>
      <c r="R32" s="104">
        <v>856.79210757467501</v>
      </c>
      <c r="S32" s="104">
        <v>3938.7522744221469</v>
      </c>
      <c r="T32" s="104">
        <v>3081.9601668474711</v>
      </c>
      <c r="U32" s="87"/>
      <c r="V32" s="92"/>
      <c r="W32" s="87"/>
      <c r="X32" s="105">
        <v>27</v>
      </c>
      <c r="Y32" s="103">
        <v>20.752878232772524</v>
      </c>
      <c r="Z32" s="103">
        <v>1</v>
      </c>
      <c r="AA32" s="103">
        <v>2.5471639257815033</v>
      </c>
      <c r="AB32" s="104">
        <v>196.47497971833596</v>
      </c>
      <c r="AC32" s="103">
        <v>22.300042158554028</v>
      </c>
      <c r="AD32" s="103">
        <v>22.300042158554028</v>
      </c>
      <c r="AE32" s="103">
        <v>0</v>
      </c>
      <c r="AF32" s="104">
        <v>865.47624447495673</v>
      </c>
      <c r="AG32" s="104">
        <v>4084.007588539725</v>
      </c>
      <c r="AH32" s="104">
        <v>3218.5313440647683</v>
      </c>
      <c r="AI32" s="105" t="s">
        <v>104</v>
      </c>
      <c r="AJ32" s="87"/>
      <c r="AK32" s="103">
        <v>21.373654388560499</v>
      </c>
      <c r="AL32" s="103">
        <v>21.691137430910185</v>
      </c>
      <c r="AM32" s="103">
        <v>0.31748304234968611</v>
      </c>
      <c r="AN32" s="104">
        <v>850.3614431051036</v>
      </c>
      <c r="AO32" s="104">
        <v>3987.2577899408898</v>
      </c>
      <c r="AP32" s="104">
        <v>3136.8963468357865</v>
      </c>
      <c r="AQ32" s="87"/>
      <c r="AR32" s="152"/>
      <c r="AS32" s="87"/>
      <c r="AT32" s="105">
        <v>27</v>
      </c>
      <c r="AU32" s="103">
        <v>21.286831659486428</v>
      </c>
      <c r="AV32" s="103">
        <v>1</v>
      </c>
      <c r="AW32" s="103">
        <v>4.9530424967845619</v>
      </c>
      <c r="AX32" s="104">
        <v>163.73970763989345</v>
      </c>
      <c r="AY32" s="103">
        <v>25</v>
      </c>
      <c r="AZ32" s="103">
        <v>25.239874156270989</v>
      </c>
      <c r="BA32" s="103">
        <v>0.2398741562709894</v>
      </c>
      <c r="BB32" s="104">
        <v>949.72083108054187</v>
      </c>
      <c r="BC32" s="104">
        <v>3800</v>
      </c>
      <c r="BD32" s="104">
        <v>2850.2791689194582</v>
      </c>
      <c r="BE32" s="105" t="s">
        <v>105</v>
      </c>
      <c r="BF32" s="87"/>
      <c r="BG32" s="103">
        <v>23.843479715433411</v>
      </c>
      <c r="BH32" s="103">
        <v>24.791136099015798</v>
      </c>
      <c r="BI32" s="103">
        <v>0.94765638358238979</v>
      </c>
      <c r="BJ32" s="104">
        <v>1003.926179929259</v>
      </c>
      <c r="BK32" s="104">
        <v>3743.1886239816781</v>
      </c>
      <c r="BL32" s="104">
        <v>2739.2624440524196</v>
      </c>
      <c r="BM32" s="87"/>
      <c r="BN32" s="152"/>
      <c r="BO32" s="87"/>
      <c r="BP32" s="105">
        <v>27</v>
      </c>
      <c r="BQ32" s="103">
        <v>23.870572785616705</v>
      </c>
      <c r="BR32" s="103">
        <v>6</v>
      </c>
      <c r="BS32" s="103">
        <v>4.5524159863199092</v>
      </c>
      <c r="BT32" s="104">
        <v>143.61749457233819</v>
      </c>
      <c r="BU32" s="103">
        <v>22.422988771936616</v>
      </c>
      <c r="BV32" s="103">
        <v>22.422988771936616</v>
      </c>
      <c r="BW32" s="103">
        <v>0</v>
      </c>
      <c r="BX32" s="104">
        <v>816.30715773043664</v>
      </c>
      <c r="BY32" s="104">
        <v>3783.4483157904924</v>
      </c>
      <c r="BZ32" s="104">
        <v>2967.1411580600557</v>
      </c>
      <c r="CA32" s="105" t="s">
        <v>104</v>
      </c>
      <c r="CB32" s="87"/>
      <c r="CC32" s="103">
        <v>22.176912161838935</v>
      </c>
      <c r="CD32" s="103">
        <v>22.648217614233548</v>
      </c>
      <c r="CE32" s="103">
        <v>0.47130545239461291</v>
      </c>
      <c r="CF32" s="104">
        <v>888.77906509019795</v>
      </c>
      <c r="CG32" s="104">
        <v>3580.6108983499153</v>
      </c>
      <c r="CH32" s="104">
        <v>2691.8318332597173</v>
      </c>
      <c r="CI32" s="87"/>
      <c r="CJ32" s="87"/>
      <c r="CK32" s="87"/>
      <c r="CL32" s="87"/>
      <c r="CM32" s="87"/>
      <c r="CN32" s="87"/>
      <c r="CO32" s="87"/>
      <c r="CP32" s="152"/>
    </row>
    <row r="33" spans="1:94" x14ac:dyDescent="0.2">
      <c r="A33" s="87"/>
      <c r="B33" s="105">
        <v>28</v>
      </c>
      <c r="C33" s="103">
        <v>17.486498207111957</v>
      </c>
      <c r="D33" s="103">
        <v>1</v>
      </c>
      <c r="E33" s="103">
        <v>4.3974006125481884</v>
      </c>
      <c r="F33" s="104">
        <v>177.93169797250852</v>
      </c>
      <c r="G33" s="103">
        <v>20.883898819660146</v>
      </c>
      <c r="H33" s="103">
        <v>20.883898819660146</v>
      </c>
      <c r="I33" s="103">
        <v>0</v>
      </c>
      <c r="J33" s="104">
        <v>804.44866256231285</v>
      </c>
      <c r="K33" s="104">
        <v>3809.1017875388261</v>
      </c>
      <c r="L33" s="104">
        <v>3004.653124976513</v>
      </c>
      <c r="M33" s="105" t="s">
        <v>104</v>
      </c>
      <c r="N33" s="87"/>
      <c r="O33" s="103">
        <v>21.360201031138249</v>
      </c>
      <c r="P33" s="103">
        <v>21.699582148556413</v>
      </c>
      <c r="Q33" s="103">
        <v>0.33938111741816002</v>
      </c>
      <c r="R33" s="104">
        <v>854.92269882423352</v>
      </c>
      <c r="S33" s="104">
        <v>3934.1218998905997</v>
      </c>
      <c r="T33" s="104">
        <v>3079.1992010663657</v>
      </c>
      <c r="U33" s="87"/>
      <c r="V33" s="92"/>
      <c r="W33" s="87"/>
      <c r="X33" s="105">
        <v>28</v>
      </c>
      <c r="Y33" s="103">
        <v>19.790229689708095</v>
      </c>
      <c r="Z33" s="103">
        <v>1</v>
      </c>
      <c r="AA33" s="103">
        <v>3.4283112616263933</v>
      </c>
      <c r="AB33" s="104">
        <v>177.01528553284521</v>
      </c>
      <c r="AC33" s="103">
        <v>22.218540951334489</v>
      </c>
      <c r="AD33" s="103">
        <v>22.218540951334489</v>
      </c>
      <c r="AE33" s="103">
        <v>0</v>
      </c>
      <c r="AF33" s="104">
        <v>843.57151407287984</v>
      </c>
      <c r="AG33" s="104">
        <v>4069.3373712402081</v>
      </c>
      <c r="AH33" s="104">
        <v>3225.7658571673282</v>
      </c>
      <c r="AI33" s="105" t="s">
        <v>104</v>
      </c>
      <c r="AJ33" s="87"/>
      <c r="AK33" s="103">
        <v>21.40382890865957</v>
      </c>
      <c r="AL33" s="103">
        <v>21.709973270925339</v>
      </c>
      <c r="AM33" s="103">
        <v>0.30614436226576874</v>
      </c>
      <c r="AN33" s="104">
        <v>850.118945639667</v>
      </c>
      <c r="AO33" s="104">
        <v>3990.1892035587225</v>
      </c>
      <c r="AP33" s="104">
        <v>3140.0702579190556</v>
      </c>
      <c r="AQ33" s="87"/>
      <c r="AR33" s="152"/>
      <c r="AS33" s="87"/>
      <c r="AT33" s="105">
        <v>28</v>
      </c>
      <c r="AU33" s="103">
        <v>23.756578289644459</v>
      </c>
      <c r="AV33" s="103">
        <v>6</v>
      </c>
      <c r="AW33" s="103">
        <v>4.2146843526400408</v>
      </c>
      <c r="AX33" s="104">
        <v>122.56809632158472</v>
      </c>
      <c r="AY33" s="103">
        <v>21.971262642284501</v>
      </c>
      <c r="AZ33" s="103">
        <v>21.971262642284501</v>
      </c>
      <c r="BA33" s="103">
        <v>0</v>
      </c>
      <c r="BB33" s="104">
        <v>781.70597559011969</v>
      </c>
      <c r="BC33" s="104">
        <v>3595.6893963426751</v>
      </c>
      <c r="BD33" s="104">
        <v>2813.9834207525555</v>
      </c>
      <c r="BE33" s="105" t="s">
        <v>104</v>
      </c>
      <c r="BF33" s="87"/>
      <c r="BG33" s="103">
        <v>23.776614819963807</v>
      </c>
      <c r="BH33" s="103">
        <v>24.690426332703964</v>
      </c>
      <c r="BI33" s="103">
        <v>0.91381151274016159</v>
      </c>
      <c r="BJ33" s="104">
        <v>995.98974406000411</v>
      </c>
      <c r="BK33" s="104">
        <v>3737.9207944231421</v>
      </c>
      <c r="BL33" s="104">
        <v>2741.9310503631386</v>
      </c>
      <c r="BM33" s="87"/>
      <c r="BN33" s="152"/>
      <c r="BO33" s="87"/>
      <c r="BP33" s="105">
        <v>28</v>
      </c>
      <c r="BQ33" s="103">
        <v>22.388044213215515</v>
      </c>
      <c r="BR33" s="103">
        <v>3</v>
      </c>
      <c r="BS33" s="103">
        <v>3.2323594421577457</v>
      </c>
      <c r="BT33" s="104">
        <v>152.1563885577412</v>
      </c>
      <c r="BU33" s="103">
        <v>22.620403655373259</v>
      </c>
      <c r="BV33" s="103">
        <v>22.620403655373259</v>
      </c>
      <c r="BW33" s="103">
        <v>0</v>
      </c>
      <c r="BX33" s="104">
        <v>830.76849821893893</v>
      </c>
      <c r="BY33" s="104">
        <v>3603.060548305989</v>
      </c>
      <c r="BZ33" s="104">
        <v>2772.29205008705</v>
      </c>
      <c r="CA33" s="105" t="s">
        <v>104</v>
      </c>
      <c r="CB33" s="87"/>
      <c r="CC33" s="103">
        <v>22.192751143750876</v>
      </c>
      <c r="CD33" s="103">
        <v>22.647224258559966</v>
      </c>
      <c r="CE33" s="103">
        <v>0.45447311480909097</v>
      </c>
      <c r="CF33" s="104">
        <v>886.70725913051012</v>
      </c>
      <c r="CG33" s="104">
        <v>3581.4126715626326</v>
      </c>
      <c r="CH33" s="104">
        <v>2694.7054124321221</v>
      </c>
      <c r="CI33" s="87"/>
      <c r="CJ33" s="87"/>
      <c r="CK33" s="87"/>
      <c r="CL33" s="87"/>
      <c r="CM33" s="87"/>
      <c r="CN33" s="87"/>
      <c r="CO33" s="87"/>
      <c r="CP33" s="152"/>
    </row>
    <row r="34" spans="1:94" x14ac:dyDescent="0.2">
      <c r="A34" s="87"/>
      <c r="B34" s="105">
        <v>29</v>
      </c>
      <c r="C34" s="103">
        <v>15.153855768531537</v>
      </c>
      <c r="D34" s="103">
        <v>0</v>
      </c>
      <c r="E34" s="103">
        <v>4.1239432415765895</v>
      </c>
      <c r="F34" s="104">
        <v>132.59705939034237</v>
      </c>
      <c r="G34" s="103">
        <v>19.277799010108126</v>
      </c>
      <c r="H34" s="103">
        <v>19.277799010108126</v>
      </c>
      <c r="I34" s="103">
        <v>0</v>
      </c>
      <c r="J34" s="104">
        <v>710.93102969358608</v>
      </c>
      <c r="K34" s="104">
        <v>3470.0038218194627</v>
      </c>
      <c r="L34" s="104">
        <v>2759.0727921258767</v>
      </c>
      <c r="M34" s="105" t="s">
        <v>104</v>
      </c>
      <c r="N34" s="87"/>
      <c r="O34" s="103">
        <v>21.288394064895829</v>
      </c>
      <c r="P34" s="103">
        <v>21.616072385161644</v>
      </c>
      <c r="Q34" s="103">
        <v>0.32767832026580967</v>
      </c>
      <c r="R34" s="104">
        <v>849.95746885421124</v>
      </c>
      <c r="S34" s="104">
        <v>3918.1178282329743</v>
      </c>
      <c r="T34" s="104">
        <v>3068.1603593787627</v>
      </c>
      <c r="U34" s="87"/>
      <c r="V34" s="92"/>
      <c r="W34" s="87"/>
      <c r="X34" s="105">
        <v>29</v>
      </c>
      <c r="Y34" s="103">
        <v>20.35965489822506</v>
      </c>
      <c r="Z34" s="103">
        <v>5</v>
      </c>
      <c r="AA34" s="103">
        <v>4.6827742417842977</v>
      </c>
      <c r="AB34" s="104">
        <v>145.89172914046574</v>
      </c>
      <c r="AC34" s="103">
        <v>20.042429140009357</v>
      </c>
      <c r="AD34" s="103">
        <v>20.042429140009357</v>
      </c>
      <c r="AE34" s="103">
        <v>0</v>
      </c>
      <c r="AF34" s="104">
        <v>747.16460334074645</v>
      </c>
      <c r="AG34" s="104">
        <v>3957.6372452016844</v>
      </c>
      <c r="AH34" s="104">
        <v>3210.472641860938</v>
      </c>
      <c r="AI34" s="105" t="s">
        <v>104</v>
      </c>
      <c r="AJ34" s="87"/>
      <c r="AK34" s="103">
        <v>21.356884089050943</v>
      </c>
      <c r="AL34" s="103">
        <v>21.652471749169617</v>
      </c>
      <c r="AM34" s="103">
        <v>0.29558766011867327</v>
      </c>
      <c r="AN34" s="104">
        <v>846.56879590522146</v>
      </c>
      <c r="AO34" s="104">
        <v>3989.0667222360657</v>
      </c>
      <c r="AP34" s="104">
        <v>3142.4979263308446</v>
      </c>
      <c r="AQ34" s="87"/>
      <c r="AR34" s="152"/>
      <c r="AS34" s="87"/>
      <c r="AT34" s="105">
        <v>29</v>
      </c>
      <c r="AU34" s="103">
        <v>22.472439697121573</v>
      </c>
      <c r="AV34" s="103">
        <v>1</v>
      </c>
      <c r="AW34" s="103">
        <v>5.2894367258086827</v>
      </c>
      <c r="AX34" s="104">
        <v>159.15603440686377</v>
      </c>
      <c r="AY34" s="103">
        <v>25</v>
      </c>
      <c r="AZ34" s="103">
        <v>26.761876422930257</v>
      </c>
      <c r="BA34" s="103">
        <v>1.761876422930257</v>
      </c>
      <c r="BB34" s="104">
        <v>1173.4374978464023</v>
      </c>
      <c r="BC34" s="104">
        <v>3800</v>
      </c>
      <c r="BD34" s="104">
        <v>2626.562502153598</v>
      </c>
      <c r="BE34" s="105" t="s">
        <v>105</v>
      </c>
      <c r="BF34" s="87"/>
      <c r="BG34" s="103">
        <v>23.818800515827125</v>
      </c>
      <c r="BH34" s="103">
        <v>24.761855646160043</v>
      </c>
      <c r="BI34" s="103">
        <v>0.94305513033292354</v>
      </c>
      <c r="BJ34" s="104">
        <v>1002.108632121604</v>
      </c>
      <c r="BK34" s="104">
        <v>3740.0614566844129</v>
      </c>
      <c r="BL34" s="104">
        <v>2737.9528245628094</v>
      </c>
      <c r="BM34" s="87"/>
      <c r="BN34" s="152"/>
      <c r="BO34" s="87"/>
      <c r="BP34" s="105">
        <v>29</v>
      </c>
      <c r="BQ34" s="103">
        <v>23.87827039294551</v>
      </c>
      <c r="BR34" s="103">
        <v>0</v>
      </c>
      <c r="BS34" s="103">
        <v>4.5196135213410962</v>
      </c>
      <c r="BT34" s="104">
        <v>148.24724299619072</v>
      </c>
      <c r="BU34" s="103">
        <v>25</v>
      </c>
      <c r="BV34" s="103">
        <v>28.397883914286606</v>
      </c>
      <c r="BW34" s="103">
        <v>3.3978839142866057</v>
      </c>
      <c r="BX34" s="104">
        <v>1407.9298301391818</v>
      </c>
      <c r="BY34" s="104">
        <v>3750</v>
      </c>
      <c r="BZ34" s="104">
        <v>2342.0701698608182</v>
      </c>
      <c r="CA34" s="105" t="s">
        <v>105</v>
      </c>
      <c r="CB34" s="87"/>
      <c r="CC34" s="103">
        <v>22.289552828449121</v>
      </c>
      <c r="CD34" s="103">
        <v>22.845522867378126</v>
      </c>
      <c r="CE34" s="103">
        <v>0.55597003892900532</v>
      </c>
      <c r="CF34" s="104">
        <v>904.68045123425736</v>
      </c>
      <c r="CG34" s="104">
        <v>3587.2260277156452</v>
      </c>
      <c r="CH34" s="104">
        <v>2682.5455764813873</v>
      </c>
      <c r="CI34" s="87"/>
      <c r="CJ34" s="87"/>
      <c r="CK34" s="87"/>
      <c r="CL34" s="87"/>
      <c r="CM34" s="87"/>
      <c r="CN34" s="87"/>
      <c r="CO34" s="87"/>
      <c r="CP34" s="152"/>
    </row>
    <row r="35" spans="1:94" x14ac:dyDescent="0.2">
      <c r="A35" s="87"/>
      <c r="B35" s="105">
        <v>30</v>
      </c>
      <c r="C35" s="103">
        <v>18.713689144315278</v>
      </c>
      <c r="D35" s="103">
        <v>2</v>
      </c>
      <c r="E35" s="103">
        <v>3.6418314024388398</v>
      </c>
      <c r="F35" s="104">
        <v>149.93462387487187</v>
      </c>
      <c r="G35" s="103">
        <v>20.355520546754118</v>
      </c>
      <c r="H35" s="103">
        <v>20.355520546754118</v>
      </c>
      <c r="I35" s="103">
        <v>0</v>
      </c>
      <c r="J35" s="104">
        <v>760.60024027749546</v>
      </c>
      <c r="K35" s="104">
        <v>3763.9936984157412</v>
      </c>
      <c r="L35" s="104">
        <v>3003.3934581382455</v>
      </c>
      <c r="M35" s="105" t="s">
        <v>104</v>
      </c>
      <c r="N35" s="87"/>
      <c r="O35" s="103">
        <v>21.257298280957773</v>
      </c>
      <c r="P35" s="103">
        <v>21.574053990548059</v>
      </c>
      <c r="Q35" s="103">
        <v>0.31675570959028271</v>
      </c>
      <c r="R35" s="104">
        <v>846.9788945683207</v>
      </c>
      <c r="S35" s="104">
        <v>3912.9803572390665</v>
      </c>
      <c r="T35" s="104">
        <v>3066.0014626707457</v>
      </c>
      <c r="U35" s="87"/>
      <c r="V35" s="92"/>
      <c r="W35" s="87"/>
      <c r="X35" s="105">
        <v>30</v>
      </c>
      <c r="Y35" s="103">
        <v>20.828749361110155</v>
      </c>
      <c r="Z35" s="103">
        <v>2</v>
      </c>
      <c r="AA35" s="103">
        <v>3.9506284525296866</v>
      </c>
      <c r="AB35" s="104">
        <v>177.56577815036849</v>
      </c>
      <c r="AC35" s="103">
        <v>22.77937781363984</v>
      </c>
      <c r="AD35" s="103">
        <v>22.77937781363984</v>
      </c>
      <c r="AE35" s="103">
        <v>0</v>
      </c>
      <c r="AF35" s="104">
        <v>860.94711255956372</v>
      </c>
      <c r="AG35" s="104">
        <v>4240.2880064551709</v>
      </c>
      <c r="AH35" s="104">
        <v>3379.3408938956072</v>
      </c>
      <c r="AI35" s="105" t="s">
        <v>104</v>
      </c>
      <c r="AJ35" s="87"/>
      <c r="AK35" s="103">
        <v>21.40430054653724</v>
      </c>
      <c r="AL35" s="103">
        <v>21.690035284651959</v>
      </c>
      <c r="AM35" s="103">
        <v>0.2857347381147175</v>
      </c>
      <c r="AN35" s="104">
        <v>847.04807312703281</v>
      </c>
      <c r="AO35" s="104">
        <v>3997.4407650433695</v>
      </c>
      <c r="AP35" s="104">
        <v>3150.3926919163368</v>
      </c>
      <c r="AQ35" s="87"/>
      <c r="AR35" s="152"/>
      <c r="AS35" s="87"/>
      <c r="AT35" s="105">
        <v>30</v>
      </c>
      <c r="AU35" s="103">
        <v>26.493342158515176</v>
      </c>
      <c r="AV35" s="103">
        <v>2</v>
      </c>
      <c r="AW35" s="103">
        <v>5.7908955740649199</v>
      </c>
      <c r="AX35" s="104">
        <v>152.37172567493877</v>
      </c>
      <c r="AY35" s="103">
        <v>25</v>
      </c>
      <c r="AZ35" s="103">
        <v>30.284237732580095</v>
      </c>
      <c r="BA35" s="103">
        <v>5.2842377325800953</v>
      </c>
      <c r="BB35" s="104">
        <v>1695.007385561953</v>
      </c>
      <c r="BC35" s="104">
        <v>3850</v>
      </c>
      <c r="BD35" s="104">
        <v>2154.992614438047</v>
      </c>
      <c r="BE35" s="105" t="s">
        <v>105</v>
      </c>
      <c r="BF35" s="87"/>
      <c r="BG35" s="103">
        <v>23.858173831966219</v>
      </c>
      <c r="BH35" s="103">
        <v>24.945935049040713</v>
      </c>
      <c r="BI35" s="103">
        <v>1.0877612170744959</v>
      </c>
      <c r="BJ35" s="104">
        <v>1025.2052572362823</v>
      </c>
      <c r="BK35" s="104">
        <v>3743.7260747949326</v>
      </c>
      <c r="BL35" s="104">
        <v>2718.5208175586508</v>
      </c>
      <c r="BM35" s="87"/>
      <c r="BN35" s="152"/>
      <c r="BO35" s="87"/>
      <c r="BP35" s="105">
        <v>30</v>
      </c>
      <c r="BQ35" s="103">
        <v>20.331889873805352</v>
      </c>
      <c r="BR35" s="103">
        <v>1</v>
      </c>
      <c r="BS35" s="103">
        <v>3.2155059368634511</v>
      </c>
      <c r="BT35" s="104">
        <v>160.18528874184426</v>
      </c>
      <c r="BU35" s="103">
        <v>22.547395810668803</v>
      </c>
      <c r="BV35" s="103">
        <v>22.547395810668803</v>
      </c>
      <c r="BW35" s="103">
        <v>0</v>
      </c>
      <c r="BX35" s="104">
        <v>836.6071630619083</v>
      </c>
      <c r="BY35" s="104">
        <v>3452.1093716003206</v>
      </c>
      <c r="BZ35" s="104">
        <v>2615.5022085384126</v>
      </c>
      <c r="CA35" s="105" t="s">
        <v>104</v>
      </c>
      <c r="CB35" s="87"/>
      <c r="CC35" s="103">
        <v>22.298147594523112</v>
      </c>
      <c r="CD35" s="103">
        <v>22.835585298821151</v>
      </c>
      <c r="CE35" s="103">
        <v>0.5374377042980385</v>
      </c>
      <c r="CF35" s="104">
        <v>902.41134162851245</v>
      </c>
      <c r="CG35" s="104">
        <v>3582.7221391784678</v>
      </c>
      <c r="CH35" s="104">
        <v>2680.3107975499547</v>
      </c>
      <c r="CI35" s="87"/>
      <c r="CJ35" s="87"/>
      <c r="CK35" s="87"/>
      <c r="CL35" s="87"/>
      <c r="CM35" s="87"/>
      <c r="CN35" s="87"/>
      <c r="CO35" s="87"/>
      <c r="CP35" s="152"/>
    </row>
    <row r="36" spans="1:94" x14ac:dyDescent="0.2">
      <c r="A36" s="87"/>
      <c r="B36" s="105">
        <v>31</v>
      </c>
      <c r="C36" s="103">
        <v>22.196245454996919</v>
      </c>
      <c r="D36" s="103">
        <v>2</v>
      </c>
      <c r="E36" s="103">
        <v>5.4954868057663742</v>
      </c>
      <c r="F36" s="104">
        <v>151.50946989821435</v>
      </c>
      <c r="G36" s="103">
        <v>25</v>
      </c>
      <c r="H36" s="103">
        <v>25.691732260763295</v>
      </c>
      <c r="I36" s="103">
        <v>0.69173226076329541</v>
      </c>
      <c r="J36" s="104">
        <v>1026.0212768356075</v>
      </c>
      <c r="K36" s="104">
        <v>4600</v>
      </c>
      <c r="L36" s="104">
        <v>3573.9787231643922</v>
      </c>
      <c r="M36" s="105" t="s">
        <v>105</v>
      </c>
      <c r="N36" s="87"/>
      <c r="O36" s="103">
        <v>21.378030594475263</v>
      </c>
      <c r="P36" s="103">
        <v>21.706882321845324</v>
      </c>
      <c r="Q36" s="103">
        <v>0.3288517273700573</v>
      </c>
      <c r="R36" s="104">
        <v>852.75445528662021</v>
      </c>
      <c r="S36" s="104">
        <v>3935.1422811990965</v>
      </c>
      <c r="T36" s="104">
        <v>3082.3878259124758</v>
      </c>
      <c r="U36" s="87"/>
      <c r="V36" s="92"/>
      <c r="W36" s="87"/>
      <c r="X36" s="105">
        <v>31</v>
      </c>
      <c r="Y36" s="103">
        <v>16.230710272258076</v>
      </c>
      <c r="Z36" s="103">
        <v>1</v>
      </c>
      <c r="AA36" s="103">
        <v>4.2083305716101442</v>
      </c>
      <c r="AB36" s="104">
        <v>176.18586338434679</v>
      </c>
      <c r="AC36" s="103">
        <v>19.43904084386822</v>
      </c>
      <c r="AD36" s="103">
        <v>19.43904084386822</v>
      </c>
      <c r="AE36" s="103">
        <v>0</v>
      </c>
      <c r="AF36" s="104">
        <v>759.35708870039343</v>
      </c>
      <c r="AG36" s="104">
        <v>3569.0273518962795</v>
      </c>
      <c r="AH36" s="104">
        <v>2809.670263195886</v>
      </c>
      <c r="AI36" s="105" t="s">
        <v>104</v>
      </c>
      <c r="AJ36" s="87"/>
      <c r="AK36" s="103">
        <v>21.340905072257595</v>
      </c>
      <c r="AL36" s="103">
        <v>21.61742256075571</v>
      </c>
      <c r="AM36" s="103">
        <v>0.27651748849811369</v>
      </c>
      <c r="AN36" s="104">
        <v>844.21933169391536</v>
      </c>
      <c r="AO36" s="104">
        <v>3983.6209775224957</v>
      </c>
      <c r="AP36" s="104">
        <v>3139.4016458285805</v>
      </c>
      <c r="AQ36" s="87"/>
      <c r="AR36" s="152"/>
      <c r="AS36" s="87"/>
      <c r="AT36" s="105">
        <v>31</v>
      </c>
      <c r="AU36" s="103">
        <v>19.711722058596266</v>
      </c>
      <c r="AV36" s="103">
        <v>2</v>
      </c>
      <c r="AW36" s="103">
        <v>6.6576463130787218</v>
      </c>
      <c r="AX36" s="104">
        <v>175.17223324387408</v>
      </c>
      <c r="AY36" s="103">
        <v>24.369368371674987</v>
      </c>
      <c r="AZ36" s="103">
        <v>24.369368371674987</v>
      </c>
      <c r="BA36" s="103">
        <v>0</v>
      </c>
      <c r="BB36" s="104">
        <v>906.25328439412374</v>
      </c>
      <c r="BC36" s="104">
        <v>3755.4052557512482</v>
      </c>
      <c r="BD36" s="104">
        <v>2849.1519713571242</v>
      </c>
      <c r="BE36" s="105" t="s">
        <v>104</v>
      </c>
      <c r="BF36" s="87"/>
      <c r="BG36" s="103">
        <v>23.874663978408439</v>
      </c>
      <c r="BH36" s="103">
        <v>24.927336123964402</v>
      </c>
      <c r="BI36" s="103">
        <v>1.0526721455559638</v>
      </c>
      <c r="BJ36" s="104">
        <v>1021.3680968220191</v>
      </c>
      <c r="BK36" s="104">
        <v>3744.1028225677169</v>
      </c>
      <c r="BL36" s="104">
        <v>2722.7347257456981</v>
      </c>
      <c r="BM36" s="87"/>
      <c r="BN36" s="152"/>
      <c r="BO36" s="87"/>
      <c r="BP36" s="105">
        <v>31</v>
      </c>
      <c r="BQ36" s="103">
        <v>23.110747893278134</v>
      </c>
      <c r="BR36" s="103">
        <v>4</v>
      </c>
      <c r="BS36" s="103">
        <v>5.2552397988065493</v>
      </c>
      <c r="BT36" s="104">
        <v>105.93969666758885</v>
      </c>
      <c r="BU36" s="103">
        <v>24.365987692084683</v>
      </c>
      <c r="BV36" s="103">
        <v>24.365987692084683</v>
      </c>
      <c r="BW36" s="103">
        <v>0</v>
      </c>
      <c r="BX36" s="104">
        <v>836.91932743012933</v>
      </c>
      <c r="BY36" s="104">
        <v>3934.8981538127027</v>
      </c>
      <c r="BZ36" s="104">
        <v>3097.9788263825735</v>
      </c>
      <c r="CA36" s="105" t="s">
        <v>104</v>
      </c>
      <c r="CB36" s="87"/>
      <c r="CC36" s="103">
        <v>22.364852113799291</v>
      </c>
      <c r="CD36" s="103">
        <v>22.884953117958684</v>
      </c>
      <c r="CE36" s="103">
        <v>0.52010100415939209</v>
      </c>
      <c r="CF36" s="104">
        <v>900.29869600920972</v>
      </c>
      <c r="CG36" s="104">
        <v>3594.0826557795717</v>
      </c>
      <c r="CH36" s="104">
        <v>2693.7839597703619</v>
      </c>
      <c r="CI36" s="87"/>
      <c r="CJ36" s="87"/>
      <c r="CK36" s="87"/>
      <c r="CL36" s="87"/>
      <c r="CM36" s="87"/>
      <c r="CN36" s="87"/>
      <c r="CO36" s="87"/>
      <c r="CP36" s="152"/>
    </row>
    <row r="37" spans="1:94" x14ac:dyDescent="0.2">
      <c r="A37" s="87"/>
      <c r="B37" s="105">
        <v>32</v>
      </c>
      <c r="C37" s="103">
        <v>23.227257239914302</v>
      </c>
      <c r="D37" s="103">
        <v>0</v>
      </c>
      <c r="E37" s="103">
        <v>2.5093193942931737</v>
      </c>
      <c r="F37" s="104">
        <v>178.21172193249782</v>
      </c>
      <c r="G37" s="103">
        <v>25</v>
      </c>
      <c r="H37" s="103">
        <v>25.736576634207474</v>
      </c>
      <c r="I37" s="103">
        <v>0.73657663420747355</v>
      </c>
      <c r="J37" s="104">
        <v>1060.795516089843</v>
      </c>
      <c r="K37" s="104">
        <v>4500</v>
      </c>
      <c r="L37" s="104">
        <v>3439.2044839101573</v>
      </c>
      <c r="M37" s="105" t="s">
        <v>105</v>
      </c>
      <c r="N37" s="87"/>
      <c r="O37" s="103">
        <v>21.491217138397911</v>
      </c>
      <c r="P37" s="103">
        <v>21.832810269106641</v>
      </c>
      <c r="Q37" s="103">
        <v>0.34159313070872654</v>
      </c>
      <c r="R37" s="104">
        <v>859.25573843672089</v>
      </c>
      <c r="S37" s="104">
        <v>3952.7940849116249</v>
      </c>
      <c r="T37" s="104">
        <v>3093.5383464749034</v>
      </c>
      <c r="U37" s="87"/>
      <c r="V37" s="92"/>
      <c r="W37" s="87"/>
      <c r="X37" s="105">
        <v>32</v>
      </c>
      <c r="Y37" s="103">
        <v>20.838475531234199</v>
      </c>
      <c r="Z37" s="103">
        <v>1</v>
      </c>
      <c r="AA37" s="103">
        <v>2.8764087155493314</v>
      </c>
      <c r="AB37" s="104">
        <v>158.61609842452651</v>
      </c>
      <c r="AC37" s="103">
        <v>22.71488424678353</v>
      </c>
      <c r="AD37" s="103">
        <v>22.71488424678353</v>
      </c>
      <c r="AE37" s="103">
        <v>0</v>
      </c>
      <c r="AF37" s="104">
        <v>840.06262582803242</v>
      </c>
      <c r="AG37" s="104">
        <v>4158.6791644210352</v>
      </c>
      <c r="AH37" s="104">
        <v>3318.6165385930026</v>
      </c>
      <c r="AI37" s="105" t="s">
        <v>104</v>
      </c>
      <c r="AJ37" s="87"/>
      <c r="AK37" s="103">
        <v>21.383841921461531</v>
      </c>
      <c r="AL37" s="103">
        <v>21.651718238444079</v>
      </c>
      <c r="AM37" s="103">
        <v>0.26787631698254766</v>
      </c>
      <c r="AN37" s="104">
        <v>844.08943463560649</v>
      </c>
      <c r="AO37" s="104">
        <v>3989.0915458630748</v>
      </c>
      <c r="AP37" s="104">
        <v>3145.002111227469</v>
      </c>
      <c r="AQ37" s="87"/>
      <c r="AR37" s="152"/>
      <c r="AS37" s="87"/>
      <c r="AT37" s="105">
        <v>32</v>
      </c>
      <c r="AU37" s="103">
        <v>18.848826985503095</v>
      </c>
      <c r="AV37" s="103">
        <v>4</v>
      </c>
      <c r="AW37" s="103">
        <v>6.1574408082558278</v>
      </c>
      <c r="AX37" s="104">
        <v>174.16425789006587</v>
      </c>
      <c r="AY37" s="103">
        <v>21.006267793758923</v>
      </c>
      <c r="AZ37" s="103">
        <v>21.006267793758923</v>
      </c>
      <c r="BA37" s="103">
        <v>0</v>
      </c>
      <c r="BB37" s="104">
        <v>804.35229170283355</v>
      </c>
      <c r="BC37" s="104">
        <v>3350.9401690638383</v>
      </c>
      <c r="BD37" s="104">
        <v>2546.5878773610048</v>
      </c>
      <c r="BE37" s="105" t="s">
        <v>104</v>
      </c>
      <c r="BF37" s="87"/>
      <c r="BG37" s="103">
        <v>23.785026597638144</v>
      </c>
      <c r="BH37" s="103">
        <v>24.804802738645478</v>
      </c>
      <c r="BI37" s="103">
        <v>1.0197761410073398</v>
      </c>
      <c r="BJ37" s="104">
        <v>1014.5863529120446</v>
      </c>
      <c r="BK37" s="104">
        <v>3731.8164896457206</v>
      </c>
      <c r="BL37" s="104">
        <v>2717.2301367336763</v>
      </c>
      <c r="BM37" s="87"/>
      <c r="BN37" s="152"/>
      <c r="BO37" s="87"/>
      <c r="BP37" s="105">
        <v>32</v>
      </c>
      <c r="BQ37" s="103">
        <v>20.946014352809573</v>
      </c>
      <c r="BR37" s="103">
        <v>1</v>
      </c>
      <c r="BS37" s="103">
        <v>3.8839359595177823</v>
      </c>
      <c r="BT37" s="104">
        <v>135.12727341905179</v>
      </c>
      <c r="BU37" s="103">
        <v>23.829950312327355</v>
      </c>
      <c r="BV37" s="103">
        <v>23.829950312327355</v>
      </c>
      <c r="BW37" s="103">
        <v>0</v>
      </c>
      <c r="BX37" s="104">
        <v>850.02578278887245</v>
      </c>
      <c r="BY37" s="104">
        <v>3644.4925468491033</v>
      </c>
      <c r="BZ37" s="104">
        <v>2794.4667640602311</v>
      </c>
      <c r="CA37" s="105" t="s">
        <v>104</v>
      </c>
      <c r="CB37" s="87"/>
      <c r="CC37" s="103">
        <v>22.410636432503292</v>
      </c>
      <c r="CD37" s="103">
        <v>22.914484280282704</v>
      </c>
      <c r="CE37" s="103">
        <v>0.50384784777941105</v>
      </c>
      <c r="CF37" s="104">
        <v>898.72766747107414</v>
      </c>
      <c r="CG37" s="104">
        <v>3595.6579648754946</v>
      </c>
      <c r="CH37" s="104">
        <v>2696.9302974044203</v>
      </c>
      <c r="CI37" s="87"/>
      <c r="CJ37" s="87"/>
      <c r="CK37" s="87"/>
      <c r="CL37" s="87"/>
      <c r="CM37" s="87"/>
      <c r="CN37" s="87"/>
      <c r="CO37" s="87"/>
      <c r="CP37" s="152"/>
    </row>
    <row r="38" spans="1:94" x14ac:dyDescent="0.2">
      <c r="A38" s="87"/>
      <c r="B38" s="105">
        <v>33</v>
      </c>
      <c r="C38" s="103">
        <v>20.954436505884363</v>
      </c>
      <c r="D38" s="103">
        <v>2</v>
      </c>
      <c r="E38" s="103">
        <v>2.6329337274698883</v>
      </c>
      <c r="F38" s="104">
        <v>178.4154397004919</v>
      </c>
      <c r="G38" s="103">
        <v>21.58737023335425</v>
      </c>
      <c r="H38" s="103">
        <v>21.58737023335425</v>
      </c>
      <c r="I38" s="103">
        <v>0</v>
      </c>
      <c r="J38" s="104">
        <v>826.03654670111939</v>
      </c>
      <c r="K38" s="104">
        <v>3985.7266420037649</v>
      </c>
      <c r="L38" s="104">
        <v>3159.6900953026457</v>
      </c>
      <c r="M38" s="105" t="s">
        <v>104</v>
      </c>
      <c r="N38" s="87"/>
      <c r="O38" s="103">
        <v>21.494130868548101</v>
      </c>
      <c r="P38" s="103">
        <v>21.82537269226566</v>
      </c>
      <c r="Q38" s="103">
        <v>0.33124182371755301</v>
      </c>
      <c r="R38" s="104">
        <v>858.24909626291469</v>
      </c>
      <c r="S38" s="104">
        <v>3953.7920411871442</v>
      </c>
      <c r="T38" s="104">
        <v>3095.5429449242292</v>
      </c>
      <c r="U38" s="87"/>
      <c r="V38" s="92"/>
      <c r="W38" s="87"/>
      <c r="X38" s="105">
        <v>33</v>
      </c>
      <c r="Y38" s="103">
        <v>17.887867903468734</v>
      </c>
      <c r="Z38" s="103">
        <v>2</v>
      </c>
      <c r="AA38" s="103">
        <v>2.8382849324380528</v>
      </c>
      <c r="AB38" s="104">
        <v>156.92552126475067</v>
      </c>
      <c r="AC38" s="103">
        <v>18.726152835906788</v>
      </c>
      <c r="AD38" s="103">
        <v>18.726152835906788</v>
      </c>
      <c r="AE38" s="103">
        <v>0</v>
      </c>
      <c r="AF38" s="104">
        <v>718.71010634195432</v>
      </c>
      <c r="AG38" s="104">
        <v>3510.7075104632218</v>
      </c>
      <c r="AH38" s="104">
        <v>2791.9974041212672</v>
      </c>
      <c r="AI38" s="105" t="s">
        <v>104</v>
      </c>
      <c r="AJ38" s="87"/>
      <c r="AK38" s="103">
        <v>21.303305888565934</v>
      </c>
      <c r="AL38" s="103">
        <v>21.563064741397493</v>
      </c>
      <c r="AM38" s="103">
        <v>0.25975885283156136</v>
      </c>
      <c r="AN38" s="104">
        <v>840.29006105095038</v>
      </c>
      <c r="AO38" s="104">
        <v>3974.5950599418666</v>
      </c>
      <c r="AP38" s="104">
        <v>3134.3049988909174</v>
      </c>
      <c r="AQ38" s="87"/>
      <c r="AR38" s="152"/>
      <c r="AS38" s="87"/>
      <c r="AT38" s="105">
        <v>33</v>
      </c>
      <c r="AU38" s="103">
        <v>20.887886708975454</v>
      </c>
      <c r="AV38" s="103">
        <v>5</v>
      </c>
      <c r="AW38" s="103">
        <v>6.1882010732097115</v>
      </c>
      <c r="AX38" s="104">
        <v>170.63914436945532</v>
      </c>
      <c r="AY38" s="103">
        <v>22.076087782185166</v>
      </c>
      <c r="AZ38" s="103">
        <v>22.076087782185166</v>
      </c>
      <c r="BA38" s="103">
        <v>0</v>
      </c>
      <c r="BB38" s="104">
        <v>832.92177783501029</v>
      </c>
      <c r="BC38" s="104">
        <v>3561.4131673277748</v>
      </c>
      <c r="BD38" s="104">
        <v>2728.4913894927645</v>
      </c>
      <c r="BE38" s="105" t="s">
        <v>104</v>
      </c>
      <c r="BF38" s="87"/>
      <c r="BG38" s="103">
        <v>23.733240572927446</v>
      </c>
      <c r="BH38" s="103">
        <v>24.72211440663153</v>
      </c>
      <c r="BI38" s="103">
        <v>0.9888738337040871</v>
      </c>
      <c r="BJ38" s="104">
        <v>1009.0813657884981</v>
      </c>
      <c r="BK38" s="104">
        <v>3726.652752605783</v>
      </c>
      <c r="BL38" s="104">
        <v>2717.5713868172847</v>
      </c>
      <c r="BM38" s="87"/>
      <c r="BN38" s="152"/>
      <c r="BO38" s="87"/>
      <c r="BP38" s="105">
        <v>33</v>
      </c>
      <c r="BQ38" s="103">
        <v>20.368693916356257</v>
      </c>
      <c r="BR38" s="103">
        <v>1</v>
      </c>
      <c r="BS38" s="103">
        <v>6.762919474311702</v>
      </c>
      <c r="BT38" s="104">
        <v>149.56757153184881</v>
      </c>
      <c r="BU38" s="103">
        <v>25</v>
      </c>
      <c r="BV38" s="103">
        <v>26.131613390667958</v>
      </c>
      <c r="BW38" s="103">
        <v>1.1316133906679582</v>
      </c>
      <c r="BX38" s="104">
        <v>1069.3095801320426</v>
      </c>
      <c r="BY38" s="104">
        <v>3820</v>
      </c>
      <c r="BZ38" s="104">
        <v>2750.6904198679576</v>
      </c>
      <c r="CA38" s="105" t="s">
        <v>105</v>
      </c>
      <c r="CB38" s="87"/>
      <c r="CC38" s="103">
        <v>22.489101995154709</v>
      </c>
      <c r="CD38" s="103">
        <v>23.011973041203472</v>
      </c>
      <c r="CE38" s="103">
        <v>0.522871046048761</v>
      </c>
      <c r="CF38" s="104">
        <v>903.89681633958833</v>
      </c>
      <c r="CG38" s="104">
        <v>3602.4562083641158</v>
      </c>
      <c r="CH38" s="104">
        <v>2698.5593920245274</v>
      </c>
      <c r="CI38" s="87"/>
      <c r="CJ38" s="87"/>
      <c r="CK38" s="87"/>
      <c r="CL38" s="87"/>
      <c r="CM38" s="87"/>
      <c r="CN38" s="87"/>
      <c r="CO38" s="87"/>
      <c r="CP38" s="152"/>
    </row>
    <row r="39" spans="1:94" x14ac:dyDescent="0.2">
      <c r="A39" s="87"/>
      <c r="B39" s="105">
        <v>34</v>
      </c>
      <c r="C39" s="103">
        <v>21.110625408869545</v>
      </c>
      <c r="D39" s="103">
        <v>2</v>
      </c>
      <c r="E39" s="103">
        <v>2.2811579200015668</v>
      </c>
      <c r="F39" s="104">
        <v>114.75280886158421</v>
      </c>
      <c r="G39" s="103">
        <v>21.391783328871114</v>
      </c>
      <c r="H39" s="103">
        <v>21.391783328871114</v>
      </c>
      <c r="I39" s="103">
        <v>0</v>
      </c>
      <c r="J39" s="104">
        <v>756.50630872771762</v>
      </c>
      <c r="K39" s="104">
        <v>3950.5209991968004</v>
      </c>
      <c r="L39" s="104">
        <v>3194.0146904690828</v>
      </c>
      <c r="M39" s="105" t="s">
        <v>104</v>
      </c>
      <c r="N39" s="87"/>
      <c r="O39" s="103">
        <v>21.491120646792897</v>
      </c>
      <c r="P39" s="103">
        <v>21.812620063930527</v>
      </c>
      <c r="Q39" s="103">
        <v>0.32149941713762498</v>
      </c>
      <c r="R39" s="104">
        <v>855.25666133540892</v>
      </c>
      <c r="S39" s="104">
        <v>3953.6958340697815</v>
      </c>
      <c r="T39" s="104">
        <v>3098.4391727343718</v>
      </c>
      <c r="U39" s="87"/>
      <c r="V39" s="92"/>
      <c r="W39" s="87"/>
      <c r="X39" s="105">
        <v>34</v>
      </c>
      <c r="Y39" s="103">
        <v>19.123066972061217</v>
      </c>
      <c r="Z39" s="103">
        <v>3</v>
      </c>
      <c r="AA39" s="103">
        <v>2.1956785049280669</v>
      </c>
      <c r="AB39" s="104">
        <v>168.69600323608921</v>
      </c>
      <c r="AC39" s="103">
        <v>18.318745476989285</v>
      </c>
      <c r="AD39" s="103">
        <v>18.318745476989285</v>
      </c>
      <c r="AE39" s="103">
        <v>0</v>
      </c>
      <c r="AF39" s="104">
        <v>718.25836754576767</v>
      </c>
      <c r="AG39" s="104">
        <v>3507.3741858580715</v>
      </c>
      <c r="AH39" s="104">
        <v>2789.1158183123039</v>
      </c>
      <c r="AI39" s="105" t="s">
        <v>104</v>
      </c>
      <c r="AJ39" s="87"/>
      <c r="AK39" s="103">
        <v>21.215524699990148</v>
      </c>
      <c r="AL39" s="103">
        <v>21.467643586561959</v>
      </c>
      <c r="AM39" s="103">
        <v>0.25211888657180959</v>
      </c>
      <c r="AN39" s="104">
        <v>836.70089359491556</v>
      </c>
      <c r="AO39" s="104">
        <v>3960.8532695276372</v>
      </c>
      <c r="AP39" s="104">
        <v>3124.1523759327229</v>
      </c>
      <c r="AQ39" s="87"/>
      <c r="AR39" s="152"/>
      <c r="AS39" s="87"/>
      <c r="AT39" s="105">
        <v>34</v>
      </c>
      <c r="AU39" s="103">
        <v>22.857406962075359</v>
      </c>
      <c r="AV39" s="103">
        <v>4</v>
      </c>
      <c r="AW39" s="103">
        <v>3.8201346667789293</v>
      </c>
      <c r="AX39" s="104">
        <v>142.23015134293257</v>
      </c>
      <c r="AY39" s="103">
        <v>22.677541628854289</v>
      </c>
      <c r="AZ39" s="103">
        <v>22.677541628854289</v>
      </c>
      <c r="BA39" s="103">
        <v>0</v>
      </c>
      <c r="BB39" s="104">
        <v>822.55640020856129</v>
      </c>
      <c r="BC39" s="104">
        <v>3601.6312443281436</v>
      </c>
      <c r="BD39" s="104">
        <v>2779.0748441195824</v>
      </c>
      <c r="BE39" s="105" t="s">
        <v>104</v>
      </c>
      <c r="BF39" s="87"/>
      <c r="BG39" s="103">
        <v>23.702190603984121</v>
      </c>
      <c r="BH39" s="103">
        <v>24.661979913167492</v>
      </c>
      <c r="BI39" s="103">
        <v>0.95978930918337868</v>
      </c>
      <c r="BJ39" s="104">
        <v>1003.5953373890882</v>
      </c>
      <c r="BK39" s="104">
        <v>3722.9756494211465</v>
      </c>
      <c r="BL39" s="104">
        <v>2719.3803120320581</v>
      </c>
      <c r="BM39" s="87"/>
      <c r="BN39" s="152"/>
      <c r="BO39" s="87"/>
      <c r="BP39" s="105">
        <v>34</v>
      </c>
      <c r="BQ39" s="103">
        <v>23.421337077450261</v>
      </c>
      <c r="BR39" s="103">
        <v>5</v>
      </c>
      <c r="BS39" s="103">
        <v>5.3388121076235056</v>
      </c>
      <c r="BT39" s="104">
        <v>160.34606370153813</v>
      </c>
      <c r="BU39" s="103">
        <v>23.760149185073764</v>
      </c>
      <c r="BV39" s="103">
        <v>23.760149185073764</v>
      </c>
      <c r="BW39" s="103">
        <v>0</v>
      </c>
      <c r="BX39" s="104">
        <v>873.15053925375105</v>
      </c>
      <c r="BY39" s="104">
        <v>3914.0223777610645</v>
      </c>
      <c r="BZ39" s="104">
        <v>3040.8718385073134</v>
      </c>
      <c r="CA39" s="105" t="s">
        <v>104</v>
      </c>
      <c r="CB39" s="87"/>
      <c r="CC39" s="103">
        <v>22.52648573603468</v>
      </c>
      <c r="CD39" s="103">
        <v>23.033978221905535</v>
      </c>
      <c r="CE39" s="103">
        <v>0.50749248587085627</v>
      </c>
      <c r="CF39" s="104">
        <v>902.99251407235784</v>
      </c>
      <c r="CG39" s="104">
        <v>3611.6199192287322</v>
      </c>
      <c r="CH39" s="104">
        <v>2708.6274051563742</v>
      </c>
      <c r="CI39" s="87"/>
      <c r="CJ39" s="87"/>
      <c r="CK39" s="87"/>
      <c r="CL39" s="87"/>
      <c r="CM39" s="87"/>
      <c r="CN39" s="87"/>
      <c r="CO39" s="87"/>
      <c r="CP39" s="152"/>
    </row>
    <row r="40" spans="1:94" x14ac:dyDescent="0.2">
      <c r="A40" s="87"/>
      <c r="B40" s="105">
        <v>35</v>
      </c>
      <c r="C40" s="103">
        <v>21.684018241026553</v>
      </c>
      <c r="D40" s="103">
        <v>1</v>
      </c>
      <c r="E40" s="103">
        <v>5.7796718026758764</v>
      </c>
      <c r="F40" s="104">
        <v>115.7619022165013</v>
      </c>
      <c r="G40" s="103">
        <v>25</v>
      </c>
      <c r="H40" s="103">
        <v>26.463690043702428</v>
      </c>
      <c r="I40" s="103">
        <v>1.4636900437024281</v>
      </c>
      <c r="J40" s="104">
        <v>1129.2261100829382</v>
      </c>
      <c r="K40" s="104">
        <v>4550</v>
      </c>
      <c r="L40" s="104">
        <v>3420.7738899170618</v>
      </c>
      <c r="M40" s="105" t="s">
        <v>105</v>
      </c>
      <c r="N40" s="87"/>
      <c r="O40" s="103">
        <v>21.591374342598815</v>
      </c>
      <c r="P40" s="103">
        <v>21.945507777638294</v>
      </c>
      <c r="Q40" s="103">
        <v>0.35413343503947647</v>
      </c>
      <c r="R40" s="104">
        <v>863.08435987105258</v>
      </c>
      <c r="S40" s="104">
        <v>3970.733095953502</v>
      </c>
      <c r="T40" s="104">
        <v>3107.6487360824485</v>
      </c>
      <c r="U40" s="87"/>
      <c r="V40" s="92"/>
      <c r="W40" s="87"/>
      <c r="X40" s="105">
        <v>35</v>
      </c>
      <c r="Y40" s="103">
        <v>19.365119647834565</v>
      </c>
      <c r="Z40" s="103">
        <v>0</v>
      </c>
      <c r="AA40" s="103">
        <v>5.9461109462030555</v>
      </c>
      <c r="AB40" s="104">
        <v>149.74073425549238</v>
      </c>
      <c r="AC40" s="103">
        <v>25</v>
      </c>
      <c r="AD40" s="103">
        <v>25.311230594037621</v>
      </c>
      <c r="AE40" s="103">
        <v>0.31123059403762099</v>
      </c>
      <c r="AF40" s="104">
        <v>955.76224118226412</v>
      </c>
      <c r="AG40" s="104">
        <v>4500</v>
      </c>
      <c r="AH40" s="104">
        <v>3544.237758817736</v>
      </c>
      <c r="AI40" s="105" t="s">
        <v>105</v>
      </c>
      <c r="AJ40" s="87"/>
      <c r="AK40" s="103">
        <v>21.323652565704716</v>
      </c>
      <c r="AL40" s="103">
        <v>21.577460358204121</v>
      </c>
      <c r="AM40" s="103">
        <v>0.25380779249940416</v>
      </c>
      <c r="AN40" s="104">
        <v>840.10264638312549</v>
      </c>
      <c r="AO40" s="104">
        <v>3976.2574618268477</v>
      </c>
      <c r="AP40" s="104">
        <v>3136.1548154437232</v>
      </c>
      <c r="AQ40" s="87"/>
      <c r="AR40" s="152"/>
      <c r="AS40" s="87"/>
      <c r="AT40" s="105">
        <v>35</v>
      </c>
      <c r="AU40" s="103">
        <v>20.039692683300927</v>
      </c>
      <c r="AV40" s="103">
        <v>3</v>
      </c>
      <c r="AW40" s="103">
        <v>3.4075170056934705</v>
      </c>
      <c r="AX40" s="104">
        <v>130.62262812876116</v>
      </c>
      <c r="AY40" s="103">
        <v>20.447209688994398</v>
      </c>
      <c r="AZ40" s="103">
        <v>20.447209688994398</v>
      </c>
      <c r="BA40" s="103">
        <v>0</v>
      </c>
      <c r="BB40" s="104">
        <v>744.03891879859316</v>
      </c>
      <c r="BC40" s="104">
        <v>3217.0814533491598</v>
      </c>
      <c r="BD40" s="104">
        <v>2473.0425345505664</v>
      </c>
      <c r="BE40" s="105" t="s">
        <v>104</v>
      </c>
      <c r="BF40" s="87"/>
      <c r="BG40" s="103">
        <v>23.609191149270128</v>
      </c>
      <c r="BH40" s="103">
        <v>24.541557906762545</v>
      </c>
      <c r="BI40" s="103">
        <v>0.93236675749242492</v>
      </c>
      <c r="BJ40" s="104">
        <v>996.17943971507395</v>
      </c>
      <c r="BK40" s="104">
        <v>3708.5215295333755</v>
      </c>
      <c r="BL40" s="104">
        <v>2712.3420898183012</v>
      </c>
      <c r="BM40" s="87"/>
      <c r="BN40" s="152"/>
      <c r="BO40" s="87"/>
      <c r="BP40" s="105">
        <v>35</v>
      </c>
      <c r="BQ40" s="103">
        <v>26.998811553750858</v>
      </c>
      <c r="BR40" s="103">
        <v>2</v>
      </c>
      <c r="BS40" s="103">
        <v>5.3483491496280529</v>
      </c>
      <c r="BT40" s="104">
        <v>160.97554210722623</v>
      </c>
      <c r="BU40" s="103">
        <v>25</v>
      </c>
      <c r="BV40" s="103">
        <v>30.347160703378911</v>
      </c>
      <c r="BW40" s="103">
        <v>5.3471607033789113</v>
      </c>
      <c r="BX40" s="104">
        <v>1713.0496476140627</v>
      </c>
      <c r="BY40" s="104">
        <v>3890</v>
      </c>
      <c r="BZ40" s="104">
        <v>2176.9503523859375</v>
      </c>
      <c r="CA40" s="105" t="s">
        <v>105</v>
      </c>
      <c r="CB40" s="87"/>
      <c r="CC40" s="103">
        <v>22.597157572147974</v>
      </c>
      <c r="CD40" s="103">
        <v>23.242926292804775</v>
      </c>
      <c r="CE40" s="103">
        <v>0.64576872065680069</v>
      </c>
      <c r="CF40" s="104">
        <v>926.13700360212079</v>
      </c>
      <c r="CG40" s="104">
        <v>3619.573635822197</v>
      </c>
      <c r="CH40" s="104">
        <v>2693.4366322200758</v>
      </c>
      <c r="CI40" s="87"/>
      <c r="CJ40" s="87"/>
      <c r="CK40" s="87"/>
      <c r="CL40" s="87"/>
      <c r="CM40" s="87"/>
      <c r="CN40" s="87"/>
      <c r="CO40" s="87"/>
      <c r="CP40" s="152"/>
    </row>
    <row r="41" spans="1:94" x14ac:dyDescent="0.2">
      <c r="A41" s="87"/>
      <c r="B41" s="105">
        <v>36</v>
      </c>
      <c r="C41" s="103">
        <v>22.150304864066889</v>
      </c>
      <c r="D41" s="103">
        <v>0</v>
      </c>
      <c r="E41" s="103">
        <v>2.4315449368166582</v>
      </c>
      <c r="F41" s="104">
        <v>104.79472223634237</v>
      </c>
      <c r="G41" s="103">
        <v>24.581849800883546</v>
      </c>
      <c r="H41" s="103">
        <v>24.581849800883546</v>
      </c>
      <c r="I41" s="103">
        <v>0</v>
      </c>
      <c r="J41" s="104">
        <v>842.25021626284877</v>
      </c>
      <c r="K41" s="104">
        <v>4424.7329641590386</v>
      </c>
      <c r="L41" s="104">
        <v>3582.4827478961897</v>
      </c>
      <c r="M41" s="105" t="s">
        <v>104</v>
      </c>
      <c r="N41" s="87"/>
      <c r="O41" s="103">
        <v>21.674443105328947</v>
      </c>
      <c r="P41" s="103">
        <v>22.018739500506218</v>
      </c>
      <c r="Q41" s="103">
        <v>0.34429639517726884</v>
      </c>
      <c r="R41" s="104">
        <v>862.50563365971357</v>
      </c>
      <c r="S41" s="104">
        <v>3983.3442034036561</v>
      </c>
      <c r="T41" s="104">
        <v>3120.8385697439417</v>
      </c>
      <c r="U41" s="87"/>
      <c r="V41" s="92"/>
      <c r="W41" s="87"/>
      <c r="X41" s="105">
        <v>36</v>
      </c>
      <c r="Y41" s="103">
        <v>16.125845829279239</v>
      </c>
      <c r="Z41" s="103">
        <v>0</v>
      </c>
      <c r="AA41" s="103">
        <v>4.1379261279671589</v>
      </c>
      <c r="AB41" s="104">
        <v>118.32480998644451</v>
      </c>
      <c r="AC41" s="103">
        <v>20.263771957246398</v>
      </c>
      <c r="AD41" s="103">
        <v>20.263771957246398</v>
      </c>
      <c r="AE41" s="103">
        <v>0</v>
      </c>
      <c r="AF41" s="104">
        <v>726.23796870383649</v>
      </c>
      <c r="AG41" s="104">
        <v>3647.4789523043514</v>
      </c>
      <c r="AH41" s="104">
        <v>2921.2409836005149</v>
      </c>
      <c r="AI41" s="105" t="s">
        <v>104</v>
      </c>
      <c r="AJ41" s="87"/>
      <c r="AK41" s="103">
        <v>21.294211437691985</v>
      </c>
      <c r="AL41" s="103">
        <v>21.540969013733072</v>
      </c>
      <c r="AM41" s="103">
        <v>0.24675757604108739</v>
      </c>
      <c r="AN41" s="104">
        <v>836.93973866981196</v>
      </c>
      <c r="AO41" s="104">
        <v>3967.1247254512223</v>
      </c>
      <c r="AP41" s="104">
        <v>3130.1849867814117</v>
      </c>
      <c r="AQ41" s="87"/>
      <c r="AR41" s="152"/>
      <c r="AS41" s="87"/>
      <c r="AT41" s="105">
        <v>36</v>
      </c>
      <c r="AU41" s="103">
        <v>24.031010672277525</v>
      </c>
      <c r="AV41" s="103">
        <v>5</v>
      </c>
      <c r="AW41" s="103">
        <v>5.3598162005134036</v>
      </c>
      <c r="AX41" s="104">
        <v>154.67606692720838</v>
      </c>
      <c r="AY41" s="103">
        <v>24.390826872790928</v>
      </c>
      <c r="AZ41" s="103">
        <v>24.390826872790928</v>
      </c>
      <c r="BA41" s="103">
        <v>0</v>
      </c>
      <c r="BB41" s="104">
        <v>886.40087311093623</v>
      </c>
      <c r="BC41" s="104">
        <v>3908.6240309186392</v>
      </c>
      <c r="BD41" s="104">
        <v>3022.223157807703</v>
      </c>
      <c r="BE41" s="105" t="s">
        <v>104</v>
      </c>
      <c r="BF41" s="87"/>
      <c r="BG41" s="103">
        <v>23.630903252701259</v>
      </c>
      <c r="BH41" s="103">
        <v>24.537370933596669</v>
      </c>
      <c r="BI41" s="103">
        <v>0.90646768089541319</v>
      </c>
      <c r="BJ41" s="104">
        <v>993.13003508718123</v>
      </c>
      <c r="BK41" s="104">
        <v>3714.0799323496331</v>
      </c>
      <c r="BL41" s="104">
        <v>2720.9498972624515</v>
      </c>
      <c r="BM41" s="87"/>
      <c r="BN41" s="152"/>
      <c r="BO41" s="87"/>
      <c r="BP41" s="105">
        <v>36</v>
      </c>
      <c r="BQ41" s="103">
        <v>21.090291915172354</v>
      </c>
      <c r="BR41" s="103">
        <v>3</v>
      </c>
      <c r="BS41" s="103">
        <v>4.9575045288268926</v>
      </c>
      <c r="BT41" s="104">
        <v>137.25335306247348</v>
      </c>
      <c r="BU41" s="103">
        <v>23.047796443999246</v>
      </c>
      <c r="BV41" s="103">
        <v>23.047796443999246</v>
      </c>
      <c r="BW41" s="103">
        <v>0</v>
      </c>
      <c r="BX41" s="104">
        <v>828.68724638245089</v>
      </c>
      <c r="BY41" s="104">
        <v>3667.1694665998871</v>
      </c>
      <c r="BZ41" s="104">
        <v>2838.4822202174364</v>
      </c>
      <c r="CA41" s="105" t="s">
        <v>104</v>
      </c>
      <c r="CB41" s="87"/>
      <c r="CC41" s="103">
        <v>22.609675318588287</v>
      </c>
      <c r="CD41" s="103">
        <v>23.237506019226842</v>
      </c>
      <c r="CE41" s="103">
        <v>0.62783070063855617</v>
      </c>
      <c r="CF41" s="104">
        <v>923.43006590157427</v>
      </c>
      <c r="CG41" s="104">
        <v>3620.895742232688</v>
      </c>
      <c r="CH41" s="104">
        <v>2697.4656763311136</v>
      </c>
      <c r="CI41" s="87"/>
      <c r="CJ41" s="87"/>
      <c r="CK41" s="87"/>
      <c r="CL41" s="87"/>
      <c r="CM41" s="87"/>
      <c r="CN41" s="87"/>
      <c r="CO41" s="87"/>
      <c r="CP41" s="152"/>
    </row>
    <row r="42" spans="1:94" x14ac:dyDescent="0.2">
      <c r="A42" s="87"/>
      <c r="B42" s="105">
        <v>37</v>
      </c>
      <c r="C42" s="103">
        <v>22.149207666883402</v>
      </c>
      <c r="D42" s="103">
        <v>1</v>
      </c>
      <c r="E42" s="103">
        <v>2.276466167719708</v>
      </c>
      <c r="F42" s="104">
        <v>138.14416227606063</v>
      </c>
      <c r="G42" s="103">
        <v>23.42567383460311</v>
      </c>
      <c r="H42" s="103">
        <v>23.42567383460311</v>
      </c>
      <c r="I42" s="103">
        <v>0</v>
      </c>
      <c r="J42" s="104">
        <v>840.91437731415385</v>
      </c>
      <c r="K42" s="104">
        <v>4266.6212902285597</v>
      </c>
      <c r="L42" s="104">
        <v>3425.7069129144056</v>
      </c>
      <c r="M42" s="105" t="s">
        <v>104</v>
      </c>
      <c r="N42" s="87"/>
      <c r="O42" s="103">
        <v>21.721773665579601</v>
      </c>
      <c r="P42" s="103">
        <v>22.05676475277911</v>
      </c>
      <c r="Q42" s="103">
        <v>0.33499108719950482</v>
      </c>
      <c r="R42" s="104">
        <v>861.92208619091468</v>
      </c>
      <c r="S42" s="104">
        <v>3991.0003408854104</v>
      </c>
      <c r="T42" s="104">
        <v>3129.0782546944947</v>
      </c>
      <c r="U42" s="87"/>
      <c r="V42" s="92"/>
      <c r="W42" s="87"/>
      <c r="X42" s="105">
        <v>37</v>
      </c>
      <c r="Y42" s="103">
        <v>22.601420938362992</v>
      </c>
      <c r="Z42" s="103">
        <v>2</v>
      </c>
      <c r="AA42" s="103">
        <v>5.6189441651977283</v>
      </c>
      <c r="AB42" s="104">
        <v>177.80886862427624</v>
      </c>
      <c r="AC42" s="103">
        <v>25</v>
      </c>
      <c r="AD42" s="103">
        <v>26.22036510356072</v>
      </c>
      <c r="AE42" s="103">
        <v>1.2203651035607201</v>
      </c>
      <c r="AF42" s="104">
        <v>1147.4745872652059</v>
      </c>
      <c r="AG42" s="104">
        <v>4640</v>
      </c>
      <c r="AH42" s="104">
        <v>3492.5254127347944</v>
      </c>
      <c r="AI42" s="105" t="s">
        <v>105</v>
      </c>
      <c r="AJ42" s="87"/>
      <c r="AK42" s="103">
        <v>21.39436788532193</v>
      </c>
      <c r="AL42" s="103">
        <v>21.667439178323011</v>
      </c>
      <c r="AM42" s="103">
        <v>0.27307129300107746</v>
      </c>
      <c r="AN42" s="104">
        <v>845.33257241563342</v>
      </c>
      <c r="AO42" s="104">
        <v>3985.3105436822707</v>
      </c>
      <c r="AP42" s="104">
        <v>3139.9779712666382</v>
      </c>
      <c r="AQ42" s="87"/>
      <c r="AR42" s="152"/>
      <c r="AS42" s="87"/>
      <c r="AT42" s="105">
        <v>37</v>
      </c>
      <c r="AU42" s="103">
        <v>24.835335730610623</v>
      </c>
      <c r="AV42" s="103">
        <v>6</v>
      </c>
      <c r="AW42" s="103">
        <v>3.6663811097779169</v>
      </c>
      <c r="AX42" s="104">
        <v>134.73061458616809</v>
      </c>
      <c r="AY42" s="103">
        <v>22.501716840388539</v>
      </c>
      <c r="AZ42" s="103">
        <v>22.501716840388539</v>
      </c>
      <c r="BA42" s="103">
        <v>0</v>
      </c>
      <c r="BB42" s="104">
        <v>809.78211979782418</v>
      </c>
      <c r="BC42" s="104">
        <v>3675.2575260582807</v>
      </c>
      <c r="BD42" s="104">
        <v>2865.4754062604566</v>
      </c>
      <c r="BE42" s="105" t="s">
        <v>104</v>
      </c>
      <c r="BF42" s="87"/>
      <c r="BG42" s="103">
        <v>23.600384701017134</v>
      </c>
      <c r="BH42" s="103">
        <v>24.482353255401854</v>
      </c>
      <c r="BI42" s="103">
        <v>0.88196855438472632</v>
      </c>
      <c r="BJ42" s="104">
        <v>988.17468602530676</v>
      </c>
      <c r="BK42" s="104">
        <v>3713.0306781255422</v>
      </c>
      <c r="BL42" s="104">
        <v>2724.8559921002352</v>
      </c>
      <c r="BM42" s="87"/>
      <c r="BN42" s="152"/>
      <c r="BO42" s="87"/>
      <c r="BP42" s="105">
        <v>37</v>
      </c>
      <c r="BQ42" s="103">
        <v>16.131227143474604</v>
      </c>
      <c r="BR42" s="103">
        <v>1</v>
      </c>
      <c r="BS42" s="103">
        <v>3.4708852742352128</v>
      </c>
      <c r="BT42" s="104">
        <v>127.49843273174042</v>
      </c>
      <c r="BU42" s="103">
        <v>18.602112417709815</v>
      </c>
      <c r="BV42" s="103">
        <v>18.602112417709815</v>
      </c>
      <c r="BW42" s="103">
        <v>0</v>
      </c>
      <c r="BX42" s="104">
        <v>685.5618052630349</v>
      </c>
      <c r="BY42" s="104">
        <v>2860.3168626564725</v>
      </c>
      <c r="BZ42" s="104">
        <v>2174.7550573934377</v>
      </c>
      <c r="CA42" s="105" t="s">
        <v>104</v>
      </c>
      <c r="CB42" s="87"/>
      <c r="CC42" s="103">
        <v>22.501362807753733</v>
      </c>
      <c r="CD42" s="103">
        <v>23.112225111077734</v>
      </c>
      <c r="CE42" s="103">
        <v>0.6108623033240006</v>
      </c>
      <c r="CF42" s="104">
        <v>917.00119399242465</v>
      </c>
      <c r="CG42" s="104">
        <v>3600.3395562981959</v>
      </c>
      <c r="CH42" s="104">
        <v>2683.3383623057712</v>
      </c>
      <c r="CI42" s="87"/>
      <c r="CJ42" s="87"/>
      <c r="CK42" s="87"/>
      <c r="CL42" s="87"/>
      <c r="CM42" s="87"/>
      <c r="CN42" s="87"/>
      <c r="CO42" s="87"/>
      <c r="CP42" s="152"/>
    </row>
    <row r="43" spans="1:94" x14ac:dyDescent="0.2">
      <c r="A43" s="87"/>
      <c r="B43" s="105">
        <v>38</v>
      </c>
      <c r="C43" s="103">
        <v>19.258582098604119</v>
      </c>
      <c r="D43" s="103">
        <v>2</v>
      </c>
      <c r="E43" s="103">
        <v>5.4410803379325152</v>
      </c>
      <c r="F43" s="104">
        <v>174.70718000529104</v>
      </c>
      <c r="G43" s="103">
        <v>22.699662436536634</v>
      </c>
      <c r="H43" s="103">
        <v>22.699662436536634</v>
      </c>
      <c r="I43" s="103">
        <v>0</v>
      </c>
      <c r="J43" s="104">
        <v>855.69705310139011</v>
      </c>
      <c r="K43" s="104">
        <v>4185.9392385765941</v>
      </c>
      <c r="L43" s="104">
        <v>3330.2421854752038</v>
      </c>
      <c r="M43" s="105" t="s">
        <v>104</v>
      </c>
      <c r="N43" s="87"/>
      <c r="O43" s="103">
        <v>21.747507580604786</v>
      </c>
      <c r="P43" s="103">
        <v>22.07368311287799</v>
      </c>
      <c r="Q43" s="103">
        <v>0.32617553227320206</v>
      </c>
      <c r="R43" s="104">
        <v>861.75826953066405</v>
      </c>
      <c r="S43" s="104">
        <v>3996.1303118772835</v>
      </c>
      <c r="T43" s="104">
        <v>3134.3720423466184</v>
      </c>
      <c r="U43" s="87"/>
      <c r="V43" s="92"/>
      <c r="W43" s="87"/>
      <c r="X43" s="105">
        <v>38</v>
      </c>
      <c r="Y43" s="103">
        <v>21.247843089702265</v>
      </c>
      <c r="Z43" s="103">
        <v>2</v>
      </c>
      <c r="AA43" s="103">
        <v>5.3348172385144732</v>
      </c>
      <c r="AB43" s="104">
        <v>122.59799063634688</v>
      </c>
      <c r="AC43" s="103">
        <v>24.58266032821674</v>
      </c>
      <c r="AD43" s="103">
        <v>24.58266032821674</v>
      </c>
      <c r="AE43" s="103">
        <v>0</v>
      </c>
      <c r="AF43" s="104">
        <v>860.07780048284917</v>
      </c>
      <c r="AG43" s="104">
        <v>4564.8788590790127</v>
      </c>
      <c r="AH43" s="104">
        <v>3704.8010585961638</v>
      </c>
      <c r="AI43" s="105" t="s">
        <v>104</v>
      </c>
      <c r="AJ43" s="87"/>
      <c r="AK43" s="103">
        <v>21.47827031802969</v>
      </c>
      <c r="AL43" s="103">
        <v>21.744155524372847</v>
      </c>
      <c r="AM43" s="103">
        <v>0.26588520634315438</v>
      </c>
      <c r="AN43" s="104">
        <v>845.72060473319175</v>
      </c>
      <c r="AO43" s="104">
        <v>4000.5623414558686</v>
      </c>
      <c r="AP43" s="104">
        <v>3154.841736722678</v>
      </c>
      <c r="AQ43" s="87"/>
      <c r="AR43" s="152"/>
      <c r="AS43" s="87"/>
      <c r="AT43" s="105">
        <v>38</v>
      </c>
      <c r="AU43" s="103">
        <v>18.811086548356776</v>
      </c>
      <c r="AV43" s="103">
        <v>4</v>
      </c>
      <c r="AW43" s="103">
        <v>4.5032170197665575</v>
      </c>
      <c r="AX43" s="104">
        <v>115.88904766327396</v>
      </c>
      <c r="AY43" s="103">
        <v>19.314303568123336</v>
      </c>
      <c r="AZ43" s="103">
        <v>19.314303568123336</v>
      </c>
      <c r="BA43" s="103">
        <v>0</v>
      </c>
      <c r="BB43" s="104">
        <v>695.31815470697393</v>
      </c>
      <c r="BC43" s="104">
        <v>3097.1455352185003</v>
      </c>
      <c r="BD43" s="104">
        <v>2401.8273805115264</v>
      </c>
      <c r="BE43" s="105" t="s">
        <v>104</v>
      </c>
      <c r="BF43" s="87"/>
      <c r="BG43" s="103">
        <v>23.48759309225677</v>
      </c>
      <c r="BH43" s="103">
        <v>24.346351947841896</v>
      </c>
      <c r="BI43" s="103">
        <v>0.85875885558512832</v>
      </c>
      <c r="BJ43" s="104">
        <v>980.46793520114022</v>
      </c>
      <c r="BK43" s="104">
        <v>3696.8231743648303</v>
      </c>
      <c r="BL43" s="104">
        <v>2716.3552391636904</v>
      </c>
      <c r="BM43" s="87"/>
      <c r="BN43" s="152"/>
      <c r="BO43" s="87"/>
      <c r="BP43" s="105">
        <v>38</v>
      </c>
      <c r="BQ43" s="103">
        <v>19.879533262301784</v>
      </c>
      <c r="BR43" s="103">
        <v>2</v>
      </c>
      <c r="BS43" s="103">
        <v>4.9894677591456214</v>
      </c>
      <c r="BT43" s="104">
        <v>186.53025322270003</v>
      </c>
      <c r="BU43" s="103">
        <v>22.869001021447406</v>
      </c>
      <c r="BV43" s="103">
        <v>22.869001021447406</v>
      </c>
      <c r="BW43" s="103">
        <v>0</v>
      </c>
      <c r="BX43" s="104">
        <v>872.60028386612225</v>
      </c>
      <c r="BY43" s="104">
        <v>3570.3501532171108</v>
      </c>
      <c r="BZ43" s="104">
        <v>2697.7498693509888</v>
      </c>
      <c r="CA43" s="105" t="s">
        <v>104</v>
      </c>
      <c r="CB43" s="87"/>
      <c r="CC43" s="103">
        <v>22.511037497587775</v>
      </c>
      <c r="CD43" s="103">
        <v>23.105824477140093</v>
      </c>
      <c r="CE43" s="103">
        <v>0.59478697955231641</v>
      </c>
      <c r="CF43" s="104">
        <v>915.83274898910088</v>
      </c>
      <c r="CG43" s="104">
        <v>3599.5503614802728</v>
      </c>
      <c r="CH43" s="104">
        <v>2683.7176124911716</v>
      </c>
      <c r="CI43" s="87"/>
      <c r="CJ43" s="87"/>
      <c r="CK43" s="87"/>
      <c r="CL43" s="87"/>
      <c r="CM43" s="87"/>
      <c r="CN43" s="87"/>
      <c r="CO43" s="87"/>
      <c r="CP43" s="152"/>
    </row>
    <row r="44" spans="1:94" x14ac:dyDescent="0.2">
      <c r="A44" s="87"/>
      <c r="B44" s="105">
        <v>39</v>
      </c>
      <c r="C44" s="103">
        <v>20.535314612529582</v>
      </c>
      <c r="D44" s="103">
        <v>1</v>
      </c>
      <c r="E44" s="103">
        <v>3.7987558020257817</v>
      </c>
      <c r="F44" s="104">
        <v>175.07377340524607</v>
      </c>
      <c r="G44" s="103">
        <v>23.334070414555363</v>
      </c>
      <c r="H44" s="103">
        <v>23.334070414555363</v>
      </c>
      <c r="I44" s="103">
        <v>0</v>
      </c>
      <c r="J44" s="104">
        <v>875.09588584190692</v>
      </c>
      <c r="K44" s="104">
        <v>4250.1326746199657</v>
      </c>
      <c r="L44" s="104">
        <v>3375.0367887780585</v>
      </c>
      <c r="M44" s="105" t="s">
        <v>104</v>
      </c>
      <c r="N44" s="87"/>
      <c r="O44" s="103">
        <v>21.788188678911212</v>
      </c>
      <c r="P44" s="103">
        <v>22.106000735997924</v>
      </c>
      <c r="Q44" s="103">
        <v>0.31781205708670968</v>
      </c>
      <c r="R44" s="104">
        <v>862.10025969249079</v>
      </c>
      <c r="S44" s="104">
        <v>4002.6431929732498</v>
      </c>
      <c r="T44" s="104">
        <v>3140.542933280758</v>
      </c>
      <c r="U44" s="87"/>
      <c r="V44" s="92"/>
      <c r="W44" s="87"/>
      <c r="X44" s="105">
        <v>39</v>
      </c>
      <c r="Y44" s="103">
        <v>16.163862773772681</v>
      </c>
      <c r="Z44" s="103">
        <v>2</v>
      </c>
      <c r="AA44" s="103">
        <v>5.297803071442833</v>
      </c>
      <c r="AB44" s="104">
        <v>162.90775487782781</v>
      </c>
      <c r="AC44" s="103">
        <v>19.461665845215514</v>
      </c>
      <c r="AD44" s="103">
        <v>19.461665845215514</v>
      </c>
      <c r="AE44" s="103">
        <v>0</v>
      </c>
      <c r="AF44" s="104">
        <v>746.75773023429315</v>
      </c>
      <c r="AG44" s="104">
        <v>3643.0998521387924</v>
      </c>
      <c r="AH44" s="104">
        <v>2896.3421219044994</v>
      </c>
      <c r="AI44" s="105" t="s">
        <v>104</v>
      </c>
      <c r="AJ44" s="87"/>
      <c r="AK44" s="103">
        <v>21.426562511034454</v>
      </c>
      <c r="AL44" s="103">
        <v>21.685630147984195</v>
      </c>
      <c r="AM44" s="103">
        <v>0.25906763694974017</v>
      </c>
      <c r="AN44" s="104">
        <v>843.18309513065583</v>
      </c>
      <c r="AO44" s="104">
        <v>3991.3966366015843</v>
      </c>
      <c r="AP44" s="104">
        <v>3148.2135414709301</v>
      </c>
      <c r="AQ44" s="87"/>
      <c r="AR44" s="152"/>
      <c r="AS44" s="87"/>
      <c r="AT44" s="105">
        <v>39</v>
      </c>
      <c r="AU44" s="103">
        <v>28.575805760760488</v>
      </c>
      <c r="AV44" s="103">
        <v>2</v>
      </c>
      <c r="AW44" s="103">
        <v>4.2707100458098184</v>
      </c>
      <c r="AX44" s="104">
        <v>152.51563147400586</v>
      </c>
      <c r="AY44" s="103">
        <v>25</v>
      </c>
      <c r="AZ44" s="103">
        <v>30.846515806570309</v>
      </c>
      <c r="BA44" s="103">
        <v>5.8465158065703093</v>
      </c>
      <c r="BB44" s="104">
        <v>1779.4930024595521</v>
      </c>
      <c r="BC44" s="104">
        <v>3850</v>
      </c>
      <c r="BD44" s="104">
        <v>2070.5069975404476</v>
      </c>
      <c r="BE44" s="105" t="s">
        <v>105</v>
      </c>
      <c r="BF44" s="87"/>
      <c r="BG44" s="103">
        <v>23.52637275655788</v>
      </c>
      <c r="BH44" s="103">
        <v>24.51302281601442</v>
      </c>
      <c r="BI44" s="103">
        <v>0.98665005945654316</v>
      </c>
      <c r="BJ44" s="104">
        <v>1000.9557574385354</v>
      </c>
      <c r="BK44" s="104">
        <v>3700.7507852785525</v>
      </c>
      <c r="BL44" s="104">
        <v>2699.7950278400176</v>
      </c>
      <c r="BM44" s="87"/>
      <c r="BN44" s="152"/>
      <c r="BO44" s="87"/>
      <c r="BP44" s="105">
        <v>39</v>
      </c>
      <c r="BQ44" s="103">
        <v>19.819526359583939</v>
      </c>
      <c r="BR44" s="103">
        <v>1</v>
      </c>
      <c r="BS44" s="103">
        <v>3.818926109219448</v>
      </c>
      <c r="BT44" s="104">
        <v>141.1302781864527</v>
      </c>
      <c r="BU44" s="103">
        <v>22.638452468803386</v>
      </c>
      <c r="BV44" s="103">
        <v>22.638452468803386</v>
      </c>
      <c r="BW44" s="103">
        <v>0</v>
      </c>
      <c r="BX44" s="104">
        <v>820.28385225055422</v>
      </c>
      <c r="BY44" s="104">
        <v>3465.7678703205079</v>
      </c>
      <c r="BZ44" s="104">
        <v>2645.4840180699539</v>
      </c>
      <c r="CA44" s="105" t="s">
        <v>104</v>
      </c>
      <c r="CB44" s="87"/>
      <c r="CC44" s="103">
        <v>22.514304548131765</v>
      </c>
      <c r="CD44" s="103">
        <v>23.093840579490436</v>
      </c>
      <c r="CE44" s="103">
        <v>0.57953603135866727</v>
      </c>
      <c r="CF44" s="104">
        <v>913.38277727785612</v>
      </c>
      <c r="CG44" s="104">
        <v>3596.120041194125</v>
      </c>
      <c r="CH44" s="104">
        <v>2682.7372639162686</v>
      </c>
      <c r="CI44" s="87"/>
      <c r="CJ44" s="87"/>
      <c r="CK44" s="87"/>
      <c r="CL44" s="87"/>
      <c r="CM44" s="87"/>
      <c r="CN44" s="87"/>
      <c r="CO44" s="87"/>
      <c r="CP44" s="152"/>
    </row>
    <row r="45" spans="1:94" x14ac:dyDescent="0.2">
      <c r="A45" s="87"/>
      <c r="B45" s="105">
        <v>40</v>
      </c>
      <c r="C45" s="103">
        <v>15.126231108989593</v>
      </c>
      <c r="D45" s="103">
        <v>0</v>
      </c>
      <c r="E45" s="103">
        <v>2.663869595219706</v>
      </c>
      <c r="F45" s="104">
        <v>120.58562068700402</v>
      </c>
      <c r="G45" s="103">
        <v>17.790100704209298</v>
      </c>
      <c r="H45" s="103">
        <v>17.790100704209298</v>
      </c>
      <c r="I45" s="103">
        <v>0</v>
      </c>
      <c r="J45" s="104">
        <v>654.28864181328299</v>
      </c>
      <c r="K45" s="104">
        <v>3202.2181267576734</v>
      </c>
      <c r="L45" s="104">
        <v>2547.9294849443904</v>
      </c>
      <c r="M45" s="105" t="s">
        <v>104</v>
      </c>
      <c r="N45" s="87"/>
      <c r="O45" s="103">
        <v>21.688236479543665</v>
      </c>
      <c r="P45" s="103">
        <v>21.99810323520321</v>
      </c>
      <c r="Q45" s="103">
        <v>0.30986675565954191</v>
      </c>
      <c r="R45" s="104">
        <v>856.90496924551064</v>
      </c>
      <c r="S45" s="104">
        <v>3982.6325663178604</v>
      </c>
      <c r="T45" s="104">
        <v>3125.7275970723485</v>
      </c>
      <c r="U45" s="87"/>
      <c r="V45" s="92"/>
      <c r="W45" s="87"/>
      <c r="X45" s="105">
        <v>40</v>
      </c>
      <c r="Y45" s="103">
        <v>16.800771183550282</v>
      </c>
      <c r="Z45" s="103">
        <v>1</v>
      </c>
      <c r="AA45" s="103">
        <v>2.3634276243553853</v>
      </c>
      <c r="AB45" s="104">
        <v>127.35844137223788</v>
      </c>
      <c r="AC45" s="103">
        <v>18.164198807905667</v>
      </c>
      <c r="AD45" s="103">
        <v>18.164198807905667</v>
      </c>
      <c r="AE45" s="103">
        <v>0</v>
      </c>
      <c r="AF45" s="104">
        <v>672.28440560940783</v>
      </c>
      <c r="AG45" s="104">
        <v>3339.5557854230201</v>
      </c>
      <c r="AH45" s="104">
        <v>2667.2713798136124</v>
      </c>
      <c r="AI45" s="105" t="s">
        <v>104</v>
      </c>
      <c r="AJ45" s="87"/>
      <c r="AK45" s="103">
        <v>21.345003418456237</v>
      </c>
      <c r="AL45" s="103">
        <v>21.597594364482234</v>
      </c>
      <c r="AM45" s="103">
        <v>0.25259094602599663</v>
      </c>
      <c r="AN45" s="104">
        <v>838.91062789262469</v>
      </c>
      <c r="AO45" s="104">
        <v>3975.1006153221206</v>
      </c>
      <c r="AP45" s="104">
        <v>3136.1899874294968</v>
      </c>
      <c r="AQ45" s="87"/>
      <c r="AR45" s="152"/>
      <c r="AS45" s="87"/>
      <c r="AT45" s="105">
        <v>40</v>
      </c>
      <c r="AU45" s="103">
        <v>22.075898111805564</v>
      </c>
      <c r="AV45" s="103">
        <v>4</v>
      </c>
      <c r="AW45" s="103">
        <v>6.455942605011991</v>
      </c>
      <c r="AX45" s="104">
        <v>193.40066432845722</v>
      </c>
      <c r="AY45" s="103">
        <v>24.531840716817555</v>
      </c>
      <c r="AZ45" s="103">
        <v>24.531840716817555</v>
      </c>
      <c r="BA45" s="103">
        <v>0</v>
      </c>
      <c r="BB45" s="104">
        <v>929.35588583298386</v>
      </c>
      <c r="BC45" s="104">
        <v>3879.7761075226335</v>
      </c>
      <c r="BD45" s="104">
        <v>2950.4202216896497</v>
      </c>
      <c r="BE45" s="105" t="s">
        <v>104</v>
      </c>
      <c r="BF45" s="87"/>
      <c r="BG45" s="103">
        <v>23.551509455564371</v>
      </c>
      <c r="BH45" s="103">
        <v>24.513493263534496</v>
      </c>
      <c r="BI45" s="103">
        <v>0.96198380797012961</v>
      </c>
      <c r="BJ45" s="104">
        <v>999.1657606483966</v>
      </c>
      <c r="BK45" s="104">
        <v>3705.2264183346547</v>
      </c>
      <c r="BL45" s="104">
        <v>2706.0606576862583</v>
      </c>
      <c r="BM45" s="87"/>
      <c r="BN45" s="152"/>
      <c r="BO45" s="87"/>
      <c r="BP45" s="105">
        <v>40</v>
      </c>
      <c r="BQ45" s="103">
        <v>20.365114885740986</v>
      </c>
      <c r="BR45" s="103">
        <v>1</v>
      </c>
      <c r="BS45" s="103">
        <v>4.9829932600988016</v>
      </c>
      <c r="BT45" s="104">
        <v>144.03958735112366</v>
      </c>
      <c r="BU45" s="103">
        <v>24.348108145839788</v>
      </c>
      <c r="BV45" s="103">
        <v>24.348108145839788</v>
      </c>
      <c r="BW45" s="103">
        <v>0</v>
      </c>
      <c r="BX45" s="104">
        <v>874.48283172631727</v>
      </c>
      <c r="BY45" s="104">
        <v>3722.2162218759681</v>
      </c>
      <c r="BZ45" s="104">
        <v>2847.7333901496509</v>
      </c>
      <c r="CA45" s="105" t="s">
        <v>104</v>
      </c>
      <c r="CB45" s="87"/>
      <c r="CC45" s="103">
        <v>22.560149638074467</v>
      </c>
      <c r="CD45" s="103">
        <v>23.125197268649167</v>
      </c>
      <c r="CE45" s="103">
        <v>0.56504763057470053</v>
      </c>
      <c r="CF45" s="104">
        <v>912.41027863906766</v>
      </c>
      <c r="CG45" s="104">
        <v>3599.2724457111713</v>
      </c>
      <c r="CH45" s="104">
        <v>2686.8621670721031</v>
      </c>
      <c r="CI45" s="87"/>
      <c r="CJ45" s="87"/>
      <c r="CK45" s="87"/>
      <c r="CL45" s="87"/>
      <c r="CM45" s="87"/>
      <c r="CN45" s="87"/>
      <c r="CO45" s="87"/>
      <c r="CP45" s="152"/>
    </row>
    <row r="46" spans="1:94" x14ac:dyDescent="0.2">
      <c r="A46" s="87"/>
      <c r="B46" s="105">
        <v>41</v>
      </c>
      <c r="C46" s="103">
        <v>17.387624742819838</v>
      </c>
      <c r="D46" s="103">
        <v>6</v>
      </c>
      <c r="E46" s="103">
        <v>4.5788812158931176</v>
      </c>
      <c r="F46" s="104">
        <v>178.07143657726854</v>
      </c>
      <c r="G46" s="103">
        <v>15.966505958712958</v>
      </c>
      <c r="H46" s="103">
        <v>15.966505958712958</v>
      </c>
      <c r="I46" s="103">
        <v>0</v>
      </c>
      <c r="J46" s="104">
        <v>657.06661533865724</v>
      </c>
      <c r="K46" s="104">
        <v>3173.9710725683326</v>
      </c>
      <c r="L46" s="104">
        <v>2516.9044572296752</v>
      </c>
      <c r="M46" s="105" t="s">
        <v>104</v>
      </c>
      <c r="N46" s="87"/>
      <c r="O46" s="103">
        <v>21.548682076596574</v>
      </c>
      <c r="P46" s="103">
        <v>21.850991106508324</v>
      </c>
      <c r="Q46" s="103">
        <v>0.30230902991174824</v>
      </c>
      <c r="R46" s="104">
        <v>852.03086305266049</v>
      </c>
      <c r="S46" s="104">
        <v>3962.909115250799</v>
      </c>
      <c r="T46" s="104">
        <v>3110.878252198137</v>
      </c>
      <c r="U46" s="87"/>
      <c r="V46" s="92"/>
      <c r="W46" s="87"/>
      <c r="X46" s="105">
        <v>41</v>
      </c>
      <c r="Y46" s="103">
        <v>22.495017413248959</v>
      </c>
      <c r="Z46" s="103">
        <v>1</v>
      </c>
      <c r="AA46" s="103">
        <v>4.4309201611355205</v>
      </c>
      <c r="AB46" s="104">
        <v>174.83700612159078</v>
      </c>
      <c r="AC46" s="103">
        <v>25</v>
      </c>
      <c r="AD46" s="103">
        <v>25.925937574384481</v>
      </c>
      <c r="AE46" s="103">
        <v>0.92593757438448065</v>
      </c>
      <c r="AF46" s="104">
        <v>1091.5057695107973</v>
      </c>
      <c r="AG46" s="104">
        <v>4570</v>
      </c>
      <c r="AH46" s="104">
        <v>3478.4942304892029</v>
      </c>
      <c r="AI46" s="105" t="s">
        <v>105</v>
      </c>
      <c r="AJ46" s="87"/>
      <c r="AK46" s="103">
        <v>21.43414967654267</v>
      </c>
      <c r="AL46" s="103">
        <v>21.703163711065216</v>
      </c>
      <c r="AM46" s="103">
        <v>0.26901403452254502</v>
      </c>
      <c r="AN46" s="104">
        <v>845.07148500526307</v>
      </c>
      <c r="AO46" s="104">
        <v>3989.6103564118248</v>
      </c>
      <c r="AP46" s="104">
        <v>3144.538871406563</v>
      </c>
      <c r="AQ46" s="87"/>
      <c r="AR46" s="152"/>
      <c r="AS46" s="87"/>
      <c r="AT46" s="105">
        <v>41</v>
      </c>
      <c r="AU46" s="103">
        <v>17.223322023323369</v>
      </c>
      <c r="AV46" s="103">
        <v>4</v>
      </c>
      <c r="AW46" s="103">
        <v>6.832600963333153</v>
      </c>
      <c r="AX46" s="104">
        <v>127.70673816899918</v>
      </c>
      <c r="AY46" s="103">
        <v>20.055922986656523</v>
      </c>
      <c r="AZ46" s="103">
        <v>20.055922986656523</v>
      </c>
      <c r="BA46" s="103">
        <v>0</v>
      </c>
      <c r="BB46" s="104">
        <v>729.38442776869488</v>
      </c>
      <c r="BC46" s="104">
        <v>3208.3884479984786</v>
      </c>
      <c r="BD46" s="104">
        <v>2479.0040202297837</v>
      </c>
      <c r="BE46" s="105" t="s">
        <v>104</v>
      </c>
      <c r="BF46" s="87"/>
      <c r="BG46" s="103">
        <v>23.466251249005641</v>
      </c>
      <c r="BH46" s="103">
        <v>24.404772037269179</v>
      </c>
      <c r="BI46" s="103">
        <v>0.93852078826354102</v>
      </c>
      <c r="BJ46" s="104">
        <v>992.58572813913565</v>
      </c>
      <c r="BK46" s="104">
        <v>3693.1084190581623</v>
      </c>
      <c r="BL46" s="104">
        <v>2700.5226909190274</v>
      </c>
      <c r="BM46" s="87"/>
      <c r="BN46" s="152"/>
      <c r="BO46" s="87"/>
      <c r="BP46" s="105">
        <v>41</v>
      </c>
      <c r="BQ46" s="103">
        <v>17.300975672090281</v>
      </c>
      <c r="BR46" s="103">
        <v>2</v>
      </c>
      <c r="BS46" s="103">
        <v>6.1875941867767938</v>
      </c>
      <c r="BT46" s="104">
        <v>174.4974177165231</v>
      </c>
      <c r="BU46" s="103">
        <v>21.488569858867073</v>
      </c>
      <c r="BV46" s="103">
        <v>21.488569858867073</v>
      </c>
      <c r="BW46" s="103">
        <v>0</v>
      </c>
      <c r="BX46" s="104">
        <v>819.15451348253532</v>
      </c>
      <c r="BY46" s="104">
        <v>3363.285478830061</v>
      </c>
      <c r="BZ46" s="104">
        <v>2544.1309653475255</v>
      </c>
      <c r="CA46" s="105" t="s">
        <v>104</v>
      </c>
      <c r="CB46" s="87"/>
      <c r="CC46" s="103">
        <v>22.534013545898677</v>
      </c>
      <c r="CD46" s="103">
        <v>23.085279526947165</v>
      </c>
      <c r="CE46" s="103">
        <v>0.55126598104848834</v>
      </c>
      <c r="CF46" s="104">
        <v>910.13574778159125</v>
      </c>
      <c r="CG46" s="104">
        <v>3593.5166660311443</v>
      </c>
      <c r="CH46" s="104">
        <v>2683.3809182495525</v>
      </c>
      <c r="CI46" s="87"/>
      <c r="CJ46" s="87"/>
      <c r="CK46" s="87"/>
      <c r="CL46" s="87"/>
      <c r="CM46" s="87"/>
      <c r="CN46" s="87"/>
      <c r="CO46" s="87"/>
      <c r="CP46" s="152"/>
    </row>
    <row r="47" spans="1:94" x14ac:dyDescent="0.2">
      <c r="A47" s="87"/>
      <c r="B47" s="105">
        <v>42</v>
      </c>
      <c r="C47" s="103">
        <v>22.775251793314734</v>
      </c>
      <c r="D47" s="103">
        <v>2</v>
      </c>
      <c r="E47" s="103">
        <v>2.8102192474022929</v>
      </c>
      <c r="F47" s="104">
        <v>149.5290681481051</v>
      </c>
      <c r="G47" s="103">
        <v>23.585471040717028</v>
      </c>
      <c r="H47" s="103">
        <v>23.585471040717028</v>
      </c>
      <c r="I47" s="103">
        <v>0</v>
      </c>
      <c r="J47" s="104">
        <v>857.09319936961595</v>
      </c>
      <c r="K47" s="104">
        <v>4345.3847873290651</v>
      </c>
      <c r="L47" s="104">
        <v>3488.2915879594493</v>
      </c>
      <c r="M47" s="105" t="s">
        <v>104</v>
      </c>
      <c r="N47" s="87"/>
      <c r="O47" s="103">
        <v>21.597177051932775</v>
      </c>
      <c r="P47" s="103">
        <v>21.892288247799009</v>
      </c>
      <c r="Q47" s="103">
        <v>0.29511119586623041</v>
      </c>
      <c r="R47" s="104">
        <v>852.15139486973078</v>
      </c>
      <c r="S47" s="104">
        <v>3972.01567887171</v>
      </c>
      <c r="T47" s="104">
        <v>3119.8642840019779</v>
      </c>
      <c r="U47" s="87"/>
      <c r="V47" s="92"/>
      <c r="W47" s="87"/>
      <c r="X47" s="105">
        <v>42</v>
      </c>
      <c r="Y47" s="103">
        <v>20.288923383973131</v>
      </c>
      <c r="Z47" s="103">
        <v>2</v>
      </c>
      <c r="AA47" s="103">
        <v>5.4781740555619276</v>
      </c>
      <c r="AB47" s="104">
        <v>124.65785827182903</v>
      </c>
      <c r="AC47" s="103">
        <v>23.767097439535057</v>
      </c>
      <c r="AD47" s="103">
        <v>23.767097439535057</v>
      </c>
      <c r="AE47" s="103">
        <v>0</v>
      </c>
      <c r="AF47" s="104">
        <v>837.67078145788071</v>
      </c>
      <c r="AG47" s="104">
        <v>4418.0775391163106</v>
      </c>
      <c r="AH47" s="104">
        <v>3580.4067576584298</v>
      </c>
      <c r="AI47" s="105" t="s">
        <v>104</v>
      </c>
      <c r="AJ47" s="87"/>
      <c r="AK47" s="103">
        <v>21.489696051852011</v>
      </c>
      <c r="AL47" s="103">
        <v>21.752304990314499</v>
      </c>
      <c r="AM47" s="103">
        <v>0.26260893846248445</v>
      </c>
      <c r="AN47" s="104">
        <v>844.89527777794444</v>
      </c>
      <c r="AO47" s="104">
        <v>3999.8119560000273</v>
      </c>
      <c r="AP47" s="104">
        <v>3154.9166782220832</v>
      </c>
      <c r="AQ47" s="87"/>
      <c r="AR47" s="152"/>
      <c r="AS47" s="87"/>
      <c r="AT47" s="105">
        <v>42</v>
      </c>
      <c r="AU47" s="103">
        <v>23.940802398622296</v>
      </c>
      <c r="AV47" s="103">
        <v>3</v>
      </c>
      <c r="AW47" s="103">
        <v>5.9718508564325639</v>
      </c>
      <c r="AX47" s="104">
        <v>162.4033111772826</v>
      </c>
      <c r="AY47" s="103">
        <v>25</v>
      </c>
      <c r="AZ47" s="103">
        <v>26.91265325505486</v>
      </c>
      <c r="BA47" s="103">
        <v>1.9126532550548596</v>
      </c>
      <c r="BB47" s="104">
        <v>1199.3012994355115</v>
      </c>
      <c r="BC47" s="104">
        <v>3900</v>
      </c>
      <c r="BD47" s="104">
        <v>2700.6987005644887</v>
      </c>
      <c r="BE47" s="105" t="s">
        <v>105</v>
      </c>
      <c r="BF47" s="87"/>
      <c r="BG47" s="103">
        <v>23.502769076410271</v>
      </c>
      <c r="BH47" s="103">
        <v>24.464483494835505</v>
      </c>
      <c r="BI47" s="103">
        <v>0.96171441842523919</v>
      </c>
      <c r="BJ47" s="104">
        <v>997.50752745571594</v>
      </c>
      <c r="BK47" s="104">
        <v>3698.034409080587</v>
      </c>
      <c r="BL47" s="104">
        <v>2700.5268816248717</v>
      </c>
      <c r="BM47" s="87"/>
      <c r="BN47" s="152"/>
      <c r="BO47" s="87"/>
      <c r="BP47" s="105">
        <v>42</v>
      </c>
      <c r="BQ47" s="103">
        <v>21.979580098371347</v>
      </c>
      <c r="BR47" s="103">
        <v>4</v>
      </c>
      <c r="BS47" s="103">
        <v>5.3694127185627343</v>
      </c>
      <c r="BT47" s="104">
        <v>133.76602374035994</v>
      </c>
      <c r="BU47" s="103">
        <v>23.348992816934082</v>
      </c>
      <c r="BV47" s="103">
        <v>23.348992816934082</v>
      </c>
      <c r="BW47" s="103">
        <v>0</v>
      </c>
      <c r="BX47" s="104">
        <v>834.23580824838245</v>
      </c>
      <c r="BY47" s="104">
        <v>3782.3489225401122</v>
      </c>
      <c r="BZ47" s="104">
        <v>2948.1131142917297</v>
      </c>
      <c r="CA47" s="105" t="s">
        <v>104</v>
      </c>
      <c r="CB47" s="87"/>
      <c r="CC47" s="103">
        <v>22.553417814256665</v>
      </c>
      <c r="CD47" s="103">
        <v>23.091558414803998</v>
      </c>
      <c r="CE47" s="103">
        <v>0.53814060054733392</v>
      </c>
      <c r="CF47" s="104">
        <v>908.32860636413398</v>
      </c>
      <c r="CG47" s="104">
        <v>3598.0126721385009</v>
      </c>
      <c r="CH47" s="104">
        <v>2689.684065774366</v>
      </c>
      <c r="CI47" s="87"/>
      <c r="CJ47" s="87"/>
      <c r="CK47" s="87"/>
      <c r="CL47" s="87"/>
      <c r="CM47" s="87"/>
      <c r="CN47" s="87"/>
      <c r="CO47" s="87"/>
      <c r="CP47" s="152"/>
    </row>
    <row r="48" spans="1:94" x14ac:dyDescent="0.2">
      <c r="A48" s="87"/>
      <c r="B48" s="105">
        <v>43</v>
      </c>
      <c r="C48" s="103">
        <v>17.181411499420147</v>
      </c>
      <c r="D48" s="103">
        <v>0</v>
      </c>
      <c r="E48" s="103">
        <v>2.5823973147730381</v>
      </c>
      <c r="F48" s="104">
        <v>170.31550749209686</v>
      </c>
      <c r="G48" s="103">
        <v>19.763808814193183</v>
      </c>
      <c r="H48" s="103">
        <v>19.763808814193183</v>
      </c>
      <c r="I48" s="103">
        <v>0</v>
      </c>
      <c r="J48" s="104">
        <v>763.22977191789232</v>
      </c>
      <c r="K48" s="104">
        <v>3557.4855865547729</v>
      </c>
      <c r="L48" s="104">
        <v>2794.2558146368806</v>
      </c>
      <c r="M48" s="105" t="s">
        <v>104</v>
      </c>
      <c r="N48" s="87"/>
      <c r="O48" s="103">
        <v>21.554540581287668</v>
      </c>
      <c r="P48" s="103">
        <v>21.842788726087246</v>
      </c>
      <c r="Q48" s="103">
        <v>0.28824814479957389</v>
      </c>
      <c r="R48" s="104">
        <v>850.08345014992051</v>
      </c>
      <c r="S48" s="104">
        <v>3962.3754441666647</v>
      </c>
      <c r="T48" s="104">
        <v>3112.2919940167426</v>
      </c>
      <c r="U48" s="87"/>
      <c r="V48" s="92"/>
      <c r="W48" s="87"/>
      <c r="X48" s="105">
        <v>43</v>
      </c>
      <c r="Y48" s="103">
        <v>15.565041313454435</v>
      </c>
      <c r="Z48" s="103">
        <v>3</v>
      </c>
      <c r="AA48" s="103">
        <v>4.6700519971621732</v>
      </c>
      <c r="AB48" s="104">
        <v>168.10274258477102</v>
      </c>
      <c r="AC48" s="103">
        <v>17.235093310616609</v>
      </c>
      <c r="AD48" s="103">
        <v>17.235093310616609</v>
      </c>
      <c r="AE48" s="103">
        <v>0</v>
      </c>
      <c r="AF48" s="104">
        <v>685.1555419032693</v>
      </c>
      <c r="AG48" s="104">
        <v>3312.3167959109896</v>
      </c>
      <c r="AH48" s="104">
        <v>2627.1612540077203</v>
      </c>
      <c r="AI48" s="105" t="s">
        <v>104</v>
      </c>
      <c r="AJ48" s="87"/>
      <c r="AK48" s="103">
        <v>21.390751802055842</v>
      </c>
      <c r="AL48" s="103">
        <v>21.647253555902921</v>
      </c>
      <c r="AM48" s="103">
        <v>0.25650175384707785</v>
      </c>
      <c r="AN48" s="104">
        <v>841.18040019946363</v>
      </c>
      <c r="AO48" s="104">
        <v>3983.8236964630732</v>
      </c>
      <c r="AP48" s="104">
        <v>3142.64329626361</v>
      </c>
      <c r="AQ48" s="87"/>
      <c r="AR48" s="152"/>
      <c r="AS48" s="87"/>
      <c r="AT48" s="105">
        <v>43</v>
      </c>
      <c r="AU48" s="103">
        <v>24.169226104890775</v>
      </c>
      <c r="AV48" s="103">
        <v>5</v>
      </c>
      <c r="AW48" s="103">
        <v>4.0544588369743231</v>
      </c>
      <c r="AX48" s="104">
        <v>164.63871989277658</v>
      </c>
      <c r="AY48" s="103">
        <v>23.223684941865098</v>
      </c>
      <c r="AZ48" s="103">
        <v>23.223684941865098</v>
      </c>
      <c r="BA48" s="103">
        <v>0</v>
      </c>
      <c r="BB48" s="104">
        <v>861.34926814872961</v>
      </c>
      <c r="BC48" s="104">
        <v>3733.5527412797646</v>
      </c>
      <c r="BD48" s="104">
        <v>2872.203473131035</v>
      </c>
      <c r="BE48" s="105" t="s">
        <v>104</v>
      </c>
      <c r="BF48" s="87"/>
      <c r="BG48" s="103">
        <v>23.496278747699918</v>
      </c>
      <c r="BH48" s="103">
        <v>24.435627714533869</v>
      </c>
      <c r="BI48" s="103">
        <v>0.93934896683395452</v>
      </c>
      <c r="BJ48" s="104">
        <v>994.34105630904173</v>
      </c>
      <c r="BK48" s="104">
        <v>3698.8604168061493</v>
      </c>
      <c r="BL48" s="104">
        <v>2704.5193604971082</v>
      </c>
      <c r="BM48" s="87"/>
      <c r="BN48" s="152"/>
      <c r="BO48" s="87"/>
      <c r="BP48" s="105">
        <v>43</v>
      </c>
      <c r="BQ48" s="103">
        <v>28.029505081317147</v>
      </c>
      <c r="BR48" s="103">
        <v>3</v>
      </c>
      <c r="BS48" s="103">
        <v>4.9900306273047939</v>
      </c>
      <c r="BT48" s="104">
        <v>140.00506034400391</v>
      </c>
      <c r="BU48" s="103">
        <v>25</v>
      </c>
      <c r="BV48" s="103">
        <v>30.019535708621945</v>
      </c>
      <c r="BW48" s="103">
        <v>5.0195357086219445</v>
      </c>
      <c r="BX48" s="104">
        <v>1642.9354166372955</v>
      </c>
      <c r="BY48" s="104">
        <v>3960</v>
      </c>
      <c r="BZ48" s="104">
        <v>2317.0645833627045</v>
      </c>
      <c r="CA48" s="105" t="s">
        <v>105</v>
      </c>
      <c r="CB48" s="87"/>
      <c r="CC48" s="103">
        <v>22.610315074390229</v>
      </c>
      <c r="CD48" s="103">
        <v>23.25267416582302</v>
      </c>
      <c r="CE48" s="103">
        <v>0.64235909143278991</v>
      </c>
      <c r="CF48" s="104">
        <v>925.41248567281207</v>
      </c>
      <c r="CG48" s="104">
        <v>3606.4309820887684</v>
      </c>
      <c r="CH48" s="104">
        <v>2681.0184964159557</v>
      </c>
      <c r="CI48" s="87"/>
      <c r="CJ48" s="87"/>
      <c r="CK48" s="87"/>
      <c r="CL48" s="87"/>
      <c r="CM48" s="87"/>
      <c r="CN48" s="87"/>
      <c r="CO48" s="87"/>
      <c r="CP48" s="152"/>
    </row>
    <row r="49" spans="1:94" x14ac:dyDescent="0.2">
      <c r="A49" s="87"/>
      <c r="B49" s="105">
        <v>44</v>
      </c>
      <c r="C49" s="103">
        <v>16.837097488888123</v>
      </c>
      <c r="D49" s="103">
        <v>2</v>
      </c>
      <c r="E49" s="103">
        <v>4.789540789000335</v>
      </c>
      <c r="F49" s="104">
        <v>168.93441219853335</v>
      </c>
      <c r="G49" s="103">
        <v>19.626638277888457</v>
      </c>
      <c r="H49" s="103">
        <v>19.626638277888457</v>
      </c>
      <c r="I49" s="103">
        <v>0</v>
      </c>
      <c r="J49" s="104">
        <v>757.73356053518705</v>
      </c>
      <c r="K49" s="104">
        <v>3632.7948900199221</v>
      </c>
      <c r="L49" s="104">
        <v>2875.0613294847353</v>
      </c>
      <c r="M49" s="105" t="s">
        <v>104</v>
      </c>
      <c r="N49" s="87"/>
      <c r="O49" s="103">
        <v>21.510724619846776</v>
      </c>
      <c r="P49" s="103">
        <v>21.792421670446362</v>
      </c>
      <c r="Q49" s="103">
        <v>0.28169705059958355</v>
      </c>
      <c r="R49" s="104">
        <v>847.98458902231289</v>
      </c>
      <c r="S49" s="104">
        <v>3954.8849770269662</v>
      </c>
      <c r="T49" s="104">
        <v>3106.9003880046516</v>
      </c>
      <c r="U49" s="87"/>
      <c r="V49" s="92"/>
      <c r="W49" s="87"/>
      <c r="X49" s="105">
        <v>44</v>
      </c>
      <c r="Y49" s="103">
        <v>13.987781151178952</v>
      </c>
      <c r="Z49" s="103">
        <v>5</v>
      </c>
      <c r="AA49" s="103">
        <v>5.4469881448875634</v>
      </c>
      <c r="AB49" s="104">
        <v>147.40730258645374</v>
      </c>
      <c r="AC49" s="103">
        <v>14.434769296066516</v>
      </c>
      <c r="AD49" s="103">
        <v>14.434769296066516</v>
      </c>
      <c r="AE49" s="103">
        <v>0</v>
      </c>
      <c r="AF49" s="104">
        <v>580.45038146844922</v>
      </c>
      <c r="AG49" s="104">
        <v>2948.2584732919731</v>
      </c>
      <c r="AH49" s="104">
        <v>2367.8080918235237</v>
      </c>
      <c r="AI49" s="105" t="s">
        <v>104</v>
      </c>
      <c r="AJ49" s="87"/>
      <c r="AK49" s="103">
        <v>21.232661290556084</v>
      </c>
      <c r="AL49" s="103">
        <v>21.483333459088456</v>
      </c>
      <c r="AM49" s="103">
        <v>0.25067216853237151</v>
      </c>
      <c r="AN49" s="104">
        <v>835.25471795557689</v>
      </c>
      <c r="AO49" s="104">
        <v>3960.2881232091841</v>
      </c>
      <c r="AP49" s="104">
        <v>3125.0334052536082</v>
      </c>
      <c r="AQ49" s="87"/>
      <c r="AR49" s="152"/>
      <c r="AS49" s="87"/>
      <c r="AT49" s="105">
        <v>44</v>
      </c>
      <c r="AU49" s="103">
        <v>21.548619945148019</v>
      </c>
      <c r="AV49" s="103">
        <v>8</v>
      </c>
      <c r="AW49" s="103">
        <v>6.4508359035051797</v>
      </c>
      <c r="AX49" s="104">
        <v>155.96742346304654</v>
      </c>
      <c r="AY49" s="103">
        <v>19.999455848653199</v>
      </c>
      <c r="AZ49" s="103">
        <v>19.999455848653199</v>
      </c>
      <c r="BA49" s="103">
        <v>0</v>
      </c>
      <c r="BB49" s="104">
        <v>755.95109892264247</v>
      </c>
      <c r="BC49" s="104">
        <v>3399.91837729798</v>
      </c>
      <c r="BD49" s="104">
        <v>2643.9672783753376</v>
      </c>
      <c r="BE49" s="105" t="s">
        <v>104</v>
      </c>
      <c r="BF49" s="87"/>
      <c r="BG49" s="103">
        <v>23.416805499994311</v>
      </c>
      <c r="BH49" s="103">
        <v>24.334805626672946</v>
      </c>
      <c r="BI49" s="103">
        <v>0.9180001266786374</v>
      </c>
      <c r="BJ49" s="104">
        <v>988.92310273207806</v>
      </c>
      <c r="BK49" s="104">
        <v>3692.0662795446001</v>
      </c>
      <c r="BL49" s="104">
        <v>2703.1431768125226</v>
      </c>
      <c r="BM49" s="87"/>
      <c r="BN49" s="152"/>
      <c r="BO49" s="87"/>
      <c r="BP49" s="105">
        <v>44</v>
      </c>
      <c r="BQ49" s="103">
        <v>13.41509052974836</v>
      </c>
      <c r="BR49" s="103">
        <v>1</v>
      </c>
      <c r="BS49" s="103">
        <v>6.5530096022946216</v>
      </c>
      <c r="BT49" s="104">
        <v>121.77281509962771</v>
      </c>
      <c r="BU49" s="103">
        <v>18.968100132042981</v>
      </c>
      <c r="BV49" s="103">
        <v>18.968100132042981</v>
      </c>
      <c r="BW49" s="103">
        <v>0</v>
      </c>
      <c r="BX49" s="104">
        <v>690.81581906091708</v>
      </c>
      <c r="BY49" s="104">
        <v>2915.2150198064469</v>
      </c>
      <c r="BZ49" s="104">
        <v>2224.3992007455299</v>
      </c>
      <c r="CA49" s="105" t="s">
        <v>104</v>
      </c>
      <c r="CB49" s="87"/>
      <c r="CC49" s="103">
        <v>22.527537462064156</v>
      </c>
      <c r="CD49" s="103">
        <v>23.15529748323711</v>
      </c>
      <c r="CE49" s="103">
        <v>0.62776002117295382</v>
      </c>
      <c r="CF49" s="104">
        <v>920.08074324981453</v>
      </c>
      <c r="CG49" s="104">
        <v>3590.7215284005333</v>
      </c>
      <c r="CH49" s="104">
        <v>2670.6407851507183</v>
      </c>
      <c r="CI49" s="87"/>
      <c r="CJ49" s="87"/>
      <c r="CK49" s="87"/>
      <c r="CL49" s="87"/>
      <c r="CM49" s="87"/>
      <c r="CN49" s="87"/>
      <c r="CO49" s="87"/>
      <c r="CP49" s="152"/>
    </row>
    <row r="50" spans="1:94" x14ac:dyDescent="0.2">
      <c r="A50" s="87"/>
      <c r="B50" s="105">
        <v>45</v>
      </c>
      <c r="C50" s="103">
        <v>23.525399874730759</v>
      </c>
      <c r="D50" s="103">
        <v>1</v>
      </c>
      <c r="E50" s="103">
        <v>4.278359773009158</v>
      </c>
      <c r="F50" s="104">
        <v>129.91021342498848</v>
      </c>
      <c r="G50" s="103">
        <v>25</v>
      </c>
      <c r="H50" s="103">
        <v>26.803759647739916</v>
      </c>
      <c r="I50" s="103">
        <v>1.8037596477399163</v>
      </c>
      <c r="J50" s="104">
        <v>1204.5869500181736</v>
      </c>
      <c r="K50" s="104">
        <v>4550</v>
      </c>
      <c r="L50" s="104">
        <v>3345.4130499818266</v>
      </c>
      <c r="M50" s="105" t="s">
        <v>105</v>
      </c>
      <c r="N50" s="87"/>
      <c r="O50" s="103">
        <v>21.588264072739072</v>
      </c>
      <c r="P50" s="103">
        <v>21.90378473660844</v>
      </c>
      <c r="Q50" s="103">
        <v>0.31552066386936872</v>
      </c>
      <c r="R50" s="104">
        <v>855.90908593333199</v>
      </c>
      <c r="S50" s="104">
        <v>3968.1097553152558</v>
      </c>
      <c r="T50" s="104">
        <v>3112.2006693819221</v>
      </c>
      <c r="U50" s="87"/>
      <c r="V50" s="92"/>
      <c r="W50" s="87"/>
      <c r="X50" s="105">
        <v>45</v>
      </c>
      <c r="Y50" s="103">
        <v>17.266989108394931</v>
      </c>
      <c r="Z50" s="103">
        <v>3</v>
      </c>
      <c r="AA50" s="103">
        <v>5.7845784838372101</v>
      </c>
      <c r="AB50" s="104">
        <v>159.9124934416713</v>
      </c>
      <c r="AC50" s="103">
        <v>20.051567592232139</v>
      </c>
      <c r="AD50" s="103">
        <v>20.051567592232139</v>
      </c>
      <c r="AE50" s="103">
        <v>0</v>
      </c>
      <c r="AF50" s="104">
        <v>761.45952120863558</v>
      </c>
      <c r="AG50" s="104">
        <v>3819.2821666017849</v>
      </c>
      <c r="AH50" s="104">
        <v>3057.8226453931493</v>
      </c>
      <c r="AI50" s="105" t="s">
        <v>104</v>
      </c>
      <c r="AJ50" s="87"/>
      <c r="AK50" s="103">
        <v>21.206414763926663</v>
      </c>
      <c r="AL50" s="103">
        <v>21.451516439824982</v>
      </c>
      <c r="AM50" s="103">
        <v>0.24510167589831883</v>
      </c>
      <c r="AN50" s="104">
        <v>833.61482469453381</v>
      </c>
      <c r="AO50" s="104">
        <v>3957.1546575067978</v>
      </c>
      <c r="AP50" s="104">
        <v>3123.5398328122642</v>
      </c>
      <c r="AQ50" s="87"/>
      <c r="AR50" s="152"/>
      <c r="AS50" s="87"/>
      <c r="AT50" s="105">
        <v>45</v>
      </c>
      <c r="AU50" s="103">
        <v>23.885430345566903</v>
      </c>
      <c r="AV50" s="103">
        <v>4</v>
      </c>
      <c r="AW50" s="103">
        <v>4.8814107955548032</v>
      </c>
      <c r="AX50" s="104">
        <v>165.91250639393323</v>
      </c>
      <c r="AY50" s="103">
        <v>24.766841141121706</v>
      </c>
      <c r="AZ50" s="103">
        <v>24.766841141121706</v>
      </c>
      <c r="BA50" s="103">
        <v>0</v>
      </c>
      <c r="BB50" s="104">
        <v>908.91774062758441</v>
      </c>
      <c r="BC50" s="104">
        <v>3915.026171168256</v>
      </c>
      <c r="BD50" s="104">
        <v>3006.1084305406716</v>
      </c>
      <c r="BE50" s="105" t="s">
        <v>104</v>
      </c>
      <c r="BF50" s="87"/>
      <c r="BG50" s="103">
        <v>23.44680629201936</v>
      </c>
      <c r="BH50" s="103">
        <v>24.344406415882915</v>
      </c>
      <c r="BI50" s="103">
        <v>0.89760012386355659</v>
      </c>
      <c r="BJ50" s="104">
        <v>987.14520579642272</v>
      </c>
      <c r="BK50" s="104">
        <v>3697.0209438029037</v>
      </c>
      <c r="BL50" s="104">
        <v>2709.8757380064812</v>
      </c>
      <c r="BM50" s="87"/>
      <c r="BN50" s="152"/>
      <c r="BO50" s="87"/>
      <c r="BP50" s="105">
        <v>45</v>
      </c>
      <c r="BQ50" s="103">
        <v>20.294957021396833</v>
      </c>
      <c r="BR50" s="103">
        <v>3</v>
      </c>
      <c r="BS50" s="103">
        <v>4.907997362381491</v>
      </c>
      <c r="BT50" s="104">
        <v>141.204319510277</v>
      </c>
      <c r="BU50" s="103">
        <v>22.202954383778323</v>
      </c>
      <c r="BV50" s="103">
        <v>22.202954383778323</v>
      </c>
      <c r="BW50" s="103">
        <v>0</v>
      </c>
      <c r="BX50" s="104">
        <v>807.29295102362676</v>
      </c>
      <c r="BY50" s="104">
        <v>3540.4431575667486</v>
      </c>
      <c r="BZ50" s="104">
        <v>2733.1502065431218</v>
      </c>
      <c r="CA50" s="105" t="s">
        <v>104</v>
      </c>
      <c r="CB50" s="87"/>
      <c r="CC50" s="103">
        <v>22.520324504768915</v>
      </c>
      <c r="CD50" s="103">
        <v>23.134134303249141</v>
      </c>
      <c r="CE50" s="103">
        <v>0.61380979848022155</v>
      </c>
      <c r="CF50" s="104">
        <v>917.57434786701037</v>
      </c>
      <c r="CG50" s="104">
        <v>3589.6042312708937</v>
      </c>
      <c r="CH50" s="104">
        <v>2672.0298834038831</v>
      </c>
      <c r="CI50" s="87"/>
      <c r="CJ50" s="87"/>
      <c r="CK50" s="87"/>
      <c r="CL50" s="87"/>
      <c r="CM50" s="87"/>
      <c r="CN50" s="87"/>
      <c r="CO50" s="87"/>
      <c r="CP50" s="152"/>
    </row>
    <row r="51" spans="1:94" x14ac:dyDescent="0.2">
      <c r="A51" s="87"/>
      <c r="B51" s="105">
        <v>46</v>
      </c>
      <c r="C51" s="103">
        <v>23.755866923782861</v>
      </c>
      <c r="D51" s="103">
        <v>1</v>
      </c>
      <c r="E51" s="103">
        <v>5.3396504902833044</v>
      </c>
      <c r="F51" s="104">
        <v>126.34524114957443</v>
      </c>
      <c r="G51" s="103">
        <v>25</v>
      </c>
      <c r="H51" s="103">
        <v>28.095517414066165</v>
      </c>
      <c r="I51" s="103">
        <v>3.0955174140661654</v>
      </c>
      <c r="J51" s="104">
        <v>1433.5383756814842</v>
      </c>
      <c r="K51" s="104">
        <v>4550</v>
      </c>
      <c r="L51" s="104">
        <v>3116.4616243185155</v>
      </c>
      <c r="M51" s="105" t="s">
        <v>105</v>
      </c>
      <c r="N51" s="87"/>
      <c r="O51" s="103">
        <v>21.662432245070828</v>
      </c>
      <c r="P51" s="103">
        <v>22.038387620901002</v>
      </c>
      <c r="Q51" s="103">
        <v>0.37595537583016869</v>
      </c>
      <c r="R51" s="104">
        <v>868.46624440611788</v>
      </c>
      <c r="S51" s="104">
        <v>3980.7595432431849</v>
      </c>
      <c r="T51" s="104">
        <v>3112.2932988370658</v>
      </c>
      <c r="U51" s="87"/>
      <c r="V51" s="92"/>
      <c r="W51" s="87"/>
      <c r="X51" s="105">
        <v>46</v>
      </c>
      <c r="Y51" s="103">
        <v>18.028101251554471</v>
      </c>
      <c r="Z51" s="103">
        <v>0</v>
      </c>
      <c r="AA51" s="103">
        <v>3.8269801660225848</v>
      </c>
      <c r="AB51" s="104">
        <v>126.38003910875688</v>
      </c>
      <c r="AC51" s="103">
        <v>21.855081417577054</v>
      </c>
      <c r="AD51" s="103">
        <v>21.855081417577054</v>
      </c>
      <c r="AE51" s="103">
        <v>0</v>
      </c>
      <c r="AF51" s="104">
        <v>782.0324816360685</v>
      </c>
      <c r="AG51" s="104">
        <v>3933.9146551638696</v>
      </c>
      <c r="AH51" s="104">
        <v>3151.8821735278011</v>
      </c>
      <c r="AI51" s="105" t="s">
        <v>104</v>
      </c>
      <c r="AJ51" s="87"/>
      <c r="AK51" s="103">
        <v>21.220516212919062</v>
      </c>
      <c r="AL51" s="103">
        <v>21.460289591515245</v>
      </c>
      <c r="AM51" s="103">
        <v>0.23977337859618145</v>
      </c>
      <c r="AN51" s="104">
        <v>832.49346941065403</v>
      </c>
      <c r="AO51" s="104">
        <v>3956.6494400645606</v>
      </c>
      <c r="AP51" s="104">
        <v>3124.155970653906</v>
      </c>
      <c r="AQ51" s="87"/>
      <c r="AR51" s="152"/>
      <c r="AS51" s="87"/>
      <c r="AT51" s="105">
        <v>46</v>
      </c>
      <c r="AU51" s="103">
        <v>21.541165291778313</v>
      </c>
      <c r="AV51" s="103">
        <v>2</v>
      </c>
      <c r="AW51" s="103">
        <v>4.7782200156010628</v>
      </c>
      <c r="AX51" s="104">
        <v>164.55871310340069</v>
      </c>
      <c r="AY51" s="103">
        <v>24.319385307379378</v>
      </c>
      <c r="AZ51" s="103">
        <v>24.319385307379378</v>
      </c>
      <c r="BA51" s="103">
        <v>0</v>
      </c>
      <c r="BB51" s="104">
        <v>894.14027232478202</v>
      </c>
      <c r="BC51" s="104">
        <v>3747.9077961069065</v>
      </c>
      <c r="BD51" s="104">
        <v>2853.7675237821245</v>
      </c>
      <c r="BE51" s="105" t="s">
        <v>104</v>
      </c>
      <c r="BF51" s="87"/>
      <c r="BG51" s="103">
        <v>23.465775401048926</v>
      </c>
      <c r="BH51" s="103">
        <v>24.343862478741535</v>
      </c>
      <c r="BI51" s="103">
        <v>0.87808707769260974</v>
      </c>
      <c r="BJ51" s="104">
        <v>985.12335941660433</v>
      </c>
      <c r="BK51" s="104">
        <v>3698.1271797225559</v>
      </c>
      <c r="BL51" s="104">
        <v>2713.0038203059516</v>
      </c>
      <c r="BM51" s="87"/>
      <c r="BN51" s="152"/>
      <c r="BO51" s="87"/>
      <c r="BP51" s="105">
        <v>46</v>
      </c>
      <c r="BQ51" s="103">
        <v>25.121830667779484</v>
      </c>
      <c r="BR51" s="103">
        <v>1</v>
      </c>
      <c r="BS51" s="103">
        <v>4.0661819790400635</v>
      </c>
      <c r="BT51" s="104">
        <v>127.17637425816784</v>
      </c>
      <c r="BU51" s="103">
        <v>25</v>
      </c>
      <c r="BV51" s="103">
        <v>28.188012646819548</v>
      </c>
      <c r="BW51" s="103">
        <v>3.1880126468195478</v>
      </c>
      <c r="BX51" s="104">
        <v>1355.3782712811001</v>
      </c>
      <c r="BY51" s="104">
        <v>3820</v>
      </c>
      <c r="BZ51" s="104">
        <v>2464.6217287189002</v>
      </c>
      <c r="CA51" s="105" t="s">
        <v>105</v>
      </c>
      <c r="CB51" s="87"/>
      <c r="CC51" s="103">
        <v>22.574230493795678</v>
      </c>
      <c r="CD51" s="103">
        <v>23.24400122376154</v>
      </c>
      <c r="CE51" s="103">
        <v>0.66977072996585907</v>
      </c>
      <c r="CF51" s="104">
        <v>927.09182446296882</v>
      </c>
      <c r="CG51" s="104">
        <v>3594.6128349389178</v>
      </c>
      <c r="CH51" s="104">
        <v>2667.521010475949</v>
      </c>
      <c r="CI51" s="87"/>
      <c r="CJ51" s="87"/>
      <c r="CK51" s="87"/>
      <c r="CL51" s="87"/>
      <c r="CM51" s="87"/>
      <c r="CN51" s="87"/>
      <c r="CO51" s="87"/>
      <c r="CP51" s="152"/>
    </row>
    <row r="52" spans="1:94" x14ac:dyDescent="0.2">
      <c r="A52" s="87"/>
      <c r="B52" s="105">
        <v>47</v>
      </c>
      <c r="C52" s="103">
        <v>19.572322282983428</v>
      </c>
      <c r="D52" s="103">
        <v>1</v>
      </c>
      <c r="E52" s="103">
        <v>4.9053423342261482</v>
      </c>
      <c r="F52" s="104">
        <v>163.6077115315004</v>
      </c>
      <c r="G52" s="103">
        <v>23.477664617209577</v>
      </c>
      <c r="H52" s="103">
        <v>23.477664617209577</v>
      </c>
      <c r="I52" s="103">
        <v>0</v>
      </c>
      <c r="J52" s="104">
        <v>867.93765004778766</v>
      </c>
      <c r="K52" s="104">
        <v>4275.9796310977235</v>
      </c>
      <c r="L52" s="104">
        <v>3408.0419810499361</v>
      </c>
      <c r="M52" s="105" t="s">
        <v>104</v>
      </c>
      <c r="N52" s="87"/>
      <c r="O52" s="103">
        <v>21.701054210435483</v>
      </c>
      <c r="P52" s="103">
        <v>22.069010535716078</v>
      </c>
      <c r="Q52" s="103">
        <v>0.36795632528059063</v>
      </c>
      <c r="R52" s="104">
        <v>868.45499771764287</v>
      </c>
      <c r="S52" s="104">
        <v>3987.0408217081754</v>
      </c>
      <c r="T52" s="104">
        <v>3118.585823990531</v>
      </c>
      <c r="U52" s="87"/>
      <c r="V52" s="92"/>
      <c r="W52" s="87"/>
      <c r="X52" s="105">
        <v>47</v>
      </c>
      <c r="Y52" s="103">
        <v>21.152228396435472</v>
      </c>
      <c r="Z52" s="103">
        <v>3</v>
      </c>
      <c r="AA52" s="103">
        <v>4.1106819063243414</v>
      </c>
      <c r="AB52" s="104">
        <v>158.87270470664862</v>
      </c>
      <c r="AC52" s="103">
        <v>22.262910302759813</v>
      </c>
      <c r="AD52" s="103">
        <v>22.262910302759813</v>
      </c>
      <c r="AE52" s="103">
        <v>0</v>
      </c>
      <c r="AF52" s="104">
        <v>826.76001378944306</v>
      </c>
      <c r="AG52" s="104">
        <v>4217.3238544967662</v>
      </c>
      <c r="AH52" s="104">
        <v>3390.5638407073229</v>
      </c>
      <c r="AI52" s="105" t="s">
        <v>104</v>
      </c>
      <c r="AJ52" s="87"/>
      <c r="AK52" s="103">
        <v>21.242694810575248</v>
      </c>
      <c r="AL52" s="103">
        <v>21.477366627924702</v>
      </c>
      <c r="AM52" s="103">
        <v>0.23467181734945419</v>
      </c>
      <c r="AN52" s="104">
        <v>832.37148099318142</v>
      </c>
      <c r="AO52" s="104">
        <v>3962.195704201416</v>
      </c>
      <c r="AP52" s="104">
        <v>3129.8242232082343</v>
      </c>
      <c r="AQ52" s="87"/>
      <c r="AR52" s="152"/>
      <c r="AS52" s="87"/>
      <c r="AT52" s="105">
        <v>47</v>
      </c>
      <c r="AU52" s="103">
        <v>18.439987441002746</v>
      </c>
      <c r="AV52" s="103">
        <v>5</v>
      </c>
      <c r="AW52" s="103">
        <v>3.0288117795216674</v>
      </c>
      <c r="AX52" s="104">
        <v>148.92213753413992</v>
      </c>
      <c r="AY52" s="103">
        <v>16.468799220524414</v>
      </c>
      <c r="AZ52" s="103">
        <v>16.468799220524414</v>
      </c>
      <c r="BA52" s="103">
        <v>0</v>
      </c>
      <c r="BB52" s="104">
        <v>642.98611414987238</v>
      </c>
      <c r="BC52" s="104">
        <v>2720.3198830786619</v>
      </c>
      <c r="BD52" s="104">
        <v>2077.3337689287896</v>
      </c>
      <c r="BE52" s="105" t="s">
        <v>104</v>
      </c>
      <c r="BF52" s="87"/>
      <c r="BG52" s="103">
        <v>23.316903567420749</v>
      </c>
      <c r="BH52" s="103">
        <v>24.176307941332663</v>
      </c>
      <c r="BI52" s="103">
        <v>0.85940437391191593</v>
      </c>
      <c r="BJ52" s="104">
        <v>977.84384355986538</v>
      </c>
      <c r="BK52" s="104">
        <v>3677.3227691556644</v>
      </c>
      <c r="BL52" s="104">
        <v>2699.4789255957994</v>
      </c>
      <c r="BM52" s="87"/>
      <c r="BN52" s="152"/>
      <c r="BO52" s="87"/>
      <c r="BP52" s="105">
        <v>47</v>
      </c>
      <c r="BQ52" s="103">
        <v>21.118565202195974</v>
      </c>
      <c r="BR52" s="103">
        <v>3</v>
      </c>
      <c r="BS52" s="103">
        <v>5.9138245536796692</v>
      </c>
      <c r="BT52" s="104">
        <v>163.59150079486983</v>
      </c>
      <c r="BU52" s="103">
        <v>24.032389755875641</v>
      </c>
      <c r="BV52" s="103">
        <v>24.032389755875641</v>
      </c>
      <c r="BW52" s="103">
        <v>0</v>
      </c>
      <c r="BX52" s="104">
        <v>884.56319347113902</v>
      </c>
      <c r="BY52" s="104">
        <v>3814.8584633813462</v>
      </c>
      <c r="BZ52" s="104">
        <v>2930.295269910207</v>
      </c>
      <c r="CA52" s="105" t="s">
        <v>104</v>
      </c>
      <c r="CB52" s="87"/>
      <c r="CC52" s="103">
        <v>22.605255158946314</v>
      </c>
      <c r="CD52" s="103">
        <v>23.26077544784907</v>
      </c>
      <c r="CE52" s="103">
        <v>0.6555202889027556</v>
      </c>
      <c r="CF52" s="104">
        <v>926.18695997378097</v>
      </c>
      <c r="CG52" s="104">
        <v>3599.2989121398205</v>
      </c>
      <c r="CH52" s="104">
        <v>2673.1119521660394</v>
      </c>
      <c r="CI52" s="87"/>
      <c r="CJ52" s="87"/>
      <c r="CK52" s="87"/>
      <c r="CL52" s="87"/>
      <c r="CM52" s="87"/>
      <c r="CN52" s="87"/>
      <c r="CO52" s="87"/>
      <c r="CP52" s="152"/>
    </row>
    <row r="53" spans="1:94" x14ac:dyDescent="0.2">
      <c r="A53" s="87"/>
      <c r="B53" s="105">
        <v>48</v>
      </c>
      <c r="C53" s="103">
        <v>16.161727181496264</v>
      </c>
      <c r="D53" s="103">
        <v>3</v>
      </c>
      <c r="E53" s="103">
        <v>2.8289674026888041</v>
      </c>
      <c r="F53" s="104">
        <v>166.36347484562728</v>
      </c>
      <c r="G53" s="103">
        <v>15.990694584185068</v>
      </c>
      <c r="H53" s="103">
        <v>15.990694584185068</v>
      </c>
      <c r="I53" s="103">
        <v>0</v>
      </c>
      <c r="J53" s="104">
        <v>646.08431237117929</v>
      </c>
      <c r="K53" s="104">
        <v>3028.3250251533123</v>
      </c>
      <c r="L53" s="104">
        <v>2382.240712782133</v>
      </c>
      <c r="M53" s="105" t="s">
        <v>104</v>
      </c>
      <c r="N53" s="87"/>
      <c r="O53" s="103">
        <v>21.582088384888603</v>
      </c>
      <c r="P53" s="103">
        <v>21.942378953392517</v>
      </c>
      <c r="Q53" s="103">
        <v>0.36029056850391167</v>
      </c>
      <c r="R53" s="104">
        <v>863.82227510625819</v>
      </c>
      <c r="S53" s="104">
        <v>3967.0675759466158</v>
      </c>
      <c r="T53" s="104">
        <v>3103.2453008403559</v>
      </c>
      <c r="U53" s="87"/>
      <c r="V53" s="92"/>
      <c r="W53" s="87"/>
      <c r="X53" s="105">
        <v>48</v>
      </c>
      <c r="Y53" s="103">
        <v>28.190147775325439</v>
      </c>
      <c r="Z53" s="103">
        <v>1</v>
      </c>
      <c r="AA53" s="103">
        <v>3.023533124843385</v>
      </c>
      <c r="AB53" s="104">
        <v>152.55216055843212</v>
      </c>
      <c r="AC53" s="103">
        <v>25</v>
      </c>
      <c r="AD53" s="103">
        <v>30.213680900168825</v>
      </c>
      <c r="AE53" s="103">
        <v>5.2136809001688249</v>
      </c>
      <c r="AF53" s="104">
        <v>1841.0147225888206</v>
      </c>
      <c r="AG53" s="104">
        <v>4570</v>
      </c>
      <c r="AH53" s="104">
        <v>2728.9852774111796</v>
      </c>
      <c r="AI53" s="105" t="s">
        <v>105</v>
      </c>
      <c r="AJ53" s="87"/>
      <c r="AK53" s="103">
        <v>21.320972002021595</v>
      </c>
      <c r="AL53" s="103">
        <v>21.659373175263124</v>
      </c>
      <c r="AM53" s="103">
        <v>0.33840117324152441</v>
      </c>
      <c r="AN53" s="104">
        <v>853.38488185975723</v>
      </c>
      <c r="AO53" s="104">
        <v>3974.8582936972198</v>
      </c>
      <c r="AP53" s="104">
        <v>3121.4734118374622</v>
      </c>
      <c r="AQ53" s="87"/>
      <c r="AR53" s="152"/>
      <c r="AS53" s="87"/>
      <c r="AT53" s="105">
        <v>48</v>
      </c>
      <c r="AU53" s="103">
        <v>22.520182738101653</v>
      </c>
      <c r="AV53" s="103">
        <v>3</v>
      </c>
      <c r="AW53" s="103">
        <v>4.2175059973720987</v>
      </c>
      <c r="AX53" s="104">
        <v>194.4429079868961</v>
      </c>
      <c r="AY53" s="103">
        <v>23.737688735473753</v>
      </c>
      <c r="AZ53" s="103">
        <v>23.737688735473753</v>
      </c>
      <c r="BA53" s="103">
        <v>0</v>
      </c>
      <c r="BB53" s="104">
        <v>906.57357005110873</v>
      </c>
      <c r="BC53" s="104">
        <v>3710.6533103210631</v>
      </c>
      <c r="BD53" s="104">
        <v>2804.0797402699545</v>
      </c>
      <c r="BE53" s="105" t="s">
        <v>104</v>
      </c>
      <c r="BF53" s="87"/>
      <c r="BG53" s="103">
        <v>23.325669925088519</v>
      </c>
      <c r="BH53" s="103">
        <v>24.1671700412106</v>
      </c>
      <c r="BI53" s="103">
        <v>0.84150011612208431</v>
      </c>
      <c r="BJ53" s="104">
        <v>976.35904619509949</v>
      </c>
      <c r="BK53" s="104">
        <v>3678.0171554299436</v>
      </c>
      <c r="BL53" s="104">
        <v>2701.6581092348442</v>
      </c>
      <c r="BM53" s="87"/>
      <c r="BN53" s="152"/>
      <c r="BO53" s="87"/>
      <c r="BP53" s="105">
        <v>48</v>
      </c>
      <c r="BQ53" s="103">
        <v>16.214077081234471</v>
      </c>
      <c r="BR53" s="103">
        <v>3</v>
      </c>
      <c r="BS53" s="103">
        <v>3.856488705082306</v>
      </c>
      <c r="BT53" s="104">
        <v>136.42039641022865</v>
      </c>
      <c r="BU53" s="103">
        <v>17.070565786316777</v>
      </c>
      <c r="BV53" s="103">
        <v>17.070565786316777</v>
      </c>
      <c r="BW53" s="103">
        <v>0</v>
      </c>
      <c r="BX53" s="104">
        <v>648.53736999973194</v>
      </c>
      <c r="BY53" s="104">
        <v>2770.5848679475166</v>
      </c>
      <c r="BZ53" s="104">
        <v>2122.0474979477849</v>
      </c>
      <c r="CA53" s="105" t="s">
        <v>104</v>
      </c>
      <c r="CB53" s="87"/>
      <c r="CC53" s="103">
        <v>22.489949130349867</v>
      </c>
      <c r="CD53" s="103">
        <v>23.131812746567149</v>
      </c>
      <c r="CE53" s="103">
        <v>0.64186361621728161</v>
      </c>
      <c r="CF53" s="104">
        <v>920.40259351598831</v>
      </c>
      <c r="CG53" s="104">
        <v>3582.0340362191478</v>
      </c>
      <c r="CH53" s="104">
        <v>2661.6314427031589</v>
      </c>
      <c r="CI53" s="87"/>
      <c r="CJ53" s="87"/>
      <c r="CK53" s="87"/>
      <c r="CL53" s="87"/>
      <c r="CM53" s="87"/>
      <c r="CN53" s="87"/>
      <c r="CO53" s="87"/>
      <c r="CP53" s="152"/>
    </row>
    <row r="54" spans="1:94" x14ac:dyDescent="0.2">
      <c r="A54" s="87"/>
      <c r="B54" s="105">
        <v>49</v>
      </c>
      <c r="C54" s="103">
        <v>21.874464356443948</v>
      </c>
      <c r="D54" s="103">
        <v>2</v>
      </c>
      <c r="E54" s="103">
        <v>5.470258638310419</v>
      </c>
      <c r="F54" s="104">
        <v>127.01563591981567</v>
      </c>
      <c r="G54" s="103">
        <v>25</v>
      </c>
      <c r="H54" s="103">
        <v>25.344722994754367</v>
      </c>
      <c r="I54" s="103">
        <v>0.34472299475436685</v>
      </c>
      <c r="J54" s="104">
        <v>939.0657749756017</v>
      </c>
      <c r="K54" s="104">
        <v>4600</v>
      </c>
      <c r="L54" s="104">
        <v>3660.9342250243981</v>
      </c>
      <c r="M54" s="105" t="s">
        <v>105</v>
      </c>
      <c r="N54" s="87"/>
      <c r="O54" s="103">
        <v>21.651841683156182</v>
      </c>
      <c r="P54" s="103">
        <v>22.011814546073371</v>
      </c>
      <c r="Q54" s="103">
        <v>0.35997286291718622</v>
      </c>
      <c r="R54" s="104">
        <v>865.3578567362448</v>
      </c>
      <c r="S54" s="104">
        <v>3979.9845641926031</v>
      </c>
      <c r="T54" s="104">
        <v>3114.6267074563566</v>
      </c>
      <c r="U54" s="87"/>
      <c r="V54" s="92"/>
      <c r="W54" s="87"/>
      <c r="X54" s="105">
        <v>49</v>
      </c>
      <c r="Y54" s="103">
        <v>18.396222352327758</v>
      </c>
      <c r="Z54" s="103">
        <v>2</v>
      </c>
      <c r="AA54" s="103">
        <v>2.2540941023612038</v>
      </c>
      <c r="AB54" s="104">
        <v>164.31368026804319</v>
      </c>
      <c r="AC54" s="103">
        <v>18.650316454688962</v>
      </c>
      <c r="AD54" s="103">
        <v>18.650316454688962</v>
      </c>
      <c r="AE54" s="103">
        <v>0</v>
      </c>
      <c r="AF54" s="104">
        <v>723.82317390871208</v>
      </c>
      <c r="AG54" s="104">
        <v>3497.0569618440131</v>
      </c>
      <c r="AH54" s="104">
        <v>2773.2337879353008</v>
      </c>
      <c r="AI54" s="105" t="s">
        <v>104</v>
      </c>
      <c r="AJ54" s="87"/>
      <c r="AK54" s="103">
        <v>21.266468827586234</v>
      </c>
      <c r="AL54" s="103">
        <v>21.597963854435076</v>
      </c>
      <c r="AM54" s="103">
        <v>0.33149502684884025</v>
      </c>
      <c r="AN54" s="104">
        <v>850.7407653709605</v>
      </c>
      <c r="AO54" s="104">
        <v>3965.1072461083786</v>
      </c>
      <c r="AP54" s="104">
        <v>3114.3664807374184</v>
      </c>
      <c r="AQ54" s="87"/>
      <c r="AR54" s="152"/>
      <c r="AS54" s="87"/>
      <c r="AT54" s="105">
        <v>49</v>
      </c>
      <c r="AU54" s="103">
        <v>22.920426527074262</v>
      </c>
      <c r="AV54" s="103">
        <v>6</v>
      </c>
      <c r="AW54" s="103">
        <v>6.5238134280489914</v>
      </c>
      <c r="AX54" s="104">
        <v>163.11981131734535</v>
      </c>
      <c r="AY54" s="103">
        <v>23.444239955123255</v>
      </c>
      <c r="AZ54" s="103">
        <v>23.444239955123255</v>
      </c>
      <c r="BA54" s="103">
        <v>0</v>
      </c>
      <c r="BB54" s="104">
        <v>866.44700997104303</v>
      </c>
      <c r="BC54" s="104">
        <v>3816.6359932684882</v>
      </c>
      <c r="BD54" s="104">
        <v>2950.1889832974452</v>
      </c>
      <c r="BE54" s="105" t="s">
        <v>104</v>
      </c>
      <c r="BF54" s="87"/>
      <c r="BG54" s="103">
        <v>23.32808972161984</v>
      </c>
      <c r="BH54" s="103">
        <v>24.15241636598433</v>
      </c>
      <c r="BI54" s="103">
        <v>0.82432664436449077</v>
      </c>
      <c r="BJ54" s="104">
        <v>974.11594341501677</v>
      </c>
      <c r="BK54" s="104">
        <v>3680.8461113041999</v>
      </c>
      <c r="BL54" s="104">
        <v>2706.7301678891831</v>
      </c>
      <c r="BM54" s="87"/>
      <c r="BN54" s="152"/>
      <c r="BO54" s="87"/>
      <c r="BP54" s="105">
        <v>49</v>
      </c>
      <c r="BQ54" s="103">
        <v>24.072738530388715</v>
      </c>
      <c r="BR54" s="103">
        <v>3</v>
      </c>
      <c r="BS54" s="103">
        <v>4.7695461782913746</v>
      </c>
      <c r="BT54" s="104">
        <v>151.95944332861978</v>
      </c>
      <c r="BU54" s="103">
        <v>25</v>
      </c>
      <c r="BV54" s="103">
        <v>25.84228470868009</v>
      </c>
      <c r="BW54" s="103">
        <v>0.84228470868008998</v>
      </c>
      <c r="BX54" s="104">
        <v>1028.3021496306333</v>
      </c>
      <c r="BY54" s="104">
        <v>3960</v>
      </c>
      <c r="BZ54" s="104">
        <v>2931.6978503693667</v>
      </c>
      <c r="CA54" s="105" t="s">
        <v>105</v>
      </c>
      <c r="CB54" s="87"/>
      <c r="CC54" s="103">
        <v>22.541174658301909</v>
      </c>
      <c r="CD54" s="103">
        <v>23.187128500895987</v>
      </c>
      <c r="CE54" s="103">
        <v>0.64595384259407362</v>
      </c>
      <c r="CF54" s="104">
        <v>922.60462527342997</v>
      </c>
      <c r="CG54" s="104">
        <v>3589.7476273167163</v>
      </c>
      <c r="CH54" s="104">
        <v>2667.1430020432858</v>
      </c>
      <c r="CI54" s="87"/>
      <c r="CJ54" s="87"/>
      <c r="CK54" s="87"/>
      <c r="CL54" s="87"/>
      <c r="CM54" s="87"/>
      <c r="CN54" s="87"/>
      <c r="CO54" s="87"/>
      <c r="CP54" s="152"/>
    </row>
    <row r="55" spans="1:94" x14ac:dyDescent="0.2">
      <c r="A55" s="87"/>
      <c r="B55" s="105">
        <v>50</v>
      </c>
      <c r="C55" s="103">
        <v>23.782717201697473</v>
      </c>
      <c r="D55" s="103">
        <v>4</v>
      </c>
      <c r="E55" s="103">
        <v>5.7551894760747677</v>
      </c>
      <c r="F55" s="104">
        <v>172.9424728272262</v>
      </c>
      <c r="G55" s="103">
        <v>25</v>
      </c>
      <c r="H55" s="103">
        <v>25.537906677772241</v>
      </c>
      <c r="I55" s="103">
        <v>0.53790667777224144</v>
      </c>
      <c r="J55" s="104">
        <v>1019.7656748262297</v>
      </c>
      <c r="K55" s="104">
        <v>4700</v>
      </c>
      <c r="L55" s="104">
        <v>3680.2343251737702</v>
      </c>
      <c r="M55" s="105" t="s">
        <v>105</v>
      </c>
      <c r="N55" s="87"/>
      <c r="O55" s="103">
        <v>21.718804849493058</v>
      </c>
      <c r="P55" s="103">
        <v>22.08233638870735</v>
      </c>
      <c r="Q55" s="103">
        <v>0.36353153921428732</v>
      </c>
      <c r="R55" s="104">
        <v>868.44601309804455</v>
      </c>
      <c r="S55" s="104">
        <v>3994.3848729087513</v>
      </c>
      <c r="T55" s="104">
        <v>3125.9388598107053</v>
      </c>
      <c r="U55" s="87"/>
      <c r="V55" s="92"/>
      <c r="W55" s="87"/>
      <c r="X55" s="105">
        <v>50</v>
      </c>
      <c r="Y55" s="103">
        <v>21.12158170278169</v>
      </c>
      <c r="Z55" s="103">
        <v>4</v>
      </c>
      <c r="AA55" s="103">
        <v>5.3750769585165799</v>
      </c>
      <c r="AB55" s="104">
        <v>107.90278791251647</v>
      </c>
      <c r="AC55" s="103">
        <v>22.49665866129827</v>
      </c>
      <c r="AD55" s="103">
        <v>22.49665866129827</v>
      </c>
      <c r="AE55" s="103">
        <v>0</v>
      </c>
      <c r="AF55" s="104">
        <v>782.80254775146454</v>
      </c>
      <c r="AG55" s="104">
        <v>4329.3985590336888</v>
      </c>
      <c r="AH55" s="104">
        <v>3546.596011282224</v>
      </c>
      <c r="AI55" s="105" t="s">
        <v>104</v>
      </c>
      <c r="AJ55" s="87"/>
      <c r="AK55" s="103">
        <v>21.291072624260472</v>
      </c>
      <c r="AL55" s="103">
        <v>21.615937750572339</v>
      </c>
      <c r="AM55" s="103">
        <v>0.32486512631186343</v>
      </c>
      <c r="AN55" s="104">
        <v>849.38200101857058</v>
      </c>
      <c r="AO55" s="104">
        <v>3972.393072366885</v>
      </c>
      <c r="AP55" s="104">
        <v>3123.011071348315</v>
      </c>
      <c r="AQ55" s="87"/>
      <c r="AR55" s="152"/>
      <c r="AS55" s="87"/>
      <c r="AT55" s="105">
        <v>50</v>
      </c>
      <c r="AU55" s="103">
        <v>25.677565854324257</v>
      </c>
      <c r="AV55" s="103">
        <v>2</v>
      </c>
      <c r="AW55" s="103">
        <v>3.1331479068206249</v>
      </c>
      <c r="AX55" s="104">
        <v>145.85536834015954</v>
      </c>
      <c r="AY55" s="103">
        <v>25</v>
      </c>
      <c r="AZ55" s="103">
        <v>26.810713761144882</v>
      </c>
      <c r="BA55" s="103">
        <v>1.810713761144882</v>
      </c>
      <c r="BB55" s="104">
        <v>1167.4624325118918</v>
      </c>
      <c r="BC55" s="104">
        <v>3850</v>
      </c>
      <c r="BD55" s="104">
        <v>2682.5375674881079</v>
      </c>
      <c r="BE55" s="105" t="s">
        <v>105</v>
      </c>
      <c r="BF55" s="87"/>
      <c r="BG55" s="103">
        <v>23.361527927187446</v>
      </c>
      <c r="BH55" s="103">
        <v>24.20558231388754</v>
      </c>
      <c r="BI55" s="103">
        <v>0.84405438670009858</v>
      </c>
      <c r="BJ55" s="104">
        <v>977.9828731969543</v>
      </c>
      <c r="BK55" s="104">
        <v>3684.2291890781157</v>
      </c>
      <c r="BL55" s="104">
        <v>2706.2463158811615</v>
      </c>
      <c r="BM55" s="87"/>
      <c r="BN55" s="152"/>
      <c r="BO55" s="87"/>
      <c r="BP55" s="105">
        <v>50</v>
      </c>
      <c r="BQ55" s="103">
        <v>23.240827408223719</v>
      </c>
      <c r="BR55" s="103">
        <v>6</v>
      </c>
      <c r="BS55" s="103">
        <v>4.5554322161567278</v>
      </c>
      <c r="BT55" s="104">
        <v>123.53171479001486</v>
      </c>
      <c r="BU55" s="103">
        <v>21.796259624380447</v>
      </c>
      <c r="BV55" s="103">
        <v>21.796259624380447</v>
      </c>
      <c r="BW55" s="103">
        <v>0</v>
      </c>
      <c r="BX55" s="104">
        <v>777.41950352142817</v>
      </c>
      <c r="BY55" s="104">
        <v>3689.4389436570668</v>
      </c>
      <c r="BZ55" s="104">
        <v>2912.0194401356384</v>
      </c>
      <c r="CA55" s="105" t="s">
        <v>104</v>
      </c>
      <c r="CB55" s="87"/>
      <c r="CC55" s="103">
        <v>22.526276357623477</v>
      </c>
      <c r="CD55" s="103">
        <v>23.159311123365672</v>
      </c>
      <c r="CE55" s="103">
        <v>0.63303476574219208</v>
      </c>
      <c r="CF55" s="104">
        <v>919.70092283838994</v>
      </c>
      <c r="CG55" s="104">
        <v>3591.7414536435231</v>
      </c>
      <c r="CH55" s="104">
        <v>2672.0405308051327</v>
      </c>
      <c r="CI55" s="87"/>
      <c r="CJ55" s="87"/>
      <c r="CK55" s="87"/>
      <c r="CL55" s="87"/>
      <c r="CM55" s="87"/>
      <c r="CN55" s="87"/>
      <c r="CO55" s="87"/>
      <c r="CP55" s="152"/>
    </row>
    <row r="56" spans="1:94" x14ac:dyDescent="0.2">
      <c r="A56" s="87"/>
      <c r="B56" s="105">
        <v>51</v>
      </c>
      <c r="C56" s="103">
        <v>20.782495694835937</v>
      </c>
      <c r="D56" s="103">
        <v>3</v>
      </c>
      <c r="E56" s="103">
        <v>5.4064212431193823</v>
      </c>
      <c r="F56" s="104">
        <v>166.20821325701496</v>
      </c>
      <c r="G56" s="103">
        <v>23.188916937955319</v>
      </c>
      <c r="H56" s="103">
        <v>23.188916937955319</v>
      </c>
      <c r="I56" s="103">
        <v>0</v>
      </c>
      <c r="J56" s="104">
        <v>861.87572139567465</v>
      </c>
      <c r="K56" s="104">
        <v>4324.0050488319575</v>
      </c>
      <c r="L56" s="104">
        <v>3462.1293274362829</v>
      </c>
      <c r="M56" s="105" t="s">
        <v>104</v>
      </c>
      <c r="N56" s="87"/>
      <c r="O56" s="103">
        <v>21.74763057671781</v>
      </c>
      <c r="P56" s="103">
        <v>22.104034046535741</v>
      </c>
      <c r="Q56" s="103">
        <v>0.35640346981792875</v>
      </c>
      <c r="R56" s="104">
        <v>868.31718384897852</v>
      </c>
      <c r="S56" s="104">
        <v>4000.8480136131275</v>
      </c>
      <c r="T56" s="104">
        <v>3132.5308297641477</v>
      </c>
      <c r="U56" s="87"/>
      <c r="V56" s="92"/>
      <c r="W56" s="87"/>
      <c r="X56" s="105">
        <v>51</v>
      </c>
      <c r="Y56" s="103">
        <v>13.812140328543336</v>
      </c>
      <c r="Z56" s="103">
        <v>2</v>
      </c>
      <c r="AA56" s="103">
        <v>3.1286679615143829</v>
      </c>
      <c r="AB56" s="104">
        <v>133.78650051081681</v>
      </c>
      <c r="AC56" s="103">
        <v>14.940808290057717</v>
      </c>
      <c r="AD56" s="103">
        <v>14.940808290057717</v>
      </c>
      <c r="AE56" s="103">
        <v>0</v>
      </c>
      <c r="AF56" s="104">
        <v>582.01074921254838</v>
      </c>
      <c r="AG56" s="104">
        <v>2829.3454922103892</v>
      </c>
      <c r="AH56" s="104">
        <v>2247.3347429978407</v>
      </c>
      <c r="AI56" s="105" t="s">
        <v>104</v>
      </c>
      <c r="AJ56" s="87"/>
      <c r="AK56" s="103">
        <v>21.166557637315321</v>
      </c>
      <c r="AL56" s="103">
        <v>21.4850528591897</v>
      </c>
      <c r="AM56" s="103">
        <v>0.3184952218743759</v>
      </c>
      <c r="AN56" s="104">
        <v>844.13942745374663</v>
      </c>
      <c r="AO56" s="104">
        <v>3949.9803747167575</v>
      </c>
      <c r="AP56" s="104">
        <v>3105.8409472630115</v>
      </c>
      <c r="AQ56" s="87"/>
      <c r="AR56" s="152"/>
      <c r="AS56" s="87"/>
      <c r="AT56" s="105">
        <v>51</v>
      </c>
      <c r="AU56" s="103">
        <v>20.813807915496579</v>
      </c>
      <c r="AV56" s="103">
        <v>6</v>
      </c>
      <c r="AW56" s="103">
        <v>3.7533397661531351</v>
      </c>
      <c r="AX56" s="104">
        <v>150.16741368098758</v>
      </c>
      <c r="AY56" s="103">
        <v>18.567147681649715</v>
      </c>
      <c r="AZ56" s="103">
        <v>18.567147681649715</v>
      </c>
      <c r="BA56" s="103">
        <v>0</v>
      </c>
      <c r="BB56" s="104">
        <v>707.18184413047902</v>
      </c>
      <c r="BC56" s="104">
        <v>3085.0721522474573</v>
      </c>
      <c r="BD56" s="104">
        <v>2377.8903081169783</v>
      </c>
      <c r="BE56" s="105" t="s">
        <v>104</v>
      </c>
      <c r="BF56" s="87"/>
      <c r="BG56" s="103">
        <v>23.267520471392587</v>
      </c>
      <c r="BH56" s="103">
        <v>24.095024772078954</v>
      </c>
      <c r="BI56" s="103">
        <v>0.82750430068637115</v>
      </c>
      <c r="BJ56" s="104">
        <v>972.67304909761162</v>
      </c>
      <c r="BK56" s="104">
        <v>3672.4810118853575</v>
      </c>
      <c r="BL56" s="104">
        <v>2699.8079627877464</v>
      </c>
      <c r="BM56" s="87"/>
      <c r="BN56" s="152"/>
      <c r="BO56" s="87"/>
      <c r="BP56" s="105">
        <v>51</v>
      </c>
      <c r="BQ56" s="103">
        <v>23.563239293949479</v>
      </c>
      <c r="BR56" s="103">
        <v>3</v>
      </c>
      <c r="BS56" s="103">
        <v>6.2251203861258464</v>
      </c>
      <c r="BT56" s="104">
        <v>124.92841798953101</v>
      </c>
      <c r="BU56" s="103">
        <v>25</v>
      </c>
      <c r="BV56" s="103">
        <v>26.788359680075324</v>
      </c>
      <c r="BW56" s="103">
        <v>1.7883596800753239</v>
      </c>
      <c r="BX56" s="104">
        <v>1143.1823700008297</v>
      </c>
      <c r="BY56" s="104">
        <v>3960</v>
      </c>
      <c r="BZ56" s="104">
        <v>2816.8176299991701</v>
      </c>
      <c r="CA56" s="105" t="s">
        <v>105</v>
      </c>
      <c r="CB56" s="87"/>
      <c r="CC56" s="103">
        <v>22.574780742768116</v>
      </c>
      <c r="CD56" s="103">
        <v>23.230468938203117</v>
      </c>
      <c r="CE56" s="103">
        <v>0.65568819543499857</v>
      </c>
      <c r="CF56" s="104">
        <v>924.08291199843779</v>
      </c>
      <c r="CG56" s="104">
        <v>3598.9622094544347</v>
      </c>
      <c r="CH56" s="104">
        <v>2674.879297455996</v>
      </c>
      <c r="CI56" s="87"/>
      <c r="CJ56" s="87"/>
      <c r="CK56" s="87"/>
      <c r="CL56" s="87"/>
      <c r="CM56" s="87"/>
      <c r="CN56" s="87"/>
      <c r="CO56" s="87"/>
      <c r="CP56" s="152"/>
    </row>
    <row r="57" spans="1:94" x14ac:dyDescent="0.2">
      <c r="A57" s="87"/>
      <c r="B57" s="105">
        <v>52</v>
      </c>
      <c r="C57" s="103">
        <v>20.971661052728159</v>
      </c>
      <c r="D57" s="103">
        <v>3</v>
      </c>
      <c r="E57" s="103">
        <v>2.2490891520221061</v>
      </c>
      <c r="F57" s="104">
        <v>158.91083207702141</v>
      </c>
      <c r="G57" s="103">
        <v>20.220750204750264</v>
      </c>
      <c r="H57" s="103">
        <v>20.220750204750264</v>
      </c>
      <c r="I57" s="103">
        <v>0</v>
      </c>
      <c r="J57" s="104">
        <v>765.53333821952924</v>
      </c>
      <c r="K57" s="104">
        <v>3789.7350368550474</v>
      </c>
      <c r="L57" s="104">
        <v>3024.2016986355184</v>
      </c>
      <c r="M57" s="105" t="s">
        <v>104</v>
      </c>
      <c r="N57" s="87"/>
      <c r="O57" s="103">
        <v>21.718267492641509</v>
      </c>
      <c r="P57" s="103">
        <v>22.067817049578327</v>
      </c>
      <c r="Q57" s="103">
        <v>0.34954955693681478</v>
      </c>
      <c r="R57" s="104">
        <v>866.34057143302755</v>
      </c>
      <c r="S57" s="104">
        <v>3996.7881486754723</v>
      </c>
      <c r="T57" s="104">
        <v>3130.4475772424435</v>
      </c>
      <c r="U57" s="87"/>
      <c r="V57" s="92"/>
      <c r="W57" s="87"/>
      <c r="X57" s="105">
        <v>52</v>
      </c>
      <c r="Y57" s="103">
        <v>17.698491527566556</v>
      </c>
      <c r="Z57" s="103">
        <v>6</v>
      </c>
      <c r="AA57" s="103">
        <v>3.6267254717461848</v>
      </c>
      <c r="AB57" s="104">
        <v>154.25664973099637</v>
      </c>
      <c r="AC57" s="103">
        <v>15.32521699931274</v>
      </c>
      <c r="AD57" s="103">
        <v>15.32521699931274</v>
      </c>
      <c r="AE57" s="103">
        <v>0</v>
      </c>
      <c r="AF57" s="104">
        <v>614.01315971037855</v>
      </c>
      <c r="AG57" s="104">
        <v>3178.5390598762933</v>
      </c>
      <c r="AH57" s="104">
        <v>2564.5259001659147</v>
      </c>
      <c r="AI57" s="105" t="s">
        <v>104</v>
      </c>
      <c r="AJ57" s="87"/>
      <c r="AK57" s="103">
        <v>21.054224163507577</v>
      </c>
      <c r="AL57" s="103">
        <v>21.366594477268986</v>
      </c>
      <c r="AM57" s="103">
        <v>0.31237031376140717</v>
      </c>
      <c r="AN57" s="104">
        <v>839.71392230483559</v>
      </c>
      <c r="AO57" s="104">
        <v>3935.1449648159792</v>
      </c>
      <c r="AP57" s="104">
        <v>3095.4310425111444</v>
      </c>
      <c r="AQ57" s="87"/>
      <c r="AR57" s="152"/>
      <c r="AS57" s="87"/>
      <c r="AT57" s="105">
        <v>52</v>
      </c>
      <c r="AU57" s="103">
        <v>22.242199918663871</v>
      </c>
      <c r="AV57" s="103">
        <v>1</v>
      </c>
      <c r="AW57" s="103">
        <v>3.9241178698001162</v>
      </c>
      <c r="AX57" s="104">
        <v>125.21445128903856</v>
      </c>
      <c r="AY57" s="103">
        <v>25</v>
      </c>
      <c r="AZ57" s="103">
        <v>25.166317788463989</v>
      </c>
      <c r="BA57" s="103">
        <v>0.16631778846398859</v>
      </c>
      <c r="BB57" s="104">
        <v>900.16211955863685</v>
      </c>
      <c r="BC57" s="104">
        <v>3800</v>
      </c>
      <c r="BD57" s="104">
        <v>2899.8378804413633</v>
      </c>
      <c r="BE57" s="105" t="s">
        <v>105</v>
      </c>
      <c r="BF57" s="87"/>
      <c r="BG57" s="103">
        <v>23.300837385404268</v>
      </c>
      <c r="BH57" s="103">
        <v>24.115626560855592</v>
      </c>
      <c r="BI57" s="103">
        <v>0.81478917545132523</v>
      </c>
      <c r="BJ57" s="104">
        <v>971.27860814493897</v>
      </c>
      <c r="BK57" s="104">
        <v>3674.9333001183313</v>
      </c>
      <c r="BL57" s="104">
        <v>2703.6546919733928</v>
      </c>
      <c r="BM57" s="87"/>
      <c r="BN57" s="152"/>
      <c r="BO57" s="87"/>
      <c r="BP57" s="105">
        <v>52</v>
      </c>
      <c r="BQ57" s="103">
        <v>21.482751189214017</v>
      </c>
      <c r="BR57" s="103">
        <v>3</v>
      </c>
      <c r="BS57" s="103">
        <v>3.8706894001288372</v>
      </c>
      <c r="BT57" s="104">
        <v>158.07486940392317</v>
      </c>
      <c r="BU57" s="103">
        <v>22.353440589342853</v>
      </c>
      <c r="BV57" s="103">
        <v>22.353440589342853</v>
      </c>
      <c r="BW57" s="103">
        <v>0</v>
      </c>
      <c r="BX57" s="104">
        <v>828.67808708420876</v>
      </c>
      <c r="BY57" s="104">
        <v>3563.0160884014281</v>
      </c>
      <c r="BZ57" s="104">
        <v>2734.3380013172191</v>
      </c>
      <c r="CA57" s="105" t="s">
        <v>104</v>
      </c>
      <c r="CB57" s="87"/>
      <c r="CC57" s="103">
        <v>22.570524201356093</v>
      </c>
      <c r="CD57" s="103">
        <v>23.213603008417344</v>
      </c>
      <c r="CE57" s="103">
        <v>0.64307880706124854</v>
      </c>
      <c r="CF57" s="104">
        <v>922.24820382701046</v>
      </c>
      <c r="CG57" s="104">
        <v>3598.2709378957229</v>
      </c>
      <c r="CH57" s="104">
        <v>2676.022734068712</v>
      </c>
      <c r="CI57" s="87"/>
      <c r="CJ57" s="87"/>
      <c r="CK57" s="87"/>
      <c r="CL57" s="87"/>
      <c r="CM57" s="87"/>
      <c r="CN57" s="87"/>
      <c r="CO57" s="87"/>
      <c r="CP57" s="152"/>
    </row>
    <row r="58" spans="1:94" x14ac:dyDescent="0.2">
      <c r="A58" s="87"/>
      <c r="B58" s="105">
        <v>53</v>
      </c>
      <c r="C58" s="103">
        <v>22.948010180045742</v>
      </c>
      <c r="D58" s="103">
        <v>1</v>
      </c>
      <c r="E58" s="103">
        <v>3.0012736777503108</v>
      </c>
      <c r="F58" s="104">
        <v>152.64561238304023</v>
      </c>
      <c r="G58" s="103">
        <v>24.949283857796054</v>
      </c>
      <c r="H58" s="103">
        <v>24.949283857796054</v>
      </c>
      <c r="I58" s="103">
        <v>0</v>
      </c>
      <c r="J58" s="104">
        <v>901.12412811692184</v>
      </c>
      <c r="K58" s="104">
        <v>4540.87109440329</v>
      </c>
      <c r="L58" s="104">
        <v>3639.7469662863682</v>
      </c>
      <c r="M58" s="105" t="s">
        <v>104</v>
      </c>
      <c r="N58" s="87"/>
      <c r="O58" s="103">
        <v>21.779230065568953</v>
      </c>
      <c r="P58" s="103">
        <v>22.122184347846584</v>
      </c>
      <c r="Q58" s="103">
        <v>0.34295428227762959</v>
      </c>
      <c r="R58" s="104">
        <v>866.99686495536514</v>
      </c>
      <c r="S58" s="104">
        <v>4007.0538646326008</v>
      </c>
      <c r="T58" s="104">
        <v>3140.0569996772342</v>
      </c>
      <c r="U58" s="87"/>
      <c r="V58" s="92"/>
      <c r="W58" s="87"/>
      <c r="X58" s="105">
        <v>53</v>
      </c>
      <c r="Y58" s="103">
        <v>25.662999210527111</v>
      </c>
      <c r="Z58" s="103">
        <v>1</v>
      </c>
      <c r="AA58" s="103">
        <v>4.1314440592589259</v>
      </c>
      <c r="AB58" s="104">
        <v>127.75728683241597</v>
      </c>
      <c r="AC58" s="103">
        <v>25</v>
      </c>
      <c r="AD58" s="103">
        <v>28.794443269786036</v>
      </c>
      <c r="AE58" s="103">
        <v>3.7944432697860364</v>
      </c>
      <c r="AF58" s="104">
        <v>1560.7570753939026</v>
      </c>
      <c r="AG58" s="104">
        <v>4570</v>
      </c>
      <c r="AH58" s="104">
        <v>3009.2429246060974</v>
      </c>
      <c r="AI58" s="105" t="s">
        <v>105</v>
      </c>
      <c r="AJ58" s="87"/>
      <c r="AK58" s="103">
        <v>21.128672764196114</v>
      </c>
      <c r="AL58" s="103">
        <v>21.506742567693841</v>
      </c>
      <c r="AM58" s="103">
        <v>0.3780698034977209</v>
      </c>
      <c r="AN58" s="104">
        <v>853.31851009896889</v>
      </c>
      <c r="AO58" s="104">
        <v>3947.1233617062439</v>
      </c>
      <c r="AP58" s="104">
        <v>3093.8048516072759</v>
      </c>
      <c r="AQ58" s="87"/>
      <c r="AR58" s="152"/>
      <c r="AS58" s="87"/>
      <c r="AT58" s="105">
        <v>53</v>
      </c>
      <c r="AU58" s="103">
        <v>19.920820945028694</v>
      </c>
      <c r="AV58" s="103">
        <v>2</v>
      </c>
      <c r="AW58" s="103">
        <v>3.1897516571727107</v>
      </c>
      <c r="AX58" s="104">
        <v>114.78529423115111</v>
      </c>
      <c r="AY58" s="103">
        <v>21.110572602201405</v>
      </c>
      <c r="AZ58" s="103">
        <v>21.110572602201405</v>
      </c>
      <c r="BA58" s="103">
        <v>0</v>
      </c>
      <c r="BB58" s="104">
        <v>748.10247229719334</v>
      </c>
      <c r="BC58" s="104">
        <v>3266.5858903302105</v>
      </c>
      <c r="BD58" s="104">
        <v>2518.4834180330172</v>
      </c>
      <c r="BE58" s="105" t="s">
        <v>104</v>
      </c>
      <c r="BF58" s="87"/>
      <c r="BG58" s="103">
        <v>23.259511634777798</v>
      </c>
      <c r="BH58" s="103">
        <v>24.058927429560232</v>
      </c>
      <c r="BI58" s="103">
        <v>0.7994157947824323</v>
      </c>
      <c r="BJ58" s="104">
        <v>967.06773765724563</v>
      </c>
      <c r="BK58" s="104">
        <v>3667.2286320091216</v>
      </c>
      <c r="BL58" s="104">
        <v>2700.1608943518763</v>
      </c>
      <c r="BM58" s="87"/>
      <c r="BN58" s="152"/>
      <c r="BO58" s="87"/>
      <c r="BP58" s="105">
        <v>53</v>
      </c>
      <c r="BQ58" s="103">
        <v>19.270453341176534</v>
      </c>
      <c r="BR58" s="103">
        <v>1</v>
      </c>
      <c r="BS58" s="103">
        <v>6.9919321331033792</v>
      </c>
      <c r="BT58" s="104">
        <v>141.89930965758811</v>
      </c>
      <c r="BU58" s="103">
        <v>25</v>
      </c>
      <c r="BV58" s="103">
        <v>25.262385474279913</v>
      </c>
      <c r="BW58" s="103">
        <v>0.26238547427991321</v>
      </c>
      <c r="BX58" s="104">
        <v>931.25713079957507</v>
      </c>
      <c r="BY58" s="104">
        <v>3820</v>
      </c>
      <c r="BZ58" s="104">
        <v>2888.742869200425</v>
      </c>
      <c r="CA58" s="105" t="s">
        <v>105</v>
      </c>
      <c r="CB58" s="87"/>
      <c r="CC58" s="103">
        <v>22.61636336736824</v>
      </c>
      <c r="CD58" s="103">
        <v>23.252259281358146</v>
      </c>
      <c r="CE58" s="103">
        <v>0.63589591398990253</v>
      </c>
      <c r="CF58" s="104">
        <v>922.41818358120975</v>
      </c>
      <c r="CG58" s="104">
        <v>3602.4545051052378</v>
      </c>
      <c r="CH58" s="104">
        <v>2680.0363215240272</v>
      </c>
      <c r="CI58" s="87"/>
      <c r="CJ58" s="87"/>
      <c r="CK58" s="87"/>
      <c r="CL58" s="87"/>
      <c r="CM58" s="87"/>
      <c r="CN58" s="87"/>
      <c r="CO58" s="87"/>
      <c r="CP58" s="152"/>
    </row>
    <row r="59" spans="1:94" x14ac:dyDescent="0.2">
      <c r="A59" s="87"/>
      <c r="B59" s="105">
        <v>54</v>
      </c>
      <c r="C59" s="103">
        <v>20.200047250641056</v>
      </c>
      <c r="D59" s="103">
        <v>0</v>
      </c>
      <c r="E59" s="103">
        <v>3.407577229795054</v>
      </c>
      <c r="F59" s="104">
        <v>163.80157855358036</v>
      </c>
      <c r="G59" s="103">
        <v>23.607624480436108</v>
      </c>
      <c r="H59" s="103">
        <v>23.607624480436108</v>
      </c>
      <c r="I59" s="103">
        <v>0</v>
      </c>
      <c r="J59" s="104">
        <v>872.03031296666359</v>
      </c>
      <c r="K59" s="104">
        <v>4249.3724064784992</v>
      </c>
      <c r="L59" s="104">
        <v>3377.3420935118356</v>
      </c>
      <c r="M59" s="105" t="s">
        <v>104</v>
      </c>
      <c r="N59" s="87"/>
      <c r="O59" s="103">
        <v>21.813089221399824</v>
      </c>
      <c r="P59" s="103">
        <v>22.149692498450094</v>
      </c>
      <c r="Q59" s="103">
        <v>0.33660327705026605</v>
      </c>
      <c r="R59" s="104">
        <v>867.09007695557443</v>
      </c>
      <c r="S59" s="104">
        <v>4011.5412450371546</v>
      </c>
      <c r="T59" s="104">
        <v>3144.4511680815785</v>
      </c>
      <c r="U59" s="87"/>
      <c r="V59" s="92"/>
      <c r="W59" s="87"/>
      <c r="X59" s="105">
        <v>54</v>
      </c>
      <c r="Y59" s="103">
        <v>17.96709978506361</v>
      </c>
      <c r="Z59" s="103">
        <v>5</v>
      </c>
      <c r="AA59" s="103">
        <v>2.1303644220240052</v>
      </c>
      <c r="AB59" s="104">
        <v>132.92720424155203</v>
      </c>
      <c r="AC59" s="103">
        <v>15.097464207087615</v>
      </c>
      <c r="AD59" s="103">
        <v>15.097464207087615</v>
      </c>
      <c r="AE59" s="103">
        <v>0</v>
      </c>
      <c r="AF59" s="104">
        <v>585.85113045418052</v>
      </c>
      <c r="AG59" s="104">
        <v>3067.5435572757706</v>
      </c>
      <c r="AH59" s="104">
        <v>2481.6924268215898</v>
      </c>
      <c r="AI59" s="105" t="s">
        <v>104</v>
      </c>
      <c r="AJ59" s="87"/>
      <c r="AK59" s="103">
        <v>21.016983716842251</v>
      </c>
      <c r="AL59" s="103">
        <v>21.388052227682611</v>
      </c>
      <c r="AM59" s="103">
        <v>0.37106851084035569</v>
      </c>
      <c r="AN59" s="104">
        <v>848.36541047591732</v>
      </c>
      <c r="AO59" s="104">
        <v>3930.8348468093836</v>
      </c>
      <c r="AP59" s="104">
        <v>3082.469436333467</v>
      </c>
      <c r="AQ59" s="87"/>
      <c r="AR59" s="152"/>
      <c r="AS59" s="87"/>
      <c r="AT59" s="105">
        <v>54</v>
      </c>
      <c r="AU59" s="103">
        <v>20.900647838537118</v>
      </c>
      <c r="AV59" s="103">
        <v>4</v>
      </c>
      <c r="AW59" s="103">
        <v>3.606618581315328</v>
      </c>
      <c r="AX59" s="104">
        <v>140.16577940172897</v>
      </c>
      <c r="AY59" s="103">
        <v>20.507266419852446</v>
      </c>
      <c r="AZ59" s="103">
        <v>20.507266419852446</v>
      </c>
      <c r="BA59" s="103">
        <v>0</v>
      </c>
      <c r="BB59" s="104">
        <v>755.38377199730235</v>
      </c>
      <c r="BC59" s="104">
        <v>3276.0899629778669</v>
      </c>
      <c r="BD59" s="104">
        <v>2520.7061909805643</v>
      </c>
      <c r="BE59" s="105" t="s">
        <v>104</v>
      </c>
      <c r="BF59" s="87"/>
      <c r="BG59" s="103">
        <v>23.208544130797698</v>
      </c>
      <c r="BH59" s="103">
        <v>23.993155929380457</v>
      </c>
      <c r="BI59" s="103">
        <v>0.78461179858275765</v>
      </c>
      <c r="BJ59" s="104">
        <v>963.1476642190986</v>
      </c>
      <c r="BK59" s="104">
        <v>3659.9853233233571</v>
      </c>
      <c r="BL59" s="104">
        <v>2696.8376591042593</v>
      </c>
      <c r="BM59" s="87"/>
      <c r="BN59" s="152"/>
      <c r="BO59" s="87"/>
      <c r="BP59" s="105">
        <v>54</v>
      </c>
      <c r="BQ59" s="103">
        <v>21.174818016631662</v>
      </c>
      <c r="BR59" s="103">
        <v>2</v>
      </c>
      <c r="BS59" s="103">
        <v>5.4543068445341056</v>
      </c>
      <c r="BT59" s="104">
        <v>164.3590066691348</v>
      </c>
      <c r="BU59" s="103">
        <v>24.629124861165767</v>
      </c>
      <c r="BV59" s="103">
        <v>24.629124861165767</v>
      </c>
      <c r="BW59" s="103">
        <v>0</v>
      </c>
      <c r="BX59" s="104">
        <v>903.23275250410779</v>
      </c>
      <c r="BY59" s="104">
        <v>3834.3687291748652</v>
      </c>
      <c r="BZ59" s="104">
        <v>2931.1359766707574</v>
      </c>
      <c r="CA59" s="105" t="s">
        <v>104</v>
      </c>
      <c r="CB59" s="87"/>
      <c r="CC59" s="103">
        <v>22.653636728364493</v>
      </c>
      <c r="CD59" s="103">
        <v>23.277756792095325</v>
      </c>
      <c r="CE59" s="103">
        <v>0.62412006373083029</v>
      </c>
      <c r="CF59" s="104">
        <v>922.06289782052272</v>
      </c>
      <c r="CG59" s="104">
        <v>3606.7492129583788</v>
      </c>
      <c r="CH59" s="104">
        <v>2684.6863151378552</v>
      </c>
      <c r="CI59" s="87"/>
      <c r="CJ59" s="87"/>
      <c r="CK59" s="87"/>
      <c r="CL59" s="87"/>
      <c r="CM59" s="87"/>
      <c r="CN59" s="87"/>
      <c r="CO59" s="87"/>
      <c r="CP59" s="152"/>
    </row>
    <row r="60" spans="1:94" x14ac:dyDescent="0.2">
      <c r="A60" s="87"/>
      <c r="B60" s="105">
        <v>55</v>
      </c>
      <c r="C60" s="103">
        <v>15.90085223816823</v>
      </c>
      <c r="D60" s="103">
        <v>2</v>
      </c>
      <c r="E60" s="103">
        <v>5.1831611616705757</v>
      </c>
      <c r="F60" s="104">
        <v>153.73751652745378</v>
      </c>
      <c r="G60" s="103">
        <v>19.084013399838806</v>
      </c>
      <c r="H60" s="103">
        <v>19.084013399838806</v>
      </c>
      <c r="I60" s="103">
        <v>0</v>
      </c>
      <c r="J60" s="104">
        <v>726.25791852261796</v>
      </c>
      <c r="K60" s="104">
        <v>3535.122411970985</v>
      </c>
      <c r="L60" s="104">
        <v>2808.8644934483673</v>
      </c>
      <c r="M60" s="105" t="s">
        <v>104</v>
      </c>
      <c r="N60" s="87"/>
      <c r="O60" s="103">
        <v>21.763469661007804</v>
      </c>
      <c r="P60" s="103">
        <v>22.093952878475342</v>
      </c>
      <c r="Q60" s="103">
        <v>0.33048321746753395</v>
      </c>
      <c r="R60" s="104">
        <v>864.52949225679345</v>
      </c>
      <c r="S60" s="104">
        <v>4002.8790844359514</v>
      </c>
      <c r="T60" s="104">
        <v>3138.3495921791568</v>
      </c>
      <c r="U60" s="87"/>
      <c r="V60" s="92"/>
      <c r="W60" s="87"/>
      <c r="X60" s="105">
        <v>55</v>
      </c>
      <c r="Y60" s="103">
        <v>22.002131097032677</v>
      </c>
      <c r="Z60" s="103">
        <v>2</v>
      </c>
      <c r="AA60" s="103">
        <v>5.0215297471571567</v>
      </c>
      <c r="AB60" s="104">
        <v>150.13577250739246</v>
      </c>
      <c r="AC60" s="103">
        <v>25</v>
      </c>
      <c r="AD60" s="103">
        <v>25.023660844189834</v>
      </c>
      <c r="AE60" s="103">
        <v>2.3660844189834052E-2</v>
      </c>
      <c r="AF60" s="104">
        <v>904.39472446156265</v>
      </c>
      <c r="AG60" s="104">
        <v>4640</v>
      </c>
      <c r="AH60" s="104">
        <v>3735.6052755384371</v>
      </c>
      <c r="AI60" s="105" t="s">
        <v>105</v>
      </c>
      <c r="AJ60" s="87"/>
      <c r="AK60" s="103">
        <v>21.089402194717849</v>
      </c>
      <c r="AL60" s="103">
        <v>21.454154202528198</v>
      </c>
      <c r="AM60" s="103">
        <v>0.36475200781034622</v>
      </c>
      <c r="AN60" s="104">
        <v>849.38412527565629</v>
      </c>
      <c r="AO60" s="104">
        <v>3943.7287586855764</v>
      </c>
      <c r="AP60" s="104">
        <v>3094.3446334099208</v>
      </c>
      <c r="AQ60" s="87"/>
      <c r="AR60" s="152"/>
      <c r="AS60" s="87"/>
      <c r="AT60" s="105">
        <v>55</v>
      </c>
      <c r="AU60" s="103">
        <v>21.823565723740913</v>
      </c>
      <c r="AV60" s="103">
        <v>5</v>
      </c>
      <c r="AW60" s="103">
        <v>4.1802467612768446</v>
      </c>
      <c r="AX60" s="104">
        <v>172.16403994361499</v>
      </c>
      <c r="AY60" s="103">
        <v>21.003812485017757</v>
      </c>
      <c r="AZ60" s="103">
        <v>21.003812485017757</v>
      </c>
      <c r="BA60" s="103">
        <v>0</v>
      </c>
      <c r="BB60" s="104">
        <v>802.27841449414768</v>
      </c>
      <c r="BC60" s="104">
        <v>3400.5718727526637</v>
      </c>
      <c r="BD60" s="104">
        <v>2598.2934582585158</v>
      </c>
      <c r="BE60" s="105" t="s">
        <v>104</v>
      </c>
      <c r="BF60" s="87"/>
      <c r="BG60" s="103">
        <v>23.168458100874428</v>
      </c>
      <c r="BH60" s="103">
        <v>23.938804230392044</v>
      </c>
      <c r="BI60" s="103">
        <v>0.77034612951761661</v>
      </c>
      <c r="BJ60" s="104">
        <v>960.22276876955402</v>
      </c>
      <c r="BK60" s="104">
        <v>3655.2687151311625</v>
      </c>
      <c r="BL60" s="104">
        <v>2695.0459463616098</v>
      </c>
      <c r="BM60" s="87"/>
      <c r="BN60" s="152"/>
      <c r="BO60" s="87"/>
      <c r="BP60" s="105">
        <v>55</v>
      </c>
      <c r="BQ60" s="103">
        <v>24.953951683448253</v>
      </c>
      <c r="BR60" s="103">
        <v>2</v>
      </c>
      <c r="BS60" s="103">
        <v>6.0893429021477861</v>
      </c>
      <c r="BT60" s="104">
        <v>109.63988590821162</v>
      </c>
      <c r="BU60" s="103">
        <v>25</v>
      </c>
      <c r="BV60" s="103">
        <v>29.043294585596037</v>
      </c>
      <c r="BW60" s="103">
        <v>4.0432945855960369</v>
      </c>
      <c r="BX60" s="104">
        <v>1466.1340737476173</v>
      </c>
      <c r="BY60" s="104">
        <v>3890</v>
      </c>
      <c r="BZ60" s="104">
        <v>2423.8659262523825</v>
      </c>
      <c r="CA60" s="105" t="s">
        <v>105</v>
      </c>
      <c r="CB60" s="87"/>
      <c r="CC60" s="103">
        <v>22.696297878757864</v>
      </c>
      <c r="CD60" s="103">
        <v>23.382584751977152</v>
      </c>
      <c r="CE60" s="103">
        <v>0.68628687321928861</v>
      </c>
      <c r="CF60" s="104">
        <v>931.95510101919729</v>
      </c>
      <c r="CG60" s="104">
        <v>3611.8992272682267</v>
      </c>
      <c r="CH60" s="104">
        <v>2679.9441262490286</v>
      </c>
      <c r="CI60" s="87"/>
      <c r="CJ60" s="87"/>
      <c r="CK60" s="87"/>
      <c r="CL60" s="87"/>
      <c r="CM60" s="87"/>
      <c r="CN60" s="87"/>
      <c r="CO60" s="87"/>
      <c r="CP60" s="152"/>
    </row>
    <row r="61" spans="1:94" x14ac:dyDescent="0.2">
      <c r="A61" s="87"/>
      <c r="B61" s="105">
        <v>56</v>
      </c>
      <c r="C61" s="103">
        <v>26.317743089480963</v>
      </c>
      <c r="D61" s="103">
        <v>2</v>
      </c>
      <c r="E61" s="103">
        <v>5.9978050485479066</v>
      </c>
      <c r="F61" s="104">
        <v>169.6440829817179</v>
      </c>
      <c r="G61" s="103">
        <v>25</v>
      </c>
      <c r="H61" s="103">
        <v>30.315548138028873</v>
      </c>
      <c r="I61" s="103">
        <v>5.3155481380288734</v>
      </c>
      <c r="J61" s="104">
        <v>1876.4427478269151</v>
      </c>
      <c r="K61" s="104">
        <v>4600</v>
      </c>
      <c r="L61" s="104">
        <v>2723.5572521730846</v>
      </c>
      <c r="M61" s="105" t="s">
        <v>105</v>
      </c>
      <c r="N61" s="87"/>
      <c r="O61" s="103">
        <v>21.821264845632665</v>
      </c>
      <c r="P61" s="103">
        <v>22.240767079538795</v>
      </c>
      <c r="Q61" s="103">
        <v>0.41950223390612928</v>
      </c>
      <c r="R61" s="104">
        <v>882.59937182054557</v>
      </c>
      <c r="S61" s="104">
        <v>4013.5419579281665</v>
      </c>
      <c r="T61" s="104">
        <v>3130.9425861076197</v>
      </c>
      <c r="U61" s="87"/>
      <c r="V61" s="92"/>
      <c r="W61" s="87"/>
      <c r="X61" s="105">
        <v>56</v>
      </c>
      <c r="Y61" s="103">
        <v>16.08544707345574</v>
      </c>
      <c r="Z61" s="103">
        <v>3</v>
      </c>
      <c r="AA61" s="103">
        <v>2.9491534752229325</v>
      </c>
      <c r="AB61" s="104">
        <v>142.47477513049409</v>
      </c>
      <c r="AC61" s="103">
        <v>16.034600548678672</v>
      </c>
      <c r="AD61" s="103">
        <v>16.034600548678672</v>
      </c>
      <c r="AE61" s="103">
        <v>0</v>
      </c>
      <c r="AF61" s="104">
        <v>623.51279159085425</v>
      </c>
      <c r="AG61" s="104">
        <v>3096.2280987621607</v>
      </c>
      <c r="AH61" s="104">
        <v>2472.7153071713064</v>
      </c>
      <c r="AI61" s="105" t="s">
        <v>104</v>
      </c>
      <c r="AJ61" s="87"/>
      <c r="AK61" s="103">
        <v>20.999137879610007</v>
      </c>
      <c r="AL61" s="103">
        <v>21.35737645870946</v>
      </c>
      <c r="AM61" s="103">
        <v>0.35823857909944717</v>
      </c>
      <c r="AN61" s="104">
        <v>845.35070860271333</v>
      </c>
      <c r="AO61" s="104">
        <v>3928.5948183298015</v>
      </c>
      <c r="AP61" s="104">
        <v>3083.2441097270885</v>
      </c>
      <c r="AQ61" s="87"/>
      <c r="AR61" s="152"/>
      <c r="AS61" s="87"/>
      <c r="AT61" s="105">
        <v>56</v>
      </c>
      <c r="AU61" s="103">
        <v>21.254412956285719</v>
      </c>
      <c r="AV61" s="103">
        <v>2</v>
      </c>
      <c r="AW61" s="103">
        <v>5.9238810585833246</v>
      </c>
      <c r="AX61" s="104">
        <v>162.89252680301527</v>
      </c>
      <c r="AY61" s="103">
        <v>25</v>
      </c>
      <c r="AZ61" s="103">
        <v>25.178294014869046</v>
      </c>
      <c r="BA61" s="103">
        <v>0.17829401486904572</v>
      </c>
      <c r="BB61" s="104">
        <v>939.63662903337206</v>
      </c>
      <c r="BC61" s="104">
        <v>3850</v>
      </c>
      <c r="BD61" s="104">
        <v>2910.3633709666278</v>
      </c>
      <c r="BE61" s="105" t="s">
        <v>105</v>
      </c>
      <c r="BF61" s="87"/>
      <c r="BG61" s="103">
        <v>23.201164206215957</v>
      </c>
      <c r="BH61" s="103">
        <v>23.96093797654342</v>
      </c>
      <c r="BI61" s="103">
        <v>0.75977377032746352</v>
      </c>
      <c r="BJ61" s="104">
        <v>959.85515913140796</v>
      </c>
      <c r="BK61" s="104">
        <v>3658.7460595038206</v>
      </c>
      <c r="BL61" s="104">
        <v>2698.8909003724139</v>
      </c>
      <c r="BM61" s="87"/>
      <c r="BN61" s="152"/>
      <c r="BO61" s="87"/>
      <c r="BP61" s="105">
        <v>56</v>
      </c>
      <c r="BQ61" s="103">
        <v>16.363808253450934</v>
      </c>
      <c r="BR61" s="103">
        <v>5</v>
      </c>
      <c r="BS61" s="103">
        <v>5.8655746625882621</v>
      </c>
      <c r="BT61" s="104">
        <v>151.10751222368259</v>
      </c>
      <c r="BU61" s="103">
        <v>17.229382916039196</v>
      </c>
      <c r="BV61" s="103">
        <v>17.229382916039196</v>
      </c>
      <c r="BW61" s="103">
        <v>0</v>
      </c>
      <c r="BX61" s="104">
        <v>667.98899970485854</v>
      </c>
      <c r="BY61" s="104">
        <v>2934.4074374058796</v>
      </c>
      <c r="BZ61" s="104">
        <v>2266.418437701021</v>
      </c>
      <c r="CA61" s="105" t="s">
        <v>104</v>
      </c>
      <c r="CB61" s="87"/>
      <c r="CC61" s="103">
        <v>22.598674397280746</v>
      </c>
      <c r="CD61" s="103">
        <v>23.272706147763977</v>
      </c>
      <c r="CE61" s="103">
        <v>0.67403175048322983</v>
      </c>
      <c r="CF61" s="104">
        <v>927.24142063858403</v>
      </c>
      <c r="CG61" s="104">
        <v>3599.801159592113</v>
      </c>
      <c r="CH61" s="104">
        <v>2672.5597389535283</v>
      </c>
      <c r="CI61" s="87"/>
      <c r="CJ61" s="87"/>
      <c r="CK61" s="87"/>
      <c r="CL61" s="87"/>
      <c r="CM61" s="87"/>
      <c r="CN61" s="87"/>
      <c r="CO61" s="87"/>
      <c r="CP61" s="152"/>
    </row>
    <row r="62" spans="1:94" x14ac:dyDescent="0.2">
      <c r="A62" s="87"/>
      <c r="B62" s="105">
        <v>57</v>
      </c>
      <c r="C62" s="103">
        <v>17.560461807232652</v>
      </c>
      <c r="D62" s="103">
        <v>2</v>
      </c>
      <c r="E62" s="103">
        <v>5.9060917310036469</v>
      </c>
      <c r="F62" s="104">
        <v>147.61750008953055</v>
      </c>
      <c r="G62" s="103">
        <v>21.466553538236298</v>
      </c>
      <c r="H62" s="103">
        <v>21.466553538236298</v>
      </c>
      <c r="I62" s="103">
        <v>0</v>
      </c>
      <c r="J62" s="104">
        <v>791.61410623661936</v>
      </c>
      <c r="K62" s="104">
        <v>3963.9796368825337</v>
      </c>
      <c r="L62" s="104">
        <v>3172.3655306459141</v>
      </c>
      <c r="M62" s="105" t="s">
        <v>104</v>
      </c>
      <c r="N62" s="87"/>
      <c r="O62" s="103">
        <v>21.815041840239743</v>
      </c>
      <c r="P62" s="103">
        <v>22.227184385831734</v>
      </c>
      <c r="Q62" s="103">
        <v>0.41214254559198671</v>
      </c>
      <c r="R62" s="104">
        <v>881.00313909100305</v>
      </c>
      <c r="S62" s="104">
        <v>4012.6724435238571</v>
      </c>
      <c r="T62" s="104">
        <v>3131.6693044328531</v>
      </c>
      <c r="U62" s="87"/>
      <c r="V62" s="92"/>
      <c r="W62" s="87"/>
      <c r="X62" s="105">
        <v>57</v>
      </c>
      <c r="Y62" s="103">
        <v>20.95932228431413</v>
      </c>
      <c r="Z62" s="103">
        <v>0</v>
      </c>
      <c r="AA62" s="103">
        <v>3.772488585637586</v>
      </c>
      <c r="AB62" s="104">
        <v>145.20946099385424</v>
      </c>
      <c r="AC62" s="103">
        <v>24.731810869951715</v>
      </c>
      <c r="AD62" s="103">
        <v>24.731810869951715</v>
      </c>
      <c r="AE62" s="103">
        <v>0</v>
      </c>
      <c r="AF62" s="104">
        <v>887.16378709240576</v>
      </c>
      <c r="AG62" s="104">
        <v>4451.7259565913091</v>
      </c>
      <c r="AH62" s="104">
        <v>3564.5621694989031</v>
      </c>
      <c r="AI62" s="105" t="s">
        <v>104</v>
      </c>
      <c r="AJ62" s="87"/>
      <c r="AK62" s="103">
        <v>21.064623370668635</v>
      </c>
      <c r="AL62" s="103">
        <v>21.416577062415463</v>
      </c>
      <c r="AM62" s="103">
        <v>0.35195369174682528</v>
      </c>
      <c r="AN62" s="104">
        <v>846.08427138323418</v>
      </c>
      <c r="AO62" s="104">
        <v>3937.7725575975473</v>
      </c>
      <c r="AP62" s="104">
        <v>3091.6882862143134</v>
      </c>
      <c r="AQ62" s="87"/>
      <c r="AR62" s="152"/>
      <c r="AS62" s="87"/>
      <c r="AT62" s="105">
        <v>57</v>
      </c>
      <c r="AU62" s="103">
        <v>20.337266188413732</v>
      </c>
      <c r="AV62" s="103">
        <v>5</v>
      </c>
      <c r="AW62" s="103">
        <v>5.2333505572905796</v>
      </c>
      <c r="AX62" s="104">
        <v>139.80634945033768</v>
      </c>
      <c r="AY62" s="103">
        <v>20.570616745704314</v>
      </c>
      <c r="AZ62" s="103">
        <v>20.570616745704314</v>
      </c>
      <c r="BA62" s="103">
        <v>0</v>
      </c>
      <c r="BB62" s="104">
        <v>756.92485182146697</v>
      </c>
      <c r="BC62" s="104">
        <v>3335.592511855647</v>
      </c>
      <c r="BD62" s="104">
        <v>2578.6676600341798</v>
      </c>
      <c r="BE62" s="105" t="s">
        <v>104</v>
      </c>
      <c r="BF62" s="87"/>
      <c r="BG62" s="103">
        <v>23.155014250768382</v>
      </c>
      <c r="BH62" s="103">
        <v>23.901458656704136</v>
      </c>
      <c r="BI62" s="103">
        <v>0.74644440593575367</v>
      </c>
      <c r="BJ62" s="104">
        <v>956.29497830140895</v>
      </c>
      <c r="BK62" s="104">
        <v>3653.0766990187649</v>
      </c>
      <c r="BL62" s="104">
        <v>2696.7817207173571</v>
      </c>
      <c r="BM62" s="87"/>
      <c r="BN62" s="152"/>
      <c r="BO62" s="87"/>
      <c r="BP62" s="105">
        <v>57</v>
      </c>
      <c r="BQ62" s="103">
        <v>20.43583105089116</v>
      </c>
      <c r="BR62" s="103">
        <v>4</v>
      </c>
      <c r="BS62" s="103">
        <v>6.0337776832972949</v>
      </c>
      <c r="BT62" s="104">
        <v>127.91161775169903</v>
      </c>
      <c r="BU62" s="103">
        <v>22.469608734188455</v>
      </c>
      <c r="BV62" s="103">
        <v>22.469608734188455</v>
      </c>
      <c r="BW62" s="103">
        <v>0</v>
      </c>
      <c r="BX62" s="104">
        <v>801.9998797773527</v>
      </c>
      <c r="BY62" s="104">
        <v>3650.441310128268</v>
      </c>
      <c r="BZ62" s="104">
        <v>2848.4414303509152</v>
      </c>
      <c r="CA62" s="105" t="s">
        <v>104</v>
      </c>
      <c r="CB62" s="87"/>
      <c r="CC62" s="103">
        <v>22.596410087401932</v>
      </c>
      <c r="CD62" s="103">
        <v>23.258616719455635</v>
      </c>
      <c r="CE62" s="103">
        <v>0.66220663205369956</v>
      </c>
      <c r="CF62" s="104">
        <v>925.04420062347469</v>
      </c>
      <c r="CG62" s="104">
        <v>3600.6895832857294</v>
      </c>
      <c r="CH62" s="104">
        <v>2675.6453826622542</v>
      </c>
      <c r="CI62" s="87"/>
      <c r="CJ62" s="87"/>
      <c r="CK62" s="87"/>
      <c r="CL62" s="87"/>
      <c r="CM62" s="87"/>
      <c r="CN62" s="87"/>
      <c r="CO62" s="87"/>
      <c r="CP62" s="152"/>
    </row>
    <row r="63" spans="1:94" x14ac:dyDescent="0.2">
      <c r="A63" s="87"/>
      <c r="B63" s="105">
        <v>58</v>
      </c>
      <c r="C63" s="103">
        <v>21.147525568062083</v>
      </c>
      <c r="D63" s="103">
        <v>1</v>
      </c>
      <c r="E63" s="103">
        <v>5.2445176725329379</v>
      </c>
      <c r="F63" s="104">
        <v>149.15015196555959</v>
      </c>
      <c r="G63" s="103">
        <v>25</v>
      </c>
      <c r="H63" s="103">
        <v>25.392043240595022</v>
      </c>
      <c r="I63" s="103">
        <v>0.39204324059502227</v>
      </c>
      <c r="J63" s="104">
        <v>969.71793527266368</v>
      </c>
      <c r="K63" s="104">
        <v>4550</v>
      </c>
      <c r="L63" s="104">
        <v>3580.2820647273365</v>
      </c>
      <c r="M63" s="105" t="s">
        <v>105</v>
      </c>
      <c r="N63" s="87"/>
      <c r="O63" s="103">
        <v>21.869954911959749</v>
      </c>
      <c r="P63" s="103">
        <v>22.281750917810413</v>
      </c>
      <c r="Q63" s="103">
        <v>0.41179600585065973</v>
      </c>
      <c r="R63" s="104">
        <v>882.53270454241112</v>
      </c>
      <c r="S63" s="104">
        <v>4021.9367117389629</v>
      </c>
      <c r="T63" s="104">
        <v>3139.404007196551</v>
      </c>
      <c r="U63" s="87"/>
      <c r="V63" s="92"/>
      <c r="W63" s="87"/>
      <c r="X63" s="105">
        <v>58</v>
      </c>
      <c r="Y63" s="103">
        <v>18.464793473326907</v>
      </c>
      <c r="Z63" s="103">
        <v>3</v>
      </c>
      <c r="AA63" s="103">
        <v>2.466383586192948</v>
      </c>
      <c r="AB63" s="104">
        <v>157.40781308685547</v>
      </c>
      <c r="AC63" s="103">
        <v>17.931177059519854</v>
      </c>
      <c r="AD63" s="103">
        <v>17.931177059519854</v>
      </c>
      <c r="AE63" s="103">
        <v>0</v>
      </c>
      <c r="AF63" s="104">
        <v>695.34312487245097</v>
      </c>
      <c r="AG63" s="104">
        <v>3437.6118707135738</v>
      </c>
      <c r="AH63" s="104">
        <v>2742.2687458411228</v>
      </c>
      <c r="AI63" s="105" t="s">
        <v>104</v>
      </c>
      <c r="AJ63" s="87"/>
      <c r="AK63" s="103">
        <v>21.010598434269514</v>
      </c>
      <c r="AL63" s="103">
        <v>21.356483958917263</v>
      </c>
      <c r="AM63" s="103">
        <v>0.34588552464774208</v>
      </c>
      <c r="AN63" s="104">
        <v>843.48528609856555</v>
      </c>
      <c r="AO63" s="104">
        <v>3929.1490974788576</v>
      </c>
      <c r="AP63" s="104">
        <v>3085.6638113802924</v>
      </c>
      <c r="AQ63" s="87"/>
      <c r="AR63" s="152"/>
      <c r="AS63" s="87"/>
      <c r="AT63" s="105">
        <v>58</v>
      </c>
      <c r="AU63" s="103">
        <v>16.782977763571928</v>
      </c>
      <c r="AV63" s="103">
        <v>1</v>
      </c>
      <c r="AW63" s="103">
        <v>4.428594833025282</v>
      </c>
      <c r="AX63" s="104">
        <v>188.87516253911613</v>
      </c>
      <c r="AY63" s="103">
        <v>20.211572596597211</v>
      </c>
      <c r="AZ63" s="103">
        <v>20.211572596597211</v>
      </c>
      <c r="BA63" s="103">
        <v>0</v>
      </c>
      <c r="BB63" s="104">
        <v>795.22234043703247</v>
      </c>
      <c r="BC63" s="104">
        <v>3081.7358894895815</v>
      </c>
      <c r="BD63" s="104">
        <v>2286.513549052549</v>
      </c>
      <c r="BE63" s="105" t="s">
        <v>104</v>
      </c>
      <c r="BF63" s="87"/>
      <c r="BG63" s="103">
        <v>23.104265256730947</v>
      </c>
      <c r="BH63" s="103">
        <v>23.837839931529881</v>
      </c>
      <c r="BI63" s="103">
        <v>0.73357467479893035</v>
      </c>
      <c r="BJ63" s="104">
        <v>953.51786385547143</v>
      </c>
      <c r="BK63" s="104">
        <v>3643.2259954061929</v>
      </c>
      <c r="BL63" s="104">
        <v>2689.7081315507226</v>
      </c>
      <c r="BM63" s="87"/>
      <c r="BN63" s="152"/>
      <c r="BO63" s="87"/>
      <c r="BP63" s="105">
        <v>58</v>
      </c>
      <c r="BQ63" s="103">
        <v>21.914616587742582</v>
      </c>
      <c r="BR63" s="103">
        <v>3</v>
      </c>
      <c r="BS63" s="103">
        <v>6.7209078833409421</v>
      </c>
      <c r="BT63" s="104">
        <v>169.67366186539647</v>
      </c>
      <c r="BU63" s="103">
        <v>25</v>
      </c>
      <c r="BV63" s="103">
        <v>25.635524471083524</v>
      </c>
      <c r="BW63" s="103">
        <v>0.63552447108352439</v>
      </c>
      <c r="BX63" s="104">
        <v>1015.0023325279251</v>
      </c>
      <c r="BY63" s="104">
        <v>3960</v>
      </c>
      <c r="BZ63" s="104">
        <v>2944.9976674720747</v>
      </c>
      <c r="CA63" s="105" t="s">
        <v>105</v>
      </c>
      <c r="CB63" s="87"/>
      <c r="CC63" s="103">
        <v>22.637851292791552</v>
      </c>
      <c r="CD63" s="103">
        <v>23.299597887587151</v>
      </c>
      <c r="CE63" s="103">
        <v>0.66174659479559295</v>
      </c>
      <c r="CF63" s="104">
        <v>926.59520289768943</v>
      </c>
      <c r="CG63" s="104">
        <v>3606.8845904704585</v>
      </c>
      <c r="CH63" s="104">
        <v>2680.2893875727686</v>
      </c>
      <c r="CI63" s="87"/>
      <c r="CJ63" s="87"/>
      <c r="CK63" s="87"/>
      <c r="CL63" s="87"/>
      <c r="CM63" s="87"/>
      <c r="CN63" s="87"/>
      <c r="CO63" s="87"/>
      <c r="CP63" s="152"/>
    </row>
    <row r="64" spans="1:94" x14ac:dyDescent="0.2">
      <c r="A64" s="87"/>
      <c r="B64" s="105">
        <v>59</v>
      </c>
      <c r="C64" s="103">
        <v>20.863109093048493</v>
      </c>
      <c r="D64" s="103">
        <v>2</v>
      </c>
      <c r="E64" s="103">
        <v>2.419176566072939</v>
      </c>
      <c r="F64" s="104">
        <v>179.97689575783619</v>
      </c>
      <c r="G64" s="103">
        <v>21.282285659121431</v>
      </c>
      <c r="H64" s="103">
        <v>21.282285659121431</v>
      </c>
      <c r="I64" s="103">
        <v>0</v>
      </c>
      <c r="J64" s="104">
        <v>818.44546553147916</v>
      </c>
      <c r="K64" s="104">
        <v>3930.8114186418575</v>
      </c>
      <c r="L64" s="104">
        <v>3112.3659531103785</v>
      </c>
      <c r="M64" s="105" t="s">
        <v>104</v>
      </c>
      <c r="N64" s="87"/>
      <c r="O64" s="103">
        <v>21.859994416148933</v>
      </c>
      <c r="P64" s="103">
        <v>22.264810828680091</v>
      </c>
      <c r="Q64" s="103">
        <v>0.40481641253115702</v>
      </c>
      <c r="R64" s="104">
        <v>881.44648015239522</v>
      </c>
      <c r="S64" s="104">
        <v>4020.3922152457917</v>
      </c>
      <c r="T64" s="104">
        <v>3138.9457350933958</v>
      </c>
      <c r="U64" s="87"/>
      <c r="V64" s="92"/>
      <c r="W64" s="87"/>
      <c r="X64" s="105">
        <v>59</v>
      </c>
      <c r="Y64" s="103">
        <v>16.802975251918966</v>
      </c>
      <c r="Z64" s="103">
        <v>2</v>
      </c>
      <c r="AA64" s="103">
        <v>4.0748842631034119</v>
      </c>
      <c r="AB64" s="104">
        <v>159.25125686210581</v>
      </c>
      <c r="AC64" s="103">
        <v>18.877859515022379</v>
      </c>
      <c r="AD64" s="103">
        <v>18.877859515022379</v>
      </c>
      <c r="AE64" s="103">
        <v>0</v>
      </c>
      <c r="AF64" s="104">
        <v>725.58704231277727</v>
      </c>
      <c r="AG64" s="104">
        <v>3538.0147127040282</v>
      </c>
      <c r="AH64" s="104">
        <v>2812.427670391251</v>
      </c>
      <c r="AI64" s="105" t="s">
        <v>104</v>
      </c>
      <c r="AJ64" s="87"/>
      <c r="AK64" s="103">
        <v>20.97445031699414</v>
      </c>
      <c r="AL64" s="103">
        <v>21.314473375122436</v>
      </c>
      <c r="AM64" s="103">
        <v>0.34002305812828887</v>
      </c>
      <c r="AN64" s="104">
        <v>841.48701078016245</v>
      </c>
      <c r="AO64" s="104">
        <v>3922.5197011267419</v>
      </c>
      <c r="AP64" s="104">
        <v>3081.0326903465798</v>
      </c>
      <c r="AQ64" s="87"/>
      <c r="AR64" s="152"/>
      <c r="AS64" s="87"/>
      <c r="AT64" s="105">
        <v>59</v>
      </c>
      <c r="AU64" s="103">
        <v>10.442597590165919</v>
      </c>
      <c r="AV64" s="103">
        <v>0</v>
      </c>
      <c r="AW64" s="103">
        <v>4.549014261512502</v>
      </c>
      <c r="AX64" s="104">
        <v>148.23348537725454</v>
      </c>
      <c r="AY64" s="103">
        <v>14.991611851678421</v>
      </c>
      <c r="AZ64" s="103">
        <v>14.991611851678421</v>
      </c>
      <c r="BA64" s="103">
        <v>0</v>
      </c>
      <c r="BB64" s="104">
        <v>597.98184092760721</v>
      </c>
      <c r="BC64" s="104">
        <v>2248.741777751763</v>
      </c>
      <c r="BD64" s="104">
        <v>1650.7599368241558</v>
      </c>
      <c r="BE64" s="105" t="s">
        <v>104</v>
      </c>
      <c r="BF64" s="87"/>
      <c r="BG64" s="103">
        <v>22.966762656645315</v>
      </c>
      <c r="BH64" s="103">
        <v>23.687903862379855</v>
      </c>
      <c r="BI64" s="103">
        <v>0.72114120573454166</v>
      </c>
      <c r="BJ64" s="104">
        <v>947.49182956855839</v>
      </c>
      <c r="BK64" s="104">
        <v>3619.5906696832367</v>
      </c>
      <c r="BL64" s="104">
        <v>2672.0988401146788</v>
      </c>
      <c r="BM64" s="87"/>
      <c r="BN64" s="152"/>
      <c r="BO64" s="87"/>
      <c r="BP64" s="105">
        <v>59</v>
      </c>
      <c r="BQ64" s="103">
        <v>22.957224589786485</v>
      </c>
      <c r="BR64" s="103">
        <v>4</v>
      </c>
      <c r="BS64" s="103">
        <v>3.0542401226442841</v>
      </c>
      <c r="BT64" s="104">
        <v>138.7732894471124</v>
      </c>
      <c r="BU64" s="103">
        <v>22.011464712430769</v>
      </c>
      <c r="BV64" s="103">
        <v>22.011464712430769</v>
      </c>
      <c r="BW64" s="103">
        <v>0</v>
      </c>
      <c r="BX64" s="104">
        <v>799.1172308200355</v>
      </c>
      <c r="BY64" s="104">
        <v>3581.7197068646151</v>
      </c>
      <c r="BZ64" s="104">
        <v>2782.6024760445798</v>
      </c>
      <c r="CA64" s="105" t="s">
        <v>104</v>
      </c>
      <c r="CB64" s="87"/>
      <c r="CC64" s="103">
        <v>22.627234571090522</v>
      </c>
      <c r="CD64" s="103">
        <v>23.277765121906533</v>
      </c>
      <c r="CE64" s="103">
        <v>0.65053055081600664</v>
      </c>
      <c r="CF64" s="104">
        <v>924.43455930315281</v>
      </c>
      <c r="CG64" s="104">
        <v>3606.4580670195119</v>
      </c>
      <c r="CH64" s="104">
        <v>2682.0235077163588</v>
      </c>
      <c r="CI64" s="87"/>
      <c r="CJ64" s="87"/>
      <c r="CK64" s="87"/>
      <c r="CL64" s="87"/>
      <c r="CM64" s="87"/>
      <c r="CN64" s="87"/>
      <c r="CO64" s="87"/>
      <c r="CP64" s="152"/>
    </row>
    <row r="65" spans="1:94" x14ac:dyDescent="0.2">
      <c r="A65" s="87"/>
      <c r="B65" s="105">
        <v>60</v>
      </c>
      <c r="C65" s="103">
        <v>20.493592575117468</v>
      </c>
      <c r="D65" s="103">
        <v>1</v>
      </c>
      <c r="E65" s="103">
        <v>3.6798799485666174</v>
      </c>
      <c r="F65" s="104">
        <v>143.29634581581783</v>
      </c>
      <c r="G65" s="103">
        <v>23.173472523684087</v>
      </c>
      <c r="H65" s="103">
        <v>23.173472523684087</v>
      </c>
      <c r="I65" s="103">
        <v>0</v>
      </c>
      <c r="J65" s="104">
        <v>838.50052152634044</v>
      </c>
      <c r="K65" s="104">
        <v>4221.2250542631355</v>
      </c>
      <c r="L65" s="104">
        <v>3382.724532736795</v>
      </c>
      <c r="M65" s="105" t="s">
        <v>104</v>
      </c>
      <c r="N65" s="87"/>
      <c r="O65" s="103">
        <v>21.881885717941184</v>
      </c>
      <c r="P65" s="103">
        <v>22.27995519026349</v>
      </c>
      <c r="Q65" s="103">
        <v>0.39806947232230439</v>
      </c>
      <c r="R65" s="104">
        <v>880.73071417529422</v>
      </c>
      <c r="S65" s="104">
        <v>4023.7394292294139</v>
      </c>
      <c r="T65" s="104">
        <v>3143.008715054119</v>
      </c>
      <c r="U65" s="87"/>
      <c r="V65" s="92"/>
      <c r="W65" s="87"/>
      <c r="X65" s="105">
        <v>60</v>
      </c>
      <c r="Y65" s="103">
        <v>14.789625079955725</v>
      </c>
      <c r="Z65" s="103">
        <v>1</v>
      </c>
      <c r="AA65" s="103">
        <v>3.7047023253286273</v>
      </c>
      <c r="AB65" s="104">
        <v>145.92994639649032</v>
      </c>
      <c r="AC65" s="103">
        <v>17.494327405284352</v>
      </c>
      <c r="AD65" s="103">
        <v>17.494327405284352</v>
      </c>
      <c r="AE65" s="103">
        <v>0</v>
      </c>
      <c r="AF65" s="104">
        <v>670.75976855502086</v>
      </c>
      <c r="AG65" s="104">
        <v>3218.9789329511832</v>
      </c>
      <c r="AH65" s="104">
        <v>2548.2191643961623</v>
      </c>
      <c r="AI65" s="105" t="s">
        <v>104</v>
      </c>
      <c r="AJ65" s="87"/>
      <c r="AK65" s="103">
        <v>20.916448268465647</v>
      </c>
      <c r="AL65" s="103">
        <v>21.250804275625132</v>
      </c>
      <c r="AM65" s="103">
        <v>0.33435600715948405</v>
      </c>
      <c r="AN65" s="104">
        <v>838.64155674307665</v>
      </c>
      <c r="AO65" s="104">
        <v>3910.7940216571492</v>
      </c>
      <c r="AP65" s="104">
        <v>3072.1524649140729</v>
      </c>
      <c r="AQ65" s="87"/>
      <c r="AR65" s="152"/>
      <c r="AS65" s="87"/>
      <c r="AT65" s="105">
        <v>60</v>
      </c>
      <c r="AU65" s="103">
        <v>19.931916888571504</v>
      </c>
      <c r="AV65" s="103">
        <v>3</v>
      </c>
      <c r="AW65" s="103">
        <v>3.0136692050443723</v>
      </c>
      <c r="AX65" s="104">
        <v>102.90033239619434</v>
      </c>
      <c r="AY65" s="103">
        <v>19.945586093615876</v>
      </c>
      <c r="AZ65" s="103">
        <v>19.945586093615876</v>
      </c>
      <c r="BA65" s="103">
        <v>0</v>
      </c>
      <c r="BB65" s="104">
        <v>701.26791520467066</v>
      </c>
      <c r="BC65" s="104">
        <v>3141.8379140423813</v>
      </c>
      <c r="BD65" s="104">
        <v>2440.5699988377105</v>
      </c>
      <c r="BE65" s="105" t="s">
        <v>104</v>
      </c>
      <c r="BF65" s="87"/>
      <c r="BG65" s="103">
        <v>22.916409713928157</v>
      </c>
      <c r="BH65" s="103">
        <v>23.625531899567125</v>
      </c>
      <c r="BI65" s="103">
        <v>0.70912218563896601</v>
      </c>
      <c r="BJ65" s="104">
        <v>943.38809766249358</v>
      </c>
      <c r="BK65" s="104">
        <v>3611.6281237558887</v>
      </c>
      <c r="BL65" s="104">
        <v>2668.240026093396</v>
      </c>
      <c r="BM65" s="87"/>
      <c r="BN65" s="152"/>
      <c r="BO65" s="87"/>
      <c r="BP65" s="105">
        <v>60</v>
      </c>
      <c r="BQ65" s="103">
        <v>20.092944251417599</v>
      </c>
      <c r="BR65" s="103">
        <v>1</v>
      </c>
      <c r="BS65" s="103">
        <v>4.1349880941989685</v>
      </c>
      <c r="BT65" s="104">
        <v>119.42157196664229</v>
      </c>
      <c r="BU65" s="103">
        <v>23.227932345616566</v>
      </c>
      <c r="BV65" s="103">
        <v>23.227932345616566</v>
      </c>
      <c r="BW65" s="103">
        <v>0</v>
      </c>
      <c r="BX65" s="104">
        <v>816.25954233513926</v>
      </c>
      <c r="BY65" s="104">
        <v>3554.189851842485</v>
      </c>
      <c r="BZ65" s="104">
        <v>2737.9303095073456</v>
      </c>
      <c r="CA65" s="105" t="s">
        <v>104</v>
      </c>
      <c r="CB65" s="87"/>
      <c r="CC65" s="103">
        <v>22.63724620066596</v>
      </c>
      <c r="CD65" s="103">
        <v>23.276934575635035</v>
      </c>
      <c r="CE65" s="103">
        <v>0.63968837496907327</v>
      </c>
      <c r="CF65" s="104">
        <v>922.63164235368595</v>
      </c>
      <c r="CG65" s="104">
        <v>3605.5869300998947</v>
      </c>
      <c r="CH65" s="104">
        <v>2682.9552877462088</v>
      </c>
      <c r="CI65" s="87"/>
      <c r="CJ65" s="87"/>
      <c r="CK65" s="87"/>
      <c r="CL65" s="87"/>
      <c r="CM65" s="87"/>
      <c r="CN65" s="87"/>
      <c r="CO65" s="87"/>
      <c r="CP65" s="152"/>
    </row>
    <row r="66" spans="1:94" x14ac:dyDescent="0.2">
      <c r="A66" s="87"/>
      <c r="B66" s="105">
        <v>61</v>
      </c>
      <c r="C66" s="103">
        <v>21.708232182442796</v>
      </c>
      <c r="D66" s="103">
        <v>0</v>
      </c>
      <c r="E66" s="103">
        <v>5.7696227381763014</v>
      </c>
      <c r="F66" s="104">
        <v>172.18852486512168</v>
      </c>
      <c r="G66" s="103">
        <v>25</v>
      </c>
      <c r="H66" s="103">
        <v>27.477854920619098</v>
      </c>
      <c r="I66" s="103">
        <v>2.4778549206190981</v>
      </c>
      <c r="J66" s="104">
        <v>1368.2024105765593</v>
      </c>
      <c r="K66" s="104">
        <v>4500</v>
      </c>
      <c r="L66" s="104">
        <v>3131.7975894234405</v>
      </c>
      <c r="M66" s="105" t="s">
        <v>105</v>
      </c>
      <c r="N66" s="87"/>
      <c r="O66" s="103">
        <v>21.933002345515916</v>
      </c>
      <c r="P66" s="103">
        <v>22.365166661252928</v>
      </c>
      <c r="Q66" s="103">
        <v>0.43216431573700592</v>
      </c>
      <c r="R66" s="104">
        <v>888.72205346056091</v>
      </c>
      <c r="S66" s="104">
        <v>4031.5469795699155</v>
      </c>
      <c r="T66" s="104">
        <v>3142.8249261093538</v>
      </c>
      <c r="U66" s="87"/>
      <c r="V66" s="92"/>
      <c r="W66" s="87"/>
      <c r="X66" s="105">
        <v>61</v>
      </c>
      <c r="Y66" s="103">
        <v>21.884930182252234</v>
      </c>
      <c r="Z66" s="103">
        <v>1</v>
      </c>
      <c r="AA66" s="103">
        <v>5.5592728551274924</v>
      </c>
      <c r="AB66" s="104">
        <v>182.20948738985135</v>
      </c>
      <c r="AC66" s="103">
        <v>25</v>
      </c>
      <c r="AD66" s="103">
        <v>26.444203037379726</v>
      </c>
      <c r="AE66" s="103">
        <v>1.4442030373797259</v>
      </c>
      <c r="AF66" s="104">
        <v>1192.1660341182019</v>
      </c>
      <c r="AG66" s="104">
        <v>4570</v>
      </c>
      <c r="AH66" s="104">
        <v>3377.8339658817981</v>
      </c>
      <c r="AI66" s="105" t="s">
        <v>105</v>
      </c>
      <c r="AJ66" s="87"/>
      <c r="AK66" s="103">
        <v>20.983391739474406</v>
      </c>
      <c r="AL66" s="103">
        <v>21.335941960244064</v>
      </c>
      <c r="AM66" s="103">
        <v>0.35255022076965192</v>
      </c>
      <c r="AN66" s="104">
        <v>844.43703997873445</v>
      </c>
      <c r="AO66" s="104">
        <v>3921.6006770398189</v>
      </c>
      <c r="AP66" s="104">
        <v>3077.163637061085</v>
      </c>
      <c r="AQ66" s="87"/>
      <c r="AR66" s="152"/>
      <c r="AS66" s="87"/>
      <c r="AT66" s="105">
        <v>61</v>
      </c>
      <c r="AU66" s="103">
        <v>21.084292099586015</v>
      </c>
      <c r="AV66" s="103">
        <v>3</v>
      </c>
      <c r="AW66" s="103">
        <v>3.952496136492432</v>
      </c>
      <c r="AX66" s="104">
        <v>193.32211525841328</v>
      </c>
      <c r="AY66" s="103">
        <v>22.036788236078447</v>
      </c>
      <c r="AZ66" s="103">
        <v>22.036788236078447</v>
      </c>
      <c r="BA66" s="103">
        <v>0</v>
      </c>
      <c r="BB66" s="104">
        <v>854.42576234076671</v>
      </c>
      <c r="BC66" s="104">
        <v>3455.5182354117669</v>
      </c>
      <c r="BD66" s="104">
        <v>2601.0924730710003</v>
      </c>
      <c r="BE66" s="105" t="s">
        <v>104</v>
      </c>
      <c r="BF66" s="87"/>
      <c r="BG66" s="103">
        <v>22.901989689701111</v>
      </c>
      <c r="BH66" s="103">
        <v>23.599486921477144</v>
      </c>
      <c r="BI66" s="103">
        <v>0.69749723177603218</v>
      </c>
      <c r="BJ66" s="104">
        <v>941.9296987227932</v>
      </c>
      <c r="BK66" s="104">
        <v>3609.0689452584443</v>
      </c>
      <c r="BL66" s="104">
        <v>2667.1392465356521</v>
      </c>
      <c r="BM66" s="87"/>
      <c r="BN66" s="152"/>
      <c r="BO66" s="87"/>
      <c r="BP66" s="105">
        <v>61</v>
      </c>
      <c r="BQ66" s="103">
        <v>20.119108798014789</v>
      </c>
      <c r="BR66" s="103">
        <v>2</v>
      </c>
      <c r="BS66" s="103">
        <v>6.9656953284962047</v>
      </c>
      <c r="BT66" s="104">
        <v>119.42145998646266</v>
      </c>
      <c r="BU66" s="103">
        <v>25</v>
      </c>
      <c r="BV66" s="103">
        <v>25.084804126510996</v>
      </c>
      <c r="BW66" s="103">
        <v>8.4804126510995559E-2</v>
      </c>
      <c r="BX66" s="104">
        <v>882.142078963112</v>
      </c>
      <c r="BY66" s="104">
        <v>3890</v>
      </c>
      <c r="BZ66" s="104">
        <v>3007.857921036888</v>
      </c>
      <c r="CA66" s="105" t="s">
        <v>105</v>
      </c>
      <c r="CB66" s="87"/>
      <c r="CC66" s="103">
        <v>22.675979869507501</v>
      </c>
      <c r="CD66" s="103">
        <v>23.306571781387099</v>
      </c>
      <c r="CE66" s="103">
        <v>0.63059191187959651</v>
      </c>
      <c r="CF66" s="104">
        <v>921.96787901941423</v>
      </c>
      <c r="CG66" s="104">
        <v>3610.2494394425194</v>
      </c>
      <c r="CH66" s="104">
        <v>2688.281560423105</v>
      </c>
      <c r="CI66" s="87"/>
      <c r="CJ66" s="87"/>
      <c r="CK66" s="87"/>
      <c r="CL66" s="87"/>
      <c r="CM66" s="87"/>
      <c r="CN66" s="87"/>
      <c r="CO66" s="87"/>
      <c r="CP66" s="152"/>
    </row>
    <row r="67" spans="1:94" x14ac:dyDescent="0.2">
      <c r="A67" s="87"/>
      <c r="B67" s="105">
        <v>62</v>
      </c>
      <c r="C67" s="103">
        <v>25.996833960281592</v>
      </c>
      <c r="D67" s="103">
        <v>2</v>
      </c>
      <c r="E67" s="103">
        <v>3.1918926709552027</v>
      </c>
      <c r="F67" s="104">
        <v>146.71862251673153</v>
      </c>
      <c r="G67" s="103">
        <v>25</v>
      </c>
      <c r="H67" s="103">
        <v>27.188726631236793</v>
      </c>
      <c r="I67" s="103">
        <v>2.1887266312367935</v>
      </c>
      <c r="J67" s="104">
        <v>1290.6894161393543</v>
      </c>
      <c r="K67" s="104">
        <v>4600</v>
      </c>
      <c r="L67" s="104">
        <v>3309.3105838606457</v>
      </c>
      <c r="M67" s="105" t="s">
        <v>105</v>
      </c>
      <c r="N67" s="87"/>
      <c r="O67" s="103">
        <v>21.982470049620499</v>
      </c>
      <c r="P67" s="103">
        <v>22.442966015607503</v>
      </c>
      <c r="Q67" s="103">
        <v>0.46049596598700249</v>
      </c>
      <c r="R67" s="104">
        <v>895.20539801989639</v>
      </c>
      <c r="S67" s="104">
        <v>4040.7155766736264</v>
      </c>
      <c r="T67" s="104">
        <v>3145.5101786537293</v>
      </c>
      <c r="U67" s="87"/>
      <c r="V67" s="92"/>
      <c r="W67" s="87"/>
      <c r="X67" s="105">
        <v>62</v>
      </c>
      <c r="Y67" s="103">
        <v>21.332278165538856</v>
      </c>
      <c r="Z67" s="103">
        <v>0</v>
      </c>
      <c r="AA67" s="103">
        <v>5.9094913602485626</v>
      </c>
      <c r="AB67" s="104">
        <v>189.49893977542365</v>
      </c>
      <c r="AC67" s="103">
        <v>25</v>
      </c>
      <c r="AD67" s="103">
        <v>27.241769525787419</v>
      </c>
      <c r="AE67" s="103">
        <v>2.2417695257874186</v>
      </c>
      <c r="AF67" s="104">
        <v>1343.0174544171589</v>
      </c>
      <c r="AG67" s="104">
        <v>4500</v>
      </c>
      <c r="AH67" s="104">
        <v>3156.9825455828413</v>
      </c>
      <c r="AI67" s="105" t="s">
        <v>105</v>
      </c>
      <c r="AJ67" s="87"/>
      <c r="AK67" s="103">
        <v>21.048175743676431</v>
      </c>
      <c r="AL67" s="103">
        <v>21.431197243559279</v>
      </c>
      <c r="AM67" s="103">
        <v>0.38302149988284173</v>
      </c>
      <c r="AN67" s="104">
        <v>852.47865956645103</v>
      </c>
      <c r="AO67" s="104">
        <v>3930.9296983778863</v>
      </c>
      <c r="AP67" s="104">
        <v>3078.4510388114354</v>
      </c>
      <c r="AQ67" s="87"/>
      <c r="AR67" s="152"/>
      <c r="AS67" s="87"/>
      <c r="AT67" s="105">
        <v>62</v>
      </c>
      <c r="AU67" s="103">
        <v>26.064615310331401</v>
      </c>
      <c r="AV67" s="103">
        <v>1</v>
      </c>
      <c r="AW67" s="103">
        <v>4.3563535904844759</v>
      </c>
      <c r="AX67" s="104">
        <v>159.25523683709272</v>
      </c>
      <c r="AY67" s="103">
        <v>25</v>
      </c>
      <c r="AZ67" s="103">
        <v>29.420968900815879</v>
      </c>
      <c r="BA67" s="103">
        <v>4.420968900815879</v>
      </c>
      <c r="BB67" s="104">
        <v>1572.4005719594745</v>
      </c>
      <c r="BC67" s="104">
        <v>3800</v>
      </c>
      <c r="BD67" s="104">
        <v>2227.5994280405257</v>
      </c>
      <c r="BE67" s="105" t="s">
        <v>105</v>
      </c>
      <c r="BF67" s="87"/>
      <c r="BG67" s="103">
        <v>22.935828565673674</v>
      </c>
      <c r="BH67" s="103">
        <v>23.693381792111641</v>
      </c>
      <c r="BI67" s="103">
        <v>0.75755322643796519</v>
      </c>
      <c r="BJ67" s="104">
        <v>952.09858377499768</v>
      </c>
      <c r="BK67" s="104">
        <v>3612.148478399437</v>
      </c>
      <c r="BL67" s="104">
        <v>2660.0498946244402</v>
      </c>
      <c r="BM67" s="87"/>
      <c r="BN67" s="152"/>
      <c r="BO67" s="87"/>
      <c r="BP67" s="105">
        <v>62</v>
      </c>
      <c r="BQ67" s="103">
        <v>25.728684273398848</v>
      </c>
      <c r="BR67" s="103">
        <v>3</v>
      </c>
      <c r="BS67" s="103">
        <v>6.8569573276666187</v>
      </c>
      <c r="BT67" s="104">
        <v>130.34368449387577</v>
      </c>
      <c r="BU67" s="103">
        <v>25</v>
      </c>
      <c r="BV67" s="103">
        <v>29.585641601065468</v>
      </c>
      <c r="BW67" s="103">
        <v>4.5856416010654684</v>
      </c>
      <c r="BX67" s="104">
        <v>1568.1899246536962</v>
      </c>
      <c r="BY67" s="104">
        <v>3960</v>
      </c>
      <c r="BZ67" s="104">
        <v>2391.8100753463041</v>
      </c>
      <c r="CA67" s="105" t="s">
        <v>105</v>
      </c>
      <c r="CB67" s="87"/>
      <c r="CC67" s="103">
        <v>22.713464065160604</v>
      </c>
      <c r="CD67" s="103">
        <v>23.407847101059332</v>
      </c>
      <c r="CE67" s="103">
        <v>0.69438303589872352</v>
      </c>
      <c r="CF67" s="104">
        <v>932.39081523932214</v>
      </c>
      <c r="CG67" s="104">
        <v>3615.890577516027</v>
      </c>
      <c r="CH67" s="104">
        <v>2683.499762276705</v>
      </c>
      <c r="CI67" s="87"/>
      <c r="CJ67" s="87"/>
      <c r="CK67" s="87"/>
      <c r="CL67" s="87"/>
      <c r="CM67" s="87"/>
      <c r="CN67" s="87"/>
      <c r="CO67" s="87"/>
      <c r="CP67" s="152"/>
    </row>
    <row r="68" spans="1:94" x14ac:dyDescent="0.2">
      <c r="A68" s="87"/>
      <c r="B68" s="105">
        <v>63</v>
      </c>
      <c r="C68" s="103">
        <v>18.234671091201673</v>
      </c>
      <c r="D68" s="103">
        <v>1</v>
      </c>
      <c r="E68" s="103">
        <v>5.8781815833481659</v>
      </c>
      <c r="F68" s="104">
        <v>162.07852633566063</v>
      </c>
      <c r="G68" s="103">
        <v>23.112852674549838</v>
      </c>
      <c r="H68" s="103">
        <v>23.112852674549838</v>
      </c>
      <c r="I68" s="103">
        <v>0</v>
      </c>
      <c r="J68" s="104">
        <v>855.46410657215574</v>
      </c>
      <c r="K68" s="104">
        <v>4210.3134814189707</v>
      </c>
      <c r="L68" s="104">
        <v>3354.849374846815</v>
      </c>
      <c r="M68" s="105" t="s">
        <v>104</v>
      </c>
      <c r="N68" s="87"/>
      <c r="O68" s="103">
        <v>22.000412630968587</v>
      </c>
      <c r="P68" s="103">
        <v>22.453599137178021</v>
      </c>
      <c r="Q68" s="103">
        <v>0.45318650620943102</v>
      </c>
      <c r="R68" s="104">
        <v>894.57458386993221</v>
      </c>
      <c r="S68" s="104">
        <v>4043.4076069076796</v>
      </c>
      <c r="T68" s="104">
        <v>3148.8330230377464</v>
      </c>
      <c r="U68" s="87"/>
      <c r="V68" s="92"/>
      <c r="W68" s="87"/>
      <c r="X68" s="105">
        <v>63</v>
      </c>
      <c r="Y68" s="103">
        <v>19.237746150340133</v>
      </c>
      <c r="Z68" s="103">
        <v>1</v>
      </c>
      <c r="AA68" s="103">
        <v>2.7980702637787611</v>
      </c>
      <c r="AB68" s="104">
        <v>144.41607296646083</v>
      </c>
      <c r="AC68" s="103">
        <v>21.035816414118894</v>
      </c>
      <c r="AD68" s="103">
        <v>21.035816414118894</v>
      </c>
      <c r="AE68" s="103">
        <v>0</v>
      </c>
      <c r="AF68" s="104">
        <v>775.49056539002777</v>
      </c>
      <c r="AG68" s="104">
        <v>3856.4469545414008</v>
      </c>
      <c r="AH68" s="104">
        <v>3080.9563891513731</v>
      </c>
      <c r="AI68" s="105" t="s">
        <v>104</v>
      </c>
      <c r="AJ68" s="87"/>
      <c r="AK68" s="103">
        <v>21.047979563842183</v>
      </c>
      <c r="AL68" s="103">
        <v>21.424921357377688</v>
      </c>
      <c r="AM68" s="103">
        <v>0.37694179353549501</v>
      </c>
      <c r="AN68" s="104">
        <v>851.25662632555543</v>
      </c>
      <c r="AO68" s="104">
        <v>3929.7474326027041</v>
      </c>
      <c r="AP68" s="104">
        <v>3078.4908062771487</v>
      </c>
      <c r="AQ68" s="87"/>
      <c r="AR68" s="152"/>
      <c r="AS68" s="87"/>
      <c r="AT68" s="105">
        <v>63</v>
      </c>
      <c r="AU68" s="103">
        <v>16.335210074927893</v>
      </c>
      <c r="AV68" s="103">
        <v>3</v>
      </c>
      <c r="AW68" s="103">
        <v>6.0128612283624481</v>
      </c>
      <c r="AX68" s="104">
        <v>128.22327243723669</v>
      </c>
      <c r="AY68" s="103">
        <v>19.34807130329034</v>
      </c>
      <c r="AZ68" s="103">
        <v>19.34807130329034</v>
      </c>
      <c r="BA68" s="103">
        <v>0</v>
      </c>
      <c r="BB68" s="104">
        <v>708.66541153594687</v>
      </c>
      <c r="BC68" s="104">
        <v>3052.2106954935507</v>
      </c>
      <c r="BD68" s="104">
        <v>2343.5452839576037</v>
      </c>
      <c r="BE68" s="105" t="s">
        <v>104</v>
      </c>
      <c r="BF68" s="87"/>
      <c r="BG68" s="103">
        <v>22.878880037699336</v>
      </c>
      <c r="BH68" s="103">
        <v>23.624408609749402</v>
      </c>
      <c r="BI68" s="103">
        <v>0.74552857205006096</v>
      </c>
      <c r="BJ68" s="104">
        <v>948.23456516802867</v>
      </c>
      <c r="BK68" s="104">
        <v>3603.2605770834707</v>
      </c>
      <c r="BL68" s="104">
        <v>2655.0260119154432</v>
      </c>
      <c r="BM68" s="87"/>
      <c r="BN68" s="152"/>
      <c r="BO68" s="87"/>
      <c r="BP68" s="105">
        <v>63</v>
      </c>
      <c r="BQ68" s="103">
        <v>23.665856855740664</v>
      </c>
      <c r="BR68" s="103">
        <v>5</v>
      </c>
      <c r="BS68" s="103">
        <v>5.3756195725034468</v>
      </c>
      <c r="BT68" s="104">
        <v>170.90577716654153</v>
      </c>
      <c r="BU68" s="103">
        <v>24.04147642824411</v>
      </c>
      <c r="BV68" s="103">
        <v>24.04147642824411</v>
      </c>
      <c r="BW68" s="103">
        <v>0</v>
      </c>
      <c r="BX68" s="104">
        <v>892.15007001386482</v>
      </c>
      <c r="BY68" s="104">
        <v>3956.2214642366166</v>
      </c>
      <c r="BZ68" s="104">
        <v>3064.0713942227517</v>
      </c>
      <c r="CA68" s="105" t="s">
        <v>104</v>
      </c>
      <c r="CB68" s="87"/>
      <c r="CC68" s="103">
        <v>22.73454362647939</v>
      </c>
      <c r="CD68" s="103">
        <v>23.417904709427344</v>
      </c>
      <c r="CE68" s="103">
        <v>0.68336108294795006</v>
      </c>
      <c r="CF68" s="104">
        <v>931.75207325161637</v>
      </c>
      <c r="CG68" s="104">
        <v>3621.2926550830207</v>
      </c>
      <c r="CH68" s="104">
        <v>2689.5405818314043</v>
      </c>
      <c r="CI68" s="87"/>
      <c r="CJ68" s="87"/>
      <c r="CK68" s="87"/>
      <c r="CL68" s="87"/>
      <c r="CM68" s="87"/>
      <c r="CN68" s="87"/>
      <c r="CO68" s="87"/>
      <c r="CP68" s="152"/>
    </row>
    <row r="69" spans="1:94" x14ac:dyDescent="0.2">
      <c r="A69" s="87"/>
      <c r="B69" s="105">
        <v>64</v>
      </c>
      <c r="C69" s="103">
        <v>18.628487254652839</v>
      </c>
      <c r="D69" s="103">
        <v>1</v>
      </c>
      <c r="E69" s="103">
        <v>5.4679277273418938</v>
      </c>
      <c r="F69" s="104">
        <v>142.72527109999788</v>
      </c>
      <c r="G69" s="103">
        <v>23.096414981994734</v>
      </c>
      <c r="H69" s="103">
        <v>23.096414981994734</v>
      </c>
      <c r="I69" s="103">
        <v>0</v>
      </c>
      <c r="J69" s="104">
        <v>835.61772055983988</v>
      </c>
      <c r="K69" s="104">
        <v>4207.3546967590519</v>
      </c>
      <c r="L69" s="104">
        <v>3371.7369761992122</v>
      </c>
      <c r="M69" s="105" t="s">
        <v>104</v>
      </c>
      <c r="N69" s="87"/>
      <c r="O69" s="103">
        <v>22.017537667703369</v>
      </c>
      <c r="P69" s="103">
        <v>22.46364313475328</v>
      </c>
      <c r="Q69" s="103">
        <v>0.44610546704990867</v>
      </c>
      <c r="R69" s="104">
        <v>893.65338288071212</v>
      </c>
      <c r="S69" s="104">
        <v>4045.9692801866072</v>
      </c>
      <c r="T69" s="104">
        <v>3152.3158973058944</v>
      </c>
      <c r="U69" s="87"/>
      <c r="V69" s="92"/>
      <c r="W69" s="87"/>
      <c r="X69" s="105">
        <v>64</v>
      </c>
      <c r="Y69" s="103">
        <v>17.170273719083774</v>
      </c>
      <c r="Z69" s="103">
        <v>2</v>
      </c>
      <c r="AA69" s="103">
        <v>3.6302861634207777</v>
      </c>
      <c r="AB69" s="104">
        <v>166.23064142829833</v>
      </c>
      <c r="AC69" s="103">
        <v>18.800559882504551</v>
      </c>
      <c r="AD69" s="103">
        <v>18.800559882504551</v>
      </c>
      <c r="AE69" s="103">
        <v>0</v>
      </c>
      <c r="AF69" s="104">
        <v>730.24743790343484</v>
      </c>
      <c r="AG69" s="104">
        <v>3524.1007788508191</v>
      </c>
      <c r="AH69" s="104">
        <v>2793.8533409473844</v>
      </c>
      <c r="AI69" s="105" t="s">
        <v>104</v>
      </c>
      <c r="AJ69" s="87"/>
      <c r="AK69" s="103">
        <v>21.012863631321284</v>
      </c>
      <c r="AL69" s="103">
        <v>21.383915709332793</v>
      </c>
      <c r="AM69" s="103">
        <v>0.37105207801150292</v>
      </c>
      <c r="AN69" s="104">
        <v>849.36585775645972</v>
      </c>
      <c r="AO69" s="104">
        <v>3923.4092036378306</v>
      </c>
      <c r="AP69" s="104">
        <v>3074.0433458813714</v>
      </c>
      <c r="AQ69" s="87"/>
      <c r="AR69" s="152"/>
      <c r="AS69" s="87"/>
      <c r="AT69" s="105">
        <v>64</v>
      </c>
      <c r="AU69" s="103">
        <v>20.998737858616238</v>
      </c>
      <c r="AV69" s="103">
        <v>4</v>
      </c>
      <c r="AW69" s="103">
        <v>6.1686386228449628</v>
      </c>
      <c r="AX69" s="104">
        <v>146.39204560306604</v>
      </c>
      <c r="AY69" s="103">
        <v>23.167376481461201</v>
      </c>
      <c r="AZ69" s="103">
        <v>23.167376481461201</v>
      </c>
      <c r="BA69" s="103">
        <v>0</v>
      </c>
      <c r="BB69" s="104">
        <v>841.41334004690202</v>
      </c>
      <c r="BC69" s="104">
        <v>3675.10647221918</v>
      </c>
      <c r="BD69" s="104">
        <v>2833.6931321722777</v>
      </c>
      <c r="BE69" s="105" t="s">
        <v>104</v>
      </c>
      <c r="BF69" s="87"/>
      <c r="BG69" s="103">
        <v>22.883387794633112</v>
      </c>
      <c r="BH69" s="103">
        <v>23.617267482744897</v>
      </c>
      <c r="BI69" s="103">
        <v>0.73387968811177873</v>
      </c>
      <c r="BJ69" s="104">
        <v>946.56548352551101</v>
      </c>
      <c r="BK69" s="104">
        <v>3604.3831691949658</v>
      </c>
      <c r="BL69" s="104">
        <v>2657.8176856694563</v>
      </c>
      <c r="BM69" s="87"/>
      <c r="BN69" s="152"/>
      <c r="BO69" s="87"/>
      <c r="BP69" s="105">
        <v>64</v>
      </c>
      <c r="BQ69" s="103">
        <v>21.188571982454771</v>
      </c>
      <c r="BR69" s="103">
        <v>5</v>
      </c>
      <c r="BS69" s="103">
        <v>4.943808521492806</v>
      </c>
      <c r="BT69" s="104">
        <v>143.14876827554414</v>
      </c>
      <c r="BU69" s="103">
        <v>21.132380503947576</v>
      </c>
      <c r="BV69" s="103">
        <v>21.132380503947576</v>
      </c>
      <c r="BW69" s="103">
        <v>0</v>
      </c>
      <c r="BX69" s="104">
        <v>777.1201833939715</v>
      </c>
      <c r="BY69" s="104">
        <v>3519.8570755921364</v>
      </c>
      <c r="BZ69" s="104">
        <v>2742.7368921981652</v>
      </c>
      <c r="CA69" s="105" t="s">
        <v>104</v>
      </c>
      <c r="CB69" s="87"/>
      <c r="CC69" s="103">
        <v>22.709509827689832</v>
      </c>
      <c r="CD69" s="103">
        <v>23.382193393716722</v>
      </c>
      <c r="CE69" s="103">
        <v>0.67268356602688839</v>
      </c>
      <c r="CF69" s="104">
        <v>929.3359499725907</v>
      </c>
      <c r="CG69" s="104">
        <v>3619.7077241534753</v>
      </c>
      <c r="CH69" s="104">
        <v>2690.3717741808846</v>
      </c>
      <c r="CI69" s="87"/>
      <c r="CJ69" s="87"/>
      <c r="CK69" s="87"/>
      <c r="CL69" s="87"/>
      <c r="CM69" s="87"/>
      <c r="CN69" s="87"/>
      <c r="CO69" s="87"/>
      <c r="CP69" s="152"/>
    </row>
    <row r="70" spans="1:94" x14ac:dyDescent="0.2">
      <c r="A70" s="87"/>
      <c r="B70" s="105">
        <v>65</v>
      </c>
      <c r="C70" s="103">
        <v>23.608036553507237</v>
      </c>
      <c r="D70" s="103">
        <v>1</v>
      </c>
      <c r="E70" s="103">
        <v>3.0354722825669516</v>
      </c>
      <c r="F70" s="104">
        <v>125.34616170493587</v>
      </c>
      <c r="G70" s="103">
        <v>25</v>
      </c>
      <c r="H70" s="103">
        <v>25.64350883607419</v>
      </c>
      <c r="I70" s="103">
        <v>0.64350883607419007</v>
      </c>
      <c r="J70" s="104">
        <v>991.17775219829014</v>
      </c>
      <c r="K70" s="104">
        <v>4550</v>
      </c>
      <c r="L70" s="104">
        <v>3558.8222478017096</v>
      </c>
      <c r="M70" s="105" t="s">
        <v>105</v>
      </c>
      <c r="N70" s="87"/>
      <c r="O70" s="103">
        <v>22.063421703584854</v>
      </c>
      <c r="P70" s="103">
        <v>22.512564145542832</v>
      </c>
      <c r="Q70" s="103">
        <v>0.44914244195797454</v>
      </c>
      <c r="R70" s="104">
        <v>895.1537577932902</v>
      </c>
      <c r="S70" s="104">
        <v>4053.7235989529677</v>
      </c>
      <c r="T70" s="104">
        <v>3158.5698411596759</v>
      </c>
      <c r="U70" s="87"/>
      <c r="V70" s="92"/>
      <c r="W70" s="87"/>
      <c r="X70" s="105">
        <v>65</v>
      </c>
      <c r="Y70" s="103">
        <v>21.589050298246793</v>
      </c>
      <c r="Z70" s="103">
        <v>3</v>
      </c>
      <c r="AA70" s="103">
        <v>4.612430469376859</v>
      </c>
      <c r="AB70" s="104">
        <v>156.56962903100245</v>
      </c>
      <c r="AC70" s="103">
        <v>23.20148076762365</v>
      </c>
      <c r="AD70" s="103">
        <v>23.20148076762365</v>
      </c>
      <c r="AE70" s="103">
        <v>0</v>
      </c>
      <c r="AF70" s="104">
        <v>852.61405205971198</v>
      </c>
      <c r="AG70" s="104">
        <v>4386.2665381722572</v>
      </c>
      <c r="AH70" s="104">
        <v>3533.6524861125454</v>
      </c>
      <c r="AI70" s="105" t="s">
        <v>104</v>
      </c>
      <c r="AJ70" s="87"/>
      <c r="AK70" s="103">
        <v>21.046534664187476</v>
      </c>
      <c r="AL70" s="103">
        <v>21.411878248691114</v>
      </c>
      <c r="AM70" s="103">
        <v>0.36534358450363363</v>
      </c>
      <c r="AN70" s="104">
        <v>849.41582997650971</v>
      </c>
      <c r="AO70" s="104">
        <v>3930.5300857075913</v>
      </c>
      <c r="AP70" s="104">
        <v>3081.1142557310818</v>
      </c>
      <c r="AQ70" s="87"/>
      <c r="AR70" s="152"/>
      <c r="AS70" s="87"/>
      <c r="AT70" s="105">
        <v>65</v>
      </c>
      <c r="AU70" s="103">
        <v>24.786124183881952</v>
      </c>
      <c r="AV70" s="103">
        <v>3</v>
      </c>
      <c r="AW70" s="103">
        <v>3.9002426070487286</v>
      </c>
      <c r="AX70" s="104">
        <v>176.36919366489522</v>
      </c>
      <c r="AY70" s="103">
        <v>25</v>
      </c>
      <c r="AZ70" s="103">
        <v>25.686366790930681</v>
      </c>
      <c r="BA70" s="103">
        <v>0.68636679093068054</v>
      </c>
      <c r="BB70" s="104">
        <v>1029.3242123044972</v>
      </c>
      <c r="BC70" s="104">
        <v>3900</v>
      </c>
      <c r="BD70" s="104">
        <v>2870.6757876955025</v>
      </c>
      <c r="BE70" s="105" t="s">
        <v>105</v>
      </c>
      <c r="BF70" s="87"/>
      <c r="BG70" s="103">
        <v>22.915951059331064</v>
      </c>
      <c r="BH70" s="103">
        <v>23.649099779793907</v>
      </c>
      <c r="BI70" s="103">
        <v>0.73314872046283885</v>
      </c>
      <c r="BJ70" s="104">
        <v>947.83869473749542</v>
      </c>
      <c r="BK70" s="104">
        <v>3608.9311204381202</v>
      </c>
      <c r="BL70" s="104">
        <v>2661.0924257006263</v>
      </c>
      <c r="BM70" s="87"/>
      <c r="BN70" s="152"/>
      <c r="BO70" s="87"/>
      <c r="BP70" s="105">
        <v>65</v>
      </c>
      <c r="BQ70" s="103">
        <v>28.739258387991143</v>
      </c>
      <c r="BR70" s="103">
        <v>5</v>
      </c>
      <c r="BS70" s="103">
        <v>6.4164302680196581</v>
      </c>
      <c r="BT70" s="104">
        <v>133.59861828258551</v>
      </c>
      <c r="BU70" s="103">
        <v>25</v>
      </c>
      <c r="BV70" s="103">
        <v>30.155688656010803</v>
      </c>
      <c r="BW70" s="103">
        <v>5.1556886560108026</v>
      </c>
      <c r="BX70" s="104">
        <v>1656.9519166842058</v>
      </c>
      <c r="BY70" s="104">
        <v>4100</v>
      </c>
      <c r="BZ70" s="104">
        <v>2443.0480833157944</v>
      </c>
      <c r="CA70" s="105" t="s">
        <v>105</v>
      </c>
      <c r="CB70" s="87"/>
      <c r="CC70" s="103">
        <v>22.744748138033064</v>
      </c>
      <c r="CD70" s="103">
        <v>23.486401013136632</v>
      </c>
      <c r="CE70" s="103">
        <v>0.74165287510356404</v>
      </c>
      <c r="CF70" s="104">
        <v>940.53004176815398</v>
      </c>
      <c r="CG70" s="104">
        <v>3627.0968360895758</v>
      </c>
      <c r="CH70" s="104">
        <v>2686.5667943214216</v>
      </c>
      <c r="CI70" s="87"/>
      <c r="CJ70" s="87"/>
      <c r="CK70" s="87"/>
      <c r="CL70" s="87"/>
      <c r="CM70" s="87"/>
      <c r="CN70" s="87"/>
      <c r="CO70" s="87"/>
      <c r="CP70" s="152"/>
    </row>
    <row r="71" spans="1:94" x14ac:dyDescent="0.2">
      <c r="A71" s="87"/>
      <c r="B71" s="105">
        <v>66</v>
      </c>
      <c r="C71" s="103">
        <v>18.366590156973739</v>
      </c>
      <c r="D71" s="103">
        <v>3</v>
      </c>
      <c r="E71" s="103">
        <v>4.1963981088264299</v>
      </c>
      <c r="F71" s="104">
        <v>144.50658198552406</v>
      </c>
      <c r="G71" s="103">
        <v>19.562988265800168</v>
      </c>
      <c r="H71" s="103">
        <v>19.562988265800168</v>
      </c>
      <c r="I71" s="103">
        <v>0</v>
      </c>
      <c r="J71" s="104">
        <v>731.39622995952914</v>
      </c>
      <c r="K71" s="104">
        <v>3671.3378878440303</v>
      </c>
      <c r="L71" s="104">
        <v>2939.9416578845012</v>
      </c>
      <c r="M71" s="105" t="s">
        <v>104</v>
      </c>
      <c r="N71" s="87"/>
      <c r="O71" s="103">
        <v>22.025536348466908</v>
      </c>
      <c r="P71" s="103">
        <v>22.46787360191037</v>
      </c>
      <c r="Q71" s="103">
        <v>0.44233725344345975</v>
      </c>
      <c r="R71" s="104">
        <v>892.67258312914237</v>
      </c>
      <c r="S71" s="104">
        <v>4047.9298760573774</v>
      </c>
      <c r="T71" s="104">
        <v>3155.2572929282342</v>
      </c>
      <c r="U71" s="87"/>
      <c r="V71" s="92"/>
      <c r="W71" s="87"/>
      <c r="X71" s="105">
        <v>66</v>
      </c>
      <c r="Y71" s="103">
        <v>23.750005128219584</v>
      </c>
      <c r="Z71" s="103">
        <v>1</v>
      </c>
      <c r="AA71" s="103">
        <v>3.3065028189296308</v>
      </c>
      <c r="AB71" s="104">
        <v>136.12019305935092</v>
      </c>
      <c r="AC71" s="103">
        <v>25</v>
      </c>
      <c r="AD71" s="103">
        <v>26.056507947149214</v>
      </c>
      <c r="AE71" s="103">
        <v>1.056507947149214</v>
      </c>
      <c r="AF71" s="104">
        <v>1076.2916235462094</v>
      </c>
      <c r="AG71" s="104">
        <v>4570</v>
      </c>
      <c r="AH71" s="104">
        <v>3493.7083764537906</v>
      </c>
      <c r="AI71" s="105" t="s">
        <v>105</v>
      </c>
      <c r="AJ71" s="87"/>
      <c r="AK71" s="103">
        <v>21.106435654124027</v>
      </c>
      <c r="AL71" s="103">
        <v>21.482251425940479</v>
      </c>
      <c r="AM71" s="103">
        <v>0.37581577181644549</v>
      </c>
      <c r="AN71" s="104">
        <v>852.85334200029308</v>
      </c>
      <c r="AO71" s="104">
        <v>3940.2190238029307</v>
      </c>
      <c r="AP71" s="104">
        <v>3087.3656818026379</v>
      </c>
      <c r="AQ71" s="87"/>
      <c r="AR71" s="152"/>
      <c r="AS71" s="87"/>
      <c r="AT71" s="105">
        <v>66</v>
      </c>
      <c r="AU71" s="103">
        <v>24.817641387155483</v>
      </c>
      <c r="AV71" s="103">
        <v>3</v>
      </c>
      <c r="AW71" s="103">
        <v>6.7868393415207642</v>
      </c>
      <c r="AX71" s="104">
        <v>143.46589322365745</v>
      </c>
      <c r="AY71" s="103">
        <v>25</v>
      </c>
      <c r="AZ71" s="103">
        <v>28.604480728676247</v>
      </c>
      <c r="BA71" s="103">
        <v>3.604480728676247</v>
      </c>
      <c r="BB71" s="104">
        <v>1434.1380025250946</v>
      </c>
      <c r="BC71" s="104">
        <v>3900</v>
      </c>
      <c r="BD71" s="104">
        <v>2465.8619974749054</v>
      </c>
      <c r="BE71" s="105" t="s">
        <v>105</v>
      </c>
      <c r="BF71" s="87"/>
      <c r="BG71" s="103">
        <v>22.94752755843211</v>
      </c>
      <c r="BH71" s="103">
        <v>23.724181309322429</v>
      </c>
      <c r="BI71" s="103">
        <v>0.77665375089031474</v>
      </c>
      <c r="BJ71" s="104">
        <v>955.20686606761058</v>
      </c>
      <c r="BK71" s="104">
        <v>3613.3412549769364</v>
      </c>
      <c r="BL71" s="104">
        <v>2658.1343889093278</v>
      </c>
      <c r="BM71" s="87"/>
      <c r="BN71" s="152"/>
      <c r="BO71" s="87"/>
      <c r="BP71" s="105">
        <v>66</v>
      </c>
      <c r="BQ71" s="103">
        <v>19.2273400543082</v>
      </c>
      <c r="BR71" s="103">
        <v>6</v>
      </c>
      <c r="BS71" s="103">
        <v>4.2555860719448191</v>
      </c>
      <c r="BT71" s="104">
        <v>187.03094716469391</v>
      </c>
      <c r="BU71" s="103">
        <v>17.48292612625302</v>
      </c>
      <c r="BV71" s="103">
        <v>17.48292612625302</v>
      </c>
      <c r="BW71" s="103">
        <v>0</v>
      </c>
      <c r="BX71" s="104">
        <v>711.5187309522845</v>
      </c>
      <c r="BY71" s="104">
        <v>3042.4389189379531</v>
      </c>
      <c r="BZ71" s="104">
        <v>2330.9201879856687</v>
      </c>
      <c r="CA71" s="105" t="s">
        <v>104</v>
      </c>
      <c r="CB71" s="87"/>
      <c r="CC71" s="103">
        <v>22.665023562097005</v>
      </c>
      <c r="CD71" s="103">
        <v>23.395439272426273</v>
      </c>
      <c r="CE71" s="103">
        <v>0.73041571032926755</v>
      </c>
      <c r="CF71" s="104">
        <v>937.06017342245912</v>
      </c>
      <c r="CG71" s="104">
        <v>3618.2383827993995</v>
      </c>
      <c r="CH71" s="104">
        <v>2681.1782093769407</v>
      </c>
      <c r="CI71" s="87"/>
      <c r="CJ71" s="87"/>
      <c r="CK71" s="87"/>
      <c r="CL71" s="87"/>
      <c r="CM71" s="87"/>
      <c r="CN71" s="87"/>
      <c r="CO71" s="87"/>
      <c r="CP71" s="152"/>
    </row>
    <row r="72" spans="1:94" x14ac:dyDescent="0.2">
      <c r="A72" s="87"/>
      <c r="B72" s="105">
        <v>67</v>
      </c>
      <c r="C72" s="103">
        <v>18.441977998636183</v>
      </c>
      <c r="D72" s="103">
        <v>2</v>
      </c>
      <c r="E72" s="103">
        <v>5.6711440966632249</v>
      </c>
      <c r="F72" s="104">
        <v>143.26513889200777</v>
      </c>
      <c r="G72" s="103">
        <v>22.11312209529941</v>
      </c>
      <c r="H72" s="103">
        <v>22.11312209529941</v>
      </c>
      <c r="I72" s="103">
        <v>0</v>
      </c>
      <c r="J72" s="104">
        <v>806.65880175099005</v>
      </c>
      <c r="K72" s="104">
        <v>4080.3619771538938</v>
      </c>
      <c r="L72" s="104">
        <v>3273.703175402904</v>
      </c>
      <c r="M72" s="105" t="s">
        <v>104</v>
      </c>
      <c r="N72" s="87"/>
      <c r="O72" s="103">
        <v>22.026843598419628</v>
      </c>
      <c r="P72" s="103">
        <v>22.462578803304233</v>
      </c>
      <c r="Q72" s="103">
        <v>0.43573520488460216</v>
      </c>
      <c r="R72" s="104">
        <v>891.38879534737885</v>
      </c>
      <c r="S72" s="104">
        <v>4048.4139372677728</v>
      </c>
      <c r="T72" s="104">
        <v>3157.0251419203937</v>
      </c>
      <c r="U72" s="87"/>
      <c r="V72" s="92"/>
      <c r="W72" s="87"/>
      <c r="X72" s="105">
        <v>67</v>
      </c>
      <c r="Y72" s="103">
        <v>18.951497856828382</v>
      </c>
      <c r="Z72" s="103">
        <v>2</v>
      </c>
      <c r="AA72" s="103">
        <v>2.2819220890470651</v>
      </c>
      <c r="AB72" s="104">
        <v>148.45080219275133</v>
      </c>
      <c r="AC72" s="103">
        <v>19.233419945875447</v>
      </c>
      <c r="AD72" s="103">
        <v>19.233419945875447</v>
      </c>
      <c r="AE72" s="103">
        <v>0</v>
      </c>
      <c r="AF72" s="104">
        <v>725.45340056901478</v>
      </c>
      <c r="AG72" s="104">
        <v>3602.0155902575802</v>
      </c>
      <c r="AH72" s="104">
        <v>2876.5621896885655</v>
      </c>
      <c r="AI72" s="105" t="s">
        <v>104</v>
      </c>
      <c r="AJ72" s="87"/>
      <c r="AK72" s="103">
        <v>21.078480195791961</v>
      </c>
      <c r="AL72" s="103">
        <v>21.448686776984285</v>
      </c>
      <c r="AM72" s="103">
        <v>0.37020658119231942</v>
      </c>
      <c r="AN72" s="104">
        <v>850.95185033713972</v>
      </c>
      <c r="AO72" s="104">
        <v>3935.1712113619556</v>
      </c>
      <c r="AP72" s="104">
        <v>3084.219361024816</v>
      </c>
      <c r="AQ72" s="87"/>
      <c r="AR72" s="152"/>
      <c r="AS72" s="87"/>
      <c r="AT72" s="105">
        <v>67</v>
      </c>
      <c r="AU72" s="103">
        <v>16.87211072660503</v>
      </c>
      <c r="AV72" s="103">
        <v>0</v>
      </c>
      <c r="AW72" s="103">
        <v>5.3502707390107567</v>
      </c>
      <c r="AX72" s="104">
        <v>144.42784946986001</v>
      </c>
      <c r="AY72" s="103">
        <v>22.222381465615786</v>
      </c>
      <c r="AZ72" s="103">
        <v>22.222381465615786</v>
      </c>
      <c r="BA72" s="103">
        <v>0</v>
      </c>
      <c r="BB72" s="104">
        <v>811.09929343833358</v>
      </c>
      <c r="BC72" s="104">
        <v>3333.3572198423681</v>
      </c>
      <c r="BD72" s="104">
        <v>2522.2579264040346</v>
      </c>
      <c r="BE72" s="105" t="s">
        <v>104</v>
      </c>
      <c r="BF72" s="87"/>
      <c r="BG72" s="103">
        <v>22.936704482419927</v>
      </c>
      <c r="BH72" s="103">
        <v>23.701766386282031</v>
      </c>
      <c r="BI72" s="103">
        <v>0.76506190386210104</v>
      </c>
      <c r="BJ72" s="104">
        <v>953.05600677463633</v>
      </c>
      <c r="BK72" s="104">
        <v>3609.1623887808983</v>
      </c>
      <c r="BL72" s="104">
        <v>2656.1063820062636</v>
      </c>
      <c r="BM72" s="87"/>
      <c r="BN72" s="152"/>
      <c r="BO72" s="87"/>
      <c r="BP72" s="105">
        <v>67</v>
      </c>
      <c r="BQ72" s="103">
        <v>24.13854855348298</v>
      </c>
      <c r="BR72" s="103">
        <v>3</v>
      </c>
      <c r="BS72" s="103">
        <v>4.0464753485244778</v>
      </c>
      <c r="BT72" s="104">
        <v>141.10705192770624</v>
      </c>
      <c r="BU72" s="103">
        <v>25</v>
      </c>
      <c r="BV72" s="103">
        <v>25.185023902007458</v>
      </c>
      <c r="BW72" s="103">
        <v>0.18502390200745822</v>
      </c>
      <c r="BX72" s="104">
        <v>918.860637228825</v>
      </c>
      <c r="BY72" s="104">
        <v>3960</v>
      </c>
      <c r="BZ72" s="104">
        <v>3041.139362771175</v>
      </c>
      <c r="CA72" s="105" t="s">
        <v>105</v>
      </c>
      <c r="CB72" s="87"/>
      <c r="CC72" s="103">
        <v>22.699873956692571</v>
      </c>
      <c r="CD72" s="103">
        <v>23.422149490778231</v>
      </c>
      <c r="CE72" s="103">
        <v>0.72227553408565848</v>
      </c>
      <c r="CF72" s="104">
        <v>936.78853855389741</v>
      </c>
      <c r="CG72" s="104">
        <v>3623.3393024591101</v>
      </c>
      <c r="CH72" s="104">
        <v>2686.550763905213</v>
      </c>
      <c r="CI72" s="87"/>
      <c r="CJ72" s="87"/>
      <c r="CK72" s="87"/>
      <c r="CL72" s="87"/>
      <c r="CM72" s="87"/>
      <c r="CN72" s="87"/>
      <c r="CO72" s="87"/>
      <c r="CP72" s="152"/>
    </row>
    <row r="73" spans="1:94" x14ac:dyDescent="0.2">
      <c r="A73" s="87"/>
      <c r="B73" s="105">
        <v>68</v>
      </c>
      <c r="C73" s="103">
        <v>16.447971008717502</v>
      </c>
      <c r="D73" s="103">
        <v>2</v>
      </c>
      <c r="E73" s="103">
        <v>2.5175083237963647</v>
      </c>
      <c r="F73" s="104">
        <v>164.73208086984985</v>
      </c>
      <c r="G73" s="103">
        <v>16.965479332513866</v>
      </c>
      <c r="H73" s="103">
        <v>16.965479332513866</v>
      </c>
      <c r="I73" s="103">
        <v>0</v>
      </c>
      <c r="J73" s="104">
        <v>673.69646084526585</v>
      </c>
      <c r="K73" s="104">
        <v>3153.7862798524957</v>
      </c>
      <c r="L73" s="104">
        <v>2480.0898190072298</v>
      </c>
      <c r="M73" s="105" t="s">
        <v>104</v>
      </c>
      <c r="N73" s="87"/>
      <c r="O73" s="103">
        <v>21.95241177097984</v>
      </c>
      <c r="P73" s="103">
        <v>22.381739105204378</v>
      </c>
      <c r="Q73" s="103">
        <v>0.42932733422453451</v>
      </c>
      <c r="R73" s="104">
        <v>888.18743748705378</v>
      </c>
      <c r="S73" s="104">
        <v>4035.2576481881365</v>
      </c>
      <c r="T73" s="104">
        <v>3147.0702107010825</v>
      </c>
      <c r="U73" s="87"/>
      <c r="V73" s="92"/>
      <c r="W73" s="87"/>
      <c r="X73" s="105">
        <v>68</v>
      </c>
      <c r="Y73" s="103">
        <v>18.799425357804502</v>
      </c>
      <c r="Z73" s="103">
        <v>0</v>
      </c>
      <c r="AA73" s="103">
        <v>3.6811081338885692</v>
      </c>
      <c r="AB73" s="104">
        <v>149.63019178685909</v>
      </c>
      <c r="AC73" s="103">
        <v>22.48053349169307</v>
      </c>
      <c r="AD73" s="103">
        <v>22.48053349169307</v>
      </c>
      <c r="AE73" s="103">
        <v>0</v>
      </c>
      <c r="AF73" s="104">
        <v>824.04619653765121</v>
      </c>
      <c r="AG73" s="104">
        <v>4046.4960285047528</v>
      </c>
      <c r="AH73" s="104">
        <v>3222.4498319671015</v>
      </c>
      <c r="AI73" s="105" t="s">
        <v>104</v>
      </c>
      <c r="AJ73" s="87"/>
      <c r="AK73" s="103">
        <v>21.099098626614037</v>
      </c>
      <c r="AL73" s="103">
        <v>21.463860993377061</v>
      </c>
      <c r="AM73" s="103">
        <v>0.3647623667630206</v>
      </c>
      <c r="AN73" s="104">
        <v>850.55617895773548</v>
      </c>
      <c r="AO73" s="104">
        <v>3936.80834102582</v>
      </c>
      <c r="AP73" s="104">
        <v>3086.2521620680845</v>
      </c>
      <c r="AQ73" s="87"/>
      <c r="AR73" s="152"/>
      <c r="AS73" s="87"/>
      <c r="AT73" s="105">
        <v>68</v>
      </c>
      <c r="AU73" s="103">
        <v>19.79169300672454</v>
      </c>
      <c r="AV73" s="103">
        <v>3</v>
      </c>
      <c r="AW73" s="103">
        <v>5.8457471772605247</v>
      </c>
      <c r="AX73" s="104">
        <v>171.71908042492817</v>
      </c>
      <c r="AY73" s="103">
        <v>22.637440183985063</v>
      </c>
      <c r="AZ73" s="103">
        <v>22.637440183985063</v>
      </c>
      <c r="BA73" s="103">
        <v>0</v>
      </c>
      <c r="BB73" s="104">
        <v>850.84228594448007</v>
      </c>
      <c r="BC73" s="104">
        <v>3545.6160275977595</v>
      </c>
      <c r="BD73" s="104">
        <v>2694.7737416532796</v>
      </c>
      <c r="BE73" s="105" t="s">
        <v>104</v>
      </c>
      <c r="BF73" s="87"/>
      <c r="BG73" s="103">
        <v>22.932303536854707</v>
      </c>
      <c r="BH73" s="103">
        <v>23.686114530365899</v>
      </c>
      <c r="BI73" s="103">
        <v>0.75381099351118785</v>
      </c>
      <c r="BJ73" s="104">
        <v>951.55286382125178</v>
      </c>
      <c r="BK73" s="104">
        <v>3608.2278834693816</v>
      </c>
      <c r="BL73" s="104">
        <v>2656.6750196481316</v>
      </c>
      <c r="BM73" s="87"/>
      <c r="BN73" s="152"/>
      <c r="BO73" s="87"/>
      <c r="BP73" s="105">
        <v>68</v>
      </c>
      <c r="BQ73" s="103">
        <v>21.71892772245462</v>
      </c>
      <c r="BR73" s="103">
        <v>6</v>
      </c>
      <c r="BS73" s="103">
        <v>4.9280861686599149</v>
      </c>
      <c r="BT73" s="104">
        <v>181.94361394974808</v>
      </c>
      <c r="BU73" s="103">
        <v>20.647013891114533</v>
      </c>
      <c r="BV73" s="103">
        <v>20.647013891114533</v>
      </c>
      <c r="BW73" s="103">
        <v>0</v>
      </c>
      <c r="BX73" s="104">
        <v>801.35403068318408</v>
      </c>
      <c r="BY73" s="104">
        <v>3517.0520836671799</v>
      </c>
      <c r="BZ73" s="104">
        <v>2715.6980529839957</v>
      </c>
      <c r="CA73" s="105" t="s">
        <v>104</v>
      </c>
      <c r="CB73" s="87"/>
      <c r="CC73" s="103">
        <v>22.669684838081128</v>
      </c>
      <c r="CD73" s="103">
        <v>23.381338673136121</v>
      </c>
      <c r="CE73" s="103">
        <v>0.71165383505498703</v>
      </c>
      <c r="CF73" s="104">
        <v>934.79685461462225</v>
      </c>
      <c r="CG73" s="104">
        <v>3621.7762551239348</v>
      </c>
      <c r="CH73" s="104">
        <v>2686.9794005093127</v>
      </c>
      <c r="CI73" s="87"/>
      <c r="CJ73" s="87"/>
      <c r="CK73" s="87"/>
      <c r="CL73" s="87"/>
      <c r="CM73" s="87"/>
      <c r="CN73" s="87"/>
      <c r="CO73" s="87"/>
      <c r="CP73" s="152"/>
    </row>
    <row r="74" spans="1:94" x14ac:dyDescent="0.2">
      <c r="A74" s="87"/>
      <c r="B74" s="105">
        <v>69</v>
      </c>
      <c r="C74" s="103">
        <v>22.640287711934551</v>
      </c>
      <c r="D74" s="103">
        <v>5</v>
      </c>
      <c r="E74" s="103">
        <v>2.3868634894730634</v>
      </c>
      <c r="F74" s="104">
        <v>112.66420211423596</v>
      </c>
      <c r="G74" s="103">
        <v>20.027151201407616</v>
      </c>
      <c r="H74" s="103">
        <v>20.027151201407616</v>
      </c>
      <c r="I74" s="103">
        <v>0</v>
      </c>
      <c r="J74" s="104">
        <v>713.47873815646449</v>
      </c>
      <c r="K74" s="104">
        <v>3854.8872162533708</v>
      </c>
      <c r="L74" s="104">
        <v>3141.408478096906</v>
      </c>
      <c r="M74" s="105" t="s">
        <v>104</v>
      </c>
      <c r="N74" s="87"/>
      <c r="O74" s="103">
        <v>21.924509443884588</v>
      </c>
      <c r="P74" s="103">
        <v>22.347614642830511</v>
      </c>
      <c r="Q74" s="103">
        <v>0.42310519894591803</v>
      </c>
      <c r="R74" s="104">
        <v>885.65542735182783</v>
      </c>
      <c r="S74" s="104">
        <v>4032.6435839571977</v>
      </c>
      <c r="T74" s="104">
        <v>3146.9881566053696</v>
      </c>
      <c r="U74" s="87"/>
      <c r="V74" s="92"/>
      <c r="W74" s="87"/>
      <c r="X74" s="105">
        <v>69</v>
      </c>
      <c r="Y74" s="103">
        <v>16.091199816362234</v>
      </c>
      <c r="Z74" s="103">
        <v>1</v>
      </c>
      <c r="AA74" s="103">
        <v>3.7540228428295013</v>
      </c>
      <c r="AB74" s="104">
        <v>138.12008991621985</v>
      </c>
      <c r="AC74" s="103">
        <v>18.845222659191734</v>
      </c>
      <c r="AD74" s="103">
        <v>18.845222659191734</v>
      </c>
      <c r="AE74" s="103">
        <v>0</v>
      </c>
      <c r="AF74" s="104">
        <v>703.47676969197187</v>
      </c>
      <c r="AG74" s="104">
        <v>3462.1400786545119</v>
      </c>
      <c r="AH74" s="104">
        <v>2758.6633089625402</v>
      </c>
      <c r="AI74" s="105" t="s">
        <v>104</v>
      </c>
      <c r="AJ74" s="87"/>
      <c r="AK74" s="103">
        <v>21.066433757520958</v>
      </c>
      <c r="AL74" s="103">
        <v>21.425909713171475</v>
      </c>
      <c r="AM74" s="103">
        <v>0.35947595565051305</v>
      </c>
      <c r="AN74" s="104">
        <v>848.42459331620262</v>
      </c>
      <c r="AO74" s="104">
        <v>3929.9290908465255</v>
      </c>
      <c r="AP74" s="104">
        <v>3081.5044975303231</v>
      </c>
      <c r="AQ74" s="87"/>
      <c r="AR74" s="152"/>
      <c r="AS74" s="87"/>
      <c r="AT74" s="105">
        <v>69</v>
      </c>
      <c r="AU74" s="103">
        <v>19.694473844131949</v>
      </c>
      <c r="AV74" s="103">
        <v>6</v>
      </c>
      <c r="AW74" s="103">
        <v>5.7774692313818878</v>
      </c>
      <c r="AX74" s="104">
        <v>140.25006393318455</v>
      </c>
      <c r="AY74" s="103">
        <v>19.471943075513835</v>
      </c>
      <c r="AZ74" s="103">
        <v>19.471943075513835</v>
      </c>
      <c r="BA74" s="103">
        <v>0</v>
      </c>
      <c r="BB74" s="104">
        <v>724.40835619859968</v>
      </c>
      <c r="BC74" s="104">
        <v>3220.791461327075</v>
      </c>
      <c r="BD74" s="104">
        <v>2496.3831051284751</v>
      </c>
      <c r="BE74" s="105" t="s">
        <v>104</v>
      </c>
      <c r="BF74" s="87"/>
      <c r="BG74" s="103">
        <v>22.882153385241072</v>
      </c>
      <c r="BH74" s="103">
        <v>23.625039581744854</v>
      </c>
      <c r="BI74" s="103">
        <v>0.74288619650377929</v>
      </c>
      <c r="BJ74" s="104">
        <v>948.26091443541611</v>
      </c>
      <c r="BK74" s="104">
        <v>3602.6128628586234</v>
      </c>
      <c r="BL74" s="104">
        <v>2654.3519484232093</v>
      </c>
      <c r="BM74" s="87"/>
      <c r="BN74" s="152"/>
      <c r="BO74" s="87"/>
      <c r="BP74" s="105">
        <v>69</v>
      </c>
      <c r="BQ74" s="103">
        <v>22.72378389954936</v>
      </c>
      <c r="BR74" s="103">
        <v>3</v>
      </c>
      <c r="BS74" s="103">
        <v>4.7223829053423128</v>
      </c>
      <c r="BT74" s="104">
        <v>178.51804242663979</v>
      </c>
      <c r="BU74" s="103">
        <v>24.446166804891675</v>
      </c>
      <c r="BV74" s="103">
        <v>24.446166804891675</v>
      </c>
      <c r="BW74" s="103">
        <v>0</v>
      </c>
      <c r="BX74" s="104">
        <v>911.90304657339004</v>
      </c>
      <c r="BY74" s="104">
        <v>3876.9250207337514</v>
      </c>
      <c r="BZ74" s="104">
        <v>2965.0219741603614</v>
      </c>
      <c r="CA74" s="105" t="s">
        <v>104</v>
      </c>
      <c r="CB74" s="87"/>
      <c r="CC74" s="103">
        <v>22.69543095354215</v>
      </c>
      <c r="CD74" s="103">
        <v>23.396770964900693</v>
      </c>
      <c r="CE74" s="103">
        <v>0.70134001135853796</v>
      </c>
      <c r="CF74" s="104">
        <v>934.46506029518412</v>
      </c>
      <c r="CG74" s="104">
        <v>3625.4740633211786</v>
      </c>
      <c r="CH74" s="104">
        <v>2691.0090030259948</v>
      </c>
      <c r="CI74" s="87"/>
      <c r="CJ74" s="87"/>
      <c r="CK74" s="87"/>
      <c r="CL74" s="87"/>
      <c r="CM74" s="87"/>
      <c r="CN74" s="87"/>
      <c r="CO74" s="87"/>
      <c r="CP74" s="152"/>
    </row>
    <row r="75" spans="1:94" x14ac:dyDescent="0.2">
      <c r="A75" s="87"/>
      <c r="B75" s="105">
        <v>70</v>
      </c>
      <c r="C75" s="103">
        <v>19.309472320668135</v>
      </c>
      <c r="D75" s="103">
        <v>2</v>
      </c>
      <c r="E75" s="103">
        <v>5.6488708778083812</v>
      </c>
      <c r="F75" s="104">
        <v>117.33135940635951</v>
      </c>
      <c r="G75" s="103">
        <v>22.958343198476516</v>
      </c>
      <c r="H75" s="103">
        <v>22.958343198476516</v>
      </c>
      <c r="I75" s="103">
        <v>0</v>
      </c>
      <c r="J75" s="104">
        <v>806.08165536065496</v>
      </c>
      <c r="K75" s="104">
        <v>4232.5017757257729</v>
      </c>
      <c r="L75" s="104">
        <v>3426.4201203651178</v>
      </c>
      <c r="M75" s="105" t="s">
        <v>104</v>
      </c>
      <c r="N75" s="87"/>
      <c r="O75" s="103">
        <v>21.939278497521617</v>
      </c>
      <c r="P75" s="103">
        <v>22.356339336482598</v>
      </c>
      <c r="Q75" s="103">
        <v>0.41706083896097634</v>
      </c>
      <c r="R75" s="104">
        <v>884.51865918052545</v>
      </c>
      <c r="S75" s="104">
        <v>4035.4987009824627</v>
      </c>
      <c r="T75" s="104">
        <v>3150.9800418019377</v>
      </c>
      <c r="U75" s="87"/>
      <c r="V75" s="92"/>
      <c r="W75" s="87"/>
      <c r="X75" s="105">
        <v>70</v>
      </c>
      <c r="Y75" s="103">
        <v>21.115918799145103</v>
      </c>
      <c r="Z75" s="103">
        <v>2</v>
      </c>
      <c r="AA75" s="103">
        <v>2.4999288389395198</v>
      </c>
      <c r="AB75" s="104">
        <v>178.8272572808927</v>
      </c>
      <c r="AC75" s="103">
        <v>21.615847638084624</v>
      </c>
      <c r="AD75" s="103">
        <v>21.615847638084624</v>
      </c>
      <c r="AE75" s="103">
        <v>0</v>
      </c>
      <c r="AF75" s="104">
        <v>827.3026864234314</v>
      </c>
      <c r="AG75" s="104">
        <v>4030.8525748552324</v>
      </c>
      <c r="AH75" s="104">
        <v>3203.5498884318013</v>
      </c>
      <c r="AI75" s="105" t="s">
        <v>104</v>
      </c>
      <c r="AJ75" s="87"/>
      <c r="AK75" s="103">
        <v>21.074282527243298</v>
      </c>
      <c r="AL75" s="103">
        <v>21.428623112098808</v>
      </c>
      <c r="AM75" s="103">
        <v>0.35434058485550574</v>
      </c>
      <c r="AN75" s="104">
        <v>848.12285178916318</v>
      </c>
      <c r="AO75" s="104">
        <v>3931.3708549037924</v>
      </c>
      <c r="AP75" s="104">
        <v>3083.2480031146297</v>
      </c>
      <c r="AQ75" s="87"/>
      <c r="AR75" s="152"/>
      <c r="AS75" s="87"/>
      <c r="AT75" s="105">
        <v>70</v>
      </c>
      <c r="AU75" s="103">
        <v>21.971182268058062</v>
      </c>
      <c r="AV75" s="103">
        <v>7</v>
      </c>
      <c r="AW75" s="103">
        <v>4.6070615168029541</v>
      </c>
      <c r="AX75" s="104">
        <v>124.66511549077305</v>
      </c>
      <c r="AY75" s="103">
        <v>19.578243784861016</v>
      </c>
      <c r="AZ75" s="103">
        <v>19.578243784861016</v>
      </c>
      <c r="BA75" s="103">
        <v>0</v>
      </c>
      <c r="BB75" s="104">
        <v>712.01242903660352</v>
      </c>
      <c r="BC75" s="104">
        <v>3286.7365677291523</v>
      </c>
      <c r="BD75" s="104">
        <v>2574.7241386925489</v>
      </c>
      <c r="BE75" s="105" t="s">
        <v>104</v>
      </c>
      <c r="BF75" s="87"/>
      <c r="BG75" s="103">
        <v>22.834954676664214</v>
      </c>
      <c r="BH75" s="103">
        <v>23.567228213217941</v>
      </c>
      <c r="BI75" s="103">
        <v>0.73227353655372529</v>
      </c>
      <c r="BJ75" s="104">
        <v>944.88593607257599</v>
      </c>
      <c r="BK75" s="104">
        <v>3598.1003443567738</v>
      </c>
      <c r="BL75" s="104">
        <v>2653.2144082841996</v>
      </c>
      <c r="BM75" s="87"/>
      <c r="BN75" s="152"/>
      <c r="BO75" s="87"/>
      <c r="BP75" s="105">
        <v>70</v>
      </c>
      <c r="BQ75" s="103">
        <v>25.189805135566434</v>
      </c>
      <c r="BR75" s="103">
        <v>2</v>
      </c>
      <c r="BS75" s="103">
        <v>3.1482970562180053</v>
      </c>
      <c r="BT75" s="104">
        <v>140.06156155338238</v>
      </c>
      <c r="BU75" s="103">
        <v>25</v>
      </c>
      <c r="BV75" s="103">
        <v>26.33810219178444</v>
      </c>
      <c r="BW75" s="103">
        <v>1.33810219178444</v>
      </c>
      <c r="BX75" s="104">
        <v>1090.7768903210485</v>
      </c>
      <c r="BY75" s="104">
        <v>3890</v>
      </c>
      <c r="BZ75" s="104">
        <v>2799.2231096789515</v>
      </c>
      <c r="CA75" s="105" t="s">
        <v>105</v>
      </c>
      <c r="CB75" s="87"/>
      <c r="CC75" s="103">
        <v>22.728353368491547</v>
      </c>
      <c r="CD75" s="103">
        <v>23.4387899824276</v>
      </c>
      <c r="CE75" s="103">
        <v>0.71043661393605073</v>
      </c>
      <c r="CF75" s="104">
        <v>936.69808643841077</v>
      </c>
      <c r="CG75" s="104">
        <v>3629.2530052737334</v>
      </c>
      <c r="CH75" s="104">
        <v>2692.5549188353225</v>
      </c>
      <c r="CI75" s="87"/>
      <c r="CJ75" s="87"/>
      <c r="CK75" s="87"/>
      <c r="CL75" s="87"/>
      <c r="CM75" s="87"/>
      <c r="CN75" s="87"/>
      <c r="CO75" s="87"/>
      <c r="CP75" s="152"/>
    </row>
    <row r="76" spans="1:94" x14ac:dyDescent="0.2">
      <c r="A76" s="87"/>
      <c r="B76" s="105">
        <v>71</v>
      </c>
      <c r="C76" s="103">
        <v>15.249712984317563</v>
      </c>
      <c r="D76" s="103">
        <v>1</v>
      </c>
      <c r="E76" s="103">
        <v>2.1892533277511665</v>
      </c>
      <c r="F76" s="104">
        <v>153.69999349957752</v>
      </c>
      <c r="G76" s="103">
        <v>16.438966312068729</v>
      </c>
      <c r="H76" s="103">
        <v>16.438966312068729</v>
      </c>
      <c r="I76" s="103">
        <v>0</v>
      </c>
      <c r="J76" s="104">
        <v>646.86898286163944</v>
      </c>
      <c r="K76" s="104">
        <v>3009.0139361723714</v>
      </c>
      <c r="L76" s="104">
        <v>2362.144953310732</v>
      </c>
      <c r="M76" s="105" t="s">
        <v>104</v>
      </c>
      <c r="N76" s="87"/>
      <c r="O76" s="103">
        <v>21.861809311811012</v>
      </c>
      <c r="P76" s="103">
        <v>22.272996054448598</v>
      </c>
      <c r="Q76" s="103">
        <v>0.41118674263758231</v>
      </c>
      <c r="R76" s="104">
        <v>881.17148064082278</v>
      </c>
      <c r="S76" s="104">
        <v>4021.0411690837291</v>
      </c>
      <c r="T76" s="104">
        <v>3139.8696884429064</v>
      </c>
      <c r="U76" s="87"/>
      <c r="V76" s="92"/>
      <c r="W76" s="87"/>
      <c r="X76" s="105">
        <v>71</v>
      </c>
      <c r="Y76" s="103">
        <v>22.038112282055796</v>
      </c>
      <c r="Z76" s="103">
        <v>1</v>
      </c>
      <c r="AA76" s="103">
        <v>4.6253245756176344</v>
      </c>
      <c r="AB76" s="104">
        <v>149.32358566259302</v>
      </c>
      <c r="AC76" s="103">
        <v>25</v>
      </c>
      <c r="AD76" s="103">
        <v>25.663436857673432</v>
      </c>
      <c r="AE76" s="103">
        <v>0.66343685767343175</v>
      </c>
      <c r="AF76" s="104">
        <v>1018.7422200438108</v>
      </c>
      <c r="AG76" s="104">
        <v>4570</v>
      </c>
      <c r="AH76" s="104">
        <v>3551.2577799561891</v>
      </c>
      <c r="AI76" s="105" t="s">
        <v>105</v>
      </c>
      <c r="AJ76" s="87"/>
      <c r="AK76" s="103">
        <v>21.129574322634237</v>
      </c>
      <c r="AL76" s="103">
        <v>21.488268376120985</v>
      </c>
      <c r="AM76" s="103">
        <v>0.3586940534867441</v>
      </c>
      <c r="AN76" s="104">
        <v>850.52594148289052</v>
      </c>
      <c r="AO76" s="104">
        <v>3940.3656315952885</v>
      </c>
      <c r="AP76" s="104">
        <v>3089.8396901123983</v>
      </c>
      <c r="AQ76" s="87"/>
      <c r="AR76" s="152"/>
      <c r="AS76" s="87"/>
      <c r="AT76" s="105">
        <v>71</v>
      </c>
      <c r="AU76" s="103">
        <v>19.32891876060345</v>
      </c>
      <c r="AV76" s="103">
        <v>0</v>
      </c>
      <c r="AW76" s="103">
        <v>3.271041540382885</v>
      </c>
      <c r="AX76" s="104">
        <v>105.35223252143621</v>
      </c>
      <c r="AY76" s="103">
        <v>22.599960300986336</v>
      </c>
      <c r="AZ76" s="103">
        <v>22.599960300986336</v>
      </c>
      <c r="BA76" s="103">
        <v>0</v>
      </c>
      <c r="BB76" s="104">
        <v>783.35104155102636</v>
      </c>
      <c r="BC76" s="104">
        <v>3389.9940451479501</v>
      </c>
      <c r="BD76" s="104">
        <v>2606.6430035969238</v>
      </c>
      <c r="BE76" s="105" t="s">
        <v>104</v>
      </c>
      <c r="BF76" s="87"/>
      <c r="BG76" s="103">
        <v>22.831644896725088</v>
      </c>
      <c r="BH76" s="103">
        <v>23.55360472149637</v>
      </c>
      <c r="BI76" s="103">
        <v>0.72195982477127851</v>
      </c>
      <c r="BJ76" s="104">
        <v>942.61079671311757</v>
      </c>
      <c r="BK76" s="104">
        <v>3595.1692697200301</v>
      </c>
      <c r="BL76" s="104">
        <v>2652.558473006914</v>
      </c>
      <c r="BM76" s="87"/>
      <c r="BN76" s="152"/>
      <c r="BO76" s="87"/>
      <c r="BP76" s="105">
        <v>71</v>
      </c>
      <c r="BQ76" s="103">
        <v>23.391462003341125</v>
      </c>
      <c r="BR76" s="103">
        <v>0</v>
      </c>
      <c r="BS76" s="103">
        <v>3.8788347069458431</v>
      </c>
      <c r="BT76" s="104">
        <v>150.09217072804913</v>
      </c>
      <c r="BU76" s="103">
        <v>25</v>
      </c>
      <c r="BV76" s="103">
        <v>27.270296710286967</v>
      </c>
      <c r="BW76" s="103">
        <v>2.2702967102869671</v>
      </c>
      <c r="BX76" s="104">
        <v>1240.6366772710942</v>
      </c>
      <c r="BY76" s="104">
        <v>3750</v>
      </c>
      <c r="BZ76" s="104">
        <v>2509.3633227289056</v>
      </c>
      <c r="CA76" s="105" t="s">
        <v>105</v>
      </c>
      <c r="CB76" s="87"/>
      <c r="CC76" s="103">
        <v>22.76034839147054</v>
      </c>
      <c r="CD76" s="103">
        <v>23.492754865918577</v>
      </c>
      <c r="CE76" s="103">
        <v>0.73240647444803553</v>
      </c>
      <c r="CF76" s="104">
        <v>940.9789116614063</v>
      </c>
      <c r="CG76" s="104">
        <v>3630.9536671712863</v>
      </c>
      <c r="CH76" s="104">
        <v>2689.9747555098797</v>
      </c>
      <c r="CI76" s="87"/>
      <c r="CJ76" s="87"/>
      <c r="CK76" s="87"/>
      <c r="CL76" s="87"/>
      <c r="CM76" s="87"/>
      <c r="CN76" s="87"/>
      <c r="CO76" s="87"/>
      <c r="CP76" s="152"/>
    </row>
    <row r="77" spans="1:94" x14ac:dyDescent="0.2">
      <c r="A77" s="87"/>
      <c r="B77" s="105">
        <v>72</v>
      </c>
      <c r="C77" s="103">
        <v>23.407690575305576</v>
      </c>
      <c r="D77" s="103">
        <v>4</v>
      </c>
      <c r="E77" s="103">
        <v>4.4687091641094643</v>
      </c>
      <c r="F77" s="104">
        <v>118.33359325209113</v>
      </c>
      <c r="G77" s="103">
        <v>23.876399739415042</v>
      </c>
      <c r="H77" s="103">
        <v>23.876399739415042</v>
      </c>
      <c r="I77" s="103">
        <v>0</v>
      </c>
      <c r="J77" s="104">
        <v>834.62558543454247</v>
      </c>
      <c r="K77" s="104">
        <v>4497.7519530947075</v>
      </c>
      <c r="L77" s="104">
        <v>3663.1263676601648</v>
      </c>
      <c r="M77" s="105" t="s">
        <v>104</v>
      </c>
      <c r="N77" s="87"/>
      <c r="O77" s="103">
        <v>21.889789734416624</v>
      </c>
      <c r="P77" s="103">
        <v>22.295265550073132</v>
      </c>
      <c r="Q77" s="103">
        <v>0.40547581565650481</v>
      </c>
      <c r="R77" s="104">
        <v>880.52500987406893</v>
      </c>
      <c r="S77" s="104">
        <v>4027.6621521949928</v>
      </c>
      <c r="T77" s="104">
        <v>3147.1371423209239</v>
      </c>
      <c r="U77" s="87"/>
      <c r="V77" s="92"/>
      <c r="W77" s="87"/>
      <c r="X77" s="105">
        <v>72</v>
      </c>
      <c r="Y77" s="103">
        <v>23.178080231765207</v>
      </c>
      <c r="Z77" s="103">
        <v>1</v>
      </c>
      <c r="AA77" s="103">
        <v>5.786938102718084</v>
      </c>
      <c r="AB77" s="104">
        <v>162.31192691532215</v>
      </c>
      <c r="AC77" s="103">
        <v>25</v>
      </c>
      <c r="AD77" s="103">
        <v>27.96501833448329</v>
      </c>
      <c r="AE77" s="103">
        <v>2.9650183344832897</v>
      </c>
      <c r="AF77" s="104">
        <v>1446.0152271223142</v>
      </c>
      <c r="AG77" s="104">
        <v>4570</v>
      </c>
      <c r="AH77" s="104">
        <v>3123.9847728776858</v>
      </c>
      <c r="AI77" s="105" t="s">
        <v>105</v>
      </c>
      <c r="AJ77" s="87"/>
      <c r="AK77" s="103">
        <v>21.183330234819874</v>
      </c>
      <c r="AL77" s="103">
        <v>21.578223236653795</v>
      </c>
      <c r="AM77" s="103">
        <v>0.39489300183391834</v>
      </c>
      <c r="AN77" s="104">
        <v>858.7966260056603</v>
      </c>
      <c r="AO77" s="104">
        <v>3949.1105533786872</v>
      </c>
      <c r="AP77" s="104">
        <v>3090.3139273730271</v>
      </c>
      <c r="AQ77" s="87"/>
      <c r="AR77" s="152"/>
      <c r="AS77" s="87"/>
      <c r="AT77" s="105">
        <v>72</v>
      </c>
      <c r="AU77" s="103">
        <v>20.118204495319908</v>
      </c>
      <c r="AV77" s="103">
        <v>4</v>
      </c>
      <c r="AW77" s="103">
        <v>4.7495386652902187</v>
      </c>
      <c r="AX77" s="104">
        <v>140.25179488426255</v>
      </c>
      <c r="AY77" s="103">
        <v>20.867743160610125</v>
      </c>
      <c r="AZ77" s="103">
        <v>20.867743160610125</v>
      </c>
      <c r="BA77" s="103">
        <v>0</v>
      </c>
      <c r="BB77" s="104">
        <v>766.28408970256623</v>
      </c>
      <c r="BC77" s="104">
        <v>3330.1614740915188</v>
      </c>
      <c r="BD77" s="104">
        <v>2563.8773843889526</v>
      </c>
      <c r="BE77" s="105" t="s">
        <v>104</v>
      </c>
      <c r="BF77" s="87"/>
      <c r="BG77" s="103">
        <v>22.804368483723493</v>
      </c>
      <c r="BH77" s="103">
        <v>23.516301088706285</v>
      </c>
      <c r="BI77" s="103">
        <v>0.71193260498278854</v>
      </c>
      <c r="BJ77" s="104">
        <v>940.16181467130423</v>
      </c>
      <c r="BK77" s="104">
        <v>3591.4886058918564</v>
      </c>
      <c r="BL77" s="104">
        <v>2651.3267912205538</v>
      </c>
      <c r="BM77" s="87"/>
      <c r="BN77" s="152"/>
      <c r="BO77" s="87"/>
      <c r="BP77" s="105">
        <v>72</v>
      </c>
      <c r="BQ77" s="103">
        <v>23.100239816901606</v>
      </c>
      <c r="BR77" s="103">
        <v>5</v>
      </c>
      <c r="BS77" s="103">
        <v>4.2602110132128477</v>
      </c>
      <c r="BT77" s="104">
        <v>141.1510439560673</v>
      </c>
      <c r="BU77" s="103">
        <v>22.360450830114452</v>
      </c>
      <c r="BV77" s="103">
        <v>22.360450830114452</v>
      </c>
      <c r="BW77" s="103">
        <v>0</v>
      </c>
      <c r="BX77" s="104">
        <v>811.96456885950079</v>
      </c>
      <c r="BY77" s="104">
        <v>3704.0676245171676</v>
      </c>
      <c r="BZ77" s="104">
        <v>2892.103055657667</v>
      </c>
      <c r="CA77" s="105" t="s">
        <v>104</v>
      </c>
      <c r="CB77" s="87"/>
      <c r="CC77" s="103">
        <v>22.754794258673925</v>
      </c>
      <c r="CD77" s="103">
        <v>23.47702842097685</v>
      </c>
      <c r="CE77" s="103">
        <v>0.72223416230292392</v>
      </c>
      <c r="CF77" s="104">
        <v>939.18704578915765</v>
      </c>
      <c r="CG77" s="104">
        <v>3631.9691388010901</v>
      </c>
      <c r="CH77" s="104">
        <v>2692.7820930119324</v>
      </c>
      <c r="CI77" s="87"/>
      <c r="CJ77" s="87"/>
      <c r="CK77" s="87"/>
      <c r="CL77" s="87"/>
      <c r="CM77" s="87"/>
      <c r="CN77" s="87"/>
      <c r="CO77" s="87"/>
      <c r="CP77" s="152"/>
    </row>
    <row r="78" spans="1:94" x14ac:dyDescent="0.2">
      <c r="A78" s="87"/>
      <c r="B78" s="105">
        <v>73</v>
      </c>
      <c r="C78" s="103">
        <v>19.147663591175153</v>
      </c>
      <c r="D78" s="103">
        <v>3</v>
      </c>
      <c r="E78" s="103">
        <v>3.1797351668415463</v>
      </c>
      <c r="F78" s="104">
        <v>160.86363607482986</v>
      </c>
      <c r="G78" s="103">
        <v>19.327398758016699</v>
      </c>
      <c r="H78" s="103">
        <v>19.327398758016699</v>
      </c>
      <c r="I78" s="103">
        <v>0</v>
      </c>
      <c r="J78" s="104">
        <v>740.68559881533088</v>
      </c>
      <c r="K78" s="104">
        <v>3628.9317764430057</v>
      </c>
      <c r="L78" s="104">
        <v>2888.246177627675</v>
      </c>
      <c r="M78" s="105" t="s">
        <v>104</v>
      </c>
      <c r="N78" s="87"/>
      <c r="O78" s="103">
        <v>21.85468848816457</v>
      </c>
      <c r="P78" s="103">
        <v>22.254609840592909</v>
      </c>
      <c r="Q78" s="103">
        <v>0.39992135242833349</v>
      </c>
      <c r="R78" s="104">
        <v>878.60940150340127</v>
      </c>
      <c r="S78" s="104">
        <v>4022.2000922531852</v>
      </c>
      <c r="T78" s="104">
        <v>3143.5906907497833</v>
      </c>
      <c r="U78" s="87"/>
      <c r="V78" s="92"/>
      <c r="W78" s="87"/>
      <c r="X78" s="105">
        <v>73</v>
      </c>
      <c r="Y78" s="103">
        <v>23.172498563296269</v>
      </c>
      <c r="Z78" s="103">
        <v>0</v>
      </c>
      <c r="AA78" s="103">
        <v>3.3539040350029863</v>
      </c>
      <c r="AB78" s="104">
        <v>151.53793322707921</v>
      </c>
      <c r="AC78" s="103">
        <v>25</v>
      </c>
      <c r="AD78" s="103">
        <v>26.526402598299256</v>
      </c>
      <c r="AE78" s="103">
        <v>1.5264025982992564</v>
      </c>
      <c r="AF78" s="104">
        <v>1176.2904009209453</v>
      </c>
      <c r="AG78" s="104">
        <v>4500</v>
      </c>
      <c r="AH78" s="104">
        <v>3323.7095990790549</v>
      </c>
      <c r="AI78" s="105" t="s">
        <v>105</v>
      </c>
      <c r="AJ78" s="87"/>
      <c r="AK78" s="103">
        <v>21.235613382288093</v>
      </c>
      <c r="AL78" s="103">
        <v>21.646006515580446</v>
      </c>
      <c r="AM78" s="103">
        <v>0.41039313329234767</v>
      </c>
      <c r="AN78" s="104">
        <v>863.1458557990203</v>
      </c>
      <c r="AO78" s="104">
        <v>3956.6569841543214</v>
      </c>
      <c r="AP78" s="104">
        <v>3093.5111283553015</v>
      </c>
      <c r="AQ78" s="87"/>
      <c r="AR78" s="152"/>
      <c r="AS78" s="87"/>
      <c r="AT78" s="105">
        <v>73</v>
      </c>
      <c r="AU78" s="103">
        <v>17.058323843651891</v>
      </c>
      <c r="AV78" s="103">
        <v>4</v>
      </c>
      <c r="AW78" s="103">
        <v>6.7798305497726705</v>
      </c>
      <c r="AX78" s="104">
        <v>132.13977305333341</v>
      </c>
      <c r="AY78" s="103">
        <v>19.83815439342456</v>
      </c>
      <c r="AZ78" s="103">
        <v>19.83815439342456</v>
      </c>
      <c r="BA78" s="103">
        <v>0</v>
      </c>
      <c r="BB78" s="104">
        <v>727.28440485607018</v>
      </c>
      <c r="BC78" s="104">
        <v>3175.7231590136839</v>
      </c>
      <c r="BD78" s="104">
        <v>2448.4387541576139</v>
      </c>
      <c r="BE78" s="105" t="s">
        <v>104</v>
      </c>
      <c r="BF78" s="87"/>
      <c r="BG78" s="103">
        <v>22.76373541399337</v>
      </c>
      <c r="BH78" s="103">
        <v>23.46591551753804</v>
      </c>
      <c r="BI78" s="103">
        <v>0.70218010354466809</v>
      </c>
      <c r="BJ78" s="104">
        <v>937.2456857697257</v>
      </c>
      <c r="BK78" s="104">
        <v>3585.7931888113335</v>
      </c>
      <c r="BL78" s="104">
        <v>2648.5475030416092</v>
      </c>
      <c r="BM78" s="87"/>
      <c r="BN78" s="152"/>
      <c r="BO78" s="87"/>
      <c r="BP78" s="105">
        <v>73</v>
      </c>
      <c r="BQ78" s="103">
        <v>20.995414120915946</v>
      </c>
      <c r="BR78" s="103">
        <v>0</v>
      </c>
      <c r="BS78" s="103">
        <v>3.9225798992533156</v>
      </c>
      <c r="BT78" s="104">
        <v>164.19299621869305</v>
      </c>
      <c r="BU78" s="103">
        <v>24.91799402016926</v>
      </c>
      <c r="BV78" s="103">
        <v>24.91799402016926</v>
      </c>
      <c r="BW78" s="103">
        <v>0</v>
      </c>
      <c r="BX78" s="104">
        <v>911.73281682377092</v>
      </c>
      <c r="BY78" s="104">
        <v>3737.6991030253889</v>
      </c>
      <c r="BZ78" s="104">
        <v>2825.966286201618</v>
      </c>
      <c r="CA78" s="105" t="s">
        <v>104</v>
      </c>
      <c r="CB78" s="87"/>
      <c r="CC78" s="103">
        <v>22.78442713211907</v>
      </c>
      <c r="CD78" s="103">
        <v>23.49676767576031</v>
      </c>
      <c r="CE78" s="103">
        <v>0.71234054364124011</v>
      </c>
      <c r="CF78" s="104">
        <v>938.81096046086464</v>
      </c>
      <c r="CG78" s="104">
        <v>3633.4174944753959</v>
      </c>
      <c r="CH78" s="104">
        <v>2694.606534014531</v>
      </c>
      <c r="CI78" s="87"/>
      <c r="CJ78" s="87"/>
      <c r="CK78" s="87"/>
      <c r="CL78" s="87"/>
      <c r="CM78" s="87"/>
      <c r="CN78" s="87"/>
      <c r="CO78" s="87"/>
      <c r="CP78" s="152"/>
    </row>
    <row r="79" spans="1:94" x14ac:dyDescent="0.2">
      <c r="A79" s="87"/>
      <c r="B79" s="105">
        <v>74</v>
      </c>
      <c r="C79" s="103">
        <v>24.273322194256352</v>
      </c>
      <c r="D79" s="103">
        <v>3</v>
      </c>
      <c r="E79" s="103">
        <v>4.9953338784925849</v>
      </c>
      <c r="F79" s="104">
        <v>152.12749413261895</v>
      </c>
      <c r="G79" s="103">
        <v>25</v>
      </c>
      <c r="H79" s="103">
        <v>26.268656072748936</v>
      </c>
      <c r="I79" s="103">
        <v>1.2686560727489358</v>
      </c>
      <c r="J79" s="104">
        <v>1130.4855872274275</v>
      </c>
      <c r="K79" s="104">
        <v>4650</v>
      </c>
      <c r="L79" s="104">
        <v>3519.5144127725725</v>
      </c>
      <c r="M79" s="105" t="s">
        <v>105</v>
      </c>
      <c r="N79" s="87"/>
      <c r="O79" s="103">
        <v>21.897192697783968</v>
      </c>
      <c r="P79" s="103">
        <v>22.308853708595016</v>
      </c>
      <c r="Q79" s="103">
        <v>0.41166101081104434</v>
      </c>
      <c r="R79" s="104">
        <v>882.01313374291522</v>
      </c>
      <c r="S79" s="104">
        <v>4030.6838747903043</v>
      </c>
      <c r="T79" s="104">
        <v>3148.6707410473887</v>
      </c>
      <c r="U79" s="87"/>
      <c r="V79" s="92"/>
      <c r="W79" s="87"/>
      <c r="X79" s="105">
        <v>74</v>
      </c>
      <c r="Y79" s="103">
        <v>15.230403194080491</v>
      </c>
      <c r="Z79" s="103">
        <v>4</v>
      </c>
      <c r="AA79" s="103">
        <v>5.5682128976764513</v>
      </c>
      <c r="AB79" s="104">
        <v>146.97943124496339</v>
      </c>
      <c r="AC79" s="103">
        <v>16.798616091756941</v>
      </c>
      <c r="AD79" s="103">
        <v>16.798616091756941</v>
      </c>
      <c r="AE79" s="103">
        <v>0</v>
      </c>
      <c r="AF79" s="104">
        <v>650.93791399767156</v>
      </c>
      <c r="AG79" s="104">
        <v>3303.7508965162492</v>
      </c>
      <c r="AH79" s="104">
        <v>2652.8129825185779</v>
      </c>
      <c r="AI79" s="105" t="s">
        <v>104</v>
      </c>
      <c r="AJ79" s="87"/>
      <c r="AK79" s="103">
        <v>21.175653959443078</v>
      </c>
      <c r="AL79" s="103">
        <v>21.58050123958283</v>
      </c>
      <c r="AM79" s="103">
        <v>0.40484728013974836</v>
      </c>
      <c r="AN79" s="104">
        <v>860.27818090981293</v>
      </c>
      <c r="AO79" s="104">
        <v>3947.8339289159694</v>
      </c>
      <c r="AP79" s="104">
        <v>3087.5557480061566</v>
      </c>
      <c r="AQ79" s="87"/>
      <c r="AR79" s="152"/>
      <c r="AS79" s="87"/>
      <c r="AT79" s="105">
        <v>74</v>
      </c>
      <c r="AU79" s="103">
        <v>22.126217670266726</v>
      </c>
      <c r="AV79" s="103">
        <v>3</v>
      </c>
      <c r="AW79" s="103">
        <v>3.7765559950997005</v>
      </c>
      <c r="AX79" s="104">
        <v>163.98254396578267</v>
      </c>
      <c r="AY79" s="103">
        <v>22.902773665366425</v>
      </c>
      <c r="AZ79" s="103">
        <v>22.902773665366425</v>
      </c>
      <c r="BA79" s="103">
        <v>0</v>
      </c>
      <c r="BB79" s="104">
        <v>851.06575392677541</v>
      </c>
      <c r="BC79" s="104">
        <v>3585.4160498049637</v>
      </c>
      <c r="BD79" s="104">
        <v>2734.3502958781883</v>
      </c>
      <c r="BE79" s="105" t="s">
        <v>104</v>
      </c>
      <c r="BF79" s="87"/>
      <c r="BG79" s="103">
        <v>22.765614309282192</v>
      </c>
      <c r="BH79" s="103">
        <v>23.458305492508693</v>
      </c>
      <c r="BI79" s="103">
        <v>0.69269118322649692</v>
      </c>
      <c r="BJ79" s="104">
        <v>936.08109209617214</v>
      </c>
      <c r="BK79" s="104">
        <v>3585.788092338275</v>
      </c>
      <c r="BL79" s="104">
        <v>2649.7070002421033</v>
      </c>
      <c r="BM79" s="87"/>
      <c r="BN79" s="152"/>
      <c r="BO79" s="87"/>
      <c r="BP79" s="105">
        <v>74</v>
      </c>
      <c r="BQ79" s="103">
        <v>20.498732140834875</v>
      </c>
      <c r="BR79" s="103">
        <v>0</v>
      </c>
      <c r="BS79" s="103">
        <v>6.7805157575903676</v>
      </c>
      <c r="BT79" s="104">
        <v>159.21385113992255</v>
      </c>
      <c r="BU79" s="103">
        <v>25</v>
      </c>
      <c r="BV79" s="103">
        <v>27.279247898425243</v>
      </c>
      <c r="BW79" s="103">
        <v>2.2792478984252433</v>
      </c>
      <c r="BX79" s="104">
        <v>1251.1010359037091</v>
      </c>
      <c r="BY79" s="104">
        <v>3750</v>
      </c>
      <c r="BZ79" s="104">
        <v>2498.8989640962909</v>
      </c>
      <c r="CA79" s="105" t="s">
        <v>105</v>
      </c>
      <c r="CB79" s="87"/>
      <c r="CC79" s="103">
        <v>22.814367306009352</v>
      </c>
      <c r="CD79" s="103">
        <v>23.547882273363889</v>
      </c>
      <c r="CE79" s="103">
        <v>0.73351496735453736</v>
      </c>
      <c r="CF79" s="104">
        <v>943.03109661549763</v>
      </c>
      <c r="CG79" s="104">
        <v>3634.9929337392418</v>
      </c>
      <c r="CH79" s="104">
        <v>2691.9618371237439</v>
      </c>
      <c r="CI79" s="87"/>
      <c r="CJ79" s="87"/>
      <c r="CK79" s="87"/>
      <c r="CL79" s="87"/>
      <c r="CM79" s="87"/>
      <c r="CN79" s="87"/>
      <c r="CO79" s="87"/>
      <c r="CP79" s="152"/>
    </row>
    <row r="80" spans="1:94" x14ac:dyDescent="0.2">
      <c r="A80" s="87"/>
      <c r="B80" s="105">
        <v>75</v>
      </c>
      <c r="C80" s="103">
        <v>25.132194932748217</v>
      </c>
      <c r="D80" s="103">
        <v>1</v>
      </c>
      <c r="E80" s="103">
        <v>4.2967239532689216</v>
      </c>
      <c r="F80" s="104">
        <v>135.09381846979778</v>
      </c>
      <c r="G80" s="103">
        <v>25</v>
      </c>
      <c r="H80" s="103">
        <v>28.428918886017136</v>
      </c>
      <c r="I80" s="103">
        <v>3.4289188860171365</v>
      </c>
      <c r="J80" s="104">
        <v>1502.2992179528821</v>
      </c>
      <c r="K80" s="104">
        <v>4550</v>
      </c>
      <c r="L80" s="104">
        <v>3047.7007820471181</v>
      </c>
      <c r="M80" s="105" t="s">
        <v>105</v>
      </c>
      <c r="N80" s="87"/>
      <c r="O80" s="103">
        <v>21.938563461813516</v>
      </c>
      <c r="P80" s="103">
        <v>22.39045457762731</v>
      </c>
      <c r="Q80" s="103">
        <v>0.45189111581379221</v>
      </c>
      <c r="R80" s="104">
        <v>890.28361486571475</v>
      </c>
      <c r="S80" s="104">
        <v>4037.6080897931001</v>
      </c>
      <c r="T80" s="104">
        <v>3147.3244749273854</v>
      </c>
      <c r="U80" s="87"/>
      <c r="V80" s="92"/>
      <c r="W80" s="87"/>
      <c r="X80" s="105">
        <v>75</v>
      </c>
      <c r="Y80" s="103">
        <v>21.880500294193336</v>
      </c>
      <c r="Z80" s="103">
        <v>1</v>
      </c>
      <c r="AA80" s="103">
        <v>2.4892269574729102</v>
      </c>
      <c r="AB80" s="104">
        <v>131.72885876612469</v>
      </c>
      <c r="AC80" s="103">
        <v>23.369727251666248</v>
      </c>
      <c r="AD80" s="103">
        <v>23.369727251666248</v>
      </c>
      <c r="AE80" s="103">
        <v>0</v>
      </c>
      <c r="AF80" s="104">
        <v>832.82067631611221</v>
      </c>
      <c r="AG80" s="104">
        <v>4276.550905299925</v>
      </c>
      <c r="AH80" s="104">
        <v>3443.7302289838126</v>
      </c>
      <c r="AI80" s="105" t="s">
        <v>104</v>
      </c>
      <c r="AJ80" s="87"/>
      <c r="AK80" s="103">
        <v>21.204908270006054</v>
      </c>
      <c r="AL80" s="103">
        <v>21.604357586410607</v>
      </c>
      <c r="AM80" s="103">
        <v>0.39944931640455172</v>
      </c>
      <c r="AN80" s="104">
        <v>859.91208084856362</v>
      </c>
      <c r="AO80" s="104">
        <v>3952.2168219344217</v>
      </c>
      <c r="AP80" s="104">
        <v>3092.304741085859</v>
      </c>
      <c r="AQ80" s="87"/>
      <c r="AR80" s="152"/>
      <c r="AS80" s="87"/>
      <c r="AT80" s="105">
        <v>75</v>
      </c>
      <c r="AU80" s="103">
        <v>21.148220126886926</v>
      </c>
      <c r="AV80" s="103">
        <v>5</v>
      </c>
      <c r="AW80" s="103">
        <v>6.8796793182476552</v>
      </c>
      <c r="AX80" s="104">
        <v>162.71357766658349</v>
      </c>
      <c r="AY80" s="103">
        <v>23.02789944513458</v>
      </c>
      <c r="AZ80" s="103">
        <v>23.02789944513458</v>
      </c>
      <c r="BA80" s="103">
        <v>0</v>
      </c>
      <c r="BB80" s="104">
        <v>853.55056102062076</v>
      </c>
      <c r="BC80" s="104">
        <v>3704.1849167701871</v>
      </c>
      <c r="BD80" s="104">
        <v>2850.6343557495666</v>
      </c>
      <c r="BE80" s="105" t="s">
        <v>104</v>
      </c>
      <c r="BF80" s="87"/>
      <c r="BG80" s="103">
        <v>22.769111444426894</v>
      </c>
      <c r="BH80" s="103">
        <v>23.452566745210373</v>
      </c>
      <c r="BI80" s="103">
        <v>0.68345530078347694</v>
      </c>
      <c r="BJ80" s="104">
        <v>934.9806850151648</v>
      </c>
      <c r="BK80" s="104">
        <v>3587.3667166640339</v>
      </c>
      <c r="BL80" s="104">
        <v>2652.3860316488694</v>
      </c>
      <c r="BM80" s="87"/>
      <c r="BN80" s="152"/>
      <c r="BO80" s="87"/>
      <c r="BP80" s="105">
        <v>75</v>
      </c>
      <c r="BQ80" s="103">
        <v>24.078303770737509</v>
      </c>
      <c r="BR80" s="103">
        <v>6</v>
      </c>
      <c r="BS80" s="103">
        <v>5.1954620253304888</v>
      </c>
      <c r="BT80" s="104">
        <v>180.83063569210745</v>
      </c>
      <c r="BU80" s="103">
        <v>23.273765796067998</v>
      </c>
      <c r="BV80" s="103">
        <v>23.273765796067998</v>
      </c>
      <c r="BW80" s="103">
        <v>0</v>
      </c>
      <c r="BX80" s="104">
        <v>879.04360957414735</v>
      </c>
      <c r="BY80" s="104">
        <v>3911.0648694101997</v>
      </c>
      <c r="BZ80" s="104">
        <v>3032.0212598360522</v>
      </c>
      <c r="CA80" s="105" t="s">
        <v>104</v>
      </c>
      <c r="CB80" s="87"/>
      <c r="CC80" s="103">
        <v>22.820492619210132</v>
      </c>
      <c r="CD80" s="103">
        <v>23.544227386999943</v>
      </c>
      <c r="CE80" s="103">
        <v>0.72373476778981016</v>
      </c>
      <c r="CF80" s="104">
        <v>942.17793012161292</v>
      </c>
      <c r="CG80" s="104">
        <v>3638.6738928815212</v>
      </c>
      <c r="CH80" s="104">
        <v>2696.4959627599083</v>
      </c>
      <c r="CI80" s="87"/>
      <c r="CJ80" s="87"/>
      <c r="CK80" s="87"/>
      <c r="CL80" s="87"/>
      <c r="CM80" s="87"/>
      <c r="CN80" s="87"/>
      <c r="CO80" s="87"/>
      <c r="CP80" s="152"/>
    </row>
    <row r="81" spans="1:94" x14ac:dyDescent="0.2">
      <c r="A81" s="87"/>
      <c r="B81" s="105">
        <v>76</v>
      </c>
      <c r="C81" s="103">
        <v>24.265792310632673</v>
      </c>
      <c r="D81" s="103">
        <v>1</v>
      </c>
      <c r="E81" s="103">
        <v>2.5895944848544614</v>
      </c>
      <c r="F81" s="104">
        <v>159.11701750171349</v>
      </c>
      <c r="G81" s="103">
        <v>25</v>
      </c>
      <c r="H81" s="103">
        <v>25.855386795487135</v>
      </c>
      <c r="I81" s="103">
        <v>0.85538679548713503</v>
      </c>
      <c r="J81" s="104">
        <v>1063.0866406893979</v>
      </c>
      <c r="K81" s="104">
        <v>4550</v>
      </c>
      <c r="L81" s="104">
        <v>3486.9133593106021</v>
      </c>
      <c r="M81" s="105" t="s">
        <v>105</v>
      </c>
      <c r="N81" s="87"/>
      <c r="O81" s="103">
        <v>21.978845521526495</v>
      </c>
      <c r="P81" s="103">
        <v>22.436045791020202</v>
      </c>
      <c r="Q81" s="103">
        <v>0.45720026949370463</v>
      </c>
      <c r="R81" s="104">
        <v>892.55733888971042</v>
      </c>
      <c r="S81" s="104">
        <v>4044.3500886116121</v>
      </c>
      <c r="T81" s="104">
        <v>3151.7927497219011</v>
      </c>
      <c r="U81" s="87"/>
      <c r="V81" s="92"/>
      <c r="W81" s="87"/>
      <c r="X81" s="105">
        <v>76</v>
      </c>
      <c r="Y81" s="103">
        <v>19.28013284696857</v>
      </c>
      <c r="Z81" s="103">
        <v>2</v>
      </c>
      <c r="AA81" s="103">
        <v>4.9148718580399091</v>
      </c>
      <c r="AB81" s="104">
        <v>132.52102792277333</v>
      </c>
      <c r="AC81" s="103">
        <v>22.195004705008479</v>
      </c>
      <c r="AD81" s="103">
        <v>22.195004705008479</v>
      </c>
      <c r="AE81" s="103">
        <v>0</v>
      </c>
      <c r="AF81" s="104">
        <v>798.37116907302766</v>
      </c>
      <c r="AG81" s="104">
        <v>4135.1008469015269</v>
      </c>
      <c r="AH81" s="104">
        <v>3336.729677828499</v>
      </c>
      <c r="AI81" s="105" t="s">
        <v>104</v>
      </c>
      <c r="AJ81" s="87"/>
      <c r="AK81" s="103">
        <v>21.217935854677137</v>
      </c>
      <c r="AL81" s="103">
        <v>21.612129259023739</v>
      </c>
      <c r="AM81" s="103">
        <v>0.39419340434659711</v>
      </c>
      <c r="AN81" s="104">
        <v>859.10233200941184</v>
      </c>
      <c r="AO81" s="104">
        <v>3954.6231906839889</v>
      </c>
      <c r="AP81" s="104">
        <v>3095.520858674578</v>
      </c>
      <c r="AQ81" s="87"/>
      <c r="AR81" s="152"/>
      <c r="AS81" s="87"/>
      <c r="AT81" s="105">
        <v>76</v>
      </c>
      <c r="AU81" s="103">
        <v>21.241267708392481</v>
      </c>
      <c r="AV81" s="103">
        <v>2</v>
      </c>
      <c r="AW81" s="103">
        <v>5.70346603418621</v>
      </c>
      <c r="AX81" s="104">
        <v>159.56477494228204</v>
      </c>
      <c r="AY81" s="103">
        <v>24.944733742578691</v>
      </c>
      <c r="AZ81" s="103">
        <v>24.944733742578691</v>
      </c>
      <c r="BA81" s="103">
        <v>0</v>
      </c>
      <c r="BB81" s="104">
        <v>907.90678721964275</v>
      </c>
      <c r="BC81" s="104">
        <v>3841.7100613868038</v>
      </c>
      <c r="BD81" s="104">
        <v>2933.8032741671609</v>
      </c>
      <c r="BE81" s="105" t="s">
        <v>104</v>
      </c>
      <c r="BF81" s="87"/>
      <c r="BG81" s="103">
        <v>22.797738053613099</v>
      </c>
      <c r="BH81" s="103">
        <v>23.472200521491533</v>
      </c>
      <c r="BI81" s="103">
        <v>0.67446246787843123</v>
      </c>
      <c r="BJ81" s="104">
        <v>934.62444951785528</v>
      </c>
      <c r="BK81" s="104">
        <v>3590.7133396209124</v>
      </c>
      <c r="BL81" s="104">
        <v>2656.0888901030571</v>
      </c>
      <c r="BM81" s="87"/>
      <c r="BN81" s="152"/>
      <c r="BO81" s="87"/>
      <c r="BP81" s="105">
        <v>76</v>
      </c>
      <c r="BQ81" s="103">
        <v>17.663348994076074</v>
      </c>
      <c r="BR81" s="103">
        <v>2</v>
      </c>
      <c r="BS81" s="103">
        <v>4.7540761391519535</v>
      </c>
      <c r="BT81" s="104">
        <v>168.58818679932276</v>
      </c>
      <c r="BU81" s="103">
        <v>20.417425133228029</v>
      </c>
      <c r="BV81" s="103">
        <v>20.417425133228029</v>
      </c>
      <c r="BW81" s="103">
        <v>0</v>
      </c>
      <c r="BX81" s="104">
        <v>781.11094079616362</v>
      </c>
      <c r="BY81" s="104">
        <v>3202.6137699842043</v>
      </c>
      <c r="BZ81" s="104">
        <v>2421.5028291880408</v>
      </c>
      <c r="CA81" s="105" t="s">
        <v>104</v>
      </c>
      <c r="CB81" s="87"/>
      <c r="CC81" s="103">
        <v>22.788873310184055</v>
      </c>
      <c r="CD81" s="103">
        <v>23.503085252081892</v>
      </c>
      <c r="CE81" s="103">
        <v>0.71421194189783899</v>
      </c>
      <c r="CF81" s="104">
        <v>940.05862763048856</v>
      </c>
      <c r="CG81" s="104">
        <v>3632.936259685504</v>
      </c>
      <c r="CH81" s="104">
        <v>2692.8776320550155</v>
      </c>
      <c r="CI81" s="87"/>
      <c r="CJ81" s="87"/>
      <c r="CK81" s="87"/>
      <c r="CL81" s="87"/>
      <c r="CM81" s="87"/>
      <c r="CN81" s="87"/>
      <c r="CO81" s="87"/>
      <c r="CP81" s="152"/>
    </row>
    <row r="82" spans="1:94" x14ac:dyDescent="0.2">
      <c r="A82" s="87"/>
      <c r="B82" s="105">
        <v>77</v>
      </c>
      <c r="C82" s="103">
        <v>22.755929450288036</v>
      </c>
      <c r="D82" s="103">
        <v>2</v>
      </c>
      <c r="E82" s="103">
        <v>2.4693251478781244</v>
      </c>
      <c r="F82" s="104">
        <v>136.56490020735063</v>
      </c>
      <c r="G82" s="103">
        <v>23.22525459816616</v>
      </c>
      <c r="H82" s="103">
        <v>23.22525459816616</v>
      </c>
      <c r="I82" s="103">
        <v>0</v>
      </c>
      <c r="J82" s="104">
        <v>833.32253815233548</v>
      </c>
      <c r="K82" s="104">
        <v>4280.5458276699092</v>
      </c>
      <c r="L82" s="104">
        <v>3447.2232895175739</v>
      </c>
      <c r="M82" s="105" t="s">
        <v>104</v>
      </c>
      <c r="N82" s="87"/>
      <c r="O82" s="103">
        <v>21.995032652391949</v>
      </c>
      <c r="P82" s="103">
        <v>22.446295256048074</v>
      </c>
      <c r="Q82" s="103">
        <v>0.45126260365612403</v>
      </c>
      <c r="R82" s="104">
        <v>891.78805576325112</v>
      </c>
      <c r="S82" s="104">
        <v>4047.4175657422393</v>
      </c>
      <c r="T82" s="104">
        <v>3155.6295099789877</v>
      </c>
      <c r="U82" s="87"/>
      <c r="V82" s="92"/>
      <c r="W82" s="87"/>
      <c r="X82" s="105">
        <v>77</v>
      </c>
      <c r="Y82" s="103">
        <v>17.011673930991982</v>
      </c>
      <c r="Z82" s="103">
        <v>1</v>
      </c>
      <c r="AA82" s="103">
        <v>5.8531654848093151</v>
      </c>
      <c r="AB82" s="104">
        <v>115.29353277880487</v>
      </c>
      <c r="AC82" s="103">
        <v>21.864839415801299</v>
      </c>
      <c r="AD82" s="103">
        <v>21.864839415801299</v>
      </c>
      <c r="AE82" s="103">
        <v>0</v>
      </c>
      <c r="AF82" s="104">
        <v>771.23871525284392</v>
      </c>
      <c r="AG82" s="104">
        <v>4005.6710948442337</v>
      </c>
      <c r="AH82" s="104">
        <v>3234.4323795913897</v>
      </c>
      <c r="AI82" s="105" t="s">
        <v>104</v>
      </c>
      <c r="AJ82" s="87"/>
      <c r="AK82" s="103">
        <v>21.226337199626801</v>
      </c>
      <c r="AL82" s="103">
        <v>21.615411209111759</v>
      </c>
      <c r="AM82" s="103">
        <v>0.38907400948495297</v>
      </c>
      <c r="AN82" s="104">
        <v>857.96124607750835</v>
      </c>
      <c r="AO82" s="104">
        <v>3955.2861504782777</v>
      </c>
      <c r="AP82" s="104">
        <v>3097.3249044007703</v>
      </c>
      <c r="AQ82" s="87"/>
      <c r="AR82" s="152"/>
      <c r="AS82" s="87"/>
      <c r="AT82" s="105">
        <v>77</v>
      </c>
      <c r="AU82" s="103">
        <v>18.565477275028236</v>
      </c>
      <c r="AV82" s="103">
        <v>5</v>
      </c>
      <c r="AW82" s="103">
        <v>3.3490261823010581</v>
      </c>
      <c r="AX82" s="104">
        <v>152.8181473404459</v>
      </c>
      <c r="AY82" s="103">
        <v>16.914503457329296</v>
      </c>
      <c r="AZ82" s="103">
        <v>16.914503457329296</v>
      </c>
      <c r="BA82" s="103">
        <v>0</v>
      </c>
      <c r="BB82" s="104">
        <v>660.25325106032483</v>
      </c>
      <c r="BC82" s="104">
        <v>2787.1755185993943</v>
      </c>
      <c r="BD82" s="104">
        <v>2126.9222675390693</v>
      </c>
      <c r="BE82" s="105" t="s">
        <v>104</v>
      </c>
      <c r="BF82" s="87"/>
      <c r="BG82" s="103">
        <v>22.721332409505518</v>
      </c>
      <c r="BH82" s="103">
        <v>23.387035624554361</v>
      </c>
      <c r="BI82" s="103">
        <v>0.66570321504884122</v>
      </c>
      <c r="BJ82" s="104">
        <v>931.06118720022505</v>
      </c>
      <c r="BK82" s="104">
        <v>3580.27778350375</v>
      </c>
      <c r="BL82" s="104">
        <v>2649.216596303525</v>
      </c>
      <c r="BM82" s="87"/>
      <c r="BN82" s="152"/>
      <c r="BO82" s="87"/>
      <c r="BP82" s="105">
        <v>77</v>
      </c>
      <c r="BQ82" s="103">
        <v>20.342756858799312</v>
      </c>
      <c r="BR82" s="103">
        <v>3</v>
      </c>
      <c r="BS82" s="103">
        <v>5.9121828697492802</v>
      </c>
      <c r="BT82" s="104">
        <v>181.99095343786263</v>
      </c>
      <c r="BU82" s="103">
        <v>23.254939728548592</v>
      </c>
      <c r="BV82" s="103">
        <v>23.254939728548592</v>
      </c>
      <c r="BW82" s="103">
        <v>0</v>
      </c>
      <c r="BX82" s="104">
        <v>879.63914529432031</v>
      </c>
      <c r="BY82" s="104">
        <v>3698.2409592822887</v>
      </c>
      <c r="BZ82" s="104">
        <v>2818.6018139879684</v>
      </c>
      <c r="CA82" s="105" t="s">
        <v>104</v>
      </c>
      <c r="CB82" s="87"/>
      <c r="CC82" s="103">
        <v>22.794926120812164</v>
      </c>
      <c r="CD82" s="103">
        <v>23.499862582945095</v>
      </c>
      <c r="CE82" s="103">
        <v>0.70493646213293204</v>
      </c>
      <c r="CF82" s="104">
        <v>939.27395902872013</v>
      </c>
      <c r="CG82" s="104">
        <v>3633.78437266728</v>
      </c>
      <c r="CH82" s="104">
        <v>2694.5104136385603</v>
      </c>
      <c r="CI82" s="87"/>
      <c r="CJ82" s="87"/>
      <c r="CK82" s="87"/>
      <c r="CL82" s="87"/>
      <c r="CM82" s="87"/>
      <c r="CN82" s="87"/>
      <c r="CO82" s="87"/>
      <c r="CP82" s="152"/>
    </row>
    <row r="83" spans="1:94" x14ac:dyDescent="0.2">
      <c r="A83" s="87"/>
      <c r="B83" s="105">
        <v>78</v>
      </c>
      <c r="C83" s="103">
        <v>20.839988035445423</v>
      </c>
      <c r="D83" s="103">
        <v>3</v>
      </c>
      <c r="E83" s="103">
        <v>3.0525134738922075</v>
      </c>
      <c r="F83" s="104">
        <v>146.3025718718074</v>
      </c>
      <c r="G83" s="103">
        <v>20.892501509337631</v>
      </c>
      <c r="H83" s="103">
        <v>20.892501509337631</v>
      </c>
      <c r="I83" s="103">
        <v>0</v>
      </c>
      <c r="J83" s="104">
        <v>773.07761715193624</v>
      </c>
      <c r="K83" s="104">
        <v>3910.6502716807736</v>
      </c>
      <c r="L83" s="104">
        <v>3137.5726545288371</v>
      </c>
      <c r="M83" s="105" t="s">
        <v>104</v>
      </c>
      <c r="N83" s="87"/>
      <c r="O83" s="103">
        <v>21.980897637737403</v>
      </c>
      <c r="P83" s="103">
        <v>22.426374823397939</v>
      </c>
      <c r="Q83" s="103">
        <v>0.44547718566053274</v>
      </c>
      <c r="R83" s="104">
        <v>890.26612706310607</v>
      </c>
      <c r="S83" s="104">
        <v>4045.6641388952976</v>
      </c>
      <c r="T83" s="104">
        <v>3155.3980118321911</v>
      </c>
      <c r="U83" s="87"/>
      <c r="V83" s="92"/>
      <c r="W83" s="87"/>
      <c r="X83" s="105">
        <v>78</v>
      </c>
      <c r="Y83" s="103">
        <v>22.896636917047054</v>
      </c>
      <c r="Z83" s="103">
        <v>1</v>
      </c>
      <c r="AA83" s="103">
        <v>5.3989362138081196</v>
      </c>
      <c r="AB83" s="104">
        <v>149.73532132455156</v>
      </c>
      <c r="AC83" s="103">
        <v>25</v>
      </c>
      <c r="AD83" s="103">
        <v>27.295573130855175</v>
      </c>
      <c r="AE83" s="103">
        <v>2.2955731308551748</v>
      </c>
      <c r="AF83" s="104">
        <v>1312.938484878483</v>
      </c>
      <c r="AG83" s="104">
        <v>4570</v>
      </c>
      <c r="AH83" s="104">
        <v>3257.061515121517</v>
      </c>
      <c r="AI83" s="105" t="s">
        <v>105</v>
      </c>
      <c r="AJ83" s="87"/>
      <c r="AK83" s="103">
        <v>21.274717491939278</v>
      </c>
      <c r="AL83" s="103">
        <v>21.68823379785206</v>
      </c>
      <c r="AM83" s="103">
        <v>0.41351630591277638</v>
      </c>
      <c r="AN83" s="104">
        <v>863.79428760059784</v>
      </c>
      <c r="AO83" s="104">
        <v>3963.1670972670181</v>
      </c>
      <c r="AP83" s="104">
        <v>3099.3728096664208</v>
      </c>
      <c r="AQ83" s="87"/>
      <c r="AR83" s="152"/>
      <c r="AS83" s="87"/>
      <c r="AT83" s="105">
        <v>78</v>
      </c>
      <c r="AU83" s="103">
        <v>20.183590952551047</v>
      </c>
      <c r="AV83" s="103">
        <v>3</v>
      </c>
      <c r="AW83" s="103">
        <v>6.1802058606332979</v>
      </c>
      <c r="AX83" s="104">
        <v>123.615009309729</v>
      </c>
      <c r="AY83" s="103">
        <v>23.363796813184344</v>
      </c>
      <c r="AZ83" s="103">
        <v>23.363796813184344</v>
      </c>
      <c r="BA83" s="103">
        <v>0</v>
      </c>
      <c r="BB83" s="104">
        <v>824.52891370525924</v>
      </c>
      <c r="BC83" s="104">
        <v>3654.5695219776517</v>
      </c>
      <c r="BD83" s="104">
        <v>2830.0406082723925</v>
      </c>
      <c r="BE83" s="105" t="s">
        <v>104</v>
      </c>
      <c r="BF83" s="87"/>
      <c r="BG83" s="103">
        <v>22.729569132629607</v>
      </c>
      <c r="BH83" s="103">
        <v>23.386737691075261</v>
      </c>
      <c r="BI83" s="103">
        <v>0.65716855844565092</v>
      </c>
      <c r="BJ83" s="104">
        <v>929.6953888220844</v>
      </c>
      <c r="BK83" s="104">
        <v>3581.2302416893122</v>
      </c>
      <c r="BL83" s="104">
        <v>2651.5348528672284</v>
      </c>
      <c r="BM83" s="87"/>
      <c r="BN83" s="152"/>
      <c r="BO83" s="87"/>
      <c r="BP83" s="105">
        <v>78</v>
      </c>
      <c r="BQ83" s="103">
        <v>23.875746652027921</v>
      </c>
      <c r="BR83" s="103">
        <v>2</v>
      </c>
      <c r="BS83" s="103">
        <v>6.1495697635447195</v>
      </c>
      <c r="BT83" s="104">
        <v>146.23885363498857</v>
      </c>
      <c r="BU83" s="103">
        <v>25</v>
      </c>
      <c r="BV83" s="103">
        <v>28.02531641557264</v>
      </c>
      <c r="BW83" s="103">
        <v>3.0253164155726395</v>
      </c>
      <c r="BX83" s="104">
        <v>1350.0363159708845</v>
      </c>
      <c r="BY83" s="104">
        <v>3890</v>
      </c>
      <c r="BZ83" s="104">
        <v>2539.9636840291155</v>
      </c>
      <c r="CA83" s="105" t="s">
        <v>105</v>
      </c>
      <c r="CB83" s="87"/>
      <c r="CC83" s="103">
        <v>22.823196298750471</v>
      </c>
      <c r="CD83" s="103">
        <v>23.557881221824939</v>
      </c>
      <c r="CE83" s="103">
        <v>0.73468492307446676</v>
      </c>
      <c r="CF83" s="104">
        <v>944.54014309208117</v>
      </c>
      <c r="CG83" s="104">
        <v>3637.0691884023149</v>
      </c>
      <c r="CH83" s="104">
        <v>2692.5290453102343</v>
      </c>
      <c r="CI83" s="87"/>
      <c r="CJ83" s="87"/>
      <c r="CK83" s="87"/>
      <c r="CL83" s="87"/>
      <c r="CM83" s="87"/>
      <c r="CN83" s="87"/>
      <c r="CO83" s="87"/>
      <c r="CP83" s="152"/>
    </row>
    <row r="84" spans="1:94" x14ac:dyDescent="0.2">
      <c r="A84" s="87"/>
      <c r="B84" s="105">
        <v>79</v>
      </c>
      <c r="C84" s="103">
        <v>23.772341325151395</v>
      </c>
      <c r="D84" s="103">
        <v>2</v>
      </c>
      <c r="E84" s="103">
        <v>3.1276683814796358</v>
      </c>
      <c r="F84" s="104">
        <v>113.68971201025818</v>
      </c>
      <c r="G84" s="103">
        <v>24.900009706631032</v>
      </c>
      <c r="H84" s="103">
        <v>24.900009706631032</v>
      </c>
      <c r="I84" s="103">
        <v>0</v>
      </c>
      <c r="J84" s="104">
        <v>860.69000320918917</v>
      </c>
      <c r="K84" s="104">
        <v>4582.0017471935853</v>
      </c>
      <c r="L84" s="104">
        <v>3721.3117439843963</v>
      </c>
      <c r="M84" s="105" t="s">
        <v>104</v>
      </c>
      <c r="N84" s="87"/>
      <c r="O84" s="103">
        <v>22.017848423419601</v>
      </c>
      <c r="P84" s="103">
        <v>22.457686657362913</v>
      </c>
      <c r="Q84" s="103">
        <v>0.43983823394331079</v>
      </c>
      <c r="R84" s="104">
        <v>889.8917457484996</v>
      </c>
      <c r="S84" s="104">
        <v>4052.4532225446428</v>
      </c>
      <c r="T84" s="104">
        <v>3162.5614767961429</v>
      </c>
      <c r="U84" s="87"/>
      <c r="V84" s="92"/>
      <c r="W84" s="87"/>
      <c r="X84" s="105">
        <v>79</v>
      </c>
      <c r="Y84" s="103">
        <v>20.132086110824204</v>
      </c>
      <c r="Z84" s="103">
        <v>5</v>
      </c>
      <c r="AA84" s="103">
        <v>3.9369319221373869</v>
      </c>
      <c r="AB84" s="104">
        <v>154.22189857836875</v>
      </c>
      <c r="AC84" s="103">
        <v>19.069018032961591</v>
      </c>
      <c r="AD84" s="103">
        <v>19.069018032961591</v>
      </c>
      <c r="AE84" s="103">
        <v>0</v>
      </c>
      <c r="AF84" s="104">
        <v>726.29243956721643</v>
      </c>
      <c r="AG84" s="104">
        <v>3782.4232459330865</v>
      </c>
      <c r="AH84" s="104">
        <v>3056.1308063658698</v>
      </c>
      <c r="AI84" s="105" t="s">
        <v>104</v>
      </c>
      <c r="AJ84" s="87"/>
      <c r="AK84" s="103">
        <v>21.246797245623103</v>
      </c>
      <c r="AL84" s="103">
        <v>21.655079167916735</v>
      </c>
      <c r="AM84" s="103">
        <v>0.40828192229362731</v>
      </c>
      <c r="AN84" s="104">
        <v>862.05375787865626</v>
      </c>
      <c r="AO84" s="104">
        <v>3960.8792004146894</v>
      </c>
      <c r="AP84" s="104">
        <v>3098.8254425360342</v>
      </c>
      <c r="AQ84" s="87"/>
      <c r="AR84" s="152"/>
      <c r="AS84" s="87"/>
      <c r="AT84" s="105">
        <v>79</v>
      </c>
      <c r="AU84" s="103">
        <v>19.826621502911827</v>
      </c>
      <c r="AV84" s="103">
        <v>3</v>
      </c>
      <c r="AW84" s="103">
        <v>6.6452877905587799</v>
      </c>
      <c r="AX84" s="104">
        <v>163.80252204848114</v>
      </c>
      <c r="AY84" s="103">
        <v>23.471909293470606</v>
      </c>
      <c r="AZ84" s="103">
        <v>23.471909293470606</v>
      </c>
      <c r="BA84" s="103">
        <v>0</v>
      </c>
      <c r="BB84" s="104">
        <v>867.9598008525993</v>
      </c>
      <c r="BC84" s="104">
        <v>3670.7863940205907</v>
      </c>
      <c r="BD84" s="104">
        <v>2802.8265931679916</v>
      </c>
      <c r="BE84" s="105" t="s">
        <v>104</v>
      </c>
      <c r="BF84" s="87"/>
      <c r="BG84" s="103">
        <v>22.738965843526326</v>
      </c>
      <c r="BH84" s="103">
        <v>23.387815812624567</v>
      </c>
      <c r="BI84" s="103">
        <v>0.64884996909823767</v>
      </c>
      <c r="BJ84" s="104">
        <v>928.9139256832301</v>
      </c>
      <c r="BK84" s="104">
        <v>3582.3638638707212</v>
      </c>
      <c r="BL84" s="104">
        <v>2653.4499381874912</v>
      </c>
      <c r="BM84" s="87"/>
      <c r="BN84" s="152"/>
      <c r="BO84" s="87"/>
      <c r="BP84" s="105">
        <v>79</v>
      </c>
      <c r="BQ84" s="103">
        <v>22.58775674607141</v>
      </c>
      <c r="BR84" s="103">
        <v>4</v>
      </c>
      <c r="BS84" s="103">
        <v>6.6726533322509383</v>
      </c>
      <c r="BT84" s="104">
        <v>124.76384457719392</v>
      </c>
      <c r="BU84" s="103">
        <v>25</v>
      </c>
      <c r="BV84" s="103">
        <v>25.260410078322348</v>
      </c>
      <c r="BW84" s="103">
        <v>0.26041007832234797</v>
      </c>
      <c r="BX84" s="104">
        <v>913.82535632554618</v>
      </c>
      <c r="BY84" s="104">
        <v>4030</v>
      </c>
      <c r="BZ84" s="104">
        <v>3116.1746436744538</v>
      </c>
      <c r="CA84" s="105" t="s">
        <v>105</v>
      </c>
      <c r="CB84" s="87"/>
      <c r="CC84" s="103">
        <v>22.850750775981478</v>
      </c>
      <c r="CD84" s="103">
        <v>23.579432220008449</v>
      </c>
      <c r="CE84" s="103">
        <v>0.72868144402697155</v>
      </c>
      <c r="CF84" s="104">
        <v>944.15134832288447</v>
      </c>
      <c r="CG84" s="104">
        <v>3642.0429961440577</v>
      </c>
      <c r="CH84" s="104">
        <v>2697.8916478211736</v>
      </c>
      <c r="CI84" s="87"/>
      <c r="CJ84" s="87"/>
      <c r="CK84" s="87"/>
      <c r="CL84" s="87"/>
      <c r="CM84" s="87"/>
      <c r="CN84" s="87"/>
      <c r="CO84" s="87"/>
      <c r="CP84" s="152"/>
    </row>
    <row r="85" spans="1:94" x14ac:dyDescent="0.2">
      <c r="A85" s="87"/>
      <c r="B85" s="105">
        <v>80</v>
      </c>
      <c r="C85" s="103">
        <v>21.826285241546028</v>
      </c>
      <c r="D85" s="103">
        <v>5</v>
      </c>
      <c r="E85" s="103">
        <v>3.6145033270667151</v>
      </c>
      <c r="F85" s="104">
        <v>139.49535414864488</v>
      </c>
      <c r="G85" s="103">
        <v>20.440788568612742</v>
      </c>
      <c r="H85" s="103">
        <v>20.440788568612742</v>
      </c>
      <c r="I85" s="103">
        <v>0</v>
      </c>
      <c r="J85" s="104">
        <v>752.71901120702717</v>
      </c>
      <c r="K85" s="104">
        <v>3929.3419423502937</v>
      </c>
      <c r="L85" s="104">
        <v>3176.6229311432667</v>
      </c>
      <c r="M85" s="105" t="s">
        <v>104</v>
      </c>
      <c r="N85" s="87"/>
      <c r="O85" s="103">
        <v>21.998135175234516</v>
      </c>
      <c r="P85" s="103">
        <v>22.432475431253536</v>
      </c>
      <c r="Q85" s="103">
        <v>0.43434025601901938</v>
      </c>
      <c r="R85" s="104">
        <v>888.17708656673108</v>
      </c>
      <c r="S85" s="104">
        <v>4050.9143315422139</v>
      </c>
      <c r="T85" s="104">
        <v>3162.7372449754821</v>
      </c>
      <c r="U85" s="87"/>
      <c r="V85" s="92"/>
      <c r="W85" s="87"/>
      <c r="X85" s="105">
        <v>80</v>
      </c>
      <c r="Y85" s="103">
        <v>19.194026620514855</v>
      </c>
      <c r="Z85" s="103">
        <v>3</v>
      </c>
      <c r="AA85" s="103">
        <v>2.5496629998884881</v>
      </c>
      <c r="AB85" s="104">
        <v>147.12539801423958</v>
      </c>
      <c r="AC85" s="103">
        <v>18.743689620403345</v>
      </c>
      <c r="AD85" s="103">
        <v>18.743689620403345</v>
      </c>
      <c r="AE85" s="103">
        <v>0</v>
      </c>
      <c r="AF85" s="104">
        <v>709.43608662633983</v>
      </c>
      <c r="AG85" s="104">
        <v>3583.8641316726021</v>
      </c>
      <c r="AH85" s="104">
        <v>2874.428045046262</v>
      </c>
      <c r="AI85" s="105" t="s">
        <v>104</v>
      </c>
      <c r="AJ85" s="87"/>
      <c r="AK85" s="103">
        <v>21.215508400307858</v>
      </c>
      <c r="AL85" s="103">
        <v>21.618686798572817</v>
      </c>
      <c r="AM85" s="103">
        <v>0.40317839826495694</v>
      </c>
      <c r="AN85" s="104">
        <v>860.14603698800238</v>
      </c>
      <c r="AO85" s="104">
        <v>3956.1665120554135</v>
      </c>
      <c r="AP85" s="104">
        <v>3096.020475067412</v>
      </c>
      <c r="AQ85" s="87"/>
      <c r="AR85" s="152"/>
      <c r="AS85" s="87"/>
      <c r="AT85" s="105">
        <v>80</v>
      </c>
      <c r="AU85" s="103">
        <v>23.57407512980301</v>
      </c>
      <c r="AV85" s="103">
        <v>4</v>
      </c>
      <c r="AW85" s="103">
        <v>3.0897281455011716</v>
      </c>
      <c r="AX85" s="104">
        <v>168.50929746179287</v>
      </c>
      <c r="AY85" s="103">
        <v>22.663803275304183</v>
      </c>
      <c r="AZ85" s="103">
        <v>22.663803275304183</v>
      </c>
      <c r="BA85" s="103">
        <v>0</v>
      </c>
      <c r="BB85" s="104">
        <v>848.42339572091828</v>
      </c>
      <c r="BC85" s="104">
        <v>3599.5704912956276</v>
      </c>
      <c r="BD85" s="104">
        <v>2751.1470955747091</v>
      </c>
      <c r="BE85" s="105" t="s">
        <v>104</v>
      </c>
      <c r="BF85" s="87"/>
      <c r="BG85" s="103">
        <v>22.73802631142355</v>
      </c>
      <c r="BH85" s="103">
        <v>23.378765655908062</v>
      </c>
      <c r="BI85" s="103">
        <v>0.64073934448450964</v>
      </c>
      <c r="BJ85" s="104">
        <v>927.90779405870126</v>
      </c>
      <c r="BK85" s="104">
        <v>3582.5789467135319</v>
      </c>
      <c r="BL85" s="104">
        <v>2654.6711526548315</v>
      </c>
      <c r="BM85" s="87"/>
      <c r="BN85" s="152"/>
      <c r="BO85" s="87"/>
      <c r="BP85" s="105">
        <v>80</v>
      </c>
      <c r="BQ85" s="103">
        <v>24.324159322199513</v>
      </c>
      <c r="BR85" s="103">
        <v>5</v>
      </c>
      <c r="BS85" s="103">
        <v>6.8274755049316509</v>
      </c>
      <c r="BT85" s="104">
        <v>153.67268600130987</v>
      </c>
      <c r="BU85" s="103">
        <v>25</v>
      </c>
      <c r="BV85" s="103">
        <v>26.151634827131165</v>
      </c>
      <c r="BW85" s="103">
        <v>1.1516348271311649</v>
      </c>
      <c r="BX85" s="104">
        <v>1076.4179100709846</v>
      </c>
      <c r="BY85" s="104">
        <v>4100</v>
      </c>
      <c r="BZ85" s="104">
        <v>3023.5820899290156</v>
      </c>
      <c r="CA85" s="105" t="s">
        <v>105</v>
      </c>
      <c r="CB85" s="87"/>
      <c r="CC85" s="103">
        <v>22.877616391281709</v>
      </c>
      <c r="CD85" s="103">
        <v>23.611584752597484</v>
      </c>
      <c r="CE85" s="103">
        <v>0.73396836131577392</v>
      </c>
      <c r="CF85" s="104">
        <v>945.80468034473574</v>
      </c>
      <c r="CG85" s="104">
        <v>3647.7674586922572</v>
      </c>
      <c r="CH85" s="104">
        <v>2701.9627783475216</v>
      </c>
      <c r="CI85" s="87"/>
      <c r="CJ85" s="87"/>
      <c r="CK85" s="87"/>
      <c r="CL85" s="87"/>
      <c r="CM85" s="87"/>
      <c r="CN85" s="87"/>
      <c r="CO85" s="87"/>
      <c r="CP85" s="152"/>
    </row>
    <row r="86" spans="1:94" x14ac:dyDescent="0.2">
      <c r="A86" s="87"/>
      <c r="B86" s="105">
        <v>81</v>
      </c>
      <c r="C86" s="103">
        <v>15.288213968318829</v>
      </c>
      <c r="D86" s="103">
        <v>4</v>
      </c>
      <c r="E86" s="103">
        <v>2.4780429156085724</v>
      </c>
      <c r="F86" s="104">
        <v>153.67676261717003</v>
      </c>
      <c r="G86" s="103">
        <v>13.766256883927401</v>
      </c>
      <c r="H86" s="103">
        <v>13.766256883927401</v>
      </c>
      <c r="I86" s="103">
        <v>0</v>
      </c>
      <c r="J86" s="104">
        <v>566.66446913499203</v>
      </c>
      <c r="K86" s="104">
        <v>2677.9262391069324</v>
      </c>
      <c r="L86" s="104">
        <v>2111.2617699719403</v>
      </c>
      <c r="M86" s="105" t="s">
        <v>104</v>
      </c>
      <c r="N86" s="87"/>
      <c r="O86" s="103">
        <v>21.896507048181341</v>
      </c>
      <c r="P86" s="103">
        <v>22.325485078817412</v>
      </c>
      <c r="Q86" s="103">
        <v>0.42897803063606854</v>
      </c>
      <c r="R86" s="104">
        <v>884.20779499349976</v>
      </c>
      <c r="S86" s="104">
        <v>4033.9638612652348</v>
      </c>
      <c r="T86" s="104">
        <v>3149.7560662717347</v>
      </c>
      <c r="U86" s="87"/>
      <c r="V86" s="92"/>
      <c r="W86" s="87"/>
      <c r="X86" s="105">
        <v>81</v>
      </c>
      <c r="Y86" s="103">
        <v>23.816258357313608</v>
      </c>
      <c r="Z86" s="103">
        <v>1</v>
      </c>
      <c r="AA86" s="103">
        <v>3.3777644808793355</v>
      </c>
      <c r="AB86" s="104">
        <v>152.160250192961</v>
      </c>
      <c r="AC86" s="103">
        <v>25</v>
      </c>
      <c r="AD86" s="103">
        <v>26.194022838192943</v>
      </c>
      <c r="AE86" s="103">
        <v>1.194022838192943</v>
      </c>
      <c r="AF86" s="104">
        <v>1117.0843610676907</v>
      </c>
      <c r="AG86" s="104">
        <v>4570</v>
      </c>
      <c r="AH86" s="104">
        <v>3452.9156389323093</v>
      </c>
      <c r="AI86" s="105" t="s">
        <v>105</v>
      </c>
      <c r="AJ86" s="87"/>
      <c r="AK86" s="103">
        <v>21.262230518822577</v>
      </c>
      <c r="AL86" s="103">
        <v>21.675172428691585</v>
      </c>
      <c r="AM86" s="103">
        <v>0.4129419098690062</v>
      </c>
      <c r="AN86" s="104">
        <v>863.3181150630603</v>
      </c>
      <c r="AO86" s="104">
        <v>3963.744703264606</v>
      </c>
      <c r="AP86" s="104">
        <v>3100.4265882015466</v>
      </c>
      <c r="AQ86" s="87"/>
      <c r="AR86" s="152"/>
      <c r="AS86" s="87"/>
      <c r="AT86" s="105">
        <v>81</v>
      </c>
      <c r="AU86" s="103">
        <v>23.673518433355326</v>
      </c>
      <c r="AV86" s="103">
        <v>4</v>
      </c>
      <c r="AW86" s="103">
        <v>6.5081370147943316</v>
      </c>
      <c r="AX86" s="104">
        <v>168.19725372586072</v>
      </c>
      <c r="AY86" s="103">
        <v>25</v>
      </c>
      <c r="AZ86" s="103">
        <v>26.181655448149659</v>
      </c>
      <c r="BA86" s="103">
        <v>1.1816554481496588</v>
      </c>
      <c r="BB86" s="104">
        <v>1095.4455709483095</v>
      </c>
      <c r="BC86" s="104">
        <v>3950</v>
      </c>
      <c r="BD86" s="104">
        <v>2854.5544290516905</v>
      </c>
      <c r="BE86" s="105" t="s">
        <v>105</v>
      </c>
      <c r="BF86" s="87"/>
      <c r="BG86" s="103">
        <v>22.765951912517085</v>
      </c>
      <c r="BH86" s="103">
        <v>23.413369233590061</v>
      </c>
      <c r="BI86" s="103">
        <v>0.64741732107296823</v>
      </c>
      <c r="BJ86" s="104">
        <v>929.9761616746224</v>
      </c>
      <c r="BK86" s="104">
        <v>3587.1150090997849</v>
      </c>
      <c r="BL86" s="104">
        <v>2657.138847425163</v>
      </c>
      <c r="BM86" s="87"/>
      <c r="BN86" s="152"/>
      <c r="BO86" s="87"/>
      <c r="BP86" s="105">
        <v>81</v>
      </c>
      <c r="BQ86" s="103">
        <v>28.73991195489414</v>
      </c>
      <c r="BR86" s="103">
        <v>3</v>
      </c>
      <c r="BS86" s="103">
        <v>3.4581844362596597</v>
      </c>
      <c r="BT86" s="104">
        <v>161.39015862171408</v>
      </c>
      <c r="BU86" s="103">
        <v>25</v>
      </c>
      <c r="BV86" s="103">
        <v>29.198096391153797</v>
      </c>
      <c r="BW86" s="103">
        <v>4.198096391153797</v>
      </c>
      <c r="BX86" s="104">
        <v>1541.1046172947838</v>
      </c>
      <c r="BY86" s="104">
        <v>3960</v>
      </c>
      <c r="BZ86" s="104">
        <v>2418.8953827052164</v>
      </c>
      <c r="CA86" s="105" t="s">
        <v>105</v>
      </c>
      <c r="CB86" s="87"/>
      <c r="CC86" s="103">
        <v>22.903818658056007</v>
      </c>
      <c r="CD86" s="103">
        <v>23.680554032085833</v>
      </c>
      <c r="CE86" s="103">
        <v>0.77673537402982351</v>
      </c>
      <c r="CF86" s="104">
        <v>953.15406228239067</v>
      </c>
      <c r="CG86" s="104">
        <v>3651.6221814244514</v>
      </c>
      <c r="CH86" s="104">
        <v>2698.4681191420609</v>
      </c>
      <c r="CI86" s="87"/>
      <c r="CJ86" s="87"/>
      <c r="CK86" s="87"/>
      <c r="CL86" s="87"/>
      <c r="CM86" s="87"/>
      <c r="CN86" s="87"/>
      <c r="CO86" s="87"/>
      <c r="CP86" s="152"/>
    </row>
    <row r="87" spans="1:94" x14ac:dyDescent="0.2">
      <c r="A87" s="87"/>
      <c r="B87" s="105">
        <v>82</v>
      </c>
      <c r="C87" s="103">
        <v>14.28377203124888</v>
      </c>
      <c r="D87" s="103">
        <v>1</v>
      </c>
      <c r="E87" s="103">
        <v>2.2077926982481695</v>
      </c>
      <c r="F87" s="104">
        <v>141.37128202290913</v>
      </c>
      <c r="G87" s="103">
        <v>15.49156472949705</v>
      </c>
      <c r="H87" s="103">
        <v>15.49156472949705</v>
      </c>
      <c r="I87" s="103">
        <v>0</v>
      </c>
      <c r="J87" s="104">
        <v>606.11822390782061</v>
      </c>
      <c r="K87" s="104">
        <v>2838.4816513094688</v>
      </c>
      <c r="L87" s="104">
        <v>2232.3634274016481</v>
      </c>
      <c r="M87" s="105" t="s">
        <v>104</v>
      </c>
      <c r="N87" s="87"/>
      <c r="O87" s="103">
        <v>21.818397995514456</v>
      </c>
      <c r="P87" s="103">
        <v>22.242144586752527</v>
      </c>
      <c r="Q87" s="103">
        <v>0.42374659123806768</v>
      </c>
      <c r="R87" s="104">
        <v>880.81645876074754</v>
      </c>
      <c r="S87" s="104">
        <v>4019.384809924311</v>
      </c>
      <c r="T87" s="104">
        <v>3138.5683511635625</v>
      </c>
      <c r="U87" s="87"/>
      <c r="V87" s="92"/>
      <c r="W87" s="87"/>
      <c r="X87" s="105">
        <v>82</v>
      </c>
      <c r="Y87" s="103">
        <v>22.459474070215556</v>
      </c>
      <c r="Z87" s="103">
        <v>4</v>
      </c>
      <c r="AA87" s="103">
        <v>5.161396328139741</v>
      </c>
      <c r="AB87" s="104">
        <v>157.85155677140921</v>
      </c>
      <c r="AC87" s="103">
        <v>23.620870398355297</v>
      </c>
      <c r="AD87" s="103">
        <v>23.620870398355297</v>
      </c>
      <c r="AE87" s="103">
        <v>0</v>
      </c>
      <c r="AF87" s="104">
        <v>866.47766872206807</v>
      </c>
      <c r="AG87" s="104">
        <v>4531.7566717039535</v>
      </c>
      <c r="AH87" s="104">
        <v>3665.2790029818852</v>
      </c>
      <c r="AI87" s="105" t="s">
        <v>104</v>
      </c>
      <c r="AJ87" s="87"/>
      <c r="AK87" s="103">
        <v>21.290994419792487</v>
      </c>
      <c r="AL87" s="103">
        <v>21.698900452711875</v>
      </c>
      <c r="AM87" s="103">
        <v>0.40790603291938415</v>
      </c>
      <c r="AN87" s="104">
        <v>863.35664620524346</v>
      </c>
      <c r="AO87" s="104">
        <v>3970.6716784894761</v>
      </c>
      <c r="AP87" s="104">
        <v>3107.3150322842334</v>
      </c>
      <c r="AQ87" s="87"/>
      <c r="AR87" s="152"/>
      <c r="AS87" s="87"/>
      <c r="AT87" s="105">
        <v>82</v>
      </c>
      <c r="AU87" s="103">
        <v>22.036430329521774</v>
      </c>
      <c r="AV87" s="103">
        <v>5</v>
      </c>
      <c r="AW87" s="103">
        <v>6.8424406051140512</v>
      </c>
      <c r="AX87" s="104">
        <v>137.34525399468072</v>
      </c>
      <c r="AY87" s="103">
        <v>23.878870934635827</v>
      </c>
      <c r="AZ87" s="103">
        <v>23.878870934635827</v>
      </c>
      <c r="BA87" s="103">
        <v>0</v>
      </c>
      <c r="BB87" s="104">
        <v>853.71138203375563</v>
      </c>
      <c r="BC87" s="104">
        <v>3831.8306401953741</v>
      </c>
      <c r="BD87" s="104">
        <v>2978.1192581616187</v>
      </c>
      <c r="BE87" s="105" t="s">
        <v>104</v>
      </c>
      <c r="BF87" s="87"/>
      <c r="BG87" s="103">
        <v>22.779524095713658</v>
      </c>
      <c r="BH87" s="103">
        <v>23.419046083602812</v>
      </c>
      <c r="BI87" s="103">
        <v>0.6395219878891516</v>
      </c>
      <c r="BJ87" s="104">
        <v>929.04610338631915</v>
      </c>
      <c r="BK87" s="104">
        <v>3590.0993460643649</v>
      </c>
      <c r="BL87" s="104">
        <v>2661.0532426780464</v>
      </c>
      <c r="BM87" s="87"/>
      <c r="BN87" s="152"/>
      <c r="BO87" s="87"/>
      <c r="BP87" s="105">
        <v>82</v>
      </c>
      <c r="BQ87" s="103">
        <v>22.122991954846473</v>
      </c>
      <c r="BR87" s="103">
        <v>4</v>
      </c>
      <c r="BS87" s="103">
        <v>3.0021556832532723</v>
      </c>
      <c r="BT87" s="104">
        <v>137.91922277825984</v>
      </c>
      <c r="BU87" s="103">
        <v>21.125147638099744</v>
      </c>
      <c r="BV87" s="103">
        <v>21.125147638099744</v>
      </c>
      <c r="BW87" s="103">
        <v>0</v>
      </c>
      <c r="BX87" s="104">
        <v>771.67365192125214</v>
      </c>
      <c r="BY87" s="104">
        <v>3448.7721457149614</v>
      </c>
      <c r="BZ87" s="104">
        <v>2677.0984937937092</v>
      </c>
      <c r="CA87" s="105" t="s">
        <v>104</v>
      </c>
      <c r="CB87" s="87"/>
      <c r="CC87" s="103">
        <v>22.882127548056541</v>
      </c>
      <c r="CD87" s="103">
        <v>23.649390539476244</v>
      </c>
      <c r="CE87" s="103">
        <v>0.76726299141970378</v>
      </c>
      <c r="CF87" s="104">
        <v>950.94088654627933</v>
      </c>
      <c r="CG87" s="104">
        <v>3649.1484005011648</v>
      </c>
      <c r="CH87" s="104">
        <v>2698.2075139548861</v>
      </c>
      <c r="CI87" s="87"/>
      <c r="CJ87" s="87"/>
      <c r="CK87" s="87"/>
      <c r="CL87" s="87"/>
      <c r="CM87" s="87"/>
      <c r="CN87" s="87"/>
      <c r="CO87" s="87"/>
      <c r="CP87" s="152"/>
    </row>
    <row r="88" spans="1:94" x14ac:dyDescent="0.2">
      <c r="A88" s="87"/>
      <c r="B88" s="105">
        <v>83</v>
      </c>
      <c r="C88" s="103">
        <v>26.301348907917443</v>
      </c>
      <c r="D88" s="103">
        <v>3</v>
      </c>
      <c r="E88" s="103">
        <v>5.936182936616186</v>
      </c>
      <c r="F88" s="104">
        <v>151.84890438770685</v>
      </c>
      <c r="G88" s="103">
        <v>25</v>
      </c>
      <c r="H88" s="103">
        <v>29.237531844533628</v>
      </c>
      <c r="I88" s="103">
        <v>4.2375318445336276</v>
      </c>
      <c r="J88" s="104">
        <v>1664.60463640376</v>
      </c>
      <c r="K88" s="104">
        <v>4650</v>
      </c>
      <c r="L88" s="104">
        <v>2985.3953635962398</v>
      </c>
      <c r="M88" s="105" t="s">
        <v>105</v>
      </c>
      <c r="N88" s="87"/>
      <c r="O88" s="103">
        <v>21.856730549785368</v>
      </c>
      <c r="P88" s="103">
        <v>22.326426360942659</v>
      </c>
      <c r="Q88" s="103">
        <v>0.46969581115729131</v>
      </c>
      <c r="R88" s="104">
        <v>890.25968981668757</v>
      </c>
      <c r="S88" s="104">
        <v>4026.9825832987167</v>
      </c>
      <c r="T88" s="104">
        <v>3136.7228934820287</v>
      </c>
      <c r="U88" s="87"/>
      <c r="V88" s="92"/>
      <c r="W88" s="87"/>
      <c r="X88" s="105">
        <v>83</v>
      </c>
      <c r="Y88" s="103">
        <v>21.941675624110065</v>
      </c>
      <c r="Z88" s="103">
        <v>2</v>
      </c>
      <c r="AA88" s="103">
        <v>4.6405995093133532</v>
      </c>
      <c r="AB88" s="104">
        <v>156.61314214464045</v>
      </c>
      <c r="AC88" s="103">
        <v>24.582275133423419</v>
      </c>
      <c r="AD88" s="103">
        <v>24.582275133423419</v>
      </c>
      <c r="AE88" s="103">
        <v>0</v>
      </c>
      <c r="AF88" s="104">
        <v>894.08139614734296</v>
      </c>
      <c r="AG88" s="104">
        <v>4564.8095240162156</v>
      </c>
      <c r="AH88" s="104">
        <v>3670.7281278688724</v>
      </c>
      <c r="AI88" s="105" t="s">
        <v>104</v>
      </c>
      <c r="AJ88" s="87"/>
      <c r="AK88" s="103">
        <v>21.330648404294063</v>
      </c>
      <c r="AL88" s="103">
        <v>21.73363990669635</v>
      </c>
      <c r="AM88" s="103">
        <v>0.40299150240228315</v>
      </c>
      <c r="AN88" s="104">
        <v>863.72682391538922</v>
      </c>
      <c r="AO88" s="104">
        <v>3977.8299657849789</v>
      </c>
      <c r="AP88" s="104">
        <v>3114.1031418695907</v>
      </c>
      <c r="AQ88" s="87"/>
      <c r="AR88" s="152"/>
      <c r="AS88" s="87"/>
      <c r="AT88" s="105">
        <v>83</v>
      </c>
      <c r="AU88" s="103">
        <v>14.812428617775211</v>
      </c>
      <c r="AV88" s="103">
        <v>4</v>
      </c>
      <c r="AW88" s="103">
        <v>6.788166094880232</v>
      </c>
      <c r="AX88" s="104">
        <v>112.42527357002629</v>
      </c>
      <c r="AY88" s="103">
        <v>17.600594712655443</v>
      </c>
      <c r="AZ88" s="103">
        <v>17.600594712655443</v>
      </c>
      <c r="BA88" s="103">
        <v>0</v>
      </c>
      <c r="BB88" s="104">
        <v>640.44311494968963</v>
      </c>
      <c r="BC88" s="104">
        <v>2840.0892068983167</v>
      </c>
      <c r="BD88" s="104">
        <v>2199.6460919486271</v>
      </c>
      <c r="BE88" s="105" t="s">
        <v>104</v>
      </c>
      <c r="BF88" s="87"/>
      <c r="BG88" s="103">
        <v>22.717127356158741</v>
      </c>
      <c r="BH88" s="103">
        <v>23.348944259856459</v>
      </c>
      <c r="BI88" s="103">
        <v>0.63181690369771604</v>
      </c>
      <c r="BJ88" s="104">
        <v>925.56895894732372</v>
      </c>
      <c r="BK88" s="104">
        <v>3581.063079327424</v>
      </c>
      <c r="BL88" s="104">
        <v>2655.4941203801022</v>
      </c>
      <c r="BM88" s="87"/>
      <c r="BN88" s="152"/>
      <c r="BO88" s="87"/>
      <c r="BP88" s="105">
        <v>83</v>
      </c>
      <c r="BQ88" s="103">
        <v>24.269939447380501</v>
      </c>
      <c r="BR88" s="103">
        <v>3</v>
      </c>
      <c r="BS88" s="103">
        <v>4.4856505896962879</v>
      </c>
      <c r="BT88" s="104">
        <v>160.29750197467393</v>
      </c>
      <c r="BU88" s="103">
        <v>25</v>
      </c>
      <c r="BV88" s="103">
        <v>25.755590037076789</v>
      </c>
      <c r="BW88" s="103">
        <v>0.7555900370767894</v>
      </c>
      <c r="BX88" s="104">
        <v>1023.6360075361924</v>
      </c>
      <c r="BY88" s="104">
        <v>3960</v>
      </c>
      <c r="BZ88" s="104">
        <v>2936.3639924638073</v>
      </c>
      <c r="CA88" s="105" t="s">
        <v>105</v>
      </c>
      <c r="CB88" s="87"/>
      <c r="CC88" s="103">
        <v>22.907644083622124</v>
      </c>
      <c r="CD88" s="103">
        <v>23.674766437037697</v>
      </c>
      <c r="CE88" s="103">
        <v>0.76712235341557222</v>
      </c>
      <c r="CF88" s="104">
        <v>951.81673137748305</v>
      </c>
      <c r="CG88" s="104">
        <v>3652.893600495127</v>
      </c>
      <c r="CH88" s="104">
        <v>2701.076869117644</v>
      </c>
      <c r="CI88" s="87"/>
      <c r="CJ88" s="87"/>
      <c r="CK88" s="87"/>
      <c r="CL88" s="87"/>
      <c r="CM88" s="87"/>
      <c r="CN88" s="87"/>
      <c r="CO88" s="87"/>
      <c r="CP88" s="152"/>
    </row>
    <row r="89" spans="1:94" x14ac:dyDescent="0.2">
      <c r="A89" s="87"/>
      <c r="B89" s="105">
        <v>84</v>
      </c>
      <c r="C89" s="103">
        <v>18.567768952277817</v>
      </c>
      <c r="D89" s="103">
        <v>1</v>
      </c>
      <c r="E89" s="103">
        <v>5.1470456068343067</v>
      </c>
      <c r="F89" s="104">
        <v>137.9034875126095</v>
      </c>
      <c r="G89" s="103">
        <v>22.714814559112124</v>
      </c>
      <c r="H89" s="103">
        <v>22.714814559112124</v>
      </c>
      <c r="I89" s="103">
        <v>0</v>
      </c>
      <c r="J89" s="104">
        <v>819.34792428597325</v>
      </c>
      <c r="K89" s="104">
        <v>4138.6666206401824</v>
      </c>
      <c r="L89" s="104">
        <v>3319.3186963542094</v>
      </c>
      <c r="M89" s="105" t="s">
        <v>104</v>
      </c>
      <c r="N89" s="87"/>
      <c r="O89" s="103">
        <v>21.866945835610686</v>
      </c>
      <c r="P89" s="103">
        <v>22.331050029968488</v>
      </c>
      <c r="Q89" s="103">
        <v>0.46410419435779976</v>
      </c>
      <c r="R89" s="104">
        <v>889.41550213179812</v>
      </c>
      <c r="S89" s="104">
        <v>4028.3121551718295</v>
      </c>
      <c r="T89" s="104">
        <v>3138.8966530400307</v>
      </c>
      <c r="U89" s="87"/>
      <c r="V89" s="92"/>
      <c r="W89" s="87"/>
      <c r="X89" s="105">
        <v>84</v>
      </c>
      <c r="Y89" s="103">
        <v>13.68245892734201</v>
      </c>
      <c r="Z89" s="103">
        <v>1</v>
      </c>
      <c r="AA89" s="103">
        <v>2.0372642332544668</v>
      </c>
      <c r="AB89" s="104">
        <v>147.08902361102957</v>
      </c>
      <c r="AC89" s="103">
        <v>14.719723160596477</v>
      </c>
      <c r="AD89" s="103">
        <v>14.719723160596477</v>
      </c>
      <c r="AE89" s="103">
        <v>0</v>
      </c>
      <c r="AF89" s="104">
        <v>588.68071842892391</v>
      </c>
      <c r="AG89" s="104">
        <v>2719.5501689073658</v>
      </c>
      <c r="AH89" s="104">
        <v>2130.8694504784416</v>
      </c>
      <c r="AI89" s="105" t="s">
        <v>104</v>
      </c>
      <c r="AJ89" s="87"/>
      <c r="AK89" s="103">
        <v>21.251946913297662</v>
      </c>
      <c r="AL89" s="103">
        <v>21.650140897814207</v>
      </c>
      <c r="AM89" s="103">
        <v>0.39819398451654164</v>
      </c>
      <c r="AN89" s="104">
        <v>860.45246551674086</v>
      </c>
      <c r="AO89" s="104">
        <v>3962.850444393579</v>
      </c>
      <c r="AP89" s="104">
        <v>3102.3979788768388</v>
      </c>
      <c r="AQ89" s="87"/>
      <c r="AR89" s="152"/>
      <c r="AS89" s="87"/>
      <c r="AT89" s="105">
        <v>84</v>
      </c>
      <c r="AU89" s="103">
        <v>22.065170219297535</v>
      </c>
      <c r="AV89" s="103">
        <v>2</v>
      </c>
      <c r="AW89" s="103">
        <v>6.8480013808182081</v>
      </c>
      <c r="AX89" s="104">
        <v>184.12531666385502</v>
      </c>
      <c r="AY89" s="103">
        <v>25</v>
      </c>
      <c r="AZ89" s="103">
        <v>26.913171600115742</v>
      </c>
      <c r="BA89" s="103">
        <v>1.9131716001157422</v>
      </c>
      <c r="BB89" s="104">
        <v>1221.1010566812163</v>
      </c>
      <c r="BC89" s="104">
        <v>3850</v>
      </c>
      <c r="BD89" s="104">
        <v>2628.8989433187835</v>
      </c>
      <c r="BE89" s="105" t="s">
        <v>105</v>
      </c>
      <c r="BF89" s="87"/>
      <c r="BG89" s="103">
        <v>22.744304411442563</v>
      </c>
      <c r="BH89" s="103">
        <v>23.391375537716687</v>
      </c>
      <c r="BI89" s="103">
        <v>0.64707112627412111</v>
      </c>
      <c r="BJ89" s="104">
        <v>929.08719820606052</v>
      </c>
      <c r="BK89" s="104">
        <v>3584.2647093354308</v>
      </c>
      <c r="BL89" s="104">
        <v>2655.1775111293719</v>
      </c>
      <c r="BM89" s="87"/>
      <c r="BN89" s="152"/>
      <c r="BO89" s="87"/>
      <c r="BP89" s="105">
        <v>84</v>
      </c>
      <c r="BQ89" s="103">
        <v>23.443164008292328</v>
      </c>
      <c r="BR89" s="103">
        <v>3</v>
      </c>
      <c r="BS89" s="103">
        <v>4.9668503785229667</v>
      </c>
      <c r="BT89" s="104">
        <v>129.97940875395344</v>
      </c>
      <c r="BU89" s="103">
        <v>25</v>
      </c>
      <c r="BV89" s="103">
        <v>25.410014386815295</v>
      </c>
      <c r="BW89" s="103">
        <v>0.41001438681529478</v>
      </c>
      <c r="BX89" s="104">
        <v>941.48156677624763</v>
      </c>
      <c r="BY89" s="104">
        <v>3960</v>
      </c>
      <c r="BZ89" s="104">
        <v>3018.5184332237523</v>
      </c>
      <c r="CA89" s="105" t="s">
        <v>105</v>
      </c>
      <c r="CB89" s="87"/>
      <c r="CC89" s="103">
        <v>22.932553082626622</v>
      </c>
      <c r="CD89" s="103">
        <v>23.695424150725525</v>
      </c>
      <c r="CE89" s="103">
        <v>0.76287106809890215</v>
      </c>
      <c r="CF89" s="104">
        <v>951.69369370365871</v>
      </c>
      <c r="CG89" s="104">
        <v>3656.5496290606611</v>
      </c>
      <c r="CH89" s="104">
        <v>2704.8559353570026</v>
      </c>
      <c r="CI89" s="87"/>
      <c r="CJ89" s="87"/>
      <c r="CK89" s="87"/>
      <c r="CL89" s="87"/>
      <c r="CM89" s="87"/>
      <c r="CN89" s="87"/>
      <c r="CO89" s="87"/>
      <c r="CP89" s="152"/>
    </row>
    <row r="90" spans="1:94" x14ac:dyDescent="0.2">
      <c r="A90" s="87"/>
      <c r="B90" s="105">
        <v>85</v>
      </c>
      <c r="C90" s="103">
        <v>20.266381754946043</v>
      </c>
      <c r="D90" s="103">
        <v>1</v>
      </c>
      <c r="E90" s="103">
        <v>3.4968354681126548</v>
      </c>
      <c r="F90" s="104">
        <v>178.90443106927694</v>
      </c>
      <c r="G90" s="103">
        <v>22.763217223058696</v>
      </c>
      <c r="H90" s="103">
        <v>22.763217223058696</v>
      </c>
      <c r="I90" s="103">
        <v>0</v>
      </c>
      <c r="J90" s="104">
        <v>861.80094776103783</v>
      </c>
      <c r="K90" s="104">
        <v>4147.3791001505651</v>
      </c>
      <c r="L90" s="104">
        <v>3285.5781523895275</v>
      </c>
      <c r="M90" s="105" t="s">
        <v>104</v>
      </c>
      <c r="N90" s="87"/>
      <c r="O90" s="103">
        <v>21.877490204874778</v>
      </c>
      <c r="P90" s="103">
        <v>22.336134349887196</v>
      </c>
      <c r="Q90" s="103">
        <v>0.45864414501241385</v>
      </c>
      <c r="R90" s="104">
        <v>889.09062502155382</v>
      </c>
      <c r="S90" s="104">
        <v>4029.7129427598147</v>
      </c>
      <c r="T90" s="104">
        <v>3140.6223177382599</v>
      </c>
      <c r="U90" s="87"/>
      <c r="V90" s="92"/>
      <c r="W90" s="87"/>
      <c r="X90" s="105">
        <v>85</v>
      </c>
      <c r="Y90" s="103">
        <v>19.349920714592848</v>
      </c>
      <c r="Z90" s="103">
        <v>3</v>
      </c>
      <c r="AA90" s="103">
        <v>4.926116554059659</v>
      </c>
      <c r="AB90" s="104">
        <v>142.45439035368042</v>
      </c>
      <c r="AC90" s="103">
        <v>21.276037268652509</v>
      </c>
      <c r="AD90" s="103">
        <v>21.276037268652509</v>
      </c>
      <c r="AE90" s="103">
        <v>0</v>
      </c>
      <c r="AF90" s="104">
        <v>780.73550841325573</v>
      </c>
      <c r="AG90" s="104">
        <v>4039.6867083574516</v>
      </c>
      <c r="AH90" s="104">
        <v>3258.9511999441957</v>
      </c>
      <c r="AI90" s="105" t="s">
        <v>104</v>
      </c>
      <c r="AJ90" s="87"/>
      <c r="AK90" s="103">
        <v>21.252230329243012</v>
      </c>
      <c r="AL90" s="103">
        <v>21.645739678647601</v>
      </c>
      <c r="AM90" s="103">
        <v>0.39350934940458238</v>
      </c>
      <c r="AN90" s="104">
        <v>859.51461896258218</v>
      </c>
      <c r="AO90" s="104">
        <v>3963.754400440213</v>
      </c>
      <c r="AP90" s="104">
        <v>3104.2397814776309</v>
      </c>
      <c r="AQ90" s="87"/>
      <c r="AR90" s="152"/>
      <c r="AS90" s="87"/>
      <c r="AT90" s="105">
        <v>85</v>
      </c>
      <c r="AU90" s="103">
        <v>23.991000364551081</v>
      </c>
      <c r="AV90" s="103">
        <v>3</v>
      </c>
      <c r="AW90" s="103">
        <v>5.5148657829049572</v>
      </c>
      <c r="AX90" s="104">
        <v>117.66572454921922</v>
      </c>
      <c r="AY90" s="103">
        <v>25</v>
      </c>
      <c r="AZ90" s="103">
        <v>26.50586614745604</v>
      </c>
      <c r="BA90" s="103">
        <v>1.5058661474560395</v>
      </c>
      <c r="BB90" s="104">
        <v>1093.5456466676251</v>
      </c>
      <c r="BC90" s="104">
        <v>3900</v>
      </c>
      <c r="BD90" s="104">
        <v>2806.4543533323749</v>
      </c>
      <c r="BE90" s="105" t="s">
        <v>105</v>
      </c>
      <c r="BF90" s="87"/>
      <c r="BG90" s="103">
        <v>22.770842006602063</v>
      </c>
      <c r="BH90" s="103">
        <v>23.428016603713623</v>
      </c>
      <c r="BI90" s="103">
        <v>0.65717459711155546</v>
      </c>
      <c r="BJ90" s="104">
        <v>931.02200348207896</v>
      </c>
      <c r="BK90" s="104">
        <v>3587.9792421667789</v>
      </c>
      <c r="BL90" s="104">
        <v>2656.9572386847017</v>
      </c>
      <c r="BM90" s="87"/>
      <c r="BN90" s="152"/>
      <c r="BO90" s="87"/>
      <c r="BP90" s="105">
        <v>85</v>
      </c>
      <c r="BQ90" s="103">
        <v>22.534776012315266</v>
      </c>
      <c r="BR90" s="103">
        <v>3</v>
      </c>
      <c r="BS90" s="103">
        <v>3.9139509386447089</v>
      </c>
      <c r="BT90" s="104">
        <v>135.31792272305762</v>
      </c>
      <c r="BU90" s="103">
        <v>23.448726950959976</v>
      </c>
      <c r="BV90" s="103">
        <v>23.448726950959976</v>
      </c>
      <c r="BW90" s="103">
        <v>0</v>
      </c>
      <c r="BX90" s="104">
        <v>838.7797312518569</v>
      </c>
      <c r="BY90" s="104">
        <v>3727.3090426439962</v>
      </c>
      <c r="BZ90" s="104">
        <v>2888.5293113921393</v>
      </c>
      <c r="CA90" s="105" t="s">
        <v>104</v>
      </c>
      <c r="CB90" s="87"/>
      <c r="CC90" s="103">
        <v>22.938625716371721</v>
      </c>
      <c r="CD90" s="103">
        <v>23.692521830728282</v>
      </c>
      <c r="CE90" s="103">
        <v>0.75389611435656212</v>
      </c>
      <c r="CF90" s="104">
        <v>950.36529414540223</v>
      </c>
      <c r="CG90" s="104">
        <v>3657.3820927498768</v>
      </c>
      <c r="CH90" s="104">
        <v>2707.0167986044744</v>
      </c>
      <c r="CI90" s="87"/>
      <c r="CJ90" s="87"/>
      <c r="CK90" s="87"/>
      <c r="CL90" s="87"/>
      <c r="CM90" s="87"/>
      <c r="CN90" s="87"/>
      <c r="CO90" s="87"/>
      <c r="CP90" s="152"/>
    </row>
    <row r="91" spans="1:94" x14ac:dyDescent="0.2">
      <c r="A91" s="87"/>
      <c r="B91" s="105">
        <v>86</v>
      </c>
      <c r="C91" s="103">
        <v>21.793085003603622</v>
      </c>
      <c r="D91" s="103">
        <v>3</v>
      </c>
      <c r="E91" s="103">
        <v>3.0015906841465787</v>
      </c>
      <c r="F91" s="104">
        <v>173.66627478544535</v>
      </c>
      <c r="G91" s="103">
        <v>21.7946756877502</v>
      </c>
      <c r="H91" s="103">
        <v>21.7946756877502</v>
      </c>
      <c r="I91" s="103">
        <v>0</v>
      </c>
      <c r="J91" s="104">
        <v>827.50654541795132</v>
      </c>
      <c r="K91" s="104">
        <v>4073.0416237950358</v>
      </c>
      <c r="L91" s="104">
        <v>3245.5350783770846</v>
      </c>
      <c r="M91" s="105" t="s">
        <v>104</v>
      </c>
      <c r="N91" s="87"/>
      <c r="O91" s="103">
        <v>21.876527245373332</v>
      </c>
      <c r="P91" s="103">
        <v>22.329838318932115</v>
      </c>
      <c r="Q91" s="103">
        <v>0.45331107355878114</v>
      </c>
      <c r="R91" s="104">
        <v>888.3745310726747</v>
      </c>
      <c r="S91" s="104">
        <v>4030.2167646323173</v>
      </c>
      <c r="T91" s="104">
        <v>3141.842233559642</v>
      </c>
      <c r="U91" s="87"/>
      <c r="V91" s="92"/>
      <c r="W91" s="87"/>
      <c r="X91" s="105">
        <v>86</v>
      </c>
      <c r="Y91" s="103">
        <v>13.944855672022364</v>
      </c>
      <c r="Z91" s="103">
        <v>2</v>
      </c>
      <c r="AA91" s="103">
        <v>5.725630462197465</v>
      </c>
      <c r="AB91" s="104">
        <v>164.9604192668167</v>
      </c>
      <c r="AC91" s="103">
        <v>17.670486134219829</v>
      </c>
      <c r="AD91" s="103">
        <v>17.670486134219829</v>
      </c>
      <c r="AE91" s="103">
        <v>0</v>
      </c>
      <c r="AF91" s="104">
        <v>695.07500329341156</v>
      </c>
      <c r="AG91" s="104">
        <v>3320.687504159569</v>
      </c>
      <c r="AH91" s="104">
        <v>2625.6125008661575</v>
      </c>
      <c r="AI91" s="105" t="s">
        <v>104</v>
      </c>
      <c r="AJ91" s="87"/>
      <c r="AK91" s="103">
        <v>21.210582140928789</v>
      </c>
      <c r="AL91" s="103">
        <v>21.599515800224022</v>
      </c>
      <c r="AM91" s="103">
        <v>0.38893365929522672</v>
      </c>
      <c r="AN91" s="104">
        <v>857.60253040828957</v>
      </c>
      <c r="AO91" s="104">
        <v>3956.276878390438</v>
      </c>
      <c r="AP91" s="104">
        <v>3098.6743479821489</v>
      </c>
      <c r="AQ91" s="87"/>
      <c r="AR91" s="152"/>
      <c r="AS91" s="87"/>
      <c r="AT91" s="105">
        <v>86</v>
      </c>
      <c r="AU91" s="103">
        <v>20.45413360464223</v>
      </c>
      <c r="AV91" s="103">
        <v>4</v>
      </c>
      <c r="AW91" s="103">
        <v>6.7880456557226925</v>
      </c>
      <c r="AX91" s="104">
        <v>142.76305765998285</v>
      </c>
      <c r="AY91" s="103">
        <v>23.242179260364921</v>
      </c>
      <c r="AZ91" s="103">
        <v>23.242179260364921</v>
      </c>
      <c r="BA91" s="103">
        <v>0</v>
      </c>
      <c r="BB91" s="104">
        <v>840.02843547093039</v>
      </c>
      <c r="BC91" s="104">
        <v>3686.3268890547383</v>
      </c>
      <c r="BD91" s="104">
        <v>2846.2984535838077</v>
      </c>
      <c r="BE91" s="105" t="s">
        <v>104</v>
      </c>
      <c r="BF91" s="87"/>
      <c r="BG91" s="103">
        <v>22.776322672343493</v>
      </c>
      <c r="BH91" s="103">
        <v>23.42585570437236</v>
      </c>
      <c r="BI91" s="103">
        <v>0.64953303202886292</v>
      </c>
      <c r="BJ91" s="104">
        <v>929.96393873776321</v>
      </c>
      <c r="BK91" s="104">
        <v>3589.1228194561736</v>
      </c>
      <c r="BL91" s="104">
        <v>2659.1588807184121</v>
      </c>
      <c r="BM91" s="87"/>
      <c r="BN91" s="152"/>
      <c r="BO91" s="87"/>
      <c r="BP91" s="105">
        <v>86</v>
      </c>
      <c r="BQ91" s="103">
        <v>22.758289539786652</v>
      </c>
      <c r="BR91" s="103">
        <v>7</v>
      </c>
      <c r="BS91" s="103">
        <v>3.6656639984095416</v>
      </c>
      <c r="BT91" s="104">
        <v>166.04391374345772</v>
      </c>
      <c r="BU91" s="103">
        <v>19.423953538196194</v>
      </c>
      <c r="BV91" s="103">
        <v>19.423953538196194</v>
      </c>
      <c r="BW91" s="103">
        <v>0</v>
      </c>
      <c r="BX91" s="104">
        <v>748.76251988934359</v>
      </c>
      <c r="BY91" s="104">
        <v>3403.5930307294293</v>
      </c>
      <c r="BZ91" s="104">
        <v>2654.8305108400855</v>
      </c>
      <c r="CA91" s="105" t="s">
        <v>104</v>
      </c>
      <c r="CB91" s="87"/>
      <c r="CC91" s="103">
        <v>22.897757435230144</v>
      </c>
      <c r="CD91" s="103">
        <v>23.64288731569884</v>
      </c>
      <c r="CE91" s="103">
        <v>0.74512988046869522</v>
      </c>
      <c r="CF91" s="104">
        <v>948.02107584009912</v>
      </c>
      <c r="CG91" s="104">
        <v>3654.4310571449878</v>
      </c>
      <c r="CH91" s="104">
        <v>2706.4099813048888</v>
      </c>
      <c r="CI91" s="87"/>
      <c r="CJ91" s="87"/>
      <c r="CK91" s="87"/>
      <c r="CL91" s="87"/>
      <c r="CM91" s="87"/>
      <c r="CN91" s="87"/>
      <c r="CO91" s="87"/>
      <c r="CP91" s="152"/>
    </row>
    <row r="92" spans="1:94" x14ac:dyDescent="0.2">
      <c r="A92" s="87"/>
      <c r="B92" s="105">
        <v>87</v>
      </c>
      <c r="C92" s="103">
        <v>20.620870999151169</v>
      </c>
      <c r="D92" s="103">
        <v>2</v>
      </c>
      <c r="E92" s="103">
        <v>3.5916885707168817</v>
      </c>
      <c r="F92" s="104">
        <v>120.62221813031573</v>
      </c>
      <c r="G92" s="103">
        <v>22.212559569868052</v>
      </c>
      <c r="H92" s="103">
        <v>22.212559569868052</v>
      </c>
      <c r="I92" s="103">
        <v>0</v>
      </c>
      <c r="J92" s="104">
        <v>786.99900522635721</v>
      </c>
      <c r="K92" s="104">
        <v>4098.2607225762495</v>
      </c>
      <c r="L92" s="104">
        <v>3311.261717349892</v>
      </c>
      <c r="M92" s="105" t="s">
        <v>104</v>
      </c>
      <c r="N92" s="87"/>
      <c r="O92" s="103">
        <v>21.880389685884765</v>
      </c>
      <c r="P92" s="103">
        <v>22.328490287333675</v>
      </c>
      <c r="Q92" s="103">
        <v>0.44810060144891012</v>
      </c>
      <c r="R92" s="104">
        <v>887.20929514340673</v>
      </c>
      <c r="S92" s="104">
        <v>4030.9988790914426</v>
      </c>
      <c r="T92" s="104">
        <v>3143.7895839480352</v>
      </c>
      <c r="U92" s="87"/>
      <c r="V92" s="92"/>
      <c r="W92" s="87"/>
      <c r="X92" s="105">
        <v>87</v>
      </c>
      <c r="Y92" s="103">
        <v>20.523804840211991</v>
      </c>
      <c r="Z92" s="103">
        <v>2</v>
      </c>
      <c r="AA92" s="103">
        <v>2.2825041911830297</v>
      </c>
      <c r="AB92" s="104">
        <v>143.49967103974552</v>
      </c>
      <c r="AC92" s="103">
        <v>20.806309031395021</v>
      </c>
      <c r="AD92" s="103">
        <v>20.806309031395021</v>
      </c>
      <c r="AE92" s="103">
        <v>0</v>
      </c>
      <c r="AF92" s="104">
        <v>767.68894198159614</v>
      </c>
      <c r="AG92" s="104">
        <v>3885.1356256511035</v>
      </c>
      <c r="AH92" s="104">
        <v>3117.4466836695074</v>
      </c>
      <c r="AI92" s="105" t="s">
        <v>104</v>
      </c>
      <c r="AJ92" s="87"/>
      <c r="AK92" s="103">
        <v>21.20593532357783</v>
      </c>
      <c r="AL92" s="103">
        <v>21.590398481042079</v>
      </c>
      <c r="AM92" s="103">
        <v>0.38446315746424714</v>
      </c>
      <c r="AN92" s="104">
        <v>856.56904088614374</v>
      </c>
      <c r="AO92" s="104">
        <v>3955.4591628417102</v>
      </c>
      <c r="AP92" s="104">
        <v>3098.8901219555669</v>
      </c>
      <c r="AQ92" s="87"/>
      <c r="AR92" s="152"/>
      <c r="AS92" s="87"/>
      <c r="AT92" s="105">
        <v>87</v>
      </c>
      <c r="AU92" s="103">
        <v>20.183951832042851</v>
      </c>
      <c r="AV92" s="103">
        <v>3</v>
      </c>
      <c r="AW92" s="103">
        <v>6.1310837683587351</v>
      </c>
      <c r="AX92" s="104">
        <v>164.69628180939523</v>
      </c>
      <c r="AY92" s="103">
        <v>23.315035600401586</v>
      </c>
      <c r="AZ92" s="103">
        <v>23.315035600401586</v>
      </c>
      <c r="BA92" s="103">
        <v>0</v>
      </c>
      <c r="BB92" s="104">
        <v>864.14734982144284</v>
      </c>
      <c r="BC92" s="104">
        <v>3647.2553400602378</v>
      </c>
      <c r="BD92" s="104">
        <v>2783.1079902387951</v>
      </c>
      <c r="BE92" s="105" t="s">
        <v>104</v>
      </c>
      <c r="BF92" s="87"/>
      <c r="BG92" s="103">
        <v>22.782514774964852</v>
      </c>
      <c r="BH92" s="103">
        <v>23.424581910073847</v>
      </c>
      <c r="BI92" s="103">
        <v>0.64206713510899094</v>
      </c>
      <c r="BJ92" s="104">
        <v>929.20742622148373</v>
      </c>
      <c r="BK92" s="104">
        <v>3589.7910093481742</v>
      </c>
      <c r="BL92" s="104">
        <v>2660.5835831266922</v>
      </c>
      <c r="BM92" s="87"/>
      <c r="BN92" s="152"/>
      <c r="BO92" s="87"/>
      <c r="BP92" s="105">
        <v>87</v>
      </c>
      <c r="BQ92" s="103">
        <v>25.578278267192381</v>
      </c>
      <c r="BR92" s="103">
        <v>3</v>
      </c>
      <c r="BS92" s="103">
        <v>6.7847825444468981</v>
      </c>
      <c r="BT92" s="104">
        <v>148.72498606648338</v>
      </c>
      <c r="BU92" s="103">
        <v>25</v>
      </c>
      <c r="BV92" s="103">
        <v>29.363060811639279</v>
      </c>
      <c r="BW92" s="103">
        <v>4.3630608116392793</v>
      </c>
      <c r="BX92" s="104">
        <v>1553.1841078123753</v>
      </c>
      <c r="BY92" s="104">
        <v>3960</v>
      </c>
      <c r="BZ92" s="104">
        <v>2406.8158921876247</v>
      </c>
      <c r="CA92" s="105" t="s">
        <v>105</v>
      </c>
      <c r="CB92" s="87"/>
      <c r="CC92" s="103">
        <v>22.921921142871177</v>
      </c>
      <c r="CD92" s="103">
        <v>23.708636436341834</v>
      </c>
      <c r="CE92" s="103">
        <v>0.78671529347065583</v>
      </c>
      <c r="CF92" s="104">
        <v>954.97697275932057</v>
      </c>
      <c r="CG92" s="104">
        <v>3657.9433438444707</v>
      </c>
      <c r="CH92" s="104">
        <v>2702.9663710851501</v>
      </c>
      <c r="CI92" s="87"/>
      <c r="CJ92" s="87"/>
      <c r="CK92" s="87"/>
      <c r="CL92" s="87"/>
      <c r="CM92" s="87"/>
      <c r="CN92" s="87"/>
      <c r="CO92" s="87"/>
      <c r="CP92" s="152"/>
    </row>
    <row r="93" spans="1:94" x14ac:dyDescent="0.2">
      <c r="A93" s="87"/>
      <c r="B93" s="105">
        <v>88</v>
      </c>
      <c r="C93" s="103">
        <v>18.772940911166085</v>
      </c>
      <c r="D93" s="103">
        <v>1</v>
      </c>
      <c r="E93" s="103">
        <v>5.5405885773860666</v>
      </c>
      <c r="F93" s="104">
        <v>158.93945669974238</v>
      </c>
      <c r="G93" s="103">
        <v>23.313529488552152</v>
      </c>
      <c r="H93" s="103">
        <v>23.313529488552152</v>
      </c>
      <c r="I93" s="103">
        <v>0</v>
      </c>
      <c r="J93" s="104">
        <v>858.34534135630702</v>
      </c>
      <c r="K93" s="104">
        <v>4246.4353079393877</v>
      </c>
      <c r="L93" s="104">
        <v>3388.0899665830807</v>
      </c>
      <c r="M93" s="105" t="s">
        <v>104</v>
      </c>
      <c r="N93" s="87"/>
      <c r="O93" s="103">
        <v>21.896675365460531</v>
      </c>
      <c r="P93" s="103">
        <v>22.339683914620249</v>
      </c>
      <c r="Q93" s="103">
        <v>0.44300854915971793</v>
      </c>
      <c r="R93" s="104">
        <v>886.88129566855343</v>
      </c>
      <c r="S93" s="104">
        <v>4033.4470203283508</v>
      </c>
      <c r="T93" s="104">
        <v>3146.5657246597971</v>
      </c>
      <c r="U93" s="87"/>
      <c r="V93" s="92"/>
      <c r="W93" s="87"/>
      <c r="X93" s="105">
        <v>88</v>
      </c>
      <c r="Y93" s="103">
        <v>13.847253296439398</v>
      </c>
      <c r="Z93" s="103">
        <v>1</v>
      </c>
      <c r="AA93" s="103">
        <v>5.596284924442311</v>
      </c>
      <c r="AB93" s="104">
        <v>162.08608039741728</v>
      </c>
      <c r="AC93" s="103">
        <v>18.44353822088171</v>
      </c>
      <c r="AD93" s="103">
        <v>18.44353822088171</v>
      </c>
      <c r="AE93" s="103">
        <v>0</v>
      </c>
      <c r="AF93" s="104">
        <v>715.3922270238686</v>
      </c>
      <c r="AG93" s="104">
        <v>3389.8368797587077</v>
      </c>
      <c r="AH93" s="104">
        <v>2674.4446527348391</v>
      </c>
      <c r="AI93" s="105" t="s">
        <v>104</v>
      </c>
      <c r="AJ93" s="87"/>
      <c r="AK93" s="103">
        <v>21.174544447410828</v>
      </c>
      <c r="AL93" s="103">
        <v>21.554638705358439</v>
      </c>
      <c r="AM93" s="103">
        <v>0.38009425794760793</v>
      </c>
      <c r="AN93" s="104">
        <v>854.96475891043599</v>
      </c>
      <c r="AO93" s="104">
        <v>3949.031636897585</v>
      </c>
      <c r="AP93" s="104">
        <v>3094.0668779871498</v>
      </c>
      <c r="AQ93" s="87"/>
      <c r="AR93" s="152"/>
      <c r="AS93" s="87"/>
      <c r="AT93" s="105">
        <v>88</v>
      </c>
      <c r="AU93" s="103">
        <v>19.552997873671519</v>
      </c>
      <c r="AV93" s="103">
        <v>2</v>
      </c>
      <c r="AW93" s="103">
        <v>4.8993500836426982</v>
      </c>
      <c r="AX93" s="104">
        <v>157.25492352337227</v>
      </c>
      <c r="AY93" s="103">
        <v>22.452347957314217</v>
      </c>
      <c r="AZ93" s="103">
        <v>22.452347957314217</v>
      </c>
      <c r="BA93" s="103">
        <v>0</v>
      </c>
      <c r="BB93" s="104">
        <v>830.82536224279875</v>
      </c>
      <c r="BC93" s="104">
        <v>3467.8521935971326</v>
      </c>
      <c r="BD93" s="104">
        <v>2637.0268313543338</v>
      </c>
      <c r="BE93" s="105" t="s">
        <v>104</v>
      </c>
      <c r="BF93" s="87"/>
      <c r="BG93" s="103">
        <v>22.778762879309731</v>
      </c>
      <c r="BH93" s="103">
        <v>23.413533796974306</v>
      </c>
      <c r="BI93" s="103">
        <v>0.63477091766457061</v>
      </c>
      <c r="BJ93" s="104">
        <v>928.089448221726</v>
      </c>
      <c r="BK93" s="104">
        <v>3588.4053409873668</v>
      </c>
      <c r="BL93" s="104">
        <v>2660.3158927656427</v>
      </c>
      <c r="BM93" s="87"/>
      <c r="BN93" s="152"/>
      <c r="BO93" s="87"/>
      <c r="BP93" s="105">
        <v>88</v>
      </c>
      <c r="BQ93" s="103">
        <v>18.480271611661763</v>
      </c>
      <c r="BR93" s="103">
        <v>3</v>
      </c>
      <c r="BS93" s="103">
        <v>3.9122157546661338</v>
      </c>
      <c r="BT93" s="104">
        <v>144.9936006229735</v>
      </c>
      <c r="BU93" s="103">
        <v>19.392487366327899</v>
      </c>
      <c r="BV93" s="103">
        <v>19.392487366327899</v>
      </c>
      <c r="BW93" s="103">
        <v>0</v>
      </c>
      <c r="BX93" s="104">
        <v>726.76822161281052</v>
      </c>
      <c r="BY93" s="104">
        <v>3118.8731049491848</v>
      </c>
      <c r="BZ93" s="104">
        <v>2392.1048833363743</v>
      </c>
      <c r="CA93" s="105" t="s">
        <v>104</v>
      </c>
      <c r="CB93" s="87"/>
      <c r="CC93" s="103">
        <v>22.881813940865005</v>
      </c>
      <c r="CD93" s="103">
        <v>23.659589287818946</v>
      </c>
      <c r="CE93" s="103">
        <v>0.77777534695394379</v>
      </c>
      <c r="CF93" s="104">
        <v>952.38369149629216</v>
      </c>
      <c r="CG93" s="104">
        <v>3651.8175456752065</v>
      </c>
      <c r="CH93" s="104">
        <v>2699.4338541789139</v>
      </c>
      <c r="CI93" s="87"/>
      <c r="CJ93" s="87"/>
      <c r="CK93" s="87"/>
      <c r="CL93" s="87"/>
      <c r="CM93" s="87"/>
      <c r="CN93" s="87"/>
      <c r="CO93" s="87"/>
      <c r="CP93" s="152"/>
    </row>
    <row r="94" spans="1:94" x14ac:dyDescent="0.2">
      <c r="A94" s="87"/>
      <c r="B94" s="105">
        <v>89</v>
      </c>
      <c r="C94" s="103">
        <v>24.815240075976803</v>
      </c>
      <c r="D94" s="103">
        <v>2</v>
      </c>
      <c r="E94" s="103">
        <v>5.140932420435278</v>
      </c>
      <c r="F94" s="104">
        <v>151.3291766758438</v>
      </c>
      <c r="G94" s="103">
        <v>25</v>
      </c>
      <c r="H94" s="103">
        <v>27.95617249641208</v>
      </c>
      <c r="I94" s="103">
        <v>2.9561724964120799</v>
      </c>
      <c r="J94" s="104">
        <v>1433.4402260300183</v>
      </c>
      <c r="K94" s="104">
        <v>4600</v>
      </c>
      <c r="L94" s="104">
        <v>3166.5597739699815</v>
      </c>
      <c r="M94" s="105" t="s">
        <v>105</v>
      </c>
      <c r="N94" s="87"/>
      <c r="O94" s="103">
        <v>21.931544181578953</v>
      </c>
      <c r="P94" s="103">
        <v>22.402790527898809</v>
      </c>
      <c r="Q94" s="103">
        <v>0.47124634631985685</v>
      </c>
      <c r="R94" s="104">
        <v>893.02240724564842</v>
      </c>
      <c r="S94" s="104">
        <v>4039.8127841448863</v>
      </c>
      <c r="T94" s="104">
        <v>3146.7903768992373</v>
      </c>
      <c r="U94" s="87"/>
      <c r="V94" s="92"/>
      <c r="W94" s="87"/>
      <c r="X94" s="105">
        <v>89</v>
      </c>
      <c r="Y94" s="103">
        <v>17.117496845549802</v>
      </c>
      <c r="Z94" s="103">
        <v>1</v>
      </c>
      <c r="AA94" s="103">
        <v>5.8874659874720159</v>
      </c>
      <c r="AB94" s="104">
        <v>110.1250382397152</v>
      </c>
      <c r="AC94" s="103">
        <v>22.004962833021818</v>
      </c>
      <c r="AD94" s="103">
        <v>22.004962833021818</v>
      </c>
      <c r="AE94" s="103">
        <v>0</v>
      </c>
      <c r="AF94" s="104">
        <v>770.27392323036975</v>
      </c>
      <c r="AG94" s="104">
        <v>4030.8933099439273</v>
      </c>
      <c r="AH94" s="104">
        <v>3260.6193867135576</v>
      </c>
      <c r="AI94" s="105" t="s">
        <v>104</v>
      </c>
      <c r="AJ94" s="87"/>
      <c r="AK94" s="103">
        <v>21.183874991069377</v>
      </c>
      <c r="AL94" s="103">
        <v>21.559698527017577</v>
      </c>
      <c r="AM94" s="103">
        <v>0.37582353594819662</v>
      </c>
      <c r="AN94" s="104">
        <v>854.01317648706447</v>
      </c>
      <c r="AO94" s="104">
        <v>3949.9514309767569</v>
      </c>
      <c r="AP94" s="104">
        <v>3095.9382544896935</v>
      </c>
      <c r="AQ94" s="87"/>
      <c r="AR94" s="152"/>
      <c r="AS94" s="87"/>
      <c r="AT94" s="105">
        <v>89</v>
      </c>
      <c r="AU94" s="103">
        <v>26.437263469898589</v>
      </c>
      <c r="AV94" s="103">
        <v>5</v>
      </c>
      <c r="AW94" s="103">
        <v>5.6943167853859809</v>
      </c>
      <c r="AX94" s="104">
        <v>154.96961510745845</v>
      </c>
      <c r="AY94" s="103">
        <v>25</v>
      </c>
      <c r="AZ94" s="103">
        <v>27.131580255284568</v>
      </c>
      <c r="BA94" s="103">
        <v>2.1315802552845682</v>
      </c>
      <c r="BB94" s="104">
        <v>1224.7066534001435</v>
      </c>
      <c r="BC94" s="104">
        <v>4000</v>
      </c>
      <c r="BD94" s="104">
        <v>2775.2933465998567</v>
      </c>
      <c r="BE94" s="105" t="s">
        <v>105</v>
      </c>
      <c r="BF94" s="87"/>
      <c r="BG94" s="103">
        <v>22.803720599766926</v>
      </c>
      <c r="BH94" s="103">
        <v>23.455309599876667</v>
      </c>
      <c r="BI94" s="103">
        <v>0.65158900010973908</v>
      </c>
      <c r="BJ94" s="104">
        <v>931.42222580800046</v>
      </c>
      <c r="BK94" s="104">
        <v>3593.0300000773964</v>
      </c>
      <c r="BL94" s="104">
        <v>2661.6077742693979</v>
      </c>
      <c r="BM94" s="87"/>
      <c r="BN94" s="152"/>
      <c r="BO94" s="87"/>
      <c r="BP94" s="105">
        <v>89</v>
      </c>
      <c r="BQ94" s="103">
        <v>15.668082016159824</v>
      </c>
      <c r="BR94" s="103">
        <v>4</v>
      </c>
      <c r="BS94" s="103">
        <v>5.1361536203136007</v>
      </c>
      <c r="BT94" s="104">
        <v>155.58930180672701</v>
      </c>
      <c r="BU94" s="103">
        <v>16.804235636473425</v>
      </c>
      <c r="BV94" s="103">
        <v>16.804235636473425</v>
      </c>
      <c r="BW94" s="103">
        <v>0</v>
      </c>
      <c r="BX94" s="104">
        <v>659.71637090092975</v>
      </c>
      <c r="BY94" s="104">
        <v>2800.6353454710138</v>
      </c>
      <c r="BZ94" s="104">
        <v>2140.9189745700842</v>
      </c>
      <c r="CA94" s="105" t="s">
        <v>104</v>
      </c>
      <c r="CB94" s="87"/>
      <c r="CC94" s="103">
        <v>22.813526544186448</v>
      </c>
      <c r="CD94" s="103">
        <v>23.582562842298209</v>
      </c>
      <c r="CE94" s="103">
        <v>0.76903629811176466</v>
      </c>
      <c r="CF94" s="104">
        <v>949.09529463567014</v>
      </c>
      <c r="CG94" s="104">
        <v>3642.2537007290921</v>
      </c>
      <c r="CH94" s="104">
        <v>2693.1584060934215</v>
      </c>
      <c r="CI94" s="87"/>
      <c r="CJ94" s="87"/>
      <c r="CK94" s="87"/>
      <c r="CL94" s="87"/>
      <c r="CM94" s="87"/>
      <c r="CN94" s="87"/>
      <c r="CO94" s="87"/>
      <c r="CP94" s="152"/>
    </row>
    <row r="95" spans="1:94" x14ac:dyDescent="0.2">
      <c r="A95" s="87"/>
      <c r="B95" s="105">
        <v>90</v>
      </c>
      <c r="C95" s="103">
        <v>20.611331017654845</v>
      </c>
      <c r="D95" s="103">
        <v>1</v>
      </c>
      <c r="E95" s="103">
        <v>2.9886823025950435</v>
      </c>
      <c r="F95" s="104">
        <v>151.49337655960193</v>
      </c>
      <c r="G95" s="103">
        <v>22.600013320249889</v>
      </c>
      <c r="H95" s="103">
        <v>22.600013320249889</v>
      </c>
      <c r="I95" s="103">
        <v>0</v>
      </c>
      <c r="J95" s="104">
        <v>829.49377616709853</v>
      </c>
      <c r="K95" s="104">
        <v>4118.0023976449802</v>
      </c>
      <c r="L95" s="104">
        <v>3288.5086214778817</v>
      </c>
      <c r="M95" s="105" t="s">
        <v>104</v>
      </c>
      <c r="N95" s="87"/>
      <c r="O95" s="103">
        <v>21.938971616453074</v>
      </c>
      <c r="P95" s="103">
        <v>22.404981892258267</v>
      </c>
      <c r="Q95" s="103">
        <v>0.46601027580519178</v>
      </c>
      <c r="R95" s="104">
        <v>892.31653356699792</v>
      </c>
      <c r="S95" s="104">
        <v>4040.6815576282206</v>
      </c>
      <c r="T95" s="104">
        <v>3148.3650240612224</v>
      </c>
      <c r="U95" s="87"/>
      <c r="V95" s="92"/>
      <c r="W95" s="87"/>
      <c r="X95" s="105">
        <v>90</v>
      </c>
      <c r="Y95" s="103">
        <v>20.514059392009241</v>
      </c>
      <c r="Z95" s="103">
        <v>1</v>
      </c>
      <c r="AA95" s="103">
        <v>2.0524169297472334</v>
      </c>
      <c r="AB95" s="104">
        <v>115.08323102539738</v>
      </c>
      <c r="AC95" s="103">
        <v>21.566476321756475</v>
      </c>
      <c r="AD95" s="103">
        <v>21.566476321756475</v>
      </c>
      <c r="AE95" s="103">
        <v>0</v>
      </c>
      <c r="AF95" s="104">
        <v>762.07752067809167</v>
      </c>
      <c r="AG95" s="104">
        <v>3951.9657379161654</v>
      </c>
      <c r="AH95" s="104">
        <v>3189.8882172380736</v>
      </c>
      <c r="AI95" s="105" t="s">
        <v>104</v>
      </c>
      <c r="AJ95" s="87"/>
      <c r="AK95" s="103">
        <v>21.188126116965901</v>
      </c>
      <c r="AL95" s="103">
        <v>21.559773835848009</v>
      </c>
      <c r="AM95" s="103">
        <v>0.37164771888210557</v>
      </c>
      <c r="AN95" s="104">
        <v>852.99166920029825</v>
      </c>
      <c r="AO95" s="104">
        <v>3949.973812164973</v>
      </c>
      <c r="AP95" s="104">
        <v>3096.9821429646754</v>
      </c>
      <c r="AQ95" s="87"/>
      <c r="AR95" s="152"/>
      <c r="AS95" s="87"/>
      <c r="AT95" s="105">
        <v>90</v>
      </c>
      <c r="AU95" s="103">
        <v>20.476748617386512</v>
      </c>
      <c r="AV95" s="103">
        <v>1</v>
      </c>
      <c r="AW95" s="103">
        <v>4.8677070236012785</v>
      </c>
      <c r="AX95" s="104">
        <v>148.73556528098783</v>
      </c>
      <c r="AY95" s="103">
        <v>24.344455640987789</v>
      </c>
      <c r="AZ95" s="103">
        <v>24.344455640987789</v>
      </c>
      <c r="BA95" s="103">
        <v>0</v>
      </c>
      <c r="BB95" s="104">
        <v>879.06923451062153</v>
      </c>
      <c r="BC95" s="104">
        <v>3701.6683461481684</v>
      </c>
      <c r="BD95" s="104">
        <v>2822.5991116375471</v>
      </c>
      <c r="BE95" s="105" t="s">
        <v>104</v>
      </c>
      <c r="BF95" s="87"/>
      <c r="BG95" s="103">
        <v>22.820839878002712</v>
      </c>
      <c r="BH95" s="103">
        <v>23.465189000333456</v>
      </c>
      <c r="BI95" s="103">
        <v>0.64434912233074204</v>
      </c>
      <c r="BJ95" s="104">
        <v>930.84052590469628</v>
      </c>
      <c r="BK95" s="104">
        <v>3594.237092811516</v>
      </c>
      <c r="BL95" s="104">
        <v>2663.3965669068216</v>
      </c>
      <c r="BM95" s="87"/>
      <c r="BN95" s="152"/>
      <c r="BO95" s="87"/>
      <c r="BP95" s="105">
        <v>90</v>
      </c>
      <c r="BQ95" s="103">
        <v>24.689971568691426</v>
      </c>
      <c r="BR95" s="103">
        <v>4</v>
      </c>
      <c r="BS95" s="103">
        <v>5.6705041275879751</v>
      </c>
      <c r="BT95" s="104">
        <v>128.96681446827895</v>
      </c>
      <c r="BU95" s="103">
        <v>25</v>
      </c>
      <c r="BV95" s="103">
        <v>26.360475696279401</v>
      </c>
      <c r="BW95" s="103">
        <v>1.3604756962794013</v>
      </c>
      <c r="BX95" s="104">
        <v>1083.0381689101891</v>
      </c>
      <c r="BY95" s="104">
        <v>4030</v>
      </c>
      <c r="BZ95" s="104">
        <v>2946.9618310898109</v>
      </c>
      <c r="CA95" s="105" t="s">
        <v>105</v>
      </c>
      <c r="CB95" s="87"/>
      <c r="CC95" s="103">
        <v>22.837820693695488</v>
      </c>
      <c r="CD95" s="103">
        <v>23.61342854067578</v>
      </c>
      <c r="CE95" s="103">
        <v>0.77560784698029395</v>
      </c>
      <c r="CF95" s="104">
        <v>950.583548794276</v>
      </c>
      <c r="CG95" s="104">
        <v>3646.5619929432132</v>
      </c>
      <c r="CH95" s="104">
        <v>2695.9784441489369</v>
      </c>
      <c r="CI95" s="87"/>
      <c r="CJ95" s="87"/>
      <c r="CK95" s="87"/>
      <c r="CL95" s="87"/>
      <c r="CM95" s="87"/>
      <c r="CN95" s="87"/>
      <c r="CO95" s="87"/>
      <c r="CP95" s="152"/>
    </row>
    <row r="96" spans="1:94" x14ac:dyDescent="0.2">
      <c r="A96" s="87"/>
      <c r="B96" s="105">
        <v>91</v>
      </c>
      <c r="C96" s="103">
        <v>19.356361329936359</v>
      </c>
      <c r="D96" s="103">
        <v>2</v>
      </c>
      <c r="E96" s="103">
        <v>5.9615685304633583</v>
      </c>
      <c r="F96" s="104">
        <v>165.74549855155828</v>
      </c>
      <c r="G96" s="103">
        <v>23.317929860399715</v>
      </c>
      <c r="H96" s="103">
        <v>23.317929860399715</v>
      </c>
      <c r="I96" s="103">
        <v>0</v>
      </c>
      <c r="J96" s="104">
        <v>865.28339436354975</v>
      </c>
      <c r="K96" s="104">
        <v>4297.227374871949</v>
      </c>
      <c r="L96" s="104">
        <v>3431.9439805083994</v>
      </c>
      <c r="M96" s="105" t="s">
        <v>104</v>
      </c>
      <c r="N96" s="87"/>
      <c r="O96" s="103">
        <v>21.954125003749191</v>
      </c>
      <c r="P96" s="103">
        <v>22.41501428751257</v>
      </c>
      <c r="Q96" s="103">
        <v>0.46088928376337646</v>
      </c>
      <c r="R96" s="104">
        <v>892.01946610322375</v>
      </c>
      <c r="S96" s="104">
        <v>4043.500742433097</v>
      </c>
      <c r="T96" s="104">
        <v>3151.4812763298728</v>
      </c>
      <c r="U96" s="87"/>
      <c r="V96" s="92"/>
      <c r="W96" s="87"/>
      <c r="X96" s="105">
        <v>91</v>
      </c>
      <c r="Y96" s="103">
        <v>18.589935583945</v>
      </c>
      <c r="Z96" s="103">
        <v>4</v>
      </c>
      <c r="AA96" s="103">
        <v>4.7465913679735436</v>
      </c>
      <c r="AB96" s="104">
        <v>131.60259999147678</v>
      </c>
      <c r="AC96" s="103">
        <v>19.336526951918543</v>
      </c>
      <c r="AD96" s="103">
        <v>19.336526951918543</v>
      </c>
      <c r="AE96" s="103">
        <v>0</v>
      </c>
      <c r="AF96" s="104">
        <v>711.69840854903305</v>
      </c>
      <c r="AG96" s="104">
        <v>3760.5748513453377</v>
      </c>
      <c r="AH96" s="104">
        <v>3048.8764427963047</v>
      </c>
      <c r="AI96" s="105" t="s">
        <v>104</v>
      </c>
      <c r="AJ96" s="87"/>
      <c r="AK96" s="103">
        <v>21.167778873393953</v>
      </c>
      <c r="AL96" s="103">
        <v>21.535342551409226</v>
      </c>
      <c r="AM96" s="103">
        <v>0.36756367801526924</v>
      </c>
      <c r="AN96" s="104">
        <v>851.43899600632813</v>
      </c>
      <c r="AO96" s="104">
        <v>3947.8925049032187</v>
      </c>
      <c r="AP96" s="104">
        <v>3096.4535088968914</v>
      </c>
      <c r="AQ96" s="87"/>
      <c r="AR96" s="152"/>
      <c r="AS96" s="87"/>
      <c r="AT96" s="105">
        <v>91</v>
      </c>
      <c r="AU96" s="103">
        <v>22.594946364458597</v>
      </c>
      <c r="AV96" s="103">
        <v>3</v>
      </c>
      <c r="AW96" s="103">
        <v>6.4643885806237646</v>
      </c>
      <c r="AX96" s="104">
        <v>125.01721781031185</v>
      </c>
      <c r="AY96" s="103">
        <v>25</v>
      </c>
      <c r="AZ96" s="103">
        <v>26.059334945082362</v>
      </c>
      <c r="BA96" s="103">
        <v>1.0593349450823624</v>
      </c>
      <c r="BB96" s="104">
        <v>1033.9174595726663</v>
      </c>
      <c r="BC96" s="104">
        <v>3900</v>
      </c>
      <c r="BD96" s="104">
        <v>2866.0825404273337</v>
      </c>
      <c r="BE96" s="105" t="s">
        <v>105</v>
      </c>
      <c r="BF96" s="87"/>
      <c r="BG96" s="103">
        <v>22.844786692530157</v>
      </c>
      <c r="BH96" s="103">
        <v>23.493696098627399</v>
      </c>
      <c r="BI96" s="103">
        <v>0.64890940609724335</v>
      </c>
      <c r="BJ96" s="104">
        <v>931.97323946148708</v>
      </c>
      <c r="BK96" s="104">
        <v>3597.5971247586422</v>
      </c>
      <c r="BL96" s="104">
        <v>2665.6238852971569</v>
      </c>
      <c r="BM96" s="87"/>
      <c r="BN96" s="152"/>
      <c r="BO96" s="87"/>
      <c r="BP96" s="105">
        <v>91</v>
      </c>
      <c r="BQ96" s="103">
        <v>21.195803115140158</v>
      </c>
      <c r="BR96" s="103">
        <v>4</v>
      </c>
      <c r="BS96" s="103">
        <v>6.0630135128918354</v>
      </c>
      <c r="BT96" s="104">
        <v>169.04161761580096</v>
      </c>
      <c r="BU96" s="103">
        <v>23.258816628031994</v>
      </c>
      <c r="BV96" s="103">
        <v>23.258816628031994</v>
      </c>
      <c r="BW96" s="103">
        <v>0</v>
      </c>
      <c r="BX96" s="104">
        <v>866.80611645676083</v>
      </c>
      <c r="BY96" s="104">
        <v>3768.8224942047991</v>
      </c>
      <c r="BZ96" s="104">
        <v>2902.0163777480384</v>
      </c>
      <c r="CA96" s="105" t="s">
        <v>104</v>
      </c>
      <c r="CB96" s="87"/>
      <c r="CC96" s="103">
        <v>22.842447022644244</v>
      </c>
      <c r="CD96" s="103">
        <v>23.609531706470904</v>
      </c>
      <c r="CE96" s="103">
        <v>0.76708468382666428</v>
      </c>
      <c r="CF96" s="104">
        <v>949.66291766968789</v>
      </c>
      <c r="CG96" s="104">
        <v>3647.9055149350988</v>
      </c>
      <c r="CH96" s="104">
        <v>2698.2425972654105</v>
      </c>
      <c r="CI96" s="87"/>
      <c r="CJ96" s="87"/>
      <c r="CK96" s="87"/>
      <c r="CL96" s="87"/>
      <c r="CM96" s="87"/>
      <c r="CN96" s="87"/>
      <c r="CO96" s="87"/>
      <c r="CP96" s="152"/>
    </row>
    <row r="97" spans="1:94" x14ac:dyDescent="0.2">
      <c r="A97" s="87"/>
      <c r="B97" s="105">
        <v>92</v>
      </c>
      <c r="C97" s="103">
        <v>17.527450523617425</v>
      </c>
      <c r="D97" s="103">
        <v>2</v>
      </c>
      <c r="E97" s="103">
        <v>5.1074600409228044</v>
      </c>
      <c r="F97" s="104">
        <v>138.85338026411105</v>
      </c>
      <c r="G97" s="103">
        <v>20.634910564540228</v>
      </c>
      <c r="H97" s="103">
        <v>20.634910564540228</v>
      </c>
      <c r="I97" s="103">
        <v>0</v>
      </c>
      <c r="J97" s="104">
        <v>757.90069720031784</v>
      </c>
      <c r="K97" s="104">
        <v>3814.2839016172411</v>
      </c>
      <c r="L97" s="104">
        <v>3056.383204416923</v>
      </c>
      <c r="M97" s="105" t="s">
        <v>104</v>
      </c>
      <c r="N97" s="87"/>
      <c r="O97" s="103">
        <v>21.939785716366483</v>
      </c>
      <c r="P97" s="103">
        <v>22.395665334002</v>
      </c>
      <c r="Q97" s="103">
        <v>0.45587961763551371</v>
      </c>
      <c r="R97" s="104">
        <v>890.56165339775737</v>
      </c>
      <c r="S97" s="104">
        <v>4041.0092550329246</v>
      </c>
      <c r="T97" s="104">
        <v>3150.4476016351664</v>
      </c>
      <c r="U97" s="87"/>
      <c r="V97" s="92"/>
      <c r="W97" s="87"/>
      <c r="X97" s="105">
        <v>92</v>
      </c>
      <c r="Y97" s="103">
        <v>22.252010041625379</v>
      </c>
      <c r="Z97" s="103">
        <v>5</v>
      </c>
      <c r="AA97" s="103">
        <v>3.8235690020164763</v>
      </c>
      <c r="AB97" s="104">
        <v>140.52047641566091</v>
      </c>
      <c r="AC97" s="103">
        <v>21.075579043641856</v>
      </c>
      <c r="AD97" s="103">
        <v>21.075579043641856</v>
      </c>
      <c r="AE97" s="103">
        <v>0</v>
      </c>
      <c r="AF97" s="104">
        <v>772.78784772491656</v>
      </c>
      <c r="AG97" s="104">
        <v>4143.6042278555342</v>
      </c>
      <c r="AH97" s="104">
        <v>3370.8163801306177</v>
      </c>
      <c r="AI97" s="105" t="s">
        <v>104</v>
      </c>
      <c r="AJ97" s="87"/>
      <c r="AK97" s="103">
        <v>21.166776701331429</v>
      </c>
      <c r="AL97" s="103">
        <v>21.530345121976971</v>
      </c>
      <c r="AM97" s="103">
        <v>0.36356842064553802</v>
      </c>
      <c r="AN97" s="104">
        <v>850.58409222066064</v>
      </c>
      <c r="AO97" s="104">
        <v>3950.0198062396566</v>
      </c>
      <c r="AP97" s="104">
        <v>3099.4357140189968</v>
      </c>
      <c r="AQ97" s="87"/>
      <c r="AR97" s="152"/>
      <c r="AS97" s="87"/>
      <c r="AT97" s="105">
        <v>92</v>
      </c>
      <c r="AU97" s="103">
        <v>24.135906941795721</v>
      </c>
      <c r="AV97" s="103">
        <v>4</v>
      </c>
      <c r="AW97" s="103">
        <v>5.6538294780779808</v>
      </c>
      <c r="AX97" s="104">
        <v>159.5436118843632</v>
      </c>
      <c r="AY97" s="103">
        <v>25</v>
      </c>
      <c r="AZ97" s="103">
        <v>25.789736419873702</v>
      </c>
      <c r="BA97" s="103">
        <v>0.78973641987370158</v>
      </c>
      <c r="BB97" s="104">
        <v>1028.0040748654185</v>
      </c>
      <c r="BC97" s="104">
        <v>3950</v>
      </c>
      <c r="BD97" s="104">
        <v>2921.9959251345817</v>
      </c>
      <c r="BE97" s="105" t="s">
        <v>105</v>
      </c>
      <c r="BF97" s="87"/>
      <c r="BG97" s="103">
        <v>22.86821292413309</v>
      </c>
      <c r="BH97" s="103">
        <v>23.518653058640947</v>
      </c>
      <c r="BI97" s="103">
        <v>0.65044013450785698</v>
      </c>
      <c r="BJ97" s="104">
        <v>933.01705288979065</v>
      </c>
      <c r="BK97" s="104">
        <v>3601.4275907938745</v>
      </c>
      <c r="BL97" s="104">
        <v>2668.4105379040852</v>
      </c>
      <c r="BM97" s="87"/>
      <c r="BN97" s="152"/>
      <c r="BO97" s="87"/>
      <c r="BP97" s="105">
        <v>92</v>
      </c>
      <c r="BQ97" s="103">
        <v>18.022361721834002</v>
      </c>
      <c r="BR97" s="103">
        <v>2</v>
      </c>
      <c r="BS97" s="103">
        <v>4.5200433935415703</v>
      </c>
      <c r="BT97" s="104">
        <v>179.22879610685331</v>
      </c>
      <c r="BU97" s="103">
        <v>20.542405115375573</v>
      </c>
      <c r="BV97" s="103">
        <v>20.542405115375573</v>
      </c>
      <c r="BW97" s="103">
        <v>0</v>
      </c>
      <c r="BX97" s="104">
        <v>795.50094956812052</v>
      </c>
      <c r="BY97" s="104">
        <v>3221.3607673063361</v>
      </c>
      <c r="BZ97" s="104">
        <v>2425.8598177382155</v>
      </c>
      <c r="CA97" s="105" t="s">
        <v>104</v>
      </c>
      <c r="CB97" s="87"/>
      <c r="CC97" s="103">
        <v>22.81744656713045</v>
      </c>
      <c r="CD97" s="103">
        <v>23.576193373958997</v>
      </c>
      <c r="CE97" s="103">
        <v>0.75874680682854834</v>
      </c>
      <c r="CF97" s="104">
        <v>947.98724410336649</v>
      </c>
      <c r="CG97" s="104">
        <v>3643.2691589826122</v>
      </c>
      <c r="CH97" s="104">
        <v>2695.2819148792451</v>
      </c>
      <c r="CI97" s="87"/>
      <c r="CJ97" s="87"/>
      <c r="CK97" s="87"/>
      <c r="CL97" s="87"/>
      <c r="CM97" s="87"/>
      <c r="CN97" s="87"/>
      <c r="CO97" s="87"/>
      <c r="CP97" s="152"/>
    </row>
    <row r="98" spans="1:94" x14ac:dyDescent="0.2">
      <c r="A98" s="87"/>
      <c r="B98" s="105">
        <v>93</v>
      </c>
      <c r="C98" s="103">
        <v>16.397627131790571</v>
      </c>
      <c r="D98" s="103">
        <v>3</v>
      </c>
      <c r="E98" s="103">
        <v>3.0599379459415439</v>
      </c>
      <c r="F98" s="104">
        <v>121.86508982954368</v>
      </c>
      <c r="G98" s="103">
        <v>16.457565077732117</v>
      </c>
      <c r="H98" s="103">
        <v>16.457565077732117</v>
      </c>
      <c r="I98" s="103">
        <v>0</v>
      </c>
      <c r="J98" s="104">
        <v>615.59204216150715</v>
      </c>
      <c r="K98" s="104">
        <v>3112.361713991781</v>
      </c>
      <c r="L98" s="104">
        <v>2496.7696718302741</v>
      </c>
      <c r="M98" s="105" t="s">
        <v>104</v>
      </c>
      <c r="N98" s="87"/>
      <c r="O98" s="103">
        <v>21.88083710734891</v>
      </c>
      <c r="P98" s="103">
        <v>22.331814793612001</v>
      </c>
      <c r="Q98" s="103">
        <v>0.45097768626308882</v>
      </c>
      <c r="R98" s="104">
        <v>887.60499091134602</v>
      </c>
      <c r="S98" s="104">
        <v>4031.0237976023745</v>
      </c>
      <c r="T98" s="104">
        <v>3143.4188066910283</v>
      </c>
      <c r="U98" s="87"/>
      <c r="V98" s="92"/>
      <c r="W98" s="87"/>
      <c r="X98" s="105">
        <v>93</v>
      </c>
      <c r="Y98" s="103">
        <v>25.063198666177541</v>
      </c>
      <c r="Z98" s="103">
        <v>0</v>
      </c>
      <c r="AA98" s="103">
        <v>3.8805365828803051</v>
      </c>
      <c r="AB98" s="104">
        <v>179.94392524647876</v>
      </c>
      <c r="AC98" s="103">
        <v>25</v>
      </c>
      <c r="AD98" s="103">
        <v>28.943735249057845</v>
      </c>
      <c r="AE98" s="103">
        <v>3.9437352490578448</v>
      </c>
      <c r="AF98" s="104">
        <v>1639.816270076891</v>
      </c>
      <c r="AG98" s="104">
        <v>4500</v>
      </c>
      <c r="AH98" s="104">
        <v>2860.1837299231092</v>
      </c>
      <c r="AI98" s="105" t="s">
        <v>105</v>
      </c>
      <c r="AJ98" s="87"/>
      <c r="AK98" s="103">
        <v>21.207994156155824</v>
      </c>
      <c r="AL98" s="103">
        <v>21.610058994311174</v>
      </c>
      <c r="AM98" s="103">
        <v>0.40206483815534777</v>
      </c>
      <c r="AN98" s="104">
        <v>859.07045972449112</v>
      </c>
      <c r="AO98" s="104">
        <v>3955.9335717639615</v>
      </c>
      <c r="AP98" s="104">
        <v>3096.8631120394712</v>
      </c>
      <c r="AQ98" s="87"/>
      <c r="AR98" s="152"/>
      <c r="AS98" s="87"/>
      <c r="AT98" s="105">
        <v>93</v>
      </c>
      <c r="AU98" s="103">
        <v>20.057543739804657</v>
      </c>
      <c r="AV98" s="103">
        <v>3</v>
      </c>
      <c r="AW98" s="103">
        <v>5.6507874131235054</v>
      </c>
      <c r="AX98" s="104">
        <v>191.6289351783177</v>
      </c>
      <c r="AY98" s="103">
        <v>22.708331152928164</v>
      </c>
      <c r="AZ98" s="103">
        <v>22.708331152928164</v>
      </c>
      <c r="BA98" s="103">
        <v>0</v>
      </c>
      <c r="BB98" s="104">
        <v>872.87886976616255</v>
      </c>
      <c r="BC98" s="104">
        <v>3556.2496729392246</v>
      </c>
      <c r="BD98" s="104">
        <v>2683.3708031730621</v>
      </c>
      <c r="BE98" s="105" t="s">
        <v>104</v>
      </c>
      <c r="BF98" s="87"/>
      <c r="BG98" s="103">
        <v>22.866493765302927</v>
      </c>
      <c r="BH98" s="103">
        <v>23.509939919869844</v>
      </c>
      <c r="BI98" s="103">
        <v>0.64344615456691223</v>
      </c>
      <c r="BJ98" s="104">
        <v>932.3704057594291</v>
      </c>
      <c r="BK98" s="104">
        <v>3600.9418067309211</v>
      </c>
      <c r="BL98" s="104">
        <v>2668.5714009714934</v>
      </c>
      <c r="BM98" s="87"/>
      <c r="BN98" s="152"/>
      <c r="BO98" s="87"/>
      <c r="BP98" s="105">
        <v>93</v>
      </c>
      <c r="BQ98" s="103">
        <v>23.234498382585421</v>
      </c>
      <c r="BR98" s="103">
        <v>2</v>
      </c>
      <c r="BS98" s="103">
        <v>6.0201553394892375</v>
      </c>
      <c r="BT98" s="104">
        <v>125.60351968728463</v>
      </c>
      <c r="BU98" s="103">
        <v>25</v>
      </c>
      <c r="BV98" s="103">
        <v>27.254653722074657</v>
      </c>
      <c r="BW98" s="103">
        <v>2.2546537220746572</v>
      </c>
      <c r="BX98" s="104">
        <v>1213.8015779984833</v>
      </c>
      <c r="BY98" s="104">
        <v>3890</v>
      </c>
      <c r="BZ98" s="104">
        <v>2676.1984220015165</v>
      </c>
      <c r="CA98" s="105" t="s">
        <v>105</v>
      </c>
      <c r="CB98" s="87"/>
      <c r="CC98" s="103">
        <v>22.840914883612918</v>
      </c>
      <c r="CD98" s="103">
        <v>23.615746711035509</v>
      </c>
      <c r="CE98" s="103">
        <v>0.7748318274225926</v>
      </c>
      <c r="CF98" s="104">
        <v>950.84546274740001</v>
      </c>
      <c r="CG98" s="104">
        <v>3645.9221787784982</v>
      </c>
      <c r="CH98" s="104">
        <v>2695.0767160310979</v>
      </c>
      <c r="CI98" s="87"/>
      <c r="CJ98" s="87"/>
      <c r="CK98" s="87"/>
      <c r="CL98" s="87"/>
      <c r="CM98" s="87"/>
      <c r="CN98" s="87"/>
      <c r="CO98" s="87"/>
      <c r="CP98" s="152"/>
    </row>
    <row r="99" spans="1:94" x14ac:dyDescent="0.2">
      <c r="A99" s="87"/>
      <c r="B99" s="105">
        <v>94</v>
      </c>
      <c r="C99" s="103">
        <v>25.230235975423444</v>
      </c>
      <c r="D99" s="103">
        <v>3</v>
      </c>
      <c r="E99" s="103">
        <v>3.6686085557810766</v>
      </c>
      <c r="F99" s="104">
        <v>130.81712404232775</v>
      </c>
      <c r="G99" s="103">
        <v>25</v>
      </c>
      <c r="H99" s="103">
        <v>25.898844531204521</v>
      </c>
      <c r="I99" s="103">
        <v>0.89884453120452079</v>
      </c>
      <c r="J99" s="104">
        <v>1042.6091396591414</v>
      </c>
      <c r="K99" s="104">
        <v>4650</v>
      </c>
      <c r="L99" s="104">
        <v>3607.3908603408586</v>
      </c>
      <c r="M99" s="105" t="s">
        <v>105</v>
      </c>
      <c r="N99" s="87"/>
      <c r="O99" s="103">
        <v>21.914019691313285</v>
      </c>
      <c r="P99" s="103">
        <v>22.369761918480005</v>
      </c>
      <c r="Q99" s="103">
        <v>0.45574222716672108</v>
      </c>
      <c r="R99" s="104">
        <v>889.25397121717356</v>
      </c>
      <c r="S99" s="104">
        <v>4037.6086508193707</v>
      </c>
      <c r="T99" s="104">
        <v>3148.3546796021965</v>
      </c>
      <c r="U99" s="87"/>
      <c r="V99" s="92"/>
      <c r="W99" s="87"/>
      <c r="X99" s="105">
        <v>94</v>
      </c>
      <c r="Y99" s="103">
        <v>19.074096837938505</v>
      </c>
      <c r="Z99" s="103">
        <v>1</v>
      </c>
      <c r="AA99" s="103">
        <v>3.8529248952162858</v>
      </c>
      <c r="AB99" s="104">
        <v>147.85290705263949</v>
      </c>
      <c r="AC99" s="103">
        <v>21.927021733154792</v>
      </c>
      <c r="AD99" s="103">
        <v>21.927021733154792</v>
      </c>
      <c r="AE99" s="103">
        <v>0</v>
      </c>
      <c r="AF99" s="104">
        <v>805.66355904728323</v>
      </c>
      <c r="AG99" s="104">
        <v>4016.8639119678624</v>
      </c>
      <c r="AH99" s="104">
        <v>3211.200352920579</v>
      </c>
      <c r="AI99" s="105" t="s">
        <v>104</v>
      </c>
      <c r="AJ99" s="87"/>
      <c r="AK99" s="103">
        <v>21.215643385698364</v>
      </c>
      <c r="AL99" s="103">
        <v>21.613430938341427</v>
      </c>
      <c r="AM99" s="103">
        <v>0.39778755264305687</v>
      </c>
      <c r="AN99" s="104">
        <v>858.50230120664844</v>
      </c>
      <c r="AO99" s="104">
        <v>3956.5817668725131</v>
      </c>
      <c r="AP99" s="104">
        <v>3098.0794656658659</v>
      </c>
      <c r="AQ99" s="87"/>
      <c r="AR99" s="152"/>
      <c r="AS99" s="87"/>
      <c r="AT99" s="105">
        <v>94</v>
      </c>
      <c r="AU99" s="103">
        <v>22.93492628480783</v>
      </c>
      <c r="AV99" s="103">
        <v>1</v>
      </c>
      <c r="AW99" s="103">
        <v>5.9784378025692133</v>
      </c>
      <c r="AX99" s="104">
        <v>182.54543917032402</v>
      </c>
      <c r="AY99" s="103">
        <v>25</v>
      </c>
      <c r="AZ99" s="103">
        <v>27.913364087377044</v>
      </c>
      <c r="BA99" s="103">
        <v>2.9133640873770439</v>
      </c>
      <c r="BB99" s="104">
        <v>1369.5500522768805</v>
      </c>
      <c r="BC99" s="104">
        <v>3800</v>
      </c>
      <c r="BD99" s="104">
        <v>2430.4499477231193</v>
      </c>
      <c r="BE99" s="105" t="s">
        <v>105</v>
      </c>
      <c r="BF99" s="87"/>
      <c r="BG99" s="103">
        <v>22.889190640140132</v>
      </c>
      <c r="BH99" s="103">
        <v>23.556784857822045</v>
      </c>
      <c r="BI99" s="103">
        <v>0.66759421768191374</v>
      </c>
      <c r="BJ99" s="104">
        <v>937.0212530628063</v>
      </c>
      <c r="BK99" s="104">
        <v>3603.0594470848478</v>
      </c>
      <c r="BL99" s="104">
        <v>2666.0381940220427</v>
      </c>
      <c r="BM99" s="87"/>
      <c r="BN99" s="152"/>
      <c r="BO99" s="87"/>
      <c r="BP99" s="105">
        <v>94</v>
      </c>
      <c r="BQ99" s="103">
        <v>23.859069665594625</v>
      </c>
      <c r="BR99" s="103">
        <v>2</v>
      </c>
      <c r="BS99" s="103">
        <v>3.814328559398839</v>
      </c>
      <c r="BT99" s="104">
        <v>151.72871014054707</v>
      </c>
      <c r="BU99" s="103">
        <v>25</v>
      </c>
      <c r="BV99" s="103">
        <v>25.673398224993463</v>
      </c>
      <c r="BW99" s="103">
        <v>0.67339822499346269</v>
      </c>
      <c r="BX99" s="104">
        <v>1002.7384438895665</v>
      </c>
      <c r="BY99" s="104">
        <v>3890</v>
      </c>
      <c r="BZ99" s="104">
        <v>2887.2615561104335</v>
      </c>
      <c r="CA99" s="105" t="s">
        <v>105</v>
      </c>
      <c r="CB99" s="87"/>
      <c r="CC99" s="103">
        <v>22.863883874212782</v>
      </c>
      <c r="CD99" s="103">
        <v>23.637636620758467</v>
      </c>
      <c r="CE99" s="103">
        <v>0.77375274654568704</v>
      </c>
      <c r="CF99" s="104">
        <v>951.39751573827414</v>
      </c>
      <c r="CG99" s="104">
        <v>3648.5187513446845</v>
      </c>
      <c r="CH99" s="104">
        <v>2697.1212356064098</v>
      </c>
      <c r="CI99" s="87"/>
      <c r="CJ99" s="87"/>
      <c r="CK99" s="87"/>
      <c r="CL99" s="87"/>
      <c r="CM99" s="87"/>
      <c r="CN99" s="87"/>
      <c r="CO99" s="87"/>
      <c r="CP99" s="152"/>
    </row>
    <row r="100" spans="1:94" x14ac:dyDescent="0.2">
      <c r="A100" s="87"/>
      <c r="B100" s="105">
        <v>95</v>
      </c>
      <c r="C100" s="103">
        <v>15.289864772420856</v>
      </c>
      <c r="D100" s="103">
        <v>1</v>
      </c>
      <c r="E100" s="103">
        <v>4.3003024935944083</v>
      </c>
      <c r="F100" s="104">
        <v>186.28261202176299</v>
      </c>
      <c r="G100" s="103">
        <v>18.590167266015264</v>
      </c>
      <c r="H100" s="103">
        <v>18.590167266015264</v>
      </c>
      <c r="I100" s="103">
        <v>0</v>
      </c>
      <c r="J100" s="104">
        <v>743.98763000222084</v>
      </c>
      <c r="K100" s="104">
        <v>3396.2301078827477</v>
      </c>
      <c r="L100" s="104">
        <v>2652.2424778805271</v>
      </c>
      <c r="M100" s="105" t="s">
        <v>104</v>
      </c>
      <c r="N100" s="87"/>
      <c r="O100" s="103">
        <v>21.879031771046989</v>
      </c>
      <c r="P100" s="103">
        <v>22.329976711611955</v>
      </c>
      <c r="Q100" s="103">
        <v>0.45094494056496615</v>
      </c>
      <c r="R100" s="104">
        <v>887.72485183596348</v>
      </c>
      <c r="S100" s="104">
        <v>4030.8572977358272</v>
      </c>
      <c r="T100" s="104">
        <v>3143.1324458998629</v>
      </c>
      <c r="U100" s="87"/>
      <c r="V100" s="92"/>
      <c r="W100" s="87"/>
      <c r="X100" s="105">
        <v>95</v>
      </c>
      <c r="Y100" s="103">
        <v>22.2006066905601</v>
      </c>
      <c r="Z100" s="103">
        <v>1</v>
      </c>
      <c r="AA100" s="103">
        <v>2.4348065988528242</v>
      </c>
      <c r="AB100" s="104">
        <v>138.33243216285544</v>
      </c>
      <c r="AC100" s="103">
        <v>23.635413289412924</v>
      </c>
      <c r="AD100" s="103">
        <v>23.635413289412924</v>
      </c>
      <c r="AE100" s="103">
        <v>0</v>
      </c>
      <c r="AF100" s="104">
        <v>847.39483084524318</v>
      </c>
      <c r="AG100" s="104">
        <v>4324.3743920943261</v>
      </c>
      <c r="AH100" s="104">
        <v>3476.979561249083</v>
      </c>
      <c r="AI100" s="105" t="s">
        <v>104</v>
      </c>
      <c r="AJ100" s="87"/>
      <c r="AK100" s="103">
        <v>21.241114647842732</v>
      </c>
      <c r="AL100" s="103">
        <v>21.63471496308955</v>
      </c>
      <c r="AM100" s="103">
        <v>0.39360031524681416</v>
      </c>
      <c r="AN100" s="104">
        <v>858.38538046600206</v>
      </c>
      <c r="AO100" s="104">
        <v>3960.4532681906376</v>
      </c>
      <c r="AP100" s="104">
        <v>3102.0678877246364</v>
      </c>
      <c r="AQ100" s="87"/>
      <c r="AR100" s="152"/>
      <c r="AS100" s="87"/>
      <c r="AT100" s="105">
        <v>95</v>
      </c>
      <c r="AU100" s="103">
        <v>22.274818289608827</v>
      </c>
      <c r="AV100" s="103">
        <v>3</v>
      </c>
      <c r="AW100" s="103">
        <v>3.2659597256762916</v>
      </c>
      <c r="AX100" s="104">
        <v>184.89003978781929</v>
      </c>
      <c r="AY100" s="103">
        <v>22.54077801528512</v>
      </c>
      <c r="AZ100" s="103">
        <v>22.54077801528512</v>
      </c>
      <c r="BA100" s="103">
        <v>0</v>
      </c>
      <c r="BB100" s="104">
        <v>861.11338024637291</v>
      </c>
      <c r="BC100" s="104">
        <v>3531.116702292768</v>
      </c>
      <c r="BD100" s="104">
        <v>2670.0033220463952</v>
      </c>
      <c r="BE100" s="105" t="s">
        <v>104</v>
      </c>
      <c r="BF100" s="87"/>
      <c r="BG100" s="103">
        <v>22.885523138825867</v>
      </c>
      <c r="BH100" s="103">
        <v>23.546090048953236</v>
      </c>
      <c r="BI100" s="103">
        <v>0.66056691012736724</v>
      </c>
      <c r="BJ100" s="104">
        <v>936.22222282263328</v>
      </c>
      <c r="BK100" s="104">
        <v>3602.3021550344047</v>
      </c>
      <c r="BL100" s="104">
        <v>2666.0799322117728</v>
      </c>
      <c r="BM100" s="87"/>
      <c r="BN100" s="152"/>
      <c r="BO100" s="87"/>
      <c r="BP100" s="105">
        <v>95</v>
      </c>
      <c r="BQ100" s="103">
        <v>17.202845250796457</v>
      </c>
      <c r="BR100" s="103">
        <v>3</v>
      </c>
      <c r="BS100" s="103">
        <v>3.3907615100775366</v>
      </c>
      <c r="BT100" s="104">
        <v>121.20251837604509</v>
      </c>
      <c r="BU100" s="103">
        <v>17.593606760873993</v>
      </c>
      <c r="BV100" s="103">
        <v>17.593606760873993</v>
      </c>
      <c r="BW100" s="103">
        <v>0</v>
      </c>
      <c r="BX100" s="104">
        <v>649.0107212022649</v>
      </c>
      <c r="BY100" s="104">
        <v>2849.041014131099</v>
      </c>
      <c r="BZ100" s="104">
        <v>2200.0302929288341</v>
      </c>
      <c r="CA100" s="105" t="s">
        <v>104</v>
      </c>
      <c r="CB100" s="87"/>
      <c r="CC100" s="103">
        <v>22.808407273019743</v>
      </c>
      <c r="CD100" s="103">
        <v>23.574015253812313</v>
      </c>
      <c r="CE100" s="103">
        <v>0.76560798079257453</v>
      </c>
      <c r="CF100" s="104">
        <v>948.21449684842139</v>
      </c>
      <c r="CG100" s="104">
        <v>3640.1031962161205</v>
      </c>
      <c r="CH100" s="104">
        <v>2691.8886993676983</v>
      </c>
      <c r="CI100" s="87"/>
      <c r="CJ100" s="87"/>
      <c r="CK100" s="87"/>
      <c r="CL100" s="87"/>
      <c r="CM100" s="87"/>
      <c r="CN100" s="87"/>
      <c r="CO100" s="87"/>
      <c r="CP100" s="152"/>
    </row>
    <row r="101" spans="1:94" x14ac:dyDescent="0.2">
      <c r="A101" s="87"/>
      <c r="B101" s="105">
        <v>96</v>
      </c>
      <c r="C101" s="103">
        <v>14.009758780837199</v>
      </c>
      <c r="D101" s="103">
        <v>1</v>
      </c>
      <c r="E101" s="103">
        <v>4.8370769174990862</v>
      </c>
      <c r="F101" s="104">
        <v>120.42325973113175</v>
      </c>
      <c r="G101" s="103">
        <v>17.846835698336285</v>
      </c>
      <c r="H101" s="103">
        <v>17.846835698336285</v>
      </c>
      <c r="I101" s="103">
        <v>0</v>
      </c>
      <c r="J101" s="104">
        <v>655.82833068122034</v>
      </c>
      <c r="K101" s="104">
        <v>3262.4304257005315</v>
      </c>
      <c r="L101" s="104">
        <v>2606.602095019311</v>
      </c>
      <c r="M101" s="105" t="s">
        <v>104</v>
      </c>
      <c r="N101" s="87"/>
      <c r="O101" s="103">
        <v>21.83702972862292</v>
      </c>
      <c r="P101" s="103">
        <v>22.283277326057</v>
      </c>
      <c r="Q101" s="103">
        <v>0.4462475974340811</v>
      </c>
      <c r="R101" s="104">
        <v>885.30926307393486</v>
      </c>
      <c r="S101" s="104">
        <v>4022.8528511521267</v>
      </c>
      <c r="T101" s="104">
        <v>3137.5435880781902</v>
      </c>
      <c r="U101" s="87"/>
      <c r="V101" s="92"/>
      <c r="W101" s="87"/>
      <c r="X101" s="105">
        <v>96</v>
      </c>
      <c r="Y101" s="103">
        <v>14.127174257751406</v>
      </c>
      <c r="Z101" s="103">
        <v>0</v>
      </c>
      <c r="AA101" s="103">
        <v>2.9743977512983553</v>
      </c>
      <c r="AB101" s="104">
        <v>175.56451931914359</v>
      </c>
      <c r="AC101" s="103">
        <v>17.101572009049761</v>
      </c>
      <c r="AD101" s="103">
        <v>17.101572009049761</v>
      </c>
      <c r="AE101" s="103">
        <v>0</v>
      </c>
      <c r="AF101" s="104">
        <v>688.61167959063641</v>
      </c>
      <c r="AG101" s="104">
        <v>3078.2829616289569</v>
      </c>
      <c r="AH101" s="104">
        <v>2389.6712820383204</v>
      </c>
      <c r="AI101" s="105" t="s">
        <v>104</v>
      </c>
      <c r="AJ101" s="87"/>
      <c r="AK101" s="103">
        <v>21.19799441202197</v>
      </c>
      <c r="AL101" s="103">
        <v>21.587494723984971</v>
      </c>
      <c r="AM101" s="103">
        <v>0.38950031196299317</v>
      </c>
      <c r="AN101" s="104">
        <v>856.61690441521705</v>
      </c>
      <c r="AO101" s="104">
        <v>3951.2639941639536</v>
      </c>
      <c r="AP101" s="104">
        <v>3094.6470897487375</v>
      </c>
      <c r="AQ101" s="87"/>
      <c r="AR101" s="152"/>
      <c r="AS101" s="87"/>
      <c r="AT101" s="105">
        <v>96</v>
      </c>
      <c r="AU101" s="103">
        <v>26.744439350311762</v>
      </c>
      <c r="AV101" s="103">
        <v>3</v>
      </c>
      <c r="AW101" s="103">
        <v>5.231764472180167</v>
      </c>
      <c r="AX101" s="104">
        <v>156.88719620215244</v>
      </c>
      <c r="AY101" s="103">
        <v>25</v>
      </c>
      <c r="AZ101" s="103">
        <v>28.976203822491929</v>
      </c>
      <c r="BA101" s="103">
        <v>3.9762038224919287</v>
      </c>
      <c r="BB101" s="104">
        <v>1503.3177695759416</v>
      </c>
      <c r="BC101" s="104">
        <v>3900</v>
      </c>
      <c r="BD101" s="104">
        <v>2396.6822304240586</v>
      </c>
      <c r="BE101" s="105" t="s">
        <v>105</v>
      </c>
      <c r="BF101" s="87"/>
      <c r="BG101" s="103">
        <v>22.907548939463098</v>
      </c>
      <c r="BH101" s="103">
        <v>23.602653734094265</v>
      </c>
      <c r="BI101" s="103">
        <v>0.6951047946311647</v>
      </c>
      <c r="BJ101" s="104">
        <v>942.12946810131359</v>
      </c>
      <c r="BK101" s="104">
        <v>3605.4031742527964</v>
      </c>
      <c r="BL101" s="104">
        <v>2663.273706151484</v>
      </c>
      <c r="BM101" s="87"/>
      <c r="BN101" s="152"/>
      <c r="BO101" s="87"/>
      <c r="BP101" s="105">
        <v>96</v>
      </c>
      <c r="BQ101" s="103">
        <v>13.753192247240396</v>
      </c>
      <c r="BR101" s="103">
        <v>4</v>
      </c>
      <c r="BS101" s="103">
        <v>3.2968626656371631</v>
      </c>
      <c r="BT101" s="104">
        <v>131.75063157276961</v>
      </c>
      <c r="BU101" s="103">
        <v>13.05005491287756</v>
      </c>
      <c r="BV101" s="103">
        <v>13.05005491287756</v>
      </c>
      <c r="BW101" s="103">
        <v>0</v>
      </c>
      <c r="BX101" s="104">
        <v>523.25227895909643</v>
      </c>
      <c r="BY101" s="104">
        <v>2237.5082369316342</v>
      </c>
      <c r="BZ101" s="104">
        <v>1714.2559579725378</v>
      </c>
      <c r="CA101" s="105" t="s">
        <v>104</v>
      </c>
      <c r="CB101" s="87"/>
      <c r="CC101" s="103">
        <v>22.706757769268261</v>
      </c>
      <c r="CD101" s="103">
        <v>23.464390666927574</v>
      </c>
      <c r="CE101" s="103">
        <v>0.75763289765931852</v>
      </c>
      <c r="CF101" s="104">
        <v>943.78780707874103</v>
      </c>
      <c r="CG101" s="104">
        <v>3625.492832056907</v>
      </c>
      <c r="CH101" s="104">
        <v>2681.7050249781655</v>
      </c>
      <c r="CI101" s="87"/>
      <c r="CJ101" s="87"/>
      <c r="CK101" s="87"/>
      <c r="CL101" s="87"/>
      <c r="CN101" s="87"/>
      <c r="CO101" s="87"/>
      <c r="CP101" s="152"/>
    </row>
    <row r="102" spans="1:94" x14ac:dyDescent="0.2">
      <c r="A102" s="87"/>
      <c r="B102" s="105">
        <v>97</v>
      </c>
      <c r="C102" s="103">
        <v>17.187097527086536</v>
      </c>
      <c r="D102" s="103">
        <v>4</v>
      </c>
      <c r="E102" s="103">
        <v>3.3968333774062316</v>
      </c>
      <c r="F102" s="104">
        <v>129.59898275623254</v>
      </c>
      <c r="G102" s="103">
        <v>16.583930904492767</v>
      </c>
      <c r="H102" s="103">
        <v>16.583930904492767</v>
      </c>
      <c r="I102" s="103">
        <v>0</v>
      </c>
      <c r="J102" s="104">
        <v>627.11690989101555</v>
      </c>
      <c r="K102" s="104">
        <v>3185.1075628086983</v>
      </c>
      <c r="L102" s="104">
        <v>2557.9906529176828</v>
      </c>
      <c r="M102" s="105" t="s">
        <v>104</v>
      </c>
      <c r="N102" s="87"/>
      <c r="O102" s="103">
        <v>21.782874070642194</v>
      </c>
      <c r="P102" s="103">
        <v>22.224521177381078</v>
      </c>
      <c r="Q102" s="103">
        <v>0.44164710673888435</v>
      </c>
      <c r="R102" s="104">
        <v>882.64748623699757</v>
      </c>
      <c r="S102" s="104">
        <v>4014.216301787761</v>
      </c>
      <c r="T102" s="104">
        <v>3131.5688155507628</v>
      </c>
      <c r="U102" s="87"/>
      <c r="V102" s="92"/>
      <c r="W102" s="87"/>
      <c r="X102" s="105">
        <v>97</v>
      </c>
      <c r="Y102" s="103">
        <v>16.58581767866341</v>
      </c>
      <c r="Z102" s="103">
        <v>1</v>
      </c>
      <c r="AA102" s="103">
        <v>3.0303787759809273</v>
      </c>
      <c r="AB102" s="104">
        <v>115.71819310061312</v>
      </c>
      <c r="AC102" s="103">
        <v>18.616196454644339</v>
      </c>
      <c r="AD102" s="103">
        <v>18.616196454644339</v>
      </c>
      <c r="AE102" s="103">
        <v>0</v>
      </c>
      <c r="AF102" s="104">
        <v>674.20408673994325</v>
      </c>
      <c r="AG102" s="104">
        <v>3420.915361835981</v>
      </c>
      <c r="AH102" s="104">
        <v>2746.7112750960378</v>
      </c>
      <c r="AI102" s="105" t="s">
        <v>104</v>
      </c>
      <c r="AJ102" s="87"/>
      <c r="AK102" s="103">
        <v>21.171377938234574</v>
      </c>
      <c r="AL102" s="103">
        <v>21.556862783063934</v>
      </c>
      <c r="AM102" s="103">
        <v>0.38548484482935408</v>
      </c>
      <c r="AN102" s="104">
        <v>854.73635990310083</v>
      </c>
      <c r="AO102" s="104">
        <v>3945.7964824904693</v>
      </c>
      <c r="AP102" s="104">
        <v>3091.0601225873693</v>
      </c>
      <c r="AQ102" s="87"/>
      <c r="AR102" s="152"/>
      <c r="AS102" s="87"/>
      <c r="AT102" s="105">
        <v>97</v>
      </c>
      <c r="AU102" s="103">
        <v>16.034741882485321</v>
      </c>
      <c r="AV102" s="103">
        <v>5</v>
      </c>
      <c r="AW102" s="103">
        <v>4.8643067740731798</v>
      </c>
      <c r="AX102" s="104">
        <v>155.59418551205596</v>
      </c>
      <c r="AY102" s="103">
        <v>15.899048656558499</v>
      </c>
      <c r="AZ102" s="103">
        <v>15.899048656558499</v>
      </c>
      <c r="BA102" s="103">
        <v>0</v>
      </c>
      <c r="BB102" s="104">
        <v>632.56564520881091</v>
      </c>
      <c r="BC102" s="104">
        <v>2634.8572984837747</v>
      </c>
      <c r="BD102" s="104">
        <v>2002.2916532749637</v>
      </c>
      <c r="BE102" s="105" t="s">
        <v>104</v>
      </c>
      <c r="BF102" s="87"/>
      <c r="BG102" s="103">
        <v>22.83529635922697</v>
      </c>
      <c r="BH102" s="103">
        <v>23.523235125047506</v>
      </c>
      <c r="BI102" s="103">
        <v>0.68793876582053415</v>
      </c>
      <c r="BJ102" s="104">
        <v>938.93808848386516</v>
      </c>
      <c r="BK102" s="104">
        <v>3595.3975466675488</v>
      </c>
      <c r="BL102" s="104">
        <v>2656.459458183685</v>
      </c>
      <c r="BM102" s="87"/>
      <c r="BN102" s="152"/>
      <c r="BO102" s="87"/>
      <c r="BP102" s="105">
        <v>97</v>
      </c>
      <c r="BQ102" s="103">
        <v>19.136120874532519</v>
      </c>
      <c r="BR102" s="103">
        <v>1</v>
      </c>
      <c r="BS102" s="103">
        <v>3.749160488009641</v>
      </c>
      <c r="BT102" s="104">
        <v>123.30968725392469</v>
      </c>
      <c r="BU102" s="103">
        <v>21.885281362542159</v>
      </c>
      <c r="BV102" s="103">
        <v>21.885281362542159</v>
      </c>
      <c r="BW102" s="103">
        <v>0</v>
      </c>
      <c r="BX102" s="104">
        <v>779.86812813018946</v>
      </c>
      <c r="BY102" s="104">
        <v>3352.7922043813237</v>
      </c>
      <c r="BZ102" s="104">
        <v>2572.9240762511345</v>
      </c>
      <c r="CA102" s="105" t="s">
        <v>104</v>
      </c>
      <c r="CB102" s="87"/>
      <c r="CC102" s="103">
        <v>22.69828894033294</v>
      </c>
      <c r="CD102" s="103">
        <v>23.448111189562777</v>
      </c>
      <c r="CE102" s="103">
        <v>0.74982224922984098</v>
      </c>
      <c r="CF102" s="104">
        <v>942.09791348133319</v>
      </c>
      <c r="CG102" s="104">
        <v>3622.6814853798392</v>
      </c>
      <c r="CH102" s="104">
        <v>2680.5835718985054</v>
      </c>
      <c r="CI102" s="87"/>
      <c r="CJ102" s="87"/>
      <c r="CK102" s="87"/>
      <c r="CL102" s="87"/>
      <c r="CM102" s="87"/>
      <c r="CN102" s="87"/>
      <c r="CO102" s="87"/>
      <c r="CP102" s="152"/>
    </row>
    <row r="103" spans="1:94" x14ac:dyDescent="0.2">
      <c r="A103" s="87"/>
      <c r="B103" s="105">
        <v>98</v>
      </c>
      <c r="C103" s="103">
        <v>23.605698337050818</v>
      </c>
      <c r="D103" s="103">
        <v>4</v>
      </c>
      <c r="E103" s="103">
        <v>3.5139704352185501</v>
      </c>
      <c r="F103" s="104">
        <v>187.35632508817005</v>
      </c>
      <c r="G103" s="103">
        <v>23.119668772269367</v>
      </c>
      <c r="H103" s="103">
        <v>23.119668772269367</v>
      </c>
      <c r="I103" s="103">
        <v>0</v>
      </c>
      <c r="J103" s="104">
        <v>880.946388256251</v>
      </c>
      <c r="K103" s="104">
        <v>4361.5403790084865</v>
      </c>
      <c r="L103" s="104">
        <v>3480.5939907522356</v>
      </c>
      <c r="M103" s="105" t="s">
        <v>104</v>
      </c>
      <c r="N103" s="87"/>
      <c r="O103" s="103">
        <v>21.796514832903696</v>
      </c>
      <c r="P103" s="103">
        <v>22.233655336512594</v>
      </c>
      <c r="Q103" s="103">
        <v>0.43714050360889578</v>
      </c>
      <c r="R103" s="104">
        <v>882.63012809433701</v>
      </c>
      <c r="S103" s="104">
        <v>4017.7604250247073</v>
      </c>
      <c r="T103" s="104">
        <v>3135.1302969303697</v>
      </c>
      <c r="U103" s="87"/>
      <c r="V103" s="92"/>
      <c r="W103" s="87"/>
      <c r="X103" s="105">
        <v>98</v>
      </c>
      <c r="Y103" s="103">
        <v>16.348873334280142</v>
      </c>
      <c r="Z103" s="103">
        <v>1</v>
      </c>
      <c r="AA103" s="103">
        <v>2.1093587385359367</v>
      </c>
      <c r="AB103" s="104">
        <v>121.74468951173029</v>
      </c>
      <c r="AC103" s="103">
        <v>17.458232072816081</v>
      </c>
      <c r="AD103" s="103">
        <v>17.458232072816081</v>
      </c>
      <c r="AE103" s="103">
        <v>0</v>
      </c>
      <c r="AF103" s="104">
        <v>645.49165169621267</v>
      </c>
      <c r="AG103" s="104">
        <v>3212.4817731068947</v>
      </c>
      <c r="AH103" s="104">
        <v>2566.9901214106821</v>
      </c>
      <c r="AI103" s="105" t="s">
        <v>104</v>
      </c>
      <c r="AJ103" s="87"/>
      <c r="AK103" s="103">
        <v>21.133488694709893</v>
      </c>
      <c r="AL103" s="103">
        <v>21.515040020714466</v>
      </c>
      <c r="AM103" s="103">
        <v>0.38155132600456476</v>
      </c>
      <c r="AN103" s="104">
        <v>852.60120981935711</v>
      </c>
      <c r="AO103" s="104">
        <v>3938.3136793334943</v>
      </c>
      <c r="AP103" s="104">
        <v>3085.7124695141379</v>
      </c>
      <c r="AQ103" s="87"/>
      <c r="AR103" s="152"/>
      <c r="AS103" s="87"/>
      <c r="AT103" s="105">
        <v>98</v>
      </c>
      <c r="AU103" s="103">
        <v>24.532676617862709</v>
      </c>
      <c r="AV103" s="103">
        <v>2</v>
      </c>
      <c r="AW103" s="103">
        <v>3.2053594915286632</v>
      </c>
      <c r="AX103" s="104">
        <v>149.84087083095017</v>
      </c>
      <c r="AY103" s="103">
        <v>25</v>
      </c>
      <c r="AZ103" s="103">
        <v>25.738036109391373</v>
      </c>
      <c r="BA103" s="103">
        <v>0.73803610939137343</v>
      </c>
      <c r="BB103" s="104">
        <v>1010.5462872396562</v>
      </c>
      <c r="BC103" s="104">
        <v>3850</v>
      </c>
      <c r="BD103" s="104">
        <v>2839.4537127603439</v>
      </c>
      <c r="BE103" s="105" t="s">
        <v>105</v>
      </c>
      <c r="BF103" s="87"/>
      <c r="BG103" s="103">
        <v>22.857385171887916</v>
      </c>
      <c r="BH103" s="103">
        <v>23.545835135091831</v>
      </c>
      <c r="BI103" s="103">
        <v>0.68844996320391005</v>
      </c>
      <c r="BJ103" s="104">
        <v>939.66878438953654</v>
      </c>
      <c r="BK103" s="104">
        <v>3597.9955308852268</v>
      </c>
      <c r="BL103" s="104">
        <v>2658.3267464956916</v>
      </c>
      <c r="BM103" s="87"/>
      <c r="BN103" s="152"/>
      <c r="BO103" s="87"/>
      <c r="BP103" s="105">
        <v>98</v>
      </c>
      <c r="BQ103" s="103">
        <v>23.950405609618414</v>
      </c>
      <c r="BR103" s="103">
        <v>3</v>
      </c>
      <c r="BS103" s="103">
        <v>5.0389485001678871</v>
      </c>
      <c r="BT103" s="104">
        <v>108.78928102934951</v>
      </c>
      <c r="BU103" s="103">
        <v>25</v>
      </c>
      <c r="BV103" s="103">
        <v>25.989354109786301</v>
      </c>
      <c r="BW103" s="103">
        <v>0.98935410978630145</v>
      </c>
      <c r="BX103" s="104">
        <v>1007.1923974972947</v>
      </c>
      <c r="BY103" s="104">
        <v>3960</v>
      </c>
      <c r="BZ103" s="104">
        <v>2952.8076025027053</v>
      </c>
      <c r="CA103" s="105" t="s">
        <v>105</v>
      </c>
      <c r="CB103" s="87"/>
      <c r="CC103" s="103">
        <v>22.721775787880564</v>
      </c>
      <c r="CD103" s="103">
        <v>23.47404223976914</v>
      </c>
      <c r="CE103" s="103">
        <v>0.75226645188858043</v>
      </c>
      <c r="CF103" s="104">
        <v>942.7621429100675</v>
      </c>
      <c r="CG103" s="104">
        <v>3626.1235110392286</v>
      </c>
      <c r="CH103" s="104">
        <v>2683.3613681291604</v>
      </c>
      <c r="CI103" s="87"/>
      <c r="CJ103" s="87"/>
      <c r="CK103" s="87"/>
      <c r="CL103" s="87"/>
      <c r="CM103" s="87"/>
      <c r="CN103" s="87"/>
      <c r="CO103" s="87"/>
      <c r="CP103" s="152"/>
    </row>
    <row r="104" spans="1:94" x14ac:dyDescent="0.2">
      <c r="A104" s="87"/>
      <c r="B104" s="105">
        <v>99</v>
      </c>
      <c r="C104" s="103">
        <v>15.126620036375121</v>
      </c>
      <c r="D104" s="103">
        <v>0</v>
      </c>
      <c r="E104" s="103">
        <v>5.333752326217466</v>
      </c>
      <c r="F104" s="104">
        <v>178.18669543420319</v>
      </c>
      <c r="G104" s="103">
        <v>20.460372362592587</v>
      </c>
      <c r="H104" s="103">
        <v>20.460372362592587</v>
      </c>
      <c r="I104" s="103">
        <v>0</v>
      </c>
      <c r="J104" s="104">
        <v>791.99786631198083</v>
      </c>
      <c r="K104" s="104">
        <v>3682.8670252666657</v>
      </c>
      <c r="L104" s="104">
        <v>2890.8691589546847</v>
      </c>
      <c r="M104" s="105" t="s">
        <v>104</v>
      </c>
      <c r="N104" s="87"/>
      <c r="O104" s="103">
        <v>21.783018444314699</v>
      </c>
      <c r="P104" s="103">
        <v>22.21574338728108</v>
      </c>
      <c r="Q104" s="103">
        <v>0.43272494296638164</v>
      </c>
      <c r="R104" s="104">
        <v>881.71465070259603</v>
      </c>
      <c r="S104" s="104">
        <v>4014.37766341099</v>
      </c>
      <c r="T104" s="104">
        <v>3132.6630127083931</v>
      </c>
      <c r="U104" s="87"/>
      <c r="V104" s="92"/>
      <c r="W104" s="87"/>
      <c r="X104" s="105">
        <v>99</v>
      </c>
      <c r="Y104" s="103">
        <v>23.816995453462248</v>
      </c>
      <c r="Z104" s="103">
        <v>0</v>
      </c>
      <c r="AA104" s="103">
        <v>5.1733906606275397</v>
      </c>
      <c r="AB104" s="104">
        <v>150.13879443848734</v>
      </c>
      <c r="AC104" s="103">
        <v>25</v>
      </c>
      <c r="AD104" s="103">
        <v>28.990386114089787</v>
      </c>
      <c r="AE104" s="103">
        <v>3.9903861140897874</v>
      </c>
      <c r="AF104" s="104">
        <v>1618.4082949746492</v>
      </c>
      <c r="AG104" s="104">
        <v>4500</v>
      </c>
      <c r="AH104" s="104">
        <v>2881.5917050253511</v>
      </c>
      <c r="AI104" s="105" t="s">
        <v>105</v>
      </c>
      <c r="AJ104" s="87"/>
      <c r="AK104" s="103">
        <v>21.172544364460297</v>
      </c>
      <c r="AL104" s="103">
        <v>21.590548567112194</v>
      </c>
      <c r="AM104" s="103">
        <v>0.4180042026518902</v>
      </c>
      <c r="AN104" s="104">
        <v>860.3366349219358</v>
      </c>
      <c r="AO104" s="104">
        <v>3943.9872785321459</v>
      </c>
      <c r="AP104" s="104">
        <v>3083.6506436102109</v>
      </c>
      <c r="AQ104" s="87"/>
      <c r="AR104" s="152"/>
      <c r="AS104" s="87"/>
      <c r="AT104" s="105">
        <v>99</v>
      </c>
      <c r="AU104" s="103">
        <v>24.167679974972156</v>
      </c>
      <c r="AV104" s="103">
        <v>4</v>
      </c>
      <c r="AW104" s="103">
        <v>3.8391789466826469</v>
      </c>
      <c r="AX104" s="104">
        <v>185.94831811085052</v>
      </c>
      <c r="AY104" s="103">
        <v>24.006858921654803</v>
      </c>
      <c r="AZ104" s="103">
        <v>24.006858921654803</v>
      </c>
      <c r="BA104" s="103">
        <v>0</v>
      </c>
      <c r="BB104" s="104">
        <v>906.1540857604947</v>
      </c>
      <c r="BC104" s="104">
        <v>3801.0288382482204</v>
      </c>
      <c r="BD104" s="104">
        <v>2894.8747524877258</v>
      </c>
      <c r="BE104" s="105" t="s">
        <v>104</v>
      </c>
      <c r="BF104" s="87"/>
      <c r="BG104" s="103">
        <v>22.868996017845159</v>
      </c>
      <c r="BH104" s="103">
        <v>23.550491941016713</v>
      </c>
      <c r="BI104" s="103">
        <v>0.68149592317154739</v>
      </c>
      <c r="BJ104" s="104">
        <v>939.33025208015226</v>
      </c>
      <c r="BK104" s="104">
        <v>3600.0463723737416</v>
      </c>
      <c r="BL104" s="104">
        <v>2660.7161202935913</v>
      </c>
      <c r="BM104" s="87"/>
      <c r="BN104" s="152"/>
      <c r="BO104" s="87"/>
      <c r="BP104" s="105">
        <v>99</v>
      </c>
      <c r="BQ104" s="103">
        <v>24.075048226869523</v>
      </c>
      <c r="BR104" s="103">
        <v>4</v>
      </c>
      <c r="BS104" s="103">
        <v>4.443566765704146</v>
      </c>
      <c r="BT104" s="104">
        <v>155.45486901454098</v>
      </c>
      <c r="BU104" s="103">
        <v>24.518614992573667</v>
      </c>
      <c r="BV104" s="103">
        <v>24.518614992573667</v>
      </c>
      <c r="BW104" s="103">
        <v>0</v>
      </c>
      <c r="BX104" s="104">
        <v>891.01331879175109</v>
      </c>
      <c r="BY104" s="104">
        <v>3957.7922488860499</v>
      </c>
      <c r="BZ104" s="104">
        <v>3066.7789300942986</v>
      </c>
      <c r="CA104" s="105" t="s">
        <v>104</v>
      </c>
      <c r="CB104" s="87"/>
      <c r="CC104" s="103">
        <v>22.739925678837057</v>
      </c>
      <c r="CD104" s="103">
        <v>23.484593479696457</v>
      </c>
      <c r="CE104" s="103">
        <v>0.74466780085940287</v>
      </c>
      <c r="CF104" s="104">
        <v>942.23942751493291</v>
      </c>
      <c r="CG104" s="104">
        <v>3629.4737003104087</v>
      </c>
      <c r="CH104" s="104">
        <v>2687.2342727954751</v>
      </c>
      <c r="CI104" s="87"/>
      <c r="CJ104" s="87"/>
      <c r="CK104" s="87"/>
      <c r="CL104" s="87"/>
      <c r="CM104" s="87"/>
      <c r="CN104" s="87"/>
      <c r="CO104" s="87"/>
      <c r="CP104" s="152"/>
    </row>
    <row r="105" spans="1:94" x14ac:dyDescent="0.2">
      <c r="A105" s="87"/>
      <c r="B105" s="105">
        <v>100</v>
      </c>
      <c r="C105" s="103">
        <v>17.600158595608587</v>
      </c>
      <c r="D105" s="103">
        <v>1</v>
      </c>
      <c r="E105" s="103">
        <v>3.4223363255031849</v>
      </c>
      <c r="F105" s="104">
        <v>120.64028299443022</v>
      </c>
      <c r="G105" s="103">
        <v>20.022494921111772</v>
      </c>
      <c r="H105" s="103">
        <v>20.022494921111772</v>
      </c>
      <c r="I105" s="103">
        <v>0</v>
      </c>
      <c r="J105" s="104">
        <v>721.31513062778333</v>
      </c>
      <c r="K105" s="104">
        <v>3654.049085800119</v>
      </c>
      <c r="L105" s="104">
        <v>2932.7339551723358</v>
      </c>
      <c r="M105" s="105" t="s">
        <v>104</v>
      </c>
      <c r="N105" s="87"/>
      <c r="O105" s="103">
        <v>21.76541320908267</v>
      </c>
      <c r="P105" s="103">
        <v>22.19381090261939</v>
      </c>
      <c r="Q105" s="103">
        <v>0.42839769353671786</v>
      </c>
      <c r="R105" s="104">
        <v>880.11065550184799</v>
      </c>
      <c r="S105" s="104">
        <v>4010.7743776348816</v>
      </c>
      <c r="T105" s="104">
        <v>3130.6637221330329</v>
      </c>
      <c r="U105" s="87"/>
      <c r="V105" s="92"/>
      <c r="W105" s="87"/>
      <c r="X105" s="105">
        <v>100</v>
      </c>
      <c r="Y105" s="103">
        <v>21.536518289369333</v>
      </c>
      <c r="Z105" s="103">
        <v>1</v>
      </c>
      <c r="AA105" s="103">
        <v>5.7380591988404568</v>
      </c>
      <c r="AB105" s="104">
        <v>135.83247728534855</v>
      </c>
      <c r="AC105" s="103">
        <v>25</v>
      </c>
      <c r="AD105" s="103">
        <v>26.27457748820979</v>
      </c>
      <c r="AE105" s="103">
        <v>1.2745774882097898</v>
      </c>
      <c r="AF105" s="104">
        <v>1115.2564251631106</v>
      </c>
      <c r="AG105" s="104">
        <v>4570</v>
      </c>
      <c r="AH105" s="104">
        <v>3454.7435748368894</v>
      </c>
      <c r="AI105" s="105" t="s">
        <v>105</v>
      </c>
      <c r="AJ105" s="87"/>
      <c r="AK105" s="103">
        <v>21.210818920815697</v>
      </c>
      <c r="AL105" s="103">
        <v>21.63738885632317</v>
      </c>
      <c r="AM105" s="103">
        <v>0.42656993550746919</v>
      </c>
      <c r="AN105" s="104">
        <v>862.88583282434763</v>
      </c>
      <c r="AO105" s="104">
        <v>3950.2474057468244</v>
      </c>
      <c r="AP105" s="104">
        <v>3087.3615729224775</v>
      </c>
      <c r="AQ105" s="87"/>
      <c r="AR105" s="152"/>
      <c r="AS105" s="87"/>
      <c r="AT105" s="105">
        <v>100</v>
      </c>
      <c r="AU105" s="103">
        <v>19.465019791557918</v>
      </c>
      <c r="AV105" s="103">
        <v>4</v>
      </c>
      <c r="AW105" s="103">
        <v>4.4699549041571185</v>
      </c>
      <c r="AX105" s="104">
        <v>129.03028315648419</v>
      </c>
      <c r="AY105" s="103">
        <v>19.934974695715034</v>
      </c>
      <c r="AZ105" s="103">
        <v>19.934974695715034</v>
      </c>
      <c r="BA105" s="103">
        <v>0</v>
      </c>
      <c r="BB105" s="104">
        <v>727.07952402793524</v>
      </c>
      <c r="BC105" s="104">
        <v>3190.246204357255</v>
      </c>
      <c r="BD105" s="104">
        <v>2463.1666803293197</v>
      </c>
      <c r="BE105" s="105" t="s">
        <v>104</v>
      </c>
      <c r="BF105" s="87"/>
      <c r="BG105" s="103">
        <v>22.83965580462386</v>
      </c>
      <c r="BH105" s="103">
        <v>23.514336768563695</v>
      </c>
      <c r="BI105" s="103">
        <v>0.6746809639398319</v>
      </c>
      <c r="BJ105" s="104">
        <v>937.20774479963018</v>
      </c>
      <c r="BK105" s="104">
        <v>3595.9483706935771</v>
      </c>
      <c r="BL105" s="104">
        <v>2658.7406258939486</v>
      </c>
      <c r="BM105" s="87"/>
      <c r="BN105" s="152"/>
      <c r="BO105" s="87"/>
      <c r="BP105" s="105">
        <v>100</v>
      </c>
      <c r="BQ105" s="103">
        <v>22.78699418141121</v>
      </c>
      <c r="BR105" s="103">
        <v>5</v>
      </c>
      <c r="BS105" s="103">
        <v>4.1701610046981799</v>
      </c>
      <c r="BT105" s="104">
        <v>176.9380687338292</v>
      </c>
      <c r="BU105" s="103">
        <v>21.957155186109389</v>
      </c>
      <c r="BV105" s="103">
        <v>21.957155186109389</v>
      </c>
      <c r="BW105" s="103">
        <v>0</v>
      </c>
      <c r="BX105" s="104">
        <v>835.65272431711082</v>
      </c>
      <c r="BY105" s="104">
        <v>3643.5732779164082</v>
      </c>
      <c r="BZ105" s="104">
        <v>2807.9205535992974</v>
      </c>
      <c r="CA105" s="105" t="s">
        <v>104</v>
      </c>
      <c r="CB105" s="87"/>
      <c r="CC105" s="103">
        <v>22.732097973909781</v>
      </c>
      <c r="CD105" s="103">
        <v>23.469319096760586</v>
      </c>
      <c r="CE105" s="103">
        <v>0.73722112285080887</v>
      </c>
      <c r="CF105" s="104">
        <v>941.17356048295483</v>
      </c>
      <c r="CG105" s="104">
        <v>3629.6146960864689</v>
      </c>
      <c r="CH105" s="104">
        <v>2688.4411356035139</v>
      </c>
      <c r="CI105" s="87"/>
      <c r="CJ105" s="87"/>
      <c r="CK105" s="87"/>
      <c r="CL105" s="87"/>
      <c r="CM105" s="87"/>
      <c r="CN105" s="87"/>
      <c r="CO105" s="87"/>
      <c r="CP105" s="152"/>
    </row>
    <row r="106" spans="1:94" x14ac:dyDescent="0.2">
      <c r="A106" s="87"/>
      <c r="B106" s="105">
        <v>101</v>
      </c>
      <c r="C106" s="103">
        <v>24.034577511142878</v>
      </c>
      <c r="D106" s="103">
        <v>2</v>
      </c>
      <c r="E106" s="103">
        <v>4.626444452528407</v>
      </c>
      <c r="F106" s="104">
        <v>175.60679252741241</v>
      </c>
      <c r="G106" s="103">
        <v>25</v>
      </c>
      <c r="H106" s="103">
        <v>26.661021963671285</v>
      </c>
      <c r="I106" s="103">
        <v>1.6610219636712849</v>
      </c>
      <c r="J106" s="104">
        <v>1224.5907459882437</v>
      </c>
      <c r="K106" s="104">
        <v>4600</v>
      </c>
      <c r="L106" s="104">
        <v>3375.4092540117563</v>
      </c>
      <c r="M106" s="105" t="s">
        <v>105</v>
      </c>
      <c r="N106" s="87"/>
      <c r="O106" s="103">
        <v>21.797438820873932</v>
      </c>
      <c r="P106" s="103">
        <v>22.238040715105051</v>
      </c>
      <c r="Q106" s="103">
        <v>0.44060189423111951</v>
      </c>
      <c r="R106" s="104">
        <v>883.52134946705974</v>
      </c>
      <c r="S106" s="104">
        <v>4016.6082946880015</v>
      </c>
      <c r="T106" s="104">
        <v>3133.0869452209408</v>
      </c>
      <c r="U106" s="87"/>
      <c r="V106" s="92"/>
      <c r="W106" s="87"/>
      <c r="X106" s="105">
        <v>101</v>
      </c>
      <c r="Y106" s="103">
        <v>23.184812052552825</v>
      </c>
      <c r="Z106" s="103">
        <v>1</v>
      </c>
      <c r="AA106" s="103">
        <v>2.1923301180676171</v>
      </c>
      <c r="AB106" s="104">
        <v>149.40350101497251</v>
      </c>
      <c r="AC106" s="103">
        <v>24.377142170620441</v>
      </c>
      <c r="AD106" s="103">
        <v>24.377142170620441</v>
      </c>
      <c r="AE106" s="103">
        <v>0</v>
      </c>
      <c r="AF106" s="104">
        <v>880.71776613358566</v>
      </c>
      <c r="AG106" s="104">
        <v>4457.8855907116795</v>
      </c>
      <c r="AH106" s="104">
        <v>3577.167824578094</v>
      </c>
      <c r="AI106" s="105" t="s">
        <v>104</v>
      </c>
      <c r="AJ106" s="87"/>
      <c r="AK106" s="103">
        <v>21.242168655962278</v>
      </c>
      <c r="AL106" s="103">
        <v>21.664515126761756</v>
      </c>
      <c r="AM106" s="103">
        <v>0.42234647079947446</v>
      </c>
      <c r="AN106" s="104">
        <v>863.06238661948862</v>
      </c>
      <c r="AO106" s="104">
        <v>3955.2735263900404</v>
      </c>
      <c r="AP106" s="104">
        <v>3092.211139770553</v>
      </c>
      <c r="AQ106" s="87"/>
      <c r="AR106" s="152"/>
      <c r="AS106" s="87"/>
      <c r="AT106" s="105">
        <v>101</v>
      </c>
      <c r="AU106" s="103">
        <v>19.019903874167966</v>
      </c>
      <c r="AV106" s="103">
        <v>3</v>
      </c>
      <c r="AW106" s="103">
        <v>4.1474371420364271</v>
      </c>
      <c r="AX106" s="104">
        <v>140.78788664579292</v>
      </c>
      <c r="AY106" s="103">
        <v>20.167341016204393</v>
      </c>
      <c r="AZ106" s="103">
        <v>20.167341016204393</v>
      </c>
      <c r="BA106" s="103">
        <v>0</v>
      </c>
      <c r="BB106" s="104">
        <v>745.80811713192475</v>
      </c>
      <c r="BC106" s="104">
        <v>3175.1011524306591</v>
      </c>
      <c r="BD106" s="104">
        <v>2429.2930352987341</v>
      </c>
      <c r="BE106" s="105" t="s">
        <v>104</v>
      </c>
      <c r="BF106" s="87"/>
      <c r="BG106" s="103">
        <v>22.813197242362278</v>
      </c>
      <c r="BH106" s="103">
        <v>23.481198196758157</v>
      </c>
      <c r="BI106" s="103">
        <v>0.66800095439587315</v>
      </c>
      <c r="BJ106" s="104">
        <v>935.31269898113794</v>
      </c>
      <c r="BK106" s="104">
        <v>3591.7815665523594</v>
      </c>
      <c r="BL106" s="104">
        <v>2656.4688675712241</v>
      </c>
      <c r="BM106" s="87"/>
      <c r="BN106" s="152"/>
      <c r="BO106" s="87"/>
      <c r="BP106" s="105">
        <v>101</v>
      </c>
      <c r="BQ106" s="103">
        <v>19.340012500797638</v>
      </c>
      <c r="BR106" s="103">
        <v>1</v>
      </c>
      <c r="BS106" s="103">
        <v>6.9428525355084609</v>
      </c>
      <c r="BT106" s="104">
        <v>158.96147703703787</v>
      </c>
      <c r="BU106" s="103">
        <v>25</v>
      </c>
      <c r="BV106" s="103">
        <v>25.282865036306099</v>
      </c>
      <c r="BW106" s="103">
        <v>0.28286503630609872</v>
      </c>
      <c r="BX106" s="104">
        <v>951.39123248295266</v>
      </c>
      <c r="BY106" s="104">
        <v>3820</v>
      </c>
      <c r="BZ106" s="104">
        <v>2868.6087675170475</v>
      </c>
      <c r="CA106" s="105" t="s">
        <v>105</v>
      </c>
      <c r="CB106" s="87"/>
      <c r="CC106" s="103">
        <v>22.754552449415623</v>
      </c>
      <c r="CD106" s="103">
        <v>23.487274997152127</v>
      </c>
      <c r="CE106" s="103">
        <v>0.73272254773650469</v>
      </c>
      <c r="CF106" s="104">
        <v>941.27472555226177</v>
      </c>
      <c r="CG106" s="104">
        <v>3631.4996990955137</v>
      </c>
      <c r="CH106" s="104">
        <v>2690.2249735432515</v>
      </c>
      <c r="CI106" s="87"/>
      <c r="CJ106" s="87"/>
      <c r="CK106" s="87"/>
      <c r="CL106" s="87"/>
      <c r="CM106" s="87"/>
      <c r="CN106" s="87"/>
      <c r="CO106" s="87"/>
      <c r="CP106" s="152"/>
    </row>
    <row r="107" spans="1:94" x14ac:dyDescent="0.2">
      <c r="A107" s="87"/>
      <c r="B107" s="105">
        <v>102</v>
      </c>
      <c r="C107" s="103">
        <v>22.76729349744512</v>
      </c>
      <c r="D107" s="103">
        <v>2</v>
      </c>
      <c r="E107" s="103">
        <v>4.9382116071214588</v>
      </c>
      <c r="F107" s="104">
        <v>118.88863491038764</v>
      </c>
      <c r="G107" s="103">
        <v>25</v>
      </c>
      <c r="H107" s="103">
        <v>25.70550510456658</v>
      </c>
      <c r="I107" s="103">
        <v>0.70550510456657989</v>
      </c>
      <c r="J107" s="104">
        <v>995.87955373237196</v>
      </c>
      <c r="K107" s="104">
        <v>4600</v>
      </c>
      <c r="L107" s="104">
        <v>3604.1204462676278</v>
      </c>
      <c r="M107" s="105" t="s">
        <v>105</v>
      </c>
      <c r="N107" s="87"/>
      <c r="O107" s="103">
        <v>21.828836479492814</v>
      </c>
      <c r="P107" s="103">
        <v>22.272035464021343</v>
      </c>
      <c r="Q107" s="103">
        <v>0.44319898452852602</v>
      </c>
      <c r="R107" s="104">
        <v>884.62290048926877</v>
      </c>
      <c r="S107" s="104">
        <v>4022.3278212106684</v>
      </c>
      <c r="T107" s="104">
        <v>3137.704920721399</v>
      </c>
      <c r="U107" s="87"/>
      <c r="V107" s="92"/>
      <c r="W107" s="87"/>
      <c r="X107" s="105">
        <v>102</v>
      </c>
      <c r="Y107" s="103">
        <v>18.846514441377053</v>
      </c>
      <c r="Z107" s="103">
        <v>2</v>
      </c>
      <c r="AA107" s="103">
        <v>2.0441061073760523</v>
      </c>
      <c r="AB107" s="104">
        <v>142.18934908283964</v>
      </c>
      <c r="AC107" s="103">
        <v>18.890620548753105</v>
      </c>
      <c r="AD107" s="103">
        <v>18.890620548753105</v>
      </c>
      <c r="AE107" s="103">
        <v>0</v>
      </c>
      <c r="AF107" s="104">
        <v>708.90796554543283</v>
      </c>
      <c r="AG107" s="104">
        <v>3540.3116987755589</v>
      </c>
      <c r="AH107" s="104">
        <v>2831.4037332301259</v>
      </c>
      <c r="AI107" s="105" t="s">
        <v>104</v>
      </c>
      <c r="AJ107" s="87"/>
      <c r="AK107" s="103">
        <v>21.219114262754346</v>
      </c>
      <c r="AL107" s="103">
        <v>21.63732008187932</v>
      </c>
      <c r="AM107" s="103">
        <v>0.41820581912496979</v>
      </c>
      <c r="AN107" s="104">
        <v>861.55106876582136</v>
      </c>
      <c r="AO107" s="104">
        <v>3951.2052731781337</v>
      </c>
      <c r="AP107" s="104">
        <v>3089.6542044123139</v>
      </c>
      <c r="AQ107" s="87"/>
      <c r="AR107" s="152"/>
      <c r="AS107" s="87"/>
      <c r="AT107" s="105">
        <v>102</v>
      </c>
      <c r="AU107" s="103">
        <v>17.519558559166338</v>
      </c>
      <c r="AV107" s="103">
        <v>4</v>
      </c>
      <c r="AW107" s="103">
        <v>4.8523622967114868</v>
      </c>
      <c r="AX107" s="104">
        <v>156.00296537811963</v>
      </c>
      <c r="AY107" s="103">
        <v>18.371920855877825</v>
      </c>
      <c r="AZ107" s="103">
        <v>18.371920855877825</v>
      </c>
      <c r="BA107" s="103">
        <v>0</v>
      </c>
      <c r="BB107" s="104">
        <v>707.16059105445436</v>
      </c>
      <c r="BC107" s="104">
        <v>2955.7881283816737</v>
      </c>
      <c r="BD107" s="104">
        <v>2248.6275373272192</v>
      </c>
      <c r="BE107" s="105" t="s">
        <v>104</v>
      </c>
      <c r="BF107" s="87"/>
      <c r="BG107" s="103">
        <v>22.769655317004588</v>
      </c>
      <c r="BH107" s="103">
        <v>23.4311072424358</v>
      </c>
      <c r="BI107" s="103">
        <v>0.66145192543120768</v>
      </c>
      <c r="BJ107" s="104">
        <v>933.0759136093078</v>
      </c>
      <c r="BK107" s="104">
        <v>3585.5463367663724</v>
      </c>
      <c r="BL107" s="104">
        <v>2652.4704231570672</v>
      </c>
      <c r="BM107" s="87"/>
      <c r="BN107" s="152"/>
      <c r="BO107" s="87"/>
      <c r="BP107" s="105">
        <v>102</v>
      </c>
      <c r="BQ107" s="103">
        <v>21.370775373327607</v>
      </c>
      <c r="BR107" s="103">
        <v>4</v>
      </c>
      <c r="BS107" s="103">
        <v>4.9271111685864746</v>
      </c>
      <c r="BT107" s="104">
        <v>115.1773508496763</v>
      </c>
      <c r="BU107" s="103">
        <v>22.297886541914082</v>
      </c>
      <c r="BV107" s="103">
        <v>22.297886541914082</v>
      </c>
      <c r="BW107" s="103">
        <v>0</v>
      </c>
      <c r="BX107" s="104">
        <v>784.11394710709874</v>
      </c>
      <c r="BY107" s="104">
        <v>3624.6829812871124</v>
      </c>
      <c r="BZ107" s="104">
        <v>2840.5690341800137</v>
      </c>
      <c r="CA107" s="105" t="s">
        <v>104</v>
      </c>
      <c r="CB107" s="87"/>
      <c r="CC107" s="103">
        <v>22.750075332675415</v>
      </c>
      <c r="CD107" s="103">
        <v>23.475614326022342</v>
      </c>
      <c r="CE107" s="103">
        <v>0.72553899334693117</v>
      </c>
      <c r="CF107" s="104">
        <v>939.73393360672083</v>
      </c>
      <c r="CG107" s="104">
        <v>3631.4328685287646</v>
      </c>
      <c r="CH107" s="104">
        <v>2691.6989349220435</v>
      </c>
      <c r="CI107" s="87"/>
      <c r="CJ107" s="87"/>
      <c r="CK107" s="87"/>
      <c r="CL107" s="87"/>
      <c r="CM107" s="87"/>
      <c r="CN107" s="87"/>
      <c r="CO107" s="87"/>
      <c r="CP107" s="152"/>
    </row>
    <row r="108" spans="1:94" x14ac:dyDescent="0.2">
      <c r="A108" s="87"/>
      <c r="B108" s="105">
        <v>103</v>
      </c>
      <c r="C108" s="103">
        <v>18.377572962939116</v>
      </c>
      <c r="D108" s="103">
        <v>1</v>
      </c>
      <c r="E108" s="103">
        <v>2.5023854605961136</v>
      </c>
      <c r="F108" s="104">
        <v>136.98385623227119</v>
      </c>
      <c r="G108" s="103">
        <v>19.879958423535228</v>
      </c>
      <c r="H108" s="103">
        <v>19.879958423535228</v>
      </c>
      <c r="I108" s="103">
        <v>0</v>
      </c>
      <c r="J108" s="104">
        <v>733.38260893832808</v>
      </c>
      <c r="K108" s="104">
        <v>3628.3925162363412</v>
      </c>
      <c r="L108" s="104">
        <v>2895.0099072980129</v>
      </c>
      <c r="M108" s="105" t="s">
        <v>104</v>
      </c>
      <c r="N108" s="87"/>
      <c r="O108" s="103">
        <v>21.809915333318472</v>
      </c>
      <c r="P108" s="103">
        <v>22.248811415084585</v>
      </c>
      <c r="Q108" s="103">
        <v>0.43889608176611317</v>
      </c>
      <c r="R108" s="104">
        <v>883.15454814411396</v>
      </c>
      <c r="S108" s="104">
        <v>4018.5032065992668</v>
      </c>
      <c r="T108" s="104">
        <v>3135.3486584551524</v>
      </c>
      <c r="U108" s="87"/>
      <c r="V108" s="92"/>
      <c r="W108" s="87"/>
      <c r="X108" s="105">
        <v>103</v>
      </c>
      <c r="Y108" s="103">
        <v>20.725870069698281</v>
      </c>
      <c r="Z108" s="103">
        <v>5</v>
      </c>
      <c r="AA108" s="103">
        <v>5.9767035891375588</v>
      </c>
      <c r="AB108" s="104">
        <v>165.56707460070496</v>
      </c>
      <c r="AC108" s="103">
        <v>21.702573658835838</v>
      </c>
      <c r="AD108" s="103">
        <v>21.702573658835838</v>
      </c>
      <c r="AE108" s="103">
        <v>0</v>
      </c>
      <c r="AF108" s="104">
        <v>816.64428436578009</v>
      </c>
      <c r="AG108" s="104">
        <v>4256.463258590451</v>
      </c>
      <c r="AH108" s="104">
        <v>3439.8189742246709</v>
      </c>
      <c r="AI108" s="105" t="s">
        <v>104</v>
      </c>
      <c r="AJ108" s="87"/>
      <c r="AK108" s="103">
        <v>21.223808043298828</v>
      </c>
      <c r="AL108" s="103">
        <v>21.637953611752685</v>
      </c>
      <c r="AM108" s="103">
        <v>0.41414556845385359</v>
      </c>
      <c r="AN108" s="104">
        <v>861.11508056776267</v>
      </c>
      <c r="AO108" s="104">
        <v>3954.1689429394182</v>
      </c>
      <c r="AP108" s="104">
        <v>3093.053862371657</v>
      </c>
      <c r="AQ108" s="87"/>
      <c r="AR108" s="152"/>
      <c r="AS108" s="87"/>
      <c r="AT108" s="105">
        <v>103</v>
      </c>
      <c r="AU108" s="103">
        <v>22.427315530675486</v>
      </c>
      <c r="AV108" s="103">
        <v>2</v>
      </c>
      <c r="AW108" s="103">
        <v>3.4718376028907301</v>
      </c>
      <c r="AX108" s="104">
        <v>162.39759851359736</v>
      </c>
      <c r="AY108" s="103">
        <v>23.899153133566216</v>
      </c>
      <c r="AZ108" s="103">
        <v>23.899153133566216</v>
      </c>
      <c r="BA108" s="103">
        <v>0</v>
      </c>
      <c r="BB108" s="104">
        <v>879.37219252058389</v>
      </c>
      <c r="BC108" s="104">
        <v>3684.8729700349322</v>
      </c>
      <c r="BD108" s="104">
        <v>2805.5007775143486</v>
      </c>
      <c r="BE108" s="105" t="s">
        <v>104</v>
      </c>
      <c r="BF108" s="87"/>
      <c r="BG108" s="103">
        <v>22.780621315223634</v>
      </c>
      <c r="BH108" s="103">
        <v>23.435651377301145</v>
      </c>
      <c r="BI108" s="103">
        <v>0.65503006207750669</v>
      </c>
      <c r="BJ108" s="104">
        <v>932.55451825893192</v>
      </c>
      <c r="BK108" s="104">
        <v>3586.5106730116981</v>
      </c>
      <c r="BL108" s="104">
        <v>2653.9561547527692</v>
      </c>
      <c r="BM108" s="87"/>
      <c r="BN108" s="152"/>
      <c r="BO108" s="87"/>
      <c r="BP108" s="105">
        <v>103</v>
      </c>
      <c r="BQ108" s="103">
        <v>27.095229767415802</v>
      </c>
      <c r="BR108" s="103">
        <v>2</v>
      </c>
      <c r="BS108" s="103">
        <v>6.6431470425252162</v>
      </c>
      <c r="BT108" s="104">
        <v>164.53127086496676</v>
      </c>
      <c r="BU108" s="103">
        <v>25</v>
      </c>
      <c r="BV108" s="103">
        <v>31.738376809941016</v>
      </c>
      <c r="BW108" s="103">
        <v>6.7383768099410162</v>
      </c>
      <c r="BX108" s="104">
        <v>1925.2877923561191</v>
      </c>
      <c r="BY108" s="104">
        <v>3890</v>
      </c>
      <c r="BZ108" s="104">
        <v>1964.7122076438809</v>
      </c>
      <c r="CA108" s="105" t="s">
        <v>105</v>
      </c>
      <c r="CB108" s="87"/>
      <c r="CC108" s="103">
        <v>22.771919261484388</v>
      </c>
      <c r="CD108" s="103">
        <v>23.555835321011848</v>
      </c>
      <c r="CE108" s="103">
        <v>0.78391605952745624</v>
      </c>
      <c r="CF108" s="104">
        <v>949.30241767224902</v>
      </c>
      <c r="CG108" s="104">
        <v>3633.9432290284853</v>
      </c>
      <c r="CH108" s="104">
        <v>2684.6408113562361</v>
      </c>
      <c r="CI108" s="87"/>
      <c r="CJ108" s="87"/>
      <c r="CK108" s="87"/>
      <c r="CL108" s="87"/>
      <c r="CM108" s="87"/>
      <c r="CN108" s="87"/>
      <c r="CO108" s="87"/>
      <c r="CP108" s="152"/>
    </row>
    <row r="109" spans="1:94" x14ac:dyDescent="0.2">
      <c r="A109" s="87"/>
      <c r="B109" s="105">
        <v>104</v>
      </c>
      <c r="C109" s="103">
        <v>20.237766281493421</v>
      </c>
      <c r="D109" s="103">
        <v>2</v>
      </c>
      <c r="E109" s="103">
        <v>5.0885699526202899</v>
      </c>
      <c r="F109" s="104">
        <v>147.55763335612735</v>
      </c>
      <c r="G109" s="103">
        <v>23.326336234113711</v>
      </c>
      <c r="H109" s="103">
        <v>23.326336234113711</v>
      </c>
      <c r="I109" s="103">
        <v>0</v>
      </c>
      <c r="J109" s="104">
        <v>847.34772037953871</v>
      </c>
      <c r="K109" s="104">
        <v>4298.7405221404679</v>
      </c>
      <c r="L109" s="104">
        <v>3451.3928017609292</v>
      </c>
      <c r="M109" s="105" t="s">
        <v>104</v>
      </c>
      <c r="N109" s="87"/>
      <c r="O109" s="103">
        <v>21.824496303518423</v>
      </c>
      <c r="P109" s="103">
        <v>22.259172230652172</v>
      </c>
      <c r="Q109" s="103">
        <v>0.4346759271337467</v>
      </c>
      <c r="R109" s="104">
        <v>882.81025172330067</v>
      </c>
      <c r="S109" s="104">
        <v>4021.1977961717785</v>
      </c>
      <c r="T109" s="104">
        <v>3138.3875444484775</v>
      </c>
      <c r="U109" s="87"/>
      <c r="V109" s="92"/>
      <c r="W109" s="87"/>
      <c r="X109" s="105">
        <v>104</v>
      </c>
      <c r="Y109" s="103">
        <v>25.507817922410041</v>
      </c>
      <c r="Z109" s="103">
        <v>2</v>
      </c>
      <c r="AA109" s="103">
        <v>4.2724547860990301</v>
      </c>
      <c r="AB109" s="104">
        <v>124.24051684407272</v>
      </c>
      <c r="AC109" s="103">
        <v>25</v>
      </c>
      <c r="AD109" s="103">
        <v>27.78027270850907</v>
      </c>
      <c r="AE109" s="103">
        <v>2.7802727085090702</v>
      </c>
      <c r="AF109" s="104">
        <v>1374.6896043757054</v>
      </c>
      <c r="AG109" s="104">
        <v>4640</v>
      </c>
      <c r="AH109" s="104">
        <v>3265.3103956242949</v>
      </c>
      <c r="AI109" s="105" t="s">
        <v>105</v>
      </c>
      <c r="AJ109" s="87"/>
      <c r="AK109" s="103">
        <v>21.26011758134403</v>
      </c>
      <c r="AL109" s="103">
        <v>21.697014372298419</v>
      </c>
      <c r="AM109" s="103">
        <v>0.43689679095438455</v>
      </c>
      <c r="AN109" s="104">
        <v>866.05329714283903</v>
      </c>
      <c r="AO109" s="104">
        <v>3960.7634723342317</v>
      </c>
      <c r="AP109" s="104">
        <v>3094.7101751913942</v>
      </c>
      <c r="AQ109" s="87"/>
      <c r="AR109" s="152"/>
      <c r="AS109" s="87"/>
      <c r="AT109" s="105">
        <v>104</v>
      </c>
      <c r="AU109" s="103">
        <v>23.80580232293411</v>
      </c>
      <c r="AV109" s="103">
        <v>1</v>
      </c>
      <c r="AW109" s="103">
        <v>3.6607462899937904</v>
      </c>
      <c r="AX109" s="104">
        <v>140.86937836729379</v>
      </c>
      <c r="AY109" s="103">
        <v>25</v>
      </c>
      <c r="AZ109" s="103">
        <v>26.466548612927902</v>
      </c>
      <c r="BA109" s="103">
        <v>1.4665486129279017</v>
      </c>
      <c r="BB109" s="104">
        <v>1110.851670306479</v>
      </c>
      <c r="BC109" s="104">
        <v>3800</v>
      </c>
      <c r="BD109" s="104">
        <v>2689.1483296935212</v>
      </c>
      <c r="BE109" s="105" t="s">
        <v>105</v>
      </c>
      <c r="BF109" s="87"/>
      <c r="BG109" s="103">
        <v>22.801961494884946</v>
      </c>
      <c r="BH109" s="103">
        <v>23.464794619951402</v>
      </c>
      <c r="BI109" s="103">
        <v>0.66283312506645287</v>
      </c>
      <c r="BJ109" s="104">
        <v>934.26891395169685</v>
      </c>
      <c r="BK109" s="104">
        <v>3588.5634550019704</v>
      </c>
      <c r="BL109" s="104">
        <v>2654.2945410502766</v>
      </c>
      <c r="BM109" s="87"/>
      <c r="BN109" s="152"/>
      <c r="BO109" s="87"/>
      <c r="BP109" s="105">
        <v>104</v>
      </c>
      <c r="BQ109" s="103">
        <v>26.331053738306707</v>
      </c>
      <c r="BR109" s="103">
        <v>3</v>
      </c>
      <c r="BS109" s="103">
        <v>3.6754384246890908</v>
      </c>
      <c r="BT109" s="104">
        <v>153.60312443113773</v>
      </c>
      <c r="BU109" s="103">
        <v>25</v>
      </c>
      <c r="BV109" s="103">
        <v>27.006492162995798</v>
      </c>
      <c r="BW109" s="103">
        <v>2.0064921629957979</v>
      </c>
      <c r="BX109" s="104">
        <v>1204.5769488805074</v>
      </c>
      <c r="BY109" s="104">
        <v>3960</v>
      </c>
      <c r="BZ109" s="104">
        <v>2755.4230511194928</v>
      </c>
      <c r="CA109" s="105" t="s">
        <v>105</v>
      </c>
      <c r="CB109" s="87"/>
      <c r="CC109" s="103">
        <v>22.793343114739347</v>
      </c>
      <c r="CD109" s="103">
        <v>23.589014713723234</v>
      </c>
      <c r="CE109" s="103">
        <v>0.79567159898388262</v>
      </c>
      <c r="CF109" s="104">
        <v>951.75698047232845</v>
      </c>
      <c r="CG109" s="104">
        <v>3637.078390287827</v>
      </c>
      <c r="CH109" s="104">
        <v>2685.3214098154981</v>
      </c>
      <c r="CI109" s="87"/>
      <c r="CJ109" s="87"/>
      <c r="CK109" s="87"/>
      <c r="CL109" s="87"/>
      <c r="CM109" s="87"/>
      <c r="CN109" s="87"/>
      <c r="CO109" s="87"/>
      <c r="CP109" s="152"/>
    </row>
    <row r="110" spans="1:94" x14ac:dyDescent="0.2">
      <c r="A110" s="87"/>
      <c r="B110" s="105">
        <v>105</v>
      </c>
      <c r="C110" s="103">
        <v>19.745780343683794</v>
      </c>
      <c r="D110" s="103">
        <v>5</v>
      </c>
      <c r="E110" s="103">
        <v>3.6955406535424076</v>
      </c>
      <c r="F110" s="104">
        <v>147.29497313792135</v>
      </c>
      <c r="G110" s="103">
        <v>18.441320997226203</v>
      </c>
      <c r="H110" s="103">
        <v>18.441320997226203</v>
      </c>
      <c r="I110" s="103">
        <v>0</v>
      </c>
      <c r="J110" s="104">
        <v>700.53460305470742</v>
      </c>
      <c r="K110" s="104">
        <v>3569.4377795007167</v>
      </c>
      <c r="L110" s="104">
        <v>2868.9031764460092</v>
      </c>
      <c r="M110" s="105" t="s">
        <v>104</v>
      </c>
      <c r="N110" s="87"/>
      <c r="O110" s="103">
        <v>21.79227558631564</v>
      </c>
      <c r="P110" s="103">
        <v>22.222811742714782</v>
      </c>
      <c r="Q110" s="103">
        <v>0.43053615639913956</v>
      </c>
      <c r="R110" s="104">
        <v>881.07429316455216</v>
      </c>
      <c r="S110" s="104">
        <v>4016.8953198225304</v>
      </c>
      <c r="T110" s="104">
        <v>3135.8210266579781</v>
      </c>
      <c r="U110" s="87"/>
      <c r="V110" s="92"/>
      <c r="W110" s="87"/>
      <c r="X110" s="105">
        <v>105</v>
      </c>
      <c r="Y110" s="103">
        <v>18.338380264946075</v>
      </c>
      <c r="Z110" s="103">
        <v>1</v>
      </c>
      <c r="AA110" s="103">
        <v>3.6009779712021812</v>
      </c>
      <c r="AB110" s="104">
        <v>133.2601851497777</v>
      </c>
      <c r="AC110" s="103">
        <v>20.939358236148255</v>
      </c>
      <c r="AD110" s="103">
        <v>20.939358236148255</v>
      </c>
      <c r="AE110" s="103">
        <v>0</v>
      </c>
      <c r="AF110" s="104">
        <v>761.44093223422533</v>
      </c>
      <c r="AG110" s="104">
        <v>3839.0844825066861</v>
      </c>
      <c r="AH110" s="104">
        <v>3077.6435502724607</v>
      </c>
      <c r="AI110" s="105" t="s">
        <v>104</v>
      </c>
      <c r="AJ110" s="87"/>
      <c r="AK110" s="103">
        <v>21.257062730437401</v>
      </c>
      <c r="AL110" s="103">
        <v>21.689798599573177</v>
      </c>
      <c r="AM110" s="103">
        <v>0.43273586913577133</v>
      </c>
      <c r="AN110" s="104">
        <v>865.05698890561416</v>
      </c>
      <c r="AO110" s="104">
        <v>3959.6046248120642</v>
      </c>
      <c r="AP110" s="104">
        <v>3094.5476359064519</v>
      </c>
      <c r="AQ110" s="87"/>
      <c r="AR110" s="152"/>
      <c r="AS110" s="87"/>
      <c r="AT110" s="105">
        <v>105</v>
      </c>
      <c r="AU110" s="103">
        <v>23.692762520782146</v>
      </c>
      <c r="AV110" s="103">
        <v>4</v>
      </c>
      <c r="AW110" s="103">
        <v>5.1475211850626454</v>
      </c>
      <c r="AX110" s="104">
        <v>166.81912493758111</v>
      </c>
      <c r="AY110" s="103">
        <v>24.84028370584479</v>
      </c>
      <c r="AZ110" s="103">
        <v>24.84028370584479</v>
      </c>
      <c r="BA110" s="103">
        <v>0</v>
      </c>
      <c r="BB110" s="104">
        <v>912.02763611292482</v>
      </c>
      <c r="BC110" s="104">
        <v>3926.0425558767183</v>
      </c>
      <c r="BD110" s="104">
        <v>3014.0149197637934</v>
      </c>
      <c r="BE110" s="105" t="s">
        <v>104</v>
      </c>
      <c r="BF110" s="87"/>
      <c r="BG110" s="103">
        <v>22.821374087370277</v>
      </c>
      <c r="BH110" s="103">
        <v>23.477894516007527</v>
      </c>
      <c r="BI110" s="103">
        <v>0.65652042863724858</v>
      </c>
      <c r="BJ110" s="104">
        <v>934.05709225799421</v>
      </c>
      <c r="BK110" s="104">
        <v>3591.7775416769682</v>
      </c>
      <c r="BL110" s="104">
        <v>2657.7204494189764</v>
      </c>
      <c r="BM110" s="87"/>
      <c r="BN110" s="152"/>
      <c r="BO110" s="87"/>
      <c r="BP110" s="105">
        <v>105</v>
      </c>
      <c r="BQ110" s="103">
        <v>20.301528508581537</v>
      </c>
      <c r="BR110" s="103">
        <v>1</v>
      </c>
      <c r="BS110" s="103">
        <v>5.4757611550186951</v>
      </c>
      <c r="BT110" s="104">
        <v>160.50203917729004</v>
      </c>
      <c r="BU110" s="103">
        <v>24.777289663600232</v>
      </c>
      <c r="BV110" s="103">
        <v>24.777289663600232</v>
      </c>
      <c r="BW110" s="103">
        <v>0</v>
      </c>
      <c r="BX110" s="104">
        <v>903.82072908529699</v>
      </c>
      <c r="BY110" s="104">
        <v>3786.5934495400347</v>
      </c>
      <c r="BZ110" s="104">
        <v>2882.7727204547377</v>
      </c>
      <c r="CA110" s="105" t="s">
        <v>104</v>
      </c>
      <c r="CB110" s="87"/>
      <c r="CC110" s="103">
        <v>22.812237843776117</v>
      </c>
      <c r="CD110" s="103">
        <v>23.600331618007775</v>
      </c>
      <c r="CE110" s="103">
        <v>0.78809377423165516</v>
      </c>
      <c r="CF110" s="104">
        <v>951.30044474483293</v>
      </c>
      <c r="CG110" s="104">
        <v>3638.5023432330859</v>
      </c>
      <c r="CH110" s="104">
        <v>2687.2018984882525</v>
      </c>
      <c r="CI110" s="87"/>
      <c r="CJ110" s="87"/>
      <c r="CK110" s="87"/>
      <c r="CL110" s="87"/>
      <c r="CM110" s="87"/>
      <c r="CN110" s="87"/>
      <c r="CO110" s="87"/>
      <c r="CP110" s="152"/>
    </row>
    <row r="111" spans="1:94" x14ac:dyDescent="0.2">
      <c r="A111" s="87"/>
      <c r="B111" s="105">
        <v>106</v>
      </c>
      <c r="C111" s="103">
        <v>20.781957441627647</v>
      </c>
      <c r="D111" s="103">
        <v>2</v>
      </c>
      <c r="E111" s="103">
        <v>4.8081134260777105</v>
      </c>
      <c r="F111" s="104">
        <v>133.38861847766748</v>
      </c>
      <c r="G111" s="103">
        <v>23.590070867705357</v>
      </c>
      <c r="H111" s="103">
        <v>23.590070867705357</v>
      </c>
      <c r="I111" s="103">
        <v>0</v>
      </c>
      <c r="J111" s="104">
        <v>841.09074450882815</v>
      </c>
      <c r="K111" s="104">
        <v>4346.2127561869647</v>
      </c>
      <c r="L111" s="104">
        <v>3505.1220116781365</v>
      </c>
      <c r="M111" s="105" t="s">
        <v>104</v>
      </c>
      <c r="N111" s="87"/>
      <c r="O111" s="103">
        <v>21.80923591915894</v>
      </c>
      <c r="P111" s="103">
        <v>22.235710413705259</v>
      </c>
      <c r="Q111" s="103">
        <v>0.42647449454631753</v>
      </c>
      <c r="R111" s="104">
        <v>880.69708987534716</v>
      </c>
      <c r="S111" s="104">
        <v>4020.0020880901193</v>
      </c>
      <c r="T111" s="104">
        <v>3139.3049982147718</v>
      </c>
      <c r="U111" s="87"/>
      <c r="V111" s="92"/>
      <c r="W111" s="87"/>
      <c r="X111" s="105">
        <v>106</v>
      </c>
      <c r="Y111" s="103">
        <v>21.465080945807443</v>
      </c>
      <c r="Z111" s="103">
        <v>2</v>
      </c>
      <c r="AA111" s="103">
        <v>4.487159190283017</v>
      </c>
      <c r="AB111" s="104">
        <v>162.59686022996965</v>
      </c>
      <c r="AC111" s="103">
        <v>23.95224013609046</v>
      </c>
      <c r="AD111" s="103">
        <v>23.95224013609046</v>
      </c>
      <c r="AE111" s="103">
        <v>0</v>
      </c>
      <c r="AF111" s="104">
        <v>881.16406431268342</v>
      </c>
      <c r="AG111" s="104">
        <v>4451.4032244962827</v>
      </c>
      <c r="AH111" s="104">
        <v>3570.2391601835993</v>
      </c>
      <c r="AI111" s="105" t="s">
        <v>104</v>
      </c>
      <c r="AJ111" s="87"/>
      <c r="AK111" s="103">
        <v>21.282488932377525</v>
      </c>
      <c r="AL111" s="103">
        <v>21.711142387653531</v>
      </c>
      <c r="AM111" s="103">
        <v>0.42865345527599991</v>
      </c>
      <c r="AN111" s="104">
        <v>865.20894244719034</v>
      </c>
      <c r="AO111" s="104">
        <v>3964.2442342430477</v>
      </c>
      <c r="AP111" s="104">
        <v>3099.0352917958589</v>
      </c>
      <c r="AQ111" s="87"/>
      <c r="AR111" s="152"/>
      <c r="AS111" s="87"/>
      <c r="AT111" s="105">
        <v>106</v>
      </c>
      <c r="AU111" s="103">
        <v>21.325874135092775</v>
      </c>
      <c r="AV111" s="103">
        <v>1</v>
      </c>
      <c r="AW111" s="103">
        <v>4.7809988871221138</v>
      </c>
      <c r="AX111" s="104">
        <v>139.93560253114089</v>
      </c>
      <c r="AY111" s="103">
        <v>25</v>
      </c>
      <c r="AZ111" s="103">
        <v>25.106873022214888</v>
      </c>
      <c r="BA111" s="103">
        <v>0.10687302221488792</v>
      </c>
      <c r="BB111" s="104">
        <v>905.96655586337397</v>
      </c>
      <c r="BC111" s="104">
        <v>3800</v>
      </c>
      <c r="BD111" s="104">
        <v>2894.0334441366258</v>
      </c>
      <c r="BE111" s="105" t="s">
        <v>105</v>
      </c>
      <c r="BF111" s="87"/>
      <c r="BG111" s="103">
        <v>22.841927162017726</v>
      </c>
      <c r="BH111" s="103">
        <v>23.493262237764203</v>
      </c>
      <c r="BI111" s="103">
        <v>0.65133507574647154</v>
      </c>
      <c r="BJ111" s="104">
        <v>933.79208719766757</v>
      </c>
      <c r="BK111" s="104">
        <v>3593.7419044913363</v>
      </c>
      <c r="BL111" s="104">
        <v>2659.949817293671</v>
      </c>
      <c r="BM111" s="87"/>
      <c r="BN111" s="152"/>
      <c r="BO111" s="87"/>
      <c r="BP111" s="105">
        <v>106</v>
      </c>
      <c r="BQ111" s="103">
        <v>21.498958783663735</v>
      </c>
      <c r="BR111" s="103">
        <v>1</v>
      </c>
      <c r="BS111" s="103">
        <v>6.3953418593135307</v>
      </c>
      <c r="BT111" s="104">
        <v>144.36685665543004</v>
      </c>
      <c r="BU111" s="103">
        <v>25</v>
      </c>
      <c r="BV111" s="103">
        <v>26.894300642977264</v>
      </c>
      <c r="BW111" s="103">
        <v>1.8943006429772637</v>
      </c>
      <c r="BX111" s="104">
        <v>1178.5119531020196</v>
      </c>
      <c r="BY111" s="104">
        <v>3820</v>
      </c>
      <c r="BZ111" s="104">
        <v>2641.4880468979804</v>
      </c>
      <c r="CA111" s="105" t="s">
        <v>105</v>
      </c>
      <c r="CB111" s="87"/>
      <c r="CC111" s="103">
        <v>22.832877109400872</v>
      </c>
      <c r="CD111" s="103">
        <v>23.631406797488619</v>
      </c>
      <c r="CE111" s="103">
        <v>0.79852968808774583</v>
      </c>
      <c r="CF111" s="104">
        <v>953.44394954065547</v>
      </c>
      <c r="CG111" s="104">
        <v>3640.2145852780568</v>
      </c>
      <c r="CH111" s="104">
        <v>2686.7706357374009</v>
      </c>
      <c r="CI111" s="87"/>
      <c r="CJ111" s="87"/>
      <c r="CK111" s="87"/>
      <c r="CL111" s="87"/>
      <c r="CM111" s="87"/>
      <c r="CN111" s="87"/>
      <c r="CO111" s="87"/>
      <c r="CP111" s="152"/>
    </row>
    <row r="112" spans="1:94" x14ac:dyDescent="0.2">
      <c r="A112" s="87"/>
      <c r="B112" s="105">
        <v>107</v>
      </c>
      <c r="C112" s="103">
        <v>16.497672340015981</v>
      </c>
      <c r="D112" s="103">
        <v>2</v>
      </c>
      <c r="E112" s="103">
        <v>2.3924876744559942</v>
      </c>
      <c r="F112" s="104">
        <v>157.2460605893009</v>
      </c>
      <c r="G112" s="103">
        <v>16.890160014471974</v>
      </c>
      <c r="H112" s="103">
        <v>16.890160014471974</v>
      </c>
      <c r="I112" s="103">
        <v>0</v>
      </c>
      <c r="J112" s="104">
        <v>663.95086102346011</v>
      </c>
      <c r="K112" s="104">
        <v>3140.2288026049555</v>
      </c>
      <c r="L112" s="104">
        <v>2476.2779415814953</v>
      </c>
      <c r="M112" s="105" t="s">
        <v>104</v>
      </c>
      <c r="N112" s="87"/>
      <c r="O112" s="103">
        <v>21.763263247152519</v>
      </c>
      <c r="P112" s="103">
        <v>22.185751998759155</v>
      </c>
      <c r="Q112" s="103">
        <v>0.4224887516066323</v>
      </c>
      <c r="R112" s="104">
        <v>878.67142418514266</v>
      </c>
      <c r="S112" s="104">
        <v>4011.7799078519402</v>
      </c>
      <c r="T112" s="104">
        <v>3133.1084836667974</v>
      </c>
      <c r="U112" s="87"/>
      <c r="V112" s="92"/>
      <c r="W112" s="87"/>
      <c r="X112" s="105">
        <v>107</v>
      </c>
      <c r="Y112" s="103">
        <v>18.26374581688528</v>
      </c>
      <c r="Z112" s="103">
        <v>0</v>
      </c>
      <c r="AA112" s="103">
        <v>2.700892420577842</v>
      </c>
      <c r="AB112" s="104">
        <v>156.00086614064364</v>
      </c>
      <c r="AC112" s="103">
        <v>20.96463823746312</v>
      </c>
      <c r="AD112" s="103">
        <v>20.96463823746312</v>
      </c>
      <c r="AE112" s="103">
        <v>0</v>
      </c>
      <c r="AF112" s="104">
        <v>784.94001326453724</v>
      </c>
      <c r="AG112" s="104">
        <v>3773.6348827433617</v>
      </c>
      <c r="AH112" s="104">
        <v>2988.6948694788243</v>
      </c>
      <c r="AI112" s="105" t="s">
        <v>104</v>
      </c>
      <c r="AJ112" s="87"/>
      <c r="AK112" s="103">
        <v>21.279518365135335</v>
      </c>
      <c r="AL112" s="103">
        <v>21.704165713352683</v>
      </c>
      <c r="AM112" s="103">
        <v>0.42464734821734573</v>
      </c>
      <c r="AN112" s="104">
        <v>864.45876553894129</v>
      </c>
      <c r="AO112" s="104">
        <v>3962.4628384346393</v>
      </c>
      <c r="AP112" s="104">
        <v>3098.0040728956997</v>
      </c>
      <c r="AQ112" s="87"/>
      <c r="AR112" s="152"/>
      <c r="AS112" s="87"/>
      <c r="AT112" s="105">
        <v>107</v>
      </c>
      <c r="AU112" s="103">
        <v>20.979229176311971</v>
      </c>
      <c r="AV112" s="103">
        <v>7</v>
      </c>
      <c r="AW112" s="103">
        <v>6.9593300530016915</v>
      </c>
      <c r="AX112" s="104">
        <v>145.44127775758312</v>
      </c>
      <c r="AY112" s="103">
        <v>20.938559229313661</v>
      </c>
      <c r="AZ112" s="103">
        <v>20.938559229313661</v>
      </c>
      <c r="BA112" s="103">
        <v>0</v>
      </c>
      <c r="BB112" s="104">
        <v>773.59805463699286</v>
      </c>
      <c r="BC112" s="104">
        <v>3490.783884397049</v>
      </c>
      <c r="BD112" s="104">
        <v>2717.1858297600561</v>
      </c>
      <c r="BE112" s="105" t="s">
        <v>104</v>
      </c>
      <c r="BF112" s="87"/>
      <c r="BG112" s="103">
        <v>22.824138676665353</v>
      </c>
      <c r="BH112" s="103">
        <v>23.469386508713264</v>
      </c>
      <c r="BI112" s="103">
        <v>0.64524783204790637</v>
      </c>
      <c r="BJ112" s="104">
        <v>932.29494670644635</v>
      </c>
      <c r="BK112" s="104">
        <v>3592.7796800044739</v>
      </c>
      <c r="BL112" s="104">
        <v>2660.4847332980298</v>
      </c>
      <c r="BM112" s="87"/>
      <c r="BN112" s="152"/>
      <c r="BO112" s="87"/>
      <c r="BP112" s="105">
        <v>107</v>
      </c>
      <c r="BQ112" s="103">
        <v>22.348754723153597</v>
      </c>
      <c r="BR112" s="103">
        <v>3</v>
      </c>
      <c r="BS112" s="103">
        <v>6.6514687301780766</v>
      </c>
      <c r="BT112" s="104">
        <v>156.09174389632506</v>
      </c>
      <c r="BU112" s="103">
        <v>25</v>
      </c>
      <c r="BV112" s="103">
        <v>26.000223453331675</v>
      </c>
      <c r="BW112" s="103">
        <v>1.0002234533316745</v>
      </c>
      <c r="BX112" s="104">
        <v>1056.1252618960762</v>
      </c>
      <c r="BY112" s="104">
        <v>3960</v>
      </c>
      <c r="BZ112" s="104">
        <v>2903.8747381039238</v>
      </c>
      <c r="CA112" s="105" t="s">
        <v>105</v>
      </c>
      <c r="CB112" s="87"/>
      <c r="CC112" s="103">
        <v>22.85313059435974</v>
      </c>
      <c r="CD112" s="103">
        <v>23.653545270907713</v>
      </c>
      <c r="CE112" s="103">
        <v>0.80041467654796949</v>
      </c>
      <c r="CF112" s="104">
        <v>954.40358797388365</v>
      </c>
      <c r="CG112" s="104">
        <v>3643.2032340137762</v>
      </c>
      <c r="CH112" s="104">
        <v>2688.7996460398922</v>
      </c>
      <c r="CI112" s="87"/>
      <c r="CJ112" s="87"/>
      <c r="CK112" s="87"/>
      <c r="CL112" s="87"/>
      <c r="CM112" s="87"/>
      <c r="CN112" s="87"/>
      <c r="CO112" s="87"/>
      <c r="CP112" s="152"/>
    </row>
    <row r="113" spans="1:94" x14ac:dyDescent="0.2">
      <c r="A113" s="87"/>
      <c r="B113" s="105">
        <v>108</v>
      </c>
      <c r="C113" s="103">
        <v>19.089568463973094</v>
      </c>
      <c r="D113" s="103">
        <v>3</v>
      </c>
      <c r="E113" s="103">
        <v>3.5414698226129162</v>
      </c>
      <c r="F113" s="104">
        <v>125.23060903672676</v>
      </c>
      <c r="G113" s="103">
        <v>19.631038286586012</v>
      </c>
      <c r="H113" s="103">
        <v>19.631038286586012</v>
      </c>
      <c r="I113" s="103">
        <v>0</v>
      </c>
      <c r="J113" s="104">
        <v>714.16175763430704</v>
      </c>
      <c r="K113" s="104">
        <v>3683.5868915854821</v>
      </c>
      <c r="L113" s="104">
        <v>2969.4251339511752</v>
      </c>
      <c r="M113" s="105" t="s">
        <v>104</v>
      </c>
      <c r="N113" s="87"/>
      <c r="O113" s="103">
        <v>21.74352042344357</v>
      </c>
      <c r="P113" s="103">
        <v>22.162097242164958</v>
      </c>
      <c r="Q113" s="103">
        <v>0.41857681872138569</v>
      </c>
      <c r="R113" s="104">
        <v>877.14818653189423</v>
      </c>
      <c r="S113" s="104">
        <v>4008.7410836272506</v>
      </c>
      <c r="T113" s="104">
        <v>3131.5928970953564</v>
      </c>
      <c r="U113" s="87"/>
      <c r="V113" s="92"/>
      <c r="W113" s="87"/>
      <c r="X113" s="105">
        <v>108</v>
      </c>
      <c r="Y113" s="103">
        <v>19.759783452325866</v>
      </c>
      <c r="Z113" s="103">
        <v>2</v>
      </c>
      <c r="AA113" s="103">
        <v>3.5764688611779203</v>
      </c>
      <c r="AB113" s="104">
        <v>140.4136665413327</v>
      </c>
      <c r="AC113" s="103">
        <v>21.336252313503785</v>
      </c>
      <c r="AD113" s="103">
        <v>21.336252313503785</v>
      </c>
      <c r="AE113" s="103">
        <v>0</v>
      </c>
      <c r="AF113" s="104">
        <v>780.50123594644629</v>
      </c>
      <c r="AG113" s="104">
        <v>3980.5254164306812</v>
      </c>
      <c r="AH113" s="104">
        <v>3200.0241804842349</v>
      </c>
      <c r="AI113" s="105" t="s">
        <v>104</v>
      </c>
      <c r="AJ113" s="87"/>
      <c r="AK113" s="103">
        <v>21.28004367947208</v>
      </c>
      <c r="AL113" s="103">
        <v>21.700759107798529</v>
      </c>
      <c r="AM113" s="103">
        <v>0.42071542832644437</v>
      </c>
      <c r="AN113" s="104">
        <v>863.68138100567739</v>
      </c>
      <c r="AO113" s="104">
        <v>3962.6300845271949</v>
      </c>
      <c r="AP113" s="104">
        <v>3098.9487035215193</v>
      </c>
      <c r="AQ113" s="87"/>
      <c r="AR113" s="152"/>
      <c r="AS113" s="87"/>
      <c r="AT113" s="105">
        <v>108</v>
      </c>
      <c r="AU113" s="103">
        <v>22.905976103676007</v>
      </c>
      <c r="AV113" s="103">
        <v>3</v>
      </c>
      <c r="AW113" s="103">
        <v>6.8496313723778499</v>
      </c>
      <c r="AX113" s="104">
        <v>107.44959843238804</v>
      </c>
      <c r="AY113" s="103">
        <v>25</v>
      </c>
      <c r="AZ113" s="103">
        <v>26.755607476053857</v>
      </c>
      <c r="BA113" s="103">
        <v>1.7556074760538571</v>
      </c>
      <c r="BB113" s="104">
        <v>1120.7907198404666</v>
      </c>
      <c r="BC113" s="104">
        <v>3900</v>
      </c>
      <c r="BD113" s="104">
        <v>2779.2092801595336</v>
      </c>
      <c r="BE113" s="105" t="s">
        <v>105</v>
      </c>
      <c r="BF113" s="87"/>
      <c r="BG113" s="103">
        <v>22.844285540770304</v>
      </c>
      <c r="BH113" s="103">
        <v>23.499814480633084</v>
      </c>
      <c r="BI113" s="103">
        <v>0.65552893986277627</v>
      </c>
      <c r="BJ113" s="104">
        <v>934.04027793916885</v>
      </c>
      <c r="BK113" s="104">
        <v>3595.624312597025</v>
      </c>
      <c r="BL113" s="104">
        <v>2661.5840346578589</v>
      </c>
      <c r="BM113" s="87"/>
      <c r="BN113" s="152"/>
      <c r="BO113" s="87"/>
      <c r="BP113" s="105">
        <v>108</v>
      </c>
      <c r="BQ113" s="103">
        <v>25.143568111212609</v>
      </c>
      <c r="BR113" s="103">
        <v>3</v>
      </c>
      <c r="BS113" s="103">
        <v>3.8877769431051878</v>
      </c>
      <c r="BT113" s="104">
        <v>130.02225717958078</v>
      </c>
      <c r="BU113" s="103">
        <v>25</v>
      </c>
      <c r="BV113" s="103">
        <v>26.031345054317796</v>
      </c>
      <c r="BW113" s="103">
        <v>1.0313450543177964</v>
      </c>
      <c r="BX113" s="104">
        <v>1034.7240153272503</v>
      </c>
      <c r="BY113" s="104">
        <v>3960</v>
      </c>
      <c r="BZ113" s="104">
        <v>2925.2759846727495</v>
      </c>
      <c r="CA113" s="105" t="s">
        <v>105</v>
      </c>
      <c r="CB113" s="87"/>
      <c r="CC113" s="103">
        <v>22.873009014782337</v>
      </c>
      <c r="CD113" s="103">
        <v>23.675561935568915</v>
      </c>
      <c r="CE113" s="103">
        <v>0.80255292078657892</v>
      </c>
      <c r="CF113" s="104">
        <v>955.14729563456285</v>
      </c>
      <c r="CG113" s="104">
        <v>3646.1365374025372</v>
      </c>
      <c r="CH113" s="104">
        <v>2690.9892417679744</v>
      </c>
      <c r="CI113" s="87"/>
      <c r="CJ113" s="87"/>
      <c r="CK113" s="87"/>
      <c r="CL113" s="87"/>
      <c r="CM113" s="87"/>
      <c r="CN113" s="87"/>
      <c r="CO113" s="87"/>
      <c r="CP113" s="152"/>
    </row>
    <row r="114" spans="1:94" x14ac:dyDescent="0.2">
      <c r="A114" s="87"/>
      <c r="B114" s="105">
        <v>109</v>
      </c>
      <c r="C114" s="103">
        <v>22.986804605813308</v>
      </c>
      <c r="D114" s="103">
        <v>2</v>
      </c>
      <c r="E114" s="103">
        <v>4.7772794161510568</v>
      </c>
      <c r="F114" s="104">
        <v>137.76408747046077</v>
      </c>
      <c r="G114" s="103">
        <v>25</v>
      </c>
      <c r="H114" s="103">
        <v>25.764084021964365</v>
      </c>
      <c r="I114" s="103">
        <v>0.76408402196436498</v>
      </c>
      <c r="J114" s="104">
        <v>1025.2992114240465</v>
      </c>
      <c r="K114" s="104">
        <v>4600</v>
      </c>
      <c r="L114" s="104">
        <v>3574.7007885759535</v>
      </c>
      <c r="M114" s="105" t="s">
        <v>105</v>
      </c>
      <c r="N114" s="87"/>
      <c r="O114" s="103">
        <v>21.773396382861517</v>
      </c>
      <c r="P114" s="103">
        <v>22.195142992438345</v>
      </c>
      <c r="Q114" s="103">
        <v>0.42174660957682586</v>
      </c>
      <c r="R114" s="104">
        <v>878.50737024650107</v>
      </c>
      <c r="S114" s="104">
        <v>4014.165477355441</v>
      </c>
      <c r="T114" s="104">
        <v>3135.6581071089399</v>
      </c>
      <c r="U114" s="87"/>
      <c r="V114" s="92"/>
      <c r="W114" s="87"/>
      <c r="X114" s="105">
        <v>109</v>
      </c>
      <c r="Y114" s="103">
        <v>19.69231128597902</v>
      </c>
      <c r="Z114" s="103">
        <v>1</v>
      </c>
      <c r="AA114" s="103">
        <v>4.2400272705612654</v>
      </c>
      <c r="AB114" s="104">
        <v>137.39138465796012</v>
      </c>
      <c r="AC114" s="103">
        <v>22.932338556540287</v>
      </c>
      <c r="AD114" s="103">
        <v>22.932338556540287</v>
      </c>
      <c r="AE114" s="103">
        <v>0</v>
      </c>
      <c r="AF114" s="104">
        <v>825.36154135416871</v>
      </c>
      <c r="AG114" s="104">
        <v>4197.8209401772519</v>
      </c>
      <c r="AH114" s="104">
        <v>3372.4593988230831</v>
      </c>
      <c r="AI114" s="105" t="s">
        <v>104</v>
      </c>
      <c r="AJ114" s="87"/>
      <c r="AK114" s="103">
        <v>21.295202348069036</v>
      </c>
      <c r="AL114" s="103">
        <v>21.712058001823682</v>
      </c>
      <c r="AM114" s="103">
        <v>0.41685565375464212</v>
      </c>
      <c r="AN114" s="104">
        <v>863.32982284373691</v>
      </c>
      <c r="AO114" s="104">
        <v>3964.7877987992138</v>
      </c>
      <c r="AP114" s="104">
        <v>3101.4579759554786</v>
      </c>
      <c r="AQ114" s="87"/>
      <c r="AR114" s="152"/>
      <c r="AS114" s="87"/>
      <c r="AT114" s="105">
        <v>109</v>
      </c>
      <c r="AU114" s="103">
        <v>21.224929325438268</v>
      </c>
      <c r="AV114" s="103">
        <v>4</v>
      </c>
      <c r="AW114" s="103">
        <v>4.4598692640275672</v>
      </c>
      <c r="AX114" s="104">
        <v>173.04980791149802</v>
      </c>
      <c r="AY114" s="103">
        <v>21.684798589465835</v>
      </c>
      <c r="AZ114" s="103">
        <v>21.684798589465835</v>
      </c>
      <c r="BA114" s="103">
        <v>0</v>
      </c>
      <c r="BB114" s="104">
        <v>823.59376559547309</v>
      </c>
      <c r="BC114" s="104">
        <v>3452.7197884198754</v>
      </c>
      <c r="BD114" s="104">
        <v>2629.1260228244023</v>
      </c>
      <c r="BE114" s="105" t="s">
        <v>104</v>
      </c>
      <c r="BF114" s="87"/>
      <c r="BG114" s="103">
        <v>22.83364804580421</v>
      </c>
      <c r="BH114" s="103">
        <v>23.483162958695772</v>
      </c>
      <c r="BI114" s="103">
        <v>0.64951491289155816</v>
      </c>
      <c r="BJ114" s="104">
        <v>933.02700718372205</v>
      </c>
      <c r="BK114" s="104">
        <v>3594.3132619165012</v>
      </c>
      <c r="BL114" s="104">
        <v>2661.2862547327809</v>
      </c>
      <c r="BM114" s="87"/>
      <c r="BN114" s="152"/>
      <c r="BO114" s="87"/>
      <c r="BP114" s="105">
        <v>109</v>
      </c>
      <c r="BQ114" s="103">
        <v>20.394943676577217</v>
      </c>
      <c r="BR114" s="103">
        <v>3</v>
      </c>
      <c r="BS114" s="103">
        <v>5.5214659785512161</v>
      </c>
      <c r="BT114" s="104">
        <v>165.6990337674078</v>
      </c>
      <c r="BU114" s="103">
        <v>22.916409655128433</v>
      </c>
      <c r="BV114" s="103">
        <v>22.916409655128433</v>
      </c>
      <c r="BW114" s="103">
        <v>0</v>
      </c>
      <c r="BX114" s="104">
        <v>853.1913234212609</v>
      </c>
      <c r="BY114" s="104">
        <v>3647.461448269265</v>
      </c>
      <c r="BZ114" s="104">
        <v>2794.2701248480043</v>
      </c>
      <c r="CA114" s="105" t="s">
        <v>104</v>
      </c>
      <c r="CB114" s="87"/>
      <c r="CC114" s="103">
        <v>22.873407185794687</v>
      </c>
      <c r="CD114" s="103">
        <v>23.668597235748361</v>
      </c>
      <c r="CE114" s="103">
        <v>0.79519004995367459</v>
      </c>
      <c r="CF114" s="104">
        <v>954.21191974269766</v>
      </c>
      <c r="CG114" s="104">
        <v>3646.1486925481036</v>
      </c>
      <c r="CH114" s="104">
        <v>2691.9367728054058</v>
      </c>
      <c r="CI114" s="87"/>
      <c r="CJ114" s="87"/>
      <c r="CK114" s="87"/>
      <c r="CL114" s="87"/>
      <c r="CM114" s="87"/>
      <c r="CN114" s="87"/>
      <c r="CO114" s="87"/>
      <c r="CP114" s="152"/>
    </row>
    <row r="115" spans="1:94" x14ac:dyDescent="0.2">
      <c r="A115" s="87"/>
      <c r="B115" s="105">
        <v>110</v>
      </c>
      <c r="C115" s="103">
        <v>24.112763531870211</v>
      </c>
      <c r="D115" s="103">
        <v>2</v>
      </c>
      <c r="E115" s="103">
        <v>4.7541602351350036</v>
      </c>
      <c r="F115" s="104">
        <v>154.54863354935424</v>
      </c>
      <c r="G115" s="103">
        <v>25</v>
      </c>
      <c r="H115" s="103">
        <v>26.866923767005215</v>
      </c>
      <c r="I115" s="103">
        <v>1.8669237670052148</v>
      </c>
      <c r="J115" s="104">
        <v>1240.5949116102929</v>
      </c>
      <c r="K115" s="104">
        <v>4600</v>
      </c>
      <c r="L115" s="104">
        <v>3359.4050883897071</v>
      </c>
      <c r="M115" s="105" t="s">
        <v>105</v>
      </c>
      <c r="N115" s="87"/>
      <c r="O115" s="103">
        <v>21.802729143017324</v>
      </c>
      <c r="P115" s="103">
        <v>22.237613726752588</v>
      </c>
      <c r="Q115" s="103">
        <v>0.43488458373526578</v>
      </c>
      <c r="R115" s="104">
        <v>881.79907516799017</v>
      </c>
      <c r="S115" s="104">
        <v>4019.4912457431192</v>
      </c>
      <c r="T115" s="104">
        <v>3137.6921705751288</v>
      </c>
      <c r="U115" s="87"/>
      <c r="V115" s="92"/>
      <c r="W115" s="87"/>
      <c r="X115" s="105">
        <v>110</v>
      </c>
      <c r="Y115" s="103">
        <v>23.561797396617965</v>
      </c>
      <c r="Z115" s="103">
        <v>3</v>
      </c>
      <c r="AA115" s="103">
        <v>4.5760391899269495</v>
      </c>
      <c r="AB115" s="104">
        <v>171.11446749681227</v>
      </c>
      <c r="AC115" s="103">
        <v>25</v>
      </c>
      <c r="AD115" s="103">
        <v>25.137836586544914</v>
      </c>
      <c r="AE115" s="103">
        <v>0.13783658654491404</v>
      </c>
      <c r="AF115" s="104">
        <v>945.92505307489682</v>
      </c>
      <c r="AG115" s="104">
        <v>4710</v>
      </c>
      <c r="AH115" s="104">
        <v>3764.0749469251032</v>
      </c>
      <c r="AI115" s="105" t="s">
        <v>105</v>
      </c>
      <c r="AJ115" s="87"/>
      <c r="AK115" s="103">
        <v>21.328882326722955</v>
      </c>
      <c r="AL115" s="103">
        <v>21.743201443502965</v>
      </c>
      <c r="AM115" s="103">
        <v>0.41431911678000821</v>
      </c>
      <c r="AN115" s="104">
        <v>864.08068857311116</v>
      </c>
      <c r="AO115" s="104">
        <v>3971.5624551737665</v>
      </c>
      <c r="AP115" s="104">
        <v>3107.481766600657</v>
      </c>
      <c r="AQ115" s="87"/>
      <c r="AR115" s="152"/>
      <c r="AS115" s="87"/>
      <c r="AT115" s="105">
        <v>110</v>
      </c>
      <c r="AU115" s="103">
        <v>21.058239710659731</v>
      </c>
      <c r="AV115" s="103">
        <v>2</v>
      </c>
      <c r="AW115" s="103">
        <v>6.2557200555196504</v>
      </c>
      <c r="AX115" s="104">
        <v>134.59527792612587</v>
      </c>
      <c r="AY115" s="103">
        <v>25</v>
      </c>
      <c r="AZ115" s="103">
        <v>25.31395976617938</v>
      </c>
      <c r="BA115" s="103">
        <v>0.31395976617938004</v>
      </c>
      <c r="BB115" s="104">
        <v>931.68924285303285</v>
      </c>
      <c r="BC115" s="104">
        <v>3850</v>
      </c>
      <c r="BD115" s="104">
        <v>2918.3107571469673</v>
      </c>
      <c r="BE115" s="105" t="s">
        <v>105</v>
      </c>
      <c r="BF115" s="87"/>
      <c r="BG115" s="103">
        <v>22.853342154478717</v>
      </c>
      <c r="BH115" s="103">
        <v>23.499806566036533</v>
      </c>
      <c r="BI115" s="103">
        <v>0.64646441155781109</v>
      </c>
      <c r="BJ115" s="104">
        <v>933.01484568980663</v>
      </c>
      <c r="BK115" s="104">
        <v>3596.6376868081693</v>
      </c>
      <c r="BL115" s="104">
        <v>2663.6228411183647</v>
      </c>
      <c r="BM115" s="87"/>
      <c r="BN115" s="152"/>
      <c r="BO115" s="87"/>
      <c r="BP115" s="105">
        <v>110</v>
      </c>
      <c r="BQ115" s="103">
        <v>15.630754211965987</v>
      </c>
      <c r="BR115" s="103">
        <v>3</v>
      </c>
      <c r="BS115" s="103">
        <v>3.8680233297917148</v>
      </c>
      <c r="BT115" s="104">
        <v>119.67743593493299</v>
      </c>
      <c r="BU115" s="103">
        <v>16.498777541757704</v>
      </c>
      <c r="BV115" s="103">
        <v>16.498777541757704</v>
      </c>
      <c r="BW115" s="103">
        <v>0</v>
      </c>
      <c r="BX115" s="104">
        <v>614.64076218766411</v>
      </c>
      <c r="BY115" s="104">
        <v>2684.8166312636558</v>
      </c>
      <c r="BZ115" s="104">
        <v>2070.1758690759916</v>
      </c>
      <c r="CA115" s="105" t="s">
        <v>104</v>
      </c>
      <c r="CB115" s="87"/>
      <c r="CC115" s="103">
        <v>22.815456007212532</v>
      </c>
      <c r="CD115" s="103">
        <v>23.603417056712082</v>
      </c>
      <c r="CE115" s="103">
        <v>0.78796104949955026</v>
      </c>
      <c r="CF115" s="104">
        <v>951.12490921947006</v>
      </c>
      <c r="CG115" s="104">
        <v>3637.4093101727904</v>
      </c>
      <c r="CH115" s="104">
        <v>2686.2844009533201</v>
      </c>
      <c r="CI115" s="87"/>
      <c r="CJ115" s="87"/>
      <c r="CK115" s="87"/>
      <c r="CL115" s="87"/>
      <c r="CM115" s="87"/>
      <c r="CN115" s="87"/>
      <c r="CO115" s="87"/>
      <c r="CP115" s="152"/>
    </row>
    <row r="116" spans="1:94" x14ac:dyDescent="0.2">
      <c r="A116" s="87"/>
      <c r="B116" s="105">
        <v>111</v>
      </c>
      <c r="C116" s="103">
        <v>17.665338515844809</v>
      </c>
      <c r="D116" s="103">
        <v>0</v>
      </c>
      <c r="E116" s="103">
        <v>3.8820234651649548</v>
      </c>
      <c r="F116" s="104">
        <v>145.69662968747713</v>
      </c>
      <c r="G116" s="103">
        <v>21.547361981009765</v>
      </c>
      <c r="H116" s="103">
        <v>21.547361981009765</v>
      </c>
      <c r="I116" s="103">
        <v>0</v>
      </c>
      <c r="J116" s="104">
        <v>792.11748911776999</v>
      </c>
      <c r="K116" s="104">
        <v>3878.5251565817575</v>
      </c>
      <c r="L116" s="104">
        <v>3086.4076674639873</v>
      </c>
      <c r="M116" s="105" t="s">
        <v>104</v>
      </c>
      <c r="N116" s="87"/>
      <c r="O116" s="103">
        <v>21.80042853795419</v>
      </c>
      <c r="P116" s="103">
        <v>22.231395242556705</v>
      </c>
      <c r="Q116" s="103">
        <v>0.43096670460251568</v>
      </c>
      <c r="R116" s="104">
        <v>880.99113295132156</v>
      </c>
      <c r="S116" s="104">
        <v>4018.2212809758998</v>
      </c>
      <c r="T116" s="104">
        <v>3137.2301480245783</v>
      </c>
      <c r="U116" s="87"/>
      <c r="V116" s="92"/>
      <c r="W116" s="87"/>
      <c r="X116" s="105">
        <v>111</v>
      </c>
      <c r="Y116" s="103">
        <v>19.194106680930503</v>
      </c>
      <c r="Z116" s="103">
        <v>2</v>
      </c>
      <c r="AA116" s="103">
        <v>4.12117559378372</v>
      </c>
      <c r="AB116" s="104">
        <v>178.98872526070423</v>
      </c>
      <c r="AC116" s="103">
        <v>21.315282274714221</v>
      </c>
      <c r="AD116" s="103">
        <v>21.315282274714221</v>
      </c>
      <c r="AE116" s="103">
        <v>0</v>
      </c>
      <c r="AF116" s="104">
        <v>818.44719350213086</v>
      </c>
      <c r="AG116" s="104">
        <v>3976.7508094485597</v>
      </c>
      <c r="AH116" s="104">
        <v>3158.3036159464291</v>
      </c>
      <c r="AI116" s="105" t="s">
        <v>104</v>
      </c>
      <c r="AJ116" s="87"/>
      <c r="AK116" s="103">
        <v>21.328759803731884</v>
      </c>
      <c r="AL116" s="103">
        <v>21.739346315856221</v>
      </c>
      <c r="AM116" s="103">
        <v>0.4105865121243325</v>
      </c>
      <c r="AN116" s="104">
        <v>863.66957600490412</v>
      </c>
      <c r="AO116" s="104">
        <v>3971.6091971041697</v>
      </c>
      <c r="AP116" s="104">
        <v>3107.9396210992677</v>
      </c>
      <c r="AQ116" s="87"/>
      <c r="AR116" s="152"/>
      <c r="AS116" s="87"/>
      <c r="AT116" s="105">
        <v>111</v>
      </c>
      <c r="AU116" s="103">
        <v>24.381370440876015</v>
      </c>
      <c r="AV116" s="103">
        <v>3</v>
      </c>
      <c r="AW116" s="103">
        <v>3.0600180600713442</v>
      </c>
      <c r="AX116" s="104">
        <v>162.08152159756622</v>
      </c>
      <c r="AY116" s="103">
        <v>24.441388500947358</v>
      </c>
      <c r="AZ116" s="103">
        <v>24.441388500947358</v>
      </c>
      <c r="BA116" s="103">
        <v>0</v>
      </c>
      <c r="BB116" s="104">
        <v>895.32317662598689</v>
      </c>
      <c r="BC116" s="104">
        <v>3816.2082751421035</v>
      </c>
      <c r="BD116" s="104">
        <v>2920.8850985161166</v>
      </c>
      <c r="BE116" s="105" t="s">
        <v>104</v>
      </c>
      <c r="BF116" s="87"/>
      <c r="BG116" s="103">
        <v>22.867648878320775</v>
      </c>
      <c r="BH116" s="103">
        <v>23.508289286170861</v>
      </c>
      <c r="BI116" s="103">
        <v>0.64064040785008303</v>
      </c>
      <c r="BJ116" s="104">
        <v>932.67528110364617</v>
      </c>
      <c r="BK116" s="104">
        <v>3598.615800216583</v>
      </c>
      <c r="BL116" s="104">
        <v>2665.940519112939</v>
      </c>
      <c r="BM116" s="87"/>
      <c r="BN116" s="152"/>
      <c r="BO116" s="87"/>
      <c r="BP116" s="105">
        <v>111</v>
      </c>
      <c r="BQ116" s="103">
        <v>23.18398663602283</v>
      </c>
      <c r="BR116" s="103">
        <v>5</v>
      </c>
      <c r="BS116" s="103">
        <v>5.5671887724781541</v>
      </c>
      <c r="BT116" s="104">
        <v>166.12374028626834</v>
      </c>
      <c r="BU116" s="103">
        <v>23.751175408500984</v>
      </c>
      <c r="BV116" s="103">
        <v>23.751175408500984</v>
      </c>
      <c r="BW116" s="103">
        <v>0</v>
      </c>
      <c r="BX116" s="104">
        <v>878.65900254129781</v>
      </c>
      <c r="BY116" s="104">
        <v>3912.6763112751478</v>
      </c>
      <c r="BZ116" s="104">
        <v>3034.0173087338499</v>
      </c>
      <c r="CA116" s="105" t="s">
        <v>104</v>
      </c>
      <c r="CB116" s="87"/>
      <c r="CC116" s="103">
        <v>22.823885911728642</v>
      </c>
      <c r="CD116" s="103">
        <v>23.604748213034505</v>
      </c>
      <c r="CE116" s="103">
        <v>0.78086230130586065</v>
      </c>
      <c r="CF116" s="104">
        <v>950.47206321336046</v>
      </c>
      <c r="CG116" s="104">
        <v>3639.8891930656046</v>
      </c>
      <c r="CH116" s="104">
        <v>2689.4171298522438</v>
      </c>
      <c r="CI116" s="87"/>
      <c r="CJ116" s="87"/>
      <c r="CK116" s="87"/>
      <c r="CL116" s="87"/>
      <c r="CM116" s="87"/>
      <c r="CN116" s="87"/>
      <c r="CO116" s="87"/>
      <c r="CP116" s="152"/>
    </row>
    <row r="117" spans="1:94" x14ac:dyDescent="0.2">
      <c r="A117" s="87"/>
      <c r="B117" s="105">
        <v>112</v>
      </c>
      <c r="C117" s="103">
        <v>15.798732559575154</v>
      </c>
      <c r="D117" s="103">
        <v>0</v>
      </c>
      <c r="E117" s="103">
        <v>2.2877497443803945</v>
      </c>
      <c r="F117" s="104">
        <v>163.94415864147931</v>
      </c>
      <c r="G117" s="103">
        <v>18.086482303955549</v>
      </c>
      <c r="H117" s="103">
        <v>18.086482303955549</v>
      </c>
      <c r="I117" s="103">
        <v>0</v>
      </c>
      <c r="J117" s="104">
        <v>706.5386277601458</v>
      </c>
      <c r="K117" s="104">
        <v>3255.5668147119986</v>
      </c>
      <c r="L117" s="104">
        <v>2549.0281869518531</v>
      </c>
      <c r="M117" s="105" t="s">
        <v>104</v>
      </c>
      <c r="N117" s="87"/>
      <c r="O117" s="103">
        <v>21.767268303722059</v>
      </c>
      <c r="P117" s="103">
        <v>22.194387091319193</v>
      </c>
      <c r="Q117" s="103">
        <v>0.42711878759713606</v>
      </c>
      <c r="R117" s="104">
        <v>879.43352129782886</v>
      </c>
      <c r="S117" s="104">
        <v>4011.4118660985437</v>
      </c>
      <c r="T117" s="104">
        <v>3131.9783448007147</v>
      </c>
      <c r="U117" s="87"/>
      <c r="V117" s="92"/>
      <c r="W117" s="87"/>
      <c r="X117" s="105">
        <v>112</v>
      </c>
      <c r="Y117" s="103">
        <v>18.282145820212261</v>
      </c>
      <c r="Z117" s="103">
        <v>2</v>
      </c>
      <c r="AA117" s="103">
        <v>3.8001345758822827</v>
      </c>
      <c r="AB117" s="104">
        <v>157.2423904731547</v>
      </c>
      <c r="AC117" s="103">
        <v>20.082280396094543</v>
      </c>
      <c r="AD117" s="103">
        <v>20.082280396094543</v>
      </c>
      <c r="AE117" s="103">
        <v>0</v>
      </c>
      <c r="AF117" s="104">
        <v>759.71080235599106</v>
      </c>
      <c r="AG117" s="104">
        <v>3754.8104712970176</v>
      </c>
      <c r="AH117" s="104">
        <v>2995.0996689410267</v>
      </c>
      <c r="AI117" s="105" t="s">
        <v>104</v>
      </c>
      <c r="AJ117" s="87"/>
      <c r="AK117" s="103">
        <v>21.317630523306551</v>
      </c>
      <c r="AL117" s="103">
        <v>21.724551084429777</v>
      </c>
      <c r="AM117" s="103">
        <v>0.40692056112322239</v>
      </c>
      <c r="AN117" s="104">
        <v>862.741372668753</v>
      </c>
      <c r="AO117" s="104">
        <v>3969.6734941951772</v>
      </c>
      <c r="AP117" s="104">
        <v>3106.9321215264267</v>
      </c>
      <c r="AQ117" s="87"/>
      <c r="AR117" s="152"/>
      <c r="AS117" s="87"/>
      <c r="AT117" s="105">
        <v>112</v>
      </c>
      <c r="AU117" s="103">
        <v>17.150247602732012</v>
      </c>
      <c r="AV117" s="103">
        <v>1</v>
      </c>
      <c r="AW117" s="103">
        <v>5.8925310557265345</v>
      </c>
      <c r="AX117" s="104">
        <v>137.05012447419762</v>
      </c>
      <c r="AY117" s="103">
        <v>22.042778658458545</v>
      </c>
      <c r="AZ117" s="103">
        <v>22.042778658458545</v>
      </c>
      <c r="BA117" s="103">
        <v>0</v>
      </c>
      <c r="BB117" s="104">
        <v>798.33348422795393</v>
      </c>
      <c r="BC117" s="104">
        <v>3356.4167987687815</v>
      </c>
      <c r="BD117" s="104">
        <v>2558.0833145408278</v>
      </c>
      <c r="BE117" s="105" t="s">
        <v>104</v>
      </c>
      <c r="BF117" s="87"/>
      <c r="BG117" s="103">
        <v>22.860283965643436</v>
      </c>
      <c r="BH117" s="103">
        <v>23.495204369852001</v>
      </c>
      <c r="BI117" s="103">
        <v>0.63492040420856444</v>
      </c>
      <c r="BJ117" s="104">
        <v>931.47580077439886</v>
      </c>
      <c r="BK117" s="104">
        <v>3596.4533091322278</v>
      </c>
      <c r="BL117" s="104">
        <v>2664.9775083578311</v>
      </c>
      <c r="BM117" s="87"/>
      <c r="BN117" s="152"/>
      <c r="BO117" s="87"/>
      <c r="BP117" s="105">
        <v>112</v>
      </c>
      <c r="BQ117" s="103">
        <v>22.702853899153492</v>
      </c>
      <c r="BR117" s="103">
        <v>7</v>
      </c>
      <c r="BS117" s="103">
        <v>3.644664309459269</v>
      </c>
      <c r="BT117" s="104">
        <v>144.5042273122304</v>
      </c>
      <c r="BU117" s="103">
        <v>19.347518208612762</v>
      </c>
      <c r="BV117" s="103">
        <v>19.347518208612762</v>
      </c>
      <c r="BW117" s="103">
        <v>0</v>
      </c>
      <c r="BX117" s="104">
        <v>724.92977357061318</v>
      </c>
      <c r="BY117" s="104">
        <v>3392.1277312919142</v>
      </c>
      <c r="BZ117" s="104">
        <v>2667.197957721301</v>
      </c>
      <c r="CA117" s="105" t="s">
        <v>104</v>
      </c>
      <c r="CB117" s="87"/>
      <c r="CC117" s="103">
        <v>22.792846914379393</v>
      </c>
      <c r="CD117" s="103">
        <v>23.566737230852166</v>
      </c>
      <c r="CE117" s="103">
        <v>0.77389031647277251</v>
      </c>
      <c r="CF117" s="104">
        <v>948.45829277012149</v>
      </c>
      <c r="CG117" s="104">
        <v>3637.677037156911</v>
      </c>
      <c r="CH117" s="104">
        <v>2689.2187443867888</v>
      </c>
      <c r="CI117" s="87"/>
      <c r="CJ117" s="87"/>
      <c r="CK117" s="87"/>
      <c r="CL117" s="87"/>
      <c r="CM117" s="87"/>
      <c r="CN117" s="87"/>
      <c r="CO117" s="87"/>
      <c r="CP117" s="152"/>
    </row>
    <row r="118" spans="1:94" x14ac:dyDescent="0.2">
      <c r="A118" s="87"/>
      <c r="B118" s="105">
        <v>113</v>
      </c>
      <c r="C118" s="103">
        <v>20.281842307712331</v>
      </c>
      <c r="D118" s="103">
        <v>2</v>
      </c>
      <c r="E118" s="103">
        <v>3.5068168307492744</v>
      </c>
      <c r="F118" s="104">
        <v>158.18495853319641</v>
      </c>
      <c r="G118" s="103">
        <v>21.788659138461604</v>
      </c>
      <c r="H118" s="103">
        <v>21.788659138461604</v>
      </c>
      <c r="I118" s="103">
        <v>0</v>
      </c>
      <c r="J118" s="104">
        <v>811.8447326870446</v>
      </c>
      <c r="K118" s="104">
        <v>4021.9586449230887</v>
      </c>
      <c r="L118" s="104">
        <v>3210.1139122360441</v>
      </c>
      <c r="M118" s="105" t="s">
        <v>104</v>
      </c>
      <c r="N118" s="87"/>
      <c r="O118" s="103">
        <v>21.767457603144532</v>
      </c>
      <c r="P118" s="103">
        <v>22.190796578462049</v>
      </c>
      <c r="Q118" s="103">
        <v>0.42333897531751541</v>
      </c>
      <c r="R118" s="104">
        <v>878.83539042516713</v>
      </c>
      <c r="S118" s="104">
        <v>4011.5052004244249</v>
      </c>
      <c r="T118" s="104">
        <v>3132.6698099992577</v>
      </c>
      <c r="U118" s="87"/>
      <c r="V118" s="92"/>
      <c r="W118" s="87"/>
      <c r="X118" s="105">
        <v>113</v>
      </c>
      <c r="Y118" s="103">
        <v>20.463864490161694</v>
      </c>
      <c r="Z118" s="103">
        <v>0</v>
      </c>
      <c r="AA118" s="103">
        <v>2.1406458736084737</v>
      </c>
      <c r="AB118" s="104">
        <v>151.82817593384883</v>
      </c>
      <c r="AC118" s="103">
        <v>22.604510363770167</v>
      </c>
      <c r="AD118" s="103">
        <v>22.604510363770167</v>
      </c>
      <c r="AE118" s="103">
        <v>0</v>
      </c>
      <c r="AF118" s="104">
        <v>829.96348684695386</v>
      </c>
      <c r="AG118" s="104">
        <v>4068.8118654786299</v>
      </c>
      <c r="AH118" s="104">
        <v>3238.848378631676</v>
      </c>
      <c r="AI118" s="105" t="s">
        <v>104</v>
      </c>
      <c r="AJ118" s="87"/>
      <c r="AK118" s="103">
        <v>21.329018840478795</v>
      </c>
      <c r="AL118" s="103">
        <v>21.732338334689427</v>
      </c>
      <c r="AM118" s="103">
        <v>0.40331949421062746</v>
      </c>
      <c r="AN118" s="104">
        <v>862.45130288271946</v>
      </c>
      <c r="AO118" s="104">
        <v>3970.5508249145</v>
      </c>
      <c r="AP118" s="104">
        <v>3108.0995220317827</v>
      </c>
      <c r="AQ118" s="87"/>
      <c r="AR118" s="152"/>
      <c r="AS118" s="87"/>
      <c r="AT118" s="105">
        <v>113</v>
      </c>
      <c r="AU118" s="103">
        <v>23.377539703959517</v>
      </c>
      <c r="AV118" s="103">
        <v>6</v>
      </c>
      <c r="AW118" s="103">
        <v>3.3647689427160841</v>
      </c>
      <c r="AX118" s="104">
        <v>112.22257868848574</v>
      </c>
      <c r="AY118" s="103">
        <v>20.7423086466756</v>
      </c>
      <c r="AZ118" s="103">
        <v>20.7423086466756</v>
      </c>
      <c r="BA118" s="103">
        <v>0</v>
      </c>
      <c r="BB118" s="104">
        <v>734.49183808875375</v>
      </c>
      <c r="BC118" s="104">
        <v>3411.3462970013397</v>
      </c>
      <c r="BD118" s="104">
        <v>2676.8544589125859</v>
      </c>
      <c r="BE118" s="105" t="s">
        <v>104</v>
      </c>
      <c r="BF118" s="87"/>
      <c r="BG118" s="103">
        <v>22.841540821227792</v>
      </c>
      <c r="BH118" s="103">
        <v>23.470842460797343</v>
      </c>
      <c r="BI118" s="103">
        <v>0.62930163956955054</v>
      </c>
      <c r="BJ118" s="104">
        <v>929.73257986567637</v>
      </c>
      <c r="BK118" s="104">
        <v>3594.8151939806271</v>
      </c>
      <c r="BL118" s="104">
        <v>2665.0826141149528</v>
      </c>
      <c r="BM118" s="87"/>
      <c r="BN118" s="152"/>
      <c r="BO118" s="87"/>
      <c r="BP118" s="105">
        <v>113</v>
      </c>
      <c r="BQ118" s="103">
        <v>20.559414593999453</v>
      </c>
      <c r="BR118" s="103">
        <v>4</v>
      </c>
      <c r="BS118" s="103">
        <v>3.6946739535592115</v>
      </c>
      <c r="BT118" s="104">
        <v>119.33339273214274</v>
      </c>
      <c r="BU118" s="103">
        <v>20.254088547558663</v>
      </c>
      <c r="BV118" s="103">
        <v>20.254088547558663</v>
      </c>
      <c r="BW118" s="103">
        <v>0</v>
      </c>
      <c r="BX118" s="104">
        <v>726.95604915890272</v>
      </c>
      <c r="BY118" s="104">
        <v>3318.1132821337992</v>
      </c>
      <c r="BZ118" s="104">
        <v>2591.1572329748965</v>
      </c>
      <c r="CA118" s="105" t="s">
        <v>104</v>
      </c>
      <c r="CB118" s="87"/>
      <c r="CC118" s="103">
        <v>22.770380026177438</v>
      </c>
      <c r="CD118" s="103">
        <v>23.537421755778773</v>
      </c>
      <c r="CE118" s="103">
        <v>0.7670417296013321</v>
      </c>
      <c r="CF118" s="104">
        <v>946.49809592400459</v>
      </c>
      <c r="CG118" s="104">
        <v>3634.849039324848</v>
      </c>
      <c r="CH118" s="104">
        <v>2688.3509434008429</v>
      </c>
      <c r="CI118" s="87"/>
      <c r="CJ118" s="87"/>
      <c r="CK118" s="87"/>
      <c r="CL118" s="87"/>
      <c r="CM118" s="87"/>
      <c r="CN118" s="87"/>
      <c r="CO118" s="87"/>
      <c r="CP118" s="152"/>
    </row>
    <row r="119" spans="1:94" x14ac:dyDescent="0.2">
      <c r="A119" s="87"/>
      <c r="B119" s="105">
        <v>114</v>
      </c>
      <c r="C119" s="103">
        <v>20.883682743799508</v>
      </c>
      <c r="D119" s="103">
        <v>1</v>
      </c>
      <c r="E119" s="103">
        <v>3.1028754995512196</v>
      </c>
      <c r="F119" s="104">
        <v>157.81001972786532</v>
      </c>
      <c r="G119" s="103">
        <v>22.986558243350729</v>
      </c>
      <c r="H119" s="103">
        <v>22.986558243350729</v>
      </c>
      <c r="I119" s="103">
        <v>0</v>
      </c>
      <c r="J119" s="104">
        <v>847.40676702838721</v>
      </c>
      <c r="K119" s="104">
        <v>4187.5804838031308</v>
      </c>
      <c r="L119" s="104">
        <v>3340.1737167747438</v>
      </c>
      <c r="M119" s="105" t="s">
        <v>104</v>
      </c>
      <c r="N119" s="87"/>
      <c r="O119" s="103">
        <v>21.778151468409501</v>
      </c>
      <c r="P119" s="103">
        <v>22.197776943943531</v>
      </c>
      <c r="Q119" s="103">
        <v>0.4196254755340284</v>
      </c>
      <c r="R119" s="104">
        <v>878.55970074624804</v>
      </c>
      <c r="S119" s="104">
        <v>4013.0497204540625</v>
      </c>
      <c r="T119" s="104">
        <v>3134.4900197078146</v>
      </c>
      <c r="U119" s="87"/>
      <c r="V119" s="92"/>
      <c r="W119" s="87"/>
      <c r="X119" s="105">
        <v>114</v>
      </c>
      <c r="Y119" s="103">
        <v>20.872366964599252</v>
      </c>
      <c r="Z119" s="103">
        <v>1</v>
      </c>
      <c r="AA119" s="103">
        <v>3.6007905172889036</v>
      </c>
      <c r="AB119" s="104">
        <v>141.97187228029725</v>
      </c>
      <c r="AC119" s="103">
        <v>23.473157481888155</v>
      </c>
      <c r="AD119" s="103">
        <v>23.473157481888155</v>
      </c>
      <c r="AE119" s="103">
        <v>0</v>
      </c>
      <c r="AF119" s="104">
        <v>846.16659673694187</v>
      </c>
      <c r="AG119" s="104">
        <v>4295.168346739868</v>
      </c>
      <c r="AH119" s="104">
        <v>3449.0017500029262</v>
      </c>
      <c r="AI119" s="105" t="s">
        <v>104</v>
      </c>
      <c r="AJ119" s="87"/>
      <c r="AK119" s="103">
        <v>21.347827074175367</v>
      </c>
      <c r="AL119" s="103">
        <v>21.747608678085907</v>
      </c>
      <c r="AM119" s="103">
        <v>0.39978160391053424</v>
      </c>
      <c r="AN119" s="104">
        <v>862.30845458319516</v>
      </c>
      <c r="AO119" s="104">
        <v>3973.3983470357748</v>
      </c>
      <c r="AP119" s="104">
        <v>3111.0898924525823</v>
      </c>
      <c r="AQ119" s="87"/>
      <c r="AR119" s="152"/>
      <c r="AS119" s="87"/>
      <c r="AT119" s="105">
        <v>114</v>
      </c>
      <c r="AU119" s="103">
        <v>20.54948184057276</v>
      </c>
      <c r="AV119" s="103">
        <v>8</v>
      </c>
      <c r="AW119" s="103">
        <v>4.5913581032448247</v>
      </c>
      <c r="AX119" s="104">
        <v>148.22688826391473</v>
      </c>
      <c r="AY119" s="103">
        <v>17.140839943817586</v>
      </c>
      <c r="AZ119" s="103">
        <v>17.140839943817586</v>
      </c>
      <c r="BA119" s="103">
        <v>0</v>
      </c>
      <c r="BB119" s="104">
        <v>662.45208657844228</v>
      </c>
      <c r="BC119" s="104">
        <v>2971.1259915726378</v>
      </c>
      <c r="BD119" s="104">
        <v>2308.6739049941953</v>
      </c>
      <c r="BE119" s="105" t="s">
        <v>104</v>
      </c>
      <c r="BF119" s="87"/>
      <c r="BG119" s="103">
        <v>22.791534673180333</v>
      </c>
      <c r="BH119" s="103">
        <v>23.415316122929102</v>
      </c>
      <c r="BI119" s="103">
        <v>0.62378144974876504</v>
      </c>
      <c r="BJ119" s="104">
        <v>927.38801413508668</v>
      </c>
      <c r="BK119" s="104">
        <v>3589.3442360647678</v>
      </c>
      <c r="BL119" s="104">
        <v>2661.9562219296831</v>
      </c>
      <c r="BM119" s="87"/>
      <c r="BN119" s="152"/>
      <c r="BO119" s="87"/>
      <c r="BP119" s="105">
        <v>114</v>
      </c>
      <c r="BQ119" s="103">
        <v>19.52450947531365</v>
      </c>
      <c r="BR119" s="103">
        <v>2</v>
      </c>
      <c r="BS119" s="103">
        <v>5.8995761439023529</v>
      </c>
      <c r="BT119" s="104">
        <v>153.03529779874418</v>
      </c>
      <c r="BU119" s="103">
        <v>23.424085619216001</v>
      </c>
      <c r="BV119" s="103">
        <v>23.424085619216001</v>
      </c>
      <c r="BW119" s="103">
        <v>0</v>
      </c>
      <c r="BX119" s="104">
        <v>855.75786637522424</v>
      </c>
      <c r="BY119" s="104">
        <v>3653.6128428823999</v>
      </c>
      <c r="BZ119" s="104">
        <v>2797.8549765071757</v>
      </c>
      <c r="CA119" s="105" t="s">
        <v>104</v>
      </c>
      <c r="CB119" s="87"/>
      <c r="CC119" s="103">
        <v>22.776114285765495</v>
      </c>
      <c r="CD119" s="103">
        <v>23.536427579142256</v>
      </c>
      <c r="CE119" s="103">
        <v>0.76031329337675901</v>
      </c>
      <c r="CF119" s="104">
        <v>945.70212899813805</v>
      </c>
      <c r="CG119" s="104">
        <v>3635.0136340928971</v>
      </c>
      <c r="CH119" s="104">
        <v>2689.3115050947581</v>
      </c>
      <c r="CI119" s="87"/>
      <c r="CJ119" s="87"/>
      <c r="CK119" s="87"/>
      <c r="CL119" s="87"/>
      <c r="CM119" s="87"/>
      <c r="CN119" s="87"/>
      <c r="CO119" s="87"/>
      <c r="CP119" s="152"/>
    </row>
    <row r="120" spans="1:94" x14ac:dyDescent="0.2">
      <c r="A120" s="87"/>
      <c r="B120" s="105">
        <v>115</v>
      </c>
      <c r="C120" s="103">
        <v>18.169819890110958</v>
      </c>
      <c r="D120" s="103">
        <v>1</v>
      </c>
      <c r="E120" s="103">
        <v>5.3797923429771295</v>
      </c>
      <c r="F120" s="104">
        <v>142.78883229480851</v>
      </c>
      <c r="G120" s="103">
        <v>22.549612233088087</v>
      </c>
      <c r="H120" s="103">
        <v>22.549612233088087</v>
      </c>
      <c r="I120" s="103">
        <v>0</v>
      </c>
      <c r="J120" s="104">
        <v>819.27719928745114</v>
      </c>
      <c r="K120" s="104">
        <v>4108.9302019558563</v>
      </c>
      <c r="L120" s="104">
        <v>3289.653002668405</v>
      </c>
      <c r="M120" s="105" t="s">
        <v>104</v>
      </c>
      <c r="N120" s="87"/>
      <c r="O120" s="103">
        <v>21.784859822884968</v>
      </c>
      <c r="P120" s="103">
        <v>22.200836381240439</v>
      </c>
      <c r="Q120" s="103">
        <v>0.41597655835547165</v>
      </c>
      <c r="R120" s="104">
        <v>878.04420073356277</v>
      </c>
      <c r="S120" s="104">
        <v>4013.883463771469</v>
      </c>
      <c r="T120" s="104">
        <v>3135.8392630379067</v>
      </c>
      <c r="U120" s="87"/>
      <c r="V120" s="92"/>
      <c r="W120" s="87"/>
      <c r="X120" s="105">
        <v>115</v>
      </c>
      <c r="Y120" s="103">
        <v>19.314277211507648</v>
      </c>
      <c r="Z120" s="103">
        <v>2</v>
      </c>
      <c r="AA120" s="103">
        <v>4.9635757286843454</v>
      </c>
      <c r="AB120" s="104">
        <v>192.19354375518182</v>
      </c>
      <c r="AC120" s="103">
        <v>22.277852940191991</v>
      </c>
      <c r="AD120" s="103">
        <v>22.277852940191991</v>
      </c>
      <c r="AE120" s="103">
        <v>0</v>
      </c>
      <c r="AF120" s="104">
        <v>860.52913196094153</v>
      </c>
      <c r="AG120" s="104">
        <v>4150.0135292345585</v>
      </c>
      <c r="AH120" s="104">
        <v>3289.4843972736171</v>
      </c>
      <c r="AI120" s="105" t="s">
        <v>104</v>
      </c>
      <c r="AJ120" s="87"/>
      <c r="AK120" s="103">
        <v>21.355914255618991</v>
      </c>
      <c r="AL120" s="103">
        <v>21.752219497756393</v>
      </c>
      <c r="AM120" s="103">
        <v>0.39630524213739921</v>
      </c>
      <c r="AN120" s="104">
        <v>862.29298221256681</v>
      </c>
      <c r="AO120" s="104">
        <v>3974.9341312288079</v>
      </c>
      <c r="AP120" s="104">
        <v>3112.6411490162436</v>
      </c>
      <c r="AQ120" s="87"/>
      <c r="AR120" s="152"/>
      <c r="AS120" s="87"/>
      <c r="AT120" s="105">
        <v>115</v>
      </c>
      <c r="AU120" s="103">
        <v>19.366357247685848</v>
      </c>
      <c r="AV120" s="103">
        <v>4</v>
      </c>
      <c r="AW120" s="103">
        <v>5.3397108559567759</v>
      </c>
      <c r="AX120" s="104">
        <v>138.23588825311938</v>
      </c>
      <c r="AY120" s="103">
        <v>20.706068103642622</v>
      </c>
      <c r="AZ120" s="103">
        <v>20.706068103642622</v>
      </c>
      <c r="BA120" s="103">
        <v>0</v>
      </c>
      <c r="BB120" s="104">
        <v>759.41793136239801</v>
      </c>
      <c r="BC120" s="104">
        <v>3305.9102155463934</v>
      </c>
      <c r="BD120" s="104">
        <v>2546.4922841839953</v>
      </c>
      <c r="BE120" s="105" t="s">
        <v>104</v>
      </c>
      <c r="BF120" s="87"/>
      <c r="BG120" s="103">
        <v>22.773400181271313</v>
      </c>
      <c r="BH120" s="103">
        <v>23.391757444500527</v>
      </c>
      <c r="BI120" s="103">
        <v>0.61835726322921059</v>
      </c>
      <c r="BJ120" s="104">
        <v>925.92740471967204</v>
      </c>
      <c r="BK120" s="104">
        <v>3586.879592408086</v>
      </c>
      <c r="BL120" s="104">
        <v>2660.952187688416</v>
      </c>
      <c r="BM120" s="87"/>
      <c r="BN120" s="152"/>
      <c r="BO120" s="87"/>
      <c r="BP120" s="105">
        <v>115</v>
      </c>
      <c r="BQ120" s="103">
        <v>28.387147688630652</v>
      </c>
      <c r="BR120" s="103">
        <v>2</v>
      </c>
      <c r="BS120" s="103">
        <v>3.3381977012871489</v>
      </c>
      <c r="BT120" s="104">
        <v>155.70598043482619</v>
      </c>
      <c r="BU120" s="103">
        <v>25</v>
      </c>
      <c r="BV120" s="103">
        <v>29.725345389917802</v>
      </c>
      <c r="BW120" s="103">
        <v>4.725345389917802</v>
      </c>
      <c r="BX120" s="104">
        <v>1614.5077889224965</v>
      </c>
      <c r="BY120" s="104">
        <v>3890</v>
      </c>
      <c r="BZ120" s="104">
        <v>2275.4922110775033</v>
      </c>
      <c r="CA120" s="105" t="s">
        <v>105</v>
      </c>
      <c r="CB120" s="87"/>
      <c r="CC120" s="103">
        <v>22.795452422411014</v>
      </c>
      <c r="CD120" s="103">
        <v>23.590244255757696</v>
      </c>
      <c r="CE120" s="103">
        <v>0.79479183334668113</v>
      </c>
      <c r="CF120" s="104">
        <v>951.51783038878466</v>
      </c>
      <c r="CG120" s="104">
        <v>3637.2309068399154</v>
      </c>
      <c r="CH120" s="104">
        <v>2685.7130764511298</v>
      </c>
      <c r="CI120" s="87"/>
      <c r="CJ120" s="87"/>
      <c r="CK120" s="87"/>
      <c r="CL120" s="87"/>
      <c r="CM120" s="87"/>
      <c r="CN120" s="87"/>
      <c r="CO120" s="87"/>
      <c r="CP120" s="152"/>
    </row>
    <row r="121" spans="1:94" x14ac:dyDescent="0.2">
      <c r="A121" s="87"/>
      <c r="B121" s="105">
        <v>116</v>
      </c>
      <c r="C121" s="103">
        <v>25.881080170683013</v>
      </c>
      <c r="D121" s="103">
        <v>3</v>
      </c>
      <c r="E121" s="103">
        <v>4.0521080752752905</v>
      </c>
      <c r="F121" s="104">
        <v>177.50138670668852</v>
      </c>
      <c r="G121" s="103">
        <v>25</v>
      </c>
      <c r="H121" s="103">
        <v>26.933188245958306</v>
      </c>
      <c r="I121" s="103">
        <v>1.9331882459583056</v>
      </c>
      <c r="J121" s="104">
        <v>1275.4752709791835</v>
      </c>
      <c r="K121" s="104">
        <v>4650</v>
      </c>
      <c r="L121" s="104">
        <v>3374.5247290208163</v>
      </c>
      <c r="M121" s="105" t="s">
        <v>105</v>
      </c>
      <c r="N121" s="87"/>
      <c r="O121" s="103">
        <v>21.812576548549753</v>
      </c>
      <c r="P121" s="103">
        <v>22.24163251800525</v>
      </c>
      <c r="Q121" s="103">
        <v>0.42905596945549607</v>
      </c>
      <c r="R121" s="104">
        <v>881.47033064947323</v>
      </c>
      <c r="S121" s="104">
        <v>4019.3672270148186</v>
      </c>
      <c r="T121" s="104">
        <v>3137.8968963653456</v>
      </c>
      <c r="U121" s="87"/>
      <c r="V121" s="92"/>
      <c r="W121" s="87"/>
      <c r="X121" s="105">
        <v>116</v>
      </c>
      <c r="Y121" s="103">
        <v>20.121114843840555</v>
      </c>
      <c r="Z121" s="103">
        <v>4</v>
      </c>
      <c r="AA121" s="103">
        <v>3.4670673160214065</v>
      </c>
      <c r="AB121" s="104">
        <v>138.28994473637965</v>
      </c>
      <c r="AC121" s="103">
        <v>19.588182159861962</v>
      </c>
      <c r="AD121" s="103">
        <v>19.588182159861962</v>
      </c>
      <c r="AE121" s="103">
        <v>0</v>
      </c>
      <c r="AF121" s="104">
        <v>725.93540953223851</v>
      </c>
      <c r="AG121" s="104">
        <v>3805.8727887751529</v>
      </c>
      <c r="AH121" s="104">
        <v>3079.9373792429142</v>
      </c>
      <c r="AI121" s="105" t="s">
        <v>104</v>
      </c>
      <c r="AJ121" s="87"/>
      <c r="AK121" s="103">
        <v>21.340675185827983</v>
      </c>
      <c r="AL121" s="103">
        <v>21.733564003464199</v>
      </c>
      <c r="AM121" s="103">
        <v>0.39288881763621469</v>
      </c>
      <c r="AN121" s="104">
        <v>861.11748589635704</v>
      </c>
      <c r="AO121" s="104">
        <v>3973.4767058628281</v>
      </c>
      <c r="AP121" s="104">
        <v>3112.3592199664736</v>
      </c>
      <c r="AQ121" s="87"/>
      <c r="AR121" s="152"/>
      <c r="AS121" s="87"/>
      <c r="AT121" s="105">
        <v>116</v>
      </c>
      <c r="AU121" s="103">
        <v>21.163626172234341</v>
      </c>
      <c r="AV121" s="103">
        <v>5</v>
      </c>
      <c r="AW121" s="103">
        <v>5.9585537032979587</v>
      </c>
      <c r="AX121" s="104">
        <v>154.80354453024495</v>
      </c>
      <c r="AY121" s="103">
        <v>22.1221798755323</v>
      </c>
      <c r="AZ121" s="103">
        <v>22.1221798755323</v>
      </c>
      <c r="BA121" s="103">
        <v>0</v>
      </c>
      <c r="BB121" s="104">
        <v>818.46894079621393</v>
      </c>
      <c r="BC121" s="104">
        <v>3568.3269813298448</v>
      </c>
      <c r="BD121" s="104">
        <v>2749.8580405336306</v>
      </c>
      <c r="BE121" s="105" t="s">
        <v>104</v>
      </c>
      <c r="BF121" s="87"/>
      <c r="BG121" s="103">
        <v>22.767786213118391</v>
      </c>
      <c r="BH121" s="103">
        <v>23.380812810285281</v>
      </c>
      <c r="BI121" s="103">
        <v>0.61302659716688979</v>
      </c>
      <c r="BJ121" s="104">
        <v>925.00103865136634</v>
      </c>
      <c r="BK121" s="104">
        <v>3586.7196561056871</v>
      </c>
      <c r="BL121" s="104">
        <v>2661.7186174543226</v>
      </c>
      <c r="BM121" s="87"/>
      <c r="BN121" s="152"/>
      <c r="BO121" s="87"/>
      <c r="BP121" s="105">
        <v>116</v>
      </c>
      <c r="BQ121" s="103">
        <v>24.352705832326311</v>
      </c>
      <c r="BR121" s="103">
        <v>5</v>
      </c>
      <c r="BS121" s="103">
        <v>6.2378969019838646</v>
      </c>
      <c r="BT121" s="104">
        <v>162.26938880677352</v>
      </c>
      <c r="BU121" s="103">
        <v>25</v>
      </c>
      <c r="BV121" s="103">
        <v>25.590602734310174</v>
      </c>
      <c r="BW121" s="103">
        <v>0.59060273431017407</v>
      </c>
      <c r="BX121" s="104">
        <v>1000.8597989532996</v>
      </c>
      <c r="BY121" s="104">
        <v>4100</v>
      </c>
      <c r="BZ121" s="104">
        <v>3099.1402010467004</v>
      </c>
      <c r="CA121" s="105" t="s">
        <v>105</v>
      </c>
      <c r="CB121" s="87"/>
      <c r="CC121" s="103">
        <v>22.814457142907472</v>
      </c>
      <c r="CD121" s="103">
        <v>23.60748872540039</v>
      </c>
      <c r="CE121" s="103">
        <v>0.79303158249291816</v>
      </c>
      <c r="CF121" s="104">
        <v>951.94319218675457</v>
      </c>
      <c r="CG121" s="104">
        <v>3641.220295574054</v>
      </c>
      <c r="CH121" s="104">
        <v>2689.2771033872987</v>
      </c>
      <c r="CI121" s="87"/>
      <c r="CJ121" s="87"/>
      <c r="CK121" s="87"/>
      <c r="CL121" s="87"/>
      <c r="CM121" s="87"/>
      <c r="CN121" s="87"/>
      <c r="CO121" s="87"/>
      <c r="CP121" s="152"/>
    </row>
    <row r="122" spans="1:94" x14ac:dyDescent="0.2">
      <c r="A122" s="87"/>
      <c r="B122" s="105">
        <v>117</v>
      </c>
      <c r="C122" s="103">
        <v>19.260955930233266</v>
      </c>
      <c r="D122" s="103">
        <v>0</v>
      </c>
      <c r="E122" s="103">
        <v>2.4998893393699491</v>
      </c>
      <c r="F122" s="104">
        <v>125.54780234541757</v>
      </c>
      <c r="G122" s="103">
        <v>21.760845269603216</v>
      </c>
      <c r="H122" s="103">
        <v>21.760845269603216</v>
      </c>
      <c r="I122" s="103">
        <v>0</v>
      </c>
      <c r="J122" s="104">
        <v>778.37316043351404</v>
      </c>
      <c r="K122" s="104">
        <v>3916.9521485285791</v>
      </c>
      <c r="L122" s="104">
        <v>3138.5789880950651</v>
      </c>
      <c r="M122" s="105" t="s">
        <v>104</v>
      </c>
      <c r="N122" s="87"/>
      <c r="O122" s="103">
        <v>21.812134400866448</v>
      </c>
      <c r="P122" s="103">
        <v>22.237523225283862</v>
      </c>
      <c r="Q122" s="103">
        <v>0.42538882441741493</v>
      </c>
      <c r="R122" s="104">
        <v>880.58915825446513</v>
      </c>
      <c r="S122" s="104">
        <v>4018.4918844636541</v>
      </c>
      <c r="T122" s="104">
        <v>3137.902726209189</v>
      </c>
      <c r="U122" s="87"/>
      <c r="V122" s="92"/>
      <c r="W122" s="87"/>
      <c r="X122" s="105">
        <v>117</v>
      </c>
      <c r="Y122" s="103">
        <v>16.816830508622797</v>
      </c>
      <c r="Z122" s="103">
        <v>2</v>
      </c>
      <c r="AA122" s="103">
        <v>2.2930375406462842</v>
      </c>
      <c r="AB122" s="104">
        <v>172.45160368045185</v>
      </c>
      <c r="AC122" s="103">
        <v>17.109868049269082</v>
      </c>
      <c r="AD122" s="103">
        <v>17.109868049269082</v>
      </c>
      <c r="AE122" s="103">
        <v>0</v>
      </c>
      <c r="AF122" s="104">
        <v>685.74764515852428</v>
      </c>
      <c r="AG122" s="104">
        <v>3219.7762488684348</v>
      </c>
      <c r="AH122" s="104">
        <v>2534.0286037099104</v>
      </c>
      <c r="AI122" s="105" t="s">
        <v>104</v>
      </c>
      <c r="AJ122" s="87"/>
      <c r="AK122" s="103">
        <v>21.304514441071071</v>
      </c>
      <c r="AL122" s="103">
        <v>21.694045234624927</v>
      </c>
      <c r="AM122" s="103">
        <v>0.38953079355385389</v>
      </c>
      <c r="AN122" s="104">
        <v>859.61859836868325</v>
      </c>
      <c r="AO122" s="104">
        <v>3967.0348216150128</v>
      </c>
      <c r="AP122" s="104">
        <v>3107.4162232463314</v>
      </c>
      <c r="AQ122" s="87"/>
      <c r="AR122" s="152"/>
      <c r="AS122" s="87"/>
      <c r="AT122" s="105">
        <v>117</v>
      </c>
      <c r="AU122" s="103">
        <v>16.51783038017437</v>
      </c>
      <c r="AV122" s="103">
        <v>6</v>
      </c>
      <c r="AW122" s="103">
        <v>4.2521826695766531</v>
      </c>
      <c r="AX122" s="104">
        <v>139.52118649007764</v>
      </c>
      <c r="AY122" s="103">
        <v>14.770013049751022</v>
      </c>
      <c r="AZ122" s="103">
        <v>14.770013049751022</v>
      </c>
      <c r="BA122" s="103">
        <v>0</v>
      </c>
      <c r="BB122" s="104">
        <v>582.6215779826083</v>
      </c>
      <c r="BC122" s="104">
        <v>2515.5019574626531</v>
      </c>
      <c r="BD122" s="104">
        <v>1932.8803794800447</v>
      </c>
      <c r="BE122" s="105" t="s">
        <v>104</v>
      </c>
      <c r="BF122" s="87"/>
      <c r="BG122" s="103">
        <v>22.699429177534054</v>
      </c>
      <c r="BH122" s="103">
        <v>23.307216231135417</v>
      </c>
      <c r="BI122" s="103">
        <v>0.60778705360136076</v>
      </c>
      <c r="BJ122" s="104">
        <v>922.07471847471027</v>
      </c>
      <c r="BK122" s="104">
        <v>3577.5639492796781</v>
      </c>
      <c r="BL122" s="104">
        <v>2655.4892308049698</v>
      </c>
      <c r="BM122" s="87"/>
      <c r="BN122" s="152"/>
      <c r="BO122" s="87"/>
      <c r="BP122" s="105">
        <v>117</v>
      </c>
      <c r="BQ122" s="103">
        <v>26.27800275420676</v>
      </c>
      <c r="BR122" s="103">
        <v>3</v>
      </c>
      <c r="BS122" s="103">
        <v>3.4539069416346004</v>
      </c>
      <c r="BT122" s="104">
        <v>159.71850302689583</v>
      </c>
      <c r="BU122" s="103">
        <v>25</v>
      </c>
      <c r="BV122" s="103">
        <v>26.73190969584136</v>
      </c>
      <c r="BW122" s="103">
        <v>1.7319096958413596</v>
      </c>
      <c r="BX122" s="104">
        <v>1169.5049574030998</v>
      </c>
      <c r="BY122" s="104">
        <v>3960</v>
      </c>
      <c r="BZ122" s="104">
        <v>2790.4950425969</v>
      </c>
      <c r="CA122" s="105" t="s">
        <v>105</v>
      </c>
      <c r="CB122" s="87"/>
      <c r="CC122" s="103">
        <v>22.833136996386894</v>
      </c>
      <c r="CD122" s="103">
        <v>23.634193178139203</v>
      </c>
      <c r="CE122" s="103">
        <v>0.80105618175230653</v>
      </c>
      <c r="CF122" s="104">
        <v>953.802694453561</v>
      </c>
      <c r="CG122" s="104">
        <v>3643.9449084323956</v>
      </c>
      <c r="CH122" s="104">
        <v>2690.1422139788333</v>
      </c>
      <c r="CI122" s="87"/>
      <c r="CJ122" s="87"/>
      <c r="CK122" s="87"/>
      <c r="CL122" s="87"/>
      <c r="CM122" s="87"/>
      <c r="CN122" s="87"/>
      <c r="CO122" s="87"/>
      <c r="CP122" s="152"/>
    </row>
    <row r="123" spans="1:94" x14ac:dyDescent="0.2">
      <c r="A123" s="87"/>
      <c r="B123" s="105">
        <v>118</v>
      </c>
      <c r="C123" s="103">
        <v>18.313444910449146</v>
      </c>
      <c r="D123" s="103">
        <v>1</v>
      </c>
      <c r="E123" s="103">
        <v>3.0929945771065102</v>
      </c>
      <c r="F123" s="104">
        <v>170.91750131635777</v>
      </c>
      <c r="G123" s="103">
        <v>20.406439487555655</v>
      </c>
      <c r="H123" s="103">
        <v>20.406439487555655</v>
      </c>
      <c r="I123" s="103">
        <v>0</v>
      </c>
      <c r="J123" s="104">
        <v>783.11068594302742</v>
      </c>
      <c r="K123" s="104">
        <v>3723.1591077600178</v>
      </c>
      <c r="L123" s="104">
        <v>2940.0484218169904</v>
      </c>
      <c r="M123" s="105" t="s">
        <v>104</v>
      </c>
      <c r="N123" s="87"/>
      <c r="O123" s="103">
        <v>21.800221732109581</v>
      </c>
      <c r="P123" s="103">
        <v>22.222005566489557</v>
      </c>
      <c r="Q123" s="103">
        <v>0.42178383437997918</v>
      </c>
      <c r="R123" s="104">
        <v>879.76306950606318</v>
      </c>
      <c r="S123" s="104">
        <v>4015.9890643220979</v>
      </c>
      <c r="T123" s="104">
        <v>3136.2259948160349</v>
      </c>
      <c r="U123" s="87"/>
      <c r="V123" s="92"/>
      <c r="W123" s="87"/>
      <c r="X123" s="105">
        <v>118</v>
      </c>
      <c r="Y123" s="103">
        <v>17.158388758575999</v>
      </c>
      <c r="Z123" s="103">
        <v>1</v>
      </c>
      <c r="AA123" s="103">
        <v>5.4911536597407391</v>
      </c>
      <c r="AB123" s="104">
        <v>137.3366754569841</v>
      </c>
      <c r="AC123" s="103">
        <v>21.649542418316738</v>
      </c>
      <c r="AD123" s="103">
        <v>21.649542418316738</v>
      </c>
      <c r="AE123" s="103">
        <v>0</v>
      </c>
      <c r="AF123" s="104">
        <v>786.82294800648629</v>
      </c>
      <c r="AG123" s="104">
        <v>3966.917635297013</v>
      </c>
      <c r="AH123" s="104">
        <v>3180.094687290527</v>
      </c>
      <c r="AI123" s="105" t="s">
        <v>104</v>
      </c>
      <c r="AJ123" s="87"/>
      <c r="AK123" s="103">
        <v>21.30743840697993</v>
      </c>
      <c r="AL123" s="103">
        <v>21.693668092113839</v>
      </c>
      <c r="AM123" s="103">
        <v>0.38622968513390599</v>
      </c>
      <c r="AN123" s="104">
        <v>859.00168607747821</v>
      </c>
      <c r="AO123" s="104">
        <v>3967.0338285106227</v>
      </c>
      <c r="AP123" s="104">
        <v>3108.0321424331469</v>
      </c>
      <c r="AQ123" s="87"/>
      <c r="AR123" s="152"/>
      <c r="AS123" s="87"/>
      <c r="AT123" s="105">
        <v>118</v>
      </c>
      <c r="AU123" s="103">
        <v>23.59364050717279</v>
      </c>
      <c r="AV123" s="103">
        <v>2</v>
      </c>
      <c r="AW123" s="103">
        <v>6.5106285129823878</v>
      </c>
      <c r="AX123" s="104">
        <v>176.44716737047662</v>
      </c>
      <c r="AY123" s="103">
        <v>25</v>
      </c>
      <c r="AZ123" s="103">
        <v>28.104269020155179</v>
      </c>
      <c r="BA123" s="103">
        <v>3.1042690201551792</v>
      </c>
      <c r="BB123" s="104">
        <v>1392.0875203937535</v>
      </c>
      <c r="BC123" s="104">
        <v>3850</v>
      </c>
      <c r="BD123" s="104">
        <v>2457.9124796062465</v>
      </c>
      <c r="BE123" s="105" t="s">
        <v>105</v>
      </c>
      <c r="BF123" s="87"/>
      <c r="BG123" s="103">
        <v>22.718925540436306</v>
      </c>
      <c r="BH123" s="103">
        <v>23.347869220872873</v>
      </c>
      <c r="BI123" s="103">
        <v>0.62894368043656257</v>
      </c>
      <c r="BJ123" s="104">
        <v>926.05787781300717</v>
      </c>
      <c r="BK123" s="104">
        <v>3579.8727293705283</v>
      </c>
      <c r="BL123" s="104">
        <v>2653.8148515575226</v>
      </c>
      <c r="BM123" s="87"/>
      <c r="BN123" s="152"/>
      <c r="BO123" s="87"/>
      <c r="BP123" s="105">
        <v>118</v>
      </c>
      <c r="BQ123" s="103">
        <v>18.705218503893381</v>
      </c>
      <c r="BR123" s="103">
        <v>4</v>
      </c>
      <c r="BS123" s="103">
        <v>4.8560377237057875</v>
      </c>
      <c r="BT123" s="104">
        <v>162.755126942299</v>
      </c>
      <c r="BU123" s="103">
        <v>19.561256227599166</v>
      </c>
      <c r="BV123" s="103">
        <v>19.561256227599166</v>
      </c>
      <c r="BW123" s="103">
        <v>0</v>
      </c>
      <c r="BX123" s="104">
        <v>749.59281377027401</v>
      </c>
      <c r="BY123" s="104">
        <v>3214.188434139875</v>
      </c>
      <c r="BZ123" s="104">
        <v>2464.595620369601</v>
      </c>
      <c r="CA123" s="105" t="s">
        <v>104</v>
      </c>
      <c r="CB123" s="87"/>
      <c r="CC123" s="103">
        <v>22.805409193261575</v>
      </c>
      <c r="CD123" s="103">
        <v>23.599676763304117</v>
      </c>
      <c r="CE123" s="103">
        <v>0.79426757004254123</v>
      </c>
      <c r="CF123" s="104">
        <v>952.07210224438052</v>
      </c>
      <c r="CG123" s="104">
        <v>3640.3029044129671</v>
      </c>
      <c r="CH123" s="104">
        <v>2688.2308021685858</v>
      </c>
      <c r="CI123" s="87"/>
      <c r="CJ123" s="87"/>
      <c r="CK123" s="87"/>
      <c r="CL123" s="87"/>
      <c r="CM123" s="87"/>
      <c r="CN123" s="87"/>
      <c r="CO123" s="87"/>
      <c r="CP123" s="152"/>
    </row>
    <row r="124" spans="1:94" x14ac:dyDescent="0.2">
      <c r="A124" s="87"/>
      <c r="B124" s="105">
        <v>119</v>
      </c>
      <c r="C124" s="103">
        <v>19.10905737937664</v>
      </c>
      <c r="D124" s="103">
        <v>2</v>
      </c>
      <c r="E124" s="103">
        <v>2.3302591777709312</v>
      </c>
      <c r="F124" s="104">
        <v>120.79780772017403</v>
      </c>
      <c r="G124" s="103">
        <v>19.439316557147571</v>
      </c>
      <c r="H124" s="103">
        <v>19.439316557147571</v>
      </c>
      <c r="I124" s="103">
        <v>0</v>
      </c>
      <c r="J124" s="104">
        <v>703.97730443460114</v>
      </c>
      <c r="K124" s="104">
        <v>3599.0769802865625</v>
      </c>
      <c r="L124" s="104">
        <v>2895.0996758519614</v>
      </c>
      <c r="M124" s="105" t="s">
        <v>104</v>
      </c>
      <c r="N124" s="87"/>
      <c r="O124" s="103">
        <v>21.780382192824185</v>
      </c>
      <c r="P124" s="103">
        <v>22.198621625234583</v>
      </c>
      <c r="Q124" s="103">
        <v>0.41823943241039951</v>
      </c>
      <c r="R124" s="104">
        <v>878.2858782029416</v>
      </c>
      <c r="S124" s="104">
        <v>4012.4856014310431</v>
      </c>
      <c r="T124" s="104">
        <v>3134.1997232281019</v>
      </c>
      <c r="U124" s="87"/>
      <c r="V124" s="92"/>
      <c r="W124" s="87"/>
      <c r="X124" s="105">
        <v>119</v>
      </c>
      <c r="Y124" s="103">
        <v>16.603270150205269</v>
      </c>
      <c r="Z124" s="103">
        <v>3</v>
      </c>
      <c r="AA124" s="103">
        <v>4.7350627423861775</v>
      </c>
      <c r="AB124" s="104">
        <v>131.9082584256613</v>
      </c>
      <c r="AC124" s="103">
        <v>18.338332892591445</v>
      </c>
      <c r="AD124" s="103">
        <v>18.338332892591445</v>
      </c>
      <c r="AE124" s="103">
        <v>0</v>
      </c>
      <c r="AF124" s="104">
        <v>682.05824520340468</v>
      </c>
      <c r="AG124" s="104">
        <v>3510.8999206664603</v>
      </c>
      <c r="AH124" s="104">
        <v>2828.8416754630557</v>
      </c>
      <c r="AI124" s="105" t="s">
        <v>104</v>
      </c>
      <c r="AJ124" s="87"/>
      <c r="AK124" s="103">
        <v>21.282487940472464</v>
      </c>
      <c r="AL124" s="103">
        <v>21.665471998000207</v>
      </c>
      <c r="AM124" s="103">
        <v>0.38298405752773873</v>
      </c>
      <c r="AN124" s="104">
        <v>857.51476640626754</v>
      </c>
      <c r="AO124" s="104">
        <v>3963.2007704615121</v>
      </c>
      <c r="AP124" s="104">
        <v>3105.6860040552474</v>
      </c>
      <c r="AQ124" s="87"/>
      <c r="AR124" s="152"/>
      <c r="AS124" s="87"/>
      <c r="AT124" s="105">
        <v>119</v>
      </c>
      <c r="AU124" s="103">
        <v>21.131898089848779</v>
      </c>
      <c r="AV124" s="103">
        <v>6</v>
      </c>
      <c r="AW124" s="103">
        <v>6.2404999057677735</v>
      </c>
      <c r="AX124" s="104">
        <v>183.82193583505111</v>
      </c>
      <c r="AY124" s="103">
        <v>21.372397995616552</v>
      </c>
      <c r="AZ124" s="103">
        <v>21.372397995616552</v>
      </c>
      <c r="BA124" s="103">
        <v>0</v>
      </c>
      <c r="BB124" s="104">
        <v>824.9938757035477</v>
      </c>
      <c r="BC124" s="104">
        <v>3505.8596993424826</v>
      </c>
      <c r="BD124" s="104">
        <v>2680.8658236389347</v>
      </c>
      <c r="BE124" s="105" t="s">
        <v>104</v>
      </c>
      <c r="BF124" s="87"/>
      <c r="BG124" s="103">
        <v>22.707610182916813</v>
      </c>
      <c r="BH124" s="103">
        <v>23.331268622341309</v>
      </c>
      <c r="BI124" s="103">
        <v>0.62365843942449062</v>
      </c>
      <c r="BJ124" s="104">
        <v>925.20860048435611</v>
      </c>
      <c r="BK124" s="104">
        <v>3579.2507711349986</v>
      </c>
      <c r="BL124" s="104">
        <v>2654.0421706506436</v>
      </c>
      <c r="BM124" s="87"/>
      <c r="BN124" s="152"/>
      <c r="BO124" s="87"/>
      <c r="BP124" s="105">
        <v>119</v>
      </c>
      <c r="BQ124" s="103">
        <v>28.052380748568304</v>
      </c>
      <c r="BR124" s="103">
        <v>3</v>
      </c>
      <c r="BS124" s="103">
        <v>6.4513351361940217</v>
      </c>
      <c r="BT124" s="104">
        <v>122.70934788872947</v>
      </c>
      <c r="BU124" s="103">
        <v>25</v>
      </c>
      <c r="BV124" s="103">
        <v>31.503715884762329</v>
      </c>
      <c r="BW124" s="103">
        <v>6.5037158847623289</v>
      </c>
      <c r="BX124" s="104">
        <v>1848.2667306030789</v>
      </c>
      <c r="BY124" s="104">
        <v>3960</v>
      </c>
      <c r="BZ124" s="104">
        <v>2111.7332693969211</v>
      </c>
      <c r="CA124" s="105" t="s">
        <v>105</v>
      </c>
      <c r="CB124" s="87"/>
      <c r="CC124" s="103">
        <v>22.823851132813999</v>
      </c>
      <c r="CD124" s="103">
        <v>23.666097260123092</v>
      </c>
      <c r="CE124" s="103">
        <v>0.84224612730909409</v>
      </c>
      <c r="CF124" s="104">
        <v>959.60314954151249</v>
      </c>
      <c r="CG124" s="104">
        <v>3642.9894346279843</v>
      </c>
      <c r="CH124" s="104">
        <v>2683.3862850864712</v>
      </c>
      <c r="CI124" s="87"/>
      <c r="CJ124" s="87"/>
      <c r="CK124" s="87"/>
      <c r="CL124" s="87"/>
      <c r="CM124" s="87"/>
      <c r="CN124" s="87"/>
      <c r="CO124" s="87"/>
      <c r="CP124" s="152"/>
    </row>
    <row r="125" spans="1:94" x14ac:dyDescent="0.2">
      <c r="A125" s="87"/>
      <c r="B125" s="105">
        <v>120</v>
      </c>
      <c r="C125" s="103">
        <v>23.252236259673129</v>
      </c>
      <c r="D125" s="103">
        <v>3</v>
      </c>
      <c r="E125" s="103">
        <v>2.218834194519165</v>
      </c>
      <c r="F125" s="104">
        <v>156.24442505555521</v>
      </c>
      <c r="G125" s="103">
        <v>22.471070454192294</v>
      </c>
      <c r="H125" s="103">
        <v>22.471070454192294</v>
      </c>
      <c r="I125" s="103">
        <v>0</v>
      </c>
      <c r="J125" s="104">
        <v>830.37653868132406</v>
      </c>
      <c r="K125" s="104">
        <v>4194.7926817546122</v>
      </c>
      <c r="L125" s="104">
        <v>3364.4161430732884</v>
      </c>
      <c r="M125" s="105" t="s">
        <v>104</v>
      </c>
      <c r="N125" s="87"/>
      <c r="O125" s="103">
        <v>21.786137928335584</v>
      </c>
      <c r="P125" s="103">
        <v>22.200892032142566</v>
      </c>
      <c r="Q125" s="103">
        <v>0.41475410380697952</v>
      </c>
      <c r="R125" s="104">
        <v>877.88663370692814</v>
      </c>
      <c r="S125" s="104">
        <v>4014.0048271004061</v>
      </c>
      <c r="T125" s="104">
        <v>3136.1181933934786</v>
      </c>
      <c r="U125" s="87"/>
      <c r="V125" s="92"/>
      <c r="W125" s="87"/>
      <c r="X125" s="105">
        <v>120</v>
      </c>
      <c r="Y125" s="103">
        <v>24.228249109770516</v>
      </c>
      <c r="Z125" s="103">
        <v>2</v>
      </c>
      <c r="AA125" s="103">
        <v>2.0847006624252624</v>
      </c>
      <c r="AB125" s="104">
        <v>164.92553713989417</v>
      </c>
      <c r="AC125" s="103">
        <v>24.312949772195779</v>
      </c>
      <c r="AD125" s="103">
        <v>24.312949772195779</v>
      </c>
      <c r="AE125" s="103">
        <v>0</v>
      </c>
      <c r="AF125" s="104">
        <v>894.31403030576757</v>
      </c>
      <c r="AG125" s="104">
        <v>4516.3309589952405</v>
      </c>
      <c r="AH125" s="104">
        <v>3622.0169286894729</v>
      </c>
      <c r="AI125" s="105" t="s">
        <v>104</v>
      </c>
      <c r="AJ125" s="87"/>
      <c r="AK125" s="103">
        <v>21.30774178907016</v>
      </c>
      <c r="AL125" s="103">
        <v>21.687534312785168</v>
      </c>
      <c r="AM125" s="103">
        <v>0.37979252371500755</v>
      </c>
      <c r="AN125" s="104">
        <v>857.82142693876335</v>
      </c>
      <c r="AO125" s="104">
        <v>3967.8101886992936</v>
      </c>
      <c r="AP125" s="104">
        <v>3109.9887617605327</v>
      </c>
      <c r="AQ125" s="87"/>
      <c r="AR125" s="152"/>
      <c r="AS125" s="87"/>
      <c r="AT125" s="105">
        <v>120</v>
      </c>
      <c r="AU125" s="103">
        <v>20.525709137709327</v>
      </c>
      <c r="AV125" s="103">
        <v>4</v>
      </c>
      <c r="AW125" s="103">
        <v>5.9120675057670464</v>
      </c>
      <c r="AX125" s="104">
        <v>182.41846064482624</v>
      </c>
      <c r="AY125" s="103">
        <v>22.437776643476376</v>
      </c>
      <c r="AZ125" s="103">
        <v>22.437776643476376</v>
      </c>
      <c r="BA125" s="103">
        <v>0</v>
      </c>
      <c r="BB125" s="104">
        <v>855.55175994911758</v>
      </c>
      <c r="BC125" s="104">
        <v>3565.6664965214563</v>
      </c>
      <c r="BD125" s="104">
        <v>2710.1147365723386</v>
      </c>
      <c r="BE125" s="105" t="s">
        <v>104</v>
      </c>
      <c r="BF125" s="87"/>
      <c r="BG125" s="103">
        <v>22.705361570088144</v>
      </c>
      <c r="BH125" s="103">
        <v>23.323822855850768</v>
      </c>
      <c r="BI125" s="103">
        <v>0.61846128576261994</v>
      </c>
      <c r="BJ125" s="104">
        <v>924.62812681322919</v>
      </c>
      <c r="BK125" s="104">
        <v>3579.1375688465519</v>
      </c>
      <c r="BL125" s="104">
        <v>2654.5094420333244</v>
      </c>
      <c r="BM125" s="87"/>
      <c r="BN125" s="152"/>
      <c r="BO125" s="87"/>
      <c r="BP125" s="105">
        <v>120</v>
      </c>
      <c r="BQ125" s="103">
        <v>22.772608696838923</v>
      </c>
      <c r="BR125" s="103">
        <v>0</v>
      </c>
      <c r="BS125" s="103">
        <v>6.7107875328256448</v>
      </c>
      <c r="BT125" s="104">
        <v>168.62794100645638</v>
      </c>
      <c r="BU125" s="103">
        <v>25</v>
      </c>
      <c r="BV125" s="103">
        <v>29.483396229664567</v>
      </c>
      <c r="BW125" s="103">
        <v>4.4833962296645673</v>
      </c>
      <c r="BX125" s="104">
        <v>1591.1373754561416</v>
      </c>
      <c r="BY125" s="104">
        <v>3750</v>
      </c>
      <c r="BZ125" s="104">
        <v>2158.8626245438581</v>
      </c>
      <c r="CA125" s="105" t="s">
        <v>105</v>
      </c>
      <c r="CB125" s="87"/>
      <c r="CC125" s="103">
        <v>22.841985706707213</v>
      </c>
      <c r="CD125" s="103">
        <v>23.714574751535942</v>
      </c>
      <c r="CE125" s="103">
        <v>0.87258904482872302</v>
      </c>
      <c r="CF125" s="104">
        <v>964.8659347574677</v>
      </c>
      <c r="CG125" s="104">
        <v>3643.8811893394177</v>
      </c>
      <c r="CH125" s="104">
        <v>2679.0152545819492</v>
      </c>
      <c r="CI125" s="87"/>
      <c r="CJ125" s="87"/>
      <c r="CK125" s="87"/>
      <c r="CL125" s="87"/>
      <c r="CM125" s="87"/>
      <c r="CN125" s="87"/>
      <c r="CO125" s="87"/>
      <c r="CP125" s="152"/>
    </row>
    <row r="126" spans="1:94" x14ac:dyDescent="0.2">
      <c r="A126" s="87"/>
      <c r="B126" s="105">
        <v>121</v>
      </c>
      <c r="C126" s="103">
        <v>18.380841207981245</v>
      </c>
      <c r="D126" s="103">
        <v>4</v>
      </c>
      <c r="E126" s="103">
        <v>2.7682906324408139</v>
      </c>
      <c r="F126" s="104">
        <v>152.30679501383341</v>
      </c>
      <c r="G126" s="103">
        <v>17.149131840422058</v>
      </c>
      <c r="H126" s="103">
        <v>17.149131840422058</v>
      </c>
      <c r="I126" s="103">
        <v>0</v>
      </c>
      <c r="J126" s="104">
        <v>666.78075022649512</v>
      </c>
      <c r="K126" s="104">
        <v>3286.8437312759706</v>
      </c>
      <c r="L126" s="104">
        <v>2620.0629810494756</v>
      </c>
      <c r="M126" s="105" t="s">
        <v>104</v>
      </c>
      <c r="N126" s="87"/>
      <c r="O126" s="103">
        <v>21.747815563972662</v>
      </c>
      <c r="P126" s="103">
        <v>22.159141947913469</v>
      </c>
      <c r="Q126" s="103">
        <v>0.41132638394080617</v>
      </c>
      <c r="R126" s="104">
        <v>876.14195698394929</v>
      </c>
      <c r="S126" s="104">
        <v>4007.9952312671467</v>
      </c>
      <c r="T126" s="104">
        <v>3131.8532742831976</v>
      </c>
      <c r="U126" s="87"/>
      <c r="V126" s="92"/>
      <c r="W126" s="87"/>
      <c r="X126" s="105">
        <v>121</v>
      </c>
      <c r="Y126" s="103">
        <v>18.949118250677191</v>
      </c>
      <c r="Z126" s="103">
        <v>2</v>
      </c>
      <c r="AA126" s="103">
        <v>2.6944528117396693</v>
      </c>
      <c r="AB126" s="104">
        <v>167.80568298246155</v>
      </c>
      <c r="AC126" s="103">
        <v>19.643571062416861</v>
      </c>
      <c r="AD126" s="103">
        <v>19.643571062416861</v>
      </c>
      <c r="AE126" s="103">
        <v>0</v>
      </c>
      <c r="AF126" s="104">
        <v>757.11281485496738</v>
      </c>
      <c r="AG126" s="104">
        <v>3675.8427912350348</v>
      </c>
      <c r="AH126" s="104">
        <v>2918.7299763800675</v>
      </c>
      <c r="AI126" s="105" t="s">
        <v>104</v>
      </c>
      <c r="AJ126" s="87"/>
      <c r="AK126" s="103">
        <v>21.293988311990379</v>
      </c>
      <c r="AL126" s="103">
        <v>21.670642054517664</v>
      </c>
      <c r="AM126" s="103">
        <v>0.37665374252728023</v>
      </c>
      <c r="AN126" s="104">
        <v>856.98912435955845</v>
      </c>
      <c r="AO126" s="104">
        <v>3965.3972350012414</v>
      </c>
      <c r="AP126" s="104">
        <v>3108.4081106416857</v>
      </c>
      <c r="AQ126" s="87"/>
      <c r="AR126" s="152"/>
      <c r="AS126" s="87"/>
      <c r="AT126" s="105">
        <v>121</v>
      </c>
      <c r="AU126" s="103">
        <v>18.415447675860374</v>
      </c>
      <c r="AV126" s="103">
        <v>3</v>
      </c>
      <c r="AW126" s="103">
        <v>6.3176994080278686</v>
      </c>
      <c r="AX126" s="104">
        <v>143.05678904752079</v>
      </c>
      <c r="AY126" s="103">
        <v>21.733147083888241</v>
      </c>
      <c r="AZ126" s="103">
        <v>21.733147083888241</v>
      </c>
      <c r="BA126" s="103">
        <v>0</v>
      </c>
      <c r="BB126" s="104">
        <v>795.05120156416797</v>
      </c>
      <c r="BC126" s="104">
        <v>3409.972062583236</v>
      </c>
      <c r="BD126" s="104">
        <v>2614.9208610190681</v>
      </c>
      <c r="BE126" s="105" t="s">
        <v>104</v>
      </c>
      <c r="BF126" s="87"/>
      <c r="BG126" s="103">
        <v>22.69732673962368</v>
      </c>
      <c r="BH126" s="103">
        <v>23.310676775090744</v>
      </c>
      <c r="BI126" s="103">
        <v>0.61335003546706102</v>
      </c>
      <c r="BJ126" s="104">
        <v>923.55724313348492</v>
      </c>
      <c r="BK126" s="104">
        <v>3577.7395068113183</v>
      </c>
      <c r="BL126" s="104">
        <v>2654.1822636778343</v>
      </c>
      <c r="BM126" s="87"/>
      <c r="BN126" s="152"/>
      <c r="BO126" s="87"/>
      <c r="BP126" s="105">
        <v>121</v>
      </c>
      <c r="BQ126" s="103">
        <v>30.442208175924463</v>
      </c>
      <c r="BR126" s="103">
        <v>3</v>
      </c>
      <c r="BS126" s="103">
        <v>4.2970195783204979</v>
      </c>
      <c r="BT126" s="104">
        <v>190.70371846268637</v>
      </c>
      <c r="BU126" s="103">
        <v>25</v>
      </c>
      <c r="BV126" s="103">
        <v>31.739227754244965</v>
      </c>
      <c r="BW126" s="103">
        <v>6.7392277542449648</v>
      </c>
      <c r="BX126" s="104">
        <v>1951.5878815994311</v>
      </c>
      <c r="BY126" s="104">
        <v>3960</v>
      </c>
      <c r="BZ126" s="104">
        <v>2008.4121184005689</v>
      </c>
      <c r="CA126" s="105" t="s">
        <v>105</v>
      </c>
      <c r="CB126" s="87"/>
      <c r="CC126" s="103">
        <v>22.859820535577402</v>
      </c>
      <c r="CD126" s="103">
        <v>23.78089419783932</v>
      </c>
      <c r="CE126" s="103">
        <v>0.92107366226191512</v>
      </c>
      <c r="CF126" s="104">
        <v>973.02066159087235</v>
      </c>
      <c r="CG126" s="104">
        <v>3646.4937414936376</v>
      </c>
      <c r="CH126" s="104">
        <v>2673.4730799027639</v>
      </c>
      <c r="CI126" s="87"/>
      <c r="CJ126" s="87"/>
      <c r="CK126" s="87"/>
      <c r="CL126" s="87"/>
      <c r="CM126" s="87"/>
      <c r="CN126" s="87"/>
      <c r="CO126" s="87"/>
      <c r="CP126" s="152"/>
    </row>
    <row r="127" spans="1:94" x14ac:dyDescent="0.2">
      <c r="A127" s="87"/>
      <c r="B127" s="105">
        <v>122</v>
      </c>
      <c r="C127" s="103">
        <v>19.975744516814832</v>
      </c>
      <c r="D127" s="103">
        <v>2</v>
      </c>
      <c r="E127" s="103">
        <v>4.3913014793425429</v>
      </c>
      <c r="F127" s="104">
        <v>137.60624113646927</v>
      </c>
      <c r="G127" s="103">
        <v>22.367045996157373</v>
      </c>
      <c r="H127" s="103">
        <v>22.367045996157373</v>
      </c>
      <c r="I127" s="103">
        <v>0</v>
      </c>
      <c r="J127" s="104">
        <v>808.61762102119053</v>
      </c>
      <c r="K127" s="104">
        <v>4126.068279308327</v>
      </c>
      <c r="L127" s="104">
        <v>3317.4506582871363</v>
      </c>
      <c r="M127" s="105" t="s">
        <v>104</v>
      </c>
      <c r="N127" s="87"/>
      <c r="O127" s="103">
        <v>21.752891223252863</v>
      </c>
      <c r="P127" s="103">
        <v>22.160846079456451</v>
      </c>
      <c r="Q127" s="103">
        <v>0.40795485620358646</v>
      </c>
      <c r="R127" s="104">
        <v>875.58847882032012</v>
      </c>
      <c r="S127" s="104">
        <v>4008.9630431363366</v>
      </c>
      <c r="T127" s="104">
        <v>3133.3745643160169</v>
      </c>
      <c r="U127" s="87"/>
      <c r="V127" s="92"/>
      <c r="W127" s="87"/>
      <c r="X127" s="105">
        <v>122</v>
      </c>
      <c r="Y127" s="103">
        <v>16.903093620537515</v>
      </c>
      <c r="Z127" s="103">
        <v>1</v>
      </c>
      <c r="AA127" s="103">
        <v>5.4972746909177816</v>
      </c>
      <c r="AB127" s="104">
        <v>150.19027052513974</v>
      </c>
      <c r="AC127" s="103">
        <v>21.400368311455296</v>
      </c>
      <c r="AD127" s="103">
        <v>21.400368311455296</v>
      </c>
      <c r="AE127" s="103">
        <v>0</v>
      </c>
      <c r="AF127" s="104">
        <v>792.20131986879869</v>
      </c>
      <c r="AG127" s="104">
        <v>3922.0662960619534</v>
      </c>
      <c r="AH127" s="104">
        <v>3129.8649761931547</v>
      </c>
      <c r="AI127" s="105" t="s">
        <v>104</v>
      </c>
      <c r="AJ127" s="87"/>
      <c r="AK127" s="103">
        <v>21.294860279199106</v>
      </c>
      <c r="AL127" s="103">
        <v>21.66842669596797</v>
      </c>
      <c r="AM127" s="103">
        <v>0.37356641676885988</v>
      </c>
      <c r="AN127" s="104">
        <v>856.45807678176527</v>
      </c>
      <c r="AO127" s="104">
        <v>3965.0420633705917</v>
      </c>
      <c r="AP127" s="104">
        <v>3108.5839865888292</v>
      </c>
      <c r="AQ127" s="87"/>
      <c r="AR127" s="152"/>
      <c r="AS127" s="87"/>
      <c r="AT127" s="105">
        <v>122</v>
      </c>
      <c r="AU127" s="103">
        <v>22.39852864606674</v>
      </c>
      <c r="AV127" s="103">
        <v>6</v>
      </c>
      <c r="AW127" s="103">
        <v>3.3544234252037066</v>
      </c>
      <c r="AX127" s="104">
        <v>123.63423603387946</v>
      </c>
      <c r="AY127" s="103">
        <v>19.752952071270446</v>
      </c>
      <c r="AZ127" s="103">
        <v>19.752952071270446</v>
      </c>
      <c r="BA127" s="103">
        <v>0</v>
      </c>
      <c r="BB127" s="104">
        <v>716.22279817199285</v>
      </c>
      <c r="BC127" s="104">
        <v>3262.9428106905671</v>
      </c>
      <c r="BD127" s="104">
        <v>2546.7200125185741</v>
      </c>
      <c r="BE127" s="105" t="s">
        <v>104</v>
      </c>
      <c r="BF127" s="87"/>
      <c r="BG127" s="103">
        <v>22.673192521030622</v>
      </c>
      <c r="BH127" s="103">
        <v>23.281515097190578</v>
      </c>
      <c r="BI127" s="103">
        <v>0.608322576159954</v>
      </c>
      <c r="BJ127" s="104">
        <v>921.85778046986604</v>
      </c>
      <c r="BK127" s="104">
        <v>3575.1592060234429</v>
      </c>
      <c r="BL127" s="104">
        <v>2653.3014255535782</v>
      </c>
      <c r="BM127" s="87"/>
      <c r="BN127" s="152"/>
      <c r="BO127" s="87"/>
      <c r="BP127" s="105">
        <v>122</v>
      </c>
      <c r="BQ127" s="103">
        <v>19.646731948778015</v>
      </c>
      <c r="BR127" s="103">
        <v>2</v>
      </c>
      <c r="BS127" s="103">
        <v>3.4680629464685944</v>
      </c>
      <c r="BT127" s="104">
        <v>187.91494602781549</v>
      </c>
      <c r="BU127" s="103">
        <v>21.114794895246611</v>
      </c>
      <c r="BV127" s="103">
        <v>21.114794895246611</v>
      </c>
      <c r="BW127" s="103">
        <v>0</v>
      </c>
      <c r="BX127" s="104">
        <v>821.3587928852138</v>
      </c>
      <c r="BY127" s="104">
        <v>3307.2192342869917</v>
      </c>
      <c r="BZ127" s="104">
        <v>2485.8604414017777</v>
      </c>
      <c r="CA127" s="105" t="s">
        <v>104</v>
      </c>
      <c r="CB127" s="87"/>
      <c r="CC127" s="103">
        <v>22.845517046722232</v>
      </c>
      <c r="CD127" s="103">
        <v>23.75904092486725</v>
      </c>
      <c r="CE127" s="103">
        <v>0.91352387814501412</v>
      </c>
      <c r="CF127" s="104">
        <v>971.77753151951447</v>
      </c>
      <c r="CG127" s="104">
        <v>3643.7128029099763</v>
      </c>
      <c r="CH127" s="104">
        <v>2671.9352713904609</v>
      </c>
      <c r="CI127" s="87"/>
      <c r="CJ127" s="87"/>
      <c r="CK127" s="87"/>
      <c r="CL127" s="87"/>
      <c r="CM127" s="87"/>
      <c r="CN127" s="87"/>
      <c r="CO127" s="87"/>
      <c r="CP127" s="152"/>
    </row>
    <row r="128" spans="1:94" x14ac:dyDescent="0.2">
      <c r="A128" s="87"/>
      <c r="B128" s="105">
        <v>123</v>
      </c>
      <c r="C128" s="103">
        <v>22.884949136435569</v>
      </c>
      <c r="D128" s="103">
        <v>2</v>
      </c>
      <c r="E128" s="103">
        <v>3.2939508354864246</v>
      </c>
      <c r="F128" s="104">
        <v>179.94305345196153</v>
      </c>
      <c r="G128" s="103">
        <v>24.178899971921993</v>
      </c>
      <c r="H128" s="103">
        <v>24.178899971921993</v>
      </c>
      <c r="I128" s="103">
        <v>0</v>
      </c>
      <c r="J128" s="104">
        <v>905.31005260962138</v>
      </c>
      <c r="K128" s="104">
        <v>4452.2019949459591</v>
      </c>
      <c r="L128" s="104">
        <v>3546.8919423363377</v>
      </c>
      <c r="M128" s="105" t="s">
        <v>104</v>
      </c>
      <c r="N128" s="87"/>
      <c r="O128" s="103">
        <v>21.772614871616028</v>
      </c>
      <c r="P128" s="103">
        <v>22.177253021671618</v>
      </c>
      <c r="Q128" s="103">
        <v>0.40463815005558978</v>
      </c>
      <c r="R128" s="104">
        <v>875.83011763161528</v>
      </c>
      <c r="S128" s="104">
        <v>4012.5666118502359</v>
      </c>
      <c r="T128" s="104">
        <v>3136.7364942186209</v>
      </c>
      <c r="U128" s="87"/>
      <c r="V128" s="92"/>
      <c r="W128" s="87"/>
      <c r="X128" s="105">
        <v>123</v>
      </c>
      <c r="Y128" s="103">
        <v>15.351742047753511</v>
      </c>
      <c r="Z128" s="103">
        <v>2</v>
      </c>
      <c r="AA128" s="103">
        <v>5.7675543264165992</v>
      </c>
      <c r="AB128" s="104">
        <v>150.76364263229024</v>
      </c>
      <c r="AC128" s="103">
        <v>19.119296374170112</v>
      </c>
      <c r="AD128" s="103">
        <v>19.119296374170112</v>
      </c>
      <c r="AE128" s="103">
        <v>0</v>
      </c>
      <c r="AF128" s="104">
        <v>724.34253385739362</v>
      </c>
      <c r="AG128" s="104">
        <v>3581.4733473506203</v>
      </c>
      <c r="AH128" s="104">
        <v>2857.1308134932269</v>
      </c>
      <c r="AI128" s="105" t="s">
        <v>104</v>
      </c>
      <c r="AJ128" s="87"/>
      <c r="AK128" s="103">
        <v>21.277172767776108</v>
      </c>
      <c r="AL128" s="103">
        <v>21.647702059205386</v>
      </c>
      <c r="AM128" s="103">
        <v>0.37052929142927565</v>
      </c>
      <c r="AN128" s="104">
        <v>855.38396667668906</v>
      </c>
      <c r="AO128" s="104">
        <v>3961.923618524901</v>
      </c>
      <c r="AP128" s="104">
        <v>3106.5396518482144</v>
      </c>
      <c r="AQ128" s="87"/>
      <c r="AR128" s="152"/>
      <c r="AS128" s="87"/>
      <c r="AT128" s="105">
        <v>123</v>
      </c>
      <c r="AU128" s="103">
        <v>21.593538127774146</v>
      </c>
      <c r="AV128" s="103">
        <v>4</v>
      </c>
      <c r="AW128" s="103">
        <v>6.9638822990796951</v>
      </c>
      <c r="AX128" s="104">
        <v>156.31255718562772</v>
      </c>
      <c r="AY128" s="103">
        <v>24.557420426853842</v>
      </c>
      <c r="AZ128" s="103">
        <v>24.557420426853842</v>
      </c>
      <c r="BA128" s="103">
        <v>0</v>
      </c>
      <c r="BB128" s="104">
        <v>893.03516999124292</v>
      </c>
      <c r="BC128" s="104">
        <v>3883.6130640280762</v>
      </c>
      <c r="BD128" s="104">
        <v>2990.5778940368332</v>
      </c>
      <c r="BE128" s="105" t="s">
        <v>104</v>
      </c>
      <c r="BF128" s="87"/>
      <c r="BG128" s="103">
        <v>22.688511447094225</v>
      </c>
      <c r="BH128" s="103">
        <v>23.29188831125288</v>
      </c>
      <c r="BI128" s="103">
        <v>0.60337686415865355</v>
      </c>
      <c r="BJ128" s="104">
        <v>921.62345030337326</v>
      </c>
      <c r="BK128" s="104">
        <v>3577.6669609665705</v>
      </c>
      <c r="BL128" s="104">
        <v>2656.043510663198</v>
      </c>
      <c r="BM128" s="87"/>
      <c r="BN128" s="152"/>
      <c r="BO128" s="87"/>
      <c r="BP128" s="105">
        <v>123</v>
      </c>
      <c r="BQ128" s="103">
        <v>21.420535963786712</v>
      </c>
      <c r="BR128" s="103">
        <v>3</v>
      </c>
      <c r="BS128" s="103">
        <v>4.9713272482457684</v>
      </c>
      <c r="BT128" s="104">
        <v>124.10299659016306</v>
      </c>
      <c r="BU128" s="103">
        <v>23.391863212032479</v>
      </c>
      <c r="BV128" s="103">
        <v>23.391863212032479</v>
      </c>
      <c r="BW128" s="103">
        <v>0</v>
      </c>
      <c r="BX128" s="104">
        <v>825.85889295113748</v>
      </c>
      <c r="BY128" s="104">
        <v>3718.7794818048719</v>
      </c>
      <c r="BZ128" s="104">
        <v>2892.9205888537344</v>
      </c>
      <c r="CA128" s="105" t="s">
        <v>104</v>
      </c>
      <c r="CB128" s="87"/>
      <c r="CC128" s="103">
        <v>22.849958885464591</v>
      </c>
      <c r="CD128" s="103">
        <v>23.756055740210055</v>
      </c>
      <c r="CE128" s="103">
        <v>0.9060968547454612</v>
      </c>
      <c r="CF128" s="104">
        <v>970.5912011246495</v>
      </c>
      <c r="CG128" s="104">
        <v>3644.3231011123739</v>
      </c>
      <c r="CH128" s="104">
        <v>2673.731899987723</v>
      </c>
      <c r="CI128" s="87"/>
      <c r="CJ128" s="87"/>
      <c r="CK128" s="87"/>
      <c r="CL128" s="87"/>
      <c r="CM128" s="87"/>
      <c r="CN128" s="87"/>
      <c r="CO128" s="87"/>
      <c r="CP128" s="152"/>
    </row>
    <row r="129" spans="1:94" x14ac:dyDescent="0.2">
      <c r="A129" s="87"/>
      <c r="B129" s="105">
        <v>124</v>
      </c>
      <c r="C129" s="103">
        <v>18.303482097763208</v>
      </c>
      <c r="D129" s="103">
        <v>1</v>
      </c>
      <c r="E129" s="103">
        <v>5.9174958286487449</v>
      </c>
      <c r="F129" s="104">
        <v>169.99459564447969</v>
      </c>
      <c r="G129" s="103">
        <v>23.220977926411955</v>
      </c>
      <c r="H129" s="103">
        <v>23.220977926411955</v>
      </c>
      <c r="I129" s="103">
        <v>0</v>
      </c>
      <c r="J129" s="104">
        <v>866.62393343683834</v>
      </c>
      <c r="K129" s="104">
        <v>4229.7760267541516</v>
      </c>
      <c r="L129" s="104">
        <v>3363.1520933173133</v>
      </c>
      <c r="M129" s="105" t="s">
        <v>104</v>
      </c>
      <c r="N129" s="87"/>
      <c r="O129" s="103">
        <v>21.784295218832124</v>
      </c>
      <c r="P129" s="103">
        <v>22.185670158000171</v>
      </c>
      <c r="Q129" s="103">
        <v>0.40137493916804473</v>
      </c>
      <c r="R129" s="104">
        <v>875.75587421068963</v>
      </c>
      <c r="S129" s="104">
        <v>4014.3183006801064</v>
      </c>
      <c r="T129" s="104">
        <v>3138.562426469417</v>
      </c>
      <c r="U129" s="87"/>
      <c r="V129" s="92"/>
      <c r="W129" s="87"/>
      <c r="X129" s="105">
        <v>124</v>
      </c>
      <c r="Y129" s="103">
        <v>17.571841334277742</v>
      </c>
      <c r="Z129" s="103">
        <v>2</v>
      </c>
      <c r="AA129" s="103">
        <v>3.4611965446739092</v>
      </c>
      <c r="AB129" s="104">
        <v>115.13433309797088</v>
      </c>
      <c r="AC129" s="103">
        <v>19.033037878951653</v>
      </c>
      <c r="AD129" s="103">
        <v>19.033037878951653</v>
      </c>
      <c r="AE129" s="103">
        <v>0</v>
      </c>
      <c r="AF129" s="104">
        <v>686.12546946652049</v>
      </c>
      <c r="AG129" s="104">
        <v>3565.9468182112973</v>
      </c>
      <c r="AH129" s="104">
        <v>2879.821348744777</v>
      </c>
      <c r="AI129" s="105" t="s">
        <v>104</v>
      </c>
      <c r="AJ129" s="87"/>
      <c r="AK129" s="103">
        <v>21.259074905769459</v>
      </c>
      <c r="AL129" s="103">
        <v>21.626616057751725</v>
      </c>
      <c r="AM129" s="103">
        <v>0.36754115198226539</v>
      </c>
      <c r="AN129" s="104">
        <v>854.01897879596186</v>
      </c>
      <c r="AO129" s="104">
        <v>3958.7302572320491</v>
      </c>
      <c r="AP129" s="104">
        <v>3104.7112784360902</v>
      </c>
      <c r="AQ129" s="87"/>
      <c r="AR129" s="152"/>
      <c r="AS129" s="87"/>
      <c r="AT129" s="105">
        <v>124</v>
      </c>
      <c r="AU129" s="103">
        <v>22.661126107600122</v>
      </c>
      <c r="AV129" s="103">
        <v>5</v>
      </c>
      <c r="AW129" s="103">
        <v>5.1653503969685897</v>
      </c>
      <c r="AX129" s="104">
        <v>164.11233249776717</v>
      </c>
      <c r="AY129" s="103">
        <v>22.82647650456871</v>
      </c>
      <c r="AZ129" s="103">
        <v>22.82647650456871</v>
      </c>
      <c r="BA129" s="103">
        <v>0</v>
      </c>
      <c r="BB129" s="104">
        <v>848.90662763482851</v>
      </c>
      <c r="BC129" s="104">
        <v>3673.9714756853064</v>
      </c>
      <c r="BD129" s="104">
        <v>2825.0648480504778</v>
      </c>
      <c r="BE129" s="105" t="s">
        <v>104</v>
      </c>
      <c r="BF129" s="87"/>
      <c r="BG129" s="103">
        <v>22.689624068525472</v>
      </c>
      <c r="BH129" s="103">
        <v>23.288134990231235</v>
      </c>
      <c r="BI129" s="103">
        <v>0.59851092170576115</v>
      </c>
      <c r="BJ129" s="104">
        <v>921.03702431411079</v>
      </c>
      <c r="BK129" s="104">
        <v>3578.4436102788181</v>
      </c>
      <c r="BL129" s="104">
        <v>2657.4065859647085</v>
      </c>
      <c r="BM129" s="87"/>
      <c r="BN129" s="152"/>
      <c r="BO129" s="87"/>
      <c r="BP129" s="105">
        <v>124</v>
      </c>
      <c r="BQ129" s="103">
        <v>24.24574298569291</v>
      </c>
      <c r="BR129" s="103">
        <v>2</v>
      </c>
      <c r="BS129" s="103">
        <v>5.8075940258329792</v>
      </c>
      <c r="BT129" s="104">
        <v>157.0395942989</v>
      </c>
      <c r="BU129" s="103">
        <v>25</v>
      </c>
      <c r="BV129" s="103">
        <v>28.05333701152589</v>
      </c>
      <c r="BW129" s="103">
        <v>3.0533370115258904</v>
      </c>
      <c r="BX129" s="104">
        <v>1365.0401460277837</v>
      </c>
      <c r="BY129" s="104">
        <v>3890</v>
      </c>
      <c r="BZ129" s="104">
        <v>2524.9598539722165</v>
      </c>
      <c r="CA129" s="105" t="s">
        <v>105</v>
      </c>
      <c r="CB129" s="87"/>
      <c r="CC129" s="103">
        <v>22.867297926710847</v>
      </c>
      <c r="CD129" s="103">
        <v>23.790711234333571</v>
      </c>
      <c r="CE129" s="103">
        <v>0.92341330762272267</v>
      </c>
      <c r="CF129" s="104">
        <v>973.77224100290061</v>
      </c>
      <c r="CG129" s="104">
        <v>3646.304366425984</v>
      </c>
      <c r="CH129" s="104">
        <v>2672.5321254230817</v>
      </c>
      <c r="CI129" s="87"/>
      <c r="CJ129" s="87"/>
      <c r="CK129" s="87"/>
      <c r="CL129" s="87"/>
      <c r="CM129" s="87"/>
      <c r="CN129" s="87"/>
      <c r="CO129" s="87"/>
      <c r="CP129" s="152"/>
    </row>
    <row r="130" spans="1:94" x14ac:dyDescent="0.2">
      <c r="A130" s="87"/>
      <c r="B130" s="105">
        <v>125</v>
      </c>
      <c r="C130" s="103">
        <v>25.458709599972266</v>
      </c>
      <c r="D130" s="103">
        <v>1</v>
      </c>
      <c r="E130" s="103">
        <v>3.3112201704085384</v>
      </c>
      <c r="F130" s="104">
        <v>122.42465022607979</v>
      </c>
      <c r="G130" s="103">
        <v>25</v>
      </c>
      <c r="H130" s="103">
        <v>27.769929770380806</v>
      </c>
      <c r="I130" s="103">
        <v>2.7699297703808057</v>
      </c>
      <c r="J130" s="104">
        <v>1371.0120088946248</v>
      </c>
      <c r="K130" s="104">
        <v>4550</v>
      </c>
      <c r="L130" s="104">
        <v>3178.9879911053749</v>
      </c>
      <c r="M130" s="105" t="s">
        <v>105</v>
      </c>
      <c r="N130" s="87"/>
      <c r="O130" s="103">
        <v>21.810020857081469</v>
      </c>
      <c r="P130" s="103">
        <v>22.230344234899214</v>
      </c>
      <c r="Q130" s="103">
        <v>0.42032337781774681</v>
      </c>
      <c r="R130" s="104">
        <v>879.71792328816116</v>
      </c>
      <c r="S130" s="104">
        <v>4018.6037542746653</v>
      </c>
      <c r="T130" s="104">
        <v>3138.8858309865045</v>
      </c>
      <c r="U130" s="87"/>
      <c r="V130" s="92"/>
      <c r="W130" s="87"/>
      <c r="X130" s="105">
        <v>125</v>
      </c>
      <c r="Y130" s="103">
        <v>20.895695977246088</v>
      </c>
      <c r="Z130" s="103">
        <v>4</v>
      </c>
      <c r="AA130" s="103">
        <v>2.9628842395678783</v>
      </c>
      <c r="AB130" s="104">
        <v>122.36650866942772</v>
      </c>
      <c r="AC130" s="103">
        <v>19.858580216813966</v>
      </c>
      <c r="AD130" s="103">
        <v>19.858580216813966</v>
      </c>
      <c r="AE130" s="103">
        <v>0</v>
      </c>
      <c r="AF130" s="104">
        <v>718.12391517384674</v>
      </c>
      <c r="AG130" s="104">
        <v>3854.5444390265138</v>
      </c>
      <c r="AH130" s="104">
        <v>3136.420523852667</v>
      </c>
      <c r="AI130" s="105" t="s">
        <v>104</v>
      </c>
      <c r="AJ130" s="87"/>
      <c r="AK130" s="103">
        <v>21.247870948257816</v>
      </c>
      <c r="AL130" s="103">
        <v>21.612471771024225</v>
      </c>
      <c r="AM130" s="103">
        <v>0.36460082276640726</v>
      </c>
      <c r="AN130" s="104">
        <v>852.93181828698494</v>
      </c>
      <c r="AO130" s="104">
        <v>3957.8967706864046</v>
      </c>
      <c r="AP130" s="104">
        <v>3104.9649523994231</v>
      </c>
      <c r="AQ130" s="87"/>
      <c r="AR130" s="152"/>
      <c r="AS130" s="87"/>
      <c r="AT130" s="105">
        <v>125</v>
      </c>
      <c r="AU130" s="103">
        <v>21.591140510546303</v>
      </c>
      <c r="AV130" s="103">
        <v>4</v>
      </c>
      <c r="AW130" s="103">
        <v>5.7097689524000295</v>
      </c>
      <c r="AX130" s="104">
        <v>108.86769375638735</v>
      </c>
      <c r="AY130" s="103">
        <v>23.300909462946333</v>
      </c>
      <c r="AZ130" s="103">
        <v>23.300909462946333</v>
      </c>
      <c r="BA130" s="103">
        <v>0</v>
      </c>
      <c r="BB130" s="104">
        <v>807.89497764477733</v>
      </c>
      <c r="BC130" s="104">
        <v>3695.1364194419498</v>
      </c>
      <c r="BD130" s="104">
        <v>2887.2414417971722</v>
      </c>
      <c r="BE130" s="105" t="s">
        <v>104</v>
      </c>
      <c r="BF130" s="87"/>
      <c r="BG130" s="103">
        <v>22.694514351680837</v>
      </c>
      <c r="BH130" s="103">
        <v>23.288237186012957</v>
      </c>
      <c r="BI130" s="103">
        <v>0.59372283433211515</v>
      </c>
      <c r="BJ130" s="104">
        <v>920.1318879407562</v>
      </c>
      <c r="BK130" s="104">
        <v>3579.3771527521235</v>
      </c>
      <c r="BL130" s="104">
        <v>2659.2452648113681</v>
      </c>
      <c r="BM130" s="87"/>
      <c r="BN130" s="152"/>
      <c r="BO130" s="87"/>
      <c r="BP130" s="105">
        <v>125</v>
      </c>
      <c r="BQ130" s="103">
        <v>23.188493054253993</v>
      </c>
      <c r="BR130" s="103">
        <v>4</v>
      </c>
      <c r="BS130" s="103">
        <v>6.7070187661611715</v>
      </c>
      <c r="BT130" s="104">
        <v>185.02142365677844</v>
      </c>
      <c r="BU130" s="103">
        <v>25</v>
      </c>
      <c r="BV130" s="103">
        <v>25.895511820415166</v>
      </c>
      <c r="BW130" s="103">
        <v>0.89551182041516597</v>
      </c>
      <c r="BX130" s="104">
        <v>1069.3481967190532</v>
      </c>
      <c r="BY130" s="104">
        <v>4030</v>
      </c>
      <c r="BZ130" s="104">
        <v>2960.6518032809468</v>
      </c>
      <c r="CA130" s="105" t="s">
        <v>105</v>
      </c>
      <c r="CB130" s="87"/>
      <c r="CC130" s="103">
        <v>22.884359543297158</v>
      </c>
      <c r="CD130" s="103">
        <v>23.807549639022223</v>
      </c>
      <c r="CE130" s="103">
        <v>0.92319009572506217</v>
      </c>
      <c r="CF130" s="104">
        <v>974.53684864862987</v>
      </c>
      <c r="CG130" s="104">
        <v>3649.373931494576</v>
      </c>
      <c r="CH130" s="104">
        <v>2674.8370828459442</v>
      </c>
      <c r="CI130" s="87"/>
      <c r="CJ130" s="87"/>
      <c r="CK130" s="87"/>
      <c r="CL130" s="87"/>
      <c r="CM130" s="87"/>
      <c r="CN130" s="87"/>
      <c r="CO130" s="87"/>
      <c r="CP130" s="152"/>
    </row>
    <row r="131" spans="1:94" x14ac:dyDescent="0.2">
      <c r="A131" s="87"/>
      <c r="B131" s="105">
        <v>126</v>
      </c>
      <c r="C131" s="103">
        <v>16.833993732710137</v>
      </c>
      <c r="D131" s="103">
        <v>3</v>
      </c>
      <c r="E131" s="103">
        <v>2.2706416248800694</v>
      </c>
      <c r="F131" s="104">
        <v>176.61823969264276</v>
      </c>
      <c r="G131" s="103">
        <v>16.104635357590208</v>
      </c>
      <c r="H131" s="103">
        <v>16.104635357590208</v>
      </c>
      <c r="I131" s="103">
        <v>0</v>
      </c>
      <c r="J131" s="104">
        <v>659.757300420349</v>
      </c>
      <c r="K131" s="104">
        <v>3048.8343643662374</v>
      </c>
      <c r="L131" s="104">
        <v>2389.0770639458883</v>
      </c>
      <c r="M131" s="105" t="s">
        <v>104</v>
      </c>
      <c r="N131" s="87"/>
      <c r="O131" s="103">
        <v>21.764740019783918</v>
      </c>
      <c r="P131" s="103">
        <v>22.181727497777715</v>
      </c>
      <c r="Q131" s="103">
        <v>0.41698747799379643</v>
      </c>
      <c r="R131" s="104">
        <v>877.97220405905148</v>
      </c>
      <c r="S131" s="104">
        <v>4010.9071718150749</v>
      </c>
      <c r="T131" s="104">
        <v>3132.9349677560231</v>
      </c>
      <c r="U131" s="87"/>
      <c r="V131" s="92"/>
      <c r="W131" s="87"/>
      <c r="X131" s="105">
        <v>126</v>
      </c>
      <c r="Y131" s="103">
        <v>12.280064474582131</v>
      </c>
      <c r="Z131" s="103">
        <v>3</v>
      </c>
      <c r="AA131" s="103">
        <v>3.9184986552049335</v>
      </c>
      <c r="AB131" s="104">
        <v>177.6857961876575</v>
      </c>
      <c r="AC131" s="103">
        <v>13.198563129787065</v>
      </c>
      <c r="AD131" s="103">
        <v>13.198563129787065</v>
      </c>
      <c r="AE131" s="103">
        <v>0</v>
      </c>
      <c r="AF131" s="104">
        <v>573.64269008126939</v>
      </c>
      <c r="AG131" s="104">
        <v>2585.7413633616716</v>
      </c>
      <c r="AH131" s="104">
        <v>2012.0986732804022</v>
      </c>
      <c r="AI131" s="105" t="s">
        <v>104</v>
      </c>
      <c r="AJ131" s="87"/>
      <c r="AK131" s="103">
        <v>21.183987552873127</v>
      </c>
      <c r="AL131" s="103">
        <v>21.545694718315996</v>
      </c>
      <c r="AM131" s="103">
        <v>0.36170716544286435</v>
      </c>
      <c r="AN131" s="104">
        <v>850.71523790439983</v>
      </c>
      <c r="AO131" s="104">
        <v>3947.0066484060494</v>
      </c>
      <c r="AP131" s="104">
        <v>3096.2914105016525</v>
      </c>
      <c r="AQ131" s="87"/>
      <c r="AR131" s="152"/>
      <c r="AS131" s="87"/>
      <c r="AT131" s="105">
        <v>126</v>
      </c>
      <c r="AU131" s="103">
        <v>25.494964529649117</v>
      </c>
      <c r="AV131" s="103">
        <v>3</v>
      </c>
      <c r="AW131" s="103">
        <v>3.0275485573070999</v>
      </c>
      <c r="AX131" s="104">
        <v>108.1255356488372</v>
      </c>
      <c r="AY131" s="103">
        <v>25</v>
      </c>
      <c r="AZ131" s="103">
        <v>25.522513086956216</v>
      </c>
      <c r="BA131" s="103">
        <v>0.52251308695621645</v>
      </c>
      <c r="BB131" s="104">
        <v>936.50249869226968</v>
      </c>
      <c r="BC131" s="104">
        <v>3900</v>
      </c>
      <c r="BD131" s="104">
        <v>2963.4975013077301</v>
      </c>
      <c r="BE131" s="105" t="s">
        <v>105</v>
      </c>
      <c r="BF131" s="87"/>
      <c r="BG131" s="103">
        <v>22.712811856826228</v>
      </c>
      <c r="BH131" s="103">
        <v>23.305969534433142</v>
      </c>
      <c r="BI131" s="103">
        <v>0.59315767760690963</v>
      </c>
      <c r="BJ131" s="104">
        <v>920.26181342291102</v>
      </c>
      <c r="BK131" s="104">
        <v>3581.9217785239321</v>
      </c>
      <c r="BL131" s="104">
        <v>2661.659965101022</v>
      </c>
      <c r="BM131" s="87"/>
      <c r="BN131" s="152"/>
      <c r="BO131" s="87"/>
      <c r="BP131" s="105">
        <v>126</v>
      </c>
      <c r="BQ131" s="103">
        <v>21.406885048036578</v>
      </c>
      <c r="BR131" s="103">
        <v>5</v>
      </c>
      <c r="BS131" s="103">
        <v>5.0390421983494189</v>
      </c>
      <c r="BT131" s="104">
        <v>141.44196899370138</v>
      </c>
      <c r="BU131" s="103">
        <v>21.445927246385999</v>
      </c>
      <c r="BV131" s="103">
        <v>21.445927246385999</v>
      </c>
      <c r="BW131" s="103">
        <v>0</v>
      </c>
      <c r="BX131" s="104">
        <v>784.8197863852813</v>
      </c>
      <c r="BY131" s="104">
        <v>3566.8890869579</v>
      </c>
      <c r="BZ131" s="104">
        <v>2782.0693005726189</v>
      </c>
      <c r="CA131" s="105" t="s">
        <v>104</v>
      </c>
      <c r="CB131" s="87"/>
      <c r="CC131" s="103">
        <v>22.872943413956595</v>
      </c>
      <c r="CD131" s="103">
        <v>23.788806604160033</v>
      </c>
      <c r="CE131" s="103">
        <v>0.91586319020343465</v>
      </c>
      <c r="CF131" s="104">
        <v>973.03115767828581</v>
      </c>
      <c r="CG131" s="104">
        <v>3648.7192898712692</v>
      </c>
      <c r="CH131" s="104">
        <v>2675.6881321929814</v>
      </c>
      <c r="CI131" s="87"/>
      <c r="CJ131" s="87"/>
      <c r="CK131" s="87"/>
      <c r="CL131" s="87"/>
      <c r="CM131" s="87"/>
      <c r="CN131" s="87"/>
      <c r="CO131" s="87"/>
      <c r="CP131" s="152"/>
    </row>
    <row r="132" spans="1:94" x14ac:dyDescent="0.2">
      <c r="A132" s="87"/>
      <c r="B132" s="105">
        <v>127</v>
      </c>
      <c r="C132" s="103">
        <v>22.881332610827947</v>
      </c>
      <c r="D132" s="103">
        <v>1</v>
      </c>
      <c r="E132" s="103">
        <v>2.8308066436669814</v>
      </c>
      <c r="F132" s="104">
        <v>151.78731639909691</v>
      </c>
      <c r="G132" s="103">
        <v>24.712139254494929</v>
      </c>
      <c r="H132" s="103">
        <v>24.712139254494929</v>
      </c>
      <c r="I132" s="103">
        <v>0</v>
      </c>
      <c r="J132" s="104">
        <v>893.1514940339448</v>
      </c>
      <c r="K132" s="104">
        <v>4498.1850658090871</v>
      </c>
      <c r="L132" s="104">
        <v>3605.0335717751423</v>
      </c>
      <c r="M132" s="105" t="s">
        <v>104</v>
      </c>
      <c r="N132" s="87"/>
      <c r="O132" s="103">
        <v>21.787947887773772</v>
      </c>
      <c r="P132" s="103">
        <v>22.201651999799111</v>
      </c>
      <c r="Q132" s="103">
        <v>0.41370411202534135</v>
      </c>
      <c r="R132" s="104">
        <v>878.09172602735771</v>
      </c>
      <c r="S132" s="104">
        <v>4014.7440056260516</v>
      </c>
      <c r="T132" s="104">
        <v>3136.6522795986934</v>
      </c>
      <c r="U132" s="87"/>
      <c r="V132" s="92"/>
      <c r="W132" s="87"/>
      <c r="X132" s="105">
        <v>127</v>
      </c>
      <c r="Y132" s="103">
        <v>22.739115058346972</v>
      </c>
      <c r="Z132" s="103">
        <v>2</v>
      </c>
      <c r="AA132" s="103">
        <v>4.9604051162522591</v>
      </c>
      <c r="AB132" s="104">
        <v>124.68594667985963</v>
      </c>
      <c r="AC132" s="103">
        <v>25</v>
      </c>
      <c r="AD132" s="103">
        <v>25.699520174599229</v>
      </c>
      <c r="AE132" s="103">
        <v>0.69952017459922899</v>
      </c>
      <c r="AF132" s="104">
        <v>1000.5995781077208</v>
      </c>
      <c r="AG132" s="104">
        <v>4640</v>
      </c>
      <c r="AH132" s="104">
        <v>3639.4004218922792</v>
      </c>
      <c r="AI132" s="105" t="s">
        <v>105</v>
      </c>
      <c r="AJ132" s="87"/>
      <c r="AK132" s="103">
        <v>21.214034894976489</v>
      </c>
      <c r="AL132" s="103">
        <v>21.578402005373341</v>
      </c>
      <c r="AM132" s="103">
        <v>0.36436711039685143</v>
      </c>
      <c r="AN132" s="104">
        <v>851.89542955954414</v>
      </c>
      <c r="AO132" s="104">
        <v>3952.4632889697814</v>
      </c>
      <c r="AP132" s="104">
        <v>3100.5678594102405</v>
      </c>
      <c r="AQ132" s="87"/>
      <c r="AR132" s="152"/>
      <c r="AS132" s="87"/>
      <c r="AT132" s="105">
        <v>127</v>
      </c>
      <c r="AU132" s="103">
        <v>26.088945376924535</v>
      </c>
      <c r="AV132" s="103">
        <v>2</v>
      </c>
      <c r="AW132" s="103">
        <v>4.2193778579312582</v>
      </c>
      <c r="AX132" s="104">
        <v>174.95710395524631</v>
      </c>
      <c r="AY132" s="103">
        <v>25</v>
      </c>
      <c r="AZ132" s="103">
        <v>28.308323234855791</v>
      </c>
      <c r="BA132" s="103">
        <v>3.3083232348557914</v>
      </c>
      <c r="BB132" s="104">
        <v>1421.2055891836151</v>
      </c>
      <c r="BC132" s="104">
        <v>3850</v>
      </c>
      <c r="BD132" s="104">
        <v>2428.7944108163847</v>
      </c>
      <c r="BE132" s="105" t="s">
        <v>105</v>
      </c>
      <c r="BF132" s="87"/>
      <c r="BG132" s="103">
        <v>22.73082121228429</v>
      </c>
      <c r="BH132" s="103">
        <v>23.345358146247495</v>
      </c>
      <c r="BI132" s="103">
        <v>0.61453693396319997</v>
      </c>
      <c r="BJ132" s="104">
        <v>924.20625260212921</v>
      </c>
      <c r="BK132" s="104">
        <v>3584.0326306615389</v>
      </c>
      <c r="BL132" s="104">
        <v>2659.8263780594107</v>
      </c>
      <c r="BM132" s="87"/>
      <c r="BN132" s="152"/>
      <c r="BO132" s="87"/>
      <c r="BP132" s="105">
        <v>127</v>
      </c>
      <c r="BQ132" s="103">
        <v>22.982289686729946</v>
      </c>
      <c r="BR132" s="103">
        <v>2</v>
      </c>
      <c r="BS132" s="103">
        <v>6.4627903822655739</v>
      </c>
      <c r="BT132" s="104">
        <v>127.84445161666764</v>
      </c>
      <c r="BU132" s="103">
        <v>25</v>
      </c>
      <c r="BV132" s="103">
        <v>27.445080068995519</v>
      </c>
      <c r="BW132" s="103">
        <v>2.4450800689955194</v>
      </c>
      <c r="BX132" s="104">
        <v>1244.6064619659955</v>
      </c>
      <c r="BY132" s="104">
        <v>3890</v>
      </c>
      <c r="BZ132" s="104">
        <v>2645.3935380340045</v>
      </c>
      <c r="CA132" s="105" t="s">
        <v>105</v>
      </c>
      <c r="CB132" s="87"/>
      <c r="CC132" s="103">
        <v>22.889691891012056</v>
      </c>
      <c r="CD132" s="103">
        <v>23.817596159001258</v>
      </c>
      <c r="CE132" s="103">
        <v>0.92790426798919923</v>
      </c>
      <c r="CF132" s="104">
        <v>975.16954590102375</v>
      </c>
      <c r="CG132" s="104">
        <v>3650.6191379825191</v>
      </c>
      <c r="CH132" s="104">
        <v>2675.4495920814934</v>
      </c>
      <c r="CI132" s="87"/>
      <c r="CJ132" s="87"/>
      <c r="CK132" s="87"/>
      <c r="CL132" s="87"/>
      <c r="CM132" s="87"/>
      <c r="CN132" s="87"/>
      <c r="CO132" s="87"/>
      <c r="CP132" s="152"/>
    </row>
    <row r="133" spans="1:94" x14ac:dyDescent="0.2">
      <c r="A133" s="87"/>
      <c r="B133" s="105">
        <v>128</v>
      </c>
      <c r="C133" s="103">
        <v>20.705793940146187</v>
      </c>
      <c r="D133" s="103">
        <v>1</v>
      </c>
      <c r="E133" s="103">
        <v>5.3070562559016956</v>
      </c>
      <c r="F133" s="104">
        <v>130.59205571105267</v>
      </c>
      <c r="G133" s="103">
        <v>25</v>
      </c>
      <c r="H133" s="103">
        <v>25.012850196047882</v>
      </c>
      <c r="I133" s="103">
        <v>1.2850196047882179E-2</v>
      </c>
      <c r="J133" s="104">
        <v>882.90509099967153</v>
      </c>
      <c r="K133" s="104">
        <v>4550</v>
      </c>
      <c r="L133" s="104">
        <v>3667.0949090003287</v>
      </c>
      <c r="M133" s="105" t="s">
        <v>105</v>
      </c>
      <c r="N133" s="87"/>
      <c r="O133" s="103">
        <v>21.813042044900538</v>
      </c>
      <c r="P133" s="103">
        <v>22.223614485707305</v>
      </c>
      <c r="Q133" s="103">
        <v>0.41057244080676747</v>
      </c>
      <c r="R133" s="104">
        <v>878.12933044120393</v>
      </c>
      <c r="S133" s="104">
        <v>4018.925693082098</v>
      </c>
      <c r="T133" s="104">
        <v>3140.7963626408937</v>
      </c>
      <c r="U133" s="87"/>
      <c r="V133" s="92"/>
      <c r="W133" s="87"/>
      <c r="X133" s="105">
        <v>128</v>
      </c>
      <c r="Y133" s="103">
        <v>21.641847190744045</v>
      </c>
      <c r="Z133" s="103">
        <v>0</v>
      </c>
      <c r="AA133" s="103">
        <v>4.1649003851802311</v>
      </c>
      <c r="AB133" s="104">
        <v>131.95122874410103</v>
      </c>
      <c r="AC133" s="103">
        <v>25</v>
      </c>
      <c r="AD133" s="103">
        <v>25.806747575924277</v>
      </c>
      <c r="AE133" s="103">
        <v>0.80674757592427682</v>
      </c>
      <c r="AF133" s="104">
        <v>1027.1657924104709</v>
      </c>
      <c r="AG133" s="104">
        <v>4500</v>
      </c>
      <c r="AH133" s="104">
        <v>3472.8342075895289</v>
      </c>
      <c r="AI133" s="105" t="s">
        <v>105</v>
      </c>
      <c r="AJ133" s="87"/>
      <c r="AK133" s="103">
        <v>21.243612747359485</v>
      </c>
      <c r="AL133" s="103">
        <v>21.611435955143271</v>
      </c>
      <c r="AM133" s="103">
        <v>0.36782320778378447</v>
      </c>
      <c r="AN133" s="104">
        <v>853.26472926931694</v>
      </c>
      <c r="AO133" s="104">
        <v>3956.7409195247051</v>
      </c>
      <c r="AP133" s="104">
        <v>3103.476190255391</v>
      </c>
      <c r="AQ133" s="87"/>
      <c r="AR133" s="152"/>
      <c r="AS133" s="87"/>
      <c r="AT133" s="105">
        <v>128</v>
      </c>
      <c r="AU133" s="103">
        <v>24.7223360513564</v>
      </c>
      <c r="AV133" s="103">
        <v>3</v>
      </c>
      <c r="AW133" s="103">
        <v>6.1599461415287493</v>
      </c>
      <c r="AX133" s="104">
        <v>136.84112663245554</v>
      </c>
      <c r="AY133" s="103">
        <v>25</v>
      </c>
      <c r="AZ133" s="103">
        <v>27.88228219288515</v>
      </c>
      <c r="BA133" s="103">
        <v>2.8822821928851496</v>
      </c>
      <c r="BB133" s="104">
        <v>1319.1834555652281</v>
      </c>
      <c r="BC133" s="104">
        <v>3900</v>
      </c>
      <c r="BD133" s="104">
        <v>2580.8165444347719</v>
      </c>
      <c r="BE133" s="105" t="s">
        <v>105</v>
      </c>
      <c r="BF133" s="87"/>
      <c r="BG133" s="103">
        <v>22.748549171563319</v>
      </c>
      <c r="BH133" s="103">
        <v>23.380802865361851</v>
      </c>
      <c r="BI133" s="103">
        <v>0.63225369379852769</v>
      </c>
      <c r="BJ133" s="104">
        <v>927.29201200027842</v>
      </c>
      <c r="BK133" s="104">
        <v>3586.5011257344954</v>
      </c>
      <c r="BL133" s="104">
        <v>2659.2091137342181</v>
      </c>
      <c r="BM133" s="87"/>
      <c r="BN133" s="152"/>
      <c r="BO133" s="87"/>
      <c r="BP133" s="105">
        <v>128</v>
      </c>
      <c r="BQ133" s="103">
        <v>20.571372697561827</v>
      </c>
      <c r="BR133" s="103">
        <v>3</v>
      </c>
      <c r="BS133" s="103">
        <v>4.4867514254888867</v>
      </c>
      <c r="BT133" s="104">
        <v>171.77280305981716</v>
      </c>
      <c r="BU133" s="103">
        <v>22.058124123050714</v>
      </c>
      <c r="BV133" s="103">
        <v>22.058124123050714</v>
      </c>
      <c r="BW133" s="103">
        <v>0</v>
      </c>
      <c r="BX133" s="104">
        <v>833.51652675133857</v>
      </c>
      <c r="BY133" s="104">
        <v>3518.7186184576071</v>
      </c>
      <c r="BZ133" s="104">
        <v>2685.2020917062687</v>
      </c>
      <c r="CA133" s="105" t="s">
        <v>104</v>
      </c>
      <c r="CB133" s="87"/>
      <c r="CC133" s="103">
        <v>22.883195267824856</v>
      </c>
      <c r="CD133" s="103">
        <v>23.803850283720394</v>
      </c>
      <c r="CE133" s="103">
        <v>0.92065501589553356</v>
      </c>
      <c r="CF133" s="104">
        <v>974.06288168891683</v>
      </c>
      <c r="CG133" s="104">
        <v>3649.5886651737305</v>
      </c>
      <c r="CH133" s="104">
        <v>2675.5257834848121</v>
      </c>
      <c r="CI133" s="87"/>
      <c r="CJ133" s="87"/>
      <c r="CK133" s="87"/>
      <c r="CL133" s="87"/>
      <c r="CM133" s="87"/>
      <c r="CN133" s="87"/>
      <c r="CO133" s="87"/>
      <c r="CP133" s="152"/>
    </row>
    <row r="134" spans="1:94" x14ac:dyDescent="0.2">
      <c r="A134" s="87"/>
      <c r="B134" s="105">
        <v>129</v>
      </c>
      <c r="C134" s="103">
        <v>19.833071136956729</v>
      </c>
      <c r="D134" s="103">
        <v>5</v>
      </c>
      <c r="E134" s="103">
        <v>2.4629261132230282</v>
      </c>
      <c r="F134" s="104">
        <v>149.99031724501461</v>
      </c>
      <c r="G134" s="103">
        <v>17.295997250179756</v>
      </c>
      <c r="H134" s="103">
        <v>17.295997250179756</v>
      </c>
      <c r="I134" s="103">
        <v>0</v>
      </c>
      <c r="J134" s="104">
        <v>668.87023475040723</v>
      </c>
      <c r="K134" s="104">
        <v>3363.2795050323562</v>
      </c>
      <c r="L134" s="104">
        <v>2694.4092702819489</v>
      </c>
      <c r="M134" s="105" t="s">
        <v>104</v>
      </c>
      <c r="N134" s="87"/>
      <c r="O134" s="103">
        <v>21.778026193778672</v>
      </c>
      <c r="P134" s="103">
        <v>22.185415902486163</v>
      </c>
      <c r="Q134" s="103">
        <v>0.40738970870749019</v>
      </c>
      <c r="R134" s="104">
        <v>876.50716690871707</v>
      </c>
      <c r="S134" s="104">
        <v>4013.8431644925649</v>
      </c>
      <c r="T134" s="104">
        <v>3137.3359975838475</v>
      </c>
      <c r="U134" s="87"/>
      <c r="V134" s="92"/>
      <c r="W134" s="87"/>
      <c r="X134" s="105">
        <v>129</v>
      </c>
      <c r="Y134" s="103">
        <v>20.804416937491052</v>
      </c>
      <c r="Z134" s="103">
        <v>0</v>
      </c>
      <c r="AA134" s="103">
        <v>2.2692829347436811</v>
      </c>
      <c r="AB134" s="104">
        <v>155.100298039584</v>
      </c>
      <c r="AC134" s="103">
        <v>23.073699872234734</v>
      </c>
      <c r="AD134" s="103">
        <v>23.073699872234734</v>
      </c>
      <c r="AE134" s="103">
        <v>0</v>
      </c>
      <c r="AF134" s="104">
        <v>847.31129420662603</v>
      </c>
      <c r="AG134" s="104">
        <v>4153.2659770022519</v>
      </c>
      <c r="AH134" s="104">
        <v>3305.954682795626</v>
      </c>
      <c r="AI134" s="105" t="s">
        <v>104</v>
      </c>
      <c r="AJ134" s="87"/>
      <c r="AK134" s="103">
        <v>21.257799469257741</v>
      </c>
      <c r="AL134" s="103">
        <v>21.622771334345529</v>
      </c>
      <c r="AM134" s="103">
        <v>0.36497186508778612</v>
      </c>
      <c r="AN134" s="104">
        <v>853.21857860991622</v>
      </c>
      <c r="AO134" s="104">
        <v>3958.2643695826705</v>
      </c>
      <c r="AP134" s="104">
        <v>3105.045790972757</v>
      </c>
      <c r="AQ134" s="87"/>
      <c r="AR134" s="152"/>
      <c r="AS134" s="87"/>
      <c r="AT134" s="105">
        <v>129</v>
      </c>
      <c r="AU134" s="103">
        <v>18.667880621699872</v>
      </c>
      <c r="AV134" s="103">
        <v>3</v>
      </c>
      <c r="AW134" s="103">
        <v>3.3524080749702243</v>
      </c>
      <c r="AX134" s="104">
        <v>116.25833413608689</v>
      </c>
      <c r="AY134" s="103">
        <v>19.020288696670097</v>
      </c>
      <c r="AZ134" s="103">
        <v>19.020288696670097</v>
      </c>
      <c r="BA134" s="103">
        <v>0</v>
      </c>
      <c r="BB134" s="104">
        <v>686.86699503618979</v>
      </c>
      <c r="BC134" s="104">
        <v>3003.0433045005143</v>
      </c>
      <c r="BD134" s="104">
        <v>2316.1763094643247</v>
      </c>
      <c r="BE134" s="105" t="s">
        <v>104</v>
      </c>
      <c r="BF134" s="87"/>
      <c r="BG134" s="103">
        <v>22.719647927571899</v>
      </c>
      <c r="BH134" s="103">
        <v>23.347000429945634</v>
      </c>
      <c r="BI134" s="103">
        <v>0.62735250237373286</v>
      </c>
      <c r="BJ134" s="104">
        <v>925.42825217885138</v>
      </c>
      <c r="BK134" s="104">
        <v>3581.9781968877205</v>
      </c>
      <c r="BL134" s="104">
        <v>2656.54994470887</v>
      </c>
      <c r="BM134" s="87"/>
      <c r="BN134" s="152"/>
      <c r="BO134" s="87"/>
      <c r="BP134" s="105">
        <v>129</v>
      </c>
      <c r="BQ134" s="103">
        <v>22.959714246420369</v>
      </c>
      <c r="BR134" s="103">
        <v>4</v>
      </c>
      <c r="BS134" s="103">
        <v>4.9819723770573177</v>
      </c>
      <c r="BT134" s="104">
        <v>193.23123344540701</v>
      </c>
      <c r="BU134" s="103">
        <v>23.941686623477686</v>
      </c>
      <c r="BV134" s="103">
        <v>23.941686623477686</v>
      </c>
      <c r="BW134" s="103">
        <v>0</v>
      </c>
      <c r="BX134" s="104">
        <v>911.48183214973767</v>
      </c>
      <c r="BY134" s="104">
        <v>3871.252993521653</v>
      </c>
      <c r="BZ134" s="104">
        <v>2959.7711613719152</v>
      </c>
      <c r="CA134" s="105" t="s">
        <v>104</v>
      </c>
      <c r="CB134" s="87"/>
      <c r="CC134" s="103">
        <v>22.891400627171002</v>
      </c>
      <c r="CD134" s="103">
        <v>23.804918782478204</v>
      </c>
      <c r="CE134" s="103">
        <v>0.91351815530719604</v>
      </c>
      <c r="CF134" s="104">
        <v>973.57775727388446</v>
      </c>
      <c r="CG134" s="104">
        <v>3651.3069933004585</v>
      </c>
      <c r="CH134" s="104">
        <v>2677.7292360265724</v>
      </c>
      <c r="CI134" s="87"/>
      <c r="CJ134" s="87"/>
      <c r="CK134" s="87"/>
      <c r="CL134" s="87"/>
      <c r="CM134" s="87"/>
      <c r="CN134" s="87"/>
      <c r="CO134" s="87"/>
      <c r="CP134" s="152"/>
    </row>
    <row r="135" spans="1:94" x14ac:dyDescent="0.2">
      <c r="A135" s="87"/>
      <c r="B135" s="105">
        <v>130</v>
      </c>
      <c r="C135" s="103">
        <v>23.106680932942275</v>
      </c>
      <c r="D135" s="103">
        <v>0</v>
      </c>
      <c r="E135" s="103">
        <v>5.2682330399678872</v>
      </c>
      <c r="F135" s="104">
        <v>154.97311158088146</v>
      </c>
      <c r="G135" s="103">
        <v>25</v>
      </c>
      <c r="H135" s="103">
        <v>28.374913972910164</v>
      </c>
      <c r="I135" s="103">
        <v>3.3749139729101643</v>
      </c>
      <c r="J135" s="104">
        <v>1512.4576267047112</v>
      </c>
      <c r="K135" s="104">
        <v>4500</v>
      </c>
      <c r="L135" s="104">
        <v>2987.5423732952886</v>
      </c>
      <c r="M135" s="105" t="s">
        <v>105</v>
      </c>
      <c r="N135" s="87"/>
      <c r="O135" s="103">
        <v>21.802810607672683</v>
      </c>
      <c r="P135" s="103">
        <v>22.233027426104808</v>
      </c>
      <c r="Q135" s="103">
        <v>0.43021681843212617</v>
      </c>
      <c r="R135" s="104">
        <v>881.39909352253244</v>
      </c>
      <c r="S135" s="104">
        <v>4017.582832458007</v>
      </c>
      <c r="T135" s="104">
        <v>3136.1837389354741</v>
      </c>
      <c r="U135" s="87"/>
      <c r="V135" s="92"/>
      <c r="W135" s="87"/>
      <c r="X135" s="105">
        <v>130</v>
      </c>
      <c r="Y135" s="103">
        <v>15.316952285857951</v>
      </c>
      <c r="Z135" s="103">
        <v>1</v>
      </c>
      <c r="AA135" s="103">
        <v>4.5988949954071359</v>
      </c>
      <c r="AB135" s="104">
        <v>152.85991198383141</v>
      </c>
      <c r="AC135" s="103">
        <v>18.915847281265087</v>
      </c>
      <c r="AD135" s="103">
        <v>18.915847281265087</v>
      </c>
      <c r="AE135" s="103">
        <v>0</v>
      </c>
      <c r="AF135" s="104">
        <v>720.33533042178396</v>
      </c>
      <c r="AG135" s="104">
        <v>3474.8525106277157</v>
      </c>
      <c r="AH135" s="104">
        <v>2754.5171802059317</v>
      </c>
      <c r="AI135" s="105" t="s">
        <v>104</v>
      </c>
      <c r="AJ135" s="87"/>
      <c r="AK135" s="103">
        <v>21.239784452427028</v>
      </c>
      <c r="AL135" s="103">
        <v>21.601948841629525</v>
      </c>
      <c r="AM135" s="103">
        <v>0.3621643892024955</v>
      </c>
      <c r="AN135" s="104">
        <v>852.19639977769987</v>
      </c>
      <c r="AO135" s="104">
        <v>3954.5458168214786</v>
      </c>
      <c r="AP135" s="104">
        <v>3102.3494170437812</v>
      </c>
      <c r="AQ135" s="87"/>
      <c r="AR135" s="152"/>
      <c r="AS135" s="87"/>
      <c r="AT135" s="105">
        <v>130</v>
      </c>
      <c r="AU135" s="103">
        <v>24.706705096836835</v>
      </c>
      <c r="AV135" s="103">
        <v>4</v>
      </c>
      <c r="AW135" s="103">
        <v>6.3360428574273531</v>
      </c>
      <c r="AX135" s="104">
        <v>181.319462977516</v>
      </c>
      <c r="AY135" s="103">
        <v>25</v>
      </c>
      <c r="AZ135" s="103">
        <v>27.042747954264186</v>
      </c>
      <c r="BA135" s="103">
        <v>2.0427479542641862</v>
      </c>
      <c r="BB135" s="104">
        <v>1237.731656117144</v>
      </c>
      <c r="BC135" s="104">
        <v>3950</v>
      </c>
      <c r="BD135" s="104">
        <v>2712.2683438828562</v>
      </c>
      <c r="BE135" s="105" t="s">
        <v>105</v>
      </c>
      <c r="BF135" s="87"/>
      <c r="BG135" s="103">
        <v>22.737189097359806</v>
      </c>
      <c r="BH135" s="103">
        <v>23.375429257055774</v>
      </c>
      <c r="BI135" s="103">
        <v>0.63824015969596715</v>
      </c>
      <c r="BJ135" s="104">
        <v>927.83058605529982</v>
      </c>
      <c r="BK135" s="104">
        <v>3584.8091338347381</v>
      </c>
      <c r="BL135" s="104">
        <v>2656.9785477794394</v>
      </c>
      <c r="BM135" s="87"/>
      <c r="BN135" s="152"/>
      <c r="BO135" s="87"/>
      <c r="BP135" s="105">
        <v>130</v>
      </c>
      <c r="BQ135" s="103">
        <v>21.784518964235719</v>
      </c>
      <c r="BR135" s="103">
        <v>2</v>
      </c>
      <c r="BS135" s="103">
        <v>4.4708108915272256</v>
      </c>
      <c r="BT135" s="104">
        <v>161.17808957502734</v>
      </c>
      <c r="BU135" s="103">
        <v>24.255329855762945</v>
      </c>
      <c r="BV135" s="103">
        <v>24.255329855762945</v>
      </c>
      <c r="BW135" s="103">
        <v>0</v>
      </c>
      <c r="BX135" s="104">
        <v>888.83798524791564</v>
      </c>
      <c r="BY135" s="104">
        <v>3778.2994783644417</v>
      </c>
      <c r="BZ135" s="104">
        <v>2889.4614931165261</v>
      </c>
      <c r="CA135" s="105" t="s">
        <v>104</v>
      </c>
      <c r="CB135" s="87"/>
      <c r="CC135" s="103">
        <v>22.901892390467864</v>
      </c>
      <c r="CD135" s="103">
        <v>23.808383483041929</v>
      </c>
      <c r="CE135" s="103">
        <v>0.90649109257406379</v>
      </c>
      <c r="CF135" s="104">
        <v>972.92591287368475</v>
      </c>
      <c r="CG135" s="104">
        <v>3652.2838585701816</v>
      </c>
      <c r="CH135" s="104">
        <v>2679.3579456964949</v>
      </c>
      <c r="CI135" s="87"/>
      <c r="CJ135" s="87"/>
      <c r="CK135" s="87"/>
      <c r="CL135" s="87"/>
      <c r="CM135" s="87"/>
      <c r="CN135" s="87"/>
      <c r="CO135" s="87"/>
      <c r="CP135" s="152"/>
    </row>
    <row r="136" spans="1:94" x14ac:dyDescent="0.2">
      <c r="A136" s="87"/>
      <c r="B136" s="105">
        <v>131</v>
      </c>
      <c r="C136" s="103">
        <v>20.335019393672766</v>
      </c>
      <c r="D136" s="103">
        <v>1</v>
      </c>
      <c r="E136" s="103">
        <v>4.7366896417244533</v>
      </c>
      <c r="F136" s="104">
        <v>168.28238433804844</v>
      </c>
      <c r="G136" s="103">
        <v>24.07170903539722</v>
      </c>
      <c r="H136" s="103">
        <v>24.07170903539722</v>
      </c>
      <c r="I136" s="103">
        <v>0</v>
      </c>
      <c r="J136" s="104">
        <v>890.43365539996501</v>
      </c>
      <c r="K136" s="104">
        <v>4382.9076263714996</v>
      </c>
      <c r="L136" s="104">
        <v>3492.4739709715345</v>
      </c>
      <c r="M136" s="105" t="s">
        <v>104</v>
      </c>
      <c r="N136" s="87"/>
      <c r="O136" s="103">
        <v>21.820130442998824</v>
      </c>
      <c r="P136" s="103">
        <v>22.247063163580325</v>
      </c>
      <c r="Q136" s="103">
        <v>0.42693272058149923</v>
      </c>
      <c r="R136" s="104">
        <v>881.46805964373414</v>
      </c>
      <c r="S136" s="104">
        <v>4020.3715713428428</v>
      </c>
      <c r="T136" s="104">
        <v>3138.9035116991081</v>
      </c>
      <c r="U136" s="87"/>
      <c r="V136" s="92"/>
      <c r="W136" s="87"/>
      <c r="X136" s="105">
        <v>131</v>
      </c>
      <c r="Y136" s="103">
        <v>20.488305118159918</v>
      </c>
      <c r="Z136" s="103">
        <v>3</v>
      </c>
      <c r="AA136" s="103">
        <v>5.7899892836675111</v>
      </c>
      <c r="AB136" s="104">
        <v>147.63394990906886</v>
      </c>
      <c r="AC136" s="103">
        <v>23.278294401827431</v>
      </c>
      <c r="AD136" s="103">
        <v>23.278294401827431</v>
      </c>
      <c r="AE136" s="103">
        <v>0</v>
      </c>
      <c r="AF136" s="104">
        <v>845.98278196389174</v>
      </c>
      <c r="AG136" s="104">
        <v>4400.0929923289377</v>
      </c>
      <c r="AH136" s="104">
        <v>3554.110210365046</v>
      </c>
      <c r="AI136" s="105" t="s">
        <v>104</v>
      </c>
      <c r="AJ136" s="87"/>
      <c r="AK136" s="103">
        <v>21.255345597078939</v>
      </c>
      <c r="AL136" s="103">
        <v>21.6147453726234</v>
      </c>
      <c r="AM136" s="103">
        <v>0.35939977554446118</v>
      </c>
      <c r="AN136" s="104">
        <v>852.14896758064788</v>
      </c>
      <c r="AO136" s="104">
        <v>3957.9469402986347</v>
      </c>
      <c r="AP136" s="104">
        <v>3105.7979727179895</v>
      </c>
      <c r="AQ136" s="87"/>
      <c r="AR136" s="152"/>
      <c r="AS136" s="87"/>
      <c r="AT136" s="105">
        <v>131</v>
      </c>
      <c r="AU136" s="103">
        <v>18.268602800393879</v>
      </c>
      <c r="AV136" s="103">
        <v>3</v>
      </c>
      <c r="AW136" s="103">
        <v>6.3736944214497644</v>
      </c>
      <c r="AX136" s="104">
        <v>166.9803780288027</v>
      </c>
      <c r="AY136" s="103">
        <v>21.642297221843641</v>
      </c>
      <c r="AZ136" s="103">
        <v>21.642297221843641</v>
      </c>
      <c r="BA136" s="103">
        <v>0</v>
      </c>
      <c r="BB136" s="104">
        <v>816.24929468411187</v>
      </c>
      <c r="BC136" s="104">
        <v>3396.344583276546</v>
      </c>
      <c r="BD136" s="104">
        <v>2580.0952885924344</v>
      </c>
      <c r="BE136" s="105" t="s">
        <v>104</v>
      </c>
      <c r="BF136" s="87"/>
      <c r="BG136" s="103">
        <v>22.728831144111592</v>
      </c>
      <c r="BH136" s="103">
        <v>23.362199241519807</v>
      </c>
      <c r="BI136" s="103">
        <v>0.63336809740821165</v>
      </c>
      <c r="BJ136" s="104">
        <v>926.9788204723136</v>
      </c>
      <c r="BK136" s="104">
        <v>3583.3704731434541</v>
      </c>
      <c r="BL136" s="104">
        <v>2656.3916526711419</v>
      </c>
      <c r="BM136" s="87"/>
      <c r="BN136" s="152"/>
      <c r="BO136" s="87"/>
      <c r="BP136" s="105">
        <v>131</v>
      </c>
      <c r="BQ136" s="103">
        <v>21.816106651741585</v>
      </c>
      <c r="BR136" s="103">
        <v>2</v>
      </c>
      <c r="BS136" s="103">
        <v>6.1229942524560048</v>
      </c>
      <c r="BT136" s="104">
        <v>157.36475779529923</v>
      </c>
      <c r="BU136" s="103">
        <v>25</v>
      </c>
      <c r="BV136" s="103">
        <v>25.939100904197588</v>
      </c>
      <c r="BW136" s="103">
        <v>0.93910090419758774</v>
      </c>
      <c r="BX136" s="104">
        <v>1048.2298934249375</v>
      </c>
      <c r="BY136" s="104">
        <v>3890</v>
      </c>
      <c r="BZ136" s="104">
        <v>2841.7701065750625</v>
      </c>
      <c r="CA136" s="105" t="s">
        <v>105</v>
      </c>
      <c r="CB136" s="87"/>
      <c r="CC136" s="103">
        <v>22.917908479090247</v>
      </c>
      <c r="CD136" s="103">
        <v>23.824648501524035</v>
      </c>
      <c r="CE136" s="103">
        <v>0.90674002243378538</v>
      </c>
      <c r="CF136" s="104">
        <v>973.50075241987747</v>
      </c>
      <c r="CG136" s="104">
        <v>3654.0984856039968</v>
      </c>
      <c r="CH136" s="104">
        <v>2680.5977331841177</v>
      </c>
      <c r="CI136" s="87"/>
      <c r="CJ136" s="87"/>
      <c r="CK136" s="87"/>
      <c r="CL136" s="87"/>
      <c r="CM136" s="87"/>
      <c r="CN136" s="87"/>
      <c r="CO136" s="87"/>
      <c r="CP136" s="152"/>
    </row>
    <row r="137" spans="1:94" x14ac:dyDescent="0.2">
      <c r="A137" s="87"/>
      <c r="B137" s="105">
        <v>132</v>
      </c>
      <c r="C137" s="103">
        <v>22.018454498797688</v>
      </c>
      <c r="D137" s="103">
        <v>0</v>
      </c>
      <c r="E137" s="103">
        <v>4.4644871395468346</v>
      </c>
      <c r="F137" s="104">
        <v>146.30668349561674</v>
      </c>
      <c r="G137" s="103">
        <v>25</v>
      </c>
      <c r="H137" s="103">
        <v>26.482941638344521</v>
      </c>
      <c r="I137" s="103">
        <v>1.4829416383445206</v>
      </c>
      <c r="J137" s="104">
        <v>1163.2361783976305</v>
      </c>
      <c r="K137" s="104">
        <v>4500</v>
      </c>
      <c r="L137" s="104">
        <v>3336.7638216023697</v>
      </c>
      <c r="M137" s="105" t="s">
        <v>105</v>
      </c>
      <c r="N137" s="87"/>
      <c r="O137" s="103">
        <v>21.844220363885199</v>
      </c>
      <c r="P137" s="103">
        <v>22.279153152025508</v>
      </c>
      <c r="Q137" s="103">
        <v>0.43493278814031</v>
      </c>
      <c r="R137" s="104">
        <v>883.602666603991</v>
      </c>
      <c r="S137" s="104">
        <v>4024.0051200447911</v>
      </c>
      <c r="T137" s="104">
        <v>3140.4024534407999</v>
      </c>
      <c r="U137" s="87"/>
      <c r="V137" s="92"/>
      <c r="W137" s="87"/>
      <c r="X137" s="105">
        <v>132</v>
      </c>
      <c r="Y137" s="103">
        <v>18.792145603331704</v>
      </c>
      <c r="Z137" s="103">
        <v>1</v>
      </c>
      <c r="AA137" s="103">
        <v>2.3934945247222852</v>
      </c>
      <c r="AB137" s="104">
        <v>121.08366729937883</v>
      </c>
      <c r="AC137" s="103">
        <v>20.18564012805399</v>
      </c>
      <c r="AD137" s="103">
        <v>20.18564012805399</v>
      </c>
      <c r="AE137" s="103">
        <v>0</v>
      </c>
      <c r="AF137" s="104">
        <v>726.65287114099851</v>
      </c>
      <c r="AG137" s="104">
        <v>3703.4152230497184</v>
      </c>
      <c r="AH137" s="104">
        <v>2976.7623519087201</v>
      </c>
      <c r="AI137" s="105" t="s">
        <v>104</v>
      </c>
      <c r="AJ137" s="87"/>
      <c r="AK137" s="103">
        <v>21.247241767768141</v>
      </c>
      <c r="AL137" s="103">
        <v>21.603918817740297</v>
      </c>
      <c r="AM137" s="103">
        <v>0.35667704997215466</v>
      </c>
      <c r="AN137" s="104">
        <v>851.19823957731717</v>
      </c>
      <c r="AO137" s="104">
        <v>3956.0186697134154</v>
      </c>
      <c r="AP137" s="104">
        <v>3104.8204301361011</v>
      </c>
      <c r="AQ137" s="87"/>
      <c r="AR137" s="152"/>
      <c r="AS137" s="87"/>
      <c r="AT137" s="105">
        <v>132</v>
      </c>
      <c r="AU137" s="103">
        <v>23.941923846626281</v>
      </c>
      <c r="AV137" s="103">
        <v>4</v>
      </c>
      <c r="AW137" s="103">
        <v>5.4311898144795903</v>
      </c>
      <c r="AX137" s="104">
        <v>152.20484894948953</v>
      </c>
      <c r="AY137" s="103">
        <v>25</v>
      </c>
      <c r="AZ137" s="103">
        <v>25.373113661105872</v>
      </c>
      <c r="BA137" s="103">
        <v>0.3731136611058723</v>
      </c>
      <c r="BB137" s="104">
        <v>958.17189811537037</v>
      </c>
      <c r="BC137" s="104">
        <v>3950</v>
      </c>
      <c r="BD137" s="104">
        <v>2991.8281018846296</v>
      </c>
      <c r="BE137" s="105" t="s">
        <v>105</v>
      </c>
      <c r="BF137" s="87"/>
      <c r="BG137" s="103">
        <v>22.746036968777414</v>
      </c>
      <c r="BH137" s="103">
        <v>23.377433441668188</v>
      </c>
      <c r="BI137" s="103">
        <v>0.63139647289076972</v>
      </c>
      <c r="BJ137" s="104">
        <v>927.21513166657917</v>
      </c>
      <c r="BK137" s="104">
        <v>3586.1479695590338</v>
      </c>
      <c r="BL137" s="104">
        <v>2658.9328378924561</v>
      </c>
      <c r="BM137" s="87"/>
      <c r="BN137" s="152"/>
      <c r="BO137" s="87"/>
      <c r="BP137" s="105">
        <v>132</v>
      </c>
      <c r="BQ137" s="103">
        <v>22.042138800905185</v>
      </c>
      <c r="BR137" s="103">
        <v>3</v>
      </c>
      <c r="BS137" s="103">
        <v>5.3569911233145522</v>
      </c>
      <c r="BT137" s="104">
        <v>166.19334563729058</v>
      </c>
      <c r="BU137" s="103">
        <v>24.399129924219736</v>
      </c>
      <c r="BV137" s="103">
        <v>24.399129924219736</v>
      </c>
      <c r="BW137" s="103">
        <v>0</v>
      </c>
      <c r="BX137" s="104">
        <v>898.16724336388268</v>
      </c>
      <c r="BY137" s="104">
        <v>3869.8694886329604</v>
      </c>
      <c r="BZ137" s="104">
        <v>2971.7022452690776</v>
      </c>
      <c r="CA137" s="105" t="s">
        <v>104</v>
      </c>
      <c r="CB137" s="87"/>
      <c r="CC137" s="103">
        <v>22.92912985367456</v>
      </c>
      <c r="CD137" s="103">
        <v>23.829000633514152</v>
      </c>
      <c r="CE137" s="103">
        <v>0.89987077983959007</v>
      </c>
      <c r="CF137" s="104">
        <v>972.93004401793814</v>
      </c>
      <c r="CG137" s="104">
        <v>3655.7331144148225</v>
      </c>
      <c r="CH137" s="104">
        <v>2682.8030703968825</v>
      </c>
      <c r="CI137" s="87"/>
      <c r="CJ137" s="87"/>
      <c r="CK137" s="87"/>
      <c r="CL137" s="87"/>
      <c r="CM137" s="87"/>
      <c r="CN137" s="87"/>
      <c r="CO137" s="87"/>
      <c r="CP137" s="152"/>
    </row>
    <row r="138" spans="1:94" x14ac:dyDescent="0.2">
      <c r="A138" s="87"/>
      <c r="B138" s="105">
        <v>133</v>
      </c>
      <c r="C138" s="103">
        <v>20.21500016944859</v>
      </c>
      <c r="D138" s="103">
        <v>0</v>
      </c>
      <c r="E138" s="103">
        <v>3.6543210970100679</v>
      </c>
      <c r="F138" s="104">
        <v>117.01990518107667</v>
      </c>
      <c r="G138" s="103">
        <v>23.869321266458659</v>
      </c>
      <c r="H138" s="103">
        <v>23.869321266458659</v>
      </c>
      <c r="I138" s="103">
        <v>0</v>
      </c>
      <c r="J138" s="104">
        <v>833.09954317483641</v>
      </c>
      <c r="K138" s="104">
        <v>4296.4778279625589</v>
      </c>
      <c r="L138" s="104">
        <v>3463.3782847877224</v>
      </c>
      <c r="M138" s="105" t="s">
        <v>104</v>
      </c>
      <c r="N138" s="87"/>
      <c r="O138" s="103">
        <v>21.859446686460938</v>
      </c>
      <c r="P138" s="103">
        <v>22.291109303261848</v>
      </c>
      <c r="Q138" s="103">
        <v>0.43166261680090917</v>
      </c>
      <c r="R138" s="104">
        <v>883.22294387144086</v>
      </c>
      <c r="S138" s="104">
        <v>4026.0537870216167</v>
      </c>
      <c r="T138" s="104">
        <v>3142.830843150175</v>
      </c>
      <c r="U138" s="87"/>
      <c r="V138" s="92"/>
      <c r="W138" s="87"/>
      <c r="X138" s="105">
        <v>133</v>
      </c>
      <c r="Y138" s="103">
        <v>21.322888325628153</v>
      </c>
      <c r="Z138" s="103">
        <v>3</v>
      </c>
      <c r="AA138" s="103">
        <v>3.0326365729940785</v>
      </c>
      <c r="AB138" s="104">
        <v>172.64651162176241</v>
      </c>
      <c r="AC138" s="103">
        <v>21.355524898622232</v>
      </c>
      <c r="AD138" s="103">
        <v>21.355524898622232</v>
      </c>
      <c r="AE138" s="103">
        <v>0</v>
      </c>
      <c r="AF138" s="104">
        <v>813.31225858042944</v>
      </c>
      <c r="AG138" s="104">
        <v>4053.9944817520018</v>
      </c>
      <c r="AH138" s="104">
        <v>3240.6822231715723</v>
      </c>
      <c r="AI138" s="105" t="s">
        <v>104</v>
      </c>
      <c r="AJ138" s="87"/>
      <c r="AK138" s="103">
        <v>21.248055926646746</v>
      </c>
      <c r="AL138" s="103">
        <v>21.602051194288283</v>
      </c>
      <c r="AM138" s="103">
        <v>0.35399526764153694</v>
      </c>
      <c r="AN138" s="104">
        <v>850.91338257734049</v>
      </c>
      <c r="AO138" s="104">
        <v>3956.7553299543074</v>
      </c>
      <c r="AP138" s="104">
        <v>3105.8419473769691</v>
      </c>
      <c r="AQ138" s="87"/>
      <c r="AR138" s="152"/>
      <c r="AS138" s="87"/>
      <c r="AT138" s="105">
        <v>133</v>
      </c>
      <c r="AU138" s="103">
        <v>21.120457708300297</v>
      </c>
      <c r="AV138" s="103">
        <v>0</v>
      </c>
      <c r="AW138" s="103">
        <v>3.4227269367480733</v>
      </c>
      <c r="AX138" s="104">
        <v>148.80855604293799</v>
      </c>
      <c r="AY138" s="103">
        <v>24.54318464504837</v>
      </c>
      <c r="AZ138" s="103">
        <v>24.54318464504837</v>
      </c>
      <c r="BA138" s="103">
        <v>0</v>
      </c>
      <c r="BB138" s="104">
        <v>885.10409539438911</v>
      </c>
      <c r="BC138" s="104">
        <v>3681.4776967572557</v>
      </c>
      <c r="BD138" s="104">
        <v>2796.3736013628668</v>
      </c>
      <c r="BE138" s="105" t="s">
        <v>104</v>
      </c>
      <c r="BF138" s="87"/>
      <c r="BG138" s="103">
        <v>22.759549357320804</v>
      </c>
      <c r="BH138" s="103">
        <v>23.386198488310143</v>
      </c>
      <c r="BI138" s="103">
        <v>0.62664913098933539</v>
      </c>
      <c r="BJ138" s="104">
        <v>926.89850733370554</v>
      </c>
      <c r="BK138" s="104">
        <v>3586.8647344251858</v>
      </c>
      <c r="BL138" s="104">
        <v>2659.9662270914819</v>
      </c>
      <c r="BM138" s="87"/>
      <c r="BN138" s="152"/>
      <c r="BO138" s="87"/>
      <c r="BP138" s="105">
        <v>133</v>
      </c>
      <c r="BQ138" s="103">
        <v>19.326479913834532</v>
      </c>
      <c r="BR138" s="103">
        <v>3</v>
      </c>
      <c r="BS138" s="103">
        <v>5.7002625753406173</v>
      </c>
      <c r="BT138" s="104">
        <v>151.22276442598985</v>
      </c>
      <c r="BU138" s="103">
        <v>22.026742489175149</v>
      </c>
      <c r="BV138" s="103">
        <v>22.026742489175149</v>
      </c>
      <c r="BW138" s="103">
        <v>0</v>
      </c>
      <c r="BX138" s="104">
        <v>812.02503910124437</v>
      </c>
      <c r="BY138" s="104">
        <v>3514.0113733762723</v>
      </c>
      <c r="BZ138" s="104">
        <v>2701.9863342750277</v>
      </c>
      <c r="CA138" s="105" t="s">
        <v>104</v>
      </c>
      <c r="CB138" s="87"/>
      <c r="CC138" s="103">
        <v>22.922344986272311</v>
      </c>
      <c r="CD138" s="103">
        <v>23.815449820398818</v>
      </c>
      <c r="CE138" s="103">
        <v>0.89310483412651043</v>
      </c>
      <c r="CF138" s="104">
        <v>971.72023195089537</v>
      </c>
      <c r="CG138" s="104">
        <v>3654.6675374145329</v>
      </c>
      <c r="CH138" s="104">
        <v>2682.9473054636355</v>
      </c>
      <c r="CI138" s="87"/>
      <c r="CJ138" s="87"/>
      <c r="CK138" s="87"/>
      <c r="CL138" s="87"/>
      <c r="CM138" s="87"/>
      <c r="CN138" s="87"/>
      <c r="CO138" s="87"/>
      <c r="CP138" s="152"/>
    </row>
    <row r="139" spans="1:94" x14ac:dyDescent="0.2">
      <c r="A139" s="87"/>
      <c r="B139" s="105">
        <v>134</v>
      </c>
      <c r="C139" s="103">
        <v>19.342532505881387</v>
      </c>
      <c r="D139" s="103">
        <v>3</v>
      </c>
      <c r="E139" s="103">
        <v>2.4893072332995891</v>
      </c>
      <c r="F139" s="104">
        <v>152.32091102012694</v>
      </c>
      <c r="G139" s="103">
        <v>18.831839739180975</v>
      </c>
      <c r="H139" s="103">
        <v>18.831839739180975</v>
      </c>
      <c r="I139" s="103">
        <v>0</v>
      </c>
      <c r="J139" s="104">
        <v>717.27610319555617</v>
      </c>
      <c r="K139" s="104">
        <v>3539.7311530525753</v>
      </c>
      <c r="L139" s="104">
        <v>2822.4550498570193</v>
      </c>
      <c r="M139" s="105" t="s">
        <v>104</v>
      </c>
      <c r="N139" s="87"/>
      <c r="O139" s="103">
        <v>21.836852604764818</v>
      </c>
      <c r="P139" s="103">
        <v>22.265293858753783</v>
      </c>
      <c r="Q139" s="103">
        <v>0.4284412539889621</v>
      </c>
      <c r="R139" s="104">
        <v>881.9845346126657</v>
      </c>
      <c r="S139" s="104">
        <v>4022.4245136337877</v>
      </c>
      <c r="T139" s="104">
        <v>3140.4399790211219</v>
      </c>
      <c r="U139" s="87"/>
      <c r="V139" s="92"/>
      <c r="W139" s="87"/>
      <c r="X139" s="105">
        <v>134</v>
      </c>
      <c r="Y139" s="103">
        <v>22.207959219287371</v>
      </c>
      <c r="Z139" s="103">
        <v>1</v>
      </c>
      <c r="AA139" s="103">
        <v>3.5173352990846554</v>
      </c>
      <c r="AB139" s="104">
        <v>119.01601878522237</v>
      </c>
      <c r="AC139" s="103">
        <v>24.725294518372028</v>
      </c>
      <c r="AD139" s="103">
        <v>24.725294518372028</v>
      </c>
      <c r="AE139" s="103">
        <v>0</v>
      </c>
      <c r="AF139" s="104">
        <v>860.77485433638321</v>
      </c>
      <c r="AG139" s="104">
        <v>4520.5530133069651</v>
      </c>
      <c r="AH139" s="104">
        <v>3659.7781589705819</v>
      </c>
      <c r="AI139" s="105" t="s">
        <v>104</v>
      </c>
      <c r="AJ139" s="87"/>
      <c r="AK139" s="103">
        <v>21.274005468376036</v>
      </c>
      <c r="AL139" s="103">
        <v>21.625358980288905</v>
      </c>
      <c r="AM139" s="103">
        <v>0.35135351191286873</v>
      </c>
      <c r="AN139" s="104">
        <v>850.98697565016914</v>
      </c>
      <c r="AO139" s="104">
        <v>3960.9627753524614</v>
      </c>
      <c r="AP139" s="104">
        <v>3109.9757997022948</v>
      </c>
      <c r="AQ139" s="87"/>
      <c r="AR139" s="152"/>
      <c r="AS139" s="87"/>
      <c r="AT139" s="105">
        <v>134</v>
      </c>
      <c r="AU139" s="103">
        <v>20.287345283108355</v>
      </c>
      <c r="AV139" s="103">
        <v>2</v>
      </c>
      <c r="AW139" s="103">
        <v>4.6035369088777944</v>
      </c>
      <c r="AX139" s="104">
        <v>146.87460698565209</v>
      </c>
      <c r="AY139" s="103">
        <v>22.890882191986151</v>
      </c>
      <c r="AZ139" s="103">
        <v>22.890882191986151</v>
      </c>
      <c r="BA139" s="103">
        <v>0</v>
      </c>
      <c r="BB139" s="104">
        <v>833.60107274523659</v>
      </c>
      <c r="BC139" s="104">
        <v>3533.6323287979226</v>
      </c>
      <c r="BD139" s="104">
        <v>2700.0312560526859</v>
      </c>
      <c r="BE139" s="105" t="s">
        <v>104</v>
      </c>
      <c r="BF139" s="87"/>
      <c r="BG139" s="103">
        <v>22.760529453101888</v>
      </c>
      <c r="BH139" s="103">
        <v>23.382502098039069</v>
      </c>
      <c r="BI139" s="103">
        <v>0.62197264493717619</v>
      </c>
      <c r="BJ139" s="104">
        <v>926.20225782185139</v>
      </c>
      <c r="BK139" s="104">
        <v>3586.4674776667734</v>
      </c>
      <c r="BL139" s="104">
        <v>2660.2652198449232</v>
      </c>
      <c r="BM139" s="87"/>
      <c r="BN139" s="152"/>
      <c r="BO139" s="87"/>
      <c r="BP139" s="105">
        <v>134</v>
      </c>
      <c r="BQ139" s="103">
        <v>20.542036747875382</v>
      </c>
      <c r="BR139" s="103">
        <v>2</v>
      </c>
      <c r="BS139" s="103">
        <v>4.9301468770567425</v>
      </c>
      <c r="BT139" s="104">
        <v>155.58107144858758</v>
      </c>
      <c r="BU139" s="103">
        <v>23.472183624932125</v>
      </c>
      <c r="BV139" s="103">
        <v>23.472183624932125</v>
      </c>
      <c r="BW139" s="103">
        <v>0</v>
      </c>
      <c r="BX139" s="104">
        <v>859.74658019655135</v>
      </c>
      <c r="BY139" s="104">
        <v>3660.8275437398188</v>
      </c>
      <c r="BZ139" s="104">
        <v>2801.0809635432674</v>
      </c>
      <c r="CA139" s="105" t="s">
        <v>104</v>
      </c>
      <c r="CB139" s="87"/>
      <c r="CC139" s="103">
        <v>22.926448259695146</v>
      </c>
      <c r="CD139" s="103">
        <v>23.812888132372951</v>
      </c>
      <c r="CE139" s="103">
        <v>0.88643987267780511</v>
      </c>
      <c r="CF139" s="104">
        <v>970.88460768407185</v>
      </c>
      <c r="CG139" s="104">
        <v>3654.7135076109898</v>
      </c>
      <c r="CH139" s="104">
        <v>2683.8288999269166</v>
      </c>
      <c r="CI139" s="87"/>
      <c r="CJ139" s="87"/>
      <c r="CK139" s="87"/>
      <c r="CL139" s="87"/>
      <c r="CM139" s="87"/>
      <c r="CN139" s="87"/>
      <c r="CO139" s="87"/>
      <c r="CP139" s="152"/>
    </row>
    <row r="140" spans="1:94" x14ac:dyDescent="0.2">
      <c r="A140" s="87"/>
      <c r="B140" s="105">
        <v>135</v>
      </c>
      <c r="C140" s="103">
        <v>17.346702756160987</v>
      </c>
      <c r="D140" s="103">
        <v>2</v>
      </c>
      <c r="E140" s="103">
        <v>2.7725968854594072</v>
      </c>
      <c r="F140" s="104">
        <v>149.65263236388762</v>
      </c>
      <c r="G140" s="103">
        <v>18.119299641620394</v>
      </c>
      <c r="H140" s="103">
        <v>18.119299641620394</v>
      </c>
      <c r="I140" s="103">
        <v>0</v>
      </c>
      <c r="J140" s="104">
        <v>693.23162161249945</v>
      </c>
      <c r="K140" s="104">
        <v>3361.473935491671</v>
      </c>
      <c r="L140" s="104">
        <v>2668.2423138791714</v>
      </c>
      <c r="M140" s="105" t="s">
        <v>104</v>
      </c>
      <c r="N140" s="87"/>
      <c r="O140" s="103">
        <v>21.809315175408194</v>
      </c>
      <c r="P140" s="103">
        <v>22.234582790478719</v>
      </c>
      <c r="Q140" s="103">
        <v>0.42526761507052535</v>
      </c>
      <c r="R140" s="104">
        <v>880.58636488673858</v>
      </c>
      <c r="S140" s="104">
        <v>4017.5285834253273</v>
      </c>
      <c r="T140" s="104">
        <v>3136.9422185385888</v>
      </c>
      <c r="U140" s="87"/>
      <c r="V140" s="92"/>
      <c r="W140" s="87"/>
      <c r="X140" s="105">
        <v>135</v>
      </c>
      <c r="Y140" s="103">
        <v>24.058887587277923</v>
      </c>
      <c r="Z140" s="103">
        <v>1</v>
      </c>
      <c r="AA140" s="103">
        <v>3.2658332913753862</v>
      </c>
      <c r="AB140" s="104">
        <v>114.02312757941714</v>
      </c>
      <c r="AC140" s="103">
        <v>25</v>
      </c>
      <c r="AD140" s="103">
        <v>26.324720878653309</v>
      </c>
      <c r="AE140" s="103">
        <v>1.3247208786533093</v>
      </c>
      <c r="AF140" s="104">
        <v>1102.4728857370128</v>
      </c>
      <c r="AG140" s="104">
        <v>4570</v>
      </c>
      <c r="AH140" s="104">
        <v>3467.5271142629872</v>
      </c>
      <c r="AI140" s="105" t="s">
        <v>105</v>
      </c>
      <c r="AJ140" s="87"/>
      <c r="AK140" s="103">
        <v>21.301605427869546</v>
      </c>
      <c r="AL140" s="103">
        <v>21.660169068424938</v>
      </c>
      <c r="AM140" s="103">
        <v>0.35856364055539053</v>
      </c>
      <c r="AN140" s="104">
        <v>852.84983424340498</v>
      </c>
      <c r="AO140" s="104">
        <v>3965.4741622017023</v>
      </c>
      <c r="AP140" s="104">
        <v>3112.6243279582995</v>
      </c>
      <c r="AQ140" s="87"/>
      <c r="AR140" s="152"/>
      <c r="AS140" s="87"/>
      <c r="AT140" s="105">
        <v>135</v>
      </c>
      <c r="AU140" s="103">
        <v>18.309519357588385</v>
      </c>
      <c r="AV140" s="103">
        <v>2</v>
      </c>
      <c r="AW140" s="103">
        <v>3.8756787504578827</v>
      </c>
      <c r="AX140" s="104">
        <v>165.12476421158993</v>
      </c>
      <c r="AY140" s="103">
        <v>20.185198108046269</v>
      </c>
      <c r="AZ140" s="103">
        <v>20.185198108046269</v>
      </c>
      <c r="BA140" s="103">
        <v>0</v>
      </c>
      <c r="BB140" s="104">
        <v>770.68070745297791</v>
      </c>
      <c r="BC140" s="104">
        <v>3127.7797162069401</v>
      </c>
      <c r="BD140" s="104">
        <v>2357.0990087539622</v>
      </c>
      <c r="BE140" s="105" t="s">
        <v>104</v>
      </c>
      <c r="BF140" s="87"/>
      <c r="BG140" s="103">
        <v>22.741452924619995</v>
      </c>
      <c r="BH140" s="103">
        <v>23.358818364779864</v>
      </c>
      <c r="BI140" s="103">
        <v>0.61736544015986372</v>
      </c>
      <c r="BJ140" s="104">
        <v>925.05024633763753</v>
      </c>
      <c r="BK140" s="104">
        <v>3583.0697905448492</v>
      </c>
      <c r="BL140" s="104">
        <v>2658.0195442072122</v>
      </c>
      <c r="BM140" s="87"/>
      <c r="BN140" s="152"/>
      <c r="BO140" s="87"/>
      <c r="BP140" s="105">
        <v>135</v>
      </c>
      <c r="BQ140" s="103">
        <v>23.26094537271446</v>
      </c>
      <c r="BR140" s="103">
        <v>3</v>
      </c>
      <c r="BS140" s="103">
        <v>4.4632078287309493</v>
      </c>
      <c r="BT140" s="104">
        <v>185.79430327118817</v>
      </c>
      <c r="BU140" s="103">
        <v>24.724153201445411</v>
      </c>
      <c r="BV140" s="103">
        <v>24.724153201445411</v>
      </c>
      <c r="BW140" s="103">
        <v>0</v>
      </c>
      <c r="BX140" s="104">
        <v>927.51889931455048</v>
      </c>
      <c r="BY140" s="104">
        <v>3918.6229802168118</v>
      </c>
      <c r="BZ140" s="104">
        <v>2991.1040809022616</v>
      </c>
      <c r="CA140" s="105" t="s">
        <v>104</v>
      </c>
      <c r="CB140" s="87"/>
      <c r="CC140" s="103">
        <v>22.939764592597001</v>
      </c>
      <c r="CD140" s="103">
        <v>23.819638243995708</v>
      </c>
      <c r="CE140" s="103">
        <v>0.87987365139871021</v>
      </c>
      <c r="CF140" s="104">
        <v>970.56338021466797</v>
      </c>
      <c r="CG140" s="104">
        <v>3656.6683925932552</v>
      </c>
      <c r="CH140" s="104">
        <v>2686.1050123785853</v>
      </c>
      <c r="CI140" s="87"/>
      <c r="CJ140" s="87"/>
      <c r="CK140" s="87"/>
      <c r="CL140" s="87"/>
      <c r="CM140" s="87"/>
      <c r="CN140" s="87"/>
      <c r="CO140" s="87"/>
      <c r="CP140" s="152"/>
    </row>
    <row r="141" spans="1:94" x14ac:dyDescent="0.2">
      <c r="A141" s="87"/>
      <c r="B141" s="105">
        <v>136</v>
      </c>
      <c r="C141" s="103">
        <v>23.582950537535311</v>
      </c>
      <c r="D141" s="103">
        <v>1</v>
      </c>
      <c r="E141" s="103">
        <v>5.5843132140345517</v>
      </c>
      <c r="F141" s="104">
        <v>131.68421452183495</v>
      </c>
      <c r="G141" s="103">
        <v>25</v>
      </c>
      <c r="H141" s="103">
        <v>28.167263751569863</v>
      </c>
      <c r="I141" s="103">
        <v>3.1672637515698625</v>
      </c>
      <c r="J141" s="104">
        <v>1451.7916898044102</v>
      </c>
      <c r="K141" s="104">
        <v>4550</v>
      </c>
      <c r="L141" s="104">
        <v>3098.2083101955895</v>
      </c>
      <c r="M141" s="105" t="s">
        <v>105</v>
      </c>
      <c r="N141" s="87"/>
      <c r="O141" s="103">
        <v>21.832776093236074</v>
      </c>
      <c r="P141" s="103">
        <v>22.278205444604389</v>
      </c>
      <c r="Q141" s="103">
        <v>0.44542935136831457</v>
      </c>
      <c r="R141" s="104">
        <v>884.78640404054488</v>
      </c>
      <c r="S141" s="104">
        <v>4021.4438144295527</v>
      </c>
      <c r="T141" s="104">
        <v>3136.657410389008</v>
      </c>
      <c r="U141" s="87"/>
      <c r="V141" s="92"/>
      <c r="W141" s="87"/>
      <c r="X141" s="105">
        <v>136</v>
      </c>
      <c r="Y141" s="103">
        <v>18.571861967377728</v>
      </c>
      <c r="Z141" s="103">
        <v>0</v>
      </c>
      <c r="AA141" s="103">
        <v>3.6511418196349812</v>
      </c>
      <c r="AB141" s="104">
        <v>186.04342042155011</v>
      </c>
      <c r="AC141" s="103">
        <v>22.223003787012708</v>
      </c>
      <c r="AD141" s="103">
        <v>22.223003787012708</v>
      </c>
      <c r="AE141" s="103">
        <v>0</v>
      </c>
      <c r="AF141" s="104">
        <v>852.7335340319313</v>
      </c>
      <c r="AG141" s="104">
        <v>4000.1406816622875</v>
      </c>
      <c r="AH141" s="104">
        <v>3147.4071476303561</v>
      </c>
      <c r="AI141" s="105" t="s">
        <v>104</v>
      </c>
      <c r="AJ141" s="87"/>
      <c r="AK141" s="103">
        <v>21.308380415804422</v>
      </c>
      <c r="AL141" s="103">
        <v>21.66430755900279</v>
      </c>
      <c r="AM141" s="103">
        <v>0.3559271431983656</v>
      </c>
      <c r="AN141" s="104">
        <v>852.84897909479116</v>
      </c>
      <c r="AO141" s="104">
        <v>3965.729063080089</v>
      </c>
      <c r="AP141" s="104">
        <v>3112.8800839853002</v>
      </c>
      <c r="AQ141" s="87"/>
      <c r="AR141" s="152"/>
      <c r="AS141" s="87"/>
      <c r="AT141" s="105">
        <v>136</v>
      </c>
      <c r="AU141" s="103">
        <v>23.501895411609368</v>
      </c>
      <c r="AV141" s="103">
        <v>0</v>
      </c>
      <c r="AW141" s="103">
        <v>4.7814139326668155</v>
      </c>
      <c r="AX141" s="104">
        <v>129.05523270420488</v>
      </c>
      <c r="AY141" s="103">
        <v>25</v>
      </c>
      <c r="AZ141" s="103">
        <v>28.283309344276184</v>
      </c>
      <c r="BA141" s="103">
        <v>3.2833093442761836</v>
      </c>
      <c r="BB141" s="104">
        <v>1371.5516343456325</v>
      </c>
      <c r="BC141" s="104">
        <v>3750</v>
      </c>
      <c r="BD141" s="104">
        <v>2378.4483656543675</v>
      </c>
      <c r="BE141" s="105" t="s">
        <v>105</v>
      </c>
      <c r="BF141" s="87"/>
      <c r="BG141" s="103">
        <v>22.758059888409555</v>
      </c>
      <c r="BH141" s="103">
        <v>23.395027857276162</v>
      </c>
      <c r="BI141" s="103">
        <v>0.63696796886660134</v>
      </c>
      <c r="BJ141" s="104">
        <v>928.33334477887274</v>
      </c>
      <c r="BK141" s="104">
        <v>3584.2972185555486</v>
      </c>
      <c r="BL141" s="104">
        <v>2655.9638737766768</v>
      </c>
      <c r="BM141" s="87"/>
      <c r="BN141" s="152"/>
      <c r="BO141" s="87"/>
      <c r="BP141" s="105">
        <v>136</v>
      </c>
      <c r="BQ141" s="103">
        <v>18.868823952932942</v>
      </c>
      <c r="BR141" s="103">
        <v>3</v>
      </c>
      <c r="BS141" s="103">
        <v>4.5915271002552416</v>
      </c>
      <c r="BT141" s="104">
        <v>156.26865505393133</v>
      </c>
      <c r="BU141" s="103">
        <v>20.460351053188184</v>
      </c>
      <c r="BV141" s="103">
        <v>20.460351053188184</v>
      </c>
      <c r="BW141" s="103">
        <v>0</v>
      </c>
      <c r="BX141" s="104">
        <v>770.07918664957685</v>
      </c>
      <c r="BY141" s="104">
        <v>3279.0526579782277</v>
      </c>
      <c r="BZ141" s="104">
        <v>2508.9734713286507</v>
      </c>
      <c r="CA141" s="105" t="s">
        <v>104</v>
      </c>
      <c r="CB141" s="87"/>
      <c r="CC141" s="103">
        <v>22.921533610689583</v>
      </c>
      <c r="CD141" s="103">
        <v>23.794937602886833</v>
      </c>
      <c r="CE141" s="103">
        <v>0.87340399219724918</v>
      </c>
      <c r="CF141" s="104">
        <v>969.08923173257165</v>
      </c>
      <c r="CG141" s="104">
        <v>3653.8918063093211</v>
      </c>
      <c r="CH141" s="104">
        <v>2684.8025745767482</v>
      </c>
      <c r="CI141" s="87"/>
      <c r="CJ141" s="87"/>
      <c r="CK141" s="87"/>
      <c r="CL141" s="87"/>
      <c r="CM141" s="87"/>
      <c r="CN141" s="87"/>
      <c r="CO141" s="87"/>
      <c r="CP141" s="152"/>
    </row>
    <row r="142" spans="1:94" x14ac:dyDescent="0.2">
      <c r="A142" s="87"/>
      <c r="B142" s="105">
        <v>137</v>
      </c>
      <c r="C142" s="103">
        <v>21.885678119010826</v>
      </c>
      <c r="D142" s="103">
        <v>2</v>
      </c>
      <c r="E142" s="103">
        <v>2.0462708916950416</v>
      </c>
      <c r="F142" s="104">
        <v>116.14096183401088</v>
      </c>
      <c r="G142" s="103">
        <v>21.931949010705868</v>
      </c>
      <c r="H142" s="103">
        <v>21.931949010705868</v>
      </c>
      <c r="I142" s="103">
        <v>0</v>
      </c>
      <c r="J142" s="104">
        <v>774.09943215518695</v>
      </c>
      <c r="K142" s="104">
        <v>4047.7508219270562</v>
      </c>
      <c r="L142" s="104">
        <v>3273.6513897718692</v>
      </c>
      <c r="M142" s="105" t="s">
        <v>104</v>
      </c>
      <c r="N142" s="87"/>
      <c r="O142" s="103">
        <v>21.833499983144613</v>
      </c>
      <c r="P142" s="103">
        <v>22.275678025378852</v>
      </c>
      <c r="Q142" s="103">
        <v>0.44217804223423929</v>
      </c>
      <c r="R142" s="104">
        <v>883.97846993919188</v>
      </c>
      <c r="S142" s="104">
        <v>4021.6358363820896</v>
      </c>
      <c r="T142" s="104">
        <v>3137.6573664428979</v>
      </c>
      <c r="U142" s="87"/>
      <c r="V142" s="92"/>
      <c r="W142" s="87"/>
      <c r="X142" s="105">
        <v>137</v>
      </c>
      <c r="Y142" s="103">
        <v>21.131308152309749</v>
      </c>
      <c r="Z142" s="103">
        <v>2</v>
      </c>
      <c r="AA142" s="103">
        <v>3.0603936043709181</v>
      </c>
      <c r="AB142" s="104">
        <v>107.13295397654876</v>
      </c>
      <c r="AC142" s="103">
        <v>22.191701756680668</v>
      </c>
      <c r="AD142" s="103">
        <v>22.191701756680668</v>
      </c>
      <c r="AE142" s="103">
        <v>0</v>
      </c>
      <c r="AF142" s="104">
        <v>772.88400667696874</v>
      </c>
      <c r="AG142" s="104">
        <v>4134.5063162025199</v>
      </c>
      <c r="AH142" s="104">
        <v>3361.6223095255509</v>
      </c>
      <c r="AI142" s="105" t="s">
        <v>104</v>
      </c>
      <c r="AJ142" s="87"/>
      <c r="AK142" s="103">
        <v>21.314828016832717</v>
      </c>
      <c r="AL142" s="103">
        <v>21.668157151686572</v>
      </c>
      <c r="AM142" s="103">
        <v>0.35332913485385198</v>
      </c>
      <c r="AN142" s="104">
        <v>852.26529316473409</v>
      </c>
      <c r="AO142" s="104">
        <v>3966.9610138328076</v>
      </c>
      <c r="AP142" s="104">
        <v>3114.6957206680759</v>
      </c>
      <c r="AQ142" s="87"/>
      <c r="AR142" s="152"/>
      <c r="AS142" s="87"/>
      <c r="AT142" s="105">
        <v>137</v>
      </c>
      <c r="AU142" s="103">
        <v>23.925220623787681</v>
      </c>
      <c r="AV142" s="103">
        <v>4</v>
      </c>
      <c r="AW142" s="103">
        <v>3.7255555719084219</v>
      </c>
      <c r="AX142" s="104">
        <v>164.86201837319501</v>
      </c>
      <c r="AY142" s="103">
        <v>23.650776195696103</v>
      </c>
      <c r="AZ142" s="103">
        <v>23.650776195696103</v>
      </c>
      <c r="BA142" s="103">
        <v>0</v>
      </c>
      <c r="BB142" s="104">
        <v>874.38530424407816</v>
      </c>
      <c r="BC142" s="104">
        <v>3747.6164293544157</v>
      </c>
      <c r="BD142" s="104">
        <v>2873.2311251103374</v>
      </c>
      <c r="BE142" s="105" t="s">
        <v>104</v>
      </c>
      <c r="BF142" s="87"/>
      <c r="BG142" s="103">
        <v>22.764576065835001</v>
      </c>
      <c r="BH142" s="103">
        <v>23.396894633469007</v>
      </c>
      <c r="BI142" s="103">
        <v>0.63231856763399841</v>
      </c>
      <c r="BJ142" s="104">
        <v>927.93956346110042</v>
      </c>
      <c r="BK142" s="104">
        <v>3585.4893295832776</v>
      </c>
      <c r="BL142" s="104">
        <v>2657.5497661221784</v>
      </c>
      <c r="BM142" s="87"/>
      <c r="BN142" s="152"/>
      <c r="BO142" s="87"/>
      <c r="BP142" s="105">
        <v>137</v>
      </c>
      <c r="BQ142" s="103">
        <v>22.843336891053585</v>
      </c>
      <c r="BR142" s="103">
        <v>5</v>
      </c>
      <c r="BS142" s="103">
        <v>6.5483121105654511</v>
      </c>
      <c r="BT142" s="104">
        <v>144.13811041814299</v>
      </c>
      <c r="BU142" s="103">
        <v>24.391649001619037</v>
      </c>
      <c r="BV142" s="103">
        <v>24.391649001619037</v>
      </c>
      <c r="BW142" s="103">
        <v>0</v>
      </c>
      <c r="BX142" s="104">
        <v>875.8875804667141</v>
      </c>
      <c r="BY142" s="104">
        <v>4008.7473502428556</v>
      </c>
      <c r="BZ142" s="104">
        <v>3132.8597697761415</v>
      </c>
      <c r="CA142" s="105" t="s">
        <v>104</v>
      </c>
      <c r="CB142" s="87"/>
      <c r="CC142" s="103">
        <v>22.932264379966441</v>
      </c>
      <c r="CD142" s="103">
        <v>23.799293160541811</v>
      </c>
      <c r="CE142" s="103">
        <v>0.86702878057537136</v>
      </c>
      <c r="CF142" s="104">
        <v>968.40892770873336</v>
      </c>
      <c r="CG142" s="104">
        <v>3656.4819927613908</v>
      </c>
      <c r="CH142" s="104">
        <v>2688.0730650526557</v>
      </c>
      <c r="CI142" s="87"/>
      <c r="CJ142" s="87"/>
      <c r="CK142" s="87"/>
      <c r="CL142" s="87"/>
      <c r="CM142" s="87"/>
      <c r="CN142" s="87"/>
      <c r="CO142" s="87"/>
      <c r="CP142" s="152"/>
    </row>
    <row r="143" spans="1:94" x14ac:dyDescent="0.2">
      <c r="A143" s="87"/>
      <c r="B143" s="105">
        <v>138</v>
      </c>
      <c r="C143" s="103">
        <v>20.977856672963064</v>
      </c>
      <c r="D143" s="103">
        <v>2</v>
      </c>
      <c r="E143" s="103">
        <v>3.4948464533120478</v>
      </c>
      <c r="F143" s="104">
        <v>168.03517769862498</v>
      </c>
      <c r="G143" s="103">
        <v>22.47270312627511</v>
      </c>
      <c r="H143" s="103">
        <v>22.47270312627511</v>
      </c>
      <c r="I143" s="103">
        <v>0</v>
      </c>
      <c r="J143" s="104">
        <v>842.21627148687821</v>
      </c>
      <c r="K143" s="104">
        <v>4145.0865627295198</v>
      </c>
      <c r="L143" s="104">
        <v>3302.8702912426415</v>
      </c>
      <c r="M143" s="105" t="s">
        <v>104</v>
      </c>
      <c r="N143" s="87"/>
      <c r="O143" s="103">
        <v>21.838131889978893</v>
      </c>
      <c r="P143" s="103">
        <v>22.277105743501288</v>
      </c>
      <c r="Q143" s="103">
        <v>0.43897385352239698</v>
      </c>
      <c r="R143" s="104">
        <v>883.67584531272587</v>
      </c>
      <c r="S143" s="104">
        <v>4022.5304068628684</v>
      </c>
      <c r="T143" s="104">
        <v>3138.8545615501425</v>
      </c>
      <c r="U143" s="87"/>
      <c r="V143" s="92"/>
      <c r="W143" s="87"/>
      <c r="X143" s="105">
        <v>138</v>
      </c>
      <c r="Y143" s="103">
        <v>22.849719012020181</v>
      </c>
      <c r="Z143" s="103">
        <v>2</v>
      </c>
      <c r="AA143" s="103">
        <v>2.6804764793655895</v>
      </c>
      <c r="AB143" s="104">
        <v>139.69643652953388</v>
      </c>
      <c r="AC143" s="103">
        <v>23.530195491385768</v>
      </c>
      <c r="AD143" s="103">
        <v>23.530195491385768</v>
      </c>
      <c r="AE143" s="103">
        <v>0</v>
      </c>
      <c r="AF143" s="104">
        <v>845.60230127110697</v>
      </c>
      <c r="AG143" s="104">
        <v>4375.4351884494381</v>
      </c>
      <c r="AH143" s="104">
        <v>3529.832887178331</v>
      </c>
      <c r="AI143" s="105" t="s">
        <v>104</v>
      </c>
      <c r="AJ143" s="87"/>
      <c r="AK143" s="103">
        <v>21.330881404329478</v>
      </c>
      <c r="AL143" s="103">
        <v>21.681650183133666</v>
      </c>
      <c r="AM143" s="103">
        <v>0.35076877880418639</v>
      </c>
      <c r="AN143" s="104">
        <v>852.21701061478018</v>
      </c>
      <c r="AO143" s="104">
        <v>3969.9209716198848</v>
      </c>
      <c r="AP143" s="104">
        <v>3117.7039610051065</v>
      </c>
      <c r="AQ143" s="87"/>
      <c r="AR143" s="152"/>
      <c r="AS143" s="87"/>
      <c r="AT143" s="105">
        <v>138</v>
      </c>
      <c r="AU143" s="103">
        <v>22.839640869176637</v>
      </c>
      <c r="AV143" s="103">
        <v>8</v>
      </c>
      <c r="AW143" s="103">
        <v>3.516660974865673</v>
      </c>
      <c r="AX143" s="104">
        <v>188.74923296463092</v>
      </c>
      <c r="AY143" s="103">
        <v>18.35630184404231</v>
      </c>
      <c r="AZ143" s="103">
        <v>18.35630184404231</v>
      </c>
      <c r="BA143" s="103">
        <v>0</v>
      </c>
      <c r="BB143" s="104">
        <v>739.43828828590017</v>
      </c>
      <c r="BC143" s="104">
        <v>3153.4452766063464</v>
      </c>
      <c r="BD143" s="104">
        <v>2414.006988320446</v>
      </c>
      <c r="BE143" s="105" t="s">
        <v>104</v>
      </c>
      <c r="BF143" s="87"/>
      <c r="BG143" s="103">
        <v>22.732632049735056</v>
      </c>
      <c r="BH143" s="103">
        <v>23.360368598763014</v>
      </c>
      <c r="BI143" s="103">
        <v>0.62773654902795495</v>
      </c>
      <c r="BJ143" s="104">
        <v>926.57361219171503</v>
      </c>
      <c r="BK143" s="104">
        <v>3582.3585755761983</v>
      </c>
      <c r="BL143" s="104">
        <v>2655.7849633844844</v>
      </c>
      <c r="BM143" s="87"/>
      <c r="BN143" s="152"/>
      <c r="BO143" s="87"/>
      <c r="BP143" s="105">
        <v>138</v>
      </c>
      <c r="BQ143" s="103">
        <v>22.141487268111785</v>
      </c>
      <c r="BR143" s="103">
        <v>3</v>
      </c>
      <c r="BS143" s="103">
        <v>4.7120365200324565</v>
      </c>
      <c r="BT143" s="104">
        <v>168.91124114941337</v>
      </c>
      <c r="BU143" s="103">
        <v>23.853523788144241</v>
      </c>
      <c r="BV143" s="103">
        <v>23.853523788144241</v>
      </c>
      <c r="BW143" s="103">
        <v>0</v>
      </c>
      <c r="BX143" s="104">
        <v>884.51695479374064</v>
      </c>
      <c r="BY143" s="104">
        <v>3788.0285682216363</v>
      </c>
      <c r="BZ143" s="104">
        <v>2903.5116134278956</v>
      </c>
      <c r="CA143" s="105" t="s">
        <v>104</v>
      </c>
      <c r="CB143" s="87"/>
      <c r="CC143" s="103">
        <v>22.938940172779326</v>
      </c>
      <c r="CD143" s="103">
        <v>23.79968613610415</v>
      </c>
      <c r="CE143" s="103">
        <v>0.86074596332482523</v>
      </c>
      <c r="CF143" s="104">
        <v>967.8010148615233</v>
      </c>
      <c r="CG143" s="104">
        <v>3657.4352288154505</v>
      </c>
      <c r="CH143" s="104">
        <v>2689.6342139539256</v>
      </c>
      <c r="CI143" s="87"/>
      <c r="CJ143" s="87"/>
      <c r="CK143" s="87"/>
      <c r="CL143" s="87"/>
      <c r="CM143" s="87"/>
      <c r="CN143" s="87"/>
      <c r="CO143" s="87"/>
      <c r="CP143" s="152"/>
    </row>
    <row r="144" spans="1:94" x14ac:dyDescent="0.2">
      <c r="A144" s="87"/>
      <c r="B144" s="105">
        <v>139</v>
      </c>
      <c r="C144" s="103">
        <v>24.223692783704102</v>
      </c>
      <c r="D144" s="103">
        <v>4</v>
      </c>
      <c r="E144" s="103">
        <v>5.0950442079913758</v>
      </c>
      <c r="F144" s="104">
        <v>148.50136369747548</v>
      </c>
      <c r="G144" s="103">
        <v>25</v>
      </c>
      <c r="H144" s="103">
        <v>25.318736991695477</v>
      </c>
      <c r="I144" s="103">
        <v>0.3187369916954772</v>
      </c>
      <c r="J144" s="104">
        <v>955.87402220266131</v>
      </c>
      <c r="K144" s="104">
        <v>4700</v>
      </c>
      <c r="L144" s="104">
        <v>3744.1259777973387</v>
      </c>
      <c r="M144" s="105" t="s">
        <v>105</v>
      </c>
      <c r="N144" s="87"/>
      <c r="O144" s="103">
        <v>21.860879142568972</v>
      </c>
      <c r="P144" s="103">
        <v>22.298987982696932</v>
      </c>
      <c r="Q144" s="103">
        <v>0.43810884012795875</v>
      </c>
      <c r="R144" s="104">
        <v>884.1952566572578</v>
      </c>
      <c r="S144" s="104">
        <v>4027.4042888278836</v>
      </c>
      <c r="T144" s="104">
        <v>3143.2090321706255</v>
      </c>
      <c r="U144" s="87"/>
      <c r="V144" s="92"/>
      <c r="W144" s="87"/>
      <c r="X144" s="105">
        <v>139</v>
      </c>
      <c r="Y144" s="103">
        <v>23.329990979198328</v>
      </c>
      <c r="Z144" s="103">
        <v>2</v>
      </c>
      <c r="AA144" s="103">
        <v>3.5353332119817478</v>
      </c>
      <c r="AB144" s="104">
        <v>153.02234465157389</v>
      </c>
      <c r="AC144" s="103">
        <v>24.865324191180076</v>
      </c>
      <c r="AD144" s="103">
        <v>24.865324191180076</v>
      </c>
      <c r="AE144" s="103">
        <v>0</v>
      </c>
      <c r="AF144" s="104">
        <v>898.98207038697615</v>
      </c>
      <c r="AG144" s="104">
        <v>4615.7583544124136</v>
      </c>
      <c r="AH144" s="104">
        <v>3716.7762840254372</v>
      </c>
      <c r="AI144" s="105" t="s">
        <v>104</v>
      </c>
      <c r="AJ144" s="87"/>
      <c r="AK144" s="103">
        <v>21.356309050278043</v>
      </c>
      <c r="AL144" s="103">
        <v>21.704554312687957</v>
      </c>
      <c r="AM144" s="103">
        <v>0.34824526240991166</v>
      </c>
      <c r="AN144" s="104">
        <v>852.5534498937169</v>
      </c>
      <c r="AO144" s="104">
        <v>3974.5672837263055</v>
      </c>
      <c r="AP144" s="104">
        <v>3122.013833832591</v>
      </c>
      <c r="AQ144" s="87"/>
      <c r="AR144" s="152"/>
      <c r="AS144" s="87"/>
      <c r="AT144" s="105">
        <v>139</v>
      </c>
      <c r="AU144" s="103">
        <v>27.831671645062642</v>
      </c>
      <c r="AV144" s="103">
        <v>1</v>
      </c>
      <c r="AW144" s="103">
        <v>3.198130932909812</v>
      </c>
      <c r="AX144" s="104">
        <v>142.55275238768047</v>
      </c>
      <c r="AY144" s="103">
        <v>25</v>
      </c>
      <c r="AZ144" s="103">
        <v>30.029802577972454</v>
      </c>
      <c r="BA144" s="103">
        <v>5.029802577972454</v>
      </c>
      <c r="BB144" s="104">
        <v>1647.0231390835484</v>
      </c>
      <c r="BC144" s="104">
        <v>3800</v>
      </c>
      <c r="BD144" s="104">
        <v>2152.9768609164516</v>
      </c>
      <c r="BE144" s="105" t="s">
        <v>105</v>
      </c>
      <c r="BF144" s="87"/>
      <c r="BG144" s="103">
        <v>22.748944049377251</v>
      </c>
      <c r="BH144" s="103">
        <v>23.408350138181788</v>
      </c>
      <c r="BI144" s="103">
        <v>0.659406088804534</v>
      </c>
      <c r="BJ144" s="104">
        <v>931.75670231323897</v>
      </c>
      <c r="BK144" s="104">
        <v>3583.9243412195351</v>
      </c>
      <c r="BL144" s="104">
        <v>2652.1676389062973</v>
      </c>
      <c r="BM144" s="87"/>
      <c r="BN144" s="152"/>
      <c r="BO144" s="87"/>
      <c r="BP144" s="105">
        <v>139</v>
      </c>
      <c r="BQ144" s="103">
        <v>21.168720938711775</v>
      </c>
      <c r="BR144" s="103">
        <v>0</v>
      </c>
      <c r="BS144" s="103">
        <v>5.7832334120626587</v>
      </c>
      <c r="BT144" s="104">
        <v>162.26555064998195</v>
      </c>
      <c r="BU144" s="103">
        <v>25</v>
      </c>
      <c r="BV144" s="103">
        <v>26.951954350774436</v>
      </c>
      <c r="BW144" s="103">
        <v>1.9519543507744359</v>
      </c>
      <c r="BX144" s="104">
        <v>1205.0587032661474</v>
      </c>
      <c r="BY144" s="104">
        <v>3750</v>
      </c>
      <c r="BZ144" s="104">
        <v>2544.9412967338526</v>
      </c>
      <c r="CA144" s="105" t="s">
        <v>105</v>
      </c>
      <c r="CB144" s="87"/>
      <c r="CC144" s="103">
        <v>22.953767941320478</v>
      </c>
      <c r="CD144" s="103">
        <v>23.822364324698899</v>
      </c>
      <c r="CE144" s="103">
        <v>0.8685963833784196</v>
      </c>
      <c r="CF144" s="104">
        <v>969.50790470616084</v>
      </c>
      <c r="CG144" s="104">
        <v>3658.1011624210951</v>
      </c>
      <c r="CH144" s="104">
        <v>2688.5932577149324</v>
      </c>
      <c r="CI144" s="87"/>
      <c r="CJ144" s="87"/>
      <c r="CK144" s="87"/>
      <c r="CL144" s="87"/>
      <c r="CM144" s="87"/>
      <c r="CN144" s="87"/>
      <c r="CO144" s="87"/>
      <c r="CP144" s="152"/>
    </row>
    <row r="145" spans="1:94" x14ac:dyDescent="0.2">
      <c r="A145" s="87"/>
      <c r="B145" s="105">
        <v>140</v>
      </c>
      <c r="C145" s="103">
        <v>18.611389875263303</v>
      </c>
      <c r="D145" s="103">
        <v>1</v>
      </c>
      <c r="E145" s="103">
        <v>4.0684463557330579</v>
      </c>
      <c r="F145" s="104">
        <v>134.89823242305238</v>
      </c>
      <c r="G145" s="103">
        <v>21.679836230996361</v>
      </c>
      <c r="H145" s="103">
        <v>21.679836230996361</v>
      </c>
      <c r="I145" s="103">
        <v>0</v>
      </c>
      <c r="J145" s="104">
        <v>785.29331935294317</v>
      </c>
      <c r="K145" s="104">
        <v>3952.3705215793452</v>
      </c>
      <c r="L145" s="104">
        <v>3167.0772022264018</v>
      </c>
      <c r="M145" s="105" t="s">
        <v>104</v>
      </c>
      <c r="N145" s="87"/>
      <c r="O145" s="103">
        <v>21.859585978914883</v>
      </c>
      <c r="P145" s="103">
        <v>22.294565470184786</v>
      </c>
      <c r="Q145" s="103">
        <v>0.43497949126990187</v>
      </c>
      <c r="R145" s="104">
        <v>883.48881424794126</v>
      </c>
      <c r="S145" s="104">
        <v>4026.8683333475374</v>
      </c>
      <c r="T145" s="104">
        <v>3143.3795190995952</v>
      </c>
      <c r="U145" s="87"/>
      <c r="V145" s="92"/>
      <c r="W145" s="87"/>
      <c r="X145" s="105">
        <v>140</v>
      </c>
      <c r="Y145" s="103">
        <v>21.45725475174924</v>
      </c>
      <c r="Z145" s="103">
        <v>0</v>
      </c>
      <c r="AA145" s="103">
        <v>4.1403445811425641</v>
      </c>
      <c r="AB145" s="104">
        <v>160.08416850511921</v>
      </c>
      <c r="AC145" s="103">
        <v>25</v>
      </c>
      <c r="AD145" s="103">
        <v>25.597599332891804</v>
      </c>
      <c r="AE145" s="103">
        <v>0.59759933289180367</v>
      </c>
      <c r="AF145" s="104">
        <v>1017.6520484256439</v>
      </c>
      <c r="AG145" s="104">
        <v>4500</v>
      </c>
      <c r="AH145" s="104">
        <v>3482.3479515743561</v>
      </c>
      <c r="AI145" s="105" t="s">
        <v>105</v>
      </c>
      <c r="AJ145" s="87"/>
      <c r="AK145" s="103">
        <v>21.382335414204629</v>
      </c>
      <c r="AL145" s="103">
        <v>21.732361777117983</v>
      </c>
      <c r="AM145" s="103">
        <v>0.35002636291335376</v>
      </c>
      <c r="AN145" s="104">
        <v>853.73272559751638</v>
      </c>
      <c r="AO145" s="104">
        <v>3978.3203745568321</v>
      </c>
      <c r="AP145" s="104">
        <v>3124.5876489593184</v>
      </c>
      <c r="AQ145" s="87"/>
      <c r="AR145" s="152"/>
      <c r="AS145" s="87"/>
      <c r="AT145" s="105">
        <v>140</v>
      </c>
      <c r="AU145" s="103">
        <v>29.599878869901055</v>
      </c>
      <c r="AV145" s="103">
        <v>4</v>
      </c>
      <c r="AW145" s="103">
        <v>3.6436919936738148</v>
      </c>
      <c r="AX145" s="104">
        <v>129.84256621250842</v>
      </c>
      <c r="AY145" s="103">
        <v>25</v>
      </c>
      <c r="AZ145" s="103">
        <v>29.243570863574867</v>
      </c>
      <c r="BA145" s="103">
        <v>4.2435708635748668</v>
      </c>
      <c r="BB145" s="104">
        <v>1516.3781957487383</v>
      </c>
      <c r="BC145" s="104">
        <v>3950</v>
      </c>
      <c r="BD145" s="104">
        <v>2433.6218042512619</v>
      </c>
      <c r="BE145" s="105" t="s">
        <v>105</v>
      </c>
      <c r="BF145" s="87"/>
      <c r="BG145" s="103">
        <v>22.765023020453125</v>
      </c>
      <c r="BH145" s="103">
        <v>23.450030286220311</v>
      </c>
      <c r="BI145" s="103">
        <v>0.68500726576717919</v>
      </c>
      <c r="BJ145" s="104">
        <v>935.93257012349261</v>
      </c>
      <c r="BK145" s="104">
        <v>3586.5391673536815</v>
      </c>
      <c r="BL145" s="104">
        <v>2650.6065972301899</v>
      </c>
      <c r="BM145" s="87"/>
      <c r="BN145" s="152"/>
      <c r="BO145" s="87"/>
      <c r="BP145" s="105">
        <v>140</v>
      </c>
      <c r="BQ145" s="103">
        <v>26.265006497419829</v>
      </c>
      <c r="BR145" s="103">
        <v>5</v>
      </c>
      <c r="BS145" s="103">
        <v>6.4290654246993153</v>
      </c>
      <c r="BT145" s="104">
        <v>144.50312430930671</v>
      </c>
      <c r="BU145" s="103">
        <v>25</v>
      </c>
      <c r="BV145" s="103">
        <v>27.694071922119143</v>
      </c>
      <c r="BW145" s="103">
        <v>2.6940719221191429</v>
      </c>
      <c r="BX145" s="104">
        <v>1298.6139126271783</v>
      </c>
      <c r="BY145" s="104">
        <v>4100</v>
      </c>
      <c r="BZ145" s="104">
        <v>2801.3860873728217</v>
      </c>
      <c r="CA145" s="105" t="s">
        <v>105</v>
      </c>
      <c r="CB145" s="87"/>
      <c r="CC145" s="103">
        <v>22.968383884596761</v>
      </c>
      <c r="CD145" s="103">
        <v>23.850019378966188</v>
      </c>
      <c r="CE145" s="103">
        <v>0.88163549436942479</v>
      </c>
      <c r="CF145" s="104">
        <v>971.8586619055967</v>
      </c>
      <c r="CG145" s="104">
        <v>3661.2575826895159</v>
      </c>
      <c r="CH145" s="104">
        <v>2689.3989207839172</v>
      </c>
      <c r="CI145" s="87"/>
      <c r="CJ145" s="87"/>
      <c r="CK145" s="87"/>
      <c r="CL145" s="87"/>
      <c r="CM145" s="87"/>
      <c r="CN145" s="87"/>
      <c r="CO145" s="87"/>
      <c r="CP145" s="152"/>
    </row>
    <row r="146" spans="1:94" x14ac:dyDescent="0.2">
      <c r="A146" s="87"/>
      <c r="B146" s="105">
        <v>141</v>
      </c>
      <c r="C146" s="103">
        <v>21.988424537654367</v>
      </c>
      <c r="D146" s="103">
        <v>0</v>
      </c>
      <c r="E146" s="103">
        <v>4.1106131129633781</v>
      </c>
      <c r="F146" s="104">
        <v>121.48555126481513</v>
      </c>
      <c r="G146" s="103">
        <v>25</v>
      </c>
      <c r="H146" s="103">
        <v>26.099037650617745</v>
      </c>
      <c r="I146" s="103">
        <v>1.0990376506177455</v>
      </c>
      <c r="J146" s="104">
        <v>1069.3123283760092</v>
      </c>
      <c r="K146" s="104">
        <v>4500</v>
      </c>
      <c r="L146" s="104">
        <v>3430.6876716239908</v>
      </c>
      <c r="M146" s="105" t="s">
        <v>105</v>
      </c>
      <c r="N146" s="87"/>
      <c r="O146" s="103">
        <v>21.881858418780734</v>
      </c>
      <c r="P146" s="103">
        <v>22.321547542386437</v>
      </c>
      <c r="Q146" s="103">
        <v>0.43968912360570217</v>
      </c>
      <c r="R146" s="104">
        <v>884.80671151126091</v>
      </c>
      <c r="S146" s="104">
        <v>4030.2238770826616</v>
      </c>
      <c r="T146" s="104">
        <v>3145.4171655713999</v>
      </c>
      <c r="U146" s="87"/>
      <c r="V146" s="92"/>
      <c r="W146" s="87"/>
      <c r="X146" s="105">
        <v>141</v>
      </c>
      <c r="Y146" s="103">
        <v>22.927641534817784</v>
      </c>
      <c r="Z146" s="103">
        <v>2</v>
      </c>
      <c r="AA146" s="103">
        <v>5.3299123778313522</v>
      </c>
      <c r="AB146" s="104">
        <v>119.38988251769825</v>
      </c>
      <c r="AC146" s="103">
        <v>25</v>
      </c>
      <c r="AD146" s="103">
        <v>26.257553912649136</v>
      </c>
      <c r="AE146" s="103">
        <v>1.2575539126491364</v>
      </c>
      <c r="AF146" s="104">
        <v>1095.7495867945429</v>
      </c>
      <c r="AG146" s="104">
        <v>4640</v>
      </c>
      <c r="AH146" s="104">
        <v>3544.2504132054573</v>
      </c>
      <c r="AI146" s="105" t="s">
        <v>105</v>
      </c>
      <c r="AJ146" s="87"/>
      <c r="AK146" s="103">
        <v>21.407992609848566</v>
      </c>
      <c r="AL146" s="103">
        <v>21.764455338362886</v>
      </c>
      <c r="AM146" s="103">
        <v>0.35646272851431676</v>
      </c>
      <c r="AN146" s="104">
        <v>855.44915723721158</v>
      </c>
      <c r="AO146" s="104">
        <v>3983.0131378578476</v>
      </c>
      <c r="AP146" s="104">
        <v>3127.5639806206386</v>
      </c>
      <c r="AQ146" s="87"/>
      <c r="AR146" s="152"/>
      <c r="AS146" s="87"/>
      <c r="AT146" s="105">
        <v>141</v>
      </c>
      <c r="AU146" s="103">
        <v>24.444826982029092</v>
      </c>
      <c r="AV146" s="103">
        <v>5</v>
      </c>
      <c r="AW146" s="103">
        <v>5.0788608776242183</v>
      </c>
      <c r="AX146" s="104">
        <v>161.60275373533469</v>
      </c>
      <c r="AY146" s="103">
        <v>24.523687859653311</v>
      </c>
      <c r="AZ146" s="103">
        <v>24.523687859653311</v>
      </c>
      <c r="BA146" s="103">
        <v>0</v>
      </c>
      <c r="BB146" s="104">
        <v>897.313389524934</v>
      </c>
      <c r="BC146" s="104">
        <v>3928.5531789479965</v>
      </c>
      <c r="BD146" s="104">
        <v>3031.2397894230626</v>
      </c>
      <c r="BE146" s="105" t="s">
        <v>104</v>
      </c>
      <c r="BF146" s="87"/>
      <c r="BG146" s="103">
        <v>22.77749582073114</v>
      </c>
      <c r="BH146" s="103">
        <v>23.457644878939693</v>
      </c>
      <c r="BI146" s="103">
        <v>0.68014905820854676</v>
      </c>
      <c r="BJ146" s="104">
        <v>935.65867522563053</v>
      </c>
      <c r="BK146" s="104">
        <v>3588.9647986415844</v>
      </c>
      <c r="BL146" s="104">
        <v>2653.306123415955</v>
      </c>
      <c r="BM146" s="87"/>
      <c r="BN146" s="152"/>
      <c r="BO146" s="87"/>
      <c r="BP146" s="105">
        <v>141</v>
      </c>
      <c r="BQ146" s="103">
        <v>16.689529092551016</v>
      </c>
      <c r="BR146" s="103">
        <v>6</v>
      </c>
      <c r="BS146" s="103">
        <v>6.3729044978966449</v>
      </c>
      <c r="BT146" s="104">
        <v>159.04153297225187</v>
      </c>
      <c r="BU146" s="103">
        <v>17.062433590447661</v>
      </c>
      <c r="BV146" s="103">
        <v>17.062433590447661</v>
      </c>
      <c r="BW146" s="103">
        <v>0</v>
      </c>
      <c r="BX146" s="104">
        <v>670.91454068568169</v>
      </c>
      <c r="BY146" s="104">
        <v>2979.365038567149</v>
      </c>
      <c r="BZ146" s="104">
        <v>2308.4504978814675</v>
      </c>
      <c r="CA146" s="105" t="s">
        <v>104</v>
      </c>
      <c r="CB146" s="87"/>
      <c r="CC146" s="103">
        <v>22.926497712297831</v>
      </c>
      <c r="CD146" s="103">
        <v>23.801880472664639</v>
      </c>
      <c r="CE146" s="103">
        <v>0.87538276036680485</v>
      </c>
      <c r="CF146" s="104">
        <v>969.72430643595192</v>
      </c>
      <c r="CG146" s="104">
        <v>3656.4214653553145</v>
      </c>
      <c r="CH146" s="104">
        <v>2686.6971589193608</v>
      </c>
      <c r="CI146" s="87"/>
      <c r="CJ146" s="87"/>
      <c r="CK146" s="87"/>
      <c r="CL146" s="87"/>
      <c r="CM146" s="87"/>
      <c r="CN146" s="87"/>
      <c r="CO146" s="87"/>
      <c r="CP146" s="152"/>
    </row>
    <row r="147" spans="1:94" x14ac:dyDescent="0.2">
      <c r="A147" s="87"/>
      <c r="B147" s="105">
        <v>142</v>
      </c>
      <c r="C147" s="103">
        <v>13.060191084395129</v>
      </c>
      <c r="D147" s="103">
        <v>1</v>
      </c>
      <c r="E147" s="103">
        <v>4.3830498970015386</v>
      </c>
      <c r="F147" s="104">
        <v>146.26597643313966</v>
      </c>
      <c r="G147" s="103">
        <v>16.443240981396666</v>
      </c>
      <c r="H147" s="103">
        <v>16.443240981396666</v>
      </c>
      <c r="I147" s="103">
        <v>0</v>
      </c>
      <c r="J147" s="104">
        <v>639.56320587503967</v>
      </c>
      <c r="K147" s="104">
        <v>3009.7833766514</v>
      </c>
      <c r="L147" s="104">
        <v>2370.2201707763602</v>
      </c>
      <c r="M147" s="105" t="s">
        <v>104</v>
      </c>
      <c r="N147" s="87"/>
      <c r="O147" s="103">
        <v>21.843558295982255</v>
      </c>
      <c r="P147" s="103">
        <v>22.280151017309045</v>
      </c>
      <c r="Q147" s="103">
        <v>0.43659272132678878</v>
      </c>
      <c r="R147" s="104">
        <v>883.07964457016078</v>
      </c>
      <c r="S147" s="104">
        <v>4023.0376763753989</v>
      </c>
      <c r="T147" s="104">
        <v>3139.9580318052376</v>
      </c>
      <c r="U147" s="87"/>
      <c r="V147" s="92"/>
      <c r="W147" s="87"/>
      <c r="X147" s="105">
        <v>142</v>
      </c>
      <c r="Y147" s="103">
        <v>23.592305688929816</v>
      </c>
      <c r="Z147" s="103">
        <v>2</v>
      </c>
      <c r="AA147" s="103">
        <v>2.3386522628086417</v>
      </c>
      <c r="AB147" s="104">
        <v>178.01446298876448</v>
      </c>
      <c r="AC147" s="103">
        <v>23.930957951738456</v>
      </c>
      <c r="AD147" s="103">
        <v>23.930957951738456</v>
      </c>
      <c r="AE147" s="103">
        <v>0</v>
      </c>
      <c r="AF147" s="104">
        <v>895.94320154091815</v>
      </c>
      <c r="AG147" s="104">
        <v>4447.5724313129222</v>
      </c>
      <c r="AH147" s="104">
        <v>3551.6292297720038</v>
      </c>
      <c r="AI147" s="105" t="s">
        <v>104</v>
      </c>
      <c r="AJ147" s="87"/>
      <c r="AK147" s="103">
        <v>21.425759971411171</v>
      </c>
      <c r="AL147" s="103">
        <v>21.779712399020461</v>
      </c>
      <c r="AM147" s="103">
        <v>0.35395242760928636</v>
      </c>
      <c r="AN147" s="104">
        <v>855.73432656329396</v>
      </c>
      <c r="AO147" s="104">
        <v>3986.2846821779531</v>
      </c>
      <c r="AP147" s="104">
        <v>3130.5503556146623</v>
      </c>
      <c r="AQ147" s="87"/>
      <c r="AR147" s="152"/>
      <c r="AS147" s="87"/>
      <c r="AT147" s="105">
        <v>142</v>
      </c>
      <c r="AU147" s="103">
        <v>21.990340912264365</v>
      </c>
      <c r="AV147" s="103">
        <v>2</v>
      </c>
      <c r="AW147" s="103">
        <v>5.3580079972493211</v>
      </c>
      <c r="AX147" s="104">
        <v>131.86628000805732</v>
      </c>
      <c r="AY147" s="103">
        <v>25</v>
      </c>
      <c r="AZ147" s="103">
        <v>25.348348909513685</v>
      </c>
      <c r="BA147" s="103">
        <v>0.34834890951368536</v>
      </c>
      <c r="BB147" s="104">
        <v>934.11861643511008</v>
      </c>
      <c r="BC147" s="104">
        <v>3850</v>
      </c>
      <c r="BD147" s="104">
        <v>2915.8813835648898</v>
      </c>
      <c r="BE147" s="105" t="s">
        <v>105</v>
      </c>
      <c r="BF147" s="87"/>
      <c r="BG147" s="103">
        <v>22.793147258613317</v>
      </c>
      <c r="BH147" s="103">
        <v>23.470959696056411</v>
      </c>
      <c r="BI147" s="103">
        <v>0.67781243744308994</v>
      </c>
      <c r="BJ147" s="104">
        <v>935.64782974119032</v>
      </c>
      <c r="BK147" s="104">
        <v>3590.8030747074886</v>
      </c>
      <c r="BL147" s="104">
        <v>2655.1552449663</v>
      </c>
      <c r="BM147" s="87"/>
      <c r="BN147" s="152"/>
      <c r="BO147" s="87"/>
      <c r="BP147" s="105">
        <v>142</v>
      </c>
      <c r="BQ147" s="103">
        <v>17.356480155573145</v>
      </c>
      <c r="BR147" s="103">
        <v>1</v>
      </c>
      <c r="BS147" s="103">
        <v>6.7996388119652647</v>
      </c>
      <c r="BT147" s="104">
        <v>173.64176208598496</v>
      </c>
      <c r="BU147" s="103">
        <v>23.156118967538411</v>
      </c>
      <c r="BV147" s="103">
        <v>23.156118967538411</v>
      </c>
      <c r="BW147" s="103">
        <v>0</v>
      </c>
      <c r="BX147" s="104">
        <v>868.32533111213729</v>
      </c>
      <c r="BY147" s="104">
        <v>3543.4178451307616</v>
      </c>
      <c r="BZ147" s="104">
        <v>2675.0925140186246</v>
      </c>
      <c r="CA147" s="105" t="s">
        <v>104</v>
      </c>
      <c r="CB147" s="87"/>
      <c r="CC147" s="103">
        <v>22.928114763391076</v>
      </c>
      <c r="CD147" s="103">
        <v>23.797332856431353</v>
      </c>
      <c r="CE147" s="103">
        <v>0.86921809304027797</v>
      </c>
      <c r="CF147" s="104">
        <v>969.01022914493922</v>
      </c>
      <c r="CG147" s="104">
        <v>3655.6256652128882</v>
      </c>
      <c r="CH147" s="104">
        <v>2686.6154360679475</v>
      </c>
      <c r="CI147" s="87"/>
      <c r="CJ147" s="87"/>
      <c r="CK147" s="87"/>
      <c r="CL147" s="87"/>
      <c r="CM147" s="87"/>
      <c r="CN147" s="87"/>
      <c r="CO147" s="87"/>
      <c r="CP147" s="152"/>
    </row>
    <row r="148" spans="1:94" x14ac:dyDescent="0.2">
      <c r="A148" s="87"/>
      <c r="B148" s="105">
        <v>143</v>
      </c>
      <c r="C148" s="103">
        <v>27.91271967917146</v>
      </c>
      <c r="D148" s="103">
        <v>6</v>
      </c>
      <c r="E148" s="103">
        <v>4.6685144725086767</v>
      </c>
      <c r="F148" s="104">
        <v>168.16975877602908</v>
      </c>
      <c r="G148" s="103">
        <v>25</v>
      </c>
      <c r="H148" s="103">
        <v>26.581234151680135</v>
      </c>
      <c r="I148" s="103">
        <v>1.5812341516801354</v>
      </c>
      <c r="J148" s="104">
        <v>1202.7919060784534</v>
      </c>
      <c r="K148" s="104">
        <v>4800</v>
      </c>
      <c r="L148" s="104">
        <v>3597.2080939215466</v>
      </c>
      <c r="M148" s="105" t="s">
        <v>105</v>
      </c>
      <c r="N148" s="87"/>
      <c r="O148" s="103">
        <v>21.86563131489147</v>
      </c>
      <c r="P148" s="103">
        <v>22.310228521745209</v>
      </c>
      <c r="Q148" s="103">
        <v>0.44459720685373527</v>
      </c>
      <c r="R148" s="104">
        <v>885.31539465063827</v>
      </c>
      <c r="S148" s="104">
        <v>4028.4709793378083</v>
      </c>
      <c r="T148" s="104">
        <v>3143.1555846871697</v>
      </c>
      <c r="U148" s="87"/>
      <c r="V148" s="92"/>
      <c r="W148" s="87"/>
      <c r="X148" s="105">
        <v>143</v>
      </c>
      <c r="Y148" s="103">
        <v>15.952825202312322</v>
      </c>
      <c r="Z148" s="103">
        <v>1</v>
      </c>
      <c r="AA148" s="103">
        <v>3.3365121952402368</v>
      </c>
      <c r="AB148" s="104">
        <v>157.76468959141917</v>
      </c>
      <c r="AC148" s="103">
        <v>18.289337397552558</v>
      </c>
      <c r="AD148" s="103">
        <v>18.289337397552558</v>
      </c>
      <c r="AE148" s="103">
        <v>0</v>
      </c>
      <c r="AF148" s="104">
        <v>706.44481151799584</v>
      </c>
      <c r="AG148" s="104">
        <v>3362.0807315594602</v>
      </c>
      <c r="AH148" s="104">
        <v>2655.6359200414645</v>
      </c>
      <c r="AI148" s="105" t="s">
        <v>104</v>
      </c>
      <c r="AJ148" s="87"/>
      <c r="AK148" s="103">
        <v>21.403826946419155</v>
      </c>
      <c r="AL148" s="103">
        <v>21.755304182226979</v>
      </c>
      <c r="AM148" s="103">
        <v>0.35147723580782281</v>
      </c>
      <c r="AN148" s="104">
        <v>854.69034394059963</v>
      </c>
      <c r="AO148" s="104">
        <v>3981.9196195862155</v>
      </c>
      <c r="AP148" s="104">
        <v>3127.2292756456191</v>
      </c>
      <c r="AQ148" s="87"/>
      <c r="AR148" s="152"/>
      <c r="AS148" s="87"/>
      <c r="AT148" s="105">
        <v>143</v>
      </c>
      <c r="AU148" s="103">
        <v>20.045925597474692</v>
      </c>
      <c r="AV148" s="103">
        <v>6</v>
      </c>
      <c r="AW148" s="103">
        <v>5.3252704562306947</v>
      </c>
      <c r="AX148" s="104">
        <v>146.01230503836166</v>
      </c>
      <c r="AY148" s="103">
        <v>19.371196053705386</v>
      </c>
      <c r="AZ148" s="103">
        <v>19.371196053705386</v>
      </c>
      <c r="BA148" s="103">
        <v>0</v>
      </c>
      <c r="BB148" s="104">
        <v>727.14818664952327</v>
      </c>
      <c r="BC148" s="104">
        <v>3205.6794080558079</v>
      </c>
      <c r="BD148" s="104">
        <v>2478.5312214062847</v>
      </c>
      <c r="BE148" s="105" t="s">
        <v>104</v>
      </c>
      <c r="BF148" s="87"/>
      <c r="BG148" s="103">
        <v>22.769217529907667</v>
      </c>
      <c r="BH148" s="103">
        <v>23.442290020235774</v>
      </c>
      <c r="BI148" s="103">
        <v>0.67307249032810335</v>
      </c>
      <c r="BJ148" s="104">
        <v>934.18979027901082</v>
      </c>
      <c r="BK148" s="104">
        <v>3588.1099022134208</v>
      </c>
      <c r="BL148" s="104">
        <v>2653.920111934412</v>
      </c>
      <c r="BM148" s="87"/>
      <c r="BN148" s="152"/>
      <c r="BO148" s="87"/>
      <c r="BP148" s="105">
        <v>143</v>
      </c>
      <c r="BQ148" s="103">
        <v>22.809339819662434</v>
      </c>
      <c r="BR148" s="103">
        <v>3</v>
      </c>
      <c r="BS148" s="103">
        <v>5.175560543881021</v>
      </c>
      <c r="BT148" s="104">
        <v>140.77811638543307</v>
      </c>
      <c r="BU148" s="103">
        <v>24.984900363543453</v>
      </c>
      <c r="BV148" s="103">
        <v>24.984900363543453</v>
      </c>
      <c r="BW148" s="103">
        <v>0</v>
      </c>
      <c r="BX148" s="104">
        <v>890.32512729173664</v>
      </c>
      <c r="BY148" s="104">
        <v>3957.735054531518</v>
      </c>
      <c r="BZ148" s="104">
        <v>3067.4099272397816</v>
      </c>
      <c r="CA148" s="105" t="s">
        <v>104</v>
      </c>
      <c r="CB148" s="87"/>
      <c r="CC148" s="103">
        <v>22.942497879476058</v>
      </c>
      <c r="CD148" s="103">
        <v>23.805637524313259</v>
      </c>
      <c r="CE148" s="103">
        <v>0.86313964483719918</v>
      </c>
      <c r="CF148" s="104">
        <v>968.45998367743414</v>
      </c>
      <c r="CG148" s="104">
        <v>3657.7383182850467</v>
      </c>
      <c r="CH148" s="104">
        <v>2689.2783346076103</v>
      </c>
      <c r="CI148" s="87"/>
      <c r="CJ148" s="87"/>
      <c r="CK148" s="87"/>
      <c r="CL148" s="87"/>
      <c r="CM148" s="87"/>
      <c r="CN148" s="87"/>
      <c r="CO148" s="87"/>
      <c r="CP148" s="152"/>
    </row>
    <row r="149" spans="1:94" x14ac:dyDescent="0.2">
      <c r="A149" s="87"/>
      <c r="B149" s="105">
        <v>144</v>
      </c>
      <c r="C149" s="103">
        <v>24.785489142672695</v>
      </c>
      <c r="D149" s="103">
        <v>3</v>
      </c>
      <c r="E149" s="103">
        <v>5.1601629493197976</v>
      </c>
      <c r="F149" s="104">
        <v>158.1352964644019</v>
      </c>
      <c r="G149" s="103">
        <v>25</v>
      </c>
      <c r="H149" s="103">
        <v>26.945652091992493</v>
      </c>
      <c r="I149" s="103">
        <v>1.9456520919924927</v>
      </c>
      <c r="J149" s="104">
        <v>1258.3526730230506</v>
      </c>
      <c r="K149" s="104">
        <v>4650</v>
      </c>
      <c r="L149" s="104">
        <v>3391.6473269769494</v>
      </c>
      <c r="M149" s="105" t="s">
        <v>105</v>
      </c>
      <c r="N149" s="87"/>
      <c r="O149" s="103">
        <v>21.887397764093613</v>
      </c>
      <c r="P149" s="103">
        <v>22.342418963205258</v>
      </c>
      <c r="Q149" s="103">
        <v>0.45502119911164329</v>
      </c>
      <c r="R149" s="104">
        <v>887.90593130600223</v>
      </c>
      <c r="S149" s="104">
        <v>4032.7871530924072</v>
      </c>
      <c r="T149" s="104">
        <v>3144.8812217864042</v>
      </c>
      <c r="U149" s="87"/>
      <c r="V149" s="92"/>
      <c r="W149" s="87"/>
      <c r="X149" s="105">
        <v>144</v>
      </c>
      <c r="Y149" s="103">
        <v>26.328905904772128</v>
      </c>
      <c r="Z149" s="103">
        <v>2</v>
      </c>
      <c r="AA149" s="103">
        <v>4.9531526980318539</v>
      </c>
      <c r="AB149" s="104">
        <v>147.98553717963782</v>
      </c>
      <c r="AC149" s="103">
        <v>25</v>
      </c>
      <c r="AD149" s="103">
        <v>29.282058602803982</v>
      </c>
      <c r="AE149" s="103">
        <v>4.282058602803982</v>
      </c>
      <c r="AF149" s="104">
        <v>1668.7560856843545</v>
      </c>
      <c r="AG149" s="104">
        <v>4640</v>
      </c>
      <c r="AH149" s="104">
        <v>2971.2439143156453</v>
      </c>
      <c r="AI149" s="105" t="s">
        <v>105</v>
      </c>
      <c r="AJ149" s="87"/>
      <c r="AK149" s="103">
        <v>21.428800370402357</v>
      </c>
      <c r="AL149" s="103">
        <v>21.807573310147649</v>
      </c>
      <c r="AM149" s="103">
        <v>0.37877293974529613</v>
      </c>
      <c r="AN149" s="104">
        <v>860.34357825826453</v>
      </c>
      <c r="AO149" s="104">
        <v>3986.4896222279776</v>
      </c>
      <c r="AP149" s="104">
        <v>3126.1460439697166</v>
      </c>
      <c r="AQ149" s="87"/>
      <c r="AR149" s="152"/>
      <c r="AS149" s="87"/>
      <c r="AT149" s="105">
        <v>144</v>
      </c>
      <c r="AU149" s="103">
        <v>18.553471803532425</v>
      </c>
      <c r="AV149" s="103">
        <v>2</v>
      </c>
      <c r="AW149" s="103">
        <v>5.3018270231636144</v>
      </c>
      <c r="AX149" s="104">
        <v>194.46391101855644</v>
      </c>
      <c r="AY149" s="103">
        <v>21.855298826696039</v>
      </c>
      <c r="AZ149" s="103">
        <v>21.855298826696039</v>
      </c>
      <c r="BA149" s="103">
        <v>0</v>
      </c>
      <c r="BB149" s="104">
        <v>850.1228758194377</v>
      </c>
      <c r="BC149" s="104">
        <v>3378.2948240044057</v>
      </c>
      <c r="BD149" s="104">
        <v>2528.1719481849677</v>
      </c>
      <c r="BE149" s="105" t="s">
        <v>104</v>
      </c>
      <c r="BF149" s="87"/>
      <c r="BG149" s="103">
        <v>22.762870872246474</v>
      </c>
      <c r="BH149" s="103">
        <v>23.431269248058417</v>
      </c>
      <c r="BI149" s="103">
        <v>0.66839837581193595</v>
      </c>
      <c r="BJ149" s="104">
        <v>933.60599226193051</v>
      </c>
      <c r="BK149" s="104">
        <v>3586.6528530591913</v>
      </c>
      <c r="BL149" s="104">
        <v>2653.046860797263</v>
      </c>
      <c r="BM149" s="87"/>
      <c r="BN149" s="152"/>
      <c r="BO149" s="87"/>
      <c r="BP149" s="105">
        <v>144</v>
      </c>
      <c r="BQ149" s="103">
        <v>23.234441429177153</v>
      </c>
      <c r="BR149" s="103">
        <v>5</v>
      </c>
      <c r="BS149" s="103">
        <v>3.8780546077964781</v>
      </c>
      <c r="BT149" s="104">
        <v>148.12897635556098</v>
      </c>
      <c r="BU149" s="103">
        <v>22.112496036973631</v>
      </c>
      <c r="BV149" s="103">
        <v>22.112496036973631</v>
      </c>
      <c r="BW149" s="103">
        <v>0</v>
      </c>
      <c r="BX149" s="104">
        <v>811.50385746476991</v>
      </c>
      <c r="BY149" s="104">
        <v>3666.8744055460447</v>
      </c>
      <c r="BZ149" s="104">
        <v>2855.370548081275</v>
      </c>
      <c r="CA149" s="105" t="s">
        <v>104</v>
      </c>
      <c r="CB149" s="87"/>
      <c r="CC149" s="103">
        <v>22.936733977792013</v>
      </c>
      <c r="CD149" s="103">
        <v>23.793879597317844</v>
      </c>
      <c r="CE149" s="103">
        <v>0.85714561952582968</v>
      </c>
      <c r="CF149" s="104">
        <v>967.3700105787351</v>
      </c>
      <c r="CG149" s="104">
        <v>3657.8017633354702</v>
      </c>
      <c r="CH149" s="104">
        <v>2690.4317527567332</v>
      </c>
      <c r="CI149" s="87"/>
      <c r="CJ149" s="87"/>
      <c r="CK149" s="87"/>
      <c r="CL149" s="87"/>
      <c r="CM149" s="87"/>
      <c r="CN149" s="87"/>
      <c r="CO149" s="87"/>
      <c r="CP149" s="152"/>
    </row>
    <row r="150" spans="1:94" x14ac:dyDescent="0.2">
      <c r="A150" s="87"/>
      <c r="B150" s="105">
        <v>145</v>
      </c>
      <c r="C150" s="103">
        <v>18.321028548380077</v>
      </c>
      <c r="D150" s="103">
        <v>0</v>
      </c>
      <c r="E150" s="103">
        <v>3.1731007741443991</v>
      </c>
      <c r="F150" s="104">
        <v>118.71297062356393</v>
      </c>
      <c r="G150" s="103">
        <v>21.494129322524476</v>
      </c>
      <c r="H150" s="103">
        <v>21.494129322524476</v>
      </c>
      <c r="I150" s="103">
        <v>0</v>
      </c>
      <c r="J150" s="104">
        <v>763.53685029929818</v>
      </c>
      <c r="K150" s="104">
        <v>3868.9432780544057</v>
      </c>
      <c r="L150" s="104">
        <v>3105.4064277551074</v>
      </c>
      <c r="M150" s="105" t="s">
        <v>104</v>
      </c>
      <c r="N150" s="87"/>
      <c r="O150" s="103">
        <v>21.884685567944857</v>
      </c>
      <c r="P150" s="103">
        <v>22.336568689821252</v>
      </c>
      <c r="Q150" s="103">
        <v>0.45188312187639057</v>
      </c>
      <c r="R150" s="104">
        <v>887.04821350595603</v>
      </c>
      <c r="S150" s="104">
        <v>4031.6571953335238</v>
      </c>
      <c r="T150" s="104">
        <v>3144.6089818275673</v>
      </c>
      <c r="U150" s="87"/>
      <c r="V150" s="92"/>
      <c r="W150" s="87"/>
      <c r="X150" s="105">
        <v>145</v>
      </c>
      <c r="Y150" s="103">
        <v>20.947945591895305</v>
      </c>
      <c r="Z150" s="103">
        <v>1</v>
      </c>
      <c r="AA150" s="103">
        <v>3.5140668910108284</v>
      </c>
      <c r="AB150" s="104">
        <v>153.68213767031966</v>
      </c>
      <c r="AC150" s="103">
        <v>23.462012482906133</v>
      </c>
      <c r="AD150" s="103">
        <v>23.462012482906133</v>
      </c>
      <c r="AE150" s="103">
        <v>0</v>
      </c>
      <c r="AF150" s="104">
        <v>857.54251215750367</v>
      </c>
      <c r="AG150" s="104">
        <v>4293.1622469231042</v>
      </c>
      <c r="AH150" s="104">
        <v>3435.6197347656007</v>
      </c>
      <c r="AI150" s="105" t="s">
        <v>104</v>
      </c>
      <c r="AJ150" s="87"/>
      <c r="AK150" s="103">
        <v>21.442822522902382</v>
      </c>
      <c r="AL150" s="103">
        <v>21.81898323547702</v>
      </c>
      <c r="AM150" s="103">
        <v>0.37616071257463896</v>
      </c>
      <c r="AN150" s="104">
        <v>860.32426056101792</v>
      </c>
      <c r="AO150" s="104">
        <v>3988.6046058465645</v>
      </c>
      <c r="AP150" s="104">
        <v>3128.2803452855501</v>
      </c>
      <c r="AQ150" s="87"/>
      <c r="AR150" s="152"/>
      <c r="AS150" s="87"/>
      <c r="AT150" s="105">
        <v>145</v>
      </c>
      <c r="AU150" s="103">
        <v>22.620501923559829</v>
      </c>
      <c r="AV150" s="103">
        <v>3</v>
      </c>
      <c r="AW150" s="103">
        <v>4.5803848581243525</v>
      </c>
      <c r="AX150" s="104">
        <v>131.45452428508079</v>
      </c>
      <c r="AY150" s="103">
        <v>24.200886781684183</v>
      </c>
      <c r="AZ150" s="103">
        <v>24.200886781684183</v>
      </c>
      <c r="BA150" s="103">
        <v>0</v>
      </c>
      <c r="BB150" s="104">
        <v>857.48112773560626</v>
      </c>
      <c r="BC150" s="104">
        <v>3780.1330172526273</v>
      </c>
      <c r="BD150" s="104">
        <v>2922.6518895170211</v>
      </c>
      <c r="BE150" s="105" t="s">
        <v>104</v>
      </c>
      <c r="BF150" s="87"/>
      <c r="BG150" s="103">
        <v>22.772788223346048</v>
      </c>
      <c r="BH150" s="103">
        <v>23.436576955186872</v>
      </c>
      <c r="BI150" s="103">
        <v>0.66378873184081921</v>
      </c>
      <c r="BJ150" s="104">
        <v>933.0809931962317</v>
      </c>
      <c r="BK150" s="104">
        <v>3587.9871990191459</v>
      </c>
      <c r="BL150" s="104">
        <v>2654.9062058229165</v>
      </c>
      <c r="BM150" s="87"/>
      <c r="BN150" s="152"/>
      <c r="BO150" s="87"/>
      <c r="BP150" s="105">
        <v>145</v>
      </c>
      <c r="BQ150" s="103">
        <v>23.2638481286222</v>
      </c>
      <c r="BR150" s="103">
        <v>3</v>
      </c>
      <c r="BS150" s="103">
        <v>5.606169514846032</v>
      </c>
      <c r="BT150" s="104">
        <v>147.62241230793626</v>
      </c>
      <c r="BU150" s="103">
        <v>25</v>
      </c>
      <c r="BV150" s="103">
        <v>25.870017643468231</v>
      </c>
      <c r="BW150" s="103">
        <v>0.87001764346823052</v>
      </c>
      <c r="BX150" s="104">
        <v>1028.1250588281707</v>
      </c>
      <c r="BY150" s="104">
        <v>3960</v>
      </c>
      <c r="BZ150" s="104">
        <v>2931.8749411718291</v>
      </c>
      <c r="CA150" s="105" t="s">
        <v>105</v>
      </c>
      <c r="CB150" s="87"/>
      <c r="CC150" s="103">
        <v>22.950963398634826</v>
      </c>
      <c r="CD150" s="103">
        <v>23.80819779073957</v>
      </c>
      <c r="CE150" s="103">
        <v>0.85723439210474284</v>
      </c>
      <c r="CF150" s="104">
        <v>967.78901091148987</v>
      </c>
      <c r="CG150" s="104">
        <v>3659.8858891055702</v>
      </c>
      <c r="CH150" s="104">
        <v>2692.0968781940787</v>
      </c>
      <c r="CI150" s="87"/>
      <c r="CJ150" s="87"/>
      <c r="CK150" s="87"/>
      <c r="CL150" s="87"/>
      <c r="CM150" s="87"/>
      <c r="CN150" s="87"/>
      <c r="CO150" s="87"/>
      <c r="CP150" s="152"/>
    </row>
    <row r="151" spans="1:94" x14ac:dyDescent="0.2">
      <c r="A151" s="87"/>
      <c r="B151" s="105">
        <v>146</v>
      </c>
      <c r="C151" s="103">
        <v>13.696191771567737</v>
      </c>
      <c r="D151" s="103">
        <v>1</v>
      </c>
      <c r="E151" s="103">
        <v>2.315907584096482</v>
      </c>
      <c r="F151" s="104">
        <v>183.26756726251728</v>
      </c>
      <c r="G151" s="103">
        <v>15.012099355664219</v>
      </c>
      <c r="H151" s="103">
        <v>15.012099355664219</v>
      </c>
      <c r="I151" s="103">
        <v>0</v>
      </c>
      <c r="J151" s="104">
        <v>633.63054793244385</v>
      </c>
      <c r="K151" s="104">
        <v>2752.1778840195593</v>
      </c>
      <c r="L151" s="104">
        <v>2118.5473360871156</v>
      </c>
      <c r="M151" s="105" t="s">
        <v>104</v>
      </c>
      <c r="N151" s="87"/>
      <c r="O151" s="103">
        <v>21.837613059641566</v>
      </c>
      <c r="P151" s="103">
        <v>22.286401091642094</v>
      </c>
      <c r="Q151" s="103">
        <v>0.44878803200052486</v>
      </c>
      <c r="R151" s="104">
        <v>885.31247607052103</v>
      </c>
      <c r="S151" s="104">
        <v>4022.893638406716</v>
      </c>
      <c r="T151" s="104">
        <v>3137.5811623361942</v>
      </c>
      <c r="U151" s="87"/>
      <c r="V151" s="92"/>
      <c r="W151" s="87"/>
      <c r="X151" s="105">
        <v>146</v>
      </c>
      <c r="Y151" s="103">
        <v>17.349805409364812</v>
      </c>
      <c r="Z151" s="103">
        <v>2</v>
      </c>
      <c r="AA151" s="103">
        <v>4.9195549602722126</v>
      </c>
      <c r="AB151" s="104">
        <v>129.40726917012054</v>
      </c>
      <c r="AC151" s="103">
        <v>20.269360369637024</v>
      </c>
      <c r="AD151" s="103">
        <v>20.269360369637024</v>
      </c>
      <c r="AE151" s="103">
        <v>0</v>
      </c>
      <c r="AF151" s="104">
        <v>737.48808025923131</v>
      </c>
      <c r="AG151" s="104">
        <v>3788.4848665346644</v>
      </c>
      <c r="AH151" s="104">
        <v>3050.9967862754329</v>
      </c>
      <c r="AI151" s="105" t="s">
        <v>104</v>
      </c>
      <c r="AJ151" s="87"/>
      <c r="AK151" s="103">
        <v>21.434785110893714</v>
      </c>
      <c r="AL151" s="103">
        <v>21.808369380231539</v>
      </c>
      <c r="AM151" s="103">
        <v>0.37358426933782635</v>
      </c>
      <c r="AN151" s="104">
        <v>859.48291686032087</v>
      </c>
      <c r="AO151" s="104">
        <v>3987.2339227005932</v>
      </c>
      <c r="AP151" s="104">
        <v>3127.7510058402754</v>
      </c>
      <c r="AQ151" s="87"/>
      <c r="AR151" s="152"/>
      <c r="AS151" s="87"/>
      <c r="AT151" s="105">
        <v>146</v>
      </c>
      <c r="AU151" s="103">
        <v>28.541522666737883</v>
      </c>
      <c r="AV151" s="103">
        <v>2</v>
      </c>
      <c r="AW151" s="103">
        <v>4.6199021145235415</v>
      </c>
      <c r="AX151" s="104">
        <v>180.115358797738</v>
      </c>
      <c r="AY151" s="103">
        <v>25</v>
      </c>
      <c r="AZ151" s="103">
        <v>31.161424781261424</v>
      </c>
      <c r="BA151" s="103">
        <v>6.1614247812614238</v>
      </c>
      <c r="BB151" s="104">
        <v>1854.3290759869517</v>
      </c>
      <c r="BC151" s="104">
        <v>3850</v>
      </c>
      <c r="BD151" s="104">
        <v>1995.6709240130483</v>
      </c>
      <c r="BE151" s="105" t="s">
        <v>105</v>
      </c>
      <c r="BF151" s="87"/>
      <c r="BG151" s="103">
        <v>22.788043098528608</v>
      </c>
      <c r="BH151" s="103">
        <v>23.48948687180382</v>
      </c>
      <c r="BI151" s="103">
        <v>0.70144377327520691</v>
      </c>
      <c r="BJ151" s="104">
        <v>939.39091157151063</v>
      </c>
      <c r="BK151" s="104">
        <v>3589.7818072450423</v>
      </c>
      <c r="BL151" s="104">
        <v>2650.390895673534</v>
      </c>
      <c r="BM151" s="87"/>
      <c r="BN151" s="152"/>
      <c r="BO151" s="87"/>
      <c r="BP151" s="105">
        <v>146</v>
      </c>
      <c r="BQ151" s="103">
        <v>25.382618374436731</v>
      </c>
      <c r="BR151" s="103">
        <v>5</v>
      </c>
      <c r="BS151" s="103">
        <v>5.6218320169346985</v>
      </c>
      <c r="BT151" s="104">
        <v>103.0066501896839</v>
      </c>
      <c r="BU151" s="103">
        <v>25</v>
      </c>
      <c r="BV151" s="103">
        <v>26.004450391371428</v>
      </c>
      <c r="BW151" s="103">
        <v>1.004450391371428</v>
      </c>
      <c r="BX151" s="104">
        <v>1003.6742088953981</v>
      </c>
      <c r="BY151" s="104">
        <v>4100</v>
      </c>
      <c r="BZ151" s="104">
        <v>3096.3257911046021</v>
      </c>
      <c r="CA151" s="105" t="s">
        <v>105</v>
      </c>
      <c r="CB151" s="87"/>
      <c r="CC151" s="103">
        <v>22.964997895904453</v>
      </c>
      <c r="CD151" s="103">
        <v>23.823240616771294</v>
      </c>
      <c r="CE151" s="103">
        <v>0.85824272086684339</v>
      </c>
      <c r="CF151" s="104">
        <v>968.03479993877693</v>
      </c>
      <c r="CG151" s="104">
        <v>3662.9003693171758</v>
      </c>
      <c r="CH151" s="104">
        <v>2694.8655693783971</v>
      </c>
      <c r="CI151" s="87"/>
      <c r="CJ151" s="87"/>
      <c r="CK151" s="87"/>
      <c r="CL151" s="87"/>
      <c r="CM151" s="87"/>
      <c r="CN151" s="87"/>
      <c r="CO151" s="87"/>
      <c r="CP151" s="152"/>
    </row>
    <row r="152" spans="1:94" x14ac:dyDescent="0.2">
      <c r="A152" s="87"/>
      <c r="B152" s="105">
        <v>147</v>
      </c>
      <c r="C152" s="103">
        <v>17.542634564888413</v>
      </c>
      <c r="D152" s="103">
        <v>2</v>
      </c>
      <c r="E152" s="103">
        <v>5.0495272673876883</v>
      </c>
      <c r="F152" s="104">
        <v>145.3138725058746</v>
      </c>
      <c r="G152" s="103">
        <v>20.592161832276101</v>
      </c>
      <c r="H152" s="103">
        <v>20.592161832276101</v>
      </c>
      <c r="I152" s="103">
        <v>0</v>
      </c>
      <c r="J152" s="104">
        <v>763.07872747415763</v>
      </c>
      <c r="K152" s="104">
        <v>3806.5891298096981</v>
      </c>
      <c r="L152" s="104">
        <v>3043.5104023355407</v>
      </c>
      <c r="M152" s="105" t="s">
        <v>104</v>
      </c>
      <c r="N152" s="87"/>
      <c r="O152" s="103">
        <v>21.829140602312549</v>
      </c>
      <c r="P152" s="103">
        <v>22.27487565450355</v>
      </c>
      <c r="Q152" s="103">
        <v>0.44573505219099746</v>
      </c>
      <c r="R152" s="104">
        <v>884.48095397122609</v>
      </c>
      <c r="S152" s="104">
        <v>4021.4221791645596</v>
      </c>
      <c r="T152" s="104">
        <v>3136.9412251933327</v>
      </c>
      <c r="U152" s="87"/>
      <c r="V152" s="92"/>
      <c r="W152" s="87"/>
      <c r="X152" s="105">
        <v>147</v>
      </c>
      <c r="Y152" s="103">
        <v>17.619870741461071</v>
      </c>
      <c r="Z152" s="103">
        <v>1</v>
      </c>
      <c r="AA152" s="103">
        <v>2.7624028039468995</v>
      </c>
      <c r="AB152" s="104">
        <v>158.83461484555619</v>
      </c>
      <c r="AC152" s="103">
        <v>19.382273545407969</v>
      </c>
      <c r="AD152" s="103">
        <v>19.382273545407969</v>
      </c>
      <c r="AE152" s="103">
        <v>0</v>
      </c>
      <c r="AF152" s="104">
        <v>740.3028212077952</v>
      </c>
      <c r="AG152" s="104">
        <v>3558.8092381734346</v>
      </c>
      <c r="AH152" s="104">
        <v>2818.5064169656393</v>
      </c>
      <c r="AI152" s="105" t="s">
        <v>104</v>
      </c>
      <c r="AJ152" s="87"/>
      <c r="AK152" s="103">
        <v>21.420822447182925</v>
      </c>
      <c r="AL152" s="103">
        <v>21.791865326933419</v>
      </c>
      <c r="AM152" s="103">
        <v>0.37104287975049421</v>
      </c>
      <c r="AN152" s="104">
        <v>858.67216791030364</v>
      </c>
      <c r="AO152" s="104">
        <v>3984.3194690643536</v>
      </c>
      <c r="AP152" s="104">
        <v>3125.6473011540534</v>
      </c>
      <c r="AQ152" s="87"/>
      <c r="AR152" s="152"/>
      <c r="AS152" s="87"/>
      <c r="AT152" s="105">
        <v>147</v>
      </c>
      <c r="AU152" s="103">
        <v>24.232518289483902</v>
      </c>
      <c r="AV152" s="103">
        <v>1</v>
      </c>
      <c r="AW152" s="103">
        <v>6.7136376652733532</v>
      </c>
      <c r="AX152" s="104">
        <v>173.68206407091535</v>
      </c>
      <c r="AY152" s="103">
        <v>25</v>
      </c>
      <c r="AZ152" s="103">
        <v>29.946155954757256</v>
      </c>
      <c r="BA152" s="103">
        <v>4.9461559547572556</v>
      </c>
      <c r="BB152" s="104">
        <v>1665.6054572845039</v>
      </c>
      <c r="BC152" s="104">
        <v>3800</v>
      </c>
      <c r="BD152" s="104">
        <v>2134.3945427154958</v>
      </c>
      <c r="BE152" s="105" t="s">
        <v>105</v>
      </c>
      <c r="BF152" s="87"/>
      <c r="BG152" s="103">
        <v>22.803090424388959</v>
      </c>
      <c r="BH152" s="103">
        <v>23.533409790735476</v>
      </c>
      <c r="BI152" s="103">
        <v>0.7303193663465134</v>
      </c>
      <c r="BJ152" s="104">
        <v>944.33114657636099</v>
      </c>
      <c r="BK152" s="104">
        <v>3591.2118629780693</v>
      </c>
      <c r="BL152" s="104">
        <v>2646.8807164017107</v>
      </c>
      <c r="BM152" s="87"/>
      <c r="BN152" s="152"/>
      <c r="BO152" s="87"/>
      <c r="BP152" s="105">
        <v>147</v>
      </c>
      <c r="BQ152" s="103">
        <v>20.02421093253508</v>
      </c>
      <c r="BR152" s="103">
        <v>4</v>
      </c>
      <c r="BS152" s="103">
        <v>3.8302912915776393</v>
      </c>
      <c r="BT152" s="104">
        <v>136.36379155655774</v>
      </c>
      <c r="BU152" s="103">
        <v>19.854502224112721</v>
      </c>
      <c r="BV152" s="103">
        <v>19.854502224112721</v>
      </c>
      <c r="BW152" s="103">
        <v>0</v>
      </c>
      <c r="BX152" s="104">
        <v>731.99885827993944</v>
      </c>
      <c r="BY152" s="104">
        <v>3258.1753336169081</v>
      </c>
      <c r="BZ152" s="104">
        <v>2526.1764753369689</v>
      </c>
      <c r="CA152" s="105" t="s">
        <v>104</v>
      </c>
      <c r="CB152" s="87"/>
      <c r="CC152" s="103">
        <v>22.943838061402467</v>
      </c>
      <c r="CD152" s="103">
        <v>23.796242396413074</v>
      </c>
      <c r="CE152" s="103">
        <v>0.85240433501060631</v>
      </c>
      <c r="CF152" s="104">
        <v>966.42911326082549</v>
      </c>
      <c r="CG152" s="104">
        <v>3660.1471377817998</v>
      </c>
      <c r="CH152" s="104">
        <v>2693.7180245209724</v>
      </c>
      <c r="CI152" s="87"/>
      <c r="CJ152" s="87"/>
      <c r="CK152" s="87"/>
      <c r="CL152" s="87"/>
      <c r="CM152" s="87"/>
      <c r="CN152" s="87"/>
      <c r="CO152" s="87"/>
      <c r="CP152" s="152"/>
    </row>
    <row r="153" spans="1:94" x14ac:dyDescent="0.2">
      <c r="A153" s="87"/>
      <c r="B153" s="105">
        <v>148</v>
      </c>
      <c r="C153" s="103">
        <v>22.912139098655718</v>
      </c>
      <c r="D153" s="103">
        <v>4</v>
      </c>
      <c r="E153" s="103">
        <v>2.1857912361728982</v>
      </c>
      <c r="F153" s="104">
        <v>141.86075787902629</v>
      </c>
      <c r="G153" s="103">
        <v>21.097930334828618</v>
      </c>
      <c r="H153" s="103">
        <v>21.097930334828618</v>
      </c>
      <c r="I153" s="103">
        <v>0</v>
      </c>
      <c r="J153" s="104">
        <v>774.79866792388486</v>
      </c>
      <c r="K153" s="104">
        <v>3997.627460269151</v>
      </c>
      <c r="L153" s="104">
        <v>3222.8287923452663</v>
      </c>
      <c r="M153" s="105" t="s">
        <v>104</v>
      </c>
      <c r="N153" s="87"/>
      <c r="O153" s="103">
        <v>21.824199992397116</v>
      </c>
      <c r="P153" s="103">
        <v>22.266923321262503</v>
      </c>
      <c r="Q153" s="103">
        <v>0.44272332886538263</v>
      </c>
      <c r="R153" s="104">
        <v>883.73985744387915</v>
      </c>
      <c r="S153" s="104">
        <v>4021.2614040368881</v>
      </c>
      <c r="T153" s="104">
        <v>3137.5215465930078</v>
      </c>
      <c r="U153" s="87"/>
      <c r="V153" s="92"/>
      <c r="W153" s="87"/>
      <c r="X153" s="105">
        <v>148</v>
      </c>
      <c r="Y153" s="103">
        <v>20.965442649458755</v>
      </c>
      <c r="Z153" s="103">
        <v>1</v>
      </c>
      <c r="AA153" s="103">
        <v>3.6350865877932681</v>
      </c>
      <c r="AB153" s="104">
        <v>144.77391692778008</v>
      </c>
      <c r="AC153" s="103">
        <v>23.600529237252022</v>
      </c>
      <c r="AD153" s="103">
        <v>23.600529237252022</v>
      </c>
      <c r="AE153" s="103">
        <v>0</v>
      </c>
      <c r="AF153" s="104">
        <v>852.78979404534073</v>
      </c>
      <c r="AG153" s="104">
        <v>4318.0952627053639</v>
      </c>
      <c r="AH153" s="104">
        <v>3465.3054686600231</v>
      </c>
      <c r="AI153" s="105" t="s">
        <v>104</v>
      </c>
      <c r="AJ153" s="87"/>
      <c r="AK153" s="103">
        <v>21.435550195764474</v>
      </c>
      <c r="AL153" s="103">
        <v>21.804086029030167</v>
      </c>
      <c r="AM153" s="103">
        <v>0.36853583326569356</v>
      </c>
      <c r="AN153" s="104">
        <v>858.63242214094578</v>
      </c>
      <c r="AO153" s="104">
        <v>3986.5747109132794</v>
      </c>
      <c r="AP153" s="104">
        <v>3127.9422887723367</v>
      </c>
      <c r="AQ153" s="87"/>
      <c r="AR153" s="152"/>
      <c r="AS153" s="87"/>
      <c r="AT153" s="105">
        <v>148</v>
      </c>
      <c r="AU153" s="103">
        <v>22.113487901508371</v>
      </c>
      <c r="AV153" s="103">
        <v>3</v>
      </c>
      <c r="AW153" s="103">
        <v>6.9189921386549518</v>
      </c>
      <c r="AX153" s="104">
        <v>140.6469602580101</v>
      </c>
      <c r="AY153" s="103">
        <v>25</v>
      </c>
      <c r="AZ153" s="103">
        <v>26.032480040163321</v>
      </c>
      <c r="BA153" s="103">
        <v>1.0324800401633212</v>
      </c>
      <c r="BB153" s="104">
        <v>1045.5189662825082</v>
      </c>
      <c r="BC153" s="104">
        <v>3900</v>
      </c>
      <c r="BD153" s="104">
        <v>2854.4810337174918</v>
      </c>
      <c r="BE153" s="105" t="s">
        <v>105</v>
      </c>
      <c r="BF153" s="87"/>
      <c r="BG153" s="103">
        <v>22.81793440800795</v>
      </c>
      <c r="BH153" s="103">
        <v>23.550295400528906</v>
      </c>
      <c r="BI153" s="103">
        <v>0.73236099252095133</v>
      </c>
      <c r="BJ153" s="104">
        <v>945.01484806086205</v>
      </c>
      <c r="BK153" s="104">
        <v>3593.2982693092986</v>
      </c>
      <c r="BL153" s="104">
        <v>2648.283421248439</v>
      </c>
      <c r="BM153" s="87"/>
      <c r="BN153" s="152"/>
      <c r="BO153" s="87"/>
      <c r="BP153" s="105">
        <v>148</v>
      </c>
      <c r="BQ153" s="103">
        <v>18.82142690804902</v>
      </c>
      <c r="BR153" s="103">
        <v>6</v>
      </c>
      <c r="BS153" s="103">
        <v>4.3701314271892588</v>
      </c>
      <c r="BT153" s="104">
        <v>150.94481428284303</v>
      </c>
      <c r="BU153" s="103">
        <v>17.191558335238277</v>
      </c>
      <c r="BV153" s="103">
        <v>17.191558335238277</v>
      </c>
      <c r="BW153" s="103">
        <v>0</v>
      </c>
      <c r="BX153" s="104">
        <v>666.69156433999137</v>
      </c>
      <c r="BY153" s="104">
        <v>2998.7337502857417</v>
      </c>
      <c r="BZ153" s="104">
        <v>2332.0421859457501</v>
      </c>
      <c r="CA153" s="105" t="s">
        <v>104</v>
      </c>
      <c r="CB153" s="87"/>
      <c r="CC153" s="103">
        <v>22.904971306495952</v>
      </c>
      <c r="CD153" s="103">
        <v>23.751616152756487</v>
      </c>
      <c r="CE153" s="103">
        <v>0.8466448462605346</v>
      </c>
      <c r="CF153" s="104">
        <v>964.40385955190106</v>
      </c>
      <c r="CG153" s="104">
        <v>3655.6781284068261</v>
      </c>
      <c r="CH153" s="104">
        <v>2691.2742688549233</v>
      </c>
      <c r="CI153" s="87"/>
      <c r="CJ153" s="87"/>
      <c r="CK153" s="87"/>
      <c r="CL153" s="87"/>
      <c r="CM153" s="87"/>
      <c r="CN153" s="87"/>
      <c r="CO153" s="87"/>
      <c r="CP153" s="152"/>
    </row>
    <row r="154" spans="1:94" x14ac:dyDescent="0.2">
      <c r="A154" s="87"/>
      <c r="B154" s="105">
        <v>149</v>
      </c>
      <c r="C154" s="103">
        <v>19.903143465513683</v>
      </c>
      <c r="D154" s="103">
        <v>4</v>
      </c>
      <c r="E154" s="103">
        <v>3.7396025902368395</v>
      </c>
      <c r="F154" s="104">
        <v>181.29968726047417</v>
      </c>
      <c r="G154" s="103">
        <v>19.642746055750521</v>
      </c>
      <c r="H154" s="103">
        <v>19.642746055750521</v>
      </c>
      <c r="I154" s="103">
        <v>0</v>
      </c>
      <c r="J154" s="104">
        <v>770.58206893298984</v>
      </c>
      <c r="K154" s="104">
        <v>3735.6942900350937</v>
      </c>
      <c r="L154" s="104">
        <v>2965.1122211021038</v>
      </c>
      <c r="M154" s="105" t="s">
        <v>104</v>
      </c>
      <c r="N154" s="87"/>
      <c r="O154" s="103">
        <v>21.809559361949823</v>
      </c>
      <c r="P154" s="103">
        <v>22.249311393306048</v>
      </c>
      <c r="Q154" s="103">
        <v>0.43975203135621899</v>
      </c>
      <c r="R154" s="104">
        <v>882.98040919883965</v>
      </c>
      <c r="S154" s="104">
        <v>4019.3448462247952</v>
      </c>
      <c r="T154" s="104">
        <v>3136.3644370259549</v>
      </c>
      <c r="U154" s="87"/>
      <c r="V154" s="92"/>
      <c r="W154" s="87"/>
      <c r="X154" s="105">
        <v>149</v>
      </c>
      <c r="Y154" s="103">
        <v>20.304518990698458</v>
      </c>
      <c r="Z154" s="103">
        <v>2</v>
      </c>
      <c r="AA154" s="103">
        <v>4.0707360573899907</v>
      </c>
      <c r="AB154" s="104">
        <v>124.28055957754863</v>
      </c>
      <c r="AC154" s="103">
        <v>22.375255048088448</v>
      </c>
      <c r="AD154" s="103">
        <v>22.375255048088448</v>
      </c>
      <c r="AE154" s="103">
        <v>0</v>
      </c>
      <c r="AF154" s="104">
        <v>795.53821102020208</v>
      </c>
      <c r="AG154" s="104">
        <v>4167.5459086559204</v>
      </c>
      <c r="AH154" s="104">
        <v>3372.0076976357182</v>
      </c>
      <c r="AI154" s="105" t="s">
        <v>104</v>
      </c>
      <c r="AJ154" s="87"/>
      <c r="AK154" s="103">
        <v>21.441856939739804</v>
      </c>
      <c r="AL154" s="103">
        <v>21.807919378151364</v>
      </c>
      <c r="AM154" s="103">
        <v>0.36606243841156139</v>
      </c>
      <c r="AN154" s="104">
        <v>858.20897105959853</v>
      </c>
      <c r="AO154" s="104">
        <v>3987.78928271021</v>
      </c>
      <c r="AP154" s="104">
        <v>3129.5803116506145</v>
      </c>
      <c r="AQ154" s="87"/>
      <c r="AR154" s="152"/>
      <c r="AS154" s="87"/>
      <c r="AT154" s="105">
        <v>149</v>
      </c>
      <c r="AU154" s="103">
        <v>23.659812560133467</v>
      </c>
      <c r="AV154" s="103">
        <v>1</v>
      </c>
      <c r="AW154" s="103">
        <v>3.9140868750190427</v>
      </c>
      <c r="AX154" s="104">
        <v>131.32410824298265</v>
      </c>
      <c r="AY154" s="103">
        <v>25</v>
      </c>
      <c r="AZ154" s="103">
        <v>26.573899435152509</v>
      </c>
      <c r="BA154" s="103">
        <v>1.5738994351525086</v>
      </c>
      <c r="BB154" s="104">
        <v>1117.409023515859</v>
      </c>
      <c r="BC154" s="104">
        <v>3800</v>
      </c>
      <c r="BD154" s="104">
        <v>2682.5909764841408</v>
      </c>
      <c r="BE154" s="105" t="s">
        <v>105</v>
      </c>
      <c r="BF154" s="87"/>
      <c r="BG154" s="103">
        <v>22.832579143524676</v>
      </c>
      <c r="BH154" s="103">
        <v>23.570588045056581</v>
      </c>
      <c r="BI154" s="103">
        <v>0.73800890153190135</v>
      </c>
      <c r="BJ154" s="104">
        <v>946.17185594982175</v>
      </c>
      <c r="BK154" s="104">
        <v>3594.6855292468199</v>
      </c>
      <c r="BL154" s="104">
        <v>2648.5136732970009</v>
      </c>
      <c r="BM154" s="87"/>
      <c r="BN154" s="152"/>
      <c r="BO154" s="87"/>
      <c r="BP154" s="105">
        <v>149</v>
      </c>
      <c r="BQ154" s="103">
        <v>19.63352949236614</v>
      </c>
      <c r="BR154" s="103">
        <v>4</v>
      </c>
      <c r="BS154" s="103">
        <v>4.9883922895910917</v>
      </c>
      <c r="BT154" s="104">
        <v>172.48089996926987</v>
      </c>
      <c r="BU154" s="103">
        <v>20.621921781957234</v>
      </c>
      <c r="BV154" s="103">
        <v>20.621921781957234</v>
      </c>
      <c r="BW154" s="103">
        <v>0</v>
      </c>
      <c r="BX154" s="104">
        <v>791.13855342798695</v>
      </c>
      <c r="BY154" s="104">
        <v>3373.2882672935852</v>
      </c>
      <c r="BZ154" s="104">
        <v>2582.1497138655982</v>
      </c>
      <c r="CA154" s="105" t="s">
        <v>104</v>
      </c>
      <c r="CB154" s="87"/>
      <c r="CC154" s="103">
        <v>22.889648826465493</v>
      </c>
      <c r="CD154" s="103">
        <v>23.73061149254978</v>
      </c>
      <c r="CE154" s="103">
        <v>0.84096266608428949</v>
      </c>
      <c r="CF154" s="104">
        <v>963.24100514838483</v>
      </c>
      <c r="CG154" s="104">
        <v>3653.7828944396233</v>
      </c>
      <c r="CH154" s="104">
        <v>2690.5418892912367</v>
      </c>
      <c r="CI154" s="87"/>
      <c r="CJ154" s="87"/>
      <c r="CK154" s="87"/>
      <c r="CL154" s="87"/>
      <c r="CM154" s="87"/>
      <c r="CN154" s="87"/>
      <c r="CO154" s="87"/>
      <c r="CP154" s="152"/>
    </row>
    <row r="155" spans="1:94" x14ac:dyDescent="0.2">
      <c r="A155" s="87"/>
      <c r="B155" s="105">
        <v>150</v>
      </c>
      <c r="C155" s="103">
        <v>19.856275828466412</v>
      </c>
      <c r="D155" s="103">
        <v>0</v>
      </c>
      <c r="E155" s="103">
        <v>3.6961737767527576</v>
      </c>
      <c r="F155" s="104">
        <v>162.38415933910187</v>
      </c>
      <c r="G155" s="103">
        <v>23.55244960521917</v>
      </c>
      <c r="H155" s="103">
        <v>23.55244960521917</v>
      </c>
      <c r="I155" s="103">
        <v>0</v>
      </c>
      <c r="J155" s="104">
        <v>868.95764749567695</v>
      </c>
      <c r="K155" s="104">
        <v>4239.4409289394507</v>
      </c>
      <c r="L155" s="104">
        <v>3370.4832814437736</v>
      </c>
      <c r="M155" s="105" t="s">
        <v>104</v>
      </c>
      <c r="N155" s="87"/>
      <c r="O155" s="103">
        <v>21.821178630238286</v>
      </c>
      <c r="P155" s="103">
        <v>22.257998981385466</v>
      </c>
      <c r="Q155" s="103">
        <v>0.43682035114717754</v>
      </c>
      <c r="R155" s="104">
        <v>882.88692412081855</v>
      </c>
      <c r="S155" s="104">
        <v>4020.8121534428933</v>
      </c>
      <c r="T155" s="104">
        <v>3137.9252293220738</v>
      </c>
      <c r="U155" s="87"/>
      <c r="V155" s="92"/>
      <c r="W155" s="87"/>
      <c r="X155" s="105">
        <v>150</v>
      </c>
      <c r="Y155" s="103">
        <v>22.936678130208783</v>
      </c>
      <c r="Z155" s="103">
        <v>2</v>
      </c>
      <c r="AA155" s="103">
        <v>5.0114363174207597</v>
      </c>
      <c r="AB155" s="104">
        <v>124.79152509294363</v>
      </c>
      <c r="AC155" s="103">
        <v>25</v>
      </c>
      <c r="AD155" s="103">
        <v>25.948114447629543</v>
      </c>
      <c r="AE155" s="103">
        <v>0.94811444762954267</v>
      </c>
      <c r="AF155" s="104">
        <v>1045.4521256662613</v>
      </c>
      <c r="AG155" s="104">
        <v>4640</v>
      </c>
      <c r="AH155" s="104">
        <v>3594.5478743337389</v>
      </c>
      <c r="AI155" s="105" t="s">
        <v>105</v>
      </c>
      <c r="AJ155" s="87"/>
      <c r="AK155" s="103">
        <v>21.465577893474872</v>
      </c>
      <c r="AL155" s="103">
        <v>21.83552067861455</v>
      </c>
      <c r="AM155" s="103">
        <v>0.36994278513968126</v>
      </c>
      <c r="AN155" s="104">
        <v>859.45725875697622</v>
      </c>
      <c r="AO155" s="104">
        <v>3992.1373541588086</v>
      </c>
      <c r="AP155" s="104">
        <v>3132.6800954018354</v>
      </c>
      <c r="AQ155" s="87"/>
      <c r="AR155" s="152"/>
      <c r="AS155" s="87"/>
      <c r="AT155" s="105">
        <v>150</v>
      </c>
      <c r="AU155" s="103">
        <v>22.345927872612972</v>
      </c>
      <c r="AV155" s="103">
        <v>6</v>
      </c>
      <c r="AW155" s="103">
        <v>5.666638085537258</v>
      </c>
      <c r="AX155" s="104">
        <v>133.37892131351595</v>
      </c>
      <c r="AY155" s="103">
        <v>22.01256595815023</v>
      </c>
      <c r="AZ155" s="103">
        <v>22.01256595815023</v>
      </c>
      <c r="BA155" s="103">
        <v>0</v>
      </c>
      <c r="BB155" s="104">
        <v>793.75590005802292</v>
      </c>
      <c r="BC155" s="104">
        <v>3601.8848937225343</v>
      </c>
      <c r="BD155" s="104">
        <v>2808.1289936645117</v>
      </c>
      <c r="BE155" s="105" t="s">
        <v>104</v>
      </c>
      <c r="BF155" s="87"/>
      <c r="BG155" s="103">
        <v>22.827112388955513</v>
      </c>
      <c r="BH155" s="103">
        <v>23.560201231143875</v>
      </c>
      <c r="BI155" s="103">
        <v>0.73308884218835535</v>
      </c>
      <c r="BJ155" s="104">
        <v>945.15574957720969</v>
      </c>
      <c r="BK155" s="104">
        <v>3594.7335250099914</v>
      </c>
      <c r="BL155" s="104">
        <v>2649.5777754327842</v>
      </c>
      <c r="BM155" s="87"/>
      <c r="BN155" s="152"/>
      <c r="BO155" s="87"/>
      <c r="BP155" s="105">
        <v>150</v>
      </c>
      <c r="BQ155" s="103">
        <v>18.381375620975884</v>
      </c>
      <c r="BR155" s="103">
        <v>2</v>
      </c>
      <c r="BS155" s="103">
        <v>4.165429615337171</v>
      </c>
      <c r="BT155" s="104">
        <v>146.27077318501046</v>
      </c>
      <c r="BU155" s="103">
        <v>20.546805236313055</v>
      </c>
      <c r="BV155" s="103">
        <v>20.546805236313055</v>
      </c>
      <c r="BW155" s="103">
        <v>0</v>
      </c>
      <c r="BX155" s="104">
        <v>762.67493027440219</v>
      </c>
      <c r="BY155" s="104">
        <v>3222.0207854469581</v>
      </c>
      <c r="BZ155" s="104">
        <v>2459.3458551725562</v>
      </c>
      <c r="CA155" s="105" t="s">
        <v>104</v>
      </c>
      <c r="CB155" s="87"/>
      <c r="CC155" s="103">
        <v>22.874029869197809</v>
      </c>
      <c r="CD155" s="103">
        <v>23.709386117508203</v>
      </c>
      <c r="CE155" s="103">
        <v>0.83535624831039423</v>
      </c>
      <c r="CF155" s="104">
        <v>961.90389798255831</v>
      </c>
      <c r="CG155" s="104">
        <v>3650.9044803796723</v>
      </c>
      <c r="CH155" s="104">
        <v>2689.0005823971123</v>
      </c>
      <c r="CI155" s="87"/>
      <c r="CJ155" s="87"/>
      <c r="CK155" s="87"/>
      <c r="CL155" s="87"/>
      <c r="CM155" s="87"/>
      <c r="CN155" s="87"/>
      <c r="CO155" s="87"/>
      <c r="CP155" s="152"/>
    </row>
    <row r="156" spans="1:94" x14ac:dyDescent="0.2">
      <c r="A156" s="87"/>
      <c r="B156" s="105">
        <v>151</v>
      </c>
      <c r="C156" s="103">
        <v>15.969618789546963</v>
      </c>
      <c r="D156" s="103">
        <v>1</v>
      </c>
      <c r="E156" s="103">
        <v>4.1148191588136944</v>
      </c>
      <c r="F156" s="104">
        <v>107.93966469389868</v>
      </c>
      <c r="G156" s="103">
        <v>19.084437948360659</v>
      </c>
      <c r="H156" s="103">
        <v>19.084437948360659</v>
      </c>
      <c r="I156" s="103">
        <v>0</v>
      </c>
      <c r="J156" s="104">
        <v>680.47280314471834</v>
      </c>
      <c r="K156" s="104">
        <v>3485.1988307049187</v>
      </c>
      <c r="L156" s="104">
        <v>2804.7260275602002</v>
      </c>
      <c r="M156" s="105" t="s">
        <v>104</v>
      </c>
      <c r="N156" s="87"/>
      <c r="O156" s="103">
        <v>21.803054519762274</v>
      </c>
      <c r="P156" s="103">
        <v>22.236982020901856</v>
      </c>
      <c r="Q156" s="103">
        <v>0.43392750113958034</v>
      </c>
      <c r="R156" s="104">
        <v>881.54643325342715</v>
      </c>
      <c r="S156" s="104">
        <v>4017.2650453452907</v>
      </c>
      <c r="T156" s="104">
        <v>3135.7186120918627</v>
      </c>
      <c r="U156" s="87"/>
      <c r="V156" s="92"/>
      <c r="W156" s="87"/>
      <c r="X156" s="105">
        <v>151</v>
      </c>
      <c r="Y156" s="103">
        <v>15.165636171345444</v>
      </c>
      <c r="Z156" s="103">
        <v>0</v>
      </c>
      <c r="AA156" s="103">
        <v>2.0610616973173572</v>
      </c>
      <c r="AB156" s="104">
        <v>146.9094589376638</v>
      </c>
      <c r="AC156" s="103">
        <v>17.2266978686628</v>
      </c>
      <c r="AD156" s="103">
        <v>17.2266978686628</v>
      </c>
      <c r="AE156" s="103">
        <v>0</v>
      </c>
      <c r="AF156" s="104">
        <v>663.71039499754772</v>
      </c>
      <c r="AG156" s="104">
        <v>3100.8056163593042</v>
      </c>
      <c r="AH156" s="104">
        <v>2437.0952213617566</v>
      </c>
      <c r="AI156" s="105" t="s">
        <v>104</v>
      </c>
      <c r="AJ156" s="87"/>
      <c r="AK156" s="103">
        <v>21.43750584033042</v>
      </c>
      <c r="AL156" s="103">
        <v>21.804998673250633</v>
      </c>
      <c r="AM156" s="103">
        <v>0.36749283292021317</v>
      </c>
      <c r="AN156" s="104">
        <v>858.16092191088728</v>
      </c>
      <c r="AO156" s="104">
        <v>3986.2344949680837</v>
      </c>
      <c r="AP156" s="104">
        <v>3128.0735730571992</v>
      </c>
      <c r="AQ156" s="87"/>
      <c r="AR156" s="152"/>
      <c r="AS156" s="87"/>
      <c r="AT156" s="105">
        <v>151</v>
      </c>
      <c r="AU156" s="103">
        <v>16.284562088694223</v>
      </c>
      <c r="AV156" s="103">
        <v>2</v>
      </c>
      <c r="AW156" s="103">
        <v>6.3019165937035675</v>
      </c>
      <c r="AX156" s="104">
        <v>121.76403294640924</v>
      </c>
      <c r="AY156" s="103">
        <v>20.586478682397789</v>
      </c>
      <c r="AZ156" s="103">
        <v>20.586478682397789</v>
      </c>
      <c r="BA156" s="103">
        <v>0</v>
      </c>
      <c r="BB156" s="104">
        <v>739.35839341834287</v>
      </c>
      <c r="BC156" s="104">
        <v>3187.9718023596683</v>
      </c>
      <c r="BD156" s="104">
        <v>2448.6134089413254</v>
      </c>
      <c r="BE156" s="105" t="s">
        <v>104</v>
      </c>
      <c r="BF156" s="87"/>
      <c r="BG156" s="103">
        <v>22.812273755137252</v>
      </c>
      <c r="BH156" s="103">
        <v>23.540507704330984</v>
      </c>
      <c r="BI156" s="103">
        <v>0.72823394919373052</v>
      </c>
      <c r="BJ156" s="104">
        <v>943.79285317880658</v>
      </c>
      <c r="BK156" s="104">
        <v>3592.0397387672738</v>
      </c>
      <c r="BL156" s="104">
        <v>2648.2468855884699</v>
      </c>
      <c r="BM156" s="87"/>
      <c r="BN156" s="152"/>
      <c r="BO156" s="87"/>
      <c r="BP156" s="105">
        <v>151</v>
      </c>
      <c r="BQ156" s="103">
        <v>24.131472225192386</v>
      </c>
      <c r="BR156" s="103">
        <v>0</v>
      </c>
      <c r="BS156" s="103">
        <v>3.7522176077819687</v>
      </c>
      <c r="BT156" s="104">
        <v>125.47842829989395</v>
      </c>
      <c r="BU156" s="103">
        <v>25</v>
      </c>
      <c r="BV156" s="103">
        <v>27.883689832974355</v>
      </c>
      <c r="BW156" s="103">
        <v>2.8836898329743548</v>
      </c>
      <c r="BX156" s="104">
        <v>1308.031903246047</v>
      </c>
      <c r="BY156" s="104">
        <v>3750</v>
      </c>
      <c r="BZ156" s="104">
        <v>2441.968096753953</v>
      </c>
      <c r="CA156" s="105" t="s">
        <v>105</v>
      </c>
      <c r="CB156" s="87"/>
      <c r="CC156" s="103">
        <v>22.888109141587226</v>
      </c>
      <c r="CD156" s="103">
        <v>23.737030512974865</v>
      </c>
      <c r="CE156" s="103">
        <v>0.8489213713876389</v>
      </c>
      <c r="CF156" s="104">
        <v>964.19613642801187</v>
      </c>
      <c r="CG156" s="104">
        <v>3651.5607420990123</v>
      </c>
      <c r="CH156" s="104">
        <v>2687.3646056709986</v>
      </c>
      <c r="CI156" s="87"/>
      <c r="CJ156" s="87"/>
      <c r="CK156" s="87"/>
      <c r="CL156" s="87"/>
      <c r="CM156" s="87"/>
      <c r="CN156" s="87"/>
      <c r="CO156" s="87"/>
      <c r="CP156" s="152"/>
    </row>
    <row r="157" spans="1:94" x14ac:dyDescent="0.2">
      <c r="A157" s="87"/>
      <c r="B157" s="105">
        <v>152</v>
      </c>
      <c r="C157" s="103">
        <v>19.842168414099426</v>
      </c>
      <c r="D157" s="103">
        <v>1</v>
      </c>
      <c r="E157" s="103">
        <v>4.6012973581387211</v>
      </c>
      <c r="F157" s="104">
        <v>138.2132671091677</v>
      </c>
      <c r="G157" s="103">
        <v>23.443465772238149</v>
      </c>
      <c r="H157" s="103">
        <v>23.443465772238149</v>
      </c>
      <c r="I157" s="103">
        <v>0</v>
      </c>
      <c r="J157" s="104">
        <v>841.51724027631212</v>
      </c>
      <c r="K157" s="104">
        <v>4269.8238390028664</v>
      </c>
      <c r="L157" s="104">
        <v>3428.3065987265545</v>
      </c>
      <c r="M157" s="105" t="s">
        <v>104</v>
      </c>
      <c r="N157" s="87"/>
      <c r="O157" s="103">
        <v>21.813846699054878</v>
      </c>
      <c r="P157" s="103">
        <v>22.244919414002755</v>
      </c>
      <c r="Q157" s="103">
        <v>0.43107271494787258</v>
      </c>
      <c r="R157" s="104">
        <v>881.28308329963022</v>
      </c>
      <c r="S157" s="104">
        <v>4018.9266163561956</v>
      </c>
      <c r="T157" s="104">
        <v>3137.6435330565641</v>
      </c>
      <c r="U157" s="87"/>
      <c r="V157" s="92"/>
      <c r="W157" s="87"/>
      <c r="X157" s="105">
        <v>152</v>
      </c>
      <c r="Y157" s="103">
        <v>21.076859246040453</v>
      </c>
      <c r="Z157" s="103">
        <v>5</v>
      </c>
      <c r="AA157" s="103">
        <v>5.5583968532945391</v>
      </c>
      <c r="AB157" s="104">
        <v>153.84863238498019</v>
      </c>
      <c r="AC157" s="103">
        <v>21.635256099334992</v>
      </c>
      <c r="AD157" s="103">
        <v>21.635256099334992</v>
      </c>
      <c r="AE157" s="103">
        <v>0</v>
      </c>
      <c r="AF157" s="104">
        <v>802.90631536502997</v>
      </c>
      <c r="AG157" s="104">
        <v>4244.3460978802987</v>
      </c>
      <c r="AH157" s="104">
        <v>3441.4397825152687</v>
      </c>
      <c r="AI157" s="105" t="s">
        <v>104</v>
      </c>
      <c r="AJ157" s="87"/>
      <c r="AK157" s="103">
        <v>21.438806828876505</v>
      </c>
      <c r="AL157" s="103">
        <v>21.803881945790664</v>
      </c>
      <c r="AM157" s="103">
        <v>0.36507511691415911</v>
      </c>
      <c r="AN157" s="104">
        <v>857.79740476255927</v>
      </c>
      <c r="AO157" s="104">
        <v>3987.932597618822</v>
      </c>
      <c r="AP157" s="104">
        <v>3130.1351928562653</v>
      </c>
      <c r="AQ157" s="87"/>
      <c r="AR157" s="152"/>
      <c r="AS157" s="87"/>
      <c r="AT157" s="105">
        <v>152</v>
      </c>
      <c r="AU157" s="103">
        <v>23.309406943369545</v>
      </c>
      <c r="AV157" s="103">
        <v>3</v>
      </c>
      <c r="AW157" s="103">
        <v>4.8734350862960163</v>
      </c>
      <c r="AX157" s="104">
        <v>162.88868383333963</v>
      </c>
      <c r="AY157" s="103">
        <v>25</v>
      </c>
      <c r="AZ157" s="103">
        <v>25.182842029665562</v>
      </c>
      <c r="BA157" s="103">
        <v>0.18284202966556151</v>
      </c>
      <c r="BB157" s="104">
        <v>940.31498828317388</v>
      </c>
      <c r="BC157" s="104">
        <v>3900</v>
      </c>
      <c r="BD157" s="104">
        <v>2959.685011716826</v>
      </c>
      <c r="BE157" s="105" t="s">
        <v>105</v>
      </c>
      <c r="BF157" s="87"/>
      <c r="BG157" s="103">
        <v>22.826666690958717</v>
      </c>
      <c r="BH157" s="103">
        <v>23.551312535418713</v>
      </c>
      <c r="BI157" s="103">
        <v>0.72464584445999258</v>
      </c>
      <c r="BJ157" s="104">
        <v>943.76997248870384</v>
      </c>
      <c r="BK157" s="104">
        <v>3594.0657931174892</v>
      </c>
      <c r="BL157" s="104">
        <v>2650.2958206287881</v>
      </c>
      <c r="BM157" s="87"/>
      <c r="BN157" s="152"/>
      <c r="BO157" s="87"/>
      <c r="BP157" s="105">
        <v>152</v>
      </c>
      <c r="BQ157" s="103">
        <v>19.477655073618205</v>
      </c>
      <c r="BR157" s="103">
        <v>5</v>
      </c>
      <c r="BS157" s="103">
        <v>3.4645659447109733</v>
      </c>
      <c r="BT157" s="104">
        <v>136.7621806611246</v>
      </c>
      <c r="BU157" s="103">
        <v>17.942221018329178</v>
      </c>
      <c r="BV157" s="103">
        <v>17.942221018329178</v>
      </c>
      <c r="BW157" s="103">
        <v>0</v>
      </c>
      <c r="BX157" s="104">
        <v>675.02881121099995</v>
      </c>
      <c r="BY157" s="104">
        <v>3041.3331527493765</v>
      </c>
      <c r="BZ157" s="104">
        <v>2366.3043415383763</v>
      </c>
      <c r="CA157" s="105" t="s">
        <v>104</v>
      </c>
      <c r="CB157" s="87"/>
      <c r="CC157" s="103">
        <v>22.855570403934212</v>
      </c>
      <c r="CD157" s="103">
        <v>23.698906766299565</v>
      </c>
      <c r="CE157" s="103">
        <v>0.84333636236535181</v>
      </c>
      <c r="CF157" s="104">
        <v>962.29371981474196</v>
      </c>
      <c r="CG157" s="104">
        <v>3647.5460869059225</v>
      </c>
      <c r="CH157" s="104">
        <v>2685.2523670911787</v>
      </c>
      <c r="CI157" s="87"/>
      <c r="CJ157" s="87"/>
      <c r="CK157" s="87"/>
      <c r="CL157" s="87"/>
      <c r="CM157" s="87"/>
      <c r="CN157" s="87"/>
      <c r="CO157" s="87"/>
      <c r="CP157" s="152"/>
    </row>
    <row r="158" spans="1:94" x14ac:dyDescent="0.2">
      <c r="A158" s="87"/>
      <c r="B158" s="105">
        <v>153</v>
      </c>
      <c r="C158" s="103">
        <v>17.64509582798668</v>
      </c>
      <c r="D158" s="103">
        <v>5</v>
      </c>
      <c r="E158" s="103">
        <v>5.2628028086547882</v>
      </c>
      <c r="F158" s="104">
        <v>147.51633429520766</v>
      </c>
      <c r="G158" s="103">
        <v>17.90789863664147</v>
      </c>
      <c r="H158" s="103">
        <v>17.90789863664147</v>
      </c>
      <c r="I158" s="103">
        <v>0</v>
      </c>
      <c r="J158" s="104">
        <v>684.75329339445182</v>
      </c>
      <c r="K158" s="104">
        <v>3473.4217545954643</v>
      </c>
      <c r="L158" s="104">
        <v>2788.6684612010126</v>
      </c>
      <c r="M158" s="105" t="s">
        <v>104</v>
      </c>
      <c r="N158" s="87"/>
      <c r="O158" s="103">
        <v>21.788317626751525</v>
      </c>
      <c r="P158" s="103">
        <v>22.21657287297425</v>
      </c>
      <c r="Q158" s="103">
        <v>0.4282552462227231</v>
      </c>
      <c r="R158" s="104">
        <v>879.99857486887743</v>
      </c>
      <c r="S158" s="104">
        <v>4015.3612251028576</v>
      </c>
      <c r="T158" s="104">
        <v>3135.3626502339789</v>
      </c>
      <c r="U158" s="87"/>
      <c r="V158" s="92"/>
      <c r="W158" s="87"/>
      <c r="X158" s="105">
        <v>153</v>
      </c>
      <c r="Y158" s="103">
        <v>19.297367920129037</v>
      </c>
      <c r="Z158" s="103">
        <v>2</v>
      </c>
      <c r="AA158" s="103">
        <v>4.6771229978801205</v>
      </c>
      <c r="AB158" s="104">
        <v>148.58624557259253</v>
      </c>
      <c r="AC158" s="103">
        <v>21.97449091800916</v>
      </c>
      <c r="AD158" s="103">
        <v>21.97449091800916</v>
      </c>
      <c r="AE158" s="103">
        <v>0</v>
      </c>
      <c r="AF158" s="104">
        <v>807.82097311286725</v>
      </c>
      <c r="AG158" s="104">
        <v>4095.4083652416489</v>
      </c>
      <c r="AH158" s="104">
        <v>3287.5873921287816</v>
      </c>
      <c r="AI158" s="105" t="s">
        <v>104</v>
      </c>
      <c r="AJ158" s="87"/>
      <c r="AK158" s="103">
        <v>21.442308032073448</v>
      </c>
      <c r="AL158" s="103">
        <v>21.804997037112351</v>
      </c>
      <c r="AM158" s="103">
        <v>0.36268900503890322</v>
      </c>
      <c r="AN158" s="104">
        <v>857.47076141844354</v>
      </c>
      <c r="AO158" s="104">
        <v>3988.6350536163563</v>
      </c>
      <c r="AP158" s="104">
        <v>3131.1642921979155</v>
      </c>
      <c r="AQ158" s="87"/>
      <c r="AR158" s="152"/>
      <c r="AS158" s="87"/>
      <c r="AT158" s="105">
        <v>153</v>
      </c>
      <c r="AU158" s="103">
        <v>18.448253969842085</v>
      </c>
      <c r="AV158" s="103">
        <v>4</v>
      </c>
      <c r="AW158" s="103">
        <v>3.6230322403887034</v>
      </c>
      <c r="AX158" s="104">
        <v>152.16191700004191</v>
      </c>
      <c r="AY158" s="103">
        <v>18.071286210230788</v>
      </c>
      <c r="AZ158" s="103">
        <v>18.071286210230788</v>
      </c>
      <c r="BA158" s="103">
        <v>0</v>
      </c>
      <c r="BB158" s="104">
        <v>694.30050330696554</v>
      </c>
      <c r="BC158" s="104">
        <v>2910.6929315346183</v>
      </c>
      <c r="BD158" s="104">
        <v>2216.392428227653</v>
      </c>
      <c r="BE158" s="105" t="s">
        <v>104</v>
      </c>
      <c r="BF158" s="87"/>
      <c r="BG158" s="103">
        <v>22.795585772784026</v>
      </c>
      <c r="BH158" s="103">
        <v>23.515495369894609</v>
      </c>
      <c r="BI158" s="103">
        <v>0.71990959711058078</v>
      </c>
      <c r="BJ158" s="104">
        <v>942.13945308228722</v>
      </c>
      <c r="BK158" s="104">
        <v>3589.5993038260976</v>
      </c>
      <c r="BL158" s="104">
        <v>2647.4598507438131</v>
      </c>
      <c r="BM158" s="87"/>
      <c r="BN158" s="152"/>
      <c r="BO158" s="87"/>
      <c r="BP158" s="105">
        <v>153</v>
      </c>
      <c r="BQ158" s="103">
        <v>24.23157493548478</v>
      </c>
      <c r="BR158" s="103">
        <v>4</v>
      </c>
      <c r="BS158" s="103">
        <v>3.7430946691401363</v>
      </c>
      <c r="BT158" s="104">
        <v>160.31840239003179</v>
      </c>
      <c r="BU158" s="103">
        <v>23.974669604624914</v>
      </c>
      <c r="BV158" s="103">
        <v>23.974669604624914</v>
      </c>
      <c r="BW158" s="103">
        <v>0</v>
      </c>
      <c r="BX158" s="104">
        <v>879.5584905287792</v>
      </c>
      <c r="BY158" s="104">
        <v>3876.2004406937372</v>
      </c>
      <c r="BZ158" s="104">
        <v>2996.641950164958</v>
      </c>
      <c r="CA158" s="105" t="s">
        <v>104</v>
      </c>
      <c r="CB158" s="87"/>
      <c r="CC158" s="103">
        <v>22.862884777794939</v>
      </c>
      <c r="CD158" s="103">
        <v>23.700709137791886</v>
      </c>
      <c r="CE158" s="103">
        <v>0.83782435999695082</v>
      </c>
      <c r="CF158" s="104">
        <v>961.75296668215401</v>
      </c>
      <c r="CG158" s="104">
        <v>3649.0405598064967</v>
      </c>
      <c r="CH158" s="104">
        <v>2687.2875931243407</v>
      </c>
      <c r="CI158" s="87"/>
      <c r="CJ158" s="87"/>
      <c r="CK158" s="87"/>
      <c r="CL158" s="87"/>
      <c r="CM158" s="87"/>
      <c r="CN158" s="87"/>
      <c r="CO158" s="87"/>
      <c r="CP158" s="152"/>
    </row>
    <row r="159" spans="1:94" x14ac:dyDescent="0.2">
      <c r="A159" s="87"/>
      <c r="B159" s="105">
        <v>154</v>
      </c>
      <c r="C159" s="103">
        <v>19.143573014259189</v>
      </c>
      <c r="D159" s="103">
        <v>2</v>
      </c>
      <c r="E159" s="103">
        <v>3.7412470095824379</v>
      </c>
      <c r="F159" s="104">
        <v>167.39288481707564</v>
      </c>
      <c r="G159" s="103">
        <v>20.884820023841627</v>
      </c>
      <c r="H159" s="103">
        <v>20.884820023841627</v>
      </c>
      <c r="I159" s="103">
        <v>0</v>
      </c>
      <c r="J159" s="104">
        <v>793.93748553232444</v>
      </c>
      <c r="K159" s="104">
        <v>3859.2676042914927</v>
      </c>
      <c r="L159" s="104">
        <v>3065.3301187591683</v>
      </c>
      <c r="M159" s="105" t="s">
        <v>104</v>
      </c>
      <c r="N159" s="87"/>
      <c r="O159" s="103">
        <v>21.782450759200163</v>
      </c>
      <c r="P159" s="103">
        <v>22.207925127200664</v>
      </c>
      <c r="Q159" s="103">
        <v>0.42547436800049759</v>
      </c>
      <c r="R159" s="104">
        <v>879.43973662643225</v>
      </c>
      <c r="S159" s="104">
        <v>4014.3476301625237</v>
      </c>
      <c r="T159" s="104">
        <v>3134.9078935360908</v>
      </c>
      <c r="U159" s="87"/>
      <c r="V159" s="92"/>
      <c r="W159" s="87"/>
      <c r="X159" s="105">
        <v>154</v>
      </c>
      <c r="Y159" s="103">
        <v>18.235834922694092</v>
      </c>
      <c r="Z159" s="103">
        <v>2</v>
      </c>
      <c r="AA159" s="103">
        <v>3.6957085890955033</v>
      </c>
      <c r="AB159" s="104">
        <v>171.81914259740097</v>
      </c>
      <c r="AC159" s="103">
        <v>19.931543511789595</v>
      </c>
      <c r="AD159" s="103">
        <v>19.931543511789595</v>
      </c>
      <c r="AE159" s="103">
        <v>0</v>
      </c>
      <c r="AF159" s="104">
        <v>769.76544795108885</v>
      </c>
      <c r="AG159" s="104">
        <v>3727.6778321221273</v>
      </c>
      <c r="AH159" s="104">
        <v>2957.9123841710384</v>
      </c>
      <c r="AI159" s="105" t="s">
        <v>104</v>
      </c>
      <c r="AJ159" s="87"/>
      <c r="AK159" s="103">
        <v>21.432497872850828</v>
      </c>
      <c r="AL159" s="103">
        <v>21.792831754480385</v>
      </c>
      <c r="AM159" s="103">
        <v>0.36033388162955965</v>
      </c>
      <c r="AN159" s="104">
        <v>856.90124639592841</v>
      </c>
      <c r="AO159" s="104">
        <v>3986.9405262040559</v>
      </c>
      <c r="AP159" s="104">
        <v>3130.0392798081307</v>
      </c>
      <c r="AQ159" s="87"/>
      <c r="AR159" s="152"/>
      <c r="AS159" s="87"/>
      <c r="AT159" s="105">
        <v>154</v>
      </c>
      <c r="AU159" s="103">
        <v>23.453391387848114</v>
      </c>
      <c r="AV159" s="103">
        <v>4</v>
      </c>
      <c r="AW159" s="103">
        <v>3.2485754569354013</v>
      </c>
      <c r="AX159" s="104">
        <v>155.55091489182024</v>
      </c>
      <c r="AY159" s="103">
        <v>22.701966844783517</v>
      </c>
      <c r="AZ159" s="103">
        <v>22.701966844783517</v>
      </c>
      <c r="BA159" s="103">
        <v>0</v>
      </c>
      <c r="BB159" s="104">
        <v>836.60992023532572</v>
      </c>
      <c r="BC159" s="104">
        <v>3605.2950267175274</v>
      </c>
      <c r="BD159" s="104">
        <v>2768.6851064822017</v>
      </c>
      <c r="BE159" s="105" t="s">
        <v>104</v>
      </c>
      <c r="BF159" s="87"/>
      <c r="BG159" s="103">
        <v>22.794977857667138</v>
      </c>
      <c r="BH159" s="103">
        <v>23.510212717134149</v>
      </c>
      <c r="BI159" s="103">
        <v>0.7152348594670056</v>
      </c>
      <c r="BJ159" s="104">
        <v>941.45419637548878</v>
      </c>
      <c r="BK159" s="104">
        <v>3589.7012241046132</v>
      </c>
      <c r="BL159" s="104">
        <v>2648.2470277291272</v>
      </c>
      <c r="BM159" s="87"/>
      <c r="BN159" s="152"/>
      <c r="BO159" s="87"/>
      <c r="BP159" s="105">
        <v>154</v>
      </c>
      <c r="BQ159" s="103">
        <v>20.315572725248554</v>
      </c>
      <c r="BR159" s="103">
        <v>4</v>
      </c>
      <c r="BS159" s="103">
        <v>4.6542821772682004</v>
      </c>
      <c r="BT159" s="104">
        <v>124.17911913503895</v>
      </c>
      <c r="BU159" s="103">
        <v>20.969854902516754</v>
      </c>
      <c r="BV159" s="103">
        <v>20.969854902516754</v>
      </c>
      <c r="BW159" s="103">
        <v>0</v>
      </c>
      <c r="BX159" s="104">
        <v>753.27476621054154</v>
      </c>
      <c r="BY159" s="104">
        <v>3425.4782353775131</v>
      </c>
      <c r="BZ159" s="104">
        <v>2672.2034691669714</v>
      </c>
      <c r="CA159" s="105" t="s">
        <v>104</v>
      </c>
      <c r="CB159" s="87"/>
      <c r="CC159" s="103">
        <v>22.850592376007416</v>
      </c>
      <c r="CD159" s="103">
        <v>23.682976318082307</v>
      </c>
      <c r="CE159" s="103">
        <v>0.83238394207489264</v>
      </c>
      <c r="CF159" s="104">
        <v>960.39921213363721</v>
      </c>
      <c r="CG159" s="104">
        <v>3647.5888564011134</v>
      </c>
      <c r="CH159" s="104">
        <v>2687.1896442674747</v>
      </c>
      <c r="CI159" s="87"/>
      <c r="CJ159" s="87"/>
      <c r="CK159" s="87"/>
      <c r="CL159" s="87"/>
      <c r="CM159" s="87"/>
      <c r="CN159" s="87"/>
      <c r="CO159" s="87"/>
      <c r="CP159" s="152"/>
    </row>
    <row r="160" spans="1:94" x14ac:dyDescent="0.2">
      <c r="A160" s="87"/>
      <c r="B160" s="105">
        <v>155</v>
      </c>
      <c r="C160" s="103">
        <v>20.125614235642953</v>
      </c>
      <c r="D160" s="103">
        <v>6</v>
      </c>
      <c r="E160" s="103">
        <v>2.2188165070718866</v>
      </c>
      <c r="F160" s="104">
        <v>172.05437059191337</v>
      </c>
      <c r="G160" s="103">
        <v>16.344430742714838</v>
      </c>
      <c r="H160" s="103">
        <v>16.344430742714838</v>
      </c>
      <c r="I160" s="103">
        <v>0</v>
      </c>
      <c r="J160" s="104">
        <v>662.38729287335855</v>
      </c>
      <c r="K160" s="104">
        <v>3241.997533688671</v>
      </c>
      <c r="L160" s="104">
        <v>2579.6102408153124</v>
      </c>
      <c r="M160" s="105" t="s">
        <v>104</v>
      </c>
      <c r="N160" s="87"/>
      <c r="O160" s="103">
        <v>21.747366759093804</v>
      </c>
      <c r="P160" s="103">
        <v>22.170096131171722</v>
      </c>
      <c r="Q160" s="103">
        <v>0.42272937207791372</v>
      </c>
      <c r="R160" s="104">
        <v>878.03939827963814</v>
      </c>
      <c r="S160" s="104">
        <v>4009.3647263143052</v>
      </c>
      <c r="T160" s="104">
        <v>3131.3253280346667</v>
      </c>
      <c r="U160" s="87"/>
      <c r="V160" s="92"/>
      <c r="W160" s="87"/>
      <c r="X160" s="105">
        <v>155</v>
      </c>
      <c r="Y160" s="103">
        <v>25.744095617612018</v>
      </c>
      <c r="Z160" s="103">
        <v>0</v>
      </c>
      <c r="AA160" s="103">
        <v>2.9905540781199051</v>
      </c>
      <c r="AB160" s="104">
        <v>142.2864753018703</v>
      </c>
      <c r="AC160" s="103">
        <v>25</v>
      </c>
      <c r="AD160" s="103">
        <v>28.734649695731925</v>
      </c>
      <c r="AE160" s="103">
        <v>3.7346496957319246</v>
      </c>
      <c r="AF160" s="104">
        <v>1564.5234205336167</v>
      </c>
      <c r="AG160" s="104">
        <v>4500</v>
      </c>
      <c r="AH160" s="104">
        <v>2935.4765794663836</v>
      </c>
      <c r="AI160" s="105" t="s">
        <v>105</v>
      </c>
      <c r="AJ160" s="87"/>
      <c r="AK160" s="103">
        <v>21.455514015606628</v>
      </c>
      <c r="AL160" s="103">
        <v>21.837617676682008</v>
      </c>
      <c r="AM160" s="103">
        <v>0.38210366107538141</v>
      </c>
      <c r="AN160" s="104">
        <v>861.4665507452039</v>
      </c>
      <c r="AO160" s="104">
        <v>3990.2505873253199</v>
      </c>
      <c r="AP160" s="104">
        <v>3128.7840365801194</v>
      </c>
      <c r="AQ160" s="87"/>
      <c r="AR160" s="152"/>
      <c r="AS160" s="87"/>
      <c r="AT160" s="105">
        <v>155</v>
      </c>
      <c r="AU160" s="103">
        <v>20.831516464860712</v>
      </c>
      <c r="AV160" s="103">
        <v>6</v>
      </c>
      <c r="AW160" s="103">
        <v>3.2971081930699091</v>
      </c>
      <c r="AX160" s="104">
        <v>187.37205250093285</v>
      </c>
      <c r="AY160" s="103">
        <v>18.128624657930622</v>
      </c>
      <c r="AZ160" s="103">
        <v>18.128624657930622</v>
      </c>
      <c r="BA160" s="103">
        <v>0</v>
      </c>
      <c r="BB160" s="104">
        <v>731.23079223885156</v>
      </c>
      <c r="BC160" s="104">
        <v>3019.2936986895934</v>
      </c>
      <c r="BD160" s="104">
        <v>2288.062906450742</v>
      </c>
      <c r="BE160" s="105" t="s">
        <v>104</v>
      </c>
      <c r="BF160" s="87"/>
      <c r="BG160" s="103">
        <v>22.764872353152708</v>
      </c>
      <c r="BH160" s="103">
        <v>23.475492794171544</v>
      </c>
      <c r="BI160" s="103">
        <v>0.71062044101883137</v>
      </c>
      <c r="BJ160" s="104">
        <v>940.09791634880071</v>
      </c>
      <c r="BK160" s="104">
        <v>3586.0211755535483</v>
      </c>
      <c r="BL160" s="104">
        <v>2645.9232592047506</v>
      </c>
      <c r="BM160" s="87"/>
      <c r="BN160" s="152"/>
      <c r="BO160" s="87"/>
      <c r="BP160" s="105">
        <v>155</v>
      </c>
      <c r="BQ160" s="103">
        <v>16.925385032200104</v>
      </c>
      <c r="BR160" s="103">
        <v>4</v>
      </c>
      <c r="BS160" s="103">
        <v>5.4085850328664353</v>
      </c>
      <c r="BT160" s="104">
        <v>162.03985240032057</v>
      </c>
      <c r="BU160" s="103">
        <v>18.333970065066538</v>
      </c>
      <c r="BV160" s="103">
        <v>18.333970065066538</v>
      </c>
      <c r="BW160" s="103">
        <v>0</v>
      </c>
      <c r="BX160" s="104">
        <v>712.05895435231673</v>
      </c>
      <c r="BY160" s="104">
        <v>3030.0955097599808</v>
      </c>
      <c r="BZ160" s="104">
        <v>2318.0365554076643</v>
      </c>
      <c r="CA160" s="105" t="s">
        <v>104</v>
      </c>
      <c r="CB160" s="87"/>
      <c r="CC160" s="103">
        <v>22.821452877227152</v>
      </c>
      <c r="CD160" s="103">
        <v>23.648466600320916</v>
      </c>
      <c r="CE160" s="103">
        <v>0.82701372309376431</v>
      </c>
      <c r="CF160" s="104">
        <v>958.79701692214473</v>
      </c>
      <c r="CG160" s="104">
        <v>3643.6050283582672</v>
      </c>
      <c r="CH160" s="104">
        <v>2684.8080114361214</v>
      </c>
      <c r="CI160" s="87"/>
      <c r="CJ160" s="87"/>
      <c r="CK160" s="87"/>
      <c r="CL160" s="87"/>
      <c r="CM160" s="87"/>
      <c r="CN160" s="87"/>
      <c r="CO160" s="87"/>
      <c r="CP160" s="152"/>
    </row>
    <row r="161" spans="1:94" x14ac:dyDescent="0.2">
      <c r="A161" s="87"/>
      <c r="B161" s="105">
        <v>156</v>
      </c>
      <c r="C161" s="103">
        <v>17.396541565375387</v>
      </c>
      <c r="D161" s="103">
        <v>1</v>
      </c>
      <c r="E161" s="103">
        <v>5.0841214704902598</v>
      </c>
      <c r="F161" s="104">
        <v>153.40745901529004</v>
      </c>
      <c r="G161" s="103">
        <v>21.480663035865646</v>
      </c>
      <c r="H161" s="103">
        <v>21.480663035865646</v>
      </c>
      <c r="I161" s="103">
        <v>0</v>
      </c>
      <c r="J161" s="104">
        <v>797.8273500912594</v>
      </c>
      <c r="K161" s="104">
        <v>3916.5193464558165</v>
      </c>
      <c r="L161" s="104">
        <v>3118.6919963645569</v>
      </c>
      <c r="M161" s="105" t="s">
        <v>104</v>
      </c>
      <c r="N161" s="87"/>
      <c r="O161" s="103">
        <v>21.745657119842342</v>
      </c>
      <c r="P161" s="103">
        <v>22.165676688253093</v>
      </c>
      <c r="Q161" s="103">
        <v>0.42001956841074761</v>
      </c>
      <c r="R161" s="104">
        <v>877.52521848355877</v>
      </c>
      <c r="S161" s="104">
        <v>4008.7695636229046</v>
      </c>
      <c r="T161" s="104">
        <v>3131.2443451393451</v>
      </c>
      <c r="U161" s="87"/>
      <c r="V161" s="92"/>
      <c r="W161" s="87"/>
      <c r="X161" s="105">
        <v>156</v>
      </c>
      <c r="Y161" s="103">
        <v>20.625497276607703</v>
      </c>
      <c r="Z161" s="103">
        <v>0</v>
      </c>
      <c r="AA161" s="103">
        <v>3.4922332471221074</v>
      </c>
      <c r="AB161" s="104">
        <v>153.27291844218905</v>
      </c>
      <c r="AC161" s="103">
        <v>24.117730523729811</v>
      </c>
      <c r="AD161" s="103">
        <v>24.117730523729811</v>
      </c>
      <c r="AE161" s="103">
        <v>0</v>
      </c>
      <c r="AF161" s="104">
        <v>876.80483415408344</v>
      </c>
      <c r="AG161" s="104">
        <v>4341.1914942713656</v>
      </c>
      <c r="AH161" s="104">
        <v>3464.3866601172822</v>
      </c>
      <c r="AI161" s="105" t="s">
        <v>104</v>
      </c>
      <c r="AJ161" s="87"/>
      <c r="AK161" s="103">
        <v>21.472579506043314</v>
      </c>
      <c r="AL161" s="103">
        <v>21.852233784675906</v>
      </c>
      <c r="AM161" s="103">
        <v>0.37965427863259049</v>
      </c>
      <c r="AN161" s="104">
        <v>861.56487307474799</v>
      </c>
      <c r="AO161" s="104">
        <v>3992.5002085236924</v>
      </c>
      <c r="AP161" s="104">
        <v>3130.9353354489476</v>
      </c>
      <c r="AQ161" s="87"/>
      <c r="AR161" s="152"/>
      <c r="AS161" s="87"/>
      <c r="AT161" s="105">
        <v>156</v>
      </c>
      <c r="AU161" s="103">
        <v>16.393813755150472</v>
      </c>
      <c r="AV161" s="103">
        <v>4</v>
      </c>
      <c r="AW161" s="103">
        <v>4.5916228534658146</v>
      </c>
      <c r="AX161" s="104">
        <v>168.63724491311848</v>
      </c>
      <c r="AY161" s="103">
        <v>16.985436608616286</v>
      </c>
      <c r="AZ161" s="103">
        <v>16.985436608616286</v>
      </c>
      <c r="BA161" s="103">
        <v>0</v>
      </c>
      <c r="BB161" s="104">
        <v>678.20034317160707</v>
      </c>
      <c r="BC161" s="104">
        <v>2747.8154912924429</v>
      </c>
      <c r="BD161" s="104">
        <v>2069.6151481208358</v>
      </c>
      <c r="BE161" s="105" t="s">
        <v>104</v>
      </c>
      <c r="BF161" s="87"/>
      <c r="BG161" s="103">
        <v>22.727824688123629</v>
      </c>
      <c r="BH161" s="103">
        <v>23.433889869905165</v>
      </c>
      <c r="BI161" s="103">
        <v>0.70606518178153121</v>
      </c>
      <c r="BJ161" s="104">
        <v>938.41908575151092</v>
      </c>
      <c r="BK161" s="104">
        <v>3580.6480621928999</v>
      </c>
      <c r="BL161" s="104">
        <v>2642.2289764413922</v>
      </c>
      <c r="BM161" s="87"/>
      <c r="BN161" s="152"/>
      <c r="BO161" s="87"/>
      <c r="BP161" s="105">
        <v>156</v>
      </c>
      <c r="BQ161" s="103">
        <v>19.870873316399322</v>
      </c>
      <c r="BR161" s="103">
        <v>2</v>
      </c>
      <c r="BS161" s="103">
        <v>4.2000886409467455</v>
      </c>
      <c r="BT161" s="104">
        <v>162.00007073551561</v>
      </c>
      <c r="BU161" s="103">
        <v>22.070961957346068</v>
      </c>
      <c r="BV161" s="103">
        <v>22.070961957346068</v>
      </c>
      <c r="BW161" s="103">
        <v>0</v>
      </c>
      <c r="BX161" s="104">
        <v>824.12892945589761</v>
      </c>
      <c r="BY161" s="104">
        <v>3450.6442936019102</v>
      </c>
      <c r="BZ161" s="104">
        <v>2626.5153641460129</v>
      </c>
      <c r="CA161" s="105" t="s">
        <v>104</v>
      </c>
      <c r="CB161" s="87"/>
      <c r="CC161" s="103">
        <v>22.816642037997145</v>
      </c>
      <c r="CD161" s="103">
        <v>23.638354391071076</v>
      </c>
      <c r="CE161" s="103">
        <v>0.82171235307393253</v>
      </c>
      <c r="CF161" s="104">
        <v>957.93375995120732</v>
      </c>
      <c r="CG161" s="104">
        <v>3642.368100571367</v>
      </c>
      <c r="CH161" s="104">
        <v>2684.4343406201592</v>
      </c>
      <c r="CI161" s="87"/>
      <c r="CJ161" s="87"/>
      <c r="CK161" s="87"/>
      <c r="CL161" s="87"/>
      <c r="CM161" s="87"/>
      <c r="CN161" s="87"/>
      <c r="CO161" s="87"/>
      <c r="CP161" s="152"/>
    </row>
    <row r="162" spans="1:94" x14ac:dyDescent="0.2">
      <c r="A162" s="87"/>
      <c r="B162" s="105">
        <v>157</v>
      </c>
      <c r="C162" s="103">
        <v>15.967152383160395</v>
      </c>
      <c r="D162" s="103">
        <v>2</v>
      </c>
      <c r="E162" s="103">
        <v>4.3295752885574537</v>
      </c>
      <c r="F162" s="104">
        <v>178.3465483541865</v>
      </c>
      <c r="G162" s="103">
        <v>18.296727671717846</v>
      </c>
      <c r="H162" s="103">
        <v>18.296727671717846</v>
      </c>
      <c r="I162" s="103">
        <v>0</v>
      </c>
      <c r="J162" s="104">
        <v>727.2483785057218</v>
      </c>
      <c r="K162" s="104">
        <v>3393.4109809092124</v>
      </c>
      <c r="L162" s="104">
        <v>2666.1626024034904</v>
      </c>
      <c r="M162" s="105" t="s">
        <v>104</v>
      </c>
      <c r="N162" s="87"/>
      <c r="O162" s="103">
        <v>21.723689416351103</v>
      </c>
      <c r="P162" s="103">
        <v>22.141033700886627</v>
      </c>
      <c r="Q162" s="103">
        <v>0.41734428453551992</v>
      </c>
      <c r="R162" s="104">
        <v>876.56804115885916</v>
      </c>
      <c r="S162" s="104">
        <v>4004.8500822043466</v>
      </c>
      <c r="T162" s="104">
        <v>3128.2820410454865</v>
      </c>
      <c r="U162" s="87"/>
      <c r="V162" s="92"/>
      <c r="W162" s="87"/>
      <c r="X162" s="105">
        <v>157</v>
      </c>
      <c r="Y162" s="103">
        <v>19.782448270237612</v>
      </c>
      <c r="Z162" s="103">
        <v>1</v>
      </c>
      <c r="AA162" s="103">
        <v>4.3098011260754765</v>
      </c>
      <c r="AB162" s="104">
        <v>148.77710708257504</v>
      </c>
      <c r="AC162" s="103">
        <v>23.09224939631309</v>
      </c>
      <c r="AD162" s="103">
        <v>23.09224939631309</v>
      </c>
      <c r="AE162" s="103">
        <v>0</v>
      </c>
      <c r="AF162" s="104">
        <v>841.54458897196776</v>
      </c>
      <c r="AG162" s="104">
        <v>4226.6048913363566</v>
      </c>
      <c r="AH162" s="104">
        <v>3385.0603023643889</v>
      </c>
      <c r="AI162" s="105" t="s">
        <v>104</v>
      </c>
      <c r="AJ162" s="87"/>
      <c r="AK162" s="103">
        <v>21.482895874771149</v>
      </c>
      <c r="AL162" s="103">
        <v>21.860131973285057</v>
      </c>
      <c r="AM162" s="103">
        <v>0.37723609851391154</v>
      </c>
      <c r="AN162" s="104">
        <v>861.4373553416093</v>
      </c>
      <c r="AO162" s="104">
        <v>3993.9913211530725</v>
      </c>
      <c r="AP162" s="104">
        <v>3132.5539658114662</v>
      </c>
      <c r="AQ162" s="87"/>
      <c r="AR162" s="152"/>
      <c r="AS162" s="87"/>
      <c r="AT162" s="105">
        <v>157</v>
      </c>
      <c r="AU162" s="103">
        <v>17.648282957626996</v>
      </c>
      <c r="AV162" s="103">
        <v>7</v>
      </c>
      <c r="AW162" s="103">
        <v>4.5009266200583351</v>
      </c>
      <c r="AX162" s="104">
        <v>179.75475092919325</v>
      </c>
      <c r="AY162" s="103">
        <v>15.149209577685333</v>
      </c>
      <c r="AZ162" s="103">
        <v>15.149209577685333</v>
      </c>
      <c r="BA162" s="103">
        <v>0</v>
      </c>
      <c r="BB162" s="104">
        <v>634.23103825975329</v>
      </c>
      <c r="BC162" s="104">
        <v>2622.3814366527999</v>
      </c>
      <c r="BD162" s="104">
        <v>1988.1503983930465</v>
      </c>
      <c r="BE162" s="105" t="s">
        <v>104</v>
      </c>
      <c r="BF162" s="87"/>
      <c r="BG162" s="103">
        <v>22.679553254299183</v>
      </c>
      <c r="BH162" s="103">
        <v>23.381121205623511</v>
      </c>
      <c r="BI162" s="103">
        <v>0.70156795132432404</v>
      </c>
      <c r="BJ162" s="104">
        <v>936.48158226430223</v>
      </c>
      <c r="BK162" s="104">
        <v>3574.544453113027</v>
      </c>
      <c r="BL162" s="104">
        <v>2638.0628708487279</v>
      </c>
      <c r="BM162" s="87"/>
      <c r="BN162" s="152"/>
      <c r="BO162" s="87"/>
      <c r="BP162" s="105">
        <v>157</v>
      </c>
      <c r="BQ162" s="103">
        <v>17.86364677828977</v>
      </c>
      <c r="BR162" s="103">
        <v>3</v>
      </c>
      <c r="BS162" s="103">
        <v>3.8265985482481994</v>
      </c>
      <c r="BT162" s="104">
        <v>140.12929499154683</v>
      </c>
      <c r="BU162" s="103">
        <v>18.690245326537969</v>
      </c>
      <c r="BV162" s="103">
        <v>18.690245326537969</v>
      </c>
      <c r="BW162" s="103">
        <v>0</v>
      </c>
      <c r="BX162" s="104">
        <v>700.8366547876858</v>
      </c>
      <c r="BY162" s="104">
        <v>3013.5367989806955</v>
      </c>
      <c r="BZ162" s="104">
        <v>2312.7001441930097</v>
      </c>
      <c r="CA162" s="105" t="s">
        <v>104</v>
      </c>
      <c r="CB162" s="87"/>
      <c r="CC162" s="103">
        <v>22.790359256395494</v>
      </c>
      <c r="CD162" s="103">
        <v>23.606837772825642</v>
      </c>
      <c r="CE162" s="103">
        <v>0.81647851643014946</v>
      </c>
      <c r="CF162" s="104">
        <v>956.29619877182176</v>
      </c>
      <c r="CG162" s="104">
        <v>3638.3628056567768</v>
      </c>
      <c r="CH162" s="104">
        <v>2682.0666068849546</v>
      </c>
      <c r="CI162" s="87"/>
      <c r="CJ162" s="87"/>
      <c r="CK162" s="87"/>
      <c r="CL162" s="87"/>
      <c r="CM162" s="87"/>
      <c r="CN162" s="87"/>
      <c r="CO162" s="87"/>
      <c r="CP162" s="152"/>
    </row>
    <row r="163" spans="1:94" x14ac:dyDescent="0.2">
      <c r="A163" s="87"/>
      <c r="B163" s="105">
        <v>158</v>
      </c>
      <c r="C163" s="103">
        <v>23.410911924190827</v>
      </c>
      <c r="D163" s="103">
        <v>0</v>
      </c>
      <c r="E163" s="103">
        <v>3.3064875672627316</v>
      </c>
      <c r="F163" s="104">
        <v>139.79384893458524</v>
      </c>
      <c r="G163" s="103">
        <v>25</v>
      </c>
      <c r="H163" s="103">
        <v>26.717399491453559</v>
      </c>
      <c r="I163" s="103">
        <v>1.7173994914535591</v>
      </c>
      <c r="J163" s="104">
        <v>1198.9257573962259</v>
      </c>
      <c r="K163" s="104">
        <v>4500</v>
      </c>
      <c r="L163" s="104">
        <v>3301.0742426037741</v>
      </c>
      <c r="M163" s="105" t="s">
        <v>105</v>
      </c>
      <c r="N163" s="87"/>
      <c r="O163" s="103">
        <v>21.744425559285592</v>
      </c>
      <c r="P163" s="103">
        <v>22.169998041333255</v>
      </c>
      <c r="Q163" s="103">
        <v>0.42557248204765946</v>
      </c>
      <c r="R163" s="104">
        <v>878.60827986922232</v>
      </c>
      <c r="S163" s="104">
        <v>4007.9839424435595</v>
      </c>
      <c r="T163" s="104">
        <v>3129.3756625743363</v>
      </c>
      <c r="U163" s="87"/>
      <c r="V163" s="92"/>
      <c r="W163" s="87"/>
      <c r="X163" s="105">
        <v>158</v>
      </c>
      <c r="Y163" s="103">
        <v>16.551556883161243</v>
      </c>
      <c r="Z163" s="103">
        <v>3</v>
      </c>
      <c r="AA163" s="103">
        <v>5.5318644367190393</v>
      </c>
      <c r="AB163" s="104">
        <v>165.16520345792424</v>
      </c>
      <c r="AC163" s="103">
        <v>19.083421319880284</v>
      </c>
      <c r="AD163" s="103">
        <v>19.083421319880284</v>
      </c>
      <c r="AE163" s="103">
        <v>0</v>
      </c>
      <c r="AF163" s="104">
        <v>737.66784305433271</v>
      </c>
      <c r="AG163" s="104">
        <v>3645.0158375784508</v>
      </c>
      <c r="AH163" s="104">
        <v>2907.3479945241179</v>
      </c>
      <c r="AI163" s="105" t="s">
        <v>104</v>
      </c>
      <c r="AJ163" s="87"/>
      <c r="AK163" s="103">
        <v>21.467709326955383</v>
      </c>
      <c r="AL163" s="103">
        <v>21.842557855225536</v>
      </c>
      <c r="AM163" s="103">
        <v>0.37484852827015264</v>
      </c>
      <c r="AN163" s="104">
        <v>860.65400399801899</v>
      </c>
      <c r="AO163" s="104">
        <v>3991.7826155608282</v>
      </c>
      <c r="AP163" s="104">
        <v>3131.1286115628122</v>
      </c>
      <c r="AQ163" s="87"/>
      <c r="AR163" s="152"/>
      <c r="AS163" s="87"/>
      <c r="AT163" s="105">
        <v>158</v>
      </c>
      <c r="AU163" s="103">
        <v>22.059817137355559</v>
      </c>
      <c r="AV163" s="103">
        <v>2</v>
      </c>
      <c r="AW163" s="103">
        <v>6.3589599314281262</v>
      </c>
      <c r="AX163" s="104">
        <v>146.78489256303868</v>
      </c>
      <c r="AY163" s="103">
        <v>25</v>
      </c>
      <c r="AZ163" s="103">
        <v>26.418777068783683</v>
      </c>
      <c r="BA163" s="103">
        <v>1.4187770687836831</v>
      </c>
      <c r="BB163" s="104">
        <v>1109.6014528805911</v>
      </c>
      <c r="BC163" s="104">
        <v>3850</v>
      </c>
      <c r="BD163" s="104">
        <v>2740.3985471194092</v>
      </c>
      <c r="BE163" s="105" t="s">
        <v>105</v>
      </c>
      <c r="BF163" s="87"/>
      <c r="BG163" s="103">
        <v>22.694239626107414</v>
      </c>
      <c r="BH163" s="103">
        <v>23.40034687564351</v>
      </c>
      <c r="BI163" s="103">
        <v>0.70610724953609205</v>
      </c>
      <c r="BJ163" s="104">
        <v>937.5772776479497</v>
      </c>
      <c r="BK163" s="104">
        <v>3576.2878426502862</v>
      </c>
      <c r="BL163" s="104">
        <v>2638.7105650023395</v>
      </c>
      <c r="BM163" s="87"/>
      <c r="BN163" s="152"/>
      <c r="BO163" s="87"/>
      <c r="BP163" s="105">
        <v>158</v>
      </c>
      <c r="BQ163" s="103">
        <v>22.851263461290486</v>
      </c>
      <c r="BR163" s="103">
        <v>2</v>
      </c>
      <c r="BS163" s="103">
        <v>6.9799728122546867</v>
      </c>
      <c r="BT163" s="104">
        <v>126.52575106965483</v>
      </c>
      <c r="BU163" s="103">
        <v>25</v>
      </c>
      <c r="BV163" s="103">
        <v>27.831236273545173</v>
      </c>
      <c r="BW163" s="103">
        <v>2.8312362735451728</v>
      </c>
      <c r="BX163" s="104">
        <v>1301.2111921014309</v>
      </c>
      <c r="BY163" s="104">
        <v>3890</v>
      </c>
      <c r="BZ163" s="104">
        <v>2588.7888078985688</v>
      </c>
      <c r="CA163" s="105" t="s">
        <v>105</v>
      </c>
      <c r="CB163" s="87"/>
      <c r="CC163" s="103">
        <v>22.804344324392993</v>
      </c>
      <c r="CD163" s="103">
        <v>23.633574472197285</v>
      </c>
      <c r="CE163" s="103">
        <v>0.82923014780429527</v>
      </c>
      <c r="CF163" s="104">
        <v>958.47920505871809</v>
      </c>
      <c r="CG163" s="104">
        <v>3639.9554461273033</v>
      </c>
      <c r="CH163" s="104">
        <v>2681.4762410685853</v>
      </c>
      <c r="CI163" s="87"/>
      <c r="CJ163" s="87"/>
      <c r="CK163" s="87"/>
      <c r="CL163" s="87"/>
      <c r="CM163" s="87"/>
      <c r="CN163" s="87"/>
      <c r="CO163" s="87"/>
      <c r="CP163" s="152"/>
    </row>
    <row r="164" spans="1:94" x14ac:dyDescent="0.2">
      <c r="A164" s="87"/>
      <c r="B164" s="105">
        <v>159</v>
      </c>
      <c r="C164" s="103">
        <v>20.589711749569645</v>
      </c>
      <c r="D164" s="103">
        <v>3</v>
      </c>
      <c r="E164" s="103">
        <v>5.2530006244009044</v>
      </c>
      <c r="F164" s="104">
        <v>156.55267427251943</v>
      </c>
      <c r="G164" s="103">
        <v>22.842712373970549</v>
      </c>
      <c r="H164" s="103">
        <v>22.842712373970549</v>
      </c>
      <c r="I164" s="103">
        <v>0</v>
      </c>
      <c r="J164" s="104">
        <v>841.83404549163595</v>
      </c>
      <c r="K164" s="104">
        <v>4261.6882273146985</v>
      </c>
      <c r="L164" s="104">
        <v>3419.8541818230624</v>
      </c>
      <c r="M164" s="105" t="s">
        <v>104</v>
      </c>
      <c r="N164" s="87"/>
      <c r="O164" s="103">
        <v>21.751333023528893</v>
      </c>
      <c r="P164" s="103">
        <v>22.174228949085691</v>
      </c>
      <c r="Q164" s="103">
        <v>0.42289592555679367</v>
      </c>
      <c r="R164" s="104">
        <v>878.37699537628157</v>
      </c>
      <c r="S164" s="104">
        <v>4009.5795668767114</v>
      </c>
      <c r="T164" s="104">
        <v>3131.2025715004293</v>
      </c>
      <c r="U164" s="87"/>
      <c r="V164" s="92"/>
      <c r="W164" s="87"/>
      <c r="X164" s="105">
        <v>159</v>
      </c>
      <c r="Y164" s="103">
        <v>16.908038735207583</v>
      </c>
      <c r="Z164" s="103">
        <v>5</v>
      </c>
      <c r="AA164" s="103">
        <v>5.3713074723767038</v>
      </c>
      <c r="AB164" s="104">
        <v>170.17344601554782</v>
      </c>
      <c r="AC164" s="103">
        <v>17.279346207584286</v>
      </c>
      <c r="AD164" s="103">
        <v>17.279346207584286</v>
      </c>
      <c r="AE164" s="103">
        <v>0</v>
      </c>
      <c r="AF164" s="104">
        <v>688.55383224307639</v>
      </c>
      <c r="AG164" s="104">
        <v>3460.2823173651714</v>
      </c>
      <c r="AH164" s="104">
        <v>2771.7284851220948</v>
      </c>
      <c r="AI164" s="105" t="s">
        <v>104</v>
      </c>
      <c r="AJ164" s="87"/>
      <c r="AK164" s="103">
        <v>21.441367420544243</v>
      </c>
      <c r="AL164" s="103">
        <v>21.813858410900746</v>
      </c>
      <c r="AM164" s="103">
        <v>0.37249099035650385</v>
      </c>
      <c r="AN164" s="104">
        <v>859.57161298069229</v>
      </c>
      <c r="AO164" s="104">
        <v>3988.4398463897865</v>
      </c>
      <c r="AP164" s="104">
        <v>3128.8682334090972</v>
      </c>
      <c r="AQ164" s="87"/>
      <c r="AR164" s="152"/>
      <c r="AS164" s="87"/>
      <c r="AT164" s="105">
        <v>159</v>
      </c>
      <c r="AU164" s="103">
        <v>17.2412086654451</v>
      </c>
      <c r="AV164" s="103">
        <v>1</v>
      </c>
      <c r="AW164" s="103">
        <v>3.131850331539944</v>
      </c>
      <c r="AX164" s="104">
        <v>148.35083811555478</v>
      </c>
      <c r="AY164" s="103">
        <v>19.373058996985044</v>
      </c>
      <c r="AZ164" s="103">
        <v>19.373058996985044</v>
      </c>
      <c r="BA164" s="103">
        <v>0</v>
      </c>
      <c r="BB164" s="104">
        <v>729.54260802510612</v>
      </c>
      <c r="BC164" s="104">
        <v>2955.9588495477565</v>
      </c>
      <c r="BD164" s="104">
        <v>2226.4162415226501</v>
      </c>
      <c r="BE164" s="105" t="s">
        <v>104</v>
      </c>
      <c r="BF164" s="87"/>
      <c r="BG164" s="103">
        <v>22.673351697622369</v>
      </c>
      <c r="BH164" s="103">
        <v>23.375018021060754</v>
      </c>
      <c r="BI164" s="103">
        <v>0.70166632343838087</v>
      </c>
      <c r="BJ164" s="104">
        <v>936.26888349937838</v>
      </c>
      <c r="BK164" s="104">
        <v>3572.3864024420945</v>
      </c>
      <c r="BL164" s="104">
        <v>2636.117518942719</v>
      </c>
      <c r="BM164" s="87"/>
      <c r="BN164" s="152"/>
      <c r="BO164" s="87"/>
      <c r="BP164" s="105">
        <v>159</v>
      </c>
      <c r="BQ164" s="103">
        <v>20.028255487148531</v>
      </c>
      <c r="BR164" s="103">
        <v>5</v>
      </c>
      <c r="BS164" s="103">
        <v>5.8755305057822964</v>
      </c>
      <c r="BT164" s="104">
        <v>143.20663455552881</v>
      </c>
      <c r="BU164" s="103">
        <v>20.903785992930828</v>
      </c>
      <c r="BV164" s="103">
        <v>20.903785992930828</v>
      </c>
      <c r="BW164" s="103">
        <v>0</v>
      </c>
      <c r="BX164" s="104">
        <v>770.3202143434537</v>
      </c>
      <c r="BY164" s="104">
        <v>3485.5678989396242</v>
      </c>
      <c r="BZ164" s="104">
        <v>2715.2476845961705</v>
      </c>
      <c r="CA164" s="105" t="s">
        <v>104</v>
      </c>
      <c r="CB164" s="87"/>
      <c r="CC164" s="103">
        <v>22.792391127339769</v>
      </c>
      <c r="CD164" s="103">
        <v>23.616405991195609</v>
      </c>
      <c r="CE164" s="103">
        <v>0.82401486385584055</v>
      </c>
      <c r="CF164" s="104">
        <v>957.29581518000577</v>
      </c>
      <c r="CG164" s="104">
        <v>3638.9844552644877</v>
      </c>
      <c r="CH164" s="104">
        <v>2681.6886400844819</v>
      </c>
      <c r="CI164" s="87"/>
      <c r="CJ164" s="87"/>
      <c r="CK164" s="87"/>
      <c r="CL164" s="87"/>
      <c r="CM164" s="87"/>
      <c r="CN164" s="87"/>
      <c r="CO164" s="87"/>
      <c r="CP164" s="152"/>
    </row>
    <row r="165" spans="1:94" x14ac:dyDescent="0.2">
      <c r="A165" s="87"/>
      <c r="B165" s="105">
        <v>160</v>
      </c>
      <c r="C165" s="103">
        <v>20.059237425587277</v>
      </c>
      <c r="D165" s="103">
        <v>2</v>
      </c>
      <c r="E165" s="103">
        <v>4.8659684616202936</v>
      </c>
      <c r="F165" s="104">
        <v>166.08398483440448</v>
      </c>
      <c r="G165" s="103">
        <v>22.925205887207571</v>
      </c>
      <c r="H165" s="103">
        <v>22.925205887207571</v>
      </c>
      <c r="I165" s="103">
        <v>0</v>
      </c>
      <c r="J165" s="104">
        <v>853.84016145063151</v>
      </c>
      <c r="K165" s="104">
        <v>4226.5370596973626</v>
      </c>
      <c r="L165" s="104">
        <v>3372.6968982467311</v>
      </c>
      <c r="M165" s="105" t="s">
        <v>104</v>
      </c>
      <c r="N165" s="87"/>
      <c r="O165" s="103">
        <v>21.758669728926883</v>
      </c>
      <c r="P165" s="103">
        <v>22.178922554948951</v>
      </c>
      <c r="Q165" s="103">
        <v>0.42025282602206371</v>
      </c>
      <c r="R165" s="104">
        <v>878.22364016424638</v>
      </c>
      <c r="S165" s="104">
        <v>4010.9355512068405</v>
      </c>
      <c r="T165" s="104">
        <v>3132.7119110425933</v>
      </c>
      <c r="U165" s="87"/>
      <c r="V165" s="92"/>
      <c r="W165" s="87"/>
      <c r="X165" s="105">
        <v>160</v>
      </c>
      <c r="Y165" s="103">
        <v>19.671178397991579</v>
      </c>
      <c r="Z165" s="103">
        <v>2</v>
      </c>
      <c r="AA165" s="103">
        <v>4.6013579559651916</v>
      </c>
      <c r="AB165" s="104">
        <v>163.12544606090046</v>
      </c>
      <c r="AC165" s="103">
        <v>22.27253635395677</v>
      </c>
      <c r="AD165" s="103">
        <v>22.27253635395677</v>
      </c>
      <c r="AE165" s="103">
        <v>0</v>
      </c>
      <c r="AF165" s="104">
        <v>831.3015366796036</v>
      </c>
      <c r="AG165" s="104">
        <v>4149.0565437122186</v>
      </c>
      <c r="AH165" s="104">
        <v>3317.7550070326151</v>
      </c>
      <c r="AI165" s="105" t="s">
        <v>104</v>
      </c>
      <c r="AJ165" s="87"/>
      <c r="AK165" s="103">
        <v>21.44656222637807</v>
      </c>
      <c r="AL165" s="103">
        <v>21.816725148044846</v>
      </c>
      <c r="AM165" s="103">
        <v>0.37016292166677572</v>
      </c>
      <c r="AN165" s="104">
        <v>859.39492500381061</v>
      </c>
      <c r="AO165" s="104">
        <v>3989.4437007480519</v>
      </c>
      <c r="AP165" s="104">
        <v>3130.0487757442438</v>
      </c>
      <c r="AQ165" s="87"/>
      <c r="AR165" s="152"/>
      <c r="AS165" s="87"/>
      <c r="AT165" s="105">
        <v>160</v>
      </c>
      <c r="AU165" s="103">
        <v>19.3633945220807</v>
      </c>
      <c r="AV165" s="103">
        <v>3</v>
      </c>
      <c r="AW165" s="103">
        <v>6.4288182168822097</v>
      </c>
      <c r="AX165" s="104">
        <v>171.6433802024232</v>
      </c>
      <c r="AY165" s="103">
        <v>22.79221273896291</v>
      </c>
      <c r="AZ165" s="103">
        <v>22.79221273896291</v>
      </c>
      <c r="BA165" s="103">
        <v>0</v>
      </c>
      <c r="BB165" s="104">
        <v>855.40976237131053</v>
      </c>
      <c r="BC165" s="104">
        <v>3568.8319108444366</v>
      </c>
      <c r="BD165" s="104">
        <v>2713.4221484731261</v>
      </c>
      <c r="BE165" s="105" t="s">
        <v>104</v>
      </c>
      <c r="BF165" s="87"/>
      <c r="BG165" s="103">
        <v>22.674094579130745</v>
      </c>
      <c r="BH165" s="103">
        <v>23.37137548804764</v>
      </c>
      <c r="BI165" s="103">
        <v>0.69728090891689098</v>
      </c>
      <c r="BJ165" s="104">
        <v>935.76351399232794</v>
      </c>
      <c r="BK165" s="104">
        <v>3572.3641868696091</v>
      </c>
      <c r="BL165" s="104">
        <v>2636.6006728772841</v>
      </c>
      <c r="BM165" s="87"/>
      <c r="BN165" s="152"/>
      <c r="BO165" s="87"/>
      <c r="BP165" s="105">
        <v>160</v>
      </c>
      <c r="BQ165" s="103">
        <v>22.674111580961089</v>
      </c>
      <c r="BR165" s="103">
        <v>2</v>
      </c>
      <c r="BS165" s="103">
        <v>4.3832005830339611</v>
      </c>
      <c r="BT165" s="104">
        <v>153.73524575187773</v>
      </c>
      <c r="BU165" s="103">
        <v>25</v>
      </c>
      <c r="BV165" s="103">
        <v>25.05731216399505</v>
      </c>
      <c r="BW165" s="103">
        <v>5.7312163995050014E-2</v>
      </c>
      <c r="BX165" s="104">
        <v>912.33207035113526</v>
      </c>
      <c r="BY165" s="104">
        <v>3890</v>
      </c>
      <c r="BZ165" s="104">
        <v>2977.6679296488646</v>
      </c>
      <c r="CA165" s="105" t="s">
        <v>105</v>
      </c>
      <c r="CB165" s="87"/>
      <c r="CC165" s="103">
        <v>22.806188682793895</v>
      </c>
      <c r="CD165" s="103">
        <v>23.625411654775604</v>
      </c>
      <c r="CE165" s="103">
        <v>0.81922297198171068</v>
      </c>
      <c r="CF165" s="104">
        <v>957.01479177482543</v>
      </c>
      <c r="CG165" s="104">
        <v>3640.5533024190845</v>
      </c>
      <c r="CH165" s="104">
        <v>2683.5385106442595</v>
      </c>
      <c r="CI165" s="87"/>
      <c r="CJ165" s="87"/>
      <c r="CK165" s="87"/>
      <c r="CL165" s="87"/>
      <c r="CM165" s="87"/>
      <c r="CN165" s="87"/>
      <c r="CO165" s="87"/>
      <c r="CP165" s="152"/>
    </row>
    <row r="166" spans="1:94" x14ac:dyDescent="0.2">
      <c r="A166" s="87"/>
      <c r="B166" s="105">
        <v>161</v>
      </c>
      <c r="C166" s="103">
        <v>24.376334338195019</v>
      </c>
      <c r="D166" s="103">
        <v>3</v>
      </c>
      <c r="E166" s="103">
        <v>4.3312609459146705</v>
      </c>
      <c r="F166" s="104">
        <v>119.18266715951816</v>
      </c>
      <c r="G166" s="103">
        <v>25</v>
      </c>
      <c r="H166" s="103">
        <v>25.70759528410969</v>
      </c>
      <c r="I166" s="103">
        <v>0.70759528410968997</v>
      </c>
      <c r="J166" s="104">
        <v>996.54981829926237</v>
      </c>
      <c r="K166" s="104">
        <v>4650</v>
      </c>
      <c r="L166" s="104">
        <v>3653.4501817007376</v>
      </c>
      <c r="M166" s="105" t="s">
        <v>105</v>
      </c>
      <c r="N166" s="87"/>
      <c r="O166" s="103">
        <v>21.778802215082617</v>
      </c>
      <c r="P166" s="103">
        <v>22.200839776869206</v>
      </c>
      <c r="Q166" s="103">
        <v>0.42203756178658308</v>
      </c>
      <c r="R166" s="104">
        <v>878.95858537005392</v>
      </c>
      <c r="S166" s="104">
        <v>4014.9048956092824</v>
      </c>
      <c r="T166" s="104">
        <v>3135.9463102392278</v>
      </c>
      <c r="U166" s="87"/>
      <c r="V166" s="92"/>
      <c r="W166" s="87"/>
      <c r="X166" s="105">
        <v>161</v>
      </c>
      <c r="Y166" s="103">
        <v>20.095543597086063</v>
      </c>
      <c r="Z166" s="103">
        <v>4</v>
      </c>
      <c r="AA166" s="103">
        <v>3.6322604566386758</v>
      </c>
      <c r="AB166" s="104">
        <v>135.18012778049641</v>
      </c>
      <c r="AC166" s="103">
        <v>19.727804053724739</v>
      </c>
      <c r="AD166" s="103">
        <v>19.727804053724739</v>
      </c>
      <c r="AE166" s="103">
        <v>0</v>
      </c>
      <c r="AF166" s="104">
        <v>727.01424939223853</v>
      </c>
      <c r="AG166" s="104">
        <v>3831.0047296704529</v>
      </c>
      <c r="AH166" s="104">
        <v>3103.9904802782144</v>
      </c>
      <c r="AI166" s="105" t="s">
        <v>104</v>
      </c>
      <c r="AJ166" s="87"/>
      <c r="AK166" s="103">
        <v>21.435886709777741</v>
      </c>
      <c r="AL166" s="103">
        <v>21.803750482862736</v>
      </c>
      <c r="AM166" s="103">
        <v>0.36786377308499452</v>
      </c>
      <c r="AN166" s="104">
        <v>858.57268478262063</v>
      </c>
      <c r="AO166" s="104">
        <v>3988.4596077599927</v>
      </c>
      <c r="AP166" s="104">
        <v>3129.8869229773741</v>
      </c>
      <c r="AQ166" s="87"/>
      <c r="AR166" s="152"/>
      <c r="AS166" s="87"/>
      <c r="AT166" s="105">
        <v>161</v>
      </c>
      <c r="AU166" s="103">
        <v>24.322999360947716</v>
      </c>
      <c r="AV166" s="103">
        <v>4</v>
      </c>
      <c r="AW166" s="103">
        <v>3.541068185738395</v>
      </c>
      <c r="AX166" s="104">
        <v>168.89222836910113</v>
      </c>
      <c r="AY166" s="103">
        <v>23.864067546686112</v>
      </c>
      <c r="AZ166" s="103">
        <v>23.864067546686112</v>
      </c>
      <c r="BA166" s="103">
        <v>0</v>
      </c>
      <c r="BB166" s="104">
        <v>884.81425476968457</v>
      </c>
      <c r="BC166" s="104">
        <v>3779.610132002917</v>
      </c>
      <c r="BD166" s="104">
        <v>2894.7958772332322</v>
      </c>
      <c r="BE166" s="105" t="s">
        <v>104</v>
      </c>
      <c r="BF166" s="87"/>
      <c r="BG166" s="103">
        <v>22.681485715575192</v>
      </c>
      <c r="BH166" s="103">
        <v>23.374435687169623</v>
      </c>
      <c r="BI166" s="103">
        <v>0.69294997159442573</v>
      </c>
      <c r="BJ166" s="104">
        <v>935.44705896610026</v>
      </c>
      <c r="BK166" s="104">
        <v>3573.6514287648474</v>
      </c>
      <c r="BL166" s="104">
        <v>2638.2043697987497</v>
      </c>
      <c r="BM166" s="87"/>
      <c r="BN166" s="152"/>
      <c r="BO166" s="87"/>
      <c r="BP166" s="105">
        <v>161</v>
      </c>
      <c r="BQ166" s="103">
        <v>25.728851566463398</v>
      </c>
      <c r="BR166" s="103">
        <v>0</v>
      </c>
      <c r="BS166" s="103">
        <v>3.3273337315319074</v>
      </c>
      <c r="BT166" s="104">
        <v>169.27740174362458</v>
      </c>
      <c r="BU166" s="103">
        <v>25</v>
      </c>
      <c r="BV166" s="103">
        <v>29.056185297995306</v>
      </c>
      <c r="BW166" s="103">
        <v>4.0561852979953059</v>
      </c>
      <c r="BX166" s="104">
        <v>1527.7051964429204</v>
      </c>
      <c r="BY166" s="104">
        <v>3750</v>
      </c>
      <c r="BZ166" s="104">
        <v>2222.2948035570798</v>
      </c>
      <c r="CA166" s="105" t="s">
        <v>105</v>
      </c>
      <c r="CB166" s="87"/>
      <c r="CC166" s="103">
        <v>22.819814840043623</v>
      </c>
      <c r="CD166" s="103">
        <v>23.659143168087528</v>
      </c>
      <c r="CE166" s="103">
        <v>0.83932832804390689</v>
      </c>
      <c r="CF166" s="104">
        <v>960.55945267338507</v>
      </c>
      <c r="CG166" s="104">
        <v>3641.2330955717612</v>
      </c>
      <c r="CH166" s="104">
        <v>2680.6736428983763</v>
      </c>
      <c r="CI166" s="87"/>
      <c r="CJ166" s="87"/>
      <c r="CK166" s="87"/>
      <c r="CL166" s="87"/>
      <c r="CM166" s="87"/>
      <c r="CN166" s="87"/>
      <c r="CO166" s="87"/>
      <c r="CP166" s="152"/>
    </row>
    <row r="167" spans="1:94" x14ac:dyDescent="0.2">
      <c r="A167" s="87"/>
      <c r="B167" s="105">
        <v>162</v>
      </c>
      <c r="C167" s="103">
        <v>16.674350819868813</v>
      </c>
      <c r="D167" s="103">
        <v>4</v>
      </c>
      <c r="E167" s="103">
        <v>2.5500024341779617</v>
      </c>
      <c r="F167" s="104">
        <v>182.34020509409012</v>
      </c>
      <c r="G167" s="103">
        <v>15.224353254046775</v>
      </c>
      <c r="H167" s="103">
        <v>15.224353254046775</v>
      </c>
      <c r="I167" s="103">
        <v>0</v>
      </c>
      <c r="J167" s="104">
        <v>639.07080271549341</v>
      </c>
      <c r="K167" s="104">
        <v>2940.3835857284193</v>
      </c>
      <c r="L167" s="104">
        <v>2301.312783012926</v>
      </c>
      <c r="M167" s="105" t="s">
        <v>104</v>
      </c>
      <c r="N167" s="87"/>
      <c r="O167" s="103">
        <v>21.738342653594742</v>
      </c>
      <c r="P167" s="103">
        <v>22.157775045246844</v>
      </c>
      <c r="Q167" s="103">
        <v>0.419432391652098</v>
      </c>
      <c r="R167" s="104">
        <v>877.47779658823572</v>
      </c>
      <c r="S167" s="104">
        <v>4008.2720480174253</v>
      </c>
      <c r="T167" s="104">
        <v>3130.794251429189</v>
      </c>
      <c r="U167" s="87"/>
      <c r="V167" s="92"/>
      <c r="W167" s="87"/>
      <c r="X167" s="105">
        <v>162</v>
      </c>
      <c r="Y167" s="103">
        <v>17.49508692872454</v>
      </c>
      <c r="Z167" s="103">
        <v>2</v>
      </c>
      <c r="AA167" s="103">
        <v>5.4237020547676913</v>
      </c>
      <c r="AB167" s="104">
        <v>114.63824158849708</v>
      </c>
      <c r="AC167" s="103">
        <v>20.918788983492231</v>
      </c>
      <c r="AD167" s="103">
        <v>20.918788983492231</v>
      </c>
      <c r="AE167" s="103">
        <v>0</v>
      </c>
      <c r="AF167" s="104">
        <v>742.20191109326402</v>
      </c>
      <c r="AG167" s="104">
        <v>3905.3820170286017</v>
      </c>
      <c r="AH167" s="104">
        <v>3163.1801059353375</v>
      </c>
      <c r="AI167" s="105" t="s">
        <v>104</v>
      </c>
      <c r="AJ167" s="87"/>
      <c r="AK167" s="103">
        <v>21.432694748504371</v>
      </c>
      <c r="AL167" s="103">
        <v>21.798287757557979</v>
      </c>
      <c r="AM167" s="103">
        <v>0.36559300905360564</v>
      </c>
      <c r="AN167" s="104">
        <v>857.85434667342702</v>
      </c>
      <c r="AO167" s="104">
        <v>3987.946783125848</v>
      </c>
      <c r="AP167" s="104">
        <v>3130.092436452423</v>
      </c>
      <c r="AQ167" s="87"/>
      <c r="AR167" s="152"/>
      <c r="AS167" s="87"/>
      <c r="AT167" s="105">
        <v>162</v>
      </c>
      <c r="AU167" s="103">
        <v>21.026043173200229</v>
      </c>
      <c r="AV167" s="103">
        <v>2</v>
      </c>
      <c r="AW167" s="103">
        <v>5.3956042533805917</v>
      </c>
      <c r="AX167" s="104">
        <v>143.49001300838938</v>
      </c>
      <c r="AY167" s="103">
        <v>24.421647426580819</v>
      </c>
      <c r="AZ167" s="103">
        <v>24.421647426580819</v>
      </c>
      <c r="BA167" s="103">
        <v>0</v>
      </c>
      <c r="BB167" s="104">
        <v>876.13943580581395</v>
      </c>
      <c r="BC167" s="104">
        <v>3763.2471139871227</v>
      </c>
      <c r="BD167" s="104">
        <v>2887.107678181309</v>
      </c>
      <c r="BE167" s="105" t="s">
        <v>104</v>
      </c>
      <c r="BF167" s="87"/>
      <c r="BG167" s="103">
        <v>22.692227454532016</v>
      </c>
      <c r="BH167" s="103">
        <v>23.380899957165987</v>
      </c>
      <c r="BI167" s="103">
        <v>0.6886725026339664</v>
      </c>
      <c r="BJ167" s="104">
        <v>935.08096252683924</v>
      </c>
      <c r="BK167" s="104">
        <v>3574.8217725007871</v>
      </c>
      <c r="BL167" s="104">
        <v>2639.7408099739505</v>
      </c>
      <c r="BM167" s="87"/>
      <c r="BN167" s="152"/>
      <c r="BO167" s="87"/>
      <c r="BP167" s="105">
        <v>162</v>
      </c>
      <c r="BQ167" s="103">
        <v>19.170841843059797</v>
      </c>
      <c r="BR167" s="103">
        <v>1</v>
      </c>
      <c r="BS167" s="103">
        <v>4.3961852052463506</v>
      </c>
      <c r="BT167" s="104">
        <v>142.80567552620164</v>
      </c>
      <c r="BU167" s="103">
        <v>22.567027048306148</v>
      </c>
      <c r="BV167" s="103">
        <v>22.567027048306148</v>
      </c>
      <c r="BW167" s="103">
        <v>0</v>
      </c>
      <c r="BX167" s="104">
        <v>819.81648697538606</v>
      </c>
      <c r="BY167" s="104">
        <v>3455.0540572459222</v>
      </c>
      <c r="BZ167" s="104">
        <v>2635.2375702705363</v>
      </c>
      <c r="CA167" s="105" t="s">
        <v>104</v>
      </c>
      <c r="CB167" s="87"/>
      <c r="CC167" s="103">
        <v>22.818254421576107</v>
      </c>
      <c r="CD167" s="103">
        <v>23.652401710558014</v>
      </c>
      <c r="CE167" s="103">
        <v>0.83414728898190749</v>
      </c>
      <c r="CF167" s="104">
        <v>959.69066893450849</v>
      </c>
      <c r="CG167" s="104">
        <v>3640.0838422487623</v>
      </c>
      <c r="CH167" s="104">
        <v>2680.393173314254</v>
      </c>
      <c r="CI167" s="87"/>
      <c r="CJ167" s="87"/>
      <c r="CK167" s="87"/>
      <c r="CL167" s="87"/>
      <c r="CM167" s="87"/>
      <c r="CN167" s="87"/>
      <c r="CO167" s="87"/>
      <c r="CP167" s="152"/>
    </row>
    <row r="168" spans="1:94" x14ac:dyDescent="0.2">
      <c r="A168" s="87"/>
      <c r="B168" s="105">
        <v>163</v>
      </c>
      <c r="C168" s="103">
        <v>17.484641595847922</v>
      </c>
      <c r="D168" s="103">
        <v>0</v>
      </c>
      <c r="E168" s="103">
        <v>4.7484357044101326</v>
      </c>
      <c r="F168" s="104">
        <v>132.91385013148388</v>
      </c>
      <c r="G168" s="103">
        <v>22.233077300258053</v>
      </c>
      <c r="H168" s="103">
        <v>22.233077300258053</v>
      </c>
      <c r="I168" s="103">
        <v>0</v>
      </c>
      <c r="J168" s="104">
        <v>799.90616913922543</v>
      </c>
      <c r="K168" s="104">
        <v>4001.9539140464494</v>
      </c>
      <c r="L168" s="104">
        <v>3202.0477449072241</v>
      </c>
      <c r="M168" s="105" t="s">
        <v>104</v>
      </c>
      <c r="N168" s="87"/>
      <c r="O168" s="103">
        <v>21.741377835476115</v>
      </c>
      <c r="P168" s="103">
        <v>22.158237022271454</v>
      </c>
      <c r="Q168" s="103">
        <v>0.41685918679533668</v>
      </c>
      <c r="R168" s="104">
        <v>877.00189703333376</v>
      </c>
      <c r="S168" s="104">
        <v>4008.2332864593209</v>
      </c>
      <c r="T168" s="104">
        <v>3131.2313894259869</v>
      </c>
      <c r="U168" s="87"/>
      <c r="V168" s="92"/>
      <c r="W168" s="87"/>
      <c r="X168" s="105">
        <v>163</v>
      </c>
      <c r="Y168" s="103">
        <v>23.417058295631161</v>
      </c>
      <c r="Z168" s="103">
        <v>6</v>
      </c>
      <c r="AA168" s="103">
        <v>3.2398766697424017</v>
      </c>
      <c r="AB168" s="104">
        <v>143.82247940985201</v>
      </c>
      <c r="AC168" s="103">
        <v>20.656934965373562</v>
      </c>
      <c r="AD168" s="103">
        <v>20.656934965373562</v>
      </c>
      <c r="AE168" s="103">
        <v>0</v>
      </c>
      <c r="AF168" s="104">
        <v>763.53052837105884</v>
      </c>
      <c r="AG168" s="104">
        <v>4138.2482937672412</v>
      </c>
      <c r="AH168" s="104">
        <v>3374.7177653961826</v>
      </c>
      <c r="AI168" s="105" t="s">
        <v>104</v>
      </c>
      <c r="AJ168" s="87"/>
      <c r="AK168" s="103">
        <v>21.427935486031178</v>
      </c>
      <c r="AL168" s="103">
        <v>21.79128559318875</v>
      </c>
      <c r="AM168" s="103">
        <v>0.36335010715757127</v>
      </c>
      <c r="AN168" s="104">
        <v>857.27567294151061</v>
      </c>
      <c r="AO168" s="104">
        <v>3988.8688782831573</v>
      </c>
      <c r="AP168" s="104">
        <v>3131.5932053416486</v>
      </c>
      <c r="AQ168" s="87"/>
      <c r="AR168" s="152"/>
      <c r="AS168" s="87"/>
      <c r="AT168" s="105">
        <v>163</v>
      </c>
      <c r="AU168" s="103">
        <v>19.409493450821085</v>
      </c>
      <c r="AV168" s="103">
        <v>2</v>
      </c>
      <c r="AW168" s="103">
        <v>3.2357420421081762</v>
      </c>
      <c r="AX168" s="104">
        <v>168.14199297114553</v>
      </c>
      <c r="AY168" s="103">
        <v>20.64523549292926</v>
      </c>
      <c r="AZ168" s="103">
        <v>20.64523549292926</v>
      </c>
      <c r="BA168" s="103">
        <v>0</v>
      </c>
      <c r="BB168" s="104">
        <v>787.49905775902334</v>
      </c>
      <c r="BC168" s="104">
        <v>3196.7853239393889</v>
      </c>
      <c r="BD168" s="104">
        <v>2409.2862661803656</v>
      </c>
      <c r="BE168" s="105" t="s">
        <v>104</v>
      </c>
      <c r="BF168" s="87"/>
      <c r="BG168" s="103">
        <v>22.679669221638747</v>
      </c>
      <c r="BH168" s="103">
        <v>23.364116739593982</v>
      </c>
      <c r="BI168" s="103">
        <v>0.6844475179552304</v>
      </c>
      <c r="BJ168" s="104">
        <v>934.17555206814109</v>
      </c>
      <c r="BK168" s="104">
        <v>3572.5025304850733</v>
      </c>
      <c r="BL168" s="104">
        <v>2638.3269784169347</v>
      </c>
      <c r="BM168" s="87"/>
      <c r="BN168" s="152"/>
      <c r="BO168" s="87"/>
      <c r="BP168" s="105">
        <v>163</v>
      </c>
      <c r="BQ168" s="103">
        <v>19.426126888007524</v>
      </c>
      <c r="BR168" s="103">
        <v>5</v>
      </c>
      <c r="BS168" s="103">
        <v>4.0105707393943435</v>
      </c>
      <c r="BT168" s="104">
        <v>132.19479839814085</v>
      </c>
      <c r="BU168" s="103">
        <v>18.436697627401866</v>
      </c>
      <c r="BV168" s="103">
        <v>18.436697627401866</v>
      </c>
      <c r="BW168" s="103">
        <v>0</v>
      </c>
      <c r="BX168" s="104">
        <v>685.2957272201968</v>
      </c>
      <c r="BY168" s="104">
        <v>3115.50464411028</v>
      </c>
      <c r="BZ168" s="104">
        <v>2430.2089168900829</v>
      </c>
      <c r="CA168" s="105" t="s">
        <v>104</v>
      </c>
      <c r="CB168" s="87"/>
      <c r="CC168" s="103">
        <v>22.79137370504743</v>
      </c>
      <c r="CD168" s="103">
        <v>23.620403525998771</v>
      </c>
      <c r="CE168" s="103">
        <v>0.8290298209513437</v>
      </c>
      <c r="CF168" s="104">
        <v>958.00726438411391</v>
      </c>
      <c r="CG168" s="104">
        <v>3636.8655649595694</v>
      </c>
      <c r="CH168" s="104">
        <v>2678.8583005754554</v>
      </c>
      <c r="CI168" s="87"/>
      <c r="CJ168" s="87"/>
      <c r="CK168" s="87"/>
      <c r="CL168" s="87"/>
      <c r="CM168" s="87"/>
      <c r="CN168" s="87"/>
      <c r="CO168" s="87"/>
      <c r="CP168" s="152"/>
    </row>
    <row r="169" spans="1:94" x14ac:dyDescent="0.2">
      <c r="A169" s="87"/>
      <c r="B169" s="105">
        <v>164</v>
      </c>
      <c r="C169" s="103">
        <v>20.183759497992</v>
      </c>
      <c r="D169" s="103">
        <v>1</v>
      </c>
      <c r="E169" s="103">
        <v>4.7156713575605664</v>
      </c>
      <c r="F169" s="104">
        <v>159.77600527495312</v>
      </c>
      <c r="G169" s="103">
        <v>23.899430855552566</v>
      </c>
      <c r="H169" s="103">
        <v>23.899430855552566</v>
      </c>
      <c r="I169" s="103">
        <v>0</v>
      </c>
      <c r="J169" s="104">
        <v>876.75893094153014</v>
      </c>
      <c r="K169" s="104">
        <v>4351.8975539994617</v>
      </c>
      <c r="L169" s="104">
        <v>3475.1386230579315</v>
      </c>
      <c r="M169" s="105" t="s">
        <v>104</v>
      </c>
      <c r="N169" s="87"/>
      <c r="O169" s="103">
        <v>21.754536695354627</v>
      </c>
      <c r="P169" s="103">
        <v>22.168854057840242</v>
      </c>
      <c r="Q169" s="103">
        <v>0.41431736248560902</v>
      </c>
      <c r="R169" s="104">
        <v>877.0004155327739</v>
      </c>
      <c r="S169" s="104">
        <v>4010.3288002857853</v>
      </c>
      <c r="T169" s="104">
        <v>3133.3283847530106</v>
      </c>
      <c r="U169" s="87"/>
      <c r="V169" s="92"/>
      <c r="W169" s="87"/>
      <c r="X169" s="105">
        <v>164</v>
      </c>
      <c r="Y169" s="103">
        <v>18.257228421475379</v>
      </c>
      <c r="Z169" s="103">
        <v>2</v>
      </c>
      <c r="AA169" s="103">
        <v>3.3420675565674554</v>
      </c>
      <c r="AB169" s="104">
        <v>150.55518495747765</v>
      </c>
      <c r="AC169" s="103">
        <v>19.599295978042832</v>
      </c>
      <c r="AD169" s="103">
        <v>19.599295978042832</v>
      </c>
      <c r="AE169" s="103">
        <v>0</v>
      </c>
      <c r="AF169" s="104">
        <v>738.53406429876259</v>
      </c>
      <c r="AG169" s="104">
        <v>3667.8732760477096</v>
      </c>
      <c r="AH169" s="104">
        <v>2929.339211748947</v>
      </c>
      <c r="AI169" s="105" t="s">
        <v>104</v>
      </c>
      <c r="AJ169" s="87"/>
      <c r="AK169" s="103">
        <v>21.416785245128811</v>
      </c>
      <c r="AL169" s="103">
        <v>21.777919802852495</v>
      </c>
      <c r="AM169" s="103">
        <v>0.36113455772368364</v>
      </c>
      <c r="AN169" s="104">
        <v>856.55163874246944</v>
      </c>
      <c r="AO169" s="104">
        <v>3986.9115880256245</v>
      </c>
      <c r="AP169" s="104">
        <v>3130.3599492831568</v>
      </c>
      <c r="AQ169" s="87"/>
      <c r="AR169" s="152"/>
      <c r="AS169" s="87"/>
      <c r="AT169" s="105">
        <v>164</v>
      </c>
      <c r="AU169" s="103">
        <v>25.839171822929373</v>
      </c>
      <c r="AV169" s="103">
        <v>3</v>
      </c>
      <c r="AW169" s="103">
        <v>6.2431793421092348</v>
      </c>
      <c r="AX169" s="104">
        <v>123.80961057846443</v>
      </c>
      <c r="AY169" s="103">
        <v>25</v>
      </c>
      <c r="AZ169" s="103">
        <v>29.08235116503861</v>
      </c>
      <c r="BA169" s="103">
        <v>4.0823511650386095</v>
      </c>
      <c r="BB169" s="104">
        <v>1486.1622853342558</v>
      </c>
      <c r="BC169" s="104">
        <v>3900</v>
      </c>
      <c r="BD169" s="104">
        <v>2413.837714665744</v>
      </c>
      <c r="BE169" s="105" t="s">
        <v>105</v>
      </c>
      <c r="BF169" s="87"/>
      <c r="BG169" s="103">
        <v>22.69381758004339</v>
      </c>
      <c r="BH169" s="103">
        <v>23.398984022675961</v>
      </c>
      <c r="BI169" s="103">
        <v>0.70516644263256811</v>
      </c>
      <c r="BJ169" s="104">
        <v>937.54132483195883</v>
      </c>
      <c r="BK169" s="104">
        <v>3574.4994662747981</v>
      </c>
      <c r="BL169" s="104">
        <v>2636.9581414428417</v>
      </c>
      <c r="BM169" s="87"/>
      <c r="BN169" s="152"/>
      <c r="BO169" s="87"/>
      <c r="BP169" s="105">
        <v>164</v>
      </c>
      <c r="BQ169" s="103">
        <v>15.334382540057657</v>
      </c>
      <c r="BR169" s="103">
        <v>2</v>
      </c>
      <c r="BS169" s="103">
        <v>3.0446793886942425</v>
      </c>
      <c r="BT169" s="104">
        <v>114.71705699851739</v>
      </c>
      <c r="BU169" s="103">
        <v>16.379061928751899</v>
      </c>
      <c r="BV169" s="103">
        <v>16.379061928751899</v>
      </c>
      <c r="BW169" s="103">
        <v>0</v>
      </c>
      <c r="BX169" s="104">
        <v>606.08891486107439</v>
      </c>
      <c r="BY169" s="104">
        <v>2596.8592893127848</v>
      </c>
      <c r="BZ169" s="104">
        <v>1990.7703744517103</v>
      </c>
      <c r="CA169" s="105" t="s">
        <v>104</v>
      </c>
      <c r="CB169" s="87"/>
      <c r="CC169" s="103">
        <v>22.752274242996847</v>
      </c>
      <c r="CD169" s="103">
        <v>23.576249004064341</v>
      </c>
      <c r="CE169" s="103">
        <v>0.82397476106749401</v>
      </c>
      <c r="CF169" s="104">
        <v>955.86142078946125</v>
      </c>
      <c r="CG169" s="104">
        <v>3630.5240632787959</v>
      </c>
      <c r="CH169" s="104">
        <v>2674.6626424893352</v>
      </c>
      <c r="CI169" s="87"/>
      <c r="CJ169" s="87"/>
      <c r="CK169" s="87"/>
      <c r="CL169" s="87"/>
      <c r="CM169" s="87"/>
      <c r="CN169" s="87"/>
      <c r="CO169" s="87"/>
      <c r="CP169" s="152"/>
    </row>
    <row r="170" spans="1:94" x14ac:dyDescent="0.2">
      <c r="A170" s="87"/>
      <c r="B170" s="105">
        <v>165</v>
      </c>
      <c r="C170" s="103">
        <v>22.877361831136938</v>
      </c>
      <c r="D170" s="103">
        <v>1</v>
      </c>
      <c r="E170" s="103">
        <v>4.1417823406713614</v>
      </c>
      <c r="F170" s="104">
        <v>133.47062264820238</v>
      </c>
      <c r="G170" s="103">
        <v>25</v>
      </c>
      <c r="H170" s="103">
        <v>26.0191441718083</v>
      </c>
      <c r="I170" s="103">
        <v>1.0191441718082999</v>
      </c>
      <c r="J170" s="104">
        <v>1066.9165735736965</v>
      </c>
      <c r="K170" s="104">
        <v>4550</v>
      </c>
      <c r="L170" s="104">
        <v>3483.0834264263035</v>
      </c>
      <c r="M170" s="105" t="s">
        <v>105</v>
      </c>
      <c r="N170" s="87"/>
      <c r="O170" s="103">
        <v>21.774206169928238</v>
      </c>
      <c r="P170" s="103">
        <v>22.192189149440047</v>
      </c>
      <c r="Q170" s="103">
        <v>0.41798297951180718</v>
      </c>
      <c r="R170" s="104">
        <v>878.15142255120372</v>
      </c>
      <c r="S170" s="104">
        <v>4013.5995348295078</v>
      </c>
      <c r="T170" s="104">
        <v>3135.4481122783031</v>
      </c>
      <c r="U170" s="87"/>
      <c r="V170" s="92"/>
      <c r="W170" s="87"/>
      <c r="X170" s="105">
        <v>165</v>
      </c>
      <c r="Y170" s="103">
        <v>22.895947178846612</v>
      </c>
      <c r="Z170" s="103">
        <v>0</v>
      </c>
      <c r="AA170" s="103">
        <v>2.7436526270874748</v>
      </c>
      <c r="AB170" s="104">
        <v>157.55657769735018</v>
      </c>
      <c r="AC170" s="103">
        <v>25</v>
      </c>
      <c r="AD170" s="103">
        <v>25.639599805934086</v>
      </c>
      <c r="AE170" s="103">
        <v>0.63959980593408616</v>
      </c>
      <c r="AF170" s="104">
        <v>1022.6845427654857</v>
      </c>
      <c r="AG170" s="104">
        <v>4500</v>
      </c>
      <c r="AH170" s="104">
        <v>3477.3154572345143</v>
      </c>
      <c r="AI170" s="105" t="s">
        <v>105</v>
      </c>
      <c r="AJ170" s="87"/>
      <c r="AK170" s="103">
        <v>21.438501698188634</v>
      </c>
      <c r="AL170" s="103">
        <v>21.801323924083292</v>
      </c>
      <c r="AM170" s="103">
        <v>0.36282222589465574</v>
      </c>
      <c r="AN170" s="104">
        <v>857.55850482745745</v>
      </c>
      <c r="AO170" s="104">
        <v>3990.0212147648631</v>
      </c>
      <c r="AP170" s="104">
        <v>3132.4627099374075</v>
      </c>
      <c r="AQ170" s="87"/>
      <c r="AR170" s="152"/>
      <c r="AS170" s="87"/>
      <c r="AT170" s="105">
        <v>165</v>
      </c>
      <c r="AU170" s="103">
        <v>22.833830213025966</v>
      </c>
      <c r="AV170" s="103">
        <v>3</v>
      </c>
      <c r="AW170" s="103">
        <v>4.060002057030129</v>
      </c>
      <c r="AX170" s="104">
        <v>192.80814353299715</v>
      </c>
      <c r="AY170" s="103">
        <v>23.893832270056095</v>
      </c>
      <c r="AZ170" s="103">
        <v>23.893832270056095</v>
      </c>
      <c r="BA170" s="103">
        <v>0</v>
      </c>
      <c r="BB170" s="104">
        <v>909.62311163467996</v>
      </c>
      <c r="BC170" s="104">
        <v>3734.0748405084141</v>
      </c>
      <c r="BD170" s="104">
        <v>2824.4517288737343</v>
      </c>
      <c r="BE170" s="105" t="s">
        <v>104</v>
      </c>
      <c r="BF170" s="87"/>
      <c r="BG170" s="103">
        <v>22.701090396346498</v>
      </c>
      <c r="BH170" s="103">
        <v>23.401983102963115</v>
      </c>
      <c r="BI170" s="103">
        <v>0.70089270661661318</v>
      </c>
      <c r="BJ170" s="104">
        <v>937.37212353985421</v>
      </c>
      <c r="BK170" s="104">
        <v>3575.4665897550017</v>
      </c>
      <c r="BL170" s="104">
        <v>2638.0944662151501</v>
      </c>
      <c r="BM170" s="87"/>
      <c r="BN170" s="152"/>
      <c r="BO170" s="87"/>
      <c r="BP170" s="105">
        <v>165</v>
      </c>
      <c r="BQ170" s="103">
        <v>23.691412145288488</v>
      </c>
      <c r="BR170" s="103">
        <v>5</v>
      </c>
      <c r="BS170" s="103">
        <v>5.020645845743962</v>
      </c>
      <c r="BT170" s="104">
        <v>148.22076514751654</v>
      </c>
      <c r="BU170" s="103">
        <v>23.712057991032452</v>
      </c>
      <c r="BV170" s="103">
        <v>23.712057991032452</v>
      </c>
      <c r="BW170" s="103">
        <v>0</v>
      </c>
      <c r="BX170" s="104">
        <v>859.58250487849011</v>
      </c>
      <c r="BY170" s="104">
        <v>3906.8086986548678</v>
      </c>
      <c r="BZ170" s="104">
        <v>3047.2261937763778</v>
      </c>
      <c r="CA170" s="105" t="s">
        <v>104</v>
      </c>
      <c r="CB170" s="87"/>
      <c r="CC170" s="103">
        <v>22.758091114197065</v>
      </c>
      <c r="CD170" s="103">
        <v>23.577072088833845</v>
      </c>
      <c r="CE170" s="103">
        <v>0.81898097463678188</v>
      </c>
      <c r="CF170" s="104">
        <v>955.27791220818267</v>
      </c>
      <c r="CG170" s="104">
        <v>3632.1985156144087</v>
      </c>
      <c r="CH170" s="104">
        <v>2676.9206034062263</v>
      </c>
      <c r="CI170" s="87"/>
      <c r="CJ170" s="87"/>
      <c r="CK170" s="87"/>
      <c r="CL170" s="87"/>
      <c r="CM170" s="87"/>
      <c r="CN170" s="87"/>
      <c r="CO170" s="87"/>
      <c r="CP170" s="152"/>
    </row>
    <row r="171" spans="1:94" x14ac:dyDescent="0.2">
      <c r="A171" s="87"/>
      <c r="B171" s="105">
        <v>166</v>
      </c>
      <c r="C171" s="103">
        <v>18.498513619902557</v>
      </c>
      <c r="D171" s="103">
        <v>1</v>
      </c>
      <c r="E171" s="103">
        <v>3.6720805570422934</v>
      </c>
      <c r="F171" s="104">
        <v>136.32358211475497</v>
      </c>
      <c r="G171" s="103">
        <v>21.170594176944849</v>
      </c>
      <c r="H171" s="103">
        <v>21.170594176944849</v>
      </c>
      <c r="I171" s="103">
        <v>0</v>
      </c>
      <c r="J171" s="104">
        <v>771.44140742310037</v>
      </c>
      <c r="K171" s="104">
        <v>3860.706951850073</v>
      </c>
      <c r="L171" s="104">
        <v>3089.2655444269726</v>
      </c>
      <c r="M171" s="105" t="s">
        <v>104</v>
      </c>
      <c r="N171" s="87"/>
      <c r="O171" s="103">
        <v>21.770569953103035</v>
      </c>
      <c r="P171" s="103">
        <v>22.186034962858752</v>
      </c>
      <c r="Q171" s="103">
        <v>0.41546500975571199</v>
      </c>
      <c r="R171" s="104">
        <v>877.50859113476929</v>
      </c>
      <c r="S171" s="104">
        <v>4012.6784951730051</v>
      </c>
      <c r="T171" s="104">
        <v>3135.169904038235</v>
      </c>
      <c r="U171" s="87"/>
      <c r="V171" s="92"/>
      <c r="W171" s="87"/>
      <c r="X171" s="105">
        <v>166</v>
      </c>
      <c r="Y171" s="103">
        <v>20.420825195043811</v>
      </c>
      <c r="Z171" s="103">
        <v>3</v>
      </c>
      <c r="AA171" s="103">
        <v>5.9002753098689968</v>
      </c>
      <c r="AB171" s="104">
        <v>131.58809856826582</v>
      </c>
      <c r="AC171" s="103">
        <v>23.321100504912806</v>
      </c>
      <c r="AD171" s="103">
        <v>23.321100504912806</v>
      </c>
      <c r="AE171" s="103">
        <v>0</v>
      </c>
      <c r="AF171" s="104">
        <v>831.22111371565006</v>
      </c>
      <c r="AG171" s="104">
        <v>4407.7980908843056</v>
      </c>
      <c r="AH171" s="104">
        <v>3576.5769771686555</v>
      </c>
      <c r="AI171" s="105" t="s">
        <v>104</v>
      </c>
      <c r="AJ171" s="87"/>
      <c r="AK171" s="103">
        <v>21.449842654855651</v>
      </c>
      <c r="AL171" s="103">
        <v>21.810479204690701</v>
      </c>
      <c r="AM171" s="103">
        <v>0.36063654983504939</v>
      </c>
      <c r="AN171" s="104">
        <v>857.39984584485615</v>
      </c>
      <c r="AO171" s="104">
        <v>3992.5379429342574</v>
      </c>
      <c r="AP171" s="104">
        <v>3135.1380970894029</v>
      </c>
      <c r="AQ171" s="87"/>
      <c r="AR171" s="152"/>
      <c r="AS171" s="87"/>
      <c r="AT171" s="105">
        <v>166</v>
      </c>
      <c r="AU171" s="103">
        <v>23.808776381267322</v>
      </c>
      <c r="AV171" s="103">
        <v>2</v>
      </c>
      <c r="AW171" s="103">
        <v>6.1654006143635414</v>
      </c>
      <c r="AX171" s="104">
        <v>130.15975865261603</v>
      </c>
      <c r="AY171" s="103">
        <v>25</v>
      </c>
      <c r="AZ171" s="103">
        <v>27.974176995630863</v>
      </c>
      <c r="BA171" s="103">
        <v>2.974176995630863</v>
      </c>
      <c r="BB171" s="104">
        <v>1326.2863079972456</v>
      </c>
      <c r="BC171" s="104">
        <v>3850</v>
      </c>
      <c r="BD171" s="104">
        <v>2523.7136920027542</v>
      </c>
      <c r="BE171" s="105" t="s">
        <v>105</v>
      </c>
      <c r="BF171" s="87"/>
      <c r="BG171" s="103">
        <v>22.714939249380553</v>
      </c>
      <c r="BH171" s="103">
        <v>23.429526439665931</v>
      </c>
      <c r="BI171" s="103">
        <v>0.71458719028537376</v>
      </c>
      <c r="BJ171" s="104">
        <v>939.71498007272999</v>
      </c>
      <c r="BK171" s="104">
        <v>3577.1204054793693</v>
      </c>
      <c r="BL171" s="104">
        <v>2637.4054254066418</v>
      </c>
      <c r="BM171" s="87"/>
      <c r="BN171" s="152"/>
      <c r="BO171" s="87"/>
      <c r="BP171" s="105">
        <v>166</v>
      </c>
      <c r="BQ171" s="103">
        <v>25.360521754727809</v>
      </c>
      <c r="BR171" s="103">
        <v>3</v>
      </c>
      <c r="BS171" s="103">
        <v>6.6336234438667478</v>
      </c>
      <c r="BT171" s="104">
        <v>144.37866270044105</v>
      </c>
      <c r="BU171" s="103">
        <v>25</v>
      </c>
      <c r="BV171" s="103">
        <v>28.994145198594559</v>
      </c>
      <c r="BW171" s="103">
        <v>3.9941451985945591</v>
      </c>
      <c r="BX171" s="104">
        <v>1493.5004424896249</v>
      </c>
      <c r="BY171" s="104">
        <v>3960</v>
      </c>
      <c r="BZ171" s="104">
        <v>2466.4995575103749</v>
      </c>
      <c r="CA171" s="105" t="s">
        <v>105</v>
      </c>
      <c r="CB171" s="87"/>
      <c r="CC171" s="103">
        <v>22.771596589412745</v>
      </c>
      <c r="CD171" s="103">
        <v>23.609705059374573</v>
      </c>
      <c r="CE171" s="103">
        <v>0.83810846996182886</v>
      </c>
      <c r="CF171" s="104">
        <v>958.52021660746857</v>
      </c>
      <c r="CG171" s="104">
        <v>3634.1732233516714</v>
      </c>
      <c r="CH171" s="104">
        <v>2675.6530067442027</v>
      </c>
      <c r="CI171" s="87"/>
      <c r="CJ171" s="87"/>
      <c r="CK171" s="87"/>
      <c r="CL171" s="87"/>
      <c r="CM171" s="87"/>
      <c r="CN171" s="87"/>
      <c r="CO171" s="87"/>
      <c r="CP171" s="152"/>
    </row>
    <row r="172" spans="1:94" x14ac:dyDescent="0.2">
      <c r="A172" s="87"/>
      <c r="B172" s="105">
        <v>167</v>
      </c>
      <c r="C172" s="103">
        <v>22.821557253673809</v>
      </c>
      <c r="D172" s="103">
        <v>3</v>
      </c>
      <c r="E172" s="103">
        <v>3.6834140427349964</v>
      </c>
      <c r="F172" s="104">
        <v>145.72543420536201</v>
      </c>
      <c r="G172" s="103">
        <v>23.504971296408804</v>
      </c>
      <c r="H172" s="103">
        <v>23.504971296408804</v>
      </c>
      <c r="I172" s="103">
        <v>0</v>
      </c>
      <c r="J172" s="104">
        <v>850.87457309762613</v>
      </c>
      <c r="K172" s="104">
        <v>4380.8948333535845</v>
      </c>
      <c r="L172" s="104">
        <v>3530.0202602559584</v>
      </c>
      <c r="M172" s="105" t="s">
        <v>104</v>
      </c>
      <c r="N172" s="87"/>
      <c r="O172" s="103">
        <v>21.780955589889295</v>
      </c>
      <c r="P172" s="103">
        <v>22.193932785215338</v>
      </c>
      <c r="Q172" s="103">
        <v>0.41297719532603705</v>
      </c>
      <c r="R172" s="104">
        <v>877.34910599682235</v>
      </c>
      <c r="S172" s="104">
        <v>4014.8833834255834</v>
      </c>
      <c r="T172" s="104">
        <v>3137.5342774287601</v>
      </c>
      <c r="U172" s="87"/>
      <c r="V172" s="92"/>
      <c r="W172" s="87"/>
      <c r="X172" s="105">
        <v>167</v>
      </c>
      <c r="Y172" s="103">
        <v>21.886526061657769</v>
      </c>
      <c r="Z172" s="103">
        <v>3</v>
      </c>
      <c r="AA172" s="103">
        <v>5.9265030940123822</v>
      </c>
      <c r="AB172" s="104">
        <v>165.03863586799594</v>
      </c>
      <c r="AC172" s="103">
        <v>24.813029155670151</v>
      </c>
      <c r="AD172" s="103">
        <v>24.813029155670151</v>
      </c>
      <c r="AE172" s="103">
        <v>0</v>
      </c>
      <c r="AF172" s="104">
        <v>909.42951053810043</v>
      </c>
      <c r="AG172" s="104">
        <v>4676.345248020627</v>
      </c>
      <c r="AH172" s="104">
        <v>3766.9157374825263</v>
      </c>
      <c r="AI172" s="105" t="s">
        <v>104</v>
      </c>
      <c r="AJ172" s="87"/>
      <c r="AK172" s="103">
        <v>21.469981496177891</v>
      </c>
      <c r="AL172" s="103">
        <v>21.828458545714529</v>
      </c>
      <c r="AM172" s="103">
        <v>0.35847704953663589</v>
      </c>
      <c r="AN172" s="104">
        <v>857.71140072325875</v>
      </c>
      <c r="AO172" s="104">
        <v>3996.6325974557326</v>
      </c>
      <c r="AP172" s="104">
        <v>3138.9211967324754</v>
      </c>
      <c r="AQ172" s="87"/>
      <c r="AR172" s="152"/>
      <c r="AS172" s="87"/>
      <c r="AT172" s="105">
        <v>167</v>
      </c>
      <c r="AU172" s="103">
        <v>18.949977404325413</v>
      </c>
      <c r="AV172" s="103">
        <v>2</v>
      </c>
      <c r="AW172" s="103">
        <v>3.1210994502773666</v>
      </c>
      <c r="AX172" s="104">
        <v>177.02366732351518</v>
      </c>
      <c r="AY172" s="103">
        <v>20.071076854602779</v>
      </c>
      <c r="AZ172" s="103">
        <v>20.071076854602779</v>
      </c>
      <c r="BA172" s="103">
        <v>0</v>
      </c>
      <c r="BB172" s="104">
        <v>779.15597296159854</v>
      </c>
      <c r="BC172" s="104">
        <v>3110.6615281904169</v>
      </c>
      <c r="BD172" s="104">
        <v>2331.5055552288186</v>
      </c>
      <c r="BE172" s="105" t="s">
        <v>104</v>
      </c>
      <c r="BF172" s="87"/>
      <c r="BG172" s="103">
        <v>22.699107738034581</v>
      </c>
      <c r="BH172" s="103">
        <v>23.409415963108668</v>
      </c>
      <c r="BI172" s="103">
        <v>0.71030822507408409</v>
      </c>
      <c r="BJ172" s="104">
        <v>938.75354889242385</v>
      </c>
      <c r="BK172" s="104">
        <v>3574.3272385494952</v>
      </c>
      <c r="BL172" s="104">
        <v>2635.5736896570738</v>
      </c>
      <c r="BM172" s="87"/>
      <c r="BN172" s="152"/>
      <c r="BO172" s="87"/>
      <c r="BP172" s="105">
        <v>167</v>
      </c>
      <c r="BQ172" s="103">
        <v>21.172310997585246</v>
      </c>
      <c r="BR172" s="103">
        <v>4</v>
      </c>
      <c r="BS172" s="103">
        <v>6.2017289685278687</v>
      </c>
      <c r="BT172" s="104">
        <v>173.49281223195464</v>
      </c>
      <c r="BU172" s="103">
        <v>23.374039966113116</v>
      </c>
      <c r="BV172" s="103">
        <v>23.374039966113116</v>
      </c>
      <c r="BW172" s="103">
        <v>0</v>
      </c>
      <c r="BX172" s="104">
        <v>874.71401121534814</v>
      </c>
      <c r="BY172" s="104">
        <v>3786.1059949169676</v>
      </c>
      <c r="BZ172" s="104">
        <v>2911.3919837016192</v>
      </c>
      <c r="CA172" s="105" t="s">
        <v>104</v>
      </c>
      <c r="CB172" s="87"/>
      <c r="CC172" s="103">
        <v>22.77520403478221</v>
      </c>
      <c r="CD172" s="103">
        <v>23.608293891151451</v>
      </c>
      <c r="CE172" s="103">
        <v>0.83308985636924304</v>
      </c>
      <c r="CF172" s="104">
        <v>958.01838304224623</v>
      </c>
      <c r="CG172" s="104">
        <v>3635.0830004269128</v>
      </c>
      <c r="CH172" s="104">
        <v>2677.0646173846662</v>
      </c>
      <c r="CI172" s="87"/>
      <c r="CJ172" s="87"/>
      <c r="CK172" s="87"/>
      <c r="CL172" s="87"/>
      <c r="CM172" s="87"/>
      <c r="CN172" s="87"/>
      <c r="CO172" s="87"/>
      <c r="CP172" s="152"/>
    </row>
    <row r="173" spans="1:94" x14ac:dyDescent="0.2">
      <c r="A173" s="87"/>
      <c r="B173" s="105">
        <v>168</v>
      </c>
      <c r="C173" s="103">
        <v>22.683649943682212</v>
      </c>
      <c r="D173" s="103">
        <v>1</v>
      </c>
      <c r="E173" s="103">
        <v>4.4778747793358509</v>
      </c>
      <c r="F173" s="104">
        <v>142.99858315333225</v>
      </c>
      <c r="G173" s="103">
        <v>25</v>
      </c>
      <c r="H173" s="103">
        <v>26.161524723018061</v>
      </c>
      <c r="I173" s="103">
        <v>1.1615247230180614</v>
      </c>
      <c r="J173" s="104">
        <v>1102.0730332965834</v>
      </c>
      <c r="K173" s="104">
        <v>4550</v>
      </c>
      <c r="L173" s="104">
        <v>3447.9269667034168</v>
      </c>
      <c r="M173" s="105" t="s">
        <v>105</v>
      </c>
      <c r="N173" s="87"/>
      <c r="O173" s="103">
        <v>21.800116568520906</v>
      </c>
      <c r="P173" s="103">
        <v>22.217549403892733</v>
      </c>
      <c r="Q173" s="103">
        <v>0.41743283537182291</v>
      </c>
      <c r="R173" s="104">
        <v>878.68674842122573</v>
      </c>
      <c r="S173" s="104">
        <v>4018.0686013813838</v>
      </c>
      <c r="T173" s="104">
        <v>3139.3818529601572</v>
      </c>
      <c r="U173" s="87"/>
      <c r="V173" s="92"/>
      <c r="W173" s="87"/>
      <c r="X173" s="105">
        <v>168</v>
      </c>
      <c r="Y173" s="103">
        <v>18.656116223379037</v>
      </c>
      <c r="Z173" s="103">
        <v>1</v>
      </c>
      <c r="AA173" s="103">
        <v>5.738635968201649</v>
      </c>
      <c r="AB173" s="104">
        <v>174.51623540115395</v>
      </c>
      <c r="AC173" s="103">
        <v>23.394752191580686</v>
      </c>
      <c r="AD173" s="103">
        <v>23.394752191580686</v>
      </c>
      <c r="AE173" s="103">
        <v>0</v>
      </c>
      <c r="AF173" s="104">
        <v>876.35880114857457</v>
      </c>
      <c r="AG173" s="104">
        <v>4281.0553944845233</v>
      </c>
      <c r="AH173" s="104">
        <v>3404.6965933359488</v>
      </c>
      <c r="AI173" s="105" t="s">
        <v>104</v>
      </c>
      <c r="AJ173" s="87"/>
      <c r="AK173" s="103">
        <v>21.481438464602906</v>
      </c>
      <c r="AL173" s="103">
        <v>21.837781722178015</v>
      </c>
      <c r="AM173" s="103">
        <v>0.35634325757510832</v>
      </c>
      <c r="AN173" s="104">
        <v>857.82239715436174</v>
      </c>
      <c r="AO173" s="104">
        <v>3998.3255902951896</v>
      </c>
      <c r="AP173" s="104">
        <v>3140.5031931408294</v>
      </c>
      <c r="AQ173" s="87"/>
      <c r="AR173" s="152"/>
      <c r="AS173" s="87"/>
      <c r="AT173" s="105">
        <v>168</v>
      </c>
      <c r="AU173" s="103">
        <v>20.565944298693051</v>
      </c>
      <c r="AV173" s="103">
        <v>1</v>
      </c>
      <c r="AW173" s="103">
        <v>3.7768856963132853</v>
      </c>
      <c r="AX173" s="104">
        <v>174.93673646110889</v>
      </c>
      <c r="AY173" s="103">
        <v>23.342829995006337</v>
      </c>
      <c r="AZ173" s="103">
        <v>23.342829995006337</v>
      </c>
      <c r="BA173" s="103">
        <v>0</v>
      </c>
      <c r="BB173" s="104">
        <v>875.22163631129899</v>
      </c>
      <c r="BC173" s="104">
        <v>3551.4244992509507</v>
      </c>
      <c r="BD173" s="104">
        <v>2676.2028629396518</v>
      </c>
      <c r="BE173" s="105" t="s">
        <v>104</v>
      </c>
      <c r="BF173" s="87"/>
      <c r="BG173" s="103">
        <v>22.702939418135603</v>
      </c>
      <c r="BH173" s="103">
        <v>23.409019618060441</v>
      </c>
      <c r="BI173" s="103">
        <v>0.70608019992483351</v>
      </c>
      <c r="BJ173" s="104">
        <v>938.37538274610756</v>
      </c>
      <c r="BK173" s="104">
        <v>3574.1909127203371</v>
      </c>
      <c r="BL173" s="104">
        <v>2635.815529974232</v>
      </c>
      <c r="BM173" s="87"/>
      <c r="BN173" s="152"/>
      <c r="BO173" s="87"/>
      <c r="BP173" s="105">
        <v>168</v>
      </c>
      <c r="BQ173" s="103">
        <v>17.649310816627199</v>
      </c>
      <c r="BR173" s="103">
        <v>2</v>
      </c>
      <c r="BS173" s="103">
        <v>5.3561117571433758</v>
      </c>
      <c r="BT173" s="104">
        <v>120.96168645517241</v>
      </c>
      <c r="BU173" s="103">
        <v>21.005422573770574</v>
      </c>
      <c r="BV173" s="103">
        <v>21.005422573770574</v>
      </c>
      <c r="BW173" s="103">
        <v>0</v>
      </c>
      <c r="BX173" s="104">
        <v>751.12436366828956</v>
      </c>
      <c r="BY173" s="104">
        <v>3290.8133860655862</v>
      </c>
      <c r="BZ173" s="104">
        <v>2539.6890223972969</v>
      </c>
      <c r="CA173" s="105" t="s">
        <v>104</v>
      </c>
      <c r="CB173" s="87"/>
      <c r="CC173" s="103">
        <v>22.764669621323804</v>
      </c>
      <c r="CD173" s="103">
        <v>23.592800609500372</v>
      </c>
      <c r="CE173" s="103">
        <v>0.82813098817656894</v>
      </c>
      <c r="CF173" s="104">
        <v>956.78687102216315</v>
      </c>
      <c r="CG173" s="104">
        <v>3633.0337765319046</v>
      </c>
      <c r="CH173" s="104">
        <v>2676.2469055097413</v>
      </c>
      <c r="CI173" s="87"/>
      <c r="CJ173" s="87"/>
      <c r="CK173" s="87"/>
      <c r="CL173" s="87"/>
      <c r="CM173" s="87"/>
      <c r="CN173" s="87"/>
      <c r="CO173" s="87"/>
      <c r="CP173" s="152"/>
    </row>
    <row r="174" spans="1:94" x14ac:dyDescent="0.2">
      <c r="A174" s="87"/>
      <c r="B174" s="105">
        <v>169</v>
      </c>
      <c r="C174" s="103">
        <v>15.748568816443496</v>
      </c>
      <c r="D174" s="103">
        <v>4</v>
      </c>
      <c r="E174" s="103">
        <v>3.9885357188319821</v>
      </c>
      <c r="F174" s="104">
        <v>141.57754745044878</v>
      </c>
      <c r="G174" s="103">
        <v>15.737104535275478</v>
      </c>
      <c r="H174" s="103">
        <v>15.737104535275478</v>
      </c>
      <c r="I174" s="103">
        <v>0</v>
      </c>
      <c r="J174" s="104">
        <v>613.69068350871316</v>
      </c>
      <c r="K174" s="104">
        <v>3032.6788163495858</v>
      </c>
      <c r="L174" s="104">
        <v>2418.9881328408728</v>
      </c>
      <c r="M174" s="105" t="s">
        <v>104</v>
      </c>
      <c r="N174" s="87"/>
      <c r="O174" s="103">
        <v>21.764240757673303</v>
      </c>
      <c r="P174" s="103">
        <v>22.179203576267781</v>
      </c>
      <c r="Q174" s="103">
        <v>0.41496281859447481</v>
      </c>
      <c r="R174" s="104">
        <v>877.11872436848887</v>
      </c>
      <c r="S174" s="104">
        <v>4012.2378925942135</v>
      </c>
      <c r="T174" s="104">
        <v>3135.1191682257236</v>
      </c>
      <c r="U174" s="87"/>
      <c r="V174" s="92"/>
      <c r="W174" s="87"/>
      <c r="X174" s="105">
        <v>169</v>
      </c>
      <c r="Y174" s="103">
        <v>21.686349747552278</v>
      </c>
      <c r="Z174" s="103">
        <v>5</v>
      </c>
      <c r="AA174" s="103">
        <v>2.0934968718988833</v>
      </c>
      <c r="AB174" s="104">
        <v>156.20018074551331</v>
      </c>
      <c r="AC174" s="103">
        <v>18.77984661945116</v>
      </c>
      <c r="AD174" s="103">
        <v>18.77984661945116</v>
      </c>
      <c r="AE174" s="103">
        <v>0</v>
      </c>
      <c r="AF174" s="104">
        <v>719.59557932904806</v>
      </c>
      <c r="AG174" s="104">
        <v>3730.3723915012088</v>
      </c>
      <c r="AH174" s="104">
        <v>3010.7768121721606</v>
      </c>
      <c r="AI174" s="105" t="s">
        <v>104</v>
      </c>
      <c r="AJ174" s="87"/>
      <c r="AK174" s="103">
        <v>21.465452714039881</v>
      </c>
      <c r="AL174" s="103">
        <v>21.819687431629337</v>
      </c>
      <c r="AM174" s="103">
        <v>0.35423471758945679</v>
      </c>
      <c r="AN174" s="104">
        <v>857.00448698971491</v>
      </c>
      <c r="AO174" s="104">
        <v>3996.7400684088348</v>
      </c>
      <c r="AP174" s="104">
        <v>3139.7355814191214</v>
      </c>
      <c r="AQ174" s="87"/>
      <c r="AR174" s="152"/>
      <c r="AS174" s="87"/>
      <c r="AT174" s="105">
        <v>169</v>
      </c>
      <c r="AU174" s="103">
        <v>17.135140438731607</v>
      </c>
      <c r="AV174" s="103">
        <v>4</v>
      </c>
      <c r="AW174" s="103">
        <v>5.541782425680216</v>
      </c>
      <c r="AX174" s="104">
        <v>153.16159483645674</v>
      </c>
      <c r="AY174" s="103">
        <v>18.676922864411821</v>
      </c>
      <c r="AZ174" s="103">
        <v>18.676922864411821</v>
      </c>
      <c r="BA174" s="103">
        <v>0</v>
      </c>
      <c r="BB174" s="104">
        <v>713.46928076881136</v>
      </c>
      <c r="BC174" s="104">
        <v>3001.5384296617731</v>
      </c>
      <c r="BD174" s="104">
        <v>2288.0691488929615</v>
      </c>
      <c r="BE174" s="105" t="s">
        <v>104</v>
      </c>
      <c r="BF174" s="87"/>
      <c r="BG174" s="103">
        <v>22.679116834977471</v>
      </c>
      <c r="BH174" s="103">
        <v>23.381019045553643</v>
      </c>
      <c r="BI174" s="103">
        <v>0.70190221057616586</v>
      </c>
      <c r="BJ174" s="104">
        <v>937.04457740896373</v>
      </c>
      <c r="BK174" s="104">
        <v>3570.8024364892212</v>
      </c>
      <c r="BL174" s="104">
        <v>2633.75785908026</v>
      </c>
      <c r="BM174" s="87"/>
      <c r="BN174" s="152"/>
      <c r="BO174" s="87"/>
      <c r="BP174" s="105">
        <v>169</v>
      </c>
      <c r="BQ174" s="103">
        <v>24.582036250421815</v>
      </c>
      <c r="BR174" s="103">
        <v>3</v>
      </c>
      <c r="BS174" s="103">
        <v>6.909740762144768</v>
      </c>
      <c r="BT174" s="104">
        <v>169.93462686648417</v>
      </c>
      <c r="BU174" s="103">
        <v>25</v>
      </c>
      <c r="BV174" s="103">
        <v>28.491777012566583</v>
      </c>
      <c r="BW174" s="103">
        <v>3.4917770125665832</v>
      </c>
      <c r="BX174" s="104">
        <v>1443.7011787514718</v>
      </c>
      <c r="BY174" s="104">
        <v>3960</v>
      </c>
      <c r="BZ174" s="104">
        <v>2516.2988212485279</v>
      </c>
      <c r="CA174" s="105" t="s">
        <v>105</v>
      </c>
      <c r="CB174" s="87"/>
      <c r="CC174" s="103">
        <v>22.77789642829822</v>
      </c>
      <c r="CD174" s="103">
        <v>23.621788635554019</v>
      </c>
      <c r="CE174" s="103">
        <v>0.84389220725579983</v>
      </c>
      <c r="CF174" s="104">
        <v>959.66802077204079</v>
      </c>
      <c r="CG174" s="104">
        <v>3634.9684879133724</v>
      </c>
      <c r="CH174" s="104">
        <v>2675.3004671413319</v>
      </c>
      <c r="CI174" s="87"/>
      <c r="CJ174" s="87"/>
      <c r="CK174" s="87"/>
      <c r="CL174" s="87"/>
      <c r="CM174" s="87"/>
      <c r="CN174" s="87"/>
      <c r="CO174" s="87"/>
      <c r="CP174" s="152"/>
    </row>
    <row r="175" spans="1:94" x14ac:dyDescent="0.2">
      <c r="A175" s="87"/>
      <c r="B175" s="105">
        <v>170</v>
      </c>
      <c r="C175" s="103">
        <v>19.622945385039465</v>
      </c>
      <c r="D175" s="103">
        <v>2</v>
      </c>
      <c r="E175" s="103">
        <v>3.4552529515606469</v>
      </c>
      <c r="F175" s="104">
        <v>183.98231706554193</v>
      </c>
      <c r="G175" s="103">
        <v>21.07819833660011</v>
      </c>
      <c r="H175" s="103">
        <v>21.07819833660011</v>
      </c>
      <c r="I175" s="103">
        <v>0</v>
      </c>
      <c r="J175" s="104">
        <v>816.32826716354521</v>
      </c>
      <c r="K175" s="104">
        <v>3894.0757005880196</v>
      </c>
      <c r="L175" s="104">
        <v>3077.7474334244744</v>
      </c>
      <c r="M175" s="105" t="s">
        <v>104</v>
      </c>
      <c r="N175" s="87"/>
      <c r="O175" s="103">
        <v>21.76020521401993</v>
      </c>
      <c r="P175" s="103">
        <v>22.172727074857971</v>
      </c>
      <c r="Q175" s="103">
        <v>0.41252186083803677</v>
      </c>
      <c r="R175" s="104">
        <v>876.76113344375392</v>
      </c>
      <c r="S175" s="104">
        <v>4011.5428208765302</v>
      </c>
      <c r="T175" s="104">
        <v>3134.7816874327746</v>
      </c>
      <c r="U175" s="87"/>
      <c r="V175" s="92"/>
      <c r="W175" s="87"/>
      <c r="X175" s="105">
        <v>170</v>
      </c>
      <c r="Y175" s="103">
        <v>25.793565151661006</v>
      </c>
      <c r="Z175" s="103">
        <v>1</v>
      </c>
      <c r="AA175" s="103">
        <v>3.3618392472422105</v>
      </c>
      <c r="AB175" s="104">
        <v>167.51661415462365</v>
      </c>
      <c r="AC175" s="103">
        <v>25</v>
      </c>
      <c r="AD175" s="103">
        <v>28.155404398903215</v>
      </c>
      <c r="AE175" s="103">
        <v>3.1554043989032152</v>
      </c>
      <c r="AF175" s="104">
        <v>1485.4894059572025</v>
      </c>
      <c r="AG175" s="104">
        <v>4570</v>
      </c>
      <c r="AH175" s="104">
        <v>3084.5105940427975</v>
      </c>
      <c r="AI175" s="105" t="s">
        <v>105</v>
      </c>
      <c r="AJ175" s="87"/>
      <c r="AK175" s="103">
        <v>21.486244168663173</v>
      </c>
      <c r="AL175" s="103">
        <v>21.856956354966243</v>
      </c>
      <c r="AM175" s="103">
        <v>0.37071218630306713</v>
      </c>
      <c r="AN175" s="104">
        <v>860.70145710128827</v>
      </c>
      <c r="AO175" s="104">
        <v>4000.1121856534887</v>
      </c>
      <c r="AP175" s="104">
        <v>3139.4107285522018</v>
      </c>
      <c r="AQ175" s="87"/>
      <c r="AR175" s="152"/>
      <c r="AS175" s="87"/>
      <c r="AT175" s="105">
        <v>170</v>
      </c>
      <c r="AU175" s="103">
        <v>20.560653650746616</v>
      </c>
      <c r="AV175" s="103">
        <v>3</v>
      </c>
      <c r="AW175" s="103">
        <v>5.8095240244935997</v>
      </c>
      <c r="AX175" s="104">
        <v>147.49078289888391</v>
      </c>
      <c r="AY175" s="103">
        <v>23.370177675240214</v>
      </c>
      <c r="AZ175" s="103">
        <v>23.370177675240214</v>
      </c>
      <c r="BA175" s="103">
        <v>0</v>
      </c>
      <c r="BB175" s="104">
        <v>848.59611315609038</v>
      </c>
      <c r="BC175" s="104">
        <v>3655.5266512860321</v>
      </c>
      <c r="BD175" s="104">
        <v>2806.9305381299419</v>
      </c>
      <c r="BE175" s="105" t="s">
        <v>104</v>
      </c>
      <c r="BF175" s="87"/>
      <c r="BG175" s="103">
        <v>22.683181898743722</v>
      </c>
      <c r="BH175" s="103">
        <v>23.380955272787091</v>
      </c>
      <c r="BI175" s="103">
        <v>0.69777337404336492</v>
      </c>
      <c r="BJ175" s="104">
        <v>936.52429232512338</v>
      </c>
      <c r="BK175" s="104">
        <v>3571.3008142233202</v>
      </c>
      <c r="BL175" s="104">
        <v>2634.7765218981995</v>
      </c>
      <c r="BM175" s="87"/>
      <c r="BN175" s="152"/>
      <c r="BO175" s="87"/>
      <c r="BP175" s="105">
        <v>170</v>
      </c>
      <c r="BQ175" s="103">
        <v>20.190456867876271</v>
      </c>
      <c r="BR175" s="103">
        <v>3</v>
      </c>
      <c r="BS175" s="103">
        <v>6.8806123254081033</v>
      </c>
      <c r="BT175" s="104">
        <v>159.7906901701557</v>
      </c>
      <c r="BU175" s="103">
        <v>24.071069193284373</v>
      </c>
      <c r="BV175" s="103">
        <v>24.071069193284373</v>
      </c>
      <c r="BW175" s="103">
        <v>0</v>
      </c>
      <c r="BX175" s="104">
        <v>881.92276596868692</v>
      </c>
      <c r="BY175" s="104">
        <v>3820.6603789926558</v>
      </c>
      <c r="BZ175" s="104">
        <v>2938.7376130239691</v>
      </c>
      <c r="CA175" s="105" t="s">
        <v>104</v>
      </c>
      <c r="CB175" s="87"/>
      <c r="CC175" s="103">
        <v>22.785503326915787</v>
      </c>
      <c r="CD175" s="103">
        <v>23.6244314623642</v>
      </c>
      <c r="CE175" s="103">
        <v>0.83892813544841283</v>
      </c>
      <c r="CF175" s="104">
        <v>959.21069574378578</v>
      </c>
      <c r="CG175" s="104">
        <v>3636.0607931550153</v>
      </c>
      <c r="CH175" s="104">
        <v>2676.8500974112299</v>
      </c>
      <c r="CI175" s="87"/>
      <c r="CJ175" s="87"/>
      <c r="CK175" s="87"/>
      <c r="CL175" s="87"/>
      <c r="CM175" s="87"/>
      <c r="CN175" s="87"/>
      <c r="CO175" s="87"/>
      <c r="CP175" s="152"/>
    </row>
    <row r="176" spans="1:94" x14ac:dyDescent="0.2">
      <c r="A176" s="87"/>
      <c r="B176" s="105">
        <v>171</v>
      </c>
      <c r="C176" s="103">
        <v>21.876567644035433</v>
      </c>
      <c r="D176" s="103">
        <v>1</v>
      </c>
      <c r="E176" s="103">
        <v>2.5711995572194124</v>
      </c>
      <c r="F176" s="104">
        <v>117.30478073485048</v>
      </c>
      <c r="G176" s="103">
        <v>23.447767201254845</v>
      </c>
      <c r="H176" s="103">
        <v>23.447767201254845</v>
      </c>
      <c r="I176" s="103">
        <v>0</v>
      </c>
      <c r="J176" s="104">
        <v>820.73779677249581</v>
      </c>
      <c r="K176" s="104">
        <v>4270.5980962258718</v>
      </c>
      <c r="L176" s="104">
        <v>3449.8602994533758</v>
      </c>
      <c r="M176" s="105" t="s">
        <v>104</v>
      </c>
      <c r="N176" s="87"/>
      <c r="O176" s="103">
        <v>21.770073997571011</v>
      </c>
      <c r="P176" s="103">
        <v>22.180183449866139</v>
      </c>
      <c r="Q176" s="103">
        <v>0.41010945229512424</v>
      </c>
      <c r="R176" s="104">
        <v>876.43351159187523</v>
      </c>
      <c r="S176" s="104">
        <v>4013.0577640072279</v>
      </c>
      <c r="T176" s="104">
        <v>3136.6242524153513</v>
      </c>
      <c r="U176" s="87"/>
      <c r="V176" s="92"/>
      <c r="W176" s="87"/>
      <c r="X176" s="105">
        <v>171</v>
      </c>
      <c r="Y176" s="103">
        <v>23.945860146898969</v>
      </c>
      <c r="Z176" s="103">
        <v>4</v>
      </c>
      <c r="AA176" s="103">
        <v>4.8473010912627412</v>
      </c>
      <c r="AB176" s="104">
        <v>146.11281811019253</v>
      </c>
      <c r="AC176" s="103">
        <v>24.793161238161709</v>
      </c>
      <c r="AD176" s="103">
        <v>24.793161238161709</v>
      </c>
      <c r="AE176" s="103">
        <v>0</v>
      </c>
      <c r="AF176" s="104">
        <v>889.90765525504378</v>
      </c>
      <c r="AG176" s="104">
        <v>4742.7690228691072</v>
      </c>
      <c r="AH176" s="104">
        <v>3852.8613676140635</v>
      </c>
      <c r="AI176" s="105" t="s">
        <v>104</v>
      </c>
      <c r="AJ176" s="87"/>
      <c r="AK176" s="103">
        <v>21.505582864976031</v>
      </c>
      <c r="AL176" s="103">
        <v>21.874127143756859</v>
      </c>
      <c r="AM176" s="103">
        <v>0.36854427878082696</v>
      </c>
      <c r="AN176" s="104">
        <v>860.87225358171963</v>
      </c>
      <c r="AO176" s="104">
        <v>4004.4552080933458</v>
      </c>
      <c r="AP176" s="104">
        <v>3143.582954511628</v>
      </c>
      <c r="AQ176" s="87"/>
      <c r="AR176" s="152"/>
      <c r="AS176" s="87"/>
      <c r="AT176" s="105">
        <v>171</v>
      </c>
      <c r="AU176" s="103">
        <v>22.835709571567516</v>
      </c>
      <c r="AV176" s="103">
        <v>3</v>
      </c>
      <c r="AW176" s="103">
        <v>4.4605056857452041</v>
      </c>
      <c r="AX176" s="104">
        <v>154.16902484744111</v>
      </c>
      <c r="AY176" s="103">
        <v>24.296215257312721</v>
      </c>
      <c r="AZ176" s="103">
        <v>24.296215257312721</v>
      </c>
      <c r="BA176" s="103">
        <v>0</v>
      </c>
      <c r="BB176" s="104">
        <v>883.05548256682277</v>
      </c>
      <c r="BC176" s="104">
        <v>3794.4322885969082</v>
      </c>
      <c r="BD176" s="104">
        <v>2911.3768060300854</v>
      </c>
      <c r="BE176" s="105" t="s">
        <v>104</v>
      </c>
      <c r="BF176" s="87"/>
      <c r="BG176" s="103">
        <v>22.692614842361085</v>
      </c>
      <c r="BH176" s="103">
        <v>23.386307670357418</v>
      </c>
      <c r="BI176" s="103">
        <v>0.6936928279963277</v>
      </c>
      <c r="BJ176" s="104">
        <v>936.21160922712158</v>
      </c>
      <c r="BK176" s="104">
        <v>3572.6056766465576</v>
      </c>
      <c r="BL176" s="104">
        <v>2636.3940674194387</v>
      </c>
      <c r="BM176" s="87"/>
      <c r="BN176" s="152"/>
      <c r="BO176" s="87"/>
      <c r="BP176" s="105">
        <v>171</v>
      </c>
      <c r="BQ176" s="103">
        <v>17.226864565177578</v>
      </c>
      <c r="BR176" s="103">
        <v>3</v>
      </c>
      <c r="BS176" s="103">
        <v>5.1337722435877176</v>
      </c>
      <c r="BT176" s="104">
        <v>171.80335732310138</v>
      </c>
      <c r="BU176" s="103">
        <v>19.360636808765296</v>
      </c>
      <c r="BV176" s="103">
        <v>19.360636808765296</v>
      </c>
      <c r="BW176" s="103">
        <v>0</v>
      </c>
      <c r="BX176" s="104">
        <v>752.62246158606024</v>
      </c>
      <c r="BY176" s="104">
        <v>3114.0955213147945</v>
      </c>
      <c r="BZ176" s="104">
        <v>2361.4730597287344</v>
      </c>
      <c r="CA176" s="105" t="s">
        <v>104</v>
      </c>
      <c r="CB176" s="87"/>
      <c r="CC176" s="103">
        <v>22.765474867745318</v>
      </c>
      <c r="CD176" s="103">
        <v>23.599496990705727</v>
      </c>
      <c r="CE176" s="103">
        <v>0.83402212296041034</v>
      </c>
      <c r="CF176" s="104">
        <v>958.00257741537791</v>
      </c>
      <c r="CG176" s="104">
        <v>3633.0083646647217</v>
      </c>
      <c r="CH176" s="104">
        <v>2675.0057872493439</v>
      </c>
      <c r="CI176" s="87"/>
      <c r="CJ176" s="87"/>
      <c r="CK176" s="87"/>
      <c r="CL176" s="87"/>
      <c r="CM176" s="87"/>
      <c r="CN176" s="87"/>
      <c r="CO176" s="87"/>
      <c r="CP176" s="152"/>
    </row>
    <row r="177" spans="1:94" x14ac:dyDescent="0.2">
      <c r="A177" s="87"/>
      <c r="B177" s="105">
        <v>172</v>
      </c>
      <c r="C177" s="103">
        <v>21.730083386772812</v>
      </c>
      <c r="D177" s="103">
        <v>0</v>
      </c>
      <c r="E177" s="103">
        <v>5.1679061497640637</v>
      </c>
      <c r="F177" s="104">
        <v>179.51109812973465</v>
      </c>
      <c r="G177" s="103">
        <v>25</v>
      </c>
      <c r="H177" s="103">
        <v>26.897989536536876</v>
      </c>
      <c r="I177" s="103">
        <v>1.8979895365368762</v>
      </c>
      <c r="J177" s="104">
        <v>1271.1492147063723</v>
      </c>
      <c r="K177" s="104">
        <v>4500</v>
      </c>
      <c r="L177" s="104">
        <v>3228.8507852936277</v>
      </c>
      <c r="M177" s="105" t="s">
        <v>105</v>
      </c>
      <c r="N177" s="87"/>
      <c r="O177" s="103">
        <v>21.788852637120019</v>
      </c>
      <c r="P177" s="103">
        <v>22.207612555021203</v>
      </c>
      <c r="Q177" s="103">
        <v>0.41875991790118089</v>
      </c>
      <c r="R177" s="104">
        <v>878.72837033091309</v>
      </c>
      <c r="S177" s="104">
        <v>4015.8888235188138</v>
      </c>
      <c r="T177" s="104">
        <v>3137.1604531878993</v>
      </c>
      <c r="U177" s="87"/>
      <c r="V177" s="92"/>
      <c r="W177" s="87"/>
      <c r="X177" s="105">
        <v>172</v>
      </c>
      <c r="Y177" s="103">
        <v>22.530112419122208</v>
      </c>
      <c r="Z177" s="103">
        <v>2</v>
      </c>
      <c r="AA177" s="103">
        <v>2.309941606673716</v>
      </c>
      <c r="AB177" s="104">
        <v>163.88609831341347</v>
      </c>
      <c r="AC177" s="103">
        <v>22.840054025795922</v>
      </c>
      <c r="AD177" s="103">
        <v>22.840054025795922</v>
      </c>
      <c r="AE177" s="103">
        <v>0</v>
      </c>
      <c r="AF177" s="104">
        <v>849.08771908729113</v>
      </c>
      <c r="AG177" s="104">
        <v>4251.2097246432659</v>
      </c>
      <c r="AH177" s="104">
        <v>3402.1220055559747</v>
      </c>
      <c r="AI177" s="105" t="s">
        <v>104</v>
      </c>
      <c r="AJ177" s="87"/>
      <c r="AK177" s="103">
        <v>21.51334141823661</v>
      </c>
      <c r="AL177" s="103">
        <v>21.8797429977222</v>
      </c>
      <c r="AM177" s="103">
        <v>0.3664015794855896</v>
      </c>
      <c r="AN177" s="104">
        <v>860.80373884628693</v>
      </c>
      <c r="AO177" s="104">
        <v>4005.8898273756131</v>
      </c>
      <c r="AP177" s="104">
        <v>3145.0860885293278</v>
      </c>
      <c r="AQ177" s="87"/>
      <c r="AR177" s="152"/>
      <c r="AS177" s="87"/>
      <c r="AT177" s="105">
        <v>172</v>
      </c>
      <c r="AU177" s="103">
        <v>20.580888146629988</v>
      </c>
      <c r="AV177" s="103">
        <v>1</v>
      </c>
      <c r="AW177" s="103">
        <v>4.7871246052207992</v>
      </c>
      <c r="AX177" s="104">
        <v>139.63457148862915</v>
      </c>
      <c r="AY177" s="103">
        <v>24.368012751850788</v>
      </c>
      <c r="AZ177" s="103">
        <v>24.368012751850788</v>
      </c>
      <c r="BA177" s="103">
        <v>0</v>
      </c>
      <c r="BB177" s="104">
        <v>870.67495404415274</v>
      </c>
      <c r="BC177" s="104">
        <v>3705.2019127776184</v>
      </c>
      <c r="BD177" s="104">
        <v>2834.5269587334656</v>
      </c>
      <c r="BE177" s="105" t="s">
        <v>104</v>
      </c>
      <c r="BF177" s="87"/>
      <c r="BG177" s="103">
        <v>22.702355527881377</v>
      </c>
      <c r="BH177" s="103">
        <v>23.392015258040519</v>
      </c>
      <c r="BI177" s="103">
        <v>0.68965973015913973</v>
      </c>
      <c r="BJ177" s="104">
        <v>935.83058216210441</v>
      </c>
      <c r="BK177" s="104">
        <v>3573.3765849961565</v>
      </c>
      <c r="BL177" s="104">
        <v>2637.5460028340549</v>
      </c>
      <c r="BM177" s="87"/>
      <c r="BN177" s="152"/>
      <c r="BO177" s="87"/>
      <c r="BP177" s="105">
        <v>172</v>
      </c>
      <c r="BQ177" s="103">
        <v>20.748978716916142</v>
      </c>
      <c r="BR177" s="103">
        <v>5</v>
      </c>
      <c r="BS177" s="103">
        <v>6.6389192777744599</v>
      </c>
      <c r="BT177" s="104">
        <v>178.61624752250128</v>
      </c>
      <c r="BU177" s="103">
        <v>22.387897994690601</v>
      </c>
      <c r="BV177" s="103">
        <v>22.387897994690601</v>
      </c>
      <c r="BW177" s="103">
        <v>0</v>
      </c>
      <c r="BX177" s="104">
        <v>850.25318736321924</v>
      </c>
      <c r="BY177" s="104">
        <v>3708.1846992035903</v>
      </c>
      <c r="BZ177" s="104">
        <v>2857.9315118403711</v>
      </c>
      <c r="CA177" s="105" t="s">
        <v>104</v>
      </c>
      <c r="CB177" s="87"/>
      <c r="CC177" s="103">
        <v>22.763279653367093</v>
      </c>
      <c r="CD177" s="103">
        <v>23.592452810496336</v>
      </c>
      <c r="CE177" s="103">
        <v>0.82917315712924522</v>
      </c>
      <c r="CF177" s="104">
        <v>957.37612747321418</v>
      </c>
      <c r="CG177" s="104">
        <v>3633.445436377157</v>
      </c>
      <c r="CH177" s="104">
        <v>2676.0693089039428</v>
      </c>
      <c r="CI177" s="87"/>
      <c r="CJ177" s="87"/>
      <c r="CK177" s="87"/>
      <c r="CL177" s="87"/>
      <c r="CM177" s="87"/>
      <c r="CN177" s="87"/>
      <c r="CO177" s="87"/>
      <c r="CP177" s="152"/>
    </row>
    <row r="178" spans="1:94" x14ac:dyDescent="0.2">
      <c r="A178" s="87"/>
      <c r="B178" s="105">
        <v>173</v>
      </c>
      <c r="C178" s="103">
        <v>15.987540226853529</v>
      </c>
      <c r="D178" s="103">
        <v>2</v>
      </c>
      <c r="E178" s="103">
        <v>5.9517958241370064</v>
      </c>
      <c r="F178" s="104">
        <v>143.80510161030409</v>
      </c>
      <c r="G178" s="103">
        <v>19.939336050990534</v>
      </c>
      <c r="H178" s="103">
        <v>19.939336050990534</v>
      </c>
      <c r="I178" s="103">
        <v>0</v>
      </c>
      <c r="J178" s="104">
        <v>741.98518314002013</v>
      </c>
      <c r="K178" s="104">
        <v>3689.0804891782959</v>
      </c>
      <c r="L178" s="104">
        <v>2947.0953060382758</v>
      </c>
      <c r="M178" s="105" t="s">
        <v>104</v>
      </c>
      <c r="N178" s="87"/>
      <c r="O178" s="103">
        <v>21.778161789801352</v>
      </c>
      <c r="P178" s="103">
        <v>22.194501130142413</v>
      </c>
      <c r="Q178" s="103">
        <v>0.41633934034105846</v>
      </c>
      <c r="R178" s="104">
        <v>877.93794728356693</v>
      </c>
      <c r="S178" s="104">
        <v>4013.9997580023946</v>
      </c>
      <c r="T178" s="104">
        <v>3136.0618107188266</v>
      </c>
      <c r="U178" s="87"/>
      <c r="V178" s="92"/>
      <c r="W178" s="87"/>
      <c r="X178" s="105">
        <v>173</v>
      </c>
      <c r="Y178" s="103">
        <v>23.122035310898863</v>
      </c>
      <c r="Z178" s="103">
        <v>1</v>
      </c>
      <c r="AA178" s="103">
        <v>4.6060472584673633</v>
      </c>
      <c r="AB178" s="104">
        <v>168.79370693250149</v>
      </c>
      <c r="AC178" s="103">
        <v>25</v>
      </c>
      <c r="AD178" s="103">
        <v>26.728082569366226</v>
      </c>
      <c r="AE178" s="103">
        <v>1.7280825693662258</v>
      </c>
      <c r="AF178" s="104">
        <v>1229.8485694184221</v>
      </c>
      <c r="AG178" s="104">
        <v>4570</v>
      </c>
      <c r="AH178" s="104">
        <v>3340.1514305815781</v>
      </c>
      <c r="AI178" s="105" t="s">
        <v>105</v>
      </c>
      <c r="AJ178" s="87"/>
      <c r="AK178" s="103">
        <v>21.533495514084954</v>
      </c>
      <c r="AL178" s="103">
        <v>21.907768081951357</v>
      </c>
      <c r="AM178" s="103">
        <v>0.37427256786640251</v>
      </c>
      <c r="AN178" s="104">
        <v>862.93694595942065</v>
      </c>
      <c r="AO178" s="104">
        <v>4009.1505798185285</v>
      </c>
      <c r="AP178" s="104">
        <v>3146.2136338591094</v>
      </c>
      <c r="AQ178" s="87"/>
      <c r="AR178" s="152"/>
      <c r="AS178" s="87"/>
      <c r="AT178" s="105">
        <v>173</v>
      </c>
      <c r="AU178" s="103">
        <v>19.233632979486302</v>
      </c>
      <c r="AV178" s="103">
        <v>3</v>
      </c>
      <c r="AW178" s="103">
        <v>3.2377769766294366</v>
      </c>
      <c r="AX178" s="104">
        <v>139.48646741601002</v>
      </c>
      <c r="AY178" s="103">
        <v>19.471409956115739</v>
      </c>
      <c r="AZ178" s="103">
        <v>19.471409956115739</v>
      </c>
      <c r="BA178" s="103">
        <v>0</v>
      </c>
      <c r="BB178" s="104">
        <v>723.62876609948216</v>
      </c>
      <c r="BC178" s="104">
        <v>3070.711493417361</v>
      </c>
      <c r="BD178" s="104">
        <v>2347.0827273178788</v>
      </c>
      <c r="BE178" s="105" t="s">
        <v>104</v>
      </c>
      <c r="BF178" s="87"/>
      <c r="BG178" s="103">
        <v>22.68367954191741</v>
      </c>
      <c r="BH178" s="103">
        <v>23.369352799647888</v>
      </c>
      <c r="BI178" s="103">
        <v>0.68567325773047416</v>
      </c>
      <c r="BJ178" s="104">
        <v>934.60398206925686</v>
      </c>
      <c r="BK178" s="104">
        <v>3570.4710064321175</v>
      </c>
      <c r="BL178" s="104">
        <v>2635.867024362863</v>
      </c>
      <c r="BM178" s="87"/>
      <c r="BN178" s="152"/>
      <c r="BO178" s="87"/>
      <c r="BP178" s="105">
        <v>173</v>
      </c>
      <c r="BQ178" s="103">
        <v>21.622038970556684</v>
      </c>
      <c r="BR178" s="103">
        <v>6</v>
      </c>
      <c r="BS178" s="103">
        <v>6.260449896540174</v>
      </c>
      <c r="BT178" s="104">
        <v>145.12761864827513</v>
      </c>
      <c r="BU178" s="103">
        <v>21.882488867096857</v>
      </c>
      <c r="BV178" s="103">
        <v>21.882488867096857</v>
      </c>
      <c r="BW178" s="103">
        <v>0</v>
      </c>
      <c r="BX178" s="104">
        <v>801.60228466118087</v>
      </c>
      <c r="BY178" s="104">
        <v>3702.3733300645285</v>
      </c>
      <c r="BZ178" s="104">
        <v>2900.7710454033477</v>
      </c>
      <c r="CA178" s="105" t="s">
        <v>104</v>
      </c>
      <c r="CB178" s="87"/>
      <c r="CC178" s="103">
        <v>22.758188377145878</v>
      </c>
      <c r="CD178" s="103">
        <v>23.58256862585241</v>
      </c>
      <c r="CE178" s="103">
        <v>0.82438024870653281</v>
      </c>
      <c r="CF178" s="104">
        <v>956.47570063615035</v>
      </c>
      <c r="CG178" s="104">
        <v>3633.843863508298</v>
      </c>
      <c r="CH178" s="104">
        <v>2677.3681628721474</v>
      </c>
      <c r="CI178" s="87"/>
      <c r="CJ178" s="87"/>
      <c r="CK178" s="87"/>
      <c r="CL178" s="87"/>
      <c r="CM178" s="87"/>
      <c r="CN178" s="87"/>
      <c r="CO178" s="87"/>
      <c r="CP178" s="152"/>
    </row>
    <row r="179" spans="1:94" x14ac:dyDescent="0.2">
      <c r="A179" s="87"/>
      <c r="B179" s="105">
        <v>174</v>
      </c>
      <c r="C179" s="103">
        <v>18.060671175322579</v>
      </c>
      <c r="D179" s="103">
        <v>0</v>
      </c>
      <c r="E179" s="103">
        <v>4.0798984067276276</v>
      </c>
      <c r="F179" s="104">
        <v>150.76289228282371</v>
      </c>
      <c r="G179" s="103">
        <v>22.140569582050205</v>
      </c>
      <c r="H179" s="103">
        <v>22.140569582050205</v>
      </c>
      <c r="I179" s="103">
        <v>0</v>
      </c>
      <c r="J179" s="104">
        <v>814.97997974432985</v>
      </c>
      <c r="K179" s="104">
        <v>3985.3025247690366</v>
      </c>
      <c r="L179" s="104">
        <v>3170.3225450247069</v>
      </c>
      <c r="M179" s="105" t="s">
        <v>104</v>
      </c>
      <c r="N179" s="87"/>
      <c r="O179" s="103">
        <v>21.780244593205083</v>
      </c>
      <c r="P179" s="103">
        <v>22.194191178716597</v>
      </c>
      <c r="Q179" s="103">
        <v>0.41394658551151214</v>
      </c>
      <c r="R179" s="104">
        <v>877.57611988391614</v>
      </c>
      <c r="S179" s="104">
        <v>4013.8348313746164</v>
      </c>
      <c r="T179" s="104">
        <v>3136.2587114906992</v>
      </c>
      <c r="U179" s="87"/>
      <c r="V179" s="92"/>
      <c r="W179" s="87"/>
      <c r="X179" s="105">
        <v>174</v>
      </c>
      <c r="Y179" s="103">
        <v>16.678382394681574</v>
      </c>
      <c r="Z179" s="103">
        <v>0</v>
      </c>
      <c r="AA179" s="103">
        <v>2.7374619152419442</v>
      </c>
      <c r="AB179" s="104">
        <v>143.89236296090647</v>
      </c>
      <c r="AC179" s="103">
        <v>19.415844309923518</v>
      </c>
      <c r="AD179" s="103">
        <v>19.415844309923518</v>
      </c>
      <c r="AE179" s="103">
        <v>0</v>
      </c>
      <c r="AF179" s="104">
        <v>726.36769225861201</v>
      </c>
      <c r="AG179" s="104">
        <v>3494.8519757862332</v>
      </c>
      <c r="AH179" s="104">
        <v>2768.4842835276213</v>
      </c>
      <c r="AI179" s="105" t="s">
        <v>104</v>
      </c>
      <c r="AJ179" s="87"/>
      <c r="AK179" s="103">
        <v>21.521325104865635</v>
      </c>
      <c r="AL179" s="103">
        <v>21.89344668096269</v>
      </c>
      <c r="AM179" s="103">
        <v>0.37212157609705537</v>
      </c>
      <c r="AN179" s="104">
        <v>862.15206519102514</v>
      </c>
      <c r="AO179" s="104">
        <v>4006.1948407148948</v>
      </c>
      <c r="AP179" s="104">
        <v>3144.0427755238711</v>
      </c>
      <c r="AQ179" s="87"/>
      <c r="AR179" s="152"/>
      <c r="AS179" s="87"/>
      <c r="AT179" s="105">
        <v>174</v>
      </c>
      <c r="AU179" s="103">
        <v>20.631175162822</v>
      </c>
      <c r="AV179" s="103">
        <v>6</v>
      </c>
      <c r="AW179" s="103">
        <v>5.6990242586726829</v>
      </c>
      <c r="AX179" s="104">
        <v>132.97279515092126</v>
      </c>
      <c r="AY179" s="103">
        <v>20.330199421494683</v>
      </c>
      <c r="AZ179" s="103">
        <v>20.330199421494683</v>
      </c>
      <c r="BA179" s="103">
        <v>0</v>
      </c>
      <c r="BB179" s="104">
        <v>742.87877779576172</v>
      </c>
      <c r="BC179" s="104">
        <v>3349.5299132242026</v>
      </c>
      <c r="BD179" s="104">
        <v>2606.6511354284407</v>
      </c>
      <c r="BE179" s="105" t="s">
        <v>104</v>
      </c>
      <c r="BF179" s="87"/>
      <c r="BG179" s="103">
        <v>22.670153794098891</v>
      </c>
      <c r="BH179" s="103">
        <v>23.351886400922872</v>
      </c>
      <c r="BI179" s="103">
        <v>0.68173260682397718</v>
      </c>
      <c r="BJ179" s="104">
        <v>933.50211307917937</v>
      </c>
      <c r="BK179" s="104">
        <v>3569.2012300343708</v>
      </c>
      <c r="BL179" s="104">
        <v>2635.6991169551943</v>
      </c>
      <c r="BM179" s="87"/>
      <c r="BN179" s="152"/>
      <c r="BO179" s="87"/>
      <c r="BP179" s="105">
        <v>174</v>
      </c>
      <c r="BQ179" s="103">
        <v>14.822134342196865</v>
      </c>
      <c r="BR179" s="103">
        <v>3</v>
      </c>
      <c r="BS179" s="103">
        <v>5.0042719713085555</v>
      </c>
      <c r="BT179" s="104">
        <v>170.14995461985168</v>
      </c>
      <c r="BU179" s="103">
        <v>16.826406313505419</v>
      </c>
      <c r="BV179" s="103">
        <v>16.826406313505419</v>
      </c>
      <c r="BW179" s="103">
        <v>0</v>
      </c>
      <c r="BX179" s="104">
        <v>674.94214402501427</v>
      </c>
      <c r="BY179" s="104">
        <v>2733.9609470258129</v>
      </c>
      <c r="BZ179" s="104">
        <v>2059.0188030007985</v>
      </c>
      <c r="CA179" s="105" t="s">
        <v>104</v>
      </c>
      <c r="CB179" s="87"/>
      <c r="CC179" s="103">
        <v>22.724097675630702</v>
      </c>
      <c r="CD179" s="103">
        <v>23.543740106815932</v>
      </c>
      <c r="CE179" s="103">
        <v>0.81964243118523084</v>
      </c>
      <c r="CF179" s="104">
        <v>954.85769169010928</v>
      </c>
      <c r="CG179" s="104">
        <v>3628.6721226089735</v>
      </c>
      <c r="CH179" s="104">
        <v>2673.8144309188638</v>
      </c>
      <c r="CI179" s="87"/>
      <c r="CJ179" s="87"/>
      <c r="CK179" s="87"/>
      <c r="CL179" s="87"/>
      <c r="CM179" s="87"/>
      <c r="CN179" s="87"/>
      <c r="CO179" s="87"/>
      <c r="CP179" s="152"/>
    </row>
    <row r="180" spans="1:94" x14ac:dyDescent="0.2">
      <c r="A180" s="87"/>
      <c r="B180" s="105">
        <v>175</v>
      </c>
      <c r="C180" s="103">
        <v>20.886585734699164</v>
      </c>
      <c r="D180" s="103">
        <v>1</v>
      </c>
      <c r="E180" s="103">
        <v>4.150040719258671</v>
      </c>
      <c r="F180" s="104">
        <v>121.42055339279287</v>
      </c>
      <c r="G180" s="103">
        <v>24.036626453957837</v>
      </c>
      <c r="H180" s="103">
        <v>24.036626453957837</v>
      </c>
      <c r="I180" s="103">
        <v>0</v>
      </c>
      <c r="J180" s="104">
        <v>842.51934701152788</v>
      </c>
      <c r="K180" s="104">
        <v>4376.5927617124107</v>
      </c>
      <c r="L180" s="104">
        <v>3534.0734147008829</v>
      </c>
      <c r="M180" s="105" t="s">
        <v>104</v>
      </c>
      <c r="N180" s="87"/>
      <c r="O180" s="103">
        <v>21.793138203837955</v>
      </c>
      <c r="P180" s="103">
        <v>22.204719380289404</v>
      </c>
      <c r="Q180" s="103">
        <v>0.41158117645144637</v>
      </c>
      <c r="R180" s="104">
        <v>877.37579546750237</v>
      </c>
      <c r="S180" s="104">
        <v>4015.9077338336892</v>
      </c>
      <c r="T180" s="104">
        <v>3138.5319383661863</v>
      </c>
      <c r="U180" s="87"/>
      <c r="V180" s="92"/>
      <c r="W180" s="87"/>
      <c r="X180" s="105">
        <v>175</v>
      </c>
      <c r="Y180" s="103">
        <v>18.852350753530366</v>
      </c>
      <c r="Z180" s="103">
        <v>2</v>
      </c>
      <c r="AA180" s="103">
        <v>5.5576410406977299</v>
      </c>
      <c r="AB180" s="104">
        <v>140.36762144706682</v>
      </c>
      <c r="AC180" s="103">
        <v>22.409991794228098</v>
      </c>
      <c r="AD180" s="103">
        <v>22.409991794228098</v>
      </c>
      <c r="AE180" s="103">
        <v>0</v>
      </c>
      <c r="AF180" s="104">
        <v>812.66737527390978</v>
      </c>
      <c r="AG180" s="104">
        <v>4173.7985229610576</v>
      </c>
      <c r="AH180" s="104">
        <v>3361.1311476871479</v>
      </c>
      <c r="AI180" s="105" t="s">
        <v>104</v>
      </c>
      <c r="AJ180" s="87"/>
      <c r="AK180" s="103">
        <v>21.526403200233421</v>
      </c>
      <c r="AL180" s="103">
        <v>21.896398367324206</v>
      </c>
      <c r="AM180" s="103">
        <v>0.3699951670907865</v>
      </c>
      <c r="AN180" s="104">
        <v>861.86929553435596</v>
      </c>
      <c r="AO180" s="104">
        <v>4007.1525760420159</v>
      </c>
      <c r="AP180" s="104">
        <v>3145.2832805076609</v>
      </c>
      <c r="AQ180" s="87"/>
      <c r="AR180" s="152"/>
      <c r="AS180" s="87"/>
      <c r="AT180" s="105">
        <v>175</v>
      </c>
      <c r="AU180" s="103">
        <v>22.777613084981795</v>
      </c>
      <c r="AV180" s="103">
        <v>5</v>
      </c>
      <c r="AW180" s="103">
        <v>5.5856852905676995</v>
      </c>
      <c r="AX180" s="104">
        <v>122.43869268845127</v>
      </c>
      <c r="AY180" s="103">
        <v>23.363298375549494</v>
      </c>
      <c r="AZ180" s="103">
        <v>23.363298375549494</v>
      </c>
      <c r="BA180" s="103">
        <v>0</v>
      </c>
      <c r="BB180" s="104">
        <v>823.33764395493608</v>
      </c>
      <c r="BC180" s="104">
        <v>3754.494756332424</v>
      </c>
      <c r="BD180" s="104">
        <v>2931.1571123774879</v>
      </c>
      <c r="BE180" s="105" t="s">
        <v>104</v>
      </c>
      <c r="BF180" s="87"/>
      <c r="BG180" s="103">
        <v>22.674114620278608</v>
      </c>
      <c r="BH180" s="103">
        <v>23.351951612206452</v>
      </c>
      <c r="BI180" s="103">
        <v>0.67783699192784019</v>
      </c>
      <c r="BJ180" s="104">
        <v>932.87260182704074</v>
      </c>
      <c r="BK180" s="104">
        <v>3570.2600501846455</v>
      </c>
      <c r="BL180" s="104">
        <v>2637.3874483576069</v>
      </c>
      <c r="BM180" s="87"/>
      <c r="BN180" s="152"/>
      <c r="BO180" s="87"/>
      <c r="BP180" s="105">
        <v>175</v>
      </c>
      <c r="BQ180" s="103">
        <v>25.884572906323911</v>
      </c>
      <c r="BR180" s="103">
        <v>3</v>
      </c>
      <c r="BS180" s="103">
        <v>3.90259258953468</v>
      </c>
      <c r="BT180" s="104">
        <v>110.33233425017552</v>
      </c>
      <c r="BU180" s="103">
        <v>25</v>
      </c>
      <c r="BV180" s="103">
        <v>26.787165495858591</v>
      </c>
      <c r="BW180" s="103">
        <v>1.7871654958585914</v>
      </c>
      <c r="BX180" s="104">
        <v>1128.4071586289642</v>
      </c>
      <c r="BY180" s="104">
        <v>3960</v>
      </c>
      <c r="BZ180" s="104">
        <v>2831.5928413710358</v>
      </c>
      <c r="CA180" s="105" t="s">
        <v>105</v>
      </c>
      <c r="CB180" s="87"/>
      <c r="CC180" s="103">
        <v>22.737102831769956</v>
      </c>
      <c r="CD180" s="103">
        <v>23.562273966181891</v>
      </c>
      <c r="CE180" s="103">
        <v>0.82517113441193579</v>
      </c>
      <c r="CF180" s="104">
        <v>955.84940292975978</v>
      </c>
      <c r="CG180" s="104">
        <v>3630.5654247654934</v>
      </c>
      <c r="CH180" s="104">
        <v>2674.716021835733</v>
      </c>
      <c r="CI180" s="87"/>
      <c r="CJ180" s="87"/>
      <c r="CK180" s="87"/>
      <c r="CL180" s="87"/>
      <c r="CM180" s="87"/>
      <c r="CN180" s="87"/>
      <c r="CO180" s="87"/>
      <c r="CP180" s="152"/>
    </row>
    <row r="181" spans="1:94" x14ac:dyDescent="0.2">
      <c r="A181" s="87"/>
      <c r="B181" s="105">
        <v>176</v>
      </c>
      <c r="C181" s="103">
        <v>26.876035083066409</v>
      </c>
      <c r="D181" s="103">
        <v>3</v>
      </c>
      <c r="E181" s="103">
        <v>2.2801648795666245</v>
      </c>
      <c r="F181" s="104">
        <v>159.37475579108033</v>
      </c>
      <c r="G181" s="103">
        <v>25</v>
      </c>
      <c r="H181" s="103">
        <v>26.156199962633032</v>
      </c>
      <c r="I181" s="103">
        <v>1.1561999626330319</v>
      </c>
      <c r="J181" s="104">
        <v>1117.490749065026</v>
      </c>
      <c r="K181" s="104">
        <v>4650</v>
      </c>
      <c r="L181" s="104">
        <v>3532.5092509349743</v>
      </c>
      <c r="M181" s="105" t="s">
        <v>105</v>
      </c>
      <c r="N181" s="87"/>
      <c r="O181" s="103">
        <v>21.811359009497966</v>
      </c>
      <c r="P181" s="103">
        <v>22.227170974507263</v>
      </c>
      <c r="Q181" s="103">
        <v>0.41581196500929624</v>
      </c>
      <c r="R181" s="104">
        <v>878.74008497657928</v>
      </c>
      <c r="S181" s="104">
        <v>4019.5105308005436</v>
      </c>
      <c r="T181" s="104">
        <v>3140.7704458239632</v>
      </c>
      <c r="U181" s="87"/>
      <c r="V181" s="92"/>
      <c r="W181" s="87"/>
      <c r="X181" s="105">
        <v>176</v>
      </c>
      <c r="Y181" s="103">
        <v>16.35916379099363</v>
      </c>
      <c r="Z181" s="103">
        <v>1</v>
      </c>
      <c r="AA181" s="103">
        <v>2.2788935250346638</v>
      </c>
      <c r="AB181" s="104">
        <v>178.34344569680704</v>
      </c>
      <c r="AC181" s="103">
        <v>17.638057316028295</v>
      </c>
      <c r="AD181" s="103">
        <v>17.638057316028295</v>
      </c>
      <c r="AE181" s="103">
        <v>0</v>
      </c>
      <c r="AF181" s="104">
        <v>707.48516517765597</v>
      </c>
      <c r="AG181" s="104">
        <v>3244.850316885093</v>
      </c>
      <c r="AH181" s="104">
        <v>2537.3651517074368</v>
      </c>
      <c r="AI181" s="105" t="s">
        <v>104</v>
      </c>
      <c r="AJ181" s="87"/>
      <c r="AK181" s="103">
        <v>21.504310325891346</v>
      </c>
      <c r="AL181" s="103">
        <v>21.87220324771457</v>
      </c>
      <c r="AM181" s="103">
        <v>0.36789292182322519</v>
      </c>
      <c r="AN181" s="104">
        <v>860.99211297551119</v>
      </c>
      <c r="AO181" s="104">
        <v>4002.8213132058968</v>
      </c>
      <c r="AP181" s="104">
        <v>3141.8292002303865</v>
      </c>
      <c r="AQ181" s="87"/>
      <c r="AR181" s="152"/>
      <c r="AS181" s="87"/>
      <c r="AT181" s="105">
        <v>176</v>
      </c>
      <c r="AU181" s="103">
        <v>21.313321165154942</v>
      </c>
      <c r="AV181" s="103">
        <v>3</v>
      </c>
      <c r="AW181" s="103">
        <v>5.2205495304548517</v>
      </c>
      <c r="AX181" s="104">
        <v>156.69700558232466</v>
      </c>
      <c r="AY181" s="103">
        <v>23.533870695609792</v>
      </c>
      <c r="AZ181" s="103">
        <v>23.533870695609792</v>
      </c>
      <c r="BA181" s="103">
        <v>0</v>
      </c>
      <c r="BB181" s="104">
        <v>862.71312645061846</v>
      </c>
      <c r="BC181" s="104">
        <v>3680.0806043414686</v>
      </c>
      <c r="BD181" s="104">
        <v>2817.3674778908503</v>
      </c>
      <c r="BE181" s="105" t="s">
        <v>104</v>
      </c>
      <c r="BF181" s="87"/>
      <c r="BG181" s="103">
        <v>22.678999597979356</v>
      </c>
      <c r="BH181" s="103">
        <v>23.352985243362152</v>
      </c>
      <c r="BI181" s="103">
        <v>0.67398564538279571</v>
      </c>
      <c r="BJ181" s="104">
        <v>932.4739684442203</v>
      </c>
      <c r="BK181" s="104">
        <v>3570.884030605991</v>
      </c>
      <c r="BL181" s="104">
        <v>2638.4100621617731</v>
      </c>
      <c r="BM181" s="87"/>
      <c r="BN181" s="152"/>
      <c r="BO181" s="87"/>
      <c r="BP181" s="105">
        <v>176</v>
      </c>
      <c r="BQ181" s="103">
        <v>22.261101770118142</v>
      </c>
      <c r="BR181" s="103">
        <v>2</v>
      </c>
      <c r="BS181" s="103">
        <v>4.5351448687465838</v>
      </c>
      <c r="BT181" s="104">
        <v>184.85380422565981</v>
      </c>
      <c r="BU181" s="103">
        <v>24.796246638864726</v>
      </c>
      <c r="BV181" s="103">
        <v>24.796246638864726</v>
      </c>
      <c r="BW181" s="103">
        <v>0</v>
      </c>
      <c r="BX181" s="104">
        <v>928.74120339160163</v>
      </c>
      <c r="BY181" s="104">
        <v>3859.4369958297088</v>
      </c>
      <c r="BZ181" s="104">
        <v>2930.6957924381072</v>
      </c>
      <c r="CA181" s="105" t="s">
        <v>104</v>
      </c>
      <c r="CB181" s="87"/>
      <c r="CC181" s="103">
        <v>22.748802512492087</v>
      </c>
      <c r="CD181" s="103">
        <v>23.569285174549407</v>
      </c>
      <c r="CE181" s="103">
        <v>0.82048266205732256</v>
      </c>
      <c r="CF181" s="104">
        <v>955.69537906874757</v>
      </c>
      <c r="CG181" s="104">
        <v>3631.8658314192671</v>
      </c>
      <c r="CH181" s="104">
        <v>2676.1704523505196</v>
      </c>
      <c r="CI181" s="87"/>
      <c r="CJ181" s="87"/>
      <c r="CK181" s="87"/>
      <c r="CL181" s="87"/>
      <c r="CM181" s="87"/>
      <c r="CN181" s="87"/>
      <c r="CO181" s="87"/>
      <c r="CP181" s="152"/>
    </row>
    <row r="182" spans="1:94" x14ac:dyDescent="0.2">
      <c r="A182" s="87"/>
      <c r="B182" s="105">
        <v>177</v>
      </c>
      <c r="C182" s="103">
        <v>24.117014171716956</v>
      </c>
      <c r="D182" s="103">
        <v>4</v>
      </c>
      <c r="E182" s="103">
        <v>4.3876654814902647</v>
      </c>
      <c r="F182" s="104">
        <v>126.75762556175221</v>
      </c>
      <c r="G182" s="103">
        <v>24.504679653207219</v>
      </c>
      <c r="H182" s="103">
        <v>24.504679653207219</v>
      </c>
      <c r="I182" s="103">
        <v>0</v>
      </c>
      <c r="J182" s="104">
        <v>861.89801515796876</v>
      </c>
      <c r="K182" s="104">
        <v>4610.8423375772991</v>
      </c>
      <c r="L182" s="104">
        <v>3748.9443224193301</v>
      </c>
      <c r="M182" s="105" t="s">
        <v>104</v>
      </c>
      <c r="N182" s="87"/>
      <c r="O182" s="103">
        <v>21.826575510309883</v>
      </c>
      <c r="P182" s="103">
        <v>22.240038255177886</v>
      </c>
      <c r="Q182" s="103">
        <v>0.41346274486800078</v>
      </c>
      <c r="R182" s="104">
        <v>878.64493203975098</v>
      </c>
      <c r="S182" s="104">
        <v>4022.8513884659487</v>
      </c>
      <c r="T182" s="104">
        <v>3144.2064564261968</v>
      </c>
      <c r="U182" s="87"/>
      <c r="V182" s="92"/>
      <c r="W182" s="87"/>
      <c r="X182" s="105">
        <v>177</v>
      </c>
      <c r="Y182" s="103">
        <v>15.977138865055219</v>
      </c>
      <c r="Z182" s="103">
        <v>3</v>
      </c>
      <c r="AA182" s="103">
        <v>5.9891225328705717</v>
      </c>
      <c r="AB182" s="104">
        <v>151.21685217998069</v>
      </c>
      <c r="AC182" s="103">
        <v>18.966261397925791</v>
      </c>
      <c r="AD182" s="103">
        <v>18.966261397925791</v>
      </c>
      <c r="AE182" s="103">
        <v>0</v>
      </c>
      <c r="AF182" s="104">
        <v>720.20469411775446</v>
      </c>
      <c r="AG182" s="104">
        <v>3623.9270516266424</v>
      </c>
      <c r="AH182" s="104">
        <v>2903.7223575088879</v>
      </c>
      <c r="AI182" s="105" t="s">
        <v>104</v>
      </c>
      <c r="AJ182" s="87"/>
      <c r="AK182" s="103">
        <v>21.489971066411314</v>
      </c>
      <c r="AL182" s="103">
        <v>21.855785497150794</v>
      </c>
      <c r="AM182" s="103">
        <v>0.36581443073947817</v>
      </c>
      <c r="AN182" s="104">
        <v>860.19670382942229</v>
      </c>
      <c r="AO182" s="104">
        <v>4000.6806676602509</v>
      </c>
      <c r="AP182" s="104">
        <v>3140.4839638308299</v>
      </c>
      <c r="AQ182" s="87"/>
      <c r="AR182" s="152"/>
      <c r="AS182" s="87"/>
      <c r="AT182" s="105">
        <v>177</v>
      </c>
      <c r="AU182" s="103">
        <v>18.271922330930476</v>
      </c>
      <c r="AV182" s="103">
        <v>3</v>
      </c>
      <c r="AW182" s="103">
        <v>3.772362344161416</v>
      </c>
      <c r="AX182" s="104">
        <v>191.68231019794823</v>
      </c>
      <c r="AY182" s="103">
        <v>19.044284675091891</v>
      </c>
      <c r="AZ182" s="103">
        <v>19.044284675091891</v>
      </c>
      <c r="BA182" s="103">
        <v>0</v>
      </c>
      <c r="BB182" s="104">
        <v>763.01085045070499</v>
      </c>
      <c r="BC182" s="104">
        <v>3006.6427012637837</v>
      </c>
      <c r="BD182" s="104">
        <v>2243.6318508130789</v>
      </c>
      <c r="BE182" s="105" t="s">
        <v>104</v>
      </c>
      <c r="BF182" s="87"/>
      <c r="BG182" s="103">
        <v>22.658464485420669</v>
      </c>
      <c r="BH182" s="103">
        <v>23.32864230229848</v>
      </c>
      <c r="BI182" s="103">
        <v>0.67017781687780809</v>
      </c>
      <c r="BJ182" s="104">
        <v>931.51654969849415</v>
      </c>
      <c r="BK182" s="104">
        <v>3567.6962264854137</v>
      </c>
      <c r="BL182" s="104">
        <v>2636.1796767869223</v>
      </c>
      <c r="BM182" s="87"/>
      <c r="BN182" s="152"/>
      <c r="BO182" s="87"/>
      <c r="BP182" s="105">
        <v>177</v>
      </c>
      <c r="BQ182" s="103">
        <v>20.755473445612473</v>
      </c>
      <c r="BR182" s="103">
        <v>2</v>
      </c>
      <c r="BS182" s="103">
        <v>6.4572507955409719</v>
      </c>
      <c r="BT182" s="104">
        <v>189.51656936840655</v>
      </c>
      <c r="BU182" s="103">
        <v>25</v>
      </c>
      <c r="BV182" s="103">
        <v>25.212724241153445</v>
      </c>
      <c r="BW182" s="103">
        <v>0.21272424115344535</v>
      </c>
      <c r="BX182" s="104">
        <v>971.42520554142334</v>
      </c>
      <c r="BY182" s="104">
        <v>3890</v>
      </c>
      <c r="BZ182" s="104">
        <v>2918.5747944585764</v>
      </c>
      <c r="CA182" s="105" t="s">
        <v>105</v>
      </c>
      <c r="CB182" s="87"/>
      <c r="CC182" s="103">
        <v>22.761521142365012</v>
      </c>
      <c r="CD182" s="103">
        <v>23.578570141027395</v>
      </c>
      <c r="CE182" s="103">
        <v>0.81704899866238534</v>
      </c>
      <c r="CF182" s="104">
        <v>955.78424814486436</v>
      </c>
      <c r="CG182" s="104">
        <v>3633.3242165524916</v>
      </c>
      <c r="CH182" s="104">
        <v>2677.5399684076269</v>
      </c>
      <c r="CI182" s="87"/>
      <c r="CJ182" s="87"/>
      <c r="CK182" s="87"/>
      <c r="CL182" s="87"/>
      <c r="CM182" s="87"/>
      <c r="CN182" s="87"/>
      <c r="CO182" s="87"/>
      <c r="CP182" s="152"/>
    </row>
    <row r="183" spans="1:94" x14ac:dyDescent="0.2">
      <c r="A183" s="87"/>
      <c r="B183" s="105">
        <v>178</v>
      </c>
      <c r="C183" s="103">
        <v>19.865297317208828</v>
      </c>
      <c r="D183" s="103">
        <v>1</v>
      </c>
      <c r="E183" s="103">
        <v>2.2466051470159654</v>
      </c>
      <c r="F183" s="104">
        <v>173.90762848840055</v>
      </c>
      <c r="G183" s="103">
        <v>21.111902464224794</v>
      </c>
      <c r="H183" s="103">
        <v>21.111902464224794</v>
      </c>
      <c r="I183" s="103">
        <v>0</v>
      </c>
      <c r="J183" s="104">
        <v>807.26470241514437</v>
      </c>
      <c r="K183" s="104">
        <v>3850.1424435604631</v>
      </c>
      <c r="L183" s="104">
        <v>3042.8777411453189</v>
      </c>
      <c r="M183" s="105" t="s">
        <v>104</v>
      </c>
      <c r="N183" s="87"/>
      <c r="O183" s="103">
        <v>21.822560493197049</v>
      </c>
      <c r="P183" s="103">
        <v>22.233700413655679</v>
      </c>
      <c r="Q183" s="103">
        <v>0.41113992045863001</v>
      </c>
      <c r="R183" s="104">
        <v>878.24391951377004</v>
      </c>
      <c r="S183" s="104">
        <v>4021.881113494569</v>
      </c>
      <c r="T183" s="104">
        <v>3143.6371939807987</v>
      </c>
      <c r="U183" s="87"/>
      <c r="V183" s="92"/>
      <c r="W183" s="87"/>
      <c r="X183" s="105">
        <v>178</v>
      </c>
      <c r="Y183" s="103">
        <v>25.163673183075161</v>
      </c>
      <c r="Z183" s="103">
        <v>0</v>
      </c>
      <c r="AA183" s="103">
        <v>3.4599073716903543</v>
      </c>
      <c r="AB183" s="104">
        <v>128.29396952478646</v>
      </c>
      <c r="AC183" s="103">
        <v>25</v>
      </c>
      <c r="AD183" s="103">
        <v>28.623580554765518</v>
      </c>
      <c r="AE183" s="103">
        <v>3.6235805547655175</v>
      </c>
      <c r="AF183" s="104">
        <v>1530.5384693825795</v>
      </c>
      <c r="AG183" s="104">
        <v>4500</v>
      </c>
      <c r="AH183" s="104">
        <v>2969.4615306174205</v>
      </c>
      <c r="AI183" s="105" t="s">
        <v>105</v>
      </c>
      <c r="AJ183" s="87"/>
      <c r="AK183" s="103">
        <v>21.509690330083163</v>
      </c>
      <c r="AL183" s="103">
        <v>21.89380681769919</v>
      </c>
      <c r="AM183" s="103">
        <v>0.3841164876160289</v>
      </c>
      <c r="AN183" s="104">
        <v>863.96266880444</v>
      </c>
      <c r="AO183" s="104">
        <v>4003.4858324486768</v>
      </c>
      <c r="AP183" s="104">
        <v>3139.5231636442377</v>
      </c>
      <c r="AQ183" s="87"/>
      <c r="AR183" s="152"/>
      <c r="AS183" s="87"/>
      <c r="AT183" s="105">
        <v>178</v>
      </c>
      <c r="AU183" s="103">
        <v>22.135476157277278</v>
      </c>
      <c r="AV183" s="103">
        <v>3</v>
      </c>
      <c r="AW183" s="103">
        <v>6.4966723785376619</v>
      </c>
      <c r="AX183" s="104">
        <v>136.3058575003719</v>
      </c>
      <c r="AY183" s="103">
        <v>25</v>
      </c>
      <c r="AZ183" s="103">
        <v>25.632148535814942</v>
      </c>
      <c r="BA183" s="103">
        <v>0.63214853581494168</v>
      </c>
      <c r="BB183" s="104">
        <v>981.12813787261314</v>
      </c>
      <c r="BC183" s="104">
        <v>3900</v>
      </c>
      <c r="BD183" s="104">
        <v>2918.871862127387</v>
      </c>
      <c r="BE183" s="105" t="s">
        <v>105</v>
      </c>
      <c r="BF183" s="87"/>
      <c r="BG183" s="103">
        <v>22.671619179322803</v>
      </c>
      <c r="BH183" s="103">
        <v>23.341583348554192</v>
      </c>
      <c r="BI183" s="103">
        <v>0.66996416923138746</v>
      </c>
      <c r="BJ183" s="104">
        <v>931.79526648598915</v>
      </c>
      <c r="BK183" s="104">
        <v>3569.563101617518</v>
      </c>
      <c r="BL183" s="104">
        <v>2637.7678351315317</v>
      </c>
      <c r="BM183" s="87"/>
      <c r="BN183" s="152"/>
      <c r="BO183" s="87"/>
      <c r="BP183" s="105">
        <v>178</v>
      </c>
      <c r="BQ183" s="103">
        <v>19.399893623045834</v>
      </c>
      <c r="BR183" s="103">
        <v>2</v>
      </c>
      <c r="BS183" s="103">
        <v>4.3077865456584119</v>
      </c>
      <c r="BT183" s="104">
        <v>132.21402112929104</v>
      </c>
      <c r="BU183" s="103">
        <v>21.707680168704247</v>
      </c>
      <c r="BV183" s="103">
        <v>21.707680168704247</v>
      </c>
      <c r="BW183" s="103">
        <v>0</v>
      </c>
      <c r="BX183" s="104">
        <v>783.44442619041843</v>
      </c>
      <c r="BY183" s="104">
        <v>3396.1520253056369</v>
      </c>
      <c r="BZ183" s="104">
        <v>2612.7075991152187</v>
      </c>
      <c r="CA183" s="105" t="s">
        <v>104</v>
      </c>
      <c r="CB183" s="87"/>
      <c r="CC183" s="103">
        <v>22.755600687456806</v>
      </c>
      <c r="CD183" s="103">
        <v>23.568059523205356</v>
      </c>
      <c r="CE183" s="103">
        <v>0.81245883574855171</v>
      </c>
      <c r="CF183" s="104">
        <v>954.81604689792937</v>
      </c>
      <c r="CG183" s="104">
        <v>3631.9917885117793</v>
      </c>
      <c r="CH183" s="104">
        <v>2677.1757416138494</v>
      </c>
      <c r="CI183" s="87"/>
      <c r="CJ183" s="87"/>
      <c r="CK183" s="87"/>
      <c r="CL183" s="87"/>
      <c r="CM183" s="87"/>
      <c r="CN183" s="87"/>
      <c r="CO183" s="87"/>
      <c r="CP183" s="152"/>
    </row>
    <row r="184" spans="1:94" x14ac:dyDescent="0.2">
      <c r="A184" s="87"/>
      <c r="B184" s="105">
        <v>179</v>
      </c>
      <c r="C184" s="103">
        <v>23.945913921527058</v>
      </c>
      <c r="D184" s="103">
        <v>2</v>
      </c>
      <c r="E184" s="103">
        <v>5.1018116832601157</v>
      </c>
      <c r="F184" s="104">
        <v>135.46767393710817</v>
      </c>
      <c r="G184" s="103">
        <v>25</v>
      </c>
      <c r="H184" s="103">
        <v>27.047725604787175</v>
      </c>
      <c r="I184" s="103">
        <v>2.0477256047871748</v>
      </c>
      <c r="J184" s="104">
        <v>1254.0582827987996</v>
      </c>
      <c r="K184" s="104">
        <v>4600</v>
      </c>
      <c r="L184" s="104">
        <v>3345.9417172012004</v>
      </c>
      <c r="M184" s="105" t="s">
        <v>105</v>
      </c>
      <c r="N184" s="87"/>
      <c r="O184" s="103">
        <v>21.840311551894271</v>
      </c>
      <c r="P184" s="103">
        <v>22.260594409136861</v>
      </c>
      <c r="Q184" s="103">
        <v>0.42028285724258835</v>
      </c>
      <c r="R184" s="104">
        <v>880.343441096368</v>
      </c>
      <c r="S184" s="104">
        <v>4025.1108279443201</v>
      </c>
      <c r="T184" s="104">
        <v>3144.7673868479515</v>
      </c>
      <c r="U184" s="87"/>
      <c r="V184" s="92"/>
      <c r="W184" s="87"/>
      <c r="X184" s="105">
        <v>179</v>
      </c>
      <c r="Y184" s="103">
        <v>20.230690467389248</v>
      </c>
      <c r="Z184" s="103">
        <v>1</v>
      </c>
      <c r="AA184" s="103">
        <v>4.895505958661575</v>
      </c>
      <c r="AB184" s="104">
        <v>146.53560597599096</v>
      </c>
      <c r="AC184" s="103">
        <v>24.126196426050825</v>
      </c>
      <c r="AD184" s="103">
        <v>24.126196426050825</v>
      </c>
      <c r="AE184" s="103">
        <v>0</v>
      </c>
      <c r="AF184" s="104">
        <v>870.32149875751577</v>
      </c>
      <c r="AG184" s="104">
        <v>4412.7153566891484</v>
      </c>
      <c r="AH184" s="104">
        <v>3542.3938579316327</v>
      </c>
      <c r="AI184" s="105" t="s">
        <v>104</v>
      </c>
      <c r="AJ184" s="87"/>
      <c r="AK184" s="103">
        <v>21.524307682574602</v>
      </c>
      <c r="AL184" s="103">
        <v>21.906278268025176</v>
      </c>
      <c r="AM184" s="103">
        <v>0.38197058545057622</v>
      </c>
      <c r="AN184" s="104">
        <v>863.99819299412206</v>
      </c>
      <c r="AO184" s="104">
        <v>4005.772030908121</v>
      </c>
      <c r="AP184" s="104">
        <v>3141.7738379139996</v>
      </c>
      <c r="AQ184" s="87"/>
      <c r="AR184" s="152"/>
      <c r="AS184" s="87"/>
      <c r="AT184" s="105">
        <v>179</v>
      </c>
      <c r="AU184" s="103">
        <v>22.131729538708743</v>
      </c>
      <c r="AV184" s="103">
        <v>6</v>
      </c>
      <c r="AW184" s="103">
        <v>6.739803796745667</v>
      </c>
      <c r="AX184" s="104">
        <v>111.85366323905936</v>
      </c>
      <c r="AY184" s="103">
        <v>22.871533335454409</v>
      </c>
      <c r="AZ184" s="103">
        <v>22.871533335454409</v>
      </c>
      <c r="BA184" s="103">
        <v>0</v>
      </c>
      <c r="BB184" s="104">
        <v>797.99966330269172</v>
      </c>
      <c r="BC184" s="104">
        <v>3730.7300003181613</v>
      </c>
      <c r="BD184" s="104">
        <v>2932.7303370154696</v>
      </c>
      <c r="BE184" s="105" t="s">
        <v>104</v>
      </c>
      <c r="BF184" s="87"/>
      <c r="BG184" s="103">
        <v>22.672736018183873</v>
      </c>
      <c r="BH184" s="103">
        <v>23.338957370827377</v>
      </c>
      <c r="BI184" s="103">
        <v>0.66622135264350268</v>
      </c>
      <c r="BJ184" s="104">
        <v>931.04780501569155</v>
      </c>
      <c r="BK184" s="104">
        <v>3570.4634753532755</v>
      </c>
      <c r="BL184" s="104">
        <v>2639.415670337587</v>
      </c>
      <c r="BM184" s="87"/>
      <c r="BN184" s="152"/>
      <c r="BO184" s="87"/>
      <c r="BP184" s="105">
        <v>179</v>
      </c>
      <c r="BQ184" s="103">
        <v>23.105276562019988</v>
      </c>
      <c r="BR184" s="103">
        <v>3</v>
      </c>
      <c r="BS184" s="103">
        <v>4.2011558670305007</v>
      </c>
      <c r="BT184" s="104">
        <v>132.38674685496429</v>
      </c>
      <c r="BU184" s="103">
        <v>24.306432429050489</v>
      </c>
      <c r="BV184" s="103">
        <v>24.306432429050489</v>
      </c>
      <c r="BW184" s="103">
        <v>0</v>
      </c>
      <c r="BX184" s="104">
        <v>861.57971972647897</v>
      </c>
      <c r="BY184" s="104">
        <v>3855.9648643575733</v>
      </c>
      <c r="BZ184" s="104">
        <v>2994.3851446310946</v>
      </c>
      <c r="CA184" s="105" t="s">
        <v>104</v>
      </c>
      <c r="CB184" s="87"/>
      <c r="CC184" s="103">
        <v>22.764264551934982</v>
      </c>
      <c r="CD184" s="103">
        <v>23.572184511506169</v>
      </c>
      <c r="CE184" s="103">
        <v>0.80791995957118556</v>
      </c>
      <c r="CF184" s="104">
        <v>954.2951735617761</v>
      </c>
      <c r="CG184" s="104">
        <v>3633.2430347455547</v>
      </c>
      <c r="CH184" s="104">
        <v>2678.9478611837781</v>
      </c>
      <c r="CI184" s="87"/>
      <c r="CJ184" s="87"/>
      <c r="CK184" s="87"/>
      <c r="CL184" s="87"/>
      <c r="CM184" s="87"/>
      <c r="CN184" s="87"/>
      <c r="CO184" s="87"/>
      <c r="CP184" s="152"/>
    </row>
    <row r="185" spans="1:94" x14ac:dyDescent="0.2">
      <c r="A185" s="87"/>
      <c r="B185" s="105">
        <v>180</v>
      </c>
      <c r="C185" s="103">
        <v>24.002155131580789</v>
      </c>
      <c r="D185" s="103">
        <v>2</v>
      </c>
      <c r="E185" s="103">
        <v>2.6967171119695714</v>
      </c>
      <c r="F185" s="104">
        <v>172.95951957672659</v>
      </c>
      <c r="G185" s="103">
        <v>24.698872243550362</v>
      </c>
      <c r="H185" s="103">
        <v>24.698872243550362</v>
      </c>
      <c r="I185" s="103">
        <v>0</v>
      </c>
      <c r="J185" s="104">
        <v>913.92568688323752</v>
      </c>
      <c r="K185" s="104">
        <v>4545.7970038390649</v>
      </c>
      <c r="L185" s="104">
        <v>3631.8713169558273</v>
      </c>
      <c r="M185" s="105" t="s">
        <v>104</v>
      </c>
      <c r="N185" s="87"/>
      <c r="O185" s="103">
        <v>21.856192444625695</v>
      </c>
      <c r="P185" s="103">
        <v>22.274140397105825</v>
      </c>
      <c r="Q185" s="103">
        <v>0.41794795248012956</v>
      </c>
      <c r="R185" s="104">
        <v>880.53000912851724</v>
      </c>
      <c r="S185" s="104">
        <v>4028.003528921513</v>
      </c>
      <c r="T185" s="104">
        <v>3147.4735197929949</v>
      </c>
      <c r="U185" s="87"/>
      <c r="V185" s="92"/>
      <c r="W185" s="87"/>
      <c r="X185" s="105">
        <v>180</v>
      </c>
      <c r="Y185" s="103">
        <v>21.200035896152791</v>
      </c>
      <c r="Z185" s="103">
        <v>3</v>
      </c>
      <c r="AA185" s="103">
        <v>2.5958510229505696</v>
      </c>
      <c r="AB185" s="104">
        <v>166.70082499541638</v>
      </c>
      <c r="AC185" s="103">
        <v>20.79588691910336</v>
      </c>
      <c r="AD185" s="103">
        <v>20.79588691910336</v>
      </c>
      <c r="AE185" s="103">
        <v>0</v>
      </c>
      <c r="AF185" s="104">
        <v>790.57743256851722</v>
      </c>
      <c r="AG185" s="104">
        <v>3953.2596454386048</v>
      </c>
      <c r="AH185" s="104">
        <v>3162.6822128700878</v>
      </c>
      <c r="AI185" s="105" t="s">
        <v>104</v>
      </c>
      <c r="AJ185" s="87"/>
      <c r="AK185" s="103">
        <v>21.520260900555318</v>
      </c>
      <c r="AL185" s="103">
        <v>21.900109427197833</v>
      </c>
      <c r="AM185" s="103">
        <v>0.37984852664251745</v>
      </c>
      <c r="AN185" s="104">
        <v>863.5902998806464</v>
      </c>
      <c r="AO185" s="104">
        <v>4005.4802954332904</v>
      </c>
      <c r="AP185" s="104">
        <v>3141.8899955526449</v>
      </c>
      <c r="AQ185" s="87"/>
      <c r="AR185" s="152"/>
      <c r="AS185" s="87"/>
      <c r="AT185" s="105">
        <v>180</v>
      </c>
      <c r="AU185" s="103">
        <v>21.075256828981789</v>
      </c>
      <c r="AV185" s="103">
        <v>6</v>
      </c>
      <c r="AW185" s="103">
        <v>6.2407532760903059</v>
      </c>
      <c r="AX185" s="104">
        <v>179.22793239544296</v>
      </c>
      <c r="AY185" s="103">
        <v>21.316010105072095</v>
      </c>
      <c r="AZ185" s="103">
        <v>21.316010105072095</v>
      </c>
      <c r="BA185" s="103">
        <v>0</v>
      </c>
      <c r="BB185" s="104">
        <v>818.7082355476058</v>
      </c>
      <c r="BC185" s="104">
        <v>3497.4015157608142</v>
      </c>
      <c r="BD185" s="104">
        <v>2678.6932802132083</v>
      </c>
      <c r="BE185" s="105" t="s">
        <v>104</v>
      </c>
      <c r="BF185" s="87"/>
      <c r="BG185" s="103">
        <v>22.665198651999919</v>
      </c>
      <c r="BH185" s="103">
        <v>23.327718774906511</v>
      </c>
      <c r="BI185" s="103">
        <v>0.66252012290659423</v>
      </c>
      <c r="BJ185" s="104">
        <v>930.4236962964244</v>
      </c>
      <c r="BK185" s="104">
        <v>3570.0575755777618</v>
      </c>
      <c r="BL185" s="104">
        <v>2639.6338792813403</v>
      </c>
      <c r="BM185" s="87"/>
      <c r="BN185" s="152"/>
      <c r="BO185" s="87"/>
      <c r="BP185" s="105">
        <v>180</v>
      </c>
      <c r="BQ185" s="103">
        <v>27.62954667504351</v>
      </c>
      <c r="BR185" s="103">
        <v>2</v>
      </c>
      <c r="BS185" s="103">
        <v>6.5477864655083815</v>
      </c>
      <c r="BT185" s="104">
        <v>105.36230556632694</v>
      </c>
      <c r="BU185" s="103">
        <v>25</v>
      </c>
      <c r="BV185" s="103">
        <v>32.177333140551895</v>
      </c>
      <c r="BW185" s="103">
        <v>7.1773331405518945</v>
      </c>
      <c r="BX185" s="104">
        <v>1931.9622766491111</v>
      </c>
      <c r="BY185" s="104">
        <v>3890</v>
      </c>
      <c r="BZ185" s="104">
        <v>1958.0377233508889</v>
      </c>
      <c r="CA185" s="105" t="s">
        <v>105</v>
      </c>
      <c r="CB185" s="87"/>
      <c r="CC185" s="103">
        <v>22.776685304424234</v>
      </c>
      <c r="CD185" s="103">
        <v>23.619990892778645</v>
      </c>
      <c r="CE185" s="103">
        <v>0.84330558835441172</v>
      </c>
      <c r="CF185" s="104">
        <v>959.72665746781684</v>
      </c>
      <c r="CG185" s="104">
        <v>3634.6694623303019</v>
      </c>
      <c r="CH185" s="104">
        <v>2674.9428048624841</v>
      </c>
      <c r="CI185" s="87"/>
      <c r="CJ185" s="87"/>
      <c r="CK185" s="87"/>
      <c r="CL185" s="87"/>
      <c r="CM185" s="87"/>
      <c r="CN185" s="87"/>
      <c r="CO185" s="87"/>
      <c r="CP185" s="152"/>
    </row>
    <row r="186" spans="1:94" x14ac:dyDescent="0.2">
      <c r="A186" s="87"/>
      <c r="B186" s="105">
        <v>181</v>
      </c>
      <c r="C186" s="103">
        <v>21.181432943901438</v>
      </c>
      <c r="D186" s="103">
        <v>3</v>
      </c>
      <c r="E186" s="103">
        <v>5.8389977651178038</v>
      </c>
      <c r="F186" s="104">
        <v>117.98453528255394</v>
      </c>
      <c r="G186" s="103">
        <v>24.020430709019241</v>
      </c>
      <c r="H186" s="103">
        <v>24.020430709019241</v>
      </c>
      <c r="I186" s="103">
        <v>0</v>
      </c>
      <c r="J186" s="104">
        <v>838.59745655313111</v>
      </c>
      <c r="K186" s="104">
        <v>4473.677527623463</v>
      </c>
      <c r="L186" s="104">
        <v>3635.080071070332</v>
      </c>
      <c r="M186" s="105" t="s">
        <v>104</v>
      </c>
      <c r="N186" s="87"/>
      <c r="O186" s="103">
        <v>21.868149562108531</v>
      </c>
      <c r="P186" s="103">
        <v>22.283788409878827</v>
      </c>
      <c r="Q186" s="103">
        <v>0.41563884777029458</v>
      </c>
      <c r="R186" s="104">
        <v>880.29833756732728</v>
      </c>
      <c r="S186" s="104">
        <v>4030.4658162071592</v>
      </c>
      <c r="T186" s="104">
        <v>3150.1674786398312</v>
      </c>
      <c r="U186" s="87"/>
      <c r="V186" s="92"/>
      <c r="W186" s="87"/>
      <c r="X186" s="105">
        <v>181</v>
      </c>
      <c r="Y186" s="103">
        <v>18.960936531671351</v>
      </c>
      <c r="Z186" s="103">
        <v>0</v>
      </c>
      <c r="AA186" s="103">
        <v>3.1674960691237812</v>
      </c>
      <c r="AB186" s="104">
        <v>145.32863400078702</v>
      </c>
      <c r="AC186" s="103">
        <v>22.128432600795133</v>
      </c>
      <c r="AD186" s="103">
        <v>22.128432600795133</v>
      </c>
      <c r="AE186" s="103">
        <v>0</v>
      </c>
      <c r="AF186" s="104">
        <v>809.18161202464103</v>
      </c>
      <c r="AG186" s="104">
        <v>3983.1178681431238</v>
      </c>
      <c r="AH186" s="104">
        <v>3173.9362561184826</v>
      </c>
      <c r="AI186" s="105" t="s">
        <v>104</v>
      </c>
      <c r="AJ186" s="87"/>
      <c r="AK186" s="103">
        <v>21.523620965197527</v>
      </c>
      <c r="AL186" s="103">
        <v>21.901370881195607</v>
      </c>
      <c r="AM186" s="103">
        <v>0.37774991599808366</v>
      </c>
      <c r="AN186" s="104">
        <v>863.28969939525405</v>
      </c>
      <c r="AO186" s="104">
        <v>4005.3567461112452</v>
      </c>
      <c r="AP186" s="104">
        <v>3142.0670467159916</v>
      </c>
      <c r="AQ186" s="87"/>
      <c r="AR186" s="152"/>
      <c r="AS186" s="87"/>
      <c r="AT186" s="105">
        <v>181</v>
      </c>
      <c r="AU186" s="103">
        <v>19.195859386637856</v>
      </c>
      <c r="AV186" s="103">
        <v>5</v>
      </c>
      <c r="AW186" s="103">
        <v>3.2304698219935974</v>
      </c>
      <c r="AX186" s="104">
        <v>189.839817677757</v>
      </c>
      <c r="AY186" s="103">
        <v>17.426329208631454</v>
      </c>
      <c r="AZ186" s="103">
        <v>17.426329208631454</v>
      </c>
      <c r="BA186" s="103">
        <v>0</v>
      </c>
      <c r="BB186" s="104">
        <v>712.62969393670062</v>
      </c>
      <c r="BC186" s="104">
        <v>2863.949381294718</v>
      </c>
      <c r="BD186" s="104">
        <v>2151.3196873580173</v>
      </c>
      <c r="BE186" s="105" t="s">
        <v>104</v>
      </c>
      <c r="BF186" s="87"/>
      <c r="BG186" s="103">
        <v>22.636254621926057</v>
      </c>
      <c r="BH186" s="103">
        <v>23.295114412661899</v>
      </c>
      <c r="BI186" s="103">
        <v>0.65885979073583967</v>
      </c>
      <c r="BJ186" s="104">
        <v>929.22041451543146</v>
      </c>
      <c r="BK186" s="104">
        <v>3566.1564253331039</v>
      </c>
      <c r="BL186" s="104">
        <v>2636.9360108176761</v>
      </c>
      <c r="BM186" s="87"/>
      <c r="BN186" s="152"/>
      <c r="BO186" s="87"/>
      <c r="BP186" s="105">
        <v>181</v>
      </c>
      <c r="BQ186" s="103">
        <v>23.398728962034923</v>
      </c>
      <c r="BR186" s="103">
        <v>4</v>
      </c>
      <c r="BS186" s="103">
        <v>4.1207954456522335</v>
      </c>
      <c r="BT186" s="104">
        <v>149.26365598504992</v>
      </c>
      <c r="BU186" s="103">
        <v>23.519524407687157</v>
      </c>
      <c r="BV186" s="103">
        <v>23.519524407687157</v>
      </c>
      <c r="BW186" s="103">
        <v>0</v>
      </c>
      <c r="BX186" s="104">
        <v>854.84938821566459</v>
      </c>
      <c r="BY186" s="104">
        <v>3807.9286611530738</v>
      </c>
      <c r="BZ186" s="104">
        <v>2953.0792729374093</v>
      </c>
      <c r="CA186" s="105" t="s">
        <v>104</v>
      </c>
      <c r="CB186" s="87"/>
      <c r="CC186" s="103">
        <v>22.780789387867674</v>
      </c>
      <c r="CD186" s="103">
        <v>23.619435829325099</v>
      </c>
      <c r="CE186" s="103">
        <v>0.83864644145742595</v>
      </c>
      <c r="CF186" s="104">
        <v>959.14722504100928</v>
      </c>
      <c r="CG186" s="104">
        <v>3635.626695472969</v>
      </c>
      <c r="CH186" s="104">
        <v>2676.4794704319588</v>
      </c>
      <c r="CI186" s="87"/>
      <c r="CJ186" s="87"/>
      <c r="CK186" s="87"/>
      <c r="CL186" s="87"/>
      <c r="CM186" s="87"/>
      <c r="CN186" s="87"/>
      <c r="CO186" s="87"/>
      <c r="CP186" s="152"/>
    </row>
    <row r="187" spans="1:94" x14ac:dyDescent="0.2">
      <c r="A187" s="87"/>
      <c r="B187" s="105">
        <v>182</v>
      </c>
      <c r="C187" s="103">
        <v>25.442759777798955</v>
      </c>
      <c r="D187" s="103">
        <v>2</v>
      </c>
      <c r="E187" s="103">
        <v>5.8745798506497486</v>
      </c>
      <c r="F187" s="104">
        <v>178.13860401755727</v>
      </c>
      <c r="G187" s="103">
        <v>25</v>
      </c>
      <c r="H187" s="103">
        <v>29.317339628448703</v>
      </c>
      <c r="I187" s="103">
        <v>4.3173396284487033</v>
      </c>
      <c r="J187" s="104">
        <v>1705.2597371383238</v>
      </c>
      <c r="K187" s="104">
        <v>4600</v>
      </c>
      <c r="L187" s="104">
        <v>2894.7402628616765</v>
      </c>
      <c r="M187" s="105" t="s">
        <v>105</v>
      </c>
      <c r="N187" s="87"/>
      <c r="O187" s="103">
        <v>21.885357531547495</v>
      </c>
      <c r="P187" s="103">
        <v>22.322434295695146</v>
      </c>
      <c r="Q187" s="103">
        <v>0.43707676414764846</v>
      </c>
      <c r="R187" s="104">
        <v>884.83109251002509</v>
      </c>
      <c r="S187" s="104">
        <v>4033.5951249093177</v>
      </c>
      <c r="T187" s="104">
        <v>3148.7640323992923</v>
      </c>
      <c r="U187" s="87"/>
      <c r="V187" s="92"/>
      <c r="W187" s="87"/>
      <c r="X187" s="105">
        <v>182</v>
      </c>
      <c r="Y187" s="103">
        <v>21.033183355570213</v>
      </c>
      <c r="Z187" s="103">
        <v>1</v>
      </c>
      <c r="AA187" s="103">
        <v>4.1063041203371835</v>
      </c>
      <c r="AB187" s="104">
        <v>159.18771701650763</v>
      </c>
      <c r="AC187" s="103">
        <v>24.139487475907394</v>
      </c>
      <c r="AD187" s="103">
        <v>24.139487475907394</v>
      </c>
      <c r="AE187" s="103">
        <v>0</v>
      </c>
      <c r="AF187" s="104">
        <v>883.37234129372951</v>
      </c>
      <c r="AG187" s="104">
        <v>4415.1077456633311</v>
      </c>
      <c r="AH187" s="104">
        <v>3531.7354043696014</v>
      </c>
      <c r="AI187" s="105" t="s">
        <v>104</v>
      </c>
      <c r="AJ187" s="87"/>
      <c r="AK187" s="103">
        <v>21.537993858113516</v>
      </c>
      <c r="AL187" s="103">
        <v>21.913668225122596</v>
      </c>
      <c r="AM187" s="103">
        <v>0.37567436700908319</v>
      </c>
      <c r="AN187" s="104">
        <v>863.40004358150941</v>
      </c>
      <c r="AO187" s="104">
        <v>4007.6081252296635</v>
      </c>
      <c r="AP187" s="104">
        <v>3144.2080816481548</v>
      </c>
      <c r="AQ187" s="87"/>
      <c r="AR187" s="152"/>
      <c r="AS187" s="87"/>
      <c r="AT187" s="105">
        <v>182</v>
      </c>
      <c r="AU187" s="103">
        <v>19.064673869319975</v>
      </c>
      <c r="AV187" s="103">
        <v>4</v>
      </c>
      <c r="AW187" s="103">
        <v>6.8479048859725742</v>
      </c>
      <c r="AX187" s="104">
        <v>167.97629028143822</v>
      </c>
      <c r="AY187" s="103">
        <v>21.91257875529255</v>
      </c>
      <c r="AZ187" s="103">
        <v>21.91257875529255</v>
      </c>
      <c r="BA187" s="103">
        <v>0</v>
      </c>
      <c r="BB187" s="104">
        <v>825.35365294021472</v>
      </c>
      <c r="BC187" s="104">
        <v>3486.8868132938824</v>
      </c>
      <c r="BD187" s="104">
        <v>2661.5331603536679</v>
      </c>
      <c r="BE187" s="105" t="s">
        <v>104</v>
      </c>
      <c r="BF187" s="87"/>
      <c r="BG187" s="103">
        <v>22.632278380900601</v>
      </c>
      <c r="BH187" s="103">
        <v>23.287518062896137</v>
      </c>
      <c r="BI187" s="103">
        <v>0.65523968199553284</v>
      </c>
      <c r="BJ187" s="104">
        <v>928.64971802325999</v>
      </c>
      <c r="BK187" s="104">
        <v>3565.7208780142073</v>
      </c>
      <c r="BL187" s="104">
        <v>2637.0711599909505</v>
      </c>
      <c r="BM187" s="87"/>
      <c r="BN187" s="152"/>
      <c r="BO187" s="87"/>
      <c r="BP187" s="105">
        <v>182</v>
      </c>
      <c r="BQ187" s="103">
        <v>22.574962545087626</v>
      </c>
      <c r="BR187" s="103">
        <v>3</v>
      </c>
      <c r="BS187" s="103">
        <v>4.8493329309328477</v>
      </c>
      <c r="BT187" s="104">
        <v>150.70488308736157</v>
      </c>
      <c r="BU187" s="103">
        <v>24.424295476020475</v>
      </c>
      <c r="BV187" s="103">
        <v>24.424295476020475</v>
      </c>
      <c r="BW187" s="103">
        <v>0</v>
      </c>
      <c r="BX187" s="104">
        <v>883.43374736797591</v>
      </c>
      <c r="BY187" s="104">
        <v>3873.6443214030714</v>
      </c>
      <c r="BZ187" s="104">
        <v>2990.2105740350953</v>
      </c>
      <c r="CA187" s="105" t="s">
        <v>104</v>
      </c>
      <c r="CB187" s="87"/>
      <c r="CC187" s="103">
        <v>22.789819641099282</v>
      </c>
      <c r="CD187" s="103">
        <v>23.623858135076173</v>
      </c>
      <c r="CE187" s="103">
        <v>0.83403849397689067</v>
      </c>
      <c r="CF187" s="104">
        <v>958.7312169219266</v>
      </c>
      <c r="CG187" s="104">
        <v>3636.9344846264312</v>
      </c>
      <c r="CH187" s="104">
        <v>2678.2032677045036</v>
      </c>
      <c r="CI187" s="87"/>
      <c r="CJ187" s="87"/>
      <c r="CK187" s="87"/>
      <c r="CL187" s="87"/>
      <c r="CM187" s="87"/>
      <c r="CN187" s="87"/>
      <c r="CO187" s="87"/>
      <c r="CP187" s="152"/>
    </row>
    <row r="188" spans="1:94" x14ac:dyDescent="0.2">
      <c r="A188" s="87"/>
      <c r="B188" s="105">
        <v>183</v>
      </c>
      <c r="C188" s="103">
        <v>21.522752915298614</v>
      </c>
      <c r="D188" s="103">
        <v>3</v>
      </c>
      <c r="E188" s="103">
        <v>3.0770400137195661</v>
      </c>
      <c r="F188" s="104">
        <v>118.34246604719443</v>
      </c>
      <c r="G188" s="103">
        <v>21.599792929018179</v>
      </c>
      <c r="H188" s="103">
        <v>21.599792929018179</v>
      </c>
      <c r="I188" s="103">
        <v>0</v>
      </c>
      <c r="J188" s="104">
        <v>766.33625391773978</v>
      </c>
      <c r="K188" s="104">
        <v>4037.9627272232719</v>
      </c>
      <c r="L188" s="104">
        <v>3271.6264733055323</v>
      </c>
      <c r="M188" s="105" t="s">
        <v>104</v>
      </c>
      <c r="N188" s="87"/>
      <c r="O188" s="103">
        <v>21.883797069238593</v>
      </c>
      <c r="P188" s="103">
        <v>22.318485435767951</v>
      </c>
      <c r="Q188" s="103">
        <v>0.43468836652935533</v>
      </c>
      <c r="R188" s="104">
        <v>884.18357973083232</v>
      </c>
      <c r="S188" s="104">
        <v>4033.6189915886293</v>
      </c>
      <c r="T188" s="104">
        <v>3149.4354118577962</v>
      </c>
      <c r="U188" s="87"/>
      <c r="V188" s="92"/>
      <c r="W188" s="87"/>
      <c r="X188" s="105">
        <v>183</v>
      </c>
      <c r="Y188" s="103">
        <v>21.542476985641557</v>
      </c>
      <c r="Z188" s="103">
        <v>3</v>
      </c>
      <c r="AA188" s="103">
        <v>3.2587958708105846</v>
      </c>
      <c r="AB188" s="104">
        <v>169.8102529776821</v>
      </c>
      <c r="AC188" s="103">
        <v>21.80127285645214</v>
      </c>
      <c r="AD188" s="103">
        <v>21.80127285645214</v>
      </c>
      <c r="AE188" s="103">
        <v>0</v>
      </c>
      <c r="AF188" s="104">
        <v>823.8484386712463</v>
      </c>
      <c r="AG188" s="104">
        <v>4134.229114161385</v>
      </c>
      <c r="AH188" s="104">
        <v>3310.3806754901389</v>
      </c>
      <c r="AI188" s="105" t="s">
        <v>104</v>
      </c>
      <c r="AJ188" s="87"/>
      <c r="AK188" s="103">
        <v>21.539432541164548</v>
      </c>
      <c r="AL188" s="103">
        <v>21.913054042780136</v>
      </c>
      <c r="AM188" s="103">
        <v>0.37362150161559093</v>
      </c>
      <c r="AN188" s="104">
        <v>863.18391459292866</v>
      </c>
      <c r="AO188" s="104">
        <v>4008.3000432019676</v>
      </c>
      <c r="AP188" s="104">
        <v>3145.1161286090401</v>
      </c>
      <c r="AQ188" s="87"/>
      <c r="AR188" s="152"/>
      <c r="AS188" s="87"/>
      <c r="AT188" s="105">
        <v>183</v>
      </c>
      <c r="AU188" s="103">
        <v>25.136705106068266</v>
      </c>
      <c r="AV188" s="103">
        <v>5</v>
      </c>
      <c r="AW188" s="103">
        <v>6.3282074454191015</v>
      </c>
      <c r="AX188" s="104">
        <v>168.77849724412724</v>
      </c>
      <c r="AY188" s="103">
        <v>25</v>
      </c>
      <c r="AZ188" s="103">
        <v>26.464912551487366</v>
      </c>
      <c r="BA188" s="103">
        <v>1.464912551487366</v>
      </c>
      <c r="BB188" s="104">
        <v>1138.5153799672321</v>
      </c>
      <c r="BC188" s="104">
        <v>4000</v>
      </c>
      <c r="BD188" s="104">
        <v>2861.4846200327679</v>
      </c>
      <c r="BE188" s="105" t="s">
        <v>105</v>
      </c>
      <c r="BF188" s="87"/>
      <c r="BG188" s="103">
        <v>22.645216750403875</v>
      </c>
      <c r="BH188" s="103">
        <v>23.304880874309202</v>
      </c>
      <c r="BI188" s="103">
        <v>0.65966412390532425</v>
      </c>
      <c r="BJ188" s="104">
        <v>929.79652491912861</v>
      </c>
      <c r="BK188" s="104">
        <v>3568.0939879704138</v>
      </c>
      <c r="BL188" s="104">
        <v>2638.2974630512886</v>
      </c>
      <c r="BM188" s="87"/>
      <c r="BN188" s="152"/>
      <c r="BO188" s="87"/>
      <c r="BP188" s="105">
        <v>183</v>
      </c>
      <c r="BQ188" s="103">
        <v>26.53666478762625</v>
      </c>
      <c r="BR188" s="103">
        <v>4</v>
      </c>
      <c r="BS188" s="103">
        <v>4.3058588219764218</v>
      </c>
      <c r="BT188" s="104">
        <v>185.09677050266245</v>
      </c>
      <c r="BU188" s="103">
        <v>25</v>
      </c>
      <c r="BV188" s="103">
        <v>26.842523609602672</v>
      </c>
      <c r="BW188" s="103">
        <v>1.8425236096026723</v>
      </c>
      <c r="BX188" s="104">
        <v>1211.4753119430632</v>
      </c>
      <c r="BY188" s="104">
        <v>4030</v>
      </c>
      <c r="BZ188" s="104">
        <v>2818.5246880569366</v>
      </c>
      <c r="CA188" s="105" t="s">
        <v>105</v>
      </c>
      <c r="CB188" s="87"/>
      <c r="CC188" s="103">
        <v>22.801897129399286</v>
      </c>
      <c r="CD188" s="103">
        <v>23.641446471002546</v>
      </c>
      <c r="CE188" s="103">
        <v>0.839549341603261</v>
      </c>
      <c r="CF188" s="104">
        <v>960.11233219526616</v>
      </c>
      <c r="CG188" s="104">
        <v>3639.0823836175437</v>
      </c>
      <c r="CH188" s="104">
        <v>2678.9700514222764</v>
      </c>
      <c r="CI188" s="87"/>
      <c r="CJ188" s="87"/>
      <c r="CK188" s="87"/>
      <c r="CL188" s="87"/>
      <c r="CM188" s="87"/>
      <c r="CN188" s="87"/>
      <c r="CO188" s="87"/>
      <c r="CP188" s="152"/>
    </row>
    <row r="189" spans="1:94" x14ac:dyDescent="0.2">
      <c r="A189" s="87"/>
      <c r="B189" s="105">
        <v>184</v>
      </c>
      <c r="C189" s="103">
        <v>23.708819508878804</v>
      </c>
      <c r="D189" s="103">
        <v>0</v>
      </c>
      <c r="E189" s="103">
        <v>4.5644910266042213</v>
      </c>
      <c r="F189" s="104">
        <v>151.32850268266026</v>
      </c>
      <c r="G189" s="103">
        <v>25</v>
      </c>
      <c r="H189" s="103">
        <v>28.273310535483027</v>
      </c>
      <c r="I189" s="103">
        <v>3.2733105354830272</v>
      </c>
      <c r="J189" s="104">
        <v>1490.5243990696051</v>
      </c>
      <c r="K189" s="104">
        <v>4500</v>
      </c>
      <c r="L189" s="104">
        <v>3009.4756009303946</v>
      </c>
      <c r="M189" s="105" t="s">
        <v>105</v>
      </c>
      <c r="N189" s="87"/>
      <c r="O189" s="103">
        <v>21.900732954731861</v>
      </c>
      <c r="P189" s="103">
        <v>22.350848615657707</v>
      </c>
      <c r="Q189" s="103">
        <v>0.45011566092584265</v>
      </c>
      <c r="R189" s="104">
        <v>887.47891027071694</v>
      </c>
      <c r="S189" s="104">
        <v>4036.1536709821694</v>
      </c>
      <c r="T189" s="104">
        <v>3148.6747607114517</v>
      </c>
      <c r="U189" s="87"/>
      <c r="V189" s="92"/>
      <c r="W189" s="87"/>
      <c r="X189" s="105">
        <v>184</v>
      </c>
      <c r="Y189" s="103">
        <v>20.757884508053031</v>
      </c>
      <c r="Z189" s="103">
        <v>2</v>
      </c>
      <c r="AA189" s="103">
        <v>4.4236823837612764</v>
      </c>
      <c r="AB189" s="104">
        <v>148.08496773226955</v>
      </c>
      <c r="AC189" s="103">
        <v>23.181566891814306</v>
      </c>
      <c r="AD189" s="103">
        <v>23.181566891814306</v>
      </c>
      <c r="AE189" s="103">
        <v>0</v>
      </c>
      <c r="AF189" s="104">
        <v>843.53197448669869</v>
      </c>
      <c r="AG189" s="104">
        <v>4312.6820405265753</v>
      </c>
      <c r="AH189" s="104">
        <v>3469.1500660398765</v>
      </c>
      <c r="AI189" s="105" t="s">
        <v>104</v>
      </c>
      <c r="AJ189" s="87"/>
      <c r="AK189" s="103">
        <v>21.548357184374598</v>
      </c>
      <c r="AL189" s="103">
        <v>21.919948134350975</v>
      </c>
      <c r="AM189" s="103">
        <v>0.37159094997637576</v>
      </c>
      <c r="AN189" s="104">
        <v>863.07711057061215</v>
      </c>
      <c r="AO189" s="104">
        <v>4009.9542931874275</v>
      </c>
      <c r="AP189" s="104">
        <v>3146.8771826168163</v>
      </c>
      <c r="AQ189" s="87"/>
      <c r="AR189" s="152"/>
      <c r="AS189" s="87"/>
      <c r="AT189" s="105">
        <v>184</v>
      </c>
      <c r="AU189" s="103">
        <v>15.181996558825546</v>
      </c>
      <c r="AV189" s="103">
        <v>3</v>
      </c>
      <c r="AW189" s="103">
        <v>6.0874817624726765</v>
      </c>
      <c r="AX189" s="104">
        <v>172.40484147849759</v>
      </c>
      <c r="AY189" s="103">
        <v>18.269478321298223</v>
      </c>
      <c r="AZ189" s="103">
        <v>18.269478321298223</v>
      </c>
      <c r="BA189" s="103">
        <v>0</v>
      </c>
      <c r="BB189" s="104">
        <v>720.48919111744431</v>
      </c>
      <c r="BC189" s="104">
        <v>2890.4217481947335</v>
      </c>
      <c r="BD189" s="104">
        <v>2169.9325570772889</v>
      </c>
      <c r="BE189" s="105" t="s">
        <v>104</v>
      </c>
      <c r="BF189" s="87"/>
      <c r="BG189" s="103">
        <v>22.621435563289172</v>
      </c>
      <c r="BH189" s="103">
        <v>23.277514556086317</v>
      </c>
      <c r="BI189" s="103">
        <v>0.65607899279714321</v>
      </c>
      <c r="BJ189" s="104">
        <v>928.65898506151075</v>
      </c>
      <c r="BK189" s="104">
        <v>3564.4109866672852</v>
      </c>
      <c r="BL189" s="104">
        <v>2635.7520016057774</v>
      </c>
      <c r="BM189" s="87"/>
      <c r="BN189" s="152"/>
      <c r="BO189" s="87"/>
      <c r="BP189" s="105">
        <v>184</v>
      </c>
      <c r="BQ189" s="103">
        <v>22.148391469048814</v>
      </c>
      <c r="BR189" s="103">
        <v>4</v>
      </c>
      <c r="BS189" s="103">
        <v>6.3658385176710528</v>
      </c>
      <c r="BT189" s="104">
        <v>184.90259737904637</v>
      </c>
      <c r="BU189" s="103">
        <v>24.514229986719869</v>
      </c>
      <c r="BV189" s="103">
        <v>24.514229986719869</v>
      </c>
      <c r="BW189" s="103">
        <v>0</v>
      </c>
      <c r="BX189" s="104">
        <v>920.32949698064238</v>
      </c>
      <c r="BY189" s="104">
        <v>3957.1344980079803</v>
      </c>
      <c r="BZ189" s="104">
        <v>3036.8050010273378</v>
      </c>
      <c r="CA189" s="105" t="s">
        <v>104</v>
      </c>
      <c r="CB189" s="87"/>
      <c r="CC189" s="103">
        <v>22.811203286232551</v>
      </c>
      <c r="CD189" s="103">
        <v>23.646189859674926</v>
      </c>
      <c r="CE189" s="103">
        <v>0.8349865734423737</v>
      </c>
      <c r="CF189" s="104">
        <v>959.89612113431724</v>
      </c>
      <c r="CG189" s="104">
        <v>3640.8109277174917</v>
      </c>
      <c r="CH189" s="104">
        <v>2680.9148065831737</v>
      </c>
      <c r="CI189" s="87"/>
      <c r="CJ189" s="87"/>
      <c r="CK189" s="87"/>
      <c r="CL189" s="87"/>
      <c r="CM189" s="87"/>
      <c r="CN189" s="87"/>
      <c r="CO189" s="87"/>
      <c r="CP189" s="152"/>
    </row>
    <row r="190" spans="1:94" x14ac:dyDescent="0.2">
      <c r="A190" s="87"/>
      <c r="B190" s="105">
        <v>185</v>
      </c>
      <c r="C190" s="103">
        <v>17.458453177931773</v>
      </c>
      <c r="D190" s="103">
        <v>2</v>
      </c>
      <c r="E190" s="103">
        <v>3.7247554840188895</v>
      </c>
      <c r="F190" s="104">
        <v>145.42684779722782</v>
      </c>
      <c r="G190" s="103">
        <v>19.183208661950662</v>
      </c>
      <c r="H190" s="103">
        <v>19.183208661950662</v>
      </c>
      <c r="I190" s="103">
        <v>0</v>
      </c>
      <c r="J190" s="104">
        <v>720.92310765574757</v>
      </c>
      <c r="K190" s="104">
        <v>3552.9775591511193</v>
      </c>
      <c r="L190" s="104">
        <v>2832.0544514953717</v>
      </c>
      <c r="M190" s="105" t="s">
        <v>104</v>
      </c>
      <c r="N190" s="87"/>
      <c r="O190" s="103">
        <v>21.88604363423034</v>
      </c>
      <c r="P190" s="103">
        <v>22.333726237529561</v>
      </c>
      <c r="Q190" s="103">
        <v>0.44768260329921644</v>
      </c>
      <c r="R190" s="104">
        <v>886.57860863496035</v>
      </c>
      <c r="S190" s="104">
        <v>4033.5419082155149</v>
      </c>
      <c r="T190" s="104">
        <v>3146.9632995805541</v>
      </c>
      <c r="U190" s="87"/>
      <c r="V190" s="92"/>
      <c r="W190" s="87"/>
      <c r="X190" s="105">
        <v>185</v>
      </c>
      <c r="Y190" s="103">
        <v>20.079687339686977</v>
      </c>
      <c r="Z190" s="103">
        <v>4</v>
      </c>
      <c r="AA190" s="103">
        <v>3.4464446727864684</v>
      </c>
      <c r="AB190" s="104">
        <v>145.00321766375203</v>
      </c>
      <c r="AC190" s="103">
        <v>19.526132012473447</v>
      </c>
      <c r="AD190" s="103">
        <v>19.526132012473447</v>
      </c>
      <c r="AE190" s="103">
        <v>0</v>
      </c>
      <c r="AF190" s="104">
        <v>730.78717803795541</v>
      </c>
      <c r="AG190" s="104">
        <v>3794.7037622452203</v>
      </c>
      <c r="AH190" s="104">
        <v>3063.9165842072648</v>
      </c>
      <c r="AI190" s="105" t="s">
        <v>104</v>
      </c>
      <c r="AJ190" s="87"/>
      <c r="AK190" s="103">
        <v>21.537426237499457</v>
      </c>
      <c r="AL190" s="103">
        <v>21.90700858774623</v>
      </c>
      <c r="AM190" s="103">
        <v>0.36958235024677377</v>
      </c>
      <c r="AN190" s="104">
        <v>862.36202985421937</v>
      </c>
      <c r="AO190" s="104">
        <v>4008.7907768039563</v>
      </c>
      <c r="AP190" s="104">
        <v>3146.4287469497372</v>
      </c>
      <c r="AQ190" s="87"/>
      <c r="AR190" s="152"/>
      <c r="AS190" s="87"/>
      <c r="AT190" s="105">
        <v>185</v>
      </c>
      <c r="AU190" s="103">
        <v>24.51816269292167</v>
      </c>
      <c r="AV190" s="103">
        <v>3</v>
      </c>
      <c r="AW190" s="103">
        <v>6.3538620200308475</v>
      </c>
      <c r="AX190" s="104">
        <v>158.71811676040119</v>
      </c>
      <c r="AY190" s="103">
        <v>25</v>
      </c>
      <c r="AZ190" s="103">
        <v>27.872024712952516</v>
      </c>
      <c r="BA190" s="103">
        <v>2.8720247129525163</v>
      </c>
      <c r="BB190" s="104">
        <v>1339.5218237032786</v>
      </c>
      <c r="BC190" s="104">
        <v>3900</v>
      </c>
      <c r="BD190" s="104">
        <v>2560.4781762967214</v>
      </c>
      <c r="BE190" s="105" t="s">
        <v>105</v>
      </c>
      <c r="BF190" s="87"/>
      <c r="BG190" s="103">
        <v>22.634292668352472</v>
      </c>
      <c r="BH190" s="103">
        <v>23.302349746123429</v>
      </c>
      <c r="BI190" s="103">
        <v>0.66805707777095602</v>
      </c>
      <c r="BJ190" s="104">
        <v>930.87986527038515</v>
      </c>
      <c r="BK190" s="104">
        <v>3566.2249813339486</v>
      </c>
      <c r="BL190" s="104">
        <v>2635.3451160635664</v>
      </c>
      <c r="BM190" s="87"/>
      <c r="BN190" s="152"/>
      <c r="BO190" s="87"/>
      <c r="BP190" s="105">
        <v>185</v>
      </c>
      <c r="BQ190" s="103">
        <v>27.070240936414734</v>
      </c>
      <c r="BR190" s="103">
        <v>4</v>
      </c>
      <c r="BS190" s="103">
        <v>4.9782768553352073</v>
      </c>
      <c r="BT190" s="104">
        <v>161.78376420759471</v>
      </c>
      <c r="BU190" s="103">
        <v>25</v>
      </c>
      <c r="BV190" s="103">
        <v>28.048517791749944</v>
      </c>
      <c r="BW190" s="103">
        <v>3.0485177917499442</v>
      </c>
      <c r="BX190" s="104">
        <v>1369.0614329700863</v>
      </c>
      <c r="BY190" s="104">
        <v>4030</v>
      </c>
      <c r="BZ190" s="104">
        <v>2660.9385670299134</v>
      </c>
      <c r="CA190" s="105" t="s">
        <v>105</v>
      </c>
      <c r="CB190" s="87"/>
      <c r="CC190" s="103">
        <v>22.823034619820483</v>
      </c>
      <c r="CD190" s="103">
        <v>23.669986226875331</v>
      </c>
      <c r="CE190" s="103">
        <v>0.84695160705484707</v>
      </c>
      <c r="CF190" s="104">
        <v>962.10782552261855</v>
      </c>
      <c r="CG190" s="104">
        <v>3642.914652432532</v>
      </c>
      <c r="CH190" s="104">
        <v>2680.8068269099126</v>
      </c>
      <c r="CI190" s="87"/>
      <c r="CJ190" s="87"/>
      <c r="CK190" s="87"/>
      <c r="CL190" s="87"/>
      <c r="CM190" s="87"/>
      <c r="CN190" s="87"/>
      <c r="CO190" s="87"/>
      <c r="CP190" s="152"/>
    </row>
    <row r="191" spans="1:94" x14ac:dyDescent="0.2">
      <c r="A191" s="87"/>
      <c r="B191" s="105">
        <v>186</v>
      </c>
      <c r="C191" s="103">
        <v>16.979869253203891</v>
      </c>
      <c r="D191" s="103">
        <v>2</v>
      </c>
      <c r="E191" s="103">
        <v>4.2014165171359998</v>
      </c>
      <c r="F191" s="104">
        <v>169.67498177377595</v>
      </c>
      <c r="G191" s="103">
        <v>19.18128577033989</v>
      </c>
      <c r="H191" s="103">
        <v>19.18128577033989</v>
      </c>
      <c r="I191" s="103">
        <v>0</v>
      </c>
      <c r="J191" s="104">
        <v>745.1135548839726</v>
      </c>
      <c r="K191" s="104">
        <v>3552.6314386611803</v>
      </c>
      <c r="L191" s="104">
        <v>2807.5178837772078</v>
      </c>
      <c r="M191" s="105" t="s">
        <v>104</v>
      </c>
      <c r="N191" s="87"/>
      <c r="O191" s="103">
        <v>21.871501925284694</v>
      </c>
      <c r="P191" s="103">
        <v>22.31677763286725</v>
      </c>
      <c r="Q191" s="103">
        <v>0.44527570758255403</v>
      </c>
      <c r="R191" s="104">
        <v>885.81804382984751</v>
      </c>
      <c r="S191" s="104">
        <v>4030.9563680566202</v>
      </c>
      <c r="T191" s="104">
        <v>3145.1383242267721</v>
      </c>
      <c r="U191" s="87"/>
      <c r="V191" s="92"/>
      <c r="W191" s="87"/>
      <c r="X191" s="105">
        <v>186</v>
      </c>
      <c r="Y191" s="103">
        <v>24.192830862490215</v>
      </c>
      <c r="Z191" s="103">
        <v>3</v>
      </c>
      <c r="AA191" s="103">
        <v>5.2311688671886802</v>
      </c>
      <c r="AB191" s="104">
        <v>159.25055948438722</v>
      </c>
      <c r="AC191" s="103">
        <v>25</v>
      </c>
      <c r="AD191" s="103">
        <v>26.423999729678897</v>
      </c>
      <c r="AE191" s="103">
        <v>1.4239997296788971</v>
      </c>
      <c r="AF191" s="104">
        <v>1165.5705108265886</v>
      </c>
      <c r="AG191" s="104">
        <v>4710</v>
      </c>
      <c r="AH191" s="104">
        <v>3544.4294891734116</v>
      </c>
      <c r="AI191" s="105" t="s">
        <v>105</v>
      </c>
      <c r="AJ191" s="87"/>
      <c r="AK191" s="103">
        <v>21.556042225469891</v>
      </c>
      <c r="AL191" s="103">
        <v>21.931293486358772</v>
      </c>
      <c r="AM191" s="103">
        <v>0.37525126088888194</v>
      </c>
      <c r="AN191" s="104">
        <v>863.99218297772677</v>
      </c>
      <c r="AO191" s="104">
        <v>4012.5607188641497</v>
      </c>
      <c r="AP191" s="104">
        <v>3148.5685358864239</v>
      </c>
      <c r="AQ191" s="87"/>
      <c r="AR191" s="152"/>
      <c r="AS191" s="87"/>
      <c r="AT191" s="105">
        <v>186</v>
      </c>
      <c r="AU191" s="103">
        <v>19.720367429303785</v>
      </c>
      <c r="AV191" s="103">
        <v>5</v>
      </c>
      <c r="AW191" s="103">
        <v>6.8046135118249467</v>
      </c>
      <c r="AX191" s="104">
        <v>116.50011940542696</v>
      </c>
      <c r="AY191" s="103">
        <v>21.524980941128732</v>
      </c>
      <c r="AZ191" s="103">
        <v>21.524980941128732</v>
      </c>
      <c r="BA191" s="103">
        <v>0</v>
      </c>
      <c r="BB191" s="104">
        <v>762.24954763928895</v>
      </c>
      <c r="BC191" s="104">
        <v>3478.7471411693095</v>
      </c>
      <c r="BD191" s="104">
        <v>2716.4975935300208</v>
      </c>
      <c r="BE191" s="105" t="s">
        <v>104</v>
      </c>
      <c r="BF191" s="87"/>
      <c r="BG191" s="103">
        <v>22.628328626808262</v>
      </c>
      <c r="BH191" s="103">
        <v>23.292793999860017</v>
      </c>
      <c r="BI191" s="103">
        <v>0.66446537305175724</v>
      </c>
      <c r="BJ191" s="104">
        <v>929.97325065946529</v>
      </c>
      <c r="BK191" s="104">
        <v>3565.7546703653211</v>
      </c>
      <c r="BL191" s="104">
        <v>2635.7814197058592</v>
      </c>
      <c r="BM191" s="87"/>
      <c r="BN191" s="152"/>
      <c r="BO191" s="87"/>
      <c r="BP191" s="105">
        <v>186</v>
      </c>
      <c r="BQ191" s="103">
        <v>18.757327030496945</v>
      </c>
      <c r="BR191" s="103">
        <v>1</v>
      </c>
      <c r="BS191" s="103">
        <v>4.1399601600430529</v>
      </c>
      <c r="BT191" s="104">
        <v>145.53206273033231</v>
      </c>
      <c r="BU191" s="103">
        <v>21.897287190539998</v>
      </c>
      <c r="BV191" s="103">
        <v>21.897287190539998</v>
      </c>
      <c r="BW191" s="103">
        <v>0</v>
      </c>
      <c r="BX191" s="104">
        <v>802.45067844653227</v>
      </c>
      <c r="BY191" s="104">
        <v>3354.5930785809996</v>
      </c>
      <c r="BZ191" s="104">
        <v>2552.1424001344676</v>
      </c>
      <c r="CA191" s="105" t="s">
        <v>104</v>
      </c>
      <c r="CB191" s="87"/>
      <c r="CC191" s="103">
        <v>22.818057483103921</v>
      </c>
      <c r="CD191" s="103">
        <v>23.660455586895033</v>
      </c>
      <c r="CE191" s="103">
        <v>0.84239810379111124</v>
      </c>
      <c r="CF191" s="104">
        <v>961.24945376414496</v>
      </c>
      <c r="CG191" s="104">
        <v>3641.3645364440831</v>
      </c>
      <c r="CH191" s="104">
        <v>2680.1150826799371</v>
      </c>
      <c r="CI191" s="87"/>
      <c r="CJ191" s="87"/>
      <c r="CK191" s="87"/>
      <c r="CL191" s="87"/>
      <c r="CM191" s="87"/>
      <c r="CN191" s="87"/>
      <c r="CO191" s="87"/>
      <c r="CP191" s="152"/>
    </row>
    <row r="192" spans="1:94" x14ac:dyDescent="0.2">
      <c r="A192" s="87"/>
      <c r="B192" s="105">
        <v>187</v>
      </c>
      <c r="C192" s="103">
        <v>18.094298011166789</v>
      </c>
      <c r="D192" s="103">
        <v>0</v>
      </c>
      <c r="E192" s="103">
        <v>2.5836529786825553</v>
      </c>
      <c r="F192" s="104">
        <v>129.9577638822779</v>
      </c>
      <c r="G192" s="103">
        <v>20.677950989849343</v>
      </c>
      <c r="H192" s="103">
        <v>20.677950989849343</v>
      </c>
      <c r="I192" s="103">
        <v>0</v>
      </c>
      <c r="J192" s="104">
        <v>750.29629357775821</v>
      </c>
      <c r="K192" s="104">
        <v>3722.0311781728819</v>
      </c>
      <c r="L192" s="104">
        <v>2971.7348845951237</v>
      </c>
      <c r="M192" s="105" t="s">
        <v>104</v>
      </c>
      <c r="N192" s="87"/>
      <c r="O192" s="103">
        <v>21.86511929996151</v>
      </c>
      <c r="P192" s="103">
        <v>22.308013854027585</v>
      </c>
      <c r="Q192" s="103">
        <v>0.44289455406606976</v>
      </c>
      <c r="R192" s="104">
        <v>885.09332858785774</v>
      </c>
      <c r="S192" s="104">
        <v>4029.3043616936061</v>
      </c>
      <c r="T192" s="104">
        <v>3144.2110331057474</v>
      </c>
      <c r="U192" s="87"/>
      <c r="V192" s="92"/>
      <c r="W192" s="87"/>
      <c r="X192" s="105">
        <v>187</v>
      </c>
      <c r="Y192" s="103">
        <v>16.624292203584169</v>
      </c>
      <c r="Z192" s="103">
        <v>3</v>
      </c>
      <c r="AA192" s="103">
        <v>5.7887994889646244</v>
      </c>
      <c r="AB192" s="104">
        <v>151.84250505368018</v>
      </c>
      <c r="AC192" s="103">
        <v>19.413091692548793</v>
      </c>
      <c r="AD192" s="103">
        <v>19.413091692548793</v>
      </c>
      <c r="AE192" s="103">
        <v>0</v>
      </c>
      <c r="AF192" s="104">
        <v>734.23525583014396</v>
      </c>
      <c r="AG192" s="104">
        <v>3704.3565046587828</v>
      </c>
      <c r="AH192" s="104">
        <v>2970.1212488286387</v>
      </c>
      <c r="AI192" s="105" t="s">
        <v>104</v>
      </c>
      <c r="AJ192" s="87"/>
      <c r="AK192" s="103">
        <v>21.544582596951596</v>
      </c>
      <c r="AL192" s="103">
        <v>21.917827166605779</v>
      </c>
      <c r="AM192" s="103">
        <v>0.37324456965418207</v>
      </c>
      <c r="AN192" s="104">
        <v>863.29829566677711</v>
      </c>
      <c r="AO192" s="104">
        <v>4010.9125679860467</v>
      </c>
      <c r="AP192" s="104">
        <v>3147.6142723192697</v>
      </c>
      <c r="AQ192" s="87"/>
      <c r="AR192" s="152"/>
      <c r="AS192" s="87"/>
      <c r="AT192" s="105">
        <v>187</v>
      </c>
      <c r="AU192" s="103">
        <v>20.142735069447692</v>
      </c>
      <c r="AV192" s="103">
        <v>2</v>
      </c>
      <c r="AW192" s="103">
        <v>6.0402038936258382</v>
      </c>
      <c r="AX192" s="104">
        <v>176.92122903023045</v>
      </c>
      <c r="AY192" s="103">
        <v>24.182938963073532</v>
      </c>
      <c r="AZ192" s="103">
        <v>24.182938963073532</v>
      </c>
      <c r="BA192" s="103">
        <v>0</v>
      </c>
      <c r="BB192" s="104">
        <v>902.40939792243648</v>
      </c>
      <c r="BC192" s="104">
        <v>3727.4408444610299</v>
      </c>
      <c r="BD192" s="104">
        <v>2825.0314465385936</v>
      </c>
      <c r="BE192" s="105" t="s">
        <v>104</v>
      </c>
      <c r="BF192" s="87"/>
      <c r="BG192" s="103">
        <v>22.636642051066367</v>
      </c>
      <c r="BH192" s="103">
        <v>23.297554133353142</v>
      </c>
      <c r="BI192" s="103">
        <v>0.66091208228677467</v>
      </c>
      <c r="BJ192" s="104">
        <v>929.825850377449</v>
      </c>
      <c r="BK192" s="104">
        <v>3566.6193023123565</v>
      </c>
      <c r="BL192" s="104">
        <v>2636.7934519349114</v>
      </c>
      <c r="BM192" s="87"/>
      <c r="BN192" s="152"/>
      <c r="BO192" s="87"/>
      <c r="BP192" s="105">
        <v>187</v>
      </c>
      <c r="BQ192" s="103">
        <v>17.660552257076834</v>
      </c>
      <c r="BR192" s="103">
        <v>4</v>
      </c>
      <c r="BS192" s="103">
        <v>4.8512144248602933</v>
      </c>
      <c r="BT192" s="104">
        <v>155.2680217560509</v>
      </c>
      <c r="BU192" s="103">
        <v>18.511766681937125</v>
      </c>
      <c r="BV192" s="103">
        <v>18.511766681937125</v>
      </c>
      <c r="BW192" s="103">
        <v>0</v>
      </c>
      <c r="BX192" s="104">
        <v>710.62102221416467</v>
      </c>
      <c r="BY192" s="104">
        <v>3056.7650022905686</v>
      </c>
      <c r="BZ192" s="104">
        <v>2346.1439800764037</v>
      </c>
      <c r="CA192" s="105" t="s">
        <v>104</v>
      </c>
      <c r="CB192" s="87"/>
      <c r="CC192" s="103">
        <v>22.795029190049551</v>
      </c>
      <c r="CD192" s="103">
        <v>23.632922491146594</v>
      </c>
      <c r="CE192" s="103">
        <v>0.83789330109704119</v>
      </c>
      <c r="CF192" s="104">
        <v>959.90919477189902</v>
      </c>
      <c r="CG192" s="104">
        <v>3638.2383357266849</v>
      </c>
      <c r="CH192" s="104">
        <v>2678.3291409547846</v>
      </c>
      <c r="CI192" s="87"/>
      <c r="CJ192" s="87"/>
      <c r="CK192" s="87"/>
      <c r="CL192" s="87"/>
      <c r="CM192" s="87"/>
      <c r="CN192" s="87"/>
      <c r="CO192" s="87"/>
      <c r="CP192" s="152"/>
    </row>
    <row r="193" spans="1:94" x14ac:dyDescent="0.2">
      <c r="A193" s="87"/>
      <c r="B193" s="105">
        <v>188</v>
      </c>
      <c r="C193" s="103">
        <v>17.340200160103137</v>
      </c>
      <c r="D193" s="103">
        <v>1</v>
      </c>
      <c r="E193" s="103">
        <v>5.407608697035954</v>
      </c>
      <c r="F193" s="104">
        <v>157.12514692376581</v>
      </c>
      <c r="G193" s="103">
        <v>21.747808857139091</v>
      </c>
      <c r="H193" s="103">
        <v>21.747808857139091</v>
      </c>
      <c r="I193" s="103">
        <v>0</v>
      </c>
      <c r="J193" s="104">
        <v>809.55941263793852</v>
      </c>
      <c r="K193" s="104">
        <v>3964.6055942850362</v>
      </c>
      <c r="L193" s="104">
        <v>3155.0461816470979</v>
      </c>
      <c r="M193" s="105" t="s">
        <v>104</v>
      </c>
      <c r="N193" s="87"/>
      <c r="O193" s="103">
        <v>21.864495308244368</v>
      </c>
      <c r="P193" s="103">
        <v>22.305034040214345</v>
      </c>
      <c r="Q193" s="103">
        <v>0.44053873196997362</v>
      </c>
      <c r="R193" s="104">
        <v>884.69155243918794</v>
      </c>
      <c r="S193" s="104">
        <v>4028.9602193137735</v>
      </c>
      <c r="T193" s="104">
        <v>3144.2686668745846</v>
      </c>
      <c r="U193" s="87"/>
      <c r="V193" s="92"/>
      <c r="W193" s="87"/>
      <c r="X193" s="105">
        <v>188</v>
      </c>
      <c r="Y193" s="103">
        <v>20.90370241102675</v>
      </c>
      <c r="Z193" s="103">
        <v>2</v>
      </c>
      <c r="AA193" s="103">
        <v>4.1054007063141285</v>
      </c>
      <c r="AB193" s="104">
        <v>158.43342092333268</v>
      </c>
      <c r="AC193" s="103">
        <v>23.009103117340878</v>
      </c>
      <c r="AD193" s="103">
        <v>23.009103117340878</v>
      </c>
      <c r="AE193" s="103">
        <v>0</v>
      </c>
      <c r="AF193" s="104">
        <v>848.70651444355894</v>
      </c>
      <c r="AG193" s="104">
        <v>4281.6385611213582</v>
      </c>
      <c r="AH193" s="104">
        <v>3432.932046677799</v>
      </c>
      <c r="AI193" s="105" t="s">
        <v>104</v>
      </c>
      <c r="AJ193" s="87"/>
      <c r="AK193" s="103">
        <v>21.552372599719625</v>
      </c>
      <c r="AL193" s="103">
        <v>21.9236318259182</v>
      </c>
      <c r="AM193" s="103">
        <v>0.37125922619857471</v>
      </c>
      <c r="AN193" s="104">
        <v>863.22067980920679</v>
      </c>
      <c r="AO193" s="104">
        <v>4012.3525998644254</v>
      </c>
      <c r="AP193" s="104">
        <v>3149.1319200552193</v>
      </c>
      <c r="AQ193" s="87"/>
      <c r="AR193" s="152"/>
      <c r="AS193" s="87"/>
      <c r="AT193" s="105">
        <v>188</v>
      </c>
      <c r="AU193" s="103">
        <v>20.503996136138188</v>
      </c>
      <c r="AV193" s="103">
        <v>2</v>
      </c>
      <c r="AW193" s="103">
        <v>6.9288072887839833</v>
      </c>
      <c r="AX193" s="104">
        <v>117.51882610589311</v>
      </c>
      <c r="AY193" s="103">
        <v>25</v>
      </c>
      <c r="AZ193" s="103">
        <v>25.43280342492217</v>
      </c>
      <c r="BA193" s="103">
        <v>0.43280342492217017</v>
      </c>
      <c r="BB193" s="104">
        <v>932.43933984421869</v>
      </c>
      <c r="BC193" s="104">
        <v>3850</v>
      </c>
      <c r="BD193" s="104">
        <v>2917.5606601557811</v>
      </c>
      <c r="BE193" s="105" t="s">
        <v>105</v>
      </c>
      <c r="BF193" s="87"/>
      <c r="BG193" s="103">
        <v>22.649213103986224</v>
      </c>
      <c r="BH193" s="103">
        <v>23.308911842350845</v>
      </c>
      <c r="BI193" s="103">
        <v>0.65969873836462245</v>
      </c>
      <c r="BJ193" s="104">
        <v>929.83975191716593</v>
      </c>
      <c r="BK193" s="104">
        <v>3568.1266464489931</v>
      </c>
      <c r="BL193" s="104">
        <v>2638.286894531831</v>
      </c>
      <c r="BM193" s="87"/>
      <c r="BN193" s="152"/>
      <c r="BO193" s="87"/>
      <c r="BP193" s="105">
        <v>188</v>
      </c>
      <c r="BQ193" s="103">
        <v>21.999342684437813</v>
      </c>
      <c r="BR193" s="103">
        <v>3</v>
      </c>
      <c r="BS193" s="103">
        <v>3.0132827537248348</v>
      </c>
      <c r="BT193" s="104">
        <v>132.18599555430191</v>
      </c>
      <c r="BU193" s="103">
        <v>22.012625438162647</v>
      </c>
      <c r="BV193" s="103">
        <v>22.012625438162647</v>
      </c>
      <c r="BW193" s="103">
        <v>0</v>
      </c>
      <c r="BX193" s="104">
        <v>792.56475869918131</v>
      </c>
      <c r="BY193" s="104">
        <v>3511.893815724397</v>
      </c>
      <c r="BZ193" s="104">
        <v>2719.3290570252157</v>
      </c>
      <c r="CA193" s="105" t="s">
        <v>104</v>
      </c>
      <c r="CB193" s="87"/>
      <c r="CC193" s="103">
        <v>22.79086746796505</v>
      </c>
      <c r="CD193" s="103">
        <v>23.624303889800935</v>
      </c>
      <c r="CE193" s="103">
        <v>0.83343642183588673</v>
      </c>
      <c r="CF193" s="104">
        <v>959.01906479278887</v>
      </c>
      <c r="CG193" s="104">
        <v>3637.5662904075239</v>
      </c>
      <c r="CH193" s="104">
        <v>2678.5472256147336</v>
      </c>
      <c r="CI193" s="87"/>
      <c r="CJ193" s="87"/>
      <c r="CK193" s="87"/>
      <c r="CL193" s="87"/>
      <c r="CM193" s="87"/>
      <c r="CN193" s="87"/>
      <c r="CO193" s="87"/>
      <c r="CP193" s="152"/>
    </row>
    <row r="194" spans="1:94" x14ac:dyDescent="0.2">
      <c r="A194" s="87"/>
      <c r="B194" s="105">
        <v>189</v>
      </c>
      <c r="C194" s="103">
        <v>17.163729281477384</v>
      </c>
      <c r="D194" s="103">
        <v>5</v>
      </c>
      <c r="E194" s="103">
        <v>2.6985939043553659</v>
      </c>
      <c r="F194" s="104">
        <v>149.08074560910117</v>
      </c>
      <c r="G194" s="103">
        <v>14.86232318583275</v>
      </c>
      <c r="H194" s="103">
        <v>14.86232318583275</v>
      </c>
      <c r="I194" s="103">
        <v>0</v>
      </c>
      <c r="J194" s="104">
        <v>594.95044118408373</v>
      </c>
      <c r="K194" s="104">
        <v>2925.2181734498949</v>
      </c>
      <c r="L194" s="104">
        <v>2330.267732265811</v>
      </c>
      <c r="M194" s="105" t="s">
        <v>104</v>
      </c>
      <c r="N194" s="87"/>
      <c r="O194" s="103">
        <v>21.827446778496157</v>
      </c>
      <c r="P194" s="103">
        <v>22.265654617704389</v>
      </c>
      <c r="Q194" s="103">
        <v>0.43820783920822776</v>
      </c>
      <c r="R194" s="104">
        <v>883.15853068651541</v>
      </c>
      <c r="S194" s="104">
        <v>4023.1203143092021</v>
      </c>
      <c r="T194" s="104">
        <v>3139.9617836226857</v>
      </c>
      <c r="U194" s="87"/>
      <c r="V194" s="92"/>
      <c r="W194" s="87"/>
      <c r="X194" s="105">
        <v>189</v>
      </c>
      <c r="Y194" s="103">
        <v>22.701437887729298</v>
      </c>
      <c r="Z194" s="103">
        <v>3</v>
      </c>
      <c r="AA194" s="103">
        <v>5.1473632588549982</v>
      </c>
      <c r="AB194" s="104">
        <v>140.43502910573028</v>
      </c>
      <c r="AC194" s="103">
        <v>24.848801146584297</v>
      </c>
      <c r="AD194" s="103">
        <v>24.848801146584297</v>
      </c>
      <c r="AE194" s="103">
        <v>0</v>
      </c>
      <c r="AF194" s="104">
        <v>885.89906350325919</v>
      </c>
      <c r="AG194" s="104">
        <v>4682.7842063851731</v>
      </c>
      <c r="AH194" s="104">
        <v>3796.8851428819139</v>
      </c>
      <c r="AI194" s="105" t="s">
        <v>104</v>
      </c>
      <c r="AJ194" s="87"/>
      <c r="AK194" s="103">
        <v>21.569814020602507</v>
      </c>
      <c r="AL194" s="103">
        <v>21.939108912270928</v>
      </c>
      <c r="AM194" s="103">
        <v>0.3692948916684235</v>
      </c>
      <c r="AN194" s="104">
        <v>863.34067125732349</v>
      </c>
      <c r="AO194" s="104">
        <v>4015.8998570417839</v>
      </c>
      <c r="AP194" s="104">
        <v>3152.5591857844611</v>
      </c>
      <c r="AQ194" s="87"/>
      <c r="AR194" s="152"/>
      <c r="AS194" s="87"/>
      <c r="AT194" s="105">
        <v>189</v>
      </c>
      <c r="AU194" s="103">
        <v>21.422024619378778</v>
      </c>
      <c r="AV194" s="103">
        <v>4</v>
      </c>
      <c r="AW194" s="103">
        <v>4.1821428760052459</v>
      </c>
      <c r="AX194" s="104">
        <v>114.6882675421809</v>
      </c>
      <c r="AY194" s="103">
        <v>21.604167495384026</v>
      </c>
      <c r="AZ194" s="103">
        <v>21.604167495384026</v>
      </c>
      <c r="BA194" s="103">
        <v>0</v>
      </c>
      <c r="BB194" s="104">
        <v>762.81329240370167</v>
      </c>
      <c r="BC194" s="104">
        <v>3440.625124307604</v>
      </c>
      <c r="BD194" s="104">
        <v>2677.8118319039022</v>
      </c>
      <c r="BE194" s="105" t="s">
        <v>104</v>
      </c>
      <c r="BF194" s="87"/>
      <c r="BG194" s="103">
        <v>22.643683762141769</v>
      </c>
      <c r="BH194" s="103">
        <v>23.299892030991234</v>
      </c>
      <c r="BI194" s="103">
        <v>0.6562082688494657</v>
      </c>
      <c r="BJ194" s="104">
        <v>928.95601403614228</v>
      </c>
      <c r="BK194" s="104">
        <v>3567.4520352207314</v>
      </c>
      <c r="BL194" s="104">
        <v>2638.4960211845928</v>
      </c>
      <c r="BM194" s="87"/>
      <c r="BN194" s="152"/>
      <c r="BO194" s="87"/>
      <c r="BP194" s="105">
        <v>189</v>
      </c>
      <c r="BQ194" s="103">
        <v>22.708316795474136</v>
      </c>
      <c r="BR194" s="103">
        <v>6</v>
      </c>
      <c r="BS194" s="103">
        <v>4.5423656347917767</v>
      </c>
      <c r="BT194" s="104">
        <v>137.85600520643337</v>
      </c>
      <c r="BU194" s="103">
        <v>21.250682430265911</v>
      </c>
      <c r="BV194" s="103">
        <v>21.250682430265911</v>
      </c>
      <c r="BW194" s="103">
        <v>0</v>
      </c>
      <c r="BX194" s="104">
        <v>775.3764781144107</v>
      </c>
      <c r="BY194" s="104">
        <v>3607.6023645398868</v>
      </c>
      <c r="BZ194" s="104">
        <v>2832.2258864254763</v>
      </c>
      <c r="CA194" s="105" t="s">
        <v>104</v>
      </c>
      <c r="CB194" s="87"/>
      <c r="CC194" s="103">
        <v>22.782718340781457</v>
      </c>
      <c r="CD194" s="103">
        <v>23.611745046099696</v>
      </c>
      <c r="CE194" s="103">
        <v>0.82902670531823652</v>
      </c>
      <c r="CF194" s="104">
        <v>958.04741089501965</v>
      </c>
      <c r="CG194" s="104">
        <v>3637.407751117219</v>
      </c>
      <c r="CH194" s="104">
        <v>2679.3603402221979</v>
      </c>
      <c r="CI194" s="87"/>
      <c r="CJ194" s="87"/>
      <c r="CK194" s="87"/>
      <c r="CL194" s="87"/>
      <c r="CM194" s="87"/>
      <c r="CN194" s="87"/>
      <c r="CO194" s="87"/>
      <c r="CP194" s="152"/>
    </row>
    <row r="195" spans="1:94" x14ac:dyDescent="0.2">
      <c r="A195" s="87"/>
      <c r="B195" s="105">
        <v>190</v>
      </c>
      <c r="C195" s="103">
        <v>19.989522970564678</v>
      </c>
      <c r="D195" s="103">
        <v>3</v>
      </c>
      <c r="E195" s="103">
        <v>5.4210186931469941</v>
      </c>
      <c r="F195" s="104">
        <v>120.0728713368996</v>
      </c>
      <c r="G195" s="103">
        <v>22.410541663711673</v>
      </c>
      <c r="H195" s="103">
        <v>22.410541663711673</v>
      </c>
      <c r="I195" s="103">
        <v>0</v>
      </c>
      <c r="J195" s="104">
        <v>792.38912124824969</v>
      </c>
      <c r="K195" s="104">
        <v>4183.8974994681012</v>
      </c>
      <c r="L195" s="104">
        <v>3391.5083782198517</v>
      </c>
      <c r="M195" s="105" t="s">
        <v>104</v>
      </c>
      <c r="N195" s="87"/>
      <c r="O195" s="103">
        <v>21.830515698944659</v>
      </c>
      <c r="P195" s="103">
        <v>22.266417181104426</v>
      </c>
      <c r="Q195" s="103">
        <v>0.43590148215976338</v>
      </c>
      <c r="R195" s="104">
        <v>882.68079695262975</v>
      </c>
      <c r="S195" s="104">
        <v>4023.9665100205648</v>
      </c>
      <c r="T195" s="104">
        <v>3141.2857130679345</v>
      </c>
      <c r="U195" s="87"/>
      <c r="V195" s="92"/>
      <c r="W195" s="87"/>
      <c r="X195" s="105">
        <v>190</v>
      </c>
      <c r="Y195" s="103">
        <v>24.537362272630279</v>
      </c>
      <c r="Z195" s="103">
        <v>4</v>
      </c>
      <c r="AA195" s="103">
        <v>2.5700460914857071</v>
      </c>
      <c r="AB195" s="104">
        <v>157.75032167377381</v>
      </c>
      <c r="AC195" s="103">
        <v>23.107408364115987</v>
      </c>
      <c r="AD195" s="103">
        <v>23.107408364115987</v>
      </c>
      <c r="AE195" s="103">
        <v>0</v>
      </c>
      <c r="AF195" s="104">
        <v>850.97257259725336</v>
      </c>
      <c r="AG195" s="104">
        <v>4439.3335055408779</v>
      </c>
      <c r="AH195" s="104">
        <v>3588.3609329436244</v>
      </c>
      <c r="AI195" s="105" t="s">
        <v>104</v>
      </c>
      <c r="AJ195" s="87"/>
      <c r="AK195" s="103">
        <v>21.577906622410474</v>
      </c>
      <c r="AL195" s="103">
        <v>21.945257856754324</v>
      </c>
      <c r="AM195" s="103">
        <v>0.36735123434385286</v>
      </c>
      <c r="AN195" s="104">
        <v>863.27557600121793</v>
      </c>
      <c r="AO195" s="104">
        <v>4018.1284551917788</v>
      </c>
      <c r="AP195" s="104">
        <v>3154.8528791905619</v>
      </c>
      <c r="AQ195" s="87"/>
      <c r="AR195" s="152"/>
      <c r="AS195" s="87"/>
      <c r="AT195" s="105">
        <v>190</v>
      </c>
      <c r="AU195" s="103">
        <v>19.103089360315902</v>
      </c>
      <c r="AV195" s="103">
        <v>3</v>
      </c>
      <c r="AW195" s="103">
        <v>3.484669191823166</v>
      </c>
      <c r="AX195" s="104">
        <v>131.86966616872965</v>
      </c>
      <c r="AY195" s="103">
        <v>19.587758552139068</v>
      </c>
      <c r="AZ195" s="103">
        <v>19.587758552139068</v>
      </c>
      <c r="BA195" s="103">
        <v>0</v>
      </c>
      <c r="BB195" s="104">
        <v>719.50242273290166</v>
      </c>
      <c r="BC195" s="104">
        <v>3088.16378282086</v>
      </c>
      <c r="BD195" s="104">
        <v>2368.6613600879582</v>
      </c>
      <c r="BE195" s="105" t="s">
        <v>104</v>
      </c>
      <c r="BF195" s="87"/>
      <c r="BG195" s="103">
        <v>22.62759994524702</v>
      </c>
      <c r="BH195" s="103">
        <v>23.280354486365699</v>
      </c>
      <c r="BI195" s="103">
        <v>0.65275454111867903</v>
      </c>
      <c r="BJ195" s="104">
        <v>927.85362671349367</v>
      </c>
      <c r="BK195" s="104">
        <v>3564.9294654712585</v>
      </c>
      <c r="BL195" s="104">
        <v>2637.0758387577685</v>
      </c>
      <c r="BM195" s="87"/>
      <c r="BN195" s="152"/>
      <c r="BO195" s="87"/>
      <c r="BP195" s="105">
        <v>190</v>
      </c>
      <c r="BQ195" s="103">
        <v>19.982385172504546</v>
      </c>
      <c r="BR195" s="103">
        <v>3</v>
      </c>
      <c r="BS195" s="103">
        <v>6.2524311234874119</v>
      </c>
      <c r="BT195" s="104">
        <v>159.55173201164905</v>
      </c>
      <c r="BU195" s="103">
        <v>23.234816295991958</v>
      </c>
      <c r="BV195" s="103">
        <v>23.234816295991958</v>
      </c>
      <c r="BW195" s="103">
        <v>0</v>
      </c>
      <c r="BX195" s="104">
        <v>856.59622089140782</v>
      </c>
      <c r="BY195" s="104">
        <v>3695.2224443987939</v>
      </c>
      <c r="BZ195" s="104">
        <v>2838.6262235073859</v>
      </c>
      <c r="CA195" s="105" t="s">
        <v>104</v>
      </c>
      <c r="CB195" s="87"/>
      <c r="CC195" s="103">
        <v>22.785097803703618</v>
      </c>
      <c r="CD195" s="103">
        <v>23.60976121057281</v>
      </c>
      <c r="CE195" s="103">
        <v>0.82466340686919315</v>
      </c>
      <c r="CF195" s="104">
        <v>957.51345726342163</v>
      </c>
      <c r="CG195" s="104">
        <v>3637.7120389765955</v>
      </c>
      <c r="CH195" s="104">
        <v>2680.1985817131726</v>
      </c>
      <c r="CI195" s="87"/>
      <c r="CJ195" s="87"/>
      <c r="CK195" s="87"/>
      <c r="CL195" s="87"/>
      <c r="CM195" s="87"/>
      <c r="CN195" s="87"/>
      <c r="CO195" s="87"/>
      <c r="CP195" s="152"/>
    </row>
    <row r="196" spans="1:94" x14ac:dyDescent="0.2">
      <c r="A196" s="87"/>
      <c r="B196" s="105">
        <v>191</v>
      </c>
      <c r="C196" s="103">
        <v>19.432454181920544</v>
      </c>
      <c r="D196" s="103">
        <v>0</v>
      </c>
      <c r="E196" s="103">
        <v>3.402812746159384</v>
      </c>
      <c r="F196" s="104">
        <v>139.22852124372096</v>
      </c>
      <c r="G196" s="103">
        <v>22.835266928079928</v>
      </c>
      <c r="H196" s="103">
        <v>22.835266928079928</v>
      </c>
      <c r="I196" s="103">
        <v>0</v>
      </c>
      <c r="J196" s="104">
        <v>824.28652908611878</v>
      </c>
      <c r="K196" s="104">
        <v>4110.3480470543873</v>
      </c>
      <c r="L196" s="104">
        <v>3286.0615179682686</v>
      </c>
      <c r="M196" s="105" t="s">
        <v>104</v>
      </c>
      <c r="N196" s="87"/>
      <c r="O196" s="103">
        <v>21.835776176584112</v>
      </c>
      <c r="P196" s="103">
        <v>22.269395452031002</v>
      </c>
      <c r="Q196" s="103">
        <v>0.43361927544688506</v>
      </c>
      <c r="R196" s="104">
        <v>882.37506780149624</v>
      </c>
      <c r="S196" s="104">
        <v>4024.4187693767626</v>
      </c>
      <c r="T196" s="104">
        <v>3142.0437015752664</v>
      </c>
      <c r="U196" s="87"/>
      <c r="V196" s="92"/>
      <c r="W196" s="87"/>
      <c r="X196" s="105">
        <v>191</v>
      </c>
      <c r="Y196" s="103">
        <v>19.208445446732568</v>
      </c>
      <c r="Z196" s="103">
        <v>3</v>
      </c>
      <c r="AA196" s="103">
        <v>5.7465758080563463</v>
      </c>
      <c r="AB196" s="104">
        <v>116.86443060800636</v>
      </c>
      <c r="AC196" s="103">
        <v>21.955021254788914</v>
      </c>
      <c r="AD196" s="103">
        <v>21.955021254788914</v>
      </c>
      <c r="AE196" s="103">
        <v>0</v>
      </c>
      <c r="AF196" s="104">
        <v>775.51506825167382</v>
      </c>
      <c r="AG196" s="104">
        <v>4161.9038258620039</v>
      </c>
      <c r="AH196" s="104">
        <v>3386.3887576103302</v>
      </c>
      <c r="AI196" s="105" t="s">
        <v>104</v>
      </c>
      <c r="AJ196" s="87"/>
      <c r="AK196" s="103">
        <v>21.579881044569522</v>
      </c>
      <c r="AL196" s="103">
        <v>21.945308974021522</v>
      </c>
      <c r="AM196" s="103">
        <v>0.3654279294520002</v>
      </c>
      <c r="AN196" s="104">
        <v>862.81609690305277</v>
      </c>
      <c r="AO196" s="104">
        <v>4018.8812058235603</v>
      </c>
      <c r="AP196" s="104">
        <v>3156.0651089205085</v>
      </c>
      <c r="AQ196" s="87"/>
      <c r="AR196" s="152"/>
      <c r="AS196" s="87"/>
      <c r="AT196" s="105">
        <v>191</v>
      </c>
      <c r="AU196" s="103">
        <v>23.753811069839909</v>
      </c>
      <c r="AV196" s="103">
        <v>1</v>
      </c>
      <c r="AW196" s="103">
        <v>5.8230007979611162</v>
      </c>
      <c r="AX196" s="104">
        <v>123.62325813181931</v>
      </c>
      <c r="AY196" s="103">
        <v>25</v>
      </c>
      <c r="AZ196" s="103">
        <v>28.576811867801027</v>
      </c>
      <c r="BA196" s="103">
        <v>3.5768118678010268</v>
      </c>
      <c r="BB196" s="104">
        <v>1410.1450383019733</v>
      </c>
      <c r="BC196" s="104">
        <v>3800</v>
      </c>
      <c r="BD196" s="104">
        <v>2389.8549616980267</v>
      </c>
      <c r="BE196" s="105" t="s">
        <v>105</v>
      </c>
      <c r="BF196" s="87"/>
      <c r="BG196" s="103">
        <v>22.640020887942061</v>
      </c>
      <c r="BH196" s="103">
        <v>23.308084629723997</v>
      </c>
      <c r="BI196" s="103">
        <v>0.66806374178193739</v>
      </c>
      <c r="BJ196" s="104">
        <v>930.37871263804072</v>
      </c>
      <c r="BK196" s="104">
        <v>3566.1602012541312</v>
      </c>
      <c r="BL196" s="104">
        <v>2635.7814886160945</v>
      </c>
      <c r="BM196" s="87"/>
      <c r="BN196" s="152"/>
      <c r="BO196" s="87"/>
      <c r="BP196" s="105">
        <v>191</v>
      </c>
      <c r="BQ196" s="103">
        <v>23.12366283012917</v>
      </c>
      <c r="BR196" s="103">
        <v>2</v>
      </c>
      <c r="BS196" s="103">
        <v>5.2138869943506396</v>
      </c>
      <c r="BT196" s="104">
        <v>159.16158552401754</v>
      </c>
      <c r="BU196" s="103">
        <v>25</v>
      </c>
      <c r="BV196" s="103">
        <v>26.337549824479808</v>
      </c>
      <c r="BW196" s="103">
        <v>1.3375498244798081</v>
      </c>
      <c r="BX196" s="104">
        <v>1109.7940591959887</v>
      </c>
      <c r="BY196" s="104">
        <v>3890</v>
      </c>
      <c r="BZ196" s="104">
        <v>2780.2059408040113</v>
      </c>
      <c r="CA196" s="105" t="s">
        <v>105</v>
      </c>
      <c r="CB196" s="87"/>
      <c r="CC196" s="103">
        <v>22.796694150281084</v>
      </c>
      <c r="CD196" s="103">
        <v>23.624042826352426</v>
      </c>
      <c r="CE196" s="103">
        <v>0.8273486760713431</v>
      </c>
      <c r="CF196" s="104">
        <v>958.31073790181199</v>
      </c>
      <c r="CG196" s="104">
        <v>3639.0329183536815</v>
      </c>
      <c r="CH196" s="104">
        <v>2680.7221804518686</v>
      </c>
      <c r="CI196" s="87"/>
      <c r="CJ196" s="87"/>
      <c r="CK196" s="87"/>
      <c r="CL196" s="87"/>
      <c r="CM196" s="87"/>
      <c r="CN196" s="87"/>
      <c r="CO196" s="87"/>
      <c r="CP196" s="152"/>
    </row>
    <row r="197" spans="1:94" x14ac:dyDescent="0.2">
      <c r="A197" s="87"/>
      <c r="B197" s="105">
        <v>192</v>
      </c>
      <c r="C197" s="103">
        <v>20.428387272464555</v>
      </c>
      <c r="D197" s="103">
        <v>3</v>
      </c>
      <c r="E197" s="103">
        <v>3.9392327927160022</v>
      </c>
      <c r="F197" s="104">
        <v>160.34604335001757</v>
      </c>
      <c r="G197" s="103">
        <v>21.367620065180557</v>
      </c>
      <c r="H197" s="103">
        <v>21.367620065180557</v>
      </c>
      <c r="I197" s="103">
        <v>0</v>
      </c>
      <c r="J197" s="104">
        <v>801.37464530543423</v>
      </c>
      <c r="K197" s="104">
        <v>3996.1716117325</v>
      </c>
      <c r="L197" s="104">
        <v>3194.7969664270659</v>
      </c>
      <c r="M197" s="105" t="s">
        <v>104</v>
      </c>
      <c r="N197" s="87"/>
      <c r="O197" s="103">
        <v>21.833337863503886</v>
      </c>
      <c r="P197" s="103">
        <v>22.26469870522449</v>
      </c>
      <c r="Q197" s="103">
        <v>0.43136084172059919</v>
      </c>
      <c r="R197" s="104">
        <v>881.95319060099598</v>
      </c>
      <c r="S197" s="104">
        <v>4024.2716487640319</v>
      </c>
      <c r="T197" s="104">
        <v>3142.3184581630362</v>
      </c>
      <c r="U197" s="87"/>
      <c r="V197" s="92"/>
      <c r="W197" s="87"/>
      <c r="X197" s="105">
        <v>192</v>
      </c>
      <c r="Y197" s="103">
        <v>22.987384521922337</v>
      </c>
      <c r="Z197" s="103">
        <v>2</v>
      </c>
      <c r="AA197" s="103">
        <v>3.1423739182595556</v>
      </c>
      <c r="AB197" s="104">
        <v>141.19931604103246</v>
      </c>
      <c r="AC197" s="103">
        <v>24.129758440181892</v>
      </c>
      <c r="AD197" s="103">
        <v>24.129758440181892</v>
      </c>
      <c r="AE197" s="103">
        <v>0</v>
      </c>
      <c r="AF197" s="104">
        <v>865.09206924648925</v>
      </c>
      <c r="AG197" s="104">
        <v>4483.3565192327405</v>
      </c>
      <c r="AH197" s="104">
        <v>3618.2644499862513</v>
      </c>
      <c r="AI197" s="105" t="s">
        <v>104</v>
      </c>
      <c r="AJ197" s="87"/>
      <c r="AK197" s="103">
        <v>21.593161656005005</v>
      </c>
      <c r="AL197" s="103">
        <v>21.956686314991106</v>
      </c>
      <c r="AM197" s="103">
        <v>0.36352465898610437</v>
      </c>
      <c r="AN197" s="104">
        <v>862.82795092567483</v>
      </c>
      <c r="AO197" s="104">
        <v>4021.3003480808998</v>
      </c>
      <c r="AP197" s="104">
        <v>3158.4723971552262</v>
      </c>
      <c r="AQ197" s="87"/>
      <c r="AR197" s="152"/>
      <c r="AS197" s="87"/>
      <c r="AT197" s="105">
        <v>192</v>
      </c>
      <c r="AU197" s="103">
        <v>22.515219949109319</v>
      </c>
      <c r="AV197" s="103">
        <v>3</v>
      </c>
      <c r="AW197" s="103">
        <v>4.4678424065260351</v>
      </c>
      <c r="AX197" s="104">
        <v>173.13371217116102</v>
      </c>
      <c r="AY197" s="103">
        <v>23.983062355635354</v>
      </c>
      <c r="AZ197" s="103">
        <v>23.983062355635354</v>
      </c>
      <c r="BA197" s="103">
        <v>0</v>
      </c>
      <c r="BB197" s="104">
        <v>892.62558284022168</v>
      </c>
      <c r="BC197" s="104">
        <v>3747.459353345303</v>
      </c>
      <c r="BD197" s="104">
        <v>2854.8337705050812</v>
      </c>
      <c r="BE197" s="105" t="s">
        <v>104</v>
      </c>
      <c r="BF197" s="87"/>
      <c r="BG197" s="103">
        <v>22.647015895586296</v>
      </c>
      <c r="BH197" s="103">
        <v>23.311600138713118</v>
      </c>
      <c r="BI197" s="103">
        <v>0.66458424312682318</v>
      </c>
      <c r="BJ197" s="104">
        <v>930.18208175367715</v>
      </c>
      <c r="BK197" s="104">
        <v>3567.1044676712731</v>
      </c>
      <c r="BL197" s="104">
        <v>2636.9223859175995</v>
      </c>
      <c r="BM197" s="87"/>
      <c r="BN197" s="152"/>
      <c r="BO197" s="87"/>
      <c r="BP197" s="105">
        <v>192</v>
      </c>
      <c r="BQ197" s="103">
        <v>24.783624097024262</v>
      </c>
      <c r="BR197" s="103">
        <v>6</v>
      </c>
      <c r="BS197" s="103">
        <v>6.4583428820524471</v>
      </c>
      <c r="BT197" s="104">
        <v>144.94290908950776</v>
      </c>
      <c r="BU197" s="103">
        <v>25</v>
      </c>
      <c r="BV197" s="103">
        <v>25.241966979076707</v>
      </c>
      <c r="BW197" s="103">
        <v>0.24196697907670739</v>
      </c>
      <c r="BX197" s="104">
        <v>931.23795595101387</v>
      </c>
      <c r="BY197" s="104">
        <v>4170</v>
      </c>
      <c r="BZ197" s="104">
        <v>3238.7620440489864</v>
      </c>
      <c r="CA197" s="105" t="s">
        <v>105</v>
      </c>
      <c r="CB197" s="87"/>
      <c r="CC197" s="103">
        <v>22.808169701581704</v>
      </c>
      <c r="CD197" s="103">
        <v>23.632469514647866</v>
      </c>
      <c r="CE197" s="103">
        <v>0.82429981306616273</v>
      </c>
      <c r="CF197" s="104">
        <v>958.1697338291516</v>
      </c>
      <c r="CG197" s="104">
        <v>3641.7983719039225</v>
      </c>
      <c r="CH197" s="104">
        <v>2683.6286380747702</v>
      </c>
      <c r="CI197" s="87"/>
      <c r="CJ197" s="87"/>
      <c r="CK197" s="87"/>
      <c r="CL197" s="87"/>
      <c r="CM197" s="87"/>
      <c r="CN197" s="87"/>
      <c r="CO197" s="87"/>
      <c r="CP197" s="152"/>
    </row>
    <row r="198" spans="1:94" x14ac:dyDescent="0.2">
      <c r="A198" s="87"/>
      <c r="B198" s="105">
        <v>193</v>
      </c>
      <c r="C198" s="103">
        <v>16.806182830635102</v>
      </c>
      <c r="D198" s="103">
        <v>4</v>
      </c>
      <c r="E198" s="103">
        <v>3.0151033337188893</v>
      </c>
      <c r="F198" s="104">
        <v>143.54733883190806</v>
      </c>
      <c r="G198" s="103">
        <v>15.821286164353992</v>
      </c>
      <c r="H198" s="103">
        <v>15.821286164353992</v>
      </c>
      <c r="I198" s="103">
        <v>0</v>
      </c>
      <c r="J198" s="104">
        <v>618.18592376252786</v>
      </c>
      <c r="K198" s="104">
        <v>3047.8315095837188</v>
      </c>
      <c r="L198" s="104">
        <v>2429.6455858211912</v>
      </c>
      <c r="M198" s="105" t="s">
        <v>104</v>
      </c>
      <c r="N198" s="87"/>
      <c r="O198" s="103">
        <v>21.802187336565286</v>
      </c>
      <c r="P198" s="103">
        <v>22.231313148017907</v>
      </c>
      <c r="Q198" s="103">
        <v>0.4291258114526168</v>
      </c>
      <c r="R198" s="104">
        <v>880.58652082463084</v>
      </c>
      <c r="S198" s="104">
        <v>4019.2123734314914</v>
      </c>
      <c r="T198" s="104">
        <v>3138.6258526068614</v>
      </c>
      <c r="U198" s="87"/>
      <c r="V198" s="92"/>
      <c r="W198" s="87"/>
      <c r="X198" s="105">
        <v>193</v>
      </c>
      <c r="Y198" s="103">
        <v>21.099385337941413</v>
      </c>
      <c r="Z198" s="103">
        <v>1</v>
      </c>
      <c r="AA198" s="103">
        <v>5.5092633738812884</v>
      </c>
      <c r="AB198" s="104">
        <v>192.8788593475474</v>
      </c>
      <c r="AC198" s="103">
        <v>25</v>
      </c>
      <c r="AD198" s="103">
        <v>25.608648711822703</v>
      </c>
      <c r="AE198" s="103">
        <v>0.60864871182270264</v>
      </c>
      <c r="AF198" s="104">
        <v>1052.4356274756337</v>
      </c>
      <c r="AG198" s="104">
        <v>4570</v>
      </c>
      <c r="AH198" s="104">
        <v>3517.5643725243663</v>
      </c>
      <c r="AI198" s="105" t="s">
        <v>105</v>
      </c>
      <c r="AJ198" s="87"/>
      <c r="AK198" s="103">
        <v>21.610813668150055</v>
      </c>
      <c r="AL198" s="103">
        <v>21.975608399948783</v>
      </c>
      <c r="AM198" s="103">
        <v>0.36479473179872929</v>
      </c>
      <c r="AN198" s="104">
        <v>863.8103741202342</v>
      </c>
      <c r="AO198" s="104">
        <v>4024.1433514587188</v>
      </c>
      <c r="AP198" s="104">
        <v>3160.3329773384858</v>
      </c>
      <c r="AQ198" s="87"/>
      <c r="AR198" s="152"/>
      <c r="AS198" s="87"/>
      <c r="AT198" s="105">
        <v>193</v>
      </c>
      <c r="AU198" s="103">
        <v>22.945622793652817</v>
      </c>
      <c r="AV198" s="103">
        <v>3</v>
      </c>
      <c r="AW198" s="103">
        <v>6.4848284082090615</v>
      </c>
      <c r="AX198" s="104">
        <v>161.54025043386866</v>
      </c>
      <c r="AY198" s="103">
        <v>25</v>
      </c>
      <c r="AZ198" s="103">
        <v>26.430451201861878</v>
      </c>
      <c r="BA198" s="103">
        <v>1.430451201861878</v>
      </c>
      <c r="BB198" s="104">
        <v>1126.1079307131504</v>
      </c>
      <c r="BC198" s="104">
        <v>3900</v>
      </c>
      <c r="BD198" s="104">
        <v>2773.8920692868496</v>
      </c>
      <c r="BE198" s="105" t="s">
        <v>105</v>
      </c>
      <c r="BF198" s="87"/>
      <c r="BG198" s="103">
        <v>22.659207523070307</v>
      </c>
      <c r="BH198" s="103">
        <v>23.327759988781246</v>
      </c>
      <c r="BI198" s="103">
        <v>0.66855246571094262</v>
      </c>
      <c r="BJ198" s="104">
        <v>931.19724159284544</v>
      </c>
      <c r="BK198" s="104">
        <v>3568.8293149890383</v>
      </c>
      <c r="BL198" s="104">
        <v>2637.6320733961966</v>
      </c>
      <c r="BM198" s="87"/>
      <c r="BN198" s="152"/>
      <c r="BO198" s="87"/>
      <c r="BP198" s="105">
        <v>193</v>
      </c>
      <c r="BQ198" s="103">
        <v>21.679957889006783</v>
      </c>
      <c r="BR198" s="103">
        <v>3</v>
      </c>
      <c r="BS198" s="103">
        <v>6.4031529554071653</v>
      </c>
      <c r="BT198" s="104">
        <v>151.77964244848167</v>
      </c>
      <c r="BU198" s="103">
        <v>25</v>
      </c>
      <c r="BV198" s="103">
        <v>25.083110844413948</v>
      </c>
      <c r="BW198" s="103">
        <v>8.3110844413948115E-2</v>
      </c>
      <c r="BX198" s="104">
        <v>914.24626911057396</v>
      </c>
      <c r="BY198" s="104">
        <v>3960</v>
      </c>
      <c r="BZ198" s="104">
        <v>3045.7537308894262</v>
      </c>
      <c r="CA198" s="105" t="s">
        <v>105</v>
      </c>
      <c r="CB198" s="87"/>
      <c r="CC198" s="103">
        <v>22.819526335252267</v>
      </c>
      <c r="CD198" s="103">
        <v>23.639985790967895</v>
      </c>
      <c r="CE198" s="103">
        <v>0.82045945571563306</v>
      </c>
      <c r="CF198" s="104">
        <v>957.94215111040251</v>
      </c>
      <c r="CG198" s="104">
        <v>3643.4470850028661</v>
      </c>
      <c r="CH198" s="104">
        <v>2685.5049338924623</v>
      </c>
      <c r="CI198" s="87"/>
      <c r="CJ198" s="87"/>
      <c r="CK198" s="87"/>
      <c r="CL198" s="87"/>
      <c r="CM198" s="87"/>
      <c r="CN198" s="87"/>
      <c r="CO198" s="87"/>
      <c r="CP198" s="152"/>
    </row>
    <row r="199" spans="1:94" x14ac:dyDescent="0.2">
      <c r="A199" s="87"/>
      <c r="B199" s="105">
        <v>194</v>
      </c>
      <c r="C199" s="103">
        <v>18.718678037913349</v>
      </c>
      <c r="D199" s="103">
        <v>1</v>
      </c>
      <c r="E199" s="103">
        <v>5.9585154809010419</v>
      </c>
      <c r="F199" s="104">
        <v>110.40098913047005</v>
      </c>
      <c r="G199" s="103">
        <v>23.677193518814391</v>
      </c>
      <c r="H199" s="103">
        <v>23.677193518814391</v>
      </c>
      <c r="I199" s="103">
        <v>0</v>
      </c>
      <c r="J199" s="104">
        <v>820.71679469490175</v>
      </c>
      <c r="K199" s="104">
        <v>4311.8948333865901</v>
      </c>
      <c r="L199" s="104">
        <v>3491.1780386916885</v>
      </c>
      <c r="M199" s="105" t="s">
        <v>104</v>
      </c>
      <c r="N199" s="87"/>
      <c r="O199" s="103">
        <v>21.811852316886156</v>
      </c>
      <c r="P199" s="103">
        <v>22.238766139619951</v>
      </c>
      <c r="Q199" s="103">
        <v>0.42691382273378886</v>
      </c>
      <c r="R199" s="104">
        <v>880.27791398891054</v>
      </c>
      <c r="S199" s="104">
        <v>4020.7210459054872</v>
      </c>
      <c r="T199" s="104">
        <v>3140.4431319165765</v>
      </c>
      <c r="U199" s="87"/>
      <c r="V199" s="92"/>
      <c r="W199" s="87"/>
      <c r="X199" s="105">
        <v>194</v>
      </c>
      <c r="Y199" s="103">
        <v>19.924125623612838</v>
      </c>
      <c r="Z199" s="103">
        <v>2</v>
      </c>
      <c r="AA199" s="103">
        <v>3.5279326387267491</v>
      </c>
      <c r="AB199" s="104">
        <v>138.29026726632588</v>
      </c>
      <c r="AC199" s="103">
        <v>21.452058262339587</v>
      </c>
      <c r="AD199" s="103">
        <v>21.452058262339587</v>
      </c>
      <c r="AE199" s="103">
        <v>0</v>
      </c>
      <c r="AF199" s="104">
        <v>781.8520151365135</v>
      </c>
      <c r="AG199" s="104">
        <v>4001.3704872211256</v>
      </c>
      <c r="AH199" s="104">
        <v>3219.5184720846119</v>
      </c>
      <c r="AI199" s="105" t="s">
        <v>104</v>
      </c>
      <c r="AJ199" s="87"/>
      <c r="AK199" s="103">
        <v>21.609995341315983</v>
      </c>
      <c r="AL199" s="103">
        <v>21.972909687899254</v>
      </c>
      <c r="AM199" s="103">
        <v>0.36291434658327193</v>
      </c>
      <c r="AN199" s="104">
        <v>863.3879083522769</v>
      </c>
      <c r="AO199" s="104">
        <v>4024.0259655605869</v>
      </c>
      <c r="AP199" s="104">
        <v>3160.6380572083117</v>
      </c>
      <c r="AQ199" s="87"/>
      <c r="AR199" s="152"/>
      <c r="AS199" s="87"/>
      <c r="AT199" s="105">
        <v>194</v>
      </c>
      <c r="AU199" s="103">
        <v>17.57645205659751</v>
      </c>
      <c r="AV199" s="103">
        <v>4</v>
      </c>
      <c r="AW199" s="103">
        <v>5.4998352946495777</v>
      </c>
      <c r="AX199" s="104">
        <v>143.31819374083364</v>
      </c>
      <c r="AY199" s="103">
        <v>19.076287351247089</v>
      </c>
      <c r="AZ199" s="103">
        <v>19.076287351247089</v>
      </c>
      <c r="BA199" s="103">
        <v>0</v>
      </c>
      <c r="BB199" s="104">
        <v>715.60681427824636</v>
      </c>
      <c r="BC199" s="104">
        <v>3061.4431026870634</v>
      </c>
      <c r="BD199" s="104">
        <v>2345.8362884088169</v>
      </c>
      <c r="BE199" s="105" t="s">
        <v>104</v>
      </c>
      <c r="BF199" s="87"/>
      <c r="BG199" s="103">
        <v>22.640738862390805</v>
      </c>
      <c r="BH199" s="103">
        <v>23.305845181371271</v>
      </c>
      <c r="BI199" s="103">
        <v>0.66510631898047379</v>
      </c>
      <c r="BJ199" s="104">
        <v>930.08595073039908</v>
      </c>
      <c r="BK199" s="104">
        <v>3566.2139221421207</v>
      </c>
      <c r="BL199" s="104">
        <v>2636.1279714117259</v>
      </c>
      <c r="BM199" s="87"/>
      <c r="BN199" s="152"/>
      <c r="BO199" s="87"/>
      <c r="BP199" s="105">
        <v>194</v>
      </c>
      <c r="BQ199" s="103">
        <v>22.622144865089734</v>
      </c>
      <c r="BR199" s="103">
        <v>3</v>
      </c>
      <c r="BS199" s="103">
        <v>6.67261467902755</v>
      </c>
      <c r="BT199" s="104">
        <v>177.81716341857754</v>
      </c>
      <c r="BU199" s="103">
        <v>25</v>
      </c>
      <c r="BV199" s="103">
        <v>26.294759544117284</v>
      </c>
      <c r="BW199" s="103">
        <v>1.2947595441172837</v>
      </c>
      <c r="BX199" s="104">
        <v>1122.0310950361702</v>
      </c>
      <c r="BY199" s="104">
        <v>3960</v>
      </c>
      <c r="BZ199" s="104">
        <v>2837.96890496383</v>
      </c>
      <c r="CA199" s="105" t="s">
        <v>105</v>
      </c>
      <c r="CB199" s="87"/>
      <c r="CC199" s="103">
        <v>22.830765890225191</v>
      </c>
      <c r="CD199" s="103">
        <v>23.653670191757325</v>
      </c>
      <c r="CE199" s="103">
        <v>0.82290430153213645</v>
      </c>
      <c r="CF199" s="104">
        <v>958.78797040898883</v>
      </c>
      <c r="CG199" s="104">
        <v>3645.0788010595525</v>
      </c>
      <c r="CH199" s="104">
        <v>2686.2908306505624</v>
      </c>
      <c r="CI199" s="87"/>
      <c r="CJ199" s="87"/>
      <c r="CK199" s="87"/>
      <c r="CL199" s="87"/>
      <c r="CM199" s="87"/>
      <c r="CN199" s="87"/>
      <c r="CO199" s="87"/>
      <c r="CP199" s="152"/>
    </row>
    <row r="200" spans="1:94" x14ac:dyDescent="0.2">
      <c r="A200" s="87"/>
      <c r="B200" s="105">
        <v>195</v>
      </c>
      <c r="C200" s="103">
        <v>17.723718536233456</v>
      </c>
      <c r="D200" s="103">
        <v>1</v>
      </c>
      <c r="E200" s="103">
        <v>2.1174994170551571</v>
      </c>
      <c r="F200" s="104">
        <v>146.61648027241733</v>
      </c>
      <c r="G200" s="103">
        <v>18.841217953288613</v>
      </c>
      <c r="H200" s="103">
        <v>18.841217953288613</v>
      </c>
      <c r="I200" s="103">
        <v>0</v>
      </c>
      <c r="J200" s="104">
        <v>711.85301887107573</v>
      </c>
      <c r="K200" s="104">
        <v>3441.4192315919504</v>
      </c>
      <c r="L200" s="104">
        <v>2729.5662127208748</v>
      </c>
      <c r="M200" s="105" t="s">
        <v>104</v>
      </c>
      <c r="N200" s="87"/>
      <c r="O200" s="103">
        <v>21.796618294508736</v>
      </c>
      <c r="P200" s="103">
        <v>22.221342815587484</v>
      </c>
      <c r="Q200" s="103">
        <v>0.42472452107874381</v>
      </c>
      <c r="R200" s="104">
        <v>879.41419657804977</v>
      </c>
      <c r="S200" s="104">
        <v>4017.7502673705462</v>
      </c>
      <c r="T200" s="104">
        <v>3138.3360707924958</v>
      </c>
      <c r="U200" s="87"/>
      <c r="V200" s="92"/>
      <c r="W200" s="87"/>
      <c r="X200" s="105">
        <v>195</v>
      </c>
      <c r="Y200" s="103">
        <v>23.899323298191376</v>
      </c>
      <c r="Z200" s="103">
        <v>0</v>
      </c>
      <c r="AA200" s="103">
        <v>3.5514993581196603</v>
      </c>
      <c r="AB200" s="104">
        <v>159.24336160481232</v>
      </c>
      <c r="AC200" s="103">
        <v>25</v>
      </c>
      <c r="AD200" s="103">
        <v>27.450822656311036</v>
      </c>
      <c r="AE200" s="103">
        <v>2.4508226563110362</v>
      </c>
      <c r="AF200" s="104">
        <v>1350.3914397407989</v>
      </c>
      <c r="AG200" s="104">
        <v>4500</v>
      </c>
      <c r="AH200" s="104">
        <v>3149.6085602592011</v>
      </c>
      <c r="AI200" s="105" t="s">
        <v>105</v>
      </c>
      <c r="AJ200" s="87"/>
      <c r="AK200" s="103">
        <v>21.627379980591286</v>
      </c>
      <c r="AL200" s="103">
        <v>22.001001549275728</v>
      </c>
      <c r="AM200" s="103">
        <v>0.37362156868443991</v>
      </c>
      <c r="AN200" s="104">
        <v>865.8853623593975</v>
      </c>
      <c r="AO200" s="104">
        <v>4026.466858044892</v>
      </c>
      <c r="AP200" s="104">
        <v>3160.5814956854956</v>
      </c>
      <c r="AQ200" s="87"/>
      <c r="AR200" s="152"/>
      <c r="AS200" s="87"/>
      <c r="AT200" s="105">
        <v>195</v>
      </c>
      <c r="AU200" s="103">
        <v>20.383064238002298</v>
      </c>
      <c r="AV200" s="103">
        <v>2</v>
      </c>
      <c r="AW200" s="103">
        <v>4.6337879571663159</v>
      </c>
      <c r="AX200" s="104">
        <v>144.97160803615049</v>
      </c>
      <c r="AY200" s="103">
        <v>23.016852195168614</v>
      </c>
      <c r="AZ200" s="103">
        <v>23.016852195168614</v>
      </c>
      <c r="BA200" s="103">
        <v>0</v>
      </c>
      <c r="BB200" s="104">
        <v>835.47717389120885</v>
      </c>
      <c r="BC200" s="104">
        <v>3552.5278292752919</v>
      </c>
      <c r="BD200" s="104">
        <v>2717.0506553840833</v>
      </c>
      <c r="BE200" s="105" t="s">
        <v>104</v>
      </c>
      <c r="BF200" s="87"/>
      <c r="BG200" s="103">
        <v>22.642667648712738</v>
      </c>
      <c r="BH200" s="103">
        <v>23.30436316605741</v>
      </c>
      <c r="BI200" s="103">
        <v>0.66169551734467658</v>
      </c>
      <c r="BJ200" s="104">
        <v>929.60077751583913</v>
      </c>
      <c r="BK200" s="104">
        <v>3566.1437370504959</v>
      </c>
      <c r="BL200" s="104">
        <v>2636.5429595346609</v>
      </c>
      <c r="BM200" s="87"/>
      <c r="BN200" s="152"/>
      <c r="BO200" s="87"/>
      <c r="BP200" s="105">
        <v>195</v>
      </c>
      <c r="BQ200" s="103">
        <v>22.243750009124437</v>
      </c>
      <c r="BR200" s="103">
        <v>3</v>
      </c>
      <c r="BS200" s="103">
        <v>3.9383778174592963</v>
      </c>
      <c r="BT200" s="104">
        <v>177.81321623526796</v>
      </c>
      <c r="BU200" s="103">
        <v>23.182127826583734</v>
      </c>
      <c r="BV200" s="103">
        <v>23.182127826583734</v>
      </c>
      <c r="BW200" s="103">
        <v>0</v>
      </c>
      <c r="BX200" s="104">
        <v>873.27705103278004</v>
      </c>
      <c r="BY200" s="104">
        <v>3687.3191739875601</v>
      </c>
      <c r="BZ200" s="104">
        <v>2814.0421229547801</v>
      </c>
      <c r="CA200" s="105" t="s">
        <v>104</v>
      </c>
      <c r="CB200" s="87"/>
      <c r="CC200" s="103">
        <v>22.832567746309081</v>
      </c>
      <c r="CD200" s="103">
        <v>23.651252025782075</v>
      </c>
      <c r="CE200" s="103">
        <v>0.81868427947299727</v>
      </c>
      <c r="CF200" s="104">
        <v>958.34945287372625</v>
      </c>
      <c r="CG200" s="104">
        <v>3645.2954183566194</v>
      </c>
      <c r="CH200" s="104">
        <v>2686.9459654828916</v>
      </c>
      <c r="CI200" s="87"/>
      <c r="CJ200" s="87"/>
      <c r="CK200" s="87"/>
      <c r="CL200" s="87"/>
      <c r="CM200" s="87"/>
      <c r="CN200" s="87"/>
      <c r="CO200" s="87"/>
      <c r="CP200" s="152"/>
    </row>
    <row r="201" spans="1:94" x14ac:dyDescent="0.2">
      <c r="A201" s="87"/>
      <c r="B201" s="105">
        <v>196</v>
      </c>
      <c r="C201" s="103">
        <v>21.87207241700634</v>
      </c>
      <c r="D201" s="103">
        <v>1</v>
      </c>
      <c r="E201" s="103">
        <v>4.6060966027845023</v>
      </c>
      <c r="F201" s="104">
        <v>153.45132054848875</v>
      </c>
      <c r="G201" s="103">
        <v>25</v>
      </c>
      <c r="H201" s="103">
        <v>25.47816901979084</v>
      </c>
      <c r="I201" s="103">
        <v>0.47816901979084037</v>
      </c>
      <c r="J201" s="104">
        <v>989.52174411084002</v>
      </c>
      <c r="K201" s="104">
        <v>4550</v>
      </c>
      <c r="L201" s="104">
        <v>3560.4782558891602</v>
      </c>
      <c r="M201" s="105" t="s">
        <v>105</v>
      </c>
      <c r="N201" s="87"/>
      <c r="O201" s="103">
        <v>21.812962078720425</v>
      </c>
      <c r="P201" s="103">
        <v>22.237959275813012</v>
      </c>
      <c r="Q201" s="103">
        <v>0.42499719709258105</v>
      </c>
      <c r="R201" s="104">
        <v>879.97596977974786</v>
      </c>
      <c r="S201" s="104">
        <v>4020.4658272309002</v>
      </c>
      <c r="T201" s="104">
        <v>3140.4898574511521</v>
      </c>
      <c r="U201" s="87"/>
      <c r="V201" s="92"/>
      <c r="W201" s="87"/>
      <c r="X201" s="105">
        <v>196</v>
      </c>
      <c r="Y201" s="103">
        <v>21.43294422175488</v>
      </c>
      <c r="Z201" s="103">
        <v>1</v>
      </c>
      <c r="AA201" s="103">
        <v>3.9479857424937088</v>
      </c>
      <c r="AB201" s="104">
        <v>158.21636934408005</v>
      </c>
      <c r="AC201" s="103">
        <v>24.38092996424859</v>
      </c>
      <c r="AD201" s="103">
        <v>24.38092996424859</v>
      </c>
      <c r="AE201" s="103">
        <v>0</v>
      </c>
      <c r="AF201" s="104">
        <v>889.64426827153773</v>
      </c>
      <c r="AG201" s="104">
        <v>4458.5673935647465</v>
      </c>
      <c r="AH201" s="104">
        <v>3568.9231252932086</v>
      </c>
      <c r="AI201" s="105" t="s">
        <v>104</v>
      </c>
      <c r="AJ201" s="87"/>
      <c r="AK201" s="103">
        <v>21.641428704997704</v>
      </c>
      <c r="AL201" s="103">
        <v>22.013144041188855</v>
      </c>
      <c r="AM201" s="103">
        <v>0.37171533619115193</v>
      </c>
      <c r="AN201" s="104">
        <v>866.00658126711255</v>
      </c>
      <c r="AO201" s="104">
        <v>4028.6714526138708</v>
      </c>
      <c r="AP201" s="104">
        <v>3162.6648713467598</v>
      </c>
      <c r="AQ201" s="87"/>
      <c r="AR201" s="152"/>
      <c r="AS201" s="87"/>
      <c r="AT201" s="105">
        <v>196</v>
      </c>
      <c r="AU201" s="103">
        <v>25.305036067890626</v>
      </c>
      <c r="AV201" s="103">
        <v>1</v>
      </c>
      <c r="AW201" s="103">
        <v>5.0613826655605809</v>
      </c>
      <c r="AX201" s="104">
        <v>170.2732714055013</v>
      </c>
      <c r="AY201" s="103">
        <v>25</v>
      </c>
      <c r="AZ201" s="103">
        <v>29.366418733451205</v>
      </c>
      <c r="BA201" s="103">
        <v>4.366418733451205</v>
      </c>
      <c r="BB201" s="104">
        <v>1575.236081423182</v>
      </c>
      <c r="BC201" s="104">
        <v>3800</v>
      </c>
      <c r="BD201" s="104">
        <v>2224.763918576818</v>
      </c>
      <c r="BE201" s="105" t="s">
        <v>105</v>
      </c>
      <c r="BF201" s="87"/>
      <c r="BG201" s="103">
        <v>22.654694854586655</v>
      </c>
      <c r="BH201" s="103">
        <v>23.335292020993094</v>
      </c>
      <c r="BI201" s="103">
        <v>0.68059716640644452</v>
      </c>
      <c r="BJ201" s="104">
        <v>932.89483518883583</v>
      </c>
      <c r="BK201" s="104">
        <v>3567.3368812492176</v>
      </c>
      <c r="BL201" s="104">
        <v>2634.4420460603865</v>
      </c>
      <c r="BM201" s="87"/>
      <c r="BN201" s="152"/>
      <c r="BO201" s="87"/>
      <c r="BP201" s="105">
        <v>196</v>
      </c>
      <c r="BQ201" s="103">
        <v>20.080430761486596</v>
      </c>
      <c r="BR201" s="103">
        <v>2</v>
      </c>
      <c r="BS201" s="103">
        <v>3.6623929218471338</v>
      </c>
      <c r="BT201" s="104">
        <v>188.17276245554172</v>
      </c>
      <c r="BU201" s="103">
        <v>21.742823683333729</v>
      </c>
      <c r="BV201" s="103">
        <v>21.742823683333729</v>
      </c>
      <c r="BW201" s="103">
        <v>0</v>
      </c>
      <c r="BX201" s="104">
        <v>840.45747295555361</v>
      </c>
      <c r="BY201" s="104">
        <v>3401.4235525000595</v>
      </c>
      <c r="BZ201" s="104">
        <v>2560.9660795445061</v>
      </c>
      <c r="CA201" s="105" t="s">
        <v>104</v>
      </c>
      <c r="CB201" s="87"/>
      <c r="CC201" s="103">
        <v>22.827007827620431</v>
      </c>
      <c r="CD201" s="103">
        <v>23.641515146483869</v>
      </c>
      <c r="CE201" s="103">
        <v>0.81450731886344119</v>
      </c>
      <c r="CF201" s="104">
        <v>957.7479631802662</v>
      </c>
      <c r="CG201" s="104">
        <v>3644.0511741430655</v>
      </c>
      <c r="CH201" s="104">
        <v>2686.3032109627979</v>
      </c>
      <c r="CI201" s="87"/>
      <c r="CJ201" s="87"/>
      <c r="CK201" s="87"/>
      <c r="CL201" s="87"/>
      <c r="CM201" s="87"/>
      <c r="CN201" s="87"/>
      <c r="CO201" s="87"/>
      <c r="CP201" s="152"/>
    </row>
    <row r="202" spans="1:94" x14ac:dyDescent="0.2">
      <c r="A202" s="87"/>
      <c r="B202" s="105">
        <v>197</v>
      </c>
      <c r="C202" s="103">
        <v>15.609148536361776</v>
      </c>
      <c r="D202" s="103">
        <v>2</v>
      </c>
      <c r="E202" s="103">
        <v>3.9938487794096429</v>
      </c>
      <c r="F202" s="104">
        <v>113.31469072745394</v>
      </c>
      <c r="G202" s="103">
        <v>17.602997315771418</v>
      </c>
      <c r="H202" s="103">
        <v>17.602997315771418</v>
      </c>
      <c r="I202" s="103">
        <v>0</v>
      </c>
      <c r="J202" s="104">
        <v>641.40461020059649</v>
      </c>
      <c r="K202" s="104">
        <v>3268.5395168388554</v>
      </c>
      <c r="L202" s="104">
        <v>2627.1349066382591</v>
      </c>
      <c r="M202" s="105" t="s">
        <v>104</v>
      </c>
      <c r="N202" s="87"/>
      <c r="O202" s="103">
        <v>21.791591699213068</v>
      </c>
      <c r="P202" s="103">
        <v>22.214431550127518</v>
      </c>
      <c r="Q202" s="103">
        <v>0.42283985091444609</v>
      </c>
      <c r="R202" s="104">
        <v>878.76494764990446</v>
      </c>
      <c r="S202" s="104">
        <v>4016.6489424065753</v>
      </c>
      <c r="T202" s="104">
        <v>3137.8839947566707</v>
      </c>
      <c r="U202" s="87"/>
      <c r="V202" s="92"/>
      <c r="W202" s="87"/>
      <c r="X202" s="105">
        <v>197</v>
      </c>
      <c r="Y202" s="103">
        <v>19.570417065840044</v>
      </c>
      <c r="Z202" s="103">
        <v>2</v>
      </c>
      <c r="AA202" s="103">
        <v>5.7744068897849381</v>
      </c>
      <c r="AB202" s="104">
        <v>165.85525657339036</v>
      </c>
      <c r="AC202" s="103">
        <v>23.344823955624982</v>
      </c>
      <c r="AD202" s="103">
        <v>23.344823955624982</v>
      </c>
      <c r="AE202" s="103">
        <v>0</v>
      </c>
      <c r="AF202" s="104">
        <v>866.19997524213977</v>
      </c>
      <c r="AG202" s="104">
        <v>4342.0683120124968</v>
      </c>
      <c r="AH202" s="104">
        <v>3475.868336770357</v>
      </c>
      <c r="AI202" s="105" t="s">
        <v>104</v>
      </c>
      <c r="AJ202" s="87"/>
      <c r="AK202" s="103">
        <v>21.650075381396825</v>
      </c>
      <c r="AL202" s="103">
        <v>22.019903837708831</v>
      </c>
      <c r="AM202" s="103">
        <v>0.36982845631200906</v>
      </c>
      <c r="AN202" s="104">
        <v>866.0075629624173</v>
      </c>
      <c r="AO202" s="104">
        <v>4030.2622996158939</v>
      </c>
      <c r="AP202" s="104">
        <v>3164.2547366534782</v>
      </c>
      <c r="AQ202" s="87"/>
      <c r="AR202" s="152"/>
      <c r="AS202" s="87"/>
      <c r="AT202" s="105">
        <v>197</v>
      </c>
      <c r="AU202" s="103">
        <v>23.940236189715836</v>
      </c>
      <c r="AV202" s="103">
        <v>5</v>
      </c>
      <c r="AW202" s="103">
        <v>6.3350863107950648</v>
      </c>
      <c r="AX202" s="104">
        <v>142.34122424141481</v>
      </c>
      <c r="AY202" s="103">
        <v>25</v>
      </c>
      <c r="AZ202" s="103">
        <v>25.275322500510903</v>
      </c>
      <c r="BA202" s="103">
        <v>0.27532250051090301</v>
      </c>
      <c r="BB202" s="104">
        <v>933.63959931805027</v>
      </c>
      <c r="BC202" s="104">
        <v>4000</v>
      </c>
      <c r="BD202" s="104">
        <v>3066.3604006819496</v>
      </c>
      <c r="BE202" s="105" t="s">
        <v>105</v>
      </c>
      <c r="BF202" s="87"/>
      <c r="BG202" s="103">
        <v>22.666599956847634</v>
      </c>
      <c r="BH202" s="103">
        <v>23.345139891447502</v>
      </c>
      <c r="BI202" s="103">
        <v>0.67853993459986817</v>
      </c>
      <c r="BJ202" s="104">
        <v>932.89861571741051</v>
      </c>
      <c r="BK202" s="104">
        <v>3569.5331407352624</v>
      </c>
      <c r="BL202" s="104">
        <v>2636.6345250178565</v>
      </c>
      <c r="BM202" s="87"/>
      <c r="BN202" s="152"/>
      <c r="BO202" s="87"/>
      <c r="BP202" s="105">
        <v>197</v>
      </c>
      <c r="BQ202" s="103">
        <v>27.099074680992477</v>
      </c>
      <c r="BR202" s="103">
        <v>1</v>
      </c>
      <c r="BS202" s="103">
        <v>3.2988494156090269</v>
      </c>
      <c r="BT202" s="104">
        <v>154.03113429257047</v>
      </c>
      <c r="BU202" s="103">
        <v>25</v>
      </c>
      <c r="BV202" s="103">
        <v>29.397924096601503</v>
      </c>
      <c r="BW202" s="103">
        <v>4.3979240966015034</v>
      </c>
      <c r="BX202" s="104">
        <v>1563.7197487827959</v>
      </c>
      <c r="BY202" s="104">
        <v>3820</v>
      </c>
      <c r="BZ202" s="104">
        <v>2256.2802512172038</v>
      </c>
      <c r="CA202" s="105" t="s">
        <v>105</v>
      </c>
      <c r="CB202" s="87"/>
      <c r="CC202" s="103">
        <v>22.83803824473911</v>
      </c>
      <c r="CD202" s="103">
        <v>23.670735496484468</v>
      </c>
      <c r="CE202" s="103">
        <v>0.83269725174536036</v>
      </c>
      <c r="CF202" s="104">
        <v>960.82396209195417</v>
      </c>
      <c r="CG202" s="104">
        <v>3644.9443153910702</v>
      </c>
      <c r="CH202" s="104">
        <v>2684.1203532991144</v>
      </c>
      <c r="CI202" s="87"/>
      <c r="CJ202" s="87"/>
      <c r="CK202" s="87"/>
      <c r="CL202" s="87"/>
      <c r="CM202" s="87"/>
      <c r="CN202" s="87"/>
      <c r="CO202" s="87"/>
      <c r="CP202" s="152"/>
    </row>
    <row r="203" spans="1:94" x14ac:dyDescent="0.2">
      <c r="A203" s="87"/>
      <c r="B203" s="105">
        <v>198</v>
      </c>
      <c r="C203" s="103">
        <v>24.448122633934958</v>
      </c>
      <c r="D203" s="103">
        <v>1</v>
      </c>
      <c r="E203" s="103">
        <v>5.0066211724050529</v>
      </c>
      <c r="F203" s="104">
        <v>140.14010846453141</v>
      </c>
      <c r="G203" s="103">
        <v>25</v>
      </c>
      <c r="H203" s="103">
        <v>28.454743806340012</v>
      </c>
      <c r="I203" s="103">
        <v>3.4547438063400122</v>
      </c>
      <c r="J203" s="104">
        <v>1511.9939936057335</v>
      </c>
      <c r="K203" s="104">
        <v>4550</v>
      </c>
      <c r="L203" s="104">
        <v>3038.0060063942665</v>
      </c>
      <c r="M203" s="105" t="s">
        <v>105</v>
      </c>
      <c r="N203" s="87"/>
      <c r="O203" s="103">
        <v>21.807795781540275</v>
      </c>
      <c r="P203" s="103">
        <v>22.245948278694247</v>
      </c>
      <c r="Q203" s="103">
        <v>0.4381524971539692</v>
      </c>
      <c r="R203" s="104">
        <v>881.96307414463081</v>
      </c>
      <c r="S203" s="104">
        <v>4019.342634616643</v>
      </c>
      <c r="T203" s="104">
        <v>3137.3795604720121</v>
      </c>
      <c r="U203" s="87"/>
      <c r="V203" s="92"/>
      <c r="W203" s="87"/>
      <c r="X203" s="105">
        <v>198</v>
      </c>
      <c r="Y203" s="103">
        <v>22.749118148620106</v>
      </c>
      <c r="Z203" s="103">
        <v>1</v>
      </c>
      <c r="AA203" s="103">
        <v>3.7341611394719423</v>
      </c>
      <c r="AB203" s="104">
        <v>126.37236676291064</v>
      </c>
      <c r="AC203" s="103">
        <v>25</v>
      </c>
      <c r="AD203" s="103">
        <v>25.483279288092049</v>
      </c>
      <c r="AE203" s="103">
        <v>0.48327928809204934</v>
      </c>
      <c r="AF203" s="104">
        <v>963.36263861947941</v>
      </c>
      <c r="AG203" s="104">
        <v>4570</v>
      </c>
      <c r="AH203" s="104">
        <v>3606.6373613805208</v>
      </c>
      <c r="AI203" s="105" t="s">
        <v>105</v>
      </c>
      <c r="AJ203" s="87"/>
      <c r="AK203" s="103">
        <v>21.666994192601891</v>
      </c>
      <c r="AL203" s="103">
        <v>22.037395632912791</v>
      </c>
      <c r="AM203" s="103">
        <v>0.37040144031089817</v>
      </c>
      <c r="AN203" s="104">
        <v>866.49925526371544</v>
      </c>
      <c r="AO203" s="104">
        <v>4032.9882475976319</v>
      </c>
      <c r="AP203" s="104">
        <v>3166.4889923339178</v>
      </c>
      <c r="AQ203" s="87"/>
      <c r="AR203" s="152"/>
      <c r="AS203" s="87"/>
      <c r="AT203" s="105">
        <v>198</v>
      </c>
      <c r="AU203" s="103">
        <v>24.213972993550989</v>
      </c>
      <c r="AV203" s="103">
        <v>2</v>
      </c>
      <c r="AW203" s="103">
        <v>4.3401689198191296</v>
      </c>
      <c r="AX203" s="104">
        <v>131.40058978502734</v>
      </c>
      <c r="AY203" s="103">
        <v>25</v>
      </c>
      <c r="AZ203" s="103">
        <v>26.554141913370117</v>
      </c>
      <c r="BA203" s="103">
        <v>1.5541419133701169</v>
      </c>
      <c r="BB203" s="104">
        <v>1114.5218767905449</v>
      </c>
      <c r="BC203" s="104">
        <v>3850</v>
      </c>
      <c r="BD203" s="104">
        <v>2735.4781232094551</v>
      </c>
      <c r="BE203" s="105" t="s">
        <v>105</v>
      </c>
      <c r="BF203" s="87"/>
      <c r="BG203" s="103">
        <v>22.678384805550426</v>
      </c>
      <c r="BH203" s="103">
        <v>23.361346972366299</v>
      </c>
      <c r="BI203" s="103">
        <v>0.68296216681587962</v>
      </c>
      <c r="BJ203" s="104">
        <v>933.81590491474958</v>
      </c>
      <c r="BK203" s="104">
        <v>3570.949640024478</v>
      </c>
      <c r="BL203" s="104">
        <v>2637.1337351097332</v>
      </c>
      <c r="BM203" s="87"/>
      <c r="BN203" s="152"/>
      <c r="BO203" s="87"/>
      <c r="BP203" s="105">
        <v>198</v>
      </c>
      <c r="BQ203" s="103">
        <v>20.22930669744688</v>
      </c>
      <c r="BR203" s="103">
        <v>7</v>
      </c>
      <c r="BS203" s="103">
        <v>6.610669288329678</v>
      </c>
      <c r="BT203" s="104">
        <v>169.63552168130099</v>
      </c>
      <c r="BU203" s="103">
        <v>19.839975985776558</v>
      </c>
      <c r="BV203" s="103">
        <v>19.839975985776558</v>
      </c>
      <c r="BW203" s="103">
        <v>0</v>
      </c>
      <c r="BX203" s="104">
        <v>764.83480125459778</v>
      </c>
      <c r="BY203" s="104">
        <v>3465.9963978664837</v>
      </c>
      <c r="BZ203" s="104">
        <v>2701.1615966118861</v>
      </c>
      <c r="CA203" s="105" t="s">
        <v>104</v>
      </c>
      <c r="CB203" s="87"/>
      <c r="CC203" s="103">
        <v>22.82289651615849</v>
      </c>
      <c r="CD203" s="103">
        <v>23.65138822622837</v>
      </c>
      <c r="CE203" s="103">
        <v>0.82849171006987865</v>
      </c>
      <c r="CF203" s="104">
        <v>959.83411784530085</v>
      </c>
      <c r="CG203" s="104">
        <v>3644.0405380298353</v>
      </c>
      <c r="CH203" s="104">
        <v>2684.2064201845324</v>
      </c>
      <c r="CI203" s="87"/>
      <c r="CJ203" s="87"/>
      <c r="CK203" s="87"/>
      <c r="CL203" s="87"/>
      <c r="CM203" s="87"/>
      <c r="CN203" s="87"/>
      <c r="CO203" s="87"/>
      <c r="CP203" s="152"/>
    </row>
    <row r="204" spans="1:94" x14ac:dyDescent="0.2">
      <c r="A204" s="87"/>
      <c r="B204" s="105">
        <v>199</v>
      </c>
      <c r="C204" s="103">
        <v>20.693557872467693</v>
      </c>
      <c r="D204" s="103">
        <v>4</v>
      </c>
      <c r="E204" s="103">
        <v>2.2065460634389087</v>
      </c>
      <c r="F204" s="104">
        <v>133.69879251580119</v>
      </c>
      <c r="G204" s="103">
        <v>18.9001039359066</v>
      </c>
      <c r="H204" s="103">
        <v>18.9001039359066</v>
      </c>
      <c r="I204" s="103">
        <v>0</v>
      </c>
      <c r="J204" s="104">
        <v>700.70191059299918</v>
      </c>
      <c r="K204" s="104">
        <v>3602.018708463188</v>
      </c>
      <c r="L204" s="104">
        <v>2901.3167978701886</v>
      </c>
      <c r="M204" s="105" t="s">
        <v>104</v>
      </c>
      <c r="N204" s="87"/>
      <c r="O204" s="103">
        <v>21.793184264728044</v>
      </c>
      <c r="P204" s="103">
        <v>22.229134990539535</v>
      </c>
      <c r="Q204" s="103">
        <v>0.43595072581148697</v>
      </c>
      <c r="R204" s="104">
        <v>881.05221402628092</v>
      </c>
      <c r="S204" s="104">
        <v>4017.2455294600932</v>
      </c>
      <c r="T204" s="104">
        <v>3136.1933154338121</v>
      </c>
      <c r="U204" s="87"/>
      <c r="V204" s="92"/>
      <c r="W204" s="87"/>
      <c r="X204" s="105">
        <v>199</v>
      </c>
      <c r="Y204" s="103">
        <v>21.468646883002314</v>
      </c>
      <c r="Z204" s="103">
        <v>1</v>
      </c>
      <c r="AA204" s="103">
        <v>5.4209659545928854</v>
      </c>
      <c r="AB204" s="104">
        <v>146.03946962121404</v>
      </c>
      <c r="AC204" s="103">
        <v>25</v>
      </c>
      <c r="AD204" s="103">
        <v>25.889612837595202</v>
      </c>
      <c r="AE204" s="103">
        <v>0.88961283759520171</v>
      </c>
      <c r="AF204" s="104">
        <v>1056.1697803883503</v>
      </c>
      <c r="AG204" s="104">
        <v>4570</v>
      </c>
      <c r="AH204" s="104">
        <v>3513.8302196116497</v>
      </c>
      <c r="AI204" s="105" t="s">
        <v>105</v>
      </c>
      <c r="AJ204" s="87"/>
      <c r="AK204" s="103">
        <v>21.683742965503388</v>
      </c>
      <c r="AL204" s="103">
        <v>22.056753508313207</v>
      </c>
      <c r="AM204" s="103">
        <v>0.37301054280981427</v>
      </c>
      <c r="AN204" s="104">
        <v>867.45237348042224</v>
      </c>
      <c r="AO204" s="104">
        <v>4035.6867991172417</v>
      </c>
      <c r="AP204" s="104">
        <v>3168.234425636821</v>
      </c>
      <c r="AQ204" s="87"/>
      <c r="AR204" s="152"/>
      <c r="AS204" s="87"/>
      <c r="AT204" s="105">
        <v>199</v>
      </c>
      <c r="AU204" s="103">
        <v>23.515135806908447</v>
      </c>
      <c r="AV204" s="103">
        <v>0</v>
      </c>
      <c r="AW204" s="103">
        <v>3.652198841279596</v>
      </c>
      <c r="AX204" s="104">
        <v>127.85085901277546</v>
      </c>
      <c r="AY204" s="103">
        <v>25</v>
      </c>
      <c r="AZ204" s="103">
        <v>27.167334648188042</v>
      </c>
      <c r="BA204" s="103">
        <v>2.1673346481880422</v>
      </c>
      <c r="BB204" s="104">
        <v>1202.9510562409819</v>
      </c>
      <c r="BC204" s="104">
        <v>3750</v>
      </c>
      <c r="BD204" s="104">
        <v>2547.0489437590181</v>
      </c>
      <c r="BE204" s="105" t="s">
        <v>105</v>
      </c>
      <c r="BF204" s="87"/>
      <c r="BG204" s="103">
        <v>22.690051213562732</v>
      </c>
      <c r="BH204" s="103">
        <v>23.380472538576459</v>
      </c>
      <c r="BI204" s="103">
        <v>0.69042132501372966</v>
      </c>
      <c r="BJ204" s="104">
        <v>935.16834286111248</v>
      </c>
      <c r="BK204" s="104">
        <v>3571.8493905771188</v>
      </c>
      <c r="BL204" s="104">
        <v>2636.6810477160107</v>
      </c>
      <c r="BM204" s="87"/>
      <c r="BN204" s="152"/>
      <c r="BO204" s="87"/>
      <c r="BP204" s="105">
        <v>199</v>
      </c>
      <c r="BQ204" s="103">
        <v>21.046910584589693</v>
      </c>
      <c r="BR204" s="103">
        <v>2</v>
      </c>
      <c r="BS204" s="103">
        <v>4.2087782788033667</v>
      </c>
      <c r="BT204" s="104">
        <v>143.72319533390046</v>
      </c>
      <c r="BU204" s="103">
        <v>23.255688863393061</v>
      </c>
      <c r="BV204" s="103">
        <v>23.255688863393061</v>
      </c>
      <c r="BW204" s="103">
        <v>0</v>
      </c>
      <c r="BX204" s="104">
        <v>841.39386123569227</v>
      </c>
      <c r="BY204" s="104">
        <v>3628.3533295089592</v>
      </c>
      <c r="BZ204" s="104">
        <v>2786.9594682732668</v>
      </c>
      <c r="CA204" s="105" t="s">
        <v>104</v>
      </c>
      <c r="CB204" s="87"/>
      <c r="CC204" s="103">
        <v>22.825071352074239</v>
      </c>
      <c r="CD204" s="103">
        <v>23.649399787219149</v>
      </c>
      <c r="CE204" s="103">
        <v>0.82432843514490439</v>
      </c>
      <c r="CF204" s="104">
        <v>959.23894067640833</v>
      </c>
      <c r="CG204" s="104">
        <v>3643.9617078362626</v>
      </c>
      <c r="CH204" s="104">
        <v>2684.7227671598521</v>
      </c>
      <c r="CI204" s="87"/>
      <c r="CJ204" s="87"/>
      <c r="CK204" s="87"/>
      <c r="CL204" s="87"/>
      <c r="CM204" s="87"/>
      <c r="CN204" s="87"/>
      <c r="CO204" s="87"/>
      <c r="CP204" s="152"/>
    </row>
    <row r="205" spans="1:94" x14ac:dyDescent="0.2">
      <c r="A205" s="87"/>
      <c r="B205" s="105">
        <v>200</v>
      </c>
      <c r="C205" s="103">
        <v>26.392633697917155</v>
      </c>
      <c r="D205" s="103">
        <v>5</v>
      </c>
      <c r="E205" s="103">
        <v>3.0507525780151505</v>
      </c>
      <c r="F205" s="104">
        <v>160.60374299025</v>
      </c>
      <c r="G205" s="103">
        <v>24.443386275932305</v>
      </c>
      <c r="H205" s="103">
        <v>24.443386275932305</v>
      </c>
      <c r="I205" s="103">
        <v>0</v>
      </c>
      <c r="J205" s="104">
        <v>893.90533126821913</v>
      </c>
      <c r="K205" s="104">
        <v>4649.8095296678148</v>
      </c>
      <c r="L205" s="104">
        <v>3755.9041983995958</v>
      </c>
      <c r="M205" s="105" t="s">
        <v>104</v>
      </c>
      <c r="N205" s="87"/>
      <c r="O205" s="103">
        <v>21.806435274784068</v>
      </c>
      <c r="P205" s="103">
        <v>22.240206246966501</v>
      </c>
      <c r="Q205" s="103">
        <v>0.43377097218242949</v>
      </c>
      <c r="R205" s="104">
        <v>881.11647961249048</v>
      </c>
      <c r="S205" s="104">
        <v>4020.4083494611318</v>
      </c>
      <c r="T205" s="104">
        <v>3139.291869848641</v>
      </c>
      <c r="U205" s="87"/>
      <c r="V205" s="92"/>
      <c r="W205" s="87"/>
      <c r="X205" s="105">
        <v>200</v>
      </c>
      <c r="Y205" s="103">
        <v>23.079042175418635</v>
      </c>
      <c r="Z205" s="103">
        <v>3</v>
      </c>
      <c r="AA205" s="103">
        <v>5.099609746316184</v>
      </c>
      <c r="AB205" s="104">
        <v>181.37968147687451</v>
      </c>
      <c r="AC205" s="103">
        <v>25</v>
      </c>
      <c r="AD205" s="103">
        <v>25.178651921734819</v>
      </c>
      <c r="AE205" s="103">
        <v>0.17865192173481859</v>
      </c>
      <c r="AF205" s="104">
        <v>963.53702738914194</v>
      </c>
      <c r="AG205" s="104">
        <v>4710</v>
      </c>
      <c r="AH205" s="104">
        <v>3746.4629726108578</v>
      </c>
      <c r="AI205" s="105" t="s">
        <v>105</v>
      </c>
      <c r="AJ205" s="87"/>
      <c r="AK205" s="103">
        <v>21.700324250675873</v>
      </c>
      <c r="AL205" s="103">
        <v>22.072363000380314</v>
      </c>
      <c r="AM205" s="103">
        <v>0.37203874970443934</v>
      </c>
      <c r="AN205" s="104">
        <v>867.93279674996575</v>
      </c>
      <c r="AO205" s="104">
        <v>4039.0583651216557</v>
      </c>
      <c r="AP205" s="104">
        <v>3171.1255683716909</v>
      </c>
      <c r="AQ205" s="87"/>
      <c r="AR205" s="152"/>
      <c r="AS205" s="87"/>
      <c r="AT205" s="105">
        <v>200</v>
      </c>
      <c r="AU205" s="103">
        <v>21.464635153815184</v>
      </c>
      <c r="AV205" s="103">
        <v>3</v>
      </c>
      <c r="AW205" s="103">
        <v>3.3865938379430158</v>
      </c>
      <c r="AX205" s="104">
        <v>161.47481546851125</v>
      </c>
      <c r="AY205" s="103">
        <v>21.851228991758198</v>
      </c>
      <c r="AZ205" s="103">
        <v>21.851228991758198</v>
      </c>
      <c r="BA205" s="103">
        <v>0</v>
      </c>
      <c r="BB205" s="104">
        <v>817.01168522125715</v>
      </c>
      <c r="BC205" s="104">
        <v>3427.6843487637298</v>
      </c>
      <c r="BD205" s="104">
        <v>2610.6726635424725</v>
      </c>
      <c r="BE205" s="105" t="s">
        <v>104</v>
      </c>
      <c r="BF205" s="87"/>
      <c r="BG205" s="103">
        <v>22.68585710245371</v>
      </c>
      <c r="BH205" s="103">
        <v>23.372826320842368</v>
      </c>
      <c r="BI205" s="103">
        <v>0.68696921838866098</v>
      </c>
      <c r="BJ205" s="104">
        <v>934.57755957291317</v>
      </c>
      <c r="BK205" s="104">
        <v>3571.128565368052</v>
      </c>
      <c r="BL205" s="104">
        <v>2636.5510057951428</v>
      </c>
      <c r="BM205" s="87"/>
      <c r="BN205" s="152"/>
      <c r="BO205" s="87"/>
      <c r="BP205" s="105">
        <v>200</v>
      </c>
      <c r="BQ205" s="103">
        <v>22.363805017459587</v>
      </c>
      <c r="BR205" s="103">
        <v>4</v>
      </c>
      <c r="BS205" s="103">
        <v>3.490287179383091</v>
      </c>
      <c r="BT205" s="104">
        <v>119.3655763460377</v>
      </c>
      <c r="BU205" s="103">
        <v>21.854092196842679</v>
      </c>
      <c r="BV205" s="103">
        <v>21.854092196842679</v>
      </c>
      <c r="BW205" s="103">
        <v>0</v>
      </c>
      <c r="BX205" s="104">
        <v>774.98834225131804</v>
      </c>
      <c r="BY205" s="104">
        <v>3558.1138295264018</v>
      </c>
      <c r="BZ205" s="104">
        <v>2783.1254872750837</v>
      </c>
      <c r="CA205" s="105" t="s">
        <v>104</v>
      </c>
      <c r="CB205" s="87"/>
      <c r="CC205" s="103">
        <v>22.82021645629808</v>
      </c>
      <c r="CD205" s="103">
        <v>23.640423249267265</v>
      </c>
      <c r="CE205" s="103">
        <v>0.82020679296917987</v>
      </c>
      <c r="CF205" s="104">
        <v>958.31768768428287</v>
      </c>
      <c r="CG205" s="104">
        <v>3643.5324684447132</v>
      </c>
      <c r="CH205" s="104">
        <v>2685.2147807604283</v>
      </c>
      <c r="CI205" s="87"/>
      <c r="CJ205" s="87"/>
      <c r="CK205" s="87"/>
      <c r="CL205" s="87"/>
      <c r="CM205" s="87"/>
      <c r="CN205" s="87"/>
      <c r="CO205" s="87"/>
      <c r="CP205" s="152"/>
    </row>
    <row r="206" spans="1:94" x14ac:dyDescent="0.2">
      <c r="A206" s="87"/>
      <c r="B206" s="105">
        <v>201</v>
      </c>
      <c r="C206" s="103">
        <v>19.431910894012773</v>
      </c>
      <c r="D206" s="103">
        <v>2</v>
      </c>
      <c r="E206" s="103">
        <v>3.1077754366606558</v>
      </c>
      <c r="F206" s="104">
        <v>129.66832514344856</v>
      </c>
      <c r="G206" s="103">
        <v>20.53968633067343</v>
      </c>
      <c r="H206" s="103">
        <v>20.53968633067343</v>
      </c>
      <c r="I206" s="103">
        <v>0</v>
      </c>
      <c r="J206" s="104">
        <v>745.85891506365147</v>
      </c>
      <c r="K206" s="104">
        <v>3797.1435395212175</v>
      </c>
      <c r="L206" s="104">
        <v>3051.2846244575658</v>
      </c>
      <c r="M206" s="105" t="s">
        <v>104</v>
      </c>
      <c r="N206" s="87"/>
      <c r="O206" s="103">
        <v>21.800133041231277</v>
      </c>
      <c r="P206" s="103">
        <v>22.231745948875488</v>
      </c>
      <c r="Q206" s="103">
        <v>0.43161290764420845</v>
      </c>
      <c r="R206" s="104">
        <v>880.44355640577976</v>
      </c>
      <c r="S206" s="104">
        <v>4019.2975792624261</v>
      </c>
      <c r="T206" s="104">
        <v>3138.8540228566458</v>
      </c>
      <c r="U206" s="87"/>
      <c r="V206" s="92"/>
      <c r="W206" s="87"/>
      <c r="X206" s="105">
        <v>201</v>
      </c>
      <c r="Y206" s="103">
        <v>23.832477001599788</v>
      </c>
      <c r="Z206" s="103">
        <v>1</v>
      </c>
      <c r="AA206" s="103">
        <v>2.5822056062891945</v>
      </c>
      <c r="AB206" s="104">
        <v>129.38087137807992</v>
      </c>
      <c r="AC206" s="103">
        <v>25</v>
      </c>
      <c r="AD206" s="103">
        <v>25.414682607888981</v>
      </c>
      <c r="AE206" s="103">
        <v>0.41468260788898093</v>
      </c>
      <c r="AF206" s="104">
        <v>954.02374079809647</v>
      </c>
      <c r="AG206" s="104">
        <v>4570</v>
      </c>
      <c r="AH206" s="104">
        <v>3615.9762592019033</v>
      </c>
      <c r="AI206" s="105" t="s">
        <v>105</v>
      </c>
      <c r="AJ206" s="87"/>
      <c r="AK206" s="103">
        <v>21.71674054793619</v>
      </c>
      <c r="AL206" s="103">
        <v>22.088991456139063</v>
      </c>
      <c r="AM206" s="103">
        <v>0.37225090820286988</v>
      </c>
      <c r="AN206" s="104">
        <v>868.3611099044341</v>
      </c>
      <c r="AO206" s="104">
        <v>4041.699865792692</v>
      </c>
      <c r="AP206" s="104">
        <v>3173.3387558882591</v>
      </c>
      <c r="AQ206" s="87"/>
      <c r="AR206" s="152"/>
      <c r="AS206" s="87"/>
      <c r="AT206" s="105">
        <v>201</v>
      </c>
      <c r="AU206" s="103">
        <v>25.995038643275159</v>
      </c>
      <c r="AV206" s="103">
        <v>2</v>
      </c>
      <c r="AW206" s="103">
        <v>4.8067237841528048</v>
      </c>
      <c r="AX206" s="104">
        <v>155.21105862248032</v>
      </c>
      <c r="AY206" s="103">
        <v>25</v>
      </c>
      <c r="AZ206" s="103">
        <v>28.801762427427963</v>
      </c>
      <c r="BA206" s="103">
        <v>3.8017624274279633</v>
      </c>
      <c r="BB206" s="104">
        <v>1475.4754227366748</v>
      </c>
      <c r="BC206" s="104">
        <v>3850</v>
      </c>
      <c r="BD206" s="104">
        <v>2374.5245772633252</v>
      </c>
      <c r="BE206" s="105" t="s">
        <v>105</v>
      </c>
      <c r="BF206" s="87"/>
      <c r="BG206" s="103">
        <v>22.697370251197722</v>
      </c>
      <c r="BH206" s="103">
        <v>23.39983595321344</v>
      </c>
      <c r="BI206" s="103">
        <v>0.70246570201572234</v>
      </c>
      <c r="BJ206" s="104">
        <v>937.2685937180064</v>
      </c>
      <c r="BK206" s="104">
        <v>3572.515985440848</v>
      </c>
      <c r="BL206" s="104">
        <v>2635.2473917228449</v>
      </c>
      <c r="BM206" s="87"/>
      <c r="BN206" s="152"/>
      <c r="BO206" s="87"/>
      <c r="BP206" s="105">
        <v>201</v>
      </c>
      <c r="BQ206" s="103">
        <v>24.941963006649321</v>
      </c>
      <c r="BR206" s="103">
        <v>3</v>
      </c>
      <c r="BS206" s="103">
        <v>4.8457824226495347</v>
      </c>
      <c r="BT206" s="104">
        <v>157.6868383063333</v>
      </c>
      <c r="BU206" s="103">
        <v>25</v>
      </c>
      <c r="BV206" s="103">
        <v>26.787745429298855</v>
      </c>
      <c r="BW206" s="103">
        <v>1.7877454292988553</v>
      </c>
      <c r="BX206" s="104">
        <v>1175.8486527011617</v>
      </c>
      <c r="BY206" s="104">
        <v>3960</v>
      </c>
      <c r="BZ206" s="104">
        <v>2784.1513472988381</v>
      </c>
      <c r="CA206" s="105" t="s">
        <v>105</v>
      </c>
      <c r="CB206" s="87"/>
      <c r="CC206" s="103">
        <v>22.831061150545352</v>
      </c>
      <c r="CD206" s="103">
        <v>23.656081568570901</v>
      </c>
      <c r="CE206" s="103">
        <v>0.82502041802554649</v>
      </c>
      <c r="CF206" s="104">
        <v>959.399931291332</v>
      </c>
      <c r="CG206" s="104">
        <v>3645.106933775834</v>
      </c>
      <c r="CH206" s="104">
        <v>2685.7070024845002</v>
      </c>
      <c r="CI206" s="87"/>
      <c r="CJ206" s="87"/>
      <c r="CK206" s="87"/>
      <c r="CL206" s="87"/>
      <c r="CM206" s="87"/>
      <c r="CN206" s="87"/>
      <c r="CO206" s="87"/>
      <c r="CP206" s="152"/>
    </row>
    <row r="207" spans="1:94" x14ac:dyDescent="0.2">
      <c r="A207" s="87"/>
      <c r="B207" s="105">
        <v>202</v>
      </c>
      <c r="C207" s="103">
        <v>17.682210560263506</v>
      </c>
      <c r="D207" s="103">
        <v>4</v>
      </c>
      <c r="E207" s="103">
        <v>3.8734353749915584</v>
      </c>
      <c r="F207" s="104">
        <v>155.35811805502979</v>
      </c>
      <c r="G207" s="103">
        <v>17.555645935255065</v>
      </c>
      <c r="H207" s="103">
        <v>17.555645935255065</v>
      </c>
      <c r="I207" s="103">
        <v>0</v>
      </c>
      <c r="J207" s="104">
        <v>682.02749611268166</v>
      </c>
      <c r="K207" s="104">
        <v>3360.0162683459116</v>
      </c>
      <c r="L207" s="104">
        <v>2677.9887722332301</v>
      </c>
      <c r="M207" s="105" t="s">
        <v>104</v>
      </c>
      <c r="N207" s="87"/>
      <c r="O207" s="103">
        <v>21.77912072882545</v>
      </c>
      <c r="P207" s="103">
        <v>22.208596938907068</v>
      </c>
      <c r="Q207" s="103">
        <v>0.42947621008161341</v>
      </c>
      <c r="R207" s="104">
        <v>879.46129868155663</v>
      </c>
      <c r="S207" s="104">
        <v>4016.0338103965023</v>
      </c>
      <c r="T207" s="104">
        <v>3136.5725117149459</v>
      </c>
      <c r="U207" s="87"/>
      <c r="V207" s="92"/>
      <c r="W207" s="87"/>
      <c r="X207" s="105">
        <v>202</v>
      </c>
      <c r="Y207" s="103">
        <v>26.544927180607498</v>
      </c>
      <c r="Z207" s="103">
        <v>4</v>
      </c>
      <c r="AA207" s="103">
        <v>4.5649005375871363</v>
      </c>
      <c r="AB207" s="104">
        <v>142.4416597190384</v>
      </c>
      <c r="AC207" s="103">
        <v>25</v>
      </c>
      <c r="AD207" s="103">
        <v>27.109827718194634</v>
      </c>
      <c r="AE207" s="103">
        <v>2.1098277181946337</v>
      </c>
      <c r="AF207" s="104">
        <v>1272.2106489940725</v>
      </c>
      <c r="AG207" s="104">
        <v>4780</v>
      </c>
      <c r="AH207" s="104">
        <v>3507.7893510059275</v>
      </c>
      <c r="AI207" s="105" t="s">
        <v>105</v>
      </c>
      <c r="AJ207" s="87"/>
      <c r="AK207" s="103">
        <v>21.732994307599874</v>
      </c>
      <c r="AL207" s="103">
        <v>22.113847081198742</v>
      </c>
      <c r="AM207" s="103">
        <v>0.38085277359886871</v>
      </c>
      <c r="AN207" s="104">
        <v>870.36036504844219</v>
      </c>
      <c r="AO207" s="104">
        <v>4045.3548169521341</v>
      </c>
      <c r="AP207" s="104">
        <v>3174.9944519036931</v>
      </c>
      <c r="AQ207" s="87"/>
      <c r="AR207" s="152"/>
      <c r="AS207" s="87"/>
      <c r="AT207" s="105">
        <v>202</v>
      </c>
      <c r="AU207" s="103">
        <v>25.131566840831113</v>
      </c>
      <c r="AV207" s="103">
        <v>5</v>
      </c>
      <c r="AW207" s="103">
        <v>5.5083749915281643</v>
      </c>
      <c r="AX207" s="104">
        <v>130.96807558890478</v>
      </c>
      <c r="AY207" s="103">
        <v>25</v>
      </c>
      <c r="AZ207" s="103">
        <v>25.639941832359277</v>
      </c>
      <c r="BA207" s="103">
        <v>0.63994183235927693</v>
      </c>
      <c r="BB207" s="104">
        <v>976.95935044279634</v>
      </c>
      <c r="BC207" s="104">
        <v>4000</v>
      </c>
      <c r="BD207" s="104">
        <v>3023.0406495572038</v>
      </c>
      <c r="BE207" s="105" t="s">
        <v>105</v>
      </c>
      <c r="BF207" s="87"/>
      <c r="BG207" s="103">
        <v>22.70876940837001</v>
      </c>
      <c r="BH207" s="103">
        <v>23.41092558627852</v>
      </c>
      <c r="BI207" s="103">
        <v>0.70215617790851215</v>
      </c>
      <c r="BJ207" s="104">
        <v>937.46508261268366</v>
      </c>
      <c r="BK207" s="104">
        <v>3574.6322429386655</v>
      </c>
      <c r="BL207" s="104">
        <v>2637.1671603259856</v>
      </c>
      <c r="BM207" s="87"/>
      <c r="BN207" s="152"/>
      <c r="BO207" s="87"/>
      <c r="BP207" s="105">
        <v>202</v>
      </c>
      <c r="BQ207" s="103">
        <v>22.045726531293838</v>
      </c>
      <c r="BR207" s="103">
        <v>2</v>
      </c>
      <c r="BS207" s="103">
        <v>6.1650795151929678</v>
      </c>
      <c r="BT207" s="104">
        <v>144.10984460085484</v>
      </c>
      <c r="BU207" s="103">
        <v>25</v>
      </c>
      <c r="BV207" s="103">
        <v>26.210806046486805</v>
      </c>
      <c r="BW207" s="103">
        <v>1.2108060464868053</v>
      </c>
      <c r="BX207" s="104">
        <v>1075.7307515738755</v>
      </c>
      <c r="BY207" s="104">
        <v>3890</v>
      </c>
      <c r="BZ207" s="104">
        <v>2814.2692484261242</v>
      </c>
      <c r="CA207" s="105" t="s">
        <v>105</v>
      </c>
      <c r="CB207" s="87"/>
      <c r="CC207" s="103">
        <v>22.841798471582258</v>
      </c>
      <c r="CD207" s="103">
        <v>23.668728719451675</v>
      </c>
      <c r="CE207" s="103">
        <v>0.82693024786941405</v>
      </c>
      <c r="CF207" s="104">
        <v>959.97582644124554</v>
      </c>
      <c r="CG207" s="104">
        <v>3646.3192756878348</v>
      </c>
      <c r="CH207" s="104">
        <v>2686.3434492465872</v>
      </c>
      <c r="CI207" s="87"/>
      <c r="CJ207" s="87"/>
      <c r="CK207" s="87"/>
      <c r="CL207" s="87"/>
      <c r="CM207" s="87"/>
      <c r="CN207" s="87"/>
      <c r="CO207" s="87"/>
      <c r="CP207" s="152"/>
    </row>
    <row r="208" spans="1:94" x14ac:dyDescent="0.2">
      <c r="A208" s="87"/>
      <c r="B208" s="105">
        <v>203</v>
      </c>
      <c r="C208" s="103">
        <v>20.899777700428064</v>
      </c>
      <c r="D208" s="103">
        <v>0</v>
      </c>
      <c r="E208" s="103">
        <v>2.9745744653070214</v>
      </c>
      <c r="F208" s="104">
        <v>155.47134942152181</v>
      </c>
      <c r="G208" s="103">
        <v>23.874352165735086</v>
      </c>
      <c r="H208" s="103">
        <v>23.874352165735086</v>
      </c>
      <c r="I208" s="103">
        <v>0</v>
      </c>
      <c r="J208" s="104">
        <v>871.70191439357438</v>
      </c>
      <c r="K208" s="104">
        <v>4297.3833898323155</v>
      </c>
      <c r="L208" s="104">
        <v>3425.681475438741</v>
      </c>
      <c r="M208" s="105" t="s">
        <v>104</v>
      </c>
      <c r="N208" s="87"/>
      <c r="O208" s="103">
        <v>21.789442065953086</v>
      </c>
      <c r="P208" s="103">
        <v>22.21680262967962</v>
      </c>
      <c r="Q208" s="103">
        <v>0.42736056372653153</v>
      </c>
      <c r="R208" s="104">
        <v>879.42307511363549</v>
      </c>
      <c r="S208" s="104">
        <v>4017.4197689158909</v>
      </c>
      <c r="T208" s="104">
        <v>3137.9966938022553</v>
      </c>
      <c r="U208" s="87"/>
      <c r="V208" s="92"/>
      <c r="W208" s="87"/>
      <c r="X208" s="105">
        <v>203</v>
      </c>
      <c r="Y208" s="103">
        <v>20.233315068820904</v>
      </c>
      <c r="Z208" s="103">
        <v>1</v>
      </c>
      <c r="AA208" s="103">
        <v>3.9980020798634537</v>
      </c>
      <c r="AB208" s="104">
        <v>173.78687408411173</v>
      </c>
      <c r="AC208" s="103">
        <v>23.231317148684358</v>
      </c>
      <c r="AD208" s="103">
        <v>23.231317148684358</v>
      </c>
      <c r="AE208" s="103">
        <v>0</v>
      </c>
      <c r="AF208" s="104">
        <v>870.72638854464253</v>
      </c>
      <c r="AG208" s="104">
        <v>4251.637086763184</v>
      </c>
      <c r="AH208" s="104">
        <v>3380.9106982185413</v>
      </c>
      <c r="AI208" s="105" t="s">
        <v>104</v>
      </c>
      <c r="AJ208" s="87"/>
      <c r="AK208" s="103">
        <v>21.740375208294868</v>
      </c>
      <c r="AL208" s="103">
        <v>22.119351859856305</v>
      </c>
      <c r="AM208" s="103">
        <v>0.3789766515614359</v>
      </c>
      <c r="AN208" s="104">
        <v>870.36216811985196</v>
      </c>
      <c r="AO208" s="104">
        <v>4046.3709857689373</v>
      </c>
      <c r="AP208" s="104">
        <v>3176.0088176490863</v>
      </c>
      <c r="AQ208" s="87"/>
      <c r="AR208" s="152"/>
      <c r="AS208" s="87"/>
      <c r="AT208" s="105">
        <v>203</v>
      </c>
      <c r="AU208" s="103">
        <v>24.137143805158065</v>
      </c>
      <c r="AV208" s="103">
        <v>2</v>
      </c>
      <c r="AW208" s="103">
        <v>6.2029292826018398</v>
      </c>
      <c r="AX208" s="104">
        <v>187.3712621245817</v>
      </c>
      <c r="AY208" s="103">
        <v>25</v>
      </c>
      <c r="AZ208" s="103">
        <v>28.340073087759905</v>
      </c>
      <c r="BA208" s="103">
        <v>3.3400730877599045</v>
      </c>
      <c r="BB208" s="104">
        <v>1438.3822252885675</v>
      </c>
      <c r="BC208" s="104">
        <v>3850</v>
      </c>
      <c r="BD208" s="104">
        <v>2411.6177747114325</v>
      </c>
      <c r="BE208" s="105" t="s">
        <v>105</v>
      </c>
      <c r="BF208" s="87"/>
      <c r="BG208" s="103">
        <v>22.720056258575084</v>
      </c>
      <c r="BH208" s="103">
        <v>23.435207101064144</v>
      </c>
      <c r="BI208" s="103">
        <v>0.71515084248906102</v>
      </c>
      <c r="BJ208" s="104">
        <v>939.93265474409202</v>
      </c>
      <c r="BK208" s="104">
        <v>3575.9887343527607</v>
      </c>
      <c r="BL208" s="104">
        <v>2636.0560796086725</v>
      </c>
      <c r="BM208" s="87"/>
      <c r="BN208" s="152"/>
      <c r="BO208" s="87"/>
      <c r="BP208" s="105">
        <v>203</v>
      </c>
      <c r="BQ208" s="103">
        <v>22.694380693963762</v>
      </c>
      <c r="BR208" s="103">
        <v>4</v>
      </c>
      <c r="BS208" s="103">
        <v>3.5944052713827608</v>
      </c>
      <c r="BT208" s="104">
        <v>142.15220726917187</v>
      </c>
      <c r="BU208" s="103">
        <v>22.288785965346523</v>
      </c>
      <c r="BV208" s="103">
        <v>22.288785965346523</v>
      </c>
      <c r="BW208" s="103">
        <v>0</v>
      </c>
      <c r="BX208" s="104">
        <v>810.81578622956761</v>
      </c>
      <c r="BY208" s="104">
        <v>3623.3178948019786</v>
      </c>
      <c r="BZ208" s="104">
        <v>2812.5021085724111</v>
      </c>
      <c r="CA208" s="105" t="s">
        <v>104</v>
      </c>
      <c r="CB208" s="87"/>
      <c r="CC208" s="103">
        <v>22.839074272044151</v>
      </c>
      <c r="CD208" s="103">
        <v>23.661930971894506</v>
      </c>
      <c r="CE208" s="103">
        <v>0.82285669985035292</v>
      </c>
      <c r="CF208" s="104">
        <v>959.24104791803529</v>
      </c>
      <c r="CG208" s="104">
        <v>3646.2059683928305</v>
      </c>
      <c r="CH208" s="104">
        <v>2686.9649204747934</v>
      </c>
      <c r="CI208" s="87"/>
      <c r="CJ208" s="87"/>
      <c r="CK208" s="87"/>
      <c r="CL208" s="87"/>
      <c r="CM208" s="87"/>
      <c r="CN208" s="87"/>
      <c r="CO208" s="87"/>
      <c r="CP208" s="152"/>
    </row>
    <row r="209" spans="1:94" x14ac:dyDescent="0.2">
      <c r="A209" s="87"/>
      <c r="B209" s="105">
        <v>204</v>
      </c>
      <c r="C209" s="103">
        <v>18.024747869305994</v>
      </c>
      <c r="D209" s="103">
        <v>1</v>
      </c>
      <c r="E209" s="103">
        <v>3.4813663775225168</v>
      </c>
      <c r="F209" s="104">
        <v>148.1802607877521</v>
      </c>
      <c r="G209" s="103">
        <v>20.50611424682851</v>
      </c>
      <c r="H209" s="103">
        <v>20.50611424682851</v>
      </c>
      <c r="I209" s="103">
        <v>0</v>
      </c>
      <c r="J209" s="104">
        <v>763.36368819260736</v>
      </c>
      <c r="K209" s="104">
        <v>3741.1005644291317</v>
      </c>
      <c r="L209" s="104">
        <v>2977.7368762365245</v>
      </c>
      <c r="M209" s="105" t="s">
        <v>104</v>
      </c>
      <c r="N209" s="87"/>
      <c r="O209" s="103">
        <v>21.783151243310318</v>
      </c>
      <c r="P209" s="103">
        <v>22.208416902312702</v>
      </c>
      <c r="Q209" s="103">
        <v>0.42526565900238189</v>
      </c>
      <c r="R209" s="104">
        <v>878.85415655029715</v>
      </c>
      <c r="S209" s="104">
        <v>4016.0652630115442</v>
      </c>
      <c r="T209" s="104">
        <v>3137.2111064612468</v>
      </c>
      <c r="U209" s="87"/>
      <c r="V209" s="92"/>
      <c r="W209" s="87"/>
      <c r="X209" s="105">
        <v>204</v>
      </c>
      <c r="Y209" s="103">
        <v>21.256965203782155</v>
      </c>
      <c r="Z209" s="103">
        <v>2</v>
      </c>
      <c r="AA209" s="103">
        <v>4.2162954167691673</v>
      </c>
      <c r="AB209" s="104">
        <v>157.66422927401453</v>
      </c>
      <c r="AC209" s="103">
        <v>23.473260620551322</v>
      </c>
      <c r="AD209" s="103">
        <v>23.473260620551322</v>
      </c>
      <c r="AE209" s="103">
        <v>0</v>
      </c>
      <c r="AF209" s="104">
        <v>861.86204789055409</v>
      </c>
      <c r="AG209" s="104">
        <v>4365.1869116992384</v>
      </c>
      <c r="AH209" s="104">
        <v>3503.3248638086843</v>
      </c>
      <c r="AI209" s="105" t="s">
        <v>104</v>
      </c>
      <c r="AJ209" s="87"/>
      <c r="AK209" s="103">
        <v>21.748869744629459</v>
      </c>
      <c r="AL209" s="103">
        <v>22.125988667506771</v>
      </c>
      <c r="AM209" s="103">
        <v>0.37711892287731119</v>
      </c>
      <c r="AN209" s="104">
        <v>870.32050086382606</v>
      </c>
      <c r="AO209" s="104">
        <v>4047.9338089352623</v>
      </c>
      <c r="AP209" s="104">
        <v>3177.6133080714371</v>
      </c>
      <c r="AQ209" s="87"/>
      <c r="AR209" s="152"/>
      <c r="AS209" s="87"/>
      <c r="AT209" s="105">
        <v>204</v>
      </c>
      <c r="AU209" s="103">
        <v>24.320770057462319</v>
      </c>
      <c r="AV209" s="103">
        <v>0</v>
      </c>
      <c r="AW209" s="103">
        <v>3.0445075343704104</v>
      </c>
      <c r="AX209" s="104">
        <v>143.90408737535387</v>
      </c>
      <c r="AY209" s="103">
        <v>25</v>
      </c>
      <c r="AZ209" s="103">
        <v>27.365277591832729</v>
      </c>
      <c r="BA209" s="103">
        <v>2.3652775918327293</v>
      </c>
      <c r="BB209" s="104">
        <v>1248.6957261502632</v>
      </c>
      <c r="BC209" s="104">
        <v>3750</v>
      </c>
      <c r="BD209" s="104">
        <v>2501.304273849737</v>
      </c>
      <c r="BE209" s="105" t="s">
        <v>105</v>
      </c>
      <c r="BF209" s="87"/>
      <c r="BG209" s="103">
        <v>22.731232453385992</v>
      </c>
      <c r="BH209" s="103">
        <v>23.45447215248948</v>
      </c>
      <c r="BI209" s="103">
        <v>0.72323969910349073</v>
      </c>
      <c r="BJ209" s="104">
        <v>941.44619921176934</v>
      </c>
      <c r="BK209" s="104">
        <v>3576.8417307529926</v>
      </c>
      <c r="BL209" s="104">
        <v>2635.3955315412268</v>
      </c>
      <c r="BM209" s="87"/>
      <c r="BN209" s="152"/>
      <c r="BO209" s="87"/>
      <c r="BP209" s="105">
        <v>204</v>
      </c>
      <c r="BQ209" s="103">
        <v>19.137834721250968</v>
      </c>
      <c r="BR209" s="103">
        <v>0</v>
      </c>
      <c r="BS209" s="103">
        <v>4.5089324169140319</v>
      </c>
      <c r="BT209" s="104">
        <v>162.76326921914705</v>
      </c>
      <c r="BU209" s="103">
        <v>23.646767138165</v>
      </c>
      <c r="BV209" s="103">
        <v>23.646767138165</v>
      </c>
      <c r="BW209" s="103">
        <v>0</v>
      </c>
      <c r="BX209" s="104">
        <v>872.16628336409713</v>
      </c>
      <c r="BY209" s="104">
        <v>3547.0150707247499</v>
      </c>
      <c r="BZ209" s="104">
        <v>2674.8487873606528</v>
      </c>
      <c r="CA209" s="105" t="s">
        <v>104</v>
      </c>
      <c r="CB209" s="87"/>
      <c r="CC209" s="103">
        <v>22.843033550799646</v>
      </c>
      <c r="CD209" s="103">
        <v>23.661856639376225</v>
      </c>
      <c r="CE209" s="103">
        <v>0.81882308857657671</v>
      </c>
      <c r="CF209" s="104">
        <v>958.81421083688849</v>
      </c>
      <c r="CG209" s="104">
        <v>3645.719738502301</v>
      </c>
      <c r="CH209" s="104">
        <v>2686.9055276654103</v>
      </c>
      <c r="CI209" s="87"/>
      <c r="CJ209" s="87"/>
      <c r="CK209" s="87"/>
      <c r="CL209" s="87"/>
      <c r="CM209" s="87"/>
      <c r="CN209" s="87"/>
      <c r="CO209" s="87"/>
      <c r="CP209" s="152"/>
    </row>
    <row r="210" spans="1:94" x14ac:dyDescent="0.2">
      <c r="A210" s="87"/>
      <c r="B210" s="105">
        <v>205</v>
      </c>
      <c r="C210" s="103">
        <v>16.348410166670948</v>
      </c>
      <c r="D210" s="103">
        <v>1</v>
      </c>
      <c r="E210" s="103">
        <v>3.3991501952943706</v>
      </c>
      <c r="F210" s="104">
        <v>150.26496481255421</v>
      </c>
      <c r="G210" s="103">
        <v>18.74756036196532</v>
      </c>
      <c r="H210" s="103">
        <v>18.74756036196532</v>
      </c>
      <c r="I210" s="103">
        <v>0</v>
      </c>
      <c r="J210" s="104">
        <v>712.69177567151382</v>
      </c>
      <c r="K210" s="104">
        <v>3424.5608651537577</v>
      </c>
      <c r="L210" s="104">
        <v>2711.8690894822439</v>
      </c>
      <c r="M210" s="105" t="s">
        <v>104</v>
      </c>
      <c r="N210" s="87"/>
      <c r="O210" s="103">
        <v>21.768343482913512</v>
      </c>
      <c r="P210" s="103">
        <v>22.191534675286618</v>
      </c>
      <c r="Q210" s="103">
        <v>0.42319119237310199</v>
      </c>
      <c r="R210" s="104">
        <v>878.04360835088858</v>
      </c>
      <c r="S210" s="104">
        <v>4013.179875704921</v>
      </c>
      <c r="T210" s="104">
        <v>3135.136267354032</v>
      </c>
      <c r="U210" s="87"/>
      <c r="V210" s="92"/>
      <c r="W210" s="87"/>
      <c r="X210" s="105">
        <v>205</v>
      </c>
      <c r="Y210" s="103">
        <v>13.912020380077863</v>
      </c>
      <c r="Z210" s="103">
        <v>3</v>
      </c>
      <c r="AA210" s="103">
        <v>5.6628171977767998</v>
      </c>
      <c r="AB210" s="104">
        <v>166.07791642573835</v>
      </c>
      <c r="AC210" s="103">
        <v>16.574837577854662</v>
      </c>
      <c r="AD210" s="103">
        <v>16.574837577854662</v>
      </c>
      <c r="AE210" s="103">
        <v>0</v>
      </c>
      <c r="AF210" s="104">
        <v>663.32304376137824</v>
      </c>
      <c r="AG210" s="104">
        <v>3193.470764013839</v>
      </c>
      <c r="AH210" s="104">
        <v>2530.1477202524607</v>
      </c>
      <c r="AI210" s="105" t="s">
        <v>104</v>
      </c>
      <c r="AJ210" s="87"/>
      <c r="AK210" s="103">
        <v>21.723630563328122</v>
      </c>
      <c r="AL210" s="103">
        <v>22.098909881703591</v>
      </c>
      <c r="AM210" s="103">
        <v>0.37527931837547063</v>
      </c>
      <c r="AN210" s="104">
        <v>869.31075717064323</v>
      </c>
      <c r="AO210" s="104">
        <v>4043.7656965210113</v>
      </c>
      <c r="AP210" s="104">
        <v>3174.4549393503694</v>
      </c>
      <c r="AQ210" s="87"/>
      <c r="AR210" s="152"/>
      <c r="AS210" s="87"/>
      <c r="AT210" s="105">
        <v>205</v>
      </c>
      <c r="AU210" s="103">
        <v>21.886091473301853</v>
      </c>
      <c r="AV210" s="103">
        <v>4</v>
      </c>
      <c r="AW210" s="103">
        <v>5.95884531682798</v>
      </c>
      <c r="AX210" s="104">
        <v>164.20075007817707</v>
      </c>
      <c r="AY210" s="103">
        <v>23.844936790129832</v>
      </c>
      <c r="AZ210" s="103">
        <v>23.844936790129832</v>
      </c>
      <c r="BA210" s="103">
        <v>0</v>
      </c>
      <c r="BB210" s="104">
        <v>879.548853782072</v>
      </c>
      <c r="BC210" s="104">
        <v>3776.7405185194748</v>
      </c>
      <c r="BD210" s="104">
        <v>2897.1916647374028</v>
      </c>
      <c r="BE210" s="105" t="s">
        <v>104</v>
      </c>
      <c r="BF210" s="87"/>
      <c r="BG210" s="103">
        <v>22.736665157467666</v>
      </c>
      <c r="BH210" s="103">
        <v>23.45637685803894</v>
      </c>
      <c r="BI210" s="103">
        <v>0.71971170057127853</v>
      </c>
      <c r="BJ210" s="104">
        <v>941.14426094138048</v>
      </c>
      <c r="BK210" s="104">
        <v>3577.8168467908772</v>
      </c>
      <c r="BL210" s="104">
        <v>2636.672585849501</v>
      </c>
      <c r="BM210" s="87"/>
      <c r="BN210" s="152"/>
      <c r="BO210" s="87"/>
      <c r="BP210" s="105">
        <v>205</v>
      </c>
      <c r="BQ210" s="103">
        <v>20.441492089150856</v>
      </c>
      <c r="BR210" s="103">
        <v>1</v>
      </c>
      <c r="BS210" s="103">
        <v>6.959646065193331</v>
      </c>
      <c r="BT210" s="104">
        <v>170.89206926173759</v>
      </c>
      <c r="BU210" s="103">
        <v>25</v>
      </c>
      <c r="BV210" s="103">
        <v>26.401138154344189</v>
      </c>
      <c r="BW210" s="103">
        <v>1.4011381543441885</v>
      </c>
      <c r="BX210" s="104">
        <v>1131.062792413366</v>
      </c>
      <c r="BY210" s="104">
        <v>3820</v>
      </c>
      <c r="BZ210" s="104">
        <v>2688.937207586634</v>
      </c>
      <c r="CA210" s="105" t="s">
        <v>105</v>
      </c>
      <c r="CB210" s="87"/>
      <c r="CC210" s="103">
        <v>22.85355533835672</v>
      </c>
      <c r="CD210" s="103">
        <v>23.675218988229727</v>
      </c>
      <c r="CE210" s="103">
        <v>0.821663649873004</v>
      </c>
      <c r="CF210" s="104">
        <v>959.65444782018835</v>
      </c>
      <c r="CG210" s="104">
        <v>3646.5698861193628</v>
      </c>
      <c r="CH210" s="104">
        <v>2686.9154382991724</v>
      </c>
      <c r="CI210" s="87"/>
      <c r="CJ210" s="87"/>
      <c r="CK210" s="87"/>
      <c r="CL210" s="87"/>
      <c r="CM210" s="87"/>
      <c r="CN210" s="87"/>
      <c r="CO210" s="87"/>
      <c r="CP210" s="152"/>
    </row>
    <row r="211" spans="1:94" x14ac:dyDescent="0.2">
      <c r="A211" s="87"/>
      <c r="B211" s="105">
        <v>206</v>
      </c>
      <c r="C211" s="103">
        <v>19.999097434841257</v>
      </c>
      <c r="D211" s="103">
        <v>4</v>
      </c>
      <c r="E211" s="103">
        <v>2.4927833283569156</v>
      </c>
      <c r="F211" s="104">
        <v>133.54702052185655</v>
      </c>
      <c r="G211" s="103">
        <v>18.491880763198171</v>
      </c>
      <c r="H211" s="103">
        <v>18.491880763198171</v>
      </c>
      <c r="I211" s="103">
        <v>0</v>
      </c>
      <c r="J211" s="104">
        <v>688.30344341780165</v>
      </c>
      <c r="K211" s="104">
        <v>3528.5385373756708</v>
      </c>
      <c r="L211" s="104">
        <v>2840.2350939578691</v>
      </c>
      <c r="M211" s="105" t="s">
        <v>104</v>
      </c>
      <c r="N211" s="87"/>
      <c r="O211" s="103">
        <v>21.752438324079943</v>
      </c>
      <c r="P211" s="103">
        <v>22.17357519027648</v>
      </c>
      <c r="Q211" s="103">
        <v>0.42113686619653351</v>
      </c>
      <c r="R211" s="104">
        <v>877.12253958907741</v>
      </c>
      <c r="S211" s="104">
        <v>4010.8272478489534</v>
      </c>
      <c r="T211" s="104">
        <v>3133.704708259876</v>
      </c>
      <c r="U211" s="87"/>
      <c r="V211" s="92"/>
      <c r="W211" s="87"/>
      <c r="X211" s="105">
        <v>206</v>
      </c>
      <c r="Y211" s="103">
        <v>19.720064558758427</v>
      </c>
      <c r="Z211" s="103">
        <v>2</v>
      </c>
      <c r="AA211" s="103">
        <v>2.295791912394455</v>
      </c>
      <c r="AB211" s="104">
        <v>163.38111614391914</v>
      </c>
      <c r="AC211" s="103">
        <v>20.015856471152883</v>
      </c>
      <c r="AD211" s="103">
        <v>20.015856471152883</v>
      </c>
      <c r="AE211" s="103">
        <v>0</v>
      </c>
      <c r="AF211" s="104">
        <v>763.85681027850569</v>
      </c>
      <c r="AG211" s="104">
        <v>3742.8541648075188</v>
      </c>
      <c r="AH211" s="104">
        <v>2978.9973545290131</v>
      </c>
      <c r="AI211" s="105" t="s">
        <v>104</v>
      </c>
      <c r="AJ211" s="87"/>
      <c r="AK211" s="103">
        <v>21.715340397832126</v>
      </c>
      <c r="AL211" s="103">
        <v>22.088797971943638</v>
      </c>
      <c r="AM211" s="103">
        <v>0.37345757411151204</v>
      </c>
      <c r="AN211" s="104">
        <v>868.79884480708915</v>
      </c>
      <c r="AO211" s="104">
        <v>4042.3049609301688</v>
      </c>
      <c r="AP211" s="104">
        <v>3173.506116123081</v>
      </c>
      <c r="AQ211" s="87"/>
      <c r="AR211" s="152"/>
      <c r="AS211" s="87"/>
      <c r="AT211" s="105">
        <v>206</v>
      </c>
      <c r="AU211" s="103">
        <v>19.265142203839638</v>
      </c>
      <c r="AV211" s="103">
        <v>2</v>
      </c>
      <c r="AW211" s="103">
        <v>3.8111048963411616</v>
      </c>
      <c r="AX211" s="104">
        <v>181.58366066675069</v>
      </c>
      <c r="AY211" s="103">
        <v>21.076247100180801</v>
      </c>
      <c r="AZ211" s="103">
        <v>21.076247100180801</v>
      </c>
      <c r="BA211" s="103">
        <v>0</v>
      </c>
      <c r="BB211" s="104">
        <v>813.8710736721747</v>
      </c>
      <c r="BC211" s="104">
        <v>3261.4370650271203</v>
      </c>
      <c r="BD211" s="104">
        <v>2447.5659913549457</v>
      </c>
      <c r="BE211" s="105" t="s">
        <v>104</v>
      </c>
      <c r="BF211" s="87"/>
      <c r="BG211" s="103">
        <v>22.728604875636176</v>
      </c>
      <c r="BH211" s="103">
        <v>23.444822830088174</v>
      </c>
      <c r="BI211" s="103">
        <v>0.71621795445200054</v>
      </c>
      <c r="BJ211" s="104">
        <v>940.52642993521931</v>
      </c>
      <c r="BK211" s="104">
        <v>3576.281022607558</v>
      </c>
      <c r="BL211" s="104">
        <v>2635.7545926723428</v>
      </c>
      <c r="BM211" s="87"/>
      <c r="BN211" s="152"/>
      <c r="BO211" s="87"/>
      <c r="BP211" s="105">
        <v>206</v>
      </c>
      <c r="BQ211" s="103">
        <v>23.322258886362487</v>
      </c>
      <c r="BR211" s="103">
        <v>5</v>
      </c>
      <c r="BS211" s="103">
        <v>4.3706523337650669</v>
      </c>
      <c r="BT211" s="104">
        <v>158.95053817375975</v>
      </c>
      <c r="BU211" s="103">
        <v>22.692911220127556</v>
      </c>
      <c r="BV211" s="103">
        <v>22.692911220127556</v>
      </c>
      <c r="BW211" s="103">
        <v>0</v>
      </c>
      <c r="BX211" s="104">
        <v>839.73787477758651</v>
      </c>
      <c r="BY211" s="104">
        <v>3753.9366830191334</v>
      </c>
      <c r="BZ211" s="104">
        <v>2914.1988082415469</v>
      </c>
      <c r="CA211" s="105" t="s">
        <v>104</v>
      </c>
      <c r="CB211" s="87"/>
      <c r="CC211" s="103">
        <v>22.852775512540077</v>
      </c>
      <c r="CD211" s="103">
        <v>23.670450503918552</v>
      </c>
      <c r="CE211" s="103">
        <v>0.81767499137847488</v>
      </c>
      <c r="CF211" s="104">
        <v>959.0723285335738</v>
      </c>
      <c r="CG211" s="104">
        <v>3647.0910841625655</v>
      </c>
      <c r="CH211" s="104">
        <v>2688.0187556289898</v>
      </c>
      <c r="CI211" s="87"/>
      <c r="CJ211" s="87"/>
      <c r="CK211" s="87"/>
      <c r="CL211" s="87"/>
      <c r="CM211" s="87"/>
      <c r="CN211" s="87"/>
      <c r="CO211" s="87"/>
      <c r="CP211" s="152"/>
    </row>
    <row r="212" spans="1:94" x14ac:dyDescent="0.2">
      <c r="A212" s="87"/>
      <c r="B212" s="105">
        <v>207</v>
      </c>
      <c r="C212" s="103">
        <v>21.191091977274276</v>
      </c>
      <c r="D212" s="103">
        <v>3</v>
      </c>
      <c r="E212" s="103">
        <v>5.6336539672304768</v>
      </c>
      <c r="F212" s="104">
        <v>139.30915961597447</v>
      </c>
      <c r="G212" s="103">
        <v>23.824745944504752</v>
      </c>
      <c r="H212" s="103">
        <v>23.824745944504752</v>
      </c>
      <c r="I212" s="103">
        <v>0</v>
      </c>
      <c r="J212" s="104">
        <v>854.0515379511171</v>
      </c>
      <c r="K212" s="104">
        <v>4438.454270010855</v>
      </c>
      <c r="L212" s="104">
        <v>3584.4027320597379</v>
      </c>
      <c r="M212" s="105" t="s">
        <v>104</v>
      </c>
      <c r="N212" s="87"/>
      <c r="O212" s="103">
        <v>21.7624494720047</v>
      </c>
      <c r="P212" s="103">
        <v>22.181551860586762</v>
      </c>
      <c r="Q212" s="103">
        <v>0.41910238858205751</v>
      </c>
      <c r="R212" s="104">
        <v>877.01108547488434</v>
      </c>
      <c r="S212" s="104">
        <v>4012.8930788738899</v>
      </c>
      <c r="T212" s="104">
        <v>3135.8819933990058</v>
      </c>
      <c r="U212" s="87"/>
      <c r="V212" s="92"/>
      <c r="W212" s="87"/>
      <c r="X212" s="105">
        <v>207</v>
      </c>
      <c r="Y212" s="103">
        <v>20.008114363017654</v>
      </c>
      <c r="Z212" s="103">
        <v>1</v>
      </c>
      <c r="AA212" s="103">
        <v>4.8688027715619491</v>
      </c>
      <c r="AB212" s="104">
        <v>127.89043048173326</v>
      </c>
      <c r="AC212" s="103">
        <v>23.876917134579603</v>
      </c>
      <c r="AD212" s="103">
        <v>23.876917134579603</v>
      </c>
      <c r="AE212" s="103">
        <v>0</v>
      </c>
      <c r="AF212" s="104">
        <v>844.19794451912128</v>
      </c>
      <c r="AG212" s="104">
        <v>4367.8450842243283</v>
      </c>
      <c r="AH212" s="104">
        <v>3523.6471397052069</v>
      </c>
      <c r="AI212" s="105" t="s">
        <v>104</v>
      </c>
      <c r="AJ212" s="87"/>
      <c r="AK212" s="103">
        <v>21.725782797526556</v>
      </c>
      <c r="AL212" s="103">
        <v>22.097436228767965</v>
      </c>
      <c r="AM212" s="103">
        <v>0.37165343124140815</v>
      </c>
      <c r="AN212" s="104">
        <v>868.67999987816177</v>
      </c>
      <c r="AO212" s="104">
        <v>4043.8776185306242</v>
      </c>
      <c r="AP212" s="104">
        <v>3175.1976186524635</v>
      </c>
      <c r="AQ212" s="87"/>
      <c r="AR212" s="152"/>
      <c r="AS212" s="87"/>
      <c r="AT212" s="105">
        <v>207</v>
      </c>
      <c r="AU212" s="103">
        <v>24.159591662912781</v>
      </c>
      <c r="AV212" s="103">
        <v>2</v>
      </c>
      <c r="AW212" s="103">
        <v>3.768688016354429</v>
      </c>
      <c r="AX212" s="104">
        <v>165.85319752161325</v>
      </c>
      <c r="AY212" s="103">
        <v>25</v>
      </c>
      <c r="AZ212" s="103">
        <v>25.928279679267209</v>
      </c>
      <c r="BA212" s="103">
        <v>0.92827967926720945</v>
      </c>
      <c r="BB212" s="104">
        <v>1055.0951494116946</v>
      </c>
      <c r="BC212" s="104">
        <v>3850</v>
      </c>
      <c r="BD212" s="104">
        <v>2794.9048505883056</v>
      </c>
      <c r="BE212" s="105" t="s">
        <v>105</v>
      </c>
      <c r="BF212" s="87"/>
      <c r="BG212" s="103">
        <v>22.739577798942282</v>
      </c>
      <c r="BH212" s="103">
        <v>23.456820206171162</v>
      </c>
      <c r="BI212" s="103">
        <v>0.71724240722888555</v>
      </c>
      <c r="BJ212" s="104">
        <v>941.07990200998495</v>
      </c>
      <c r="BK212" s="104">
        <v>3577.6033365080048</v>
      </c>
      <c r="BL212" s="104">
        <v>2636.523434498024</v>
      </c>
      <c r="BM212" s="87"/>
      <c r="BN212" s="152"/>
      <c r="BO212" s="87"/>
      <c r="BP212" s="105">
        <v>207</v>
      </c>
      <c r="BQ212" s="103">
        <v>20.704928215756645</v>
      </c>
      <c r="BR212" s="103">
        <v>5</v>
      </c>
      <c r="BS212" s="103">
        <v>3.7006831927618777</v>
      </c>
      <c r="BT212" s="104">
        <v>138.61395840404268</v>
      </c>
      <c r="BU212" s="103">
        <v>19.405611408518524</v>
      </c>
      <c r="BV212" s="103">
        <v>19.405611408518524</v>
      </c>
      <c r="BW212" s="103">
        <v>0</v>
      </c>
      <c r="BX212" s="104">
        <v>720.78230065959838</v>
      </c>
      <c r="BY212" s="104">
        <v>3260.8417112777788</v>
      </c>
      <c r="BZ212" s="104">
        <v>2540.0594106181807</v>
      </c>
      <c r="CA212" s="105" t="s">
        <v>104</v>
      </c>
      <c r="CB212" s="87"/>
      <c r="CC212" s="103">
        <v>22.836122545853982</v>
      </c>
      <c r="CD212" s="103">
        <v>23.649847416501164</v>
      </c>
      <c r="CE212" s="103">
        <v>0.81372487064717791</v>
      </c>
      <c r="CF212" s="104">
        <v>957.92116897862707</v>
      </c>
      <c r="CG212" s="104">
        <v>3645.2251451631219</v>
      </c>
      <c r="CH212" s="104">
        <v>2687.303976184493</v>
      </c>
      <c r="CI212" s="87"/>
      <c r="CJ212" s="87"/>
      <c r="CK212" s="87"/>
      <c r="CL212" s="87"/>
      <c r="CM212" s="87"/>
      <c r="CN212" s="87"/>
      <c r="CO212" s="87"/>
      <c r="CP212" s="152"/>
    </row>
    <row r="213" spans="1:94" x14ac:dyDescent="0.2">
      <c r="A213" s="87"/>
      <c r="B213" s="105">
        <v>208</v>
      </c>
      <c r="C213" s="103">
        <v>20.742827324206679</v>
      </c>
      <c r="D213" s="103">
        <v>3</v>
      </c>
      <c r="E213" s="103">
        <v>4.787558995329773</v>
      </c>
      <c r="F213" s="104">
        <v>153.97964975125817</v>
      </c>
      <c r="G213" s="103">
        <v>22.530386319536454</v>
      </c>
      <c r="H213" s="103">
        <v>22.530386319536454</v>
      </c>
      <c r="I213" s="103">
        <v>0</v>
      </c>
      <c r="J213" s="104">
        <v>829.89123933735186</v>
      </c>
      <c r="K213" s="104">
        <v>4205.4695375165611</v>
      </c>
      <c r="L213" s="104">
        <v>3375.578298179209</v>
      </c>
      <c r="M213" s="105" t="s">
        <v>104</v>
      </c>
      <c r="N213" s="87"/>
      <c r="O213" s="103">
        <v>21.766141476079376</v>
      </c>
      <c r="P213" s="103">
        <v>22.183228949331713</v>
      </c>
      <c r="Q213" s="103">
        <v>0.41708747325233608</v>
      </c>
      <c r="R213" s="104">
        <v>876.78454775306932</v>
      </c>
      <c r="S213" s="104">
        <v>4013.818927232749</v>
      </c>
      <c r="T213" s="104">
        <v>3137.0343794796795</v>
      </c>
      <c r="U213" s="87"/>
      <c r="V213" s="92"/>
      <c r="W213" s="87"/>
      <c r="X213" s="105">
        <v>208</v>
      </c>
      <c r="Y213" s="103">
        <v>20.000354055102022</v>
      </c>
      <c r="Z213" s="103">
        <v>0</v>
      </c>
      <c r="AA213" s="103">
        <v>4.0507058823768194</v>
      </c>
      <c r="AB213" s="104">
        <v>190.81745681277476</v>
      </c>
      <c r="AC213" s="103">
        <v>24.05105993747884</v>
      </c>
      <c r="AD213" s="103">
        <v>24.05105993747884</v>
      </c>
      <c r="AE213" s="103">
        <v>0</v>
      </c>
      <c r="AF213" s="104">
        <v>912.3492549371399</v>
      </c>
      <c r="AG213" s="104">
        <v>4329.1907887461912</v>
      </c>
      <c r="AH213" s="104">
        <v>3416.8415338090513</v>
      </c>
      <c r="AI213" s="105" t="s">
        <v>104</v>
      </c>
      <c r="AJ213" s="87"/>
      <c r="AK213" s="103">
        <v>21.736962014545558</v>
      </c>
      <c r="AL213" s="103">
        <v>22.106828650444456</v>
      </c>
      <c r="AM213" s="103">
        <v>0.36986663589890134</v>
      </c>
      <c r="AN213" s="104">
        <v>868.88994821979145</v>
      </c>
      <c r="AO213" s="104">
        <v>4045.2493164643529</v>
      </c>
      <c r="AP213" s="104">
        <v>3176.3593682445626</v>
      </c>
      <c r="AQ213" s="87"/>
      <c r="AR213" s="152"/>
      <c r="AS213" s="87"/>
      <c r="AT213" s="105">
        <v>208</v>
      </c>
      <c r="AU213" s="103">
        <v>27.593420181152023</v>
      </c>
      <c r="AV213" s="103">
        <v>4</v>
      </c>
      <c r="AW213" s="103">
        <v>5.0885471674022327</v>
      </c>
      <c r="AX213" s="104">
        <v>151.80812368813608</v>
      </c>
      <c r="AY213" s="103">
        <v>25</v>
      </c>
      <c r="AZ213" s="103">
        <v>28.681967348554252</v>
      </c>
      <c r="BA213" s="103">
        <v>3.6819673485542523</v>
      </c>
      <c r="BB213" s="104">
        <v>1454.1032259712738</v>
      </c>
      <c r="BC213" s="104">
        <v>3950</v>
      </c>
      <c r="BD213" s="104">
        <v>2495.8967740287262</v>
      </c>
      <c r="BE213" s="105" t="s">
        <v>105</v>
      </c>
      <c r="BF213" s="87"/>
      <c r="BG213" s="103">
        <v>22.750445213370444</v>
      </c>
      <c r="BH213" s="103">
        <v>23.481941105894158</v>
      </c>
      <c r="BI213" s="103">
        <v>0.73149589252371905</v>
      </c>
      <c r="BJ213" s="104">
        <v>943.54636029826042</v>
      </c>
      <c r="BK213" s="104">
        <v>3579.3937050824852</v>
      </c>
      <c r="BL213" s="104">
        <v>2635.8473447842293</v>
      </c>
      <c r="BM213" s="87"/>
      <c r="BN213" s="152"/>
      <c r="BO213" s="87"/>
      <c r="BP213" s="105">
        <v>208</v>
      </c>
      <c r="BQ213" s="103">
        <v>19.015702542411312</v>
      </c>
      <c r="BR213" s="103">
        <v>4</v>
      </c>
      <c r="BS213" s="103">
        <v>6.5801112905389214</v>
      </c>
      <c r="BT213" s="104">
        <v>137.13604875924028</v>
      </c>
      <c r="BU213" s="103">
        <v>21.595813832950235</v>
      </c>
      <c r="BV213" s="103">
        <v>21.595813832950235</v>
      </c>
      <c r="BW213" s="103">
        <v>0</v>
      </c>
      <c r="BX213" s="104">
        <v>785.01046374774728</v>
      </c>
      <c r="BY213" s="104">
        <v>3519.3720749425352</v>
      </c>
      <c r="BZ213" s="104">
        <v>2734.3616111947877</v>
      </c>
      <c r="CA213" s="105" t="s">
        <v>104</v>
      </c>
      <c r="CB213" s="87"/>
      <c r="CC213" s="103">
        <v>22.830159523195793</v>
      </c>
      <c r="CD213" s="103">
        <v>23.639972255041787</v>
      </c>
      <c r="CE213" s="103">
        <v>0.80981273184598956</v>
      </c>
      <c r="CF213" s="104">
        <v>957.08986751117095</v>
      </c>
      <c r="CG213" s="104">
        <v>3644.6200823255231</v>
      </c>
      <c r="CH213" s="104">
        <v>2687.5302148143501</v>
      </c>
      <c r="CI213" s="87"/>
      <c r="CJ213" s="87"/>
      <c r="CK213" s="87"/>
      <c r="CL213" s="87"/>
      <c r="CM213" s="87"/>
      <c r="CN213" s="87"/>
      <c r="CO213" s="87"/>
      <c r="CP213" s="152"/>
    </row>
    <row r="214" spans="1:94" x14ac:dyDescent="0.2">
      <c r="A214" s="87"/>
      <c r="B214" s="105">
        <v>209</v>
      </c>
      <c r="C214" s="103">
        <v>22.934087140523367</v>
      </c>
      <c r="D214" s="103">
        <v>2</v>
      </c>
      <c r="E214" s="103">
        <v>2.3664502239151508</v>
      </c>
      <c r="F214" s="104">
        <v>140.64255720581585</v>
      </c>
      <c r="G214" s="103">
        <v>23.300537364438519</v>
      </c>
      <c r="H214" s="103">
        <v>23.300537364438519</v>
      </c>
      <c r="I214" s="103">
        <v>0</v>
      </c>
      <c r="J214" s="104">
        <v>839.65867813897137</v>
      </c>
      <c r="K214" s="104">
        <v>4294.0967255989335</v>
      </c>
      <c r="L214" s="104">
        <v>3454.438047459962</v>
      </c>
      <c r="M214" s="105" t="s">
        <v>104</v>
      </c>
      <c r="N214" s="87"/>
      <c r="O214" s="103">
        <v>21.773483083200709</v>
      </c>
      <c r="P214" s="103">
        <v>22.188574922609735</v>
      </c>
      <c r="Q214" s="103">
        <v>0.41509183940902344</v>
      </c>
      <c r="R214" s="104">
        <v>876.60691201328893</v>
      </c>
      <c r="S214" s="104">
        <v>4015.1599693301951</v>
      </c>
      <c r="T214" s="104">
        <v>3138.5530573169058</v>
      </c>
      <c r="U214" s="87"/>
      <c r="V214" s="92"/>
      <c r="W214" s="87"/>
      <c r="X214" s="105">
        <v>209</v>
      </c>
      <c r="Y214" s="103">
        <v>22.593872212058358</v>
      </c>
      <c r="Z214" s="103">
        <v>3</v>
      </c>
      <c r="AA214" s="103">
        <v>5.1077522228417624</v>
      </c>
      <c r="AB214" s="104">
        <v>108.29968226548971</v>
      </c>
      <c r="AC214" s="103">
        <v>24.701624434900118</v>
      </c>
      <c r="AD214" s="103">
        <v>24.701624434900118</v>
      </c>
      <c r="AE214" s="103">
        <v>0</v>
      </c>
      <c r="AF214" s="104">
        <v>849.34841531249322</v>
      </c>
      <c r="AG214" s="104">
        <v>4656.2923982820212</v>
      </c>
      <c r="AH214" s="104">
        <v>3806.943982969528</v>
      </c>
      <c r="AI214" s="105" t="s">
        <v>104</v>
      </c>
      <c r="AJ214" s="87"/>
      <c r="AK214" s="103">
        <v>21.751147002202757</v>
      </c>
      <c r="AL214" s="103">
        <v>22.119243941279169</v>
      </c>
      <c r="AM214" s="103">
        <v>0.36809693907641855</v>
      </c>
      <c r="AN214" s="104">
        <v>868.79644806234035</v>
      </c>
      <c r="AO214" s="104">
        <v>4048.1729675735282</v>
      </c>
      <c r="AP214" s="104">
        <v>3179.3765195111891</v>
      </c>
      <c r="AQ214" s="87"/>
      <c r="AR214" s="152"/>
      <c r="AS214" s="87"/>
      <c r="AT214" s="105">
        <v>209</v>
      </c>
      <c r="AU214" s="103">
        <v>21.173650364254833</v>
      </c>
      <c r="AV214" s="103">
        <v>4</v>
      </c>
      <c r="AW214" s="103">
        <v>4.3033883447278285</v>
      </c>
      <c r="AX214" s="104">
        <v>142.50936023253024</v>
      </c>
      <c r="AY214" s="103">
        <v>21.477038708982661</v>
      </c>
      <c r="AZ214" s="103">
        <v>21.477038708982661</v>
      </c>
      <c r="BA214" s="103">
        <v>0</v>
      </c>
      <c r="BB214" s="104">
        <v>786.82052150201002</v>
      </c>
      <c r="BC214" s="104">
        <v>3421.5558063473991</v>
      </c>
      <c r="BD214" s="104">
        <v>2634.7352848453893</v>
      </c>
      <c r="BE214" s="105" t="s">
        <v>104</v>
      </c>
      <c r="BF214" s="87"/>
      <c r="BG214" s="103">
        <v>22.744352359282466</v>
      </c>
      <c r="BH214" s="103">
        <v>23.472348271459175</v>
      </c>
      <c r="BI214" s="103">
        <v>0.72799591217671566</v>
      </c>
      <c r="BJ214" s="104">
        <v>942.79647590210607</v>
      </c>
      <c r="BK214" s="104">
        <v>3578.6384998253798</v>
      </c>
      <c r="BL214" s="104">
        <v>2635.8420239232778</v>
      </c>
      <c r="BM214" s="87"/>
      <c r="BN214" s="152"/>
      <c r="BO214" s="87"/>
      <c r="BP214" s="105">
        <v>209</v>
      </c>
      <c r="BQ214" s="103">
        <v>16.100719139282468</v>
      </c>
      <c r="BR214" s="103">
        <v>5</v>
      </c>
      <c r="BS214" s="103">
        <v>3.3395310465188643</v>
      </c>
      <c r="BT214" s="104">
        <v>139.23460596172961</v>
      </c>
      <c r="BU214" s="103">
        <v>14.440250185801332</v>
      </c>
      <c r="BV214" s="103">
        <v>14.440250185801332</v>
      </c>
      <c r="BW214" s="103">
        <v>0</v>
      </c>
      <c r="BX214" s="104">
        <v>572.44211153576953</v>
      </c>
      <c r="BY214" s="104">
        <v>2516.0375278701999</v>
      </c>
      <c r="BZ214" s="104">
        <v>1943.5954163344304</v>
      </c>
      <c r="CA214" s="105" t="s">
        <v>104</v>
      </c>
      <c r="CB214" s="87"/>
      <c r="CC214" s="103">
        <v>22.790016416318309</v>
      </c>
      <c r="CD214" s="103">
        <v>23.595954446098052</v>
      </c>
      <c r="CE214" s="103">
        <v>0.80593802977974083</v>
      </c>
      <c r="CF214" s="104">
        <v>955.2494476261212</v>
      </c>
      <c r="CG214" s="104">
        <v>3639.2201657970286</v>
      </c>
      <c r="CH214" s="104">
        <v>2683.9707181709055</v>
      </c>
      <c r="CI214" s="87"/>
      <c r="CJ214" s="87"/>
      <c r="CK214" s="87"/>
      <c r="CL214" s="87"/>
      <c r="CM214" s="87"/>
      <c r="CN214" s="87"/>
      <c r="CO214" s="87"/>
      <c r="CP214" s="152"/>
    </row>
    <row r="215" spans="1:94" x14ac:dyDescent="0.2">
      <c r="A215" s="87"/>
      <c r="B215" s="105">
        <v>210</v>
      </c>
      <c r="C215" s="103">
        <v>25.267956072742933</v>
      </c>
      <c r="D215" s="103">
        <v>2</v>
      </c>
      <c r="E215" s="103">
        <v>5.3715494423425234</v>
      </c>
      <c r="F215" s="104">
        <v>176.94849241914886</v>
      </c>
      <c r="G215" s="103">
        <v>25</v>
      </c>
      <c r="H215" s="103">
        <v>28.639505515085457</v>
      </c>
      <c r="I215" s="103">
        <v>3.6395055150854567</v>
      </c>
      <c r="J215" s="104">
        <v>1582.0594851345309</v>
      </c>
      <c r="K215" s="104">
        <v>4600</v>
      </c>
      <c r="L215" s="104">
        <v>3017.9405148654691</v>
      </c>
      <c r="M215" s="105" t="s">
        <v>105</v>
      </c>
      <c r="N215" s="87"/>
      <c r="O215" s="103">
        <v>21.788847449471181</v>
      </c>
      <c r="P215" s="103">
        <v>22.21929363971676</v>
      </c>
      <c r="Q215" s="103">
        <v>0.4304461902455779</v>
      </c>
      <c r="R215" s="104">
        <v>879.96620998053288</v>
      </c>
      <c r="S215" s="104">
        <v>4017.944921857194</v>
      </c>
      <c r="T215" s="104">
        <v>3137.9787118766608</v>
      </c>
      <c r="U215" s="87"/>
      <c r="V215" s="92"/>
      <c r="W215" s="87"/>
      <c r="X215" s="105">
        <v>210</v>
      </c>
      <c r="Y215" s="103">
        <v>13.90128607859968</v>
      </c>
      <c r="Z215" s="103">
        <v>0</v>
      </c>
      <c r="AA215" s="103">
        <v>3.9769432790517327</v>
      </c>
      <c r="AB215" s="104">
        <v>110.53940042781791</v>
      </c>
      <c r="AC215" s="103">
        <v>17.878229357651414</v>
      </c>
      <c r="AD215" s="103">
        <v>17.878229357651414</v>
      </c>
      <c r="AE215" s="103">
        <v>0</v>
      </c>
      <c r="AF215" s="104">
        <v>646.88628115736026</v>
      </c>
      <c r="AG215" s="104">
        <v>3218.0812843772546</v>
      </c>
      <c r="AH215" s="104">
        <v>2571.1950032198943</v>
      </c>
      <c r="AI215" s="105" t="s">
        <v>104</v>
      </c>
      <c r="AJ215" s="87"/>
      <c r="AK215" s="103">
        <v>21.732704537228702</v>
      </c>
      <c r="AL215" s="103">
        <v>22.099048633738086</v>
      </c>
      <c r="AM215" s="103">
        <v>0.36634409650938804</v>
      </c>
      <c r="AN215" s="104">
        <v>867.73973298184035</v>
      </c>
      <c r="AO215" s="104">
        <v>4044.2201500344981</v>
      </c>
      <c r="AP215" s="104">
        <v>3176.480417052659</v>
      </c>
      <c r="AQ215" s="87"/>
      <c r="AR215" s="152"/>
      <c r="AS215" s="87"/>
      <c r="AT215" s="105">
        <v>210</v>
      </c>
      <c r="AU215" s="103">
        <v>17.114667901666795</v>
      </c>
      <c r="AV215" s="103">
        <v>5</v>
      </c>
      <c r="AW215" s="103">
        <v>6.3466730887940317</v>
      </c>
      <c r="AX215" s="104">
        <v>134.70464091807099</v>
      </c>
      <c r="AY215" s="103">
        <v>18.461340990460826</v>
      </c>
      <c r="AZ215" s="103">
        <v>18.461340990460826</v>
      </c>
      <c r="BA215" s="103">
        <v>0</v>
      </c>
      <c r="BB215" s="104">
        <v>688.54487063189572</v>
      </c>
      <c r="BC215" s="104">
        <v>3019.2011485691237</v>
      </c>
      <c r="BD215" s="104">
        <v>2330.656277937228</v>
      </c>
      <c r="BE215" s="105" t="s">
        <v>104</v>
      </c>
      <c r="BF215" s="87"/>
      <c r="BG215" s="103">
        <v>22.72395706704998</v>
      </c>
      <c r="BH215" s="103">
        <v>23.448486332025848</v>
      </c>
      <c r="BI215" s="103">
        <v>0.72452926497587411</v>
      </c>
      <c r="BJ215" s="104">
        <v>941.58575397224786</v>
      </c>
      <c r="BK215" s="104">
        <v>3575.9745124384449</v>
      </c>
      <c r="BL215" s="104">
        <v>2634.3887584662016</v>
      </c>
      <c r="BM215" s="87"/>
      <c r="BN215" s="152"/>
      <c r="BO215" s="87"/>
      <c r="BP215" s="105">
        <v>210</v>
      </c>
      <c r="BQ215" s="103">
        <v>22.645438010155011</v>
      </c>
      <c r="BR215" s="103">
        <v>0</v>
      </c>
      <c r="BS215" s="103">
        <v>5.856196530144512</v>
      </c>
      <c r="BT215" s="104">
        <v>161.73780036529362</v>
      </c>
      <c r="BU215" s="103">
        <v>25</v>
      </c>
      <c r="BV215" s="103">
        <v>28.501634540299523</v>
      </c>
      <c r="BW215" s="103">
        <v>3.5016345402995235</v>
      </c>
      <c r="BX215" s="104">
        <v>1436.982981410222</v>
      </c>
      <c r="BY215" s="104">
        <v>3750</v>
      </c>
      <c r="BZ215" s="104">
        <v>2313.0170185897778</v>
      </c>
      <c r="CA215" s="105" t="s">
        <v>105</v>
      </c>
      <c r="CB215" s="87"/>
      <c r="CC215" s="103">
        <v>22.800540147669171</v>
      </c>
      <c r="CD215" s="103">
        <v>23.619314827499007</v>
      </c>
      <c r="CE215" s="103">
        <v>0.81877467982983498</v>
      </c>
      <c r="CF215" s="104">
        <v>957.54341683461689</v>
      </c>
      <c r="CG215" s="104">
        <v>3639.7476888170427</v>
      </c>
      <c r="CH215" s="104">
        <v>2682.204271982424</v>
      </c>
      <c r="CI215" s="87"/>
      <c r="CJ215" s="87"/>
      <c r="CK215" s="87"/>
      <c r="CL215" s="87"/>
      <c r="CM215" s="87"/>
      <c r="CN215" s="87"/>
      <c r="CO215" s="87"/>
      <c r="CP215" s="152"/>
    </row>
    <row r="216" spans="1:94" x14ac:dyDescent="0.2">
      <c r="A216" s="87"/>
      <c r="B216" s="105">
        <v>211</v>
      </c>
      <c r="C216" s="103">
        <v>14.454092378356211</v>
      </c>
      <c r="D216" s="103">
        <v>1</v>
      </c>
      <c r="E216" s="103">
        <v>2.01511359272105</v>
      </c>
      <c r="F216" s="104">
        <v>180.97269243779473</v>
      </c>
      <c r="G216" s="103">
        <v>15.469205971077262</v>
      </c>
      <c r="H216" s="103">
        <v>15.469205971077262</v>
      </c>
      <c r="I216" s="103">
        <v>0</v>
      </c>
      <c r="J216" s="104">
        <v>645.04887157011262</v>
      </c>
      <c r="K216" s="104">
        <v>2834.4570747939069</v>
      </c>
      <c r="L216" s="104">
        <v>2189.4082032237943</v>
      </c>
      <c r="M216" s="105" t="s">
        <v>104</v>
      </c>
      <c r="N216" s="87"/>
      <c r="O216" s="103">
        <v>21.758896541990641</v>
      </c>
      <c r="P216" s="103">
        <v>22.187302702898563</v>
      </c>
      <c r="Q216" s="103">
        <v>0.42840616090792116</v>
      </c>
      <c r="R216" s="104">
        <v>878.85285766579159</v>
      </c>
      <c r="S216" s="104">
        <v>4012.3359747147138</v>
      </c>
      <c r="T216" s="104">
        <v>3133.4831170489219</v>
      </c>
      <c r="U216" s="87"/>
      <c r="V216" s="92"/>
      <c r="W216" s="87"/>
      <c r="X216" s="105">
        <v>211</v>
      </c>
      <c r="Y216" s="103">
        <v>24.103910184966377</v>
      </c>
      <c r="Z216" s="103">
        <v>5</v>
      </c>
      <c r="AA216" s="103">
        <v>3.4289897519467845</v>
      </c>
      <c r="AB216" s="104">
        <v>171.22906887732933</v>
      </c>
      <c r="AC216" s="103">
        <v>22.532899936913161</v>
      </c>
      <c r="AD216" s="103">
        <v>22.532899936913161</v>
      </c>
      <c r="AE216" s="103">
        <v>0</v>
      </c>
      <c r="AF216" s="104">
        <v>847.21606698472419</v>
      </c>
      <c r="AG216" s="104">
        <v>4405.9219886443689</v>
      </c>
      <c r="AH216" s="104">
        <v>3558.7059216596444</v>
      </c>
      <c r="AI216" s="105" t="s">
        <v>104</v>
      </c>
      <c r="AJ216" s="87"/>
      <c r="AK216" s="103">
        <v>21.736496932487871</v>
      </c>
      <c r="AL216" s="103">
        <v>22.101104801051711</v>
      </c>
      <c r="AM216" s="103">
        <v>0.36460786856384592</v>
      </c>
      <c r="AN216" s="104">
        <v>867.64246442261231</v>
      </c>
      <c r="AO216" s="104">
        <v>4045.934376757768</v>
      </c>
      <c r="AP216" s="104">
        <v>3178.2919123351567</v>
      </c>
      <c r="AQ216" s="87"/>
      <c r="AR216" s="152"/>
      <c r="AS216" s="87"/>
      <c r="AT216" s="105">
        <v>211</v>
      </c>
      <c r="AU216" s="103">
        <v>20.024091497282971</v>
      </c>
      <c r="AV216" s="103">
        <v>2</v>
      </c>
      <c r="AW216" s="103">
        <v>4.8651083919273521</v>
      </c>
      <c r="AX216" s="104">
        <v>158.18186988542692</v>
      </c>
      <c r="AY216" s="103">
        <v>22.889199889210325</v>
      </c>
      <c r="AZ216" s="103">
        <v>22.889199889210325</v>
      </c>
      <c r="BA216" s="103">
        <v>0</v>
      </c>
      <c r="BB216" s="104">
        <v>844.85786656173673</v>
      </c>
      <c r="BC216" s="104">
        <v>3533.3799833815488</v>
      </c>
      <c r="BD216" s="104">
        <v>2688.5221168198123</v>
      </c>
      <c r="BE216" s="105" t="s">
        <v>104</v>
      </c>
      <c r="BF216" s="87"/>
      <c r="BG216" s="103">
        <v>22.724740208387232</v>
      </c>
      <c r="BH216" s="103">
        <v>23.445835685377435</v>
      </c>
      <c r="BI216" s="103">
        <v>0.72109547699020649</v>
      </c>
      <c r="BJ216" s="104">
        <v>941.12732796556293</v>
      </c>
      <c r="BK216" s="104">
        <v>3575.7726426324884</v>
      </c>
      <c r="BL216" s="104">
        <v>2634.6453146669296</v>
      </c>
      <c r="BM216" s="87"/>
      <c r="BN216" s="152"/>
      <c r="BO216" s="87"/>
      <c r="BP216" s="105">
        <v>211</v>
      </c>
      <c r="BQ216" s="103">
        <v>17.778782845244727</v>
      </c>
      <c r="BR216" s="103">
        <v>4</v>
      </c>
      <c r="BS216" s="103">
        <v>6.154404029337563</v>
      </c>
      <c r="BT216" s="104">
        <v>153.4129255744391</v>
      </c>
      <c r="BU216" s="103">
        <v>19.93318687458229</v>
      </c>
      <c r="BV216" s="103">
        <v>19.93318687458229</v>
      </c>
      <c r="BW216" s="103">
        <v>0</v>
      </c>
      <c r="BX216" s="104">
        <v>751.40853181190778</v>
      </c>
      <c r="BY216" s="104">
        <v>3269.9780311873437</v>
      </c>
      <c r="BZ216" s="104">
        <v>2518.569499375436</v>
      </c>
      <c r="CA216" s="105" t="s">
        <v>104</v>
      </c>
      <c r="CB216" s="87"/>
      <c r="CC216" s="103">
        <v>22.786950795664019</v>
      </c>
      <c r="CD216" s="103">
        <v>23.601845026774285</v>
      </c>
      <c r="CE216" s="103">
        <v>0.81489423111026238</v>
      </c>
      <c r="CF216" s="104">
        <v>956.56647425157087</v>
      </c>
      <c r="CG216" s="104">
        <v>3637.9952259846746</v>
      </c>
      <c r="CH216" s="104">
        <v>2681.4287517331018</v>
      </c>
      <c r="CI216" s="87"/>
      <c r="CJ216" s="87"/>
      <c r="CK216" s="87"/>
      <c r="CL216" s="87"/>
      <c r="CM216" s="87"/>
      <c r="CN216" s="87"/>
      <c r="CO216" s="87"/>
      <c r="CP216" s="152"/>
    </row>
    <row r="217" spans="1:94" x14ac:dyDescent="0.2">
      <c r="A217" s="87"/>
      <c r="B217" s="105">
        <v>212</v>
      </c>
      <c r="C217" s="103">
        <v>19.610822519190645</v>
      </c>
      <c r="D217" s="103">
        <v>2</v>
      </c>
      <c r="E217" s="103">
        <v>2.037522285870192</v>
      </c>
      <c r="F217" s="104">
        <v>115.05848917087404</v>
      </c>
      <c r="G217" s="103">
        <v>19.648344805060837</v>
      </c>
      <c r="H217" s="103">
        <v>19.648344805060837</v>
      </c>
      <c r="I217" s="103">
        <v>0</v>
      </c>
      <c r="J217" s="104">
        <v>704.50883332269916</v>
      </c>
      <c r="K217" s="104">
        <v>3636.7020649109509</v>
      </c>
      <c r="L217" s="104">
        <v>2932.1932315882518</v>
      </c>
      <c r="M217" s="105" t="s">
        <v>104</v>
      </c>
      <c r="N217" s="87"/>
      <c r="O217" s="103">
        <v>21.748941109269275</v>
      </c>
      <c r="P217" s="103">
        <v>22.175326486399332</v>
      </c>
      <c r="Q217" s="103">
        <v>0.42638537713005359</v>
      </c>
      <c r="R217" s="104">
        <v>878.03048019247524</v>
      </c>
      <c r="S217" s="104">
        <v>4010.5641166496016</v>
      </c>
      <c r="T217" s="104">
        <v>3132.5336364571262</v>
      </c>
      <c r="U217" s="87"/>
      <c r="V217" s="92"/>
      <c r="W217" s="87"/>
      <c r="X217" s="105">
        <v>212</v>
      </c>
      <c r="Y217" s="103">
        <v>18.941228690541521</v>
      </c>
      <c r="Z217" s="103">
        <v>2</v>
      </c>
      <c r="AA217" s="103">
        <v>3.3112541182575583</v>
      </c>
      <c r="AB217" s="104">
        <v>138.35455549459863</v>
      </c>
      <c r="AC217" s="103">
        <v>20.25248280879908</v>
      </c>
      <c r="AD217" s="103">
        <v>20.25248280879908</v>
      </c>
      <c r="AE217" s="103">
        <v>0</v>
      </c>
      <c r="AF217" s="104">
        <v>745.92903975857098</v>
      </c>
      <c r="AG217" s="104">
        <v>3785.4469055838345</v>
      </c>
      <c r="AH217" s="104">
        <v>3039.5178658252635</v>
      </c>
      <c r="AI217" s="105" t="s">
        <v>104</v>
      </c>
      <c r="AJ217" s="87"/>
      <c r="AK217" s="103">
        <v>21.729496865866697</v>
      </c>
      <c r="AL217" s="103">
        <v>22.092384885993916</v>
      </c>
      <c r="AM217" s="103">
        <v>0.36288802012722399</v>
      </c>
      <c r="AN217" s="104">
        <v>867.0683444949517</v>
      </c>
      <c r="AO217" s="104">
        <v>4044.7056622710984</v>
      </c>
      <c r="AP217" s="104">
        <v>3177.6373177761475</v>
      </c>
      <c r="AQ217" s="87"/>
      <c r="AR217" s="152"/>
      <c r="AS217" s="87"/>
      <c r="AT217" s="105">
        <v>212</v>
      </c>
      <c r="AU217" s="103">
        <v>25.794477695792676</v>
      </c>
      <c r="AV217" s="103">
        <v>4</v>
      </c>
      <c r="AW217" s="103">
        <v>3.6739560441599135</v>
      </c>
      <c r="AX217" s="104">
        <v>161.32193182211461</v>
      </c>
      <c r="AY217" s="103">
        <v>25</v>
      </c>
      <c r="AZ217" s="103">
        <v>25.468433739952587</v>
      </c>
      <c r="BA217" s="103">
        <v>0.4684337399525873</v>
      </c>
      <c r="BB217" s="104">
        <v>981.58699281500265</v>
      </c>
      <c r="BC217" s="104">
        <v>3950</v>
      </c>
      <c r="BD217" s="104">
        <v>2968.4130071849972</v>
      </c>
      <c r="BE217" s="105" t="s">
        <v>105</v>
      </c>
      <c r="BF217" s="87"/>
      <c r="BG217" s="103">
        <v>22.735472565894842</v>
      </c>
      <c r="BH217" s="103">
        <v>23.455376242238636</v>
      </c>
      <c r="BI217" s="103">
        <v>0.71990367634380259</v>
      </c>
      <c r="BJ217" s="104">
        <v>941.31817544126784</v>
      </c>
      <c r="BK217" s="104">
        <v>3577.5378660162974</v>
      </c>
      <c r="BL217" s="104">
        <v>2636.2196905750338</v>
      </c>
      <c r="BM217" s="87"/>
      <c r="BN217" s="152"/>
      <c r="BO217" s="87"/>
      <c r="BP217" s="105">
        <v>212</v>
      </c>
      <c r="BQ217" s="103">
        <v>19.523372250831056</v>
      </c>
      <c r="BR217" s="103">
        <v>5</v>
      </c>
      <c r="BS217" s="103">
        <v>3.1198278468170404</v>
      </c>
      <c r="BT217" s="104">
        <v>175.62494444713982</v>
      </c>
      <c r="BU217" s="103">
        <v>17.643200097648098</v>
      </c>
      <c r="BV217" s="103">
        <v>17.643200097648098</v>
      </c>
      <c r="BW217" s="103">
        <v>0</v>
      </c>
      <c r="BX217" s="104">
        <v>704.92094737658272</v>
      </c>
      <c r="BY217" s="104">
        <v>2996.4800146472148</v>
      </c>
      <c r="BZ217" s="104">
        <v>2291.5590672706321</v>
      </c>
      <c r="CA217" s="105" t="s">
        <v>104</v>
      </c>
      <c r="CB217" s="87"/>
      <c r="CC217" s="103">
        <v>22.762687820673381</v>
      </c>
      <c r="CD217" s="103">
        <v>23.573738211070861</v>
      </c>
      <c r="CE217" s="103">
        <v>0.81105039039747806</v>
      </c>
      <c r="CF217" s="104">
        <v>955.3794670493304</v>
      </c>
      <c r="CG217" s="104">
        <v>3634.9692108368563</v>
      </c>
      <c r="CH217" s="104">
        <v>2679.5897437875237</v>
      </c>
      <c r="CI217" s="87"/>
      <c r="CJ217" s="87"/>
      <c r="CK217" s="87"/>
      <c r="CL217" s="87"/>
      <c r="CM217" s="87"/>
      <c r="CN217" s="87"/>
      <c r="CO217" s="87"/>
      <c r="CP217" s="152"/>
    </row>
    <row r="218" spans="1:94" x14ac:dyDescent="0.2">
      <c r="A218" s="87"/>
      <c r="B218" s="105">
        <v>213</v>
      </c>
      <c r="C218" s="103">
        <v>15.860550118630954</v>
      </c>
      <c r="D218" s="103">
        <v>4</v>
      </c>
      <c r="E218" s="103">
        <v>3.6516638222207551</v>
      </c>
      <c r="F218" s="104">
        <v>119.80294656311233</v>
      </c>
      <c r="G218" s="103">
        <v>15.512213940851709</v>
      </c>
      <c r="H218" s="103">
        <v>15.512213940851709</v>
      </c>
      <c r="I218" s="103">
        <v>0</v>
      </c>
      <c r="J218" s="104">
        <v>585.16936478866353</v>
      </c>
      <c r="K218" s="104">
        <v>2992.1985093533076</v>
      </c>
      <c r="L218" s="104">
        <v>2407.029144564644</v>
      </c>
      <c r="M218" s="105" t="s">
        <v>104</v>
      </c>
      <c r="N218" s="87"/>
      <c r="O218" s="103">
        <v>21.719660700027877</v>
      </c>
      <c r="P218" s="103">
        <v>22.144044267875632</v>
      </c>
      <c r="Q218" s="103">
        <v>0.42438356784775288</v>
      </c>
      <c r="R218" s="104">
        <v>876.65554537837272</v>
      </c>
      <c r="S218" s="104">
        <v>4005.7830574604172</v>
      </c>
      <c r="T218" s="104">
        <v>3129.1275120820442</v>
      </c>
      <c r="U218" s="87"/>
      <c r="V218" s="92"/>
      <c r="W218" s="87"/>
      <c r="X218" s="105">
        <v>213</v>
      </c>
      <c r="Y218" s="103">
        <v>21.891447942681548</v>
      </c>
      <c r="Z218" s="103">
        <v>1</v>
      </c>
      <c r="AA218" s="103">
        <v>4.6861059186586509</v>
      </c>
      <c r="AB218" s="104">
        <v>138.70901895131703</v>
      </c>
      <c r="AC218" s="103">
        <v>25</v>
      </c>
      <c r="AD218" s="103">
        <v>25.577553861340199</v>
      </c>
      <c r="AE218" s="103">
        <v>0.57755386134019915</v>
      </c>
      <c r="AF218" s="104">
        <v>992.66871399255285</v>
      </c>
      <c r="AG218" s="104">
        <v>4570</v>
      </c>
      <c r="AH218" s="104">
        <v>3577.331286007447</v>
      </c>
      <c r="AI218" s="105" t="s">
        <v>105</v>
      </c>
      <c r="AJ218" s="87"/>
      <c r="AK218" s="103">
        <v>21.744851340674831</v>
      </c>
      <c r="AL218" s="103">
        <v>22.108747181652816</v>
      </c>
      <c r="AM218" s="103">
        <v>0.36389584097798916</v>
      </c>
      <c r="AN218" s="104">
        <v>867.6580175911846</v>
      </c>
      <c r="AO218" s="104">
        <v>4047.1718328707648</v>
      </c>
      <c r="AP218" s="104">
        <v>3179.5138152795807</v>
      </c>
      <c r="AQ218" s="87"/>
      <c r="AR218" s="152"/>
      <c r="AS218" s="87"/>
      <c r="AT218" s="105">
        <v>213</v>
      </c>
      <c r="AU218" s="103">
        <v>22.865888380121586</v>
      </c>
      <c r="AV218" s="103">
        <v>2</v>
      </c>
      <c r="AW218" s="103">
        <v>6.452821794620073</v>
      </c>
      <c r="AX218" s="104">
        <v>139.35572777956241</v>
      </c>
      <c r="AY218" s="103">
        <v>25</v>
      </c>
      <c r="AZ218" s="103">
        <v>27.318710174741661</v>
      </c>
      <c r="BA218" s="103">
        <v>2.3187101747416605</v>
      </c>
      <c r="BB218" s="104">
        <v>1237.1622539908115</v>
      </c>
      <c r="BC218" s="104">
        <v>3850</v>
      </c>
      <c r="BD218" s="104">
        <v>2612.8377460091888</v>
      </c>
      <c r="BE218" s="105" t="s">
        <v>105</v>
      </c>
      <c r="BF218" s="87"/>
      <c r="BG218" s="103">
        <v>22.746104150092517</v>
      </c>
      <c r="BH218" s="103">
        <v>23.473513960231607</v>
      </c>
      <c r="BI218" s="103">
        <v>0.72740981013909767</v>
      </c>
      <c r="BJ218" s="104">
        <v>942.70711477718112</v>
      </c>
      <c r="BK218" s="104">
        <v>3578.817030964578</v>
      </c>
      <c r="BL218" s="104">
        <v>2636.1099161874008</v>
      </c>
      <c r="BM218" s="87"/>
      <c r="BN218" s="152"/>
      <c r="BO218" s="87"/>
      <c r="BP218" s="105">
        <v>213</v>
      </c>
      <c r="BQ218" s="103">
        <v>23.910656789030984</v>
      </c>
      <c r="BR218" s="103">
        <v>6</v>
      </c>
      <c r="BS218" s="103">
        <v>5.1907255506452792</v>
      </c>
      <c r="BT218" s="104">
        <v>162.43648259764436</v>
      </c>
      <c r="BU218" s="103">
        <v>23.101382339676263</v>
      </c>
      <c r="BV218" s="103">
        <v>23.101382339676263</v>
      </c>
      <c r="BW218" s="103">
        <v>0</v>
      </c>
      <c r="BX218" s="104">
        <v>855.47795278793228</v>
      </c>
      <c r="BY218" s="104">
        <v>3885.2073509514394</v>
      </c>
      <c r="BZ218" s="104">
        <v>3029.7293981635071</v>
      </c>
      <c r="CA218" s="105" t="s">
        <v>104</v>
      </c>
      <c r="CB218" s="87"/>
      <c r="CC218" s="103">
        <v>22.764277935786069</v>
      </c>
      <c r="CD218" s="103">
        <v>23.571520577871823</v>
      </c>
      <c r="CE218" s="103">
        <v>0.8072426420857528</v>
      </c>
      <c r="CF218" s="104">
        <v>954.91044585561497</v>
      </c>
      <c r="CG218" s="104">
        <v>3636.1440377857507</v>
      </c>
      <c r="CH218" s="104">
        <v>2681.233591930134</v>
      </c>
      <c r="CI218" s="87"/>
      <c r="CJ218" s="87"/>
      <c r="CK218" s="87"/>
      <c r="CL218" s="87"/>
      <c r="CM218" s="87"/>
      <c r="CN218" s="87"/>
      <c r="CO218" s="87"/>
      <c r="CP218" s="152"/>
    </row>
    <row r="219" spans="1:94" x14ac:dyDescent="0.2">
      <c r="A219" s="87"/>
      <c r="B219" s="105">
        <v>214</v>
      </c>
      <c r="C219" s="103">
        <v>20.058180857846512</v>
      </c>
      <c r="D219" s="103">
        <v>0</v>
      </c>
      <c r="E219" s="103">
        <v>3.5155050225723379</v>
      </c>
      <c r="F219" s="104">
        <v>180.41616624076408</v>
      </c>
      <c r="G219" s="103">
        <v>23.57368588041885</v>
      </c>
      <c r="H219" s="103">
        <v>23.57368588041885</v>
      </c>
      <c r="I219" s="103">
        <v>0</v>
      </c>
      <c r="J219" s="104">
        <v>887.62674265332953</v>
      </c>
      <c r="K219" s="104">
        <v>4243.2634584753932</v>
      </c>
      <c r="L219" s="104">
        <v>3355.6367158220637</v>
      </c>
      <c r="M219" s="105" t="s">
        <v>104</v>
      </c>
      <c r="N219" s="87"/>
      <c r="O219" s="103">
        <v>21.728324369095123</v>
      </c>
      <c r="P219" s="103">
        <v>22.150724836158542</v>
      </c>
      <c r="Q219" s="103">
        <v>0.42240046706341761</v>
      </c>
      <c r="R219" s="104">
        <v>876.70681265535848</v>
      </c>
      <c r="S219" s="104">
        <v>4006.8927789604868</v>
      </c>
      <c r="T219" s="104">
        <v>3130.1859663051287</v>
      </c>
      <c r="U219" s="87"/>
      <c r="V219" s="92"/>
      <c r="W219" s="87"/>
      <c r="X219" s="105">
        <v>214</v>
      </c>
      <c r="Y219" s="103">
        <v>24.180529714426381</v>
      </c>
      <c r="Z219" s="103">
        <v>2</v>
      </c>
      <c r="AA219" s="103">
        <v>5.2340676355853857</v>
      </c>
      <c r="AB219" s="104">
        <v>172.79091064264003</v>
      </c>
      <c r="AC219" s="103">
        <v>25</v>
      </c>
      <c r="AD219" s="103">
        <v>27.414597350011768</v>
      </c>
      <c r="AE219" s="103">
        <v>2.4145973500117677</v>
      </c>
      <c r="AF219" s="104">
        <v>1357.4184336447584</v>
      </c>
      <c r="AG219" s="104">
        <v>4640</v>
      </c>
      <c r="AH219" s="104">
        <v>3282.5815663552416</v>
      </c>
      <c r="AI219" s="105" t="s">
        <v>105</v>
      </c>
      <c r="AJ219" s="87"/>
      <c r="AK219" s="103">
        <v>21.760062315718407</v>
      </c>
      <c r="AL219" s="103">
        <v>22.133540874028327</v>
      </c>
      <c r="AM219" s="103">
        <v>0.37347855830992271</v>
      </c>
      <c r="AN219" s="104">
        <v>869.94661766620118</v>
      </c>
      <c r="AO219" s="104">
        <v>4049.9420579508078</v>
      </c>
      <c r="AP219" s="104">
        <v>3179.995440284607</v>
      </c>
      <c r="AQ219" s="87"/>
      <c r="AR219" s="152"/>
      <c r="AS219" s="87"/>
      <c r="AT219" s="105">
        <v>214</v>
      </c>
      <c r="AU219" s="103">
        <v>21.39080325967636</v>
      </c>
      <c r="AV219" s="103">
        <v>1</v>
      </c>
      <c r="AW219" s="103">
        <v>4.6822146928498505</v>
      </c>
      <c r="AX219" s="104">
        <v>158.28615871064977</v>
      </c>
      <c r="AY219" s="103">
        <v>25</v>
      </c>
      <c r="AZ219" s="103">
        <v>25.073017952526211</v>
      </c>
      <c r="BA219" s="103">
        <v>7.3017952526210905E-2</v>
      </c>
      <c r="BB219" s="104">
        <v>919.23885158958137</v>
      </c>
      <c r="BC219" s="104">
        <v>3800</v>
      </c>
      <c r="BD219" s="104">
        <v>2880.7611484104186</v>
      </c>
      <c r="BE219" s="105" t="s">
        <v>105</v>
      </c>
      <c r="BF219" s="87"/>
      <c r="BG219" s="103">
        <v>22.756636373690217</v>
      </c>
      <c r="BH219" s="103">
        <v>23.480988277952612</v>
      </c>
      <c r="BI219" s="103">
        <v>0.72435190426240192</v>
      </c>
      <c r="BJ219" s="104">
        <v>942.59744999593067</v>
      </c>
      <c r="BK219" s="104">
        <v>3579.8505962404442</v>
      </c>
      <c r="BL219" s="104">
        <v>2637.2531462445177</v>
      </c>
      <c r="BM219" s="87"/>
      <c r="BN219" s="152"/>
      <c r="BO219" s="87"/>
      <c r="BP219" s="105">
        <v>214</v>
      </c>
      <c r="BQ219" s="103">
        <v>19.286776377393309</v>
      </c>
      <c r="BR219" s="103">
        <v>4</v>
      </c>
      <c r="BS219" s="103">
        <v>4.6200518274877833</v>
      </c>
      <c r="BT219" s="104">
        <v>129.53958237486529</v>
      </c>
      <c r="BU219" s="103">
        <v>19.906828204881094</v>
      </c>
      <c r="BV219" s="103">
        <v>19.906828204881094</v>
      </c>
      <c r="BW219" s="103">
        <v>0</v>
      </c>
      <c r="BX219" s="104">
        <v>726.74442852129812</v>
      </c>
      <c r="BY219" s="104">
        <v>3266.0242307321641</v>
      </c>
      <c r="BZ219" s="104">
        <v>2539.2798022108659</v>
      </c>
      <c r="CA219" s="105" t="s">
        <v>104</v>
      </c>
      <c r="CB219" s="87"/>
      <c r="CC219" s="103">
        <v>22.750925366950064</v>
      </c>
      <c r="CD219" s="103">
        <v>23.554395847156915</v>
      </c>
      <c r="CE219" s="103">
        <v>0.80347048020684741</v>
      </c>
      <c r="CF219" s="104">
        <v>953.84424951293113</v>
      </c>
      <c r="CG219" s="104">
        <v>3634.414505977089</v>
      </c>
      <c r="CH219" s="104">
        <v>2680.570256464156</v>
      </c>
      <c r="CI219" s="87"/>
      <c r="CJ219" s="87"/>
      <c r="CK219" s="87"/>
      <c r="CL219" s="87"/>
      <c r="CM219" s="87"/>
      <c r="CN219" s="87"/>
      <c r="CO219" s="87"/>
      <c r="CP219" s="152"/>
    </row>
    <row r="220" spans="1:94" x14ac:dyDescent="0.2">
      <c r="A220" s="87"/>
      <c r="B220" s="105">
        <v>215</v>
      </c>
      <c r="C220" s="103">
        <v>19.818423320294563</v>
      </c>
      <c r="D220" s="103">
        <v>2</v>
      </c>
      <c r="E220" s="103">
        <v>3.9757757427527194</v>
      </c>
      <c r="F220" s="104">
        <v>124.58511186465419</v>
      </c>
      <c r="G220" s="103">
        <v>21.794199063047284</v>
      </c>
      <c r="H220" s="103">
        <v>21.794199063047284</v>
      </c>
      <c r="I220" s="103">
        <v>0</v>
      </c>
      <c r="J220" s="104">
        <v>778.41108375607268</v>
      </c>
      <c r="K220" s="104">
        <v>4022.9558313485109</v>
      </c>
      <c r="L220" s="104">
        <v>3244.5447475924384</v>
      </c>
      <c r="M220" s="105" t="s">
        <v>104</v>
      </c>
      <c r="N220" s="87"/>
      <c r="O220" s="103">
        <v>21.72863076302048</v>
      </c>
      <c r="P220" s="103">
        <v>22.149066576748719</v>
      </c>
      <c r="Q220" s="103">
        <v>0.42043581372823891</v>
      </c>
      <c r="R220" s="104">
        <v>876.24962321861756</v>
      </c>
      <c r="S220" s="104">
        <v>4006.9674908320594</v>
      </c>
      <c r="T220" s="104">
        <v>3130.7178676134413</v>
      </c>
      <c r="U220" s="87"/>
      <c r="V220" s="92"/>
      <c r="W220" s="87"/>
      <c r="X220" s="105">
        <v>215</v>
      </c>
      <c r="Y220" s="103">
        <v>14.401676506955837</v>
      </c>
      <c r="Z220" s="103">
        <v>3</v>
      </c>
      <c r="AA220" s="103">
        <v>2.0503672339022798</v>
      </c>
      <c r="AB220" s="104">
        <v>180.83542371297801</v>
      </c>
      <c r="AC220" s="103">
        <v>13.452043740858116</v>
      </c>
      <c r="AD220" s="103">
        <v>13.452043740858116</v>
      </c>
      <c r="AE220" s="103">
        <v>0</v>
      </c>
      <c r="AF220" s="104">
        <v>584.39673593872146</v>
      </c>
      <c r="AG220" s="104">
        <v>2631.3678733544607</v>
      </c>
      <c r="AH220" s="104">
        <v>2046.9711374157391</v>
      </c>
      <c r="AI220" s="105" t="s">
        <v>104</v>
      </c>
      <c r="AJ220" s="87"/>
      <c r="AK220" s="103">
        <v>21.721420368858592</v>
      </c>
      <c r="AL220" s="103">
        <v>22.093161817594975</v>
      </c>
      <c r="AM220" s="103">
        <v>0.3717414487363882</v>
      </c>
      <c r="AN220" s="104">
        <v>868.61847868142229</v>
      </c>
      <c r="AO220" s="104">
        <v>4043.3440384875689</v>
      </c>
      <c r="AP220" s="104">
        <v>3174.725559806147</v>
      </c>
      <c r="AQ220" s="87"/>
      <c r="AR220" s="152"/>
      <c r="AS220" s="87"/>
      <c r="AT220" s="105">
        <v>215</v>
      </c>
      <c r="AU220" s="103">
        <v>24.111615959288404</v>
      </c>
      <c r="AV220" s="103">
        <v>6</v>
      </c>
      <c r="AW220" s="103">
        <v>4.3801915652476708</v>
      </c>
      <c r="AX220" s="104">
        <v>159.72912517199967</v>
      </c>
      <c r="AY220" s="103">
        <v>22.491807524536075</v>
      </c>
      <c r="AZ220" s="103">
        <v>22.491807524536075</v>
      </c>
      <c r="BA220" s="103">
        <v>0</v>
      </c>
      <c r="BB220" s="104">
        <v>834.483350908082</v>
      </c>
      <c r="BC220" s="104">
        <v>3673.771128680411</v>
      </c>
      <c r="BD220" s="104">
        <v>2839.2877777723288</v>
      </c>
      <c r="BE220" s="105" t="s">
        <v>104</v>
      </c>
      <c r="BF220" s="87"/>
      <c r="BG220" s="103">
        <v>22.755404611601126</v>
      </c>
      <c r="BH220" s="103">
        <v>23.476387437239044</v>
      </c>
      <c r="BI220" s="103">
        <v>0.72098282563792571</v>
      </c>
      <c r="BJ220" s="104">
        <v>942.09459372110348</v>
      </c>
      <c r="BK220" s="104">
        <v>3580.2874359262119</v>
      </c>
      <c r="BL220" s="104">
        <v>2638.1928422051119</v>
      </c>
      <c r="BM220" s="87"/>
      <c r="BN220" s="152"/>
      <c r="BO220" s="87"/>
      <c r="BP220" s="105">
        <v>215</v>
      </c>
      <c r="BQ220" s="103">
        <v>20.979142716632126</v>
      </c>
      <c r="BR220" s="103">
        <v>7</v>
      </c>
      <c r="BS220" s="103">
        <v>5.3111464386163059</v>
      </c>
      <c r="BT220" s="104">
        <v>166.33547844804514</v>
      </c>
      <c r="BU220" s="103">
        <v>19.290289155248431</v>
      </c>
      <c r="BV220" s="103">
        <v>19.290289155248431</v>
      </c>
      <c r="BW220" s="103">
        <v>0</v>
      </c>
      <c r="BX220" s="104">
        <v>745.04415310549803</v>
      </c>
      <c r="BY220" s="104">
        <v>3383.5433732872648</v>
      </c>
      <c r="BZ220" s="104">
        <v>2638.4992201817668</v>
      </c>
      <c r="CA220" s="105" t="s">
        <v>104</v>
      </c>
      <c r="CB220" s="87"/>
      <c r="CC220" s="103">
        <v>22.734829384570059</v>
      </c>
      <c r="CD220" s="103">
        <v>23.534562792775944</v>
      </c>
      <c r="CE220" s="103">
        <v>0.79973340820588534</v>
      </c>
      <c r="CF220" s="104">
        <v>952.87308627382686</v>
      </c>
      <c r="CG220" s="104">
        <v>3633.2476634994619</v>
      </c>
      <c r="CH220" s="104">
        <v>2680.3745772256334</v>
      </c>
      <c r="CI220" s="87"/>
      <c r="CJ220" s="87"/>
      <c r="CK220" s="87"/>
      <c r="CL220" s="87"/>
      <c r="CM220" s="87"/>
      <c r="CN220" s="87"/>
      <c r="CO220" s="87"/>
      <c r="CP220" s="152"/>
    </row>
    <row r="221" spans="1:94" x14ac:dyDescent="0.2">
      <c r="A221" s="87"/>
      <c r="B221" s="105">
        <v>216</v>
      </c>
      <c r="C221" s="103">
        <v>14.740883278289168</v>
      </c>
      <c r="D221" s="103">
        <v>2</v>
      </c>
      <c r="E221" s="103">
        <v>4.4444390581937832</v>
      </c>
      <c r="F221" s="104">
        <v>133.26057069691709</v>
      </c>
      <c r="G221" s="103">
        <v>17.185322336482951</v>
      </c>
      <c r="H221" s="103">
        <v>17.185322336482951</v>
      </c>
      <c r="I221" s="103">
        <v>0</v>
      </c>
      <c r="J221" s="104">
        <v>648.82024079140558</v>
      </c>
      <c r="K221" s="104">
        <v>3193.3580205669314</v>
      </c>
      <c r="L221" s="104">
        <v>2544.5377797755259</v>
      </c>
      <c r="M221" s="105" t="s">
        <v>104</v>
      </c>
      <c r="N221" s="87"/>
      <c r="O221" s="103">
        <v>21.707596927712437</v>
      </c>
      <c r="P221" s="103">
        <v>22.126086279340083</v>
      </c>
      <c r="Q221" s="103">
        <v>0.41848935162764522</v>
      </c>
      <c r="R221" s="104">
        <v>875.19670941108416</v>
      </c>
      <c r="S221" s="104">
        <v>4003.2007803215729</v>
      </c>
      <c r="T221" s="104">
        <v>3128.0040709104883</v>
      </c>
      <c r="U221" s="87"/>
      <c r="V221" s="92"/>
      <c r="W221" s="87"/>
      <c r="X221" s="105">
        <v>216</v>
      </c>
      <c r="Y221" s="103">
        <v>24.387222997352922</v>
      </c>
      <c r="Z221" s="103">
        <v>2</v>
      </c>
      <c r="AA221" s="103">
        <v>5.873297078652179</v>
      </c>
      <c r="AB221" s="104">
        <v>146.16345108348082</v>
      </c>
      <c r="AC221" s="103">
        <v>25</v>
      </c>
      <c r="AD221" s="103">
        <v>28.260520076005101</v>
      </c>
      <c r="AE221" s="103">
        <v>3.2605200760051005</v>
      </c>
      <c r="AF221" s="104">
        <v>1483.0570647643988</v>
      </c>
      <c r="AG221" s="104">
        <v>4640</v>
      </c>
      <c r="AH221" s="104">
        <v>3156.942935235601</v>
      </c>
      <c r="AI221" s="105" t="s">
        <v>105</v>
      </c>
      <c r="AJ221" s="87"/>
      <c r="AK221" s="103">
        <v>21.736598978262027</v>
      </c>
      <c r="AL221" s="103">
        <v>22.121714402124653</v>
      </c>
      <c r="AM221" s="103">
        <v>0.3851154238626322</v>
      </c>
      <c r="AN221" s="104">
        <v>871.46310176513987</v>
      </c>
      <c r="AO221" s="104">
        <v>4046.1063346056822</v>
      </c>
      <c r="AP221" s="104">
        <v>3174.6432328405422</v>
      </c>
      <c r="AQ221" s="87"/>
      <c r="AR221" s="152"/>
      <c r="AS221" s="87"/>
      <c r="AT221" s="105">
        <v>216</v>
      </c>
      <c r="AU221" s="103">
        <v>19.019300436056366</v>
      </c>
      <c r="AV221" s="103">
        <v>3</v>
      </c>
      <c r="AW221" s="103">
        <v>4.1086368185569828</v>
      </c>
      <c r="AX221" s="104">
        <v>159.94855855795424</v>
      </c>
      <c r="AY221" s="103">
        <v>20.12793725461335</v>
      </c>
      <c r="AZ221" s="103">
        <v>20.12793725461335</v>
      </c>
      <c r="BA221" s="103">
        <v>0</v>
      </c>
      <c r="BB221" s="104">
        <v>763.78667619635473</v>
      </c>
      <c r="BC221" s="104">
        <v>3169.1905881920025</v>
      </c>
      <c r="BD221" s="104">
        <v>2405.4039119956478</v>
      </c>
      <c r="BE221" s="105" t="s">
        <v>104</v>
      </c>
      <c r="BF221" s="87"/>
      <c r="BG221" s="103">
        <v>22.743240410874332</v>
      </c>
      <c r="BH221" s="103">
        <v>23.46088535306022</v>
      </c>
      <c r="BI221" s="103">
        <v>0.71764494218589825</v>
      </c>
      <c r="BJ221" s="104">
        <v>941.26909410293331</v>
      </c>
      <c r="BK221" s="104">
        <v>3578.384209779294</v>
      </c>
      <c r="BL221" s="104">
        <v>2637.1151156763644</v>
      </c>
      <c r="BM221" s="87"/>
      <c r="BN221" s="152"/>
      <c r="BO221" s="87"/>
      <c r="BP221" s="105">
        <v>216</v>
      </c>
      <c r="BQ221" s="103">
        <v>26.480324486775984</v>
      </c>
      <c r="BR221" s="103">
        <v>4</v>
      </c>
      <c r="BS221" s="103">
        <v>3.7498417874302246</v>
      </c>
      <c r="BT221" s="104">
        <v>130.21094285805208</v>
      </c>
      <c r="BU221" s="103">
        <v>25</v>
      </c>
      <c r="BV221" s="103">
        <v>26.230166274206208</v>
      </c>
      <c r="BW221" s="103">
        <v>1.2301662742062085</v>
      </c>
      <c r="BX221" s="104">
        <v>1064.7358839889832</v>
      </c>
      <c r="BY221" s="104">
        <v>4030</v>
      </c>
      <c r="BZ221" s="104">
        <v>2965.264116011017</v>
      </c>
      <c r="CA221" s="105" t="s">
        <v>105</v>
      </c>
      <c r="CB221" s="87"/>
      <c r="CC221" s="103">
        <v>22.745316285567419</v>
      </c>
      <c r="CD221" s="103">
        <v>23.547042438523309</v>
      </c>
      <c r="CE221" s="103">
        <v>0.80172615295588678</v>
      </c>
      <c r="CF221" s="104">
        <v>953.39096959658218</v>
      </c>
      <c r="CG221" s="104">
        <v>3635.0844798721496</v>
      </c>
      <c r="CH221" s="104">
        <v>2681.6935102755651</v>
      </c>
      <c r="CI221" s="87"/>
      <c r="CJ221" s="87"/>
      <c r="CK221" s="87"/>
      <c r="CL221" s="87"/>
      <c r="CM221" s="87"/>
      <c r="CN221" s="87"/>
      <c r="CO221" s="87"/>
      <c r="CP221" s="152"/>
    </row>
    <row r="222" spans="1:94" x14ac:dyDescent="0.2">
      <c r="A222" s="87"/>
      <c r="B222" s="105">
        <v>217</v>
      </c>
      <c r="C222" s="103">
        <v>25.954380688417341</v>
      </c>
      <c r="D222" s="103">
        <v>2</v>
      </c>
      <c r="E222" s="103">
        <v>4.67996196361206</v>
      </c>
      <c r="F222" s="104">
        <v>160.11672724314752</v>
      </c>
      <c r="G222" s="103">
        <v>25</v>
      </c>
      <c r="H222" s="103">
        <v>28.634342652029403</v>
      </c>
      <c r="I222" s="103">
        <v>3.6343426520294031</v>
      </c>
      <c r="J222" s="104">
        <v>1564.2984046084403</v>
      </c>
      <c r="K222" s="104">
        <v>4600</v>
      </c>
      <c r="L222" s="104">
        <v>3035.7015953915597</v>
      </c>
      <c r="M222" s="105" t="s">
        <v>105</v>
      </c>
      <c r="N222" s="87"/>
      <c r="O222" s="103">
        <v>21.72276929210086</v>
      </c>
      <c r="P222" s="103">
        <v>22.156078244191189</v>
      </c>
      <c r="Q222" s="103">
        <v>0.4333089520903261</v>
      </c>
      <c r="R222" s="104">
        <v>878.37229325991996</v>
      </c>
      <c r="S222" s="104">
        <v>4005.9510071403674</v>
      </c>
      <c r="T222" s="104">
        <v>3127.5787138804471</v>
      </c>
      <c r="U222" s="87"/>
      <c r="V222" s="92"/>
      <c r="W222" s="87"/>
      <c r="X222" s="105">
        <v>217</v>
      </c>
      <c r="Y222" s="103">
        <v>17.596833517091213</v>
      </c>
      <c r="Z222" s="103">
        <v>2</v>
      </c>
      <c r="AA222" s="103">
        <v>2.1086310022139254</v>
      </c>
      <c r="AB222" s="104">
        <v>158.27730260318609</v>
      </c>
      <c r="AC222" s="103">
        <v>17.705464519305139</v>
      </c>
      <c r="AD222" s="103">
        <v>17.705464519305139</v>
      </c>
      <c r="AE222" s="103">
        <v>0</v>
      </c>
      <c r="AF222" s="104">
        <v>689.44123818234027</v>
      </c>
      <c r="AG222" s="104">
        <v>3326.9836134749248</v>
      </c>
      <c r="AH222" s="104">
        <v>2637.5423752925844</v>
      </c>
      <c r="AI222" s="105" t="s">
        <v>104</v>
      </c>
      <c r="AJ222" s="87"/>
      <c r="AK222" s="103">
        <v>21.718022321769137</v>
      </c>
      <c r="AL222" s="103">
        <v>22.101363020176176</v>
      </c>
      <c r="AM222" s="103">
        <v>0.38334069840704404</v>
      </c>
      <c r="AN222" s="104">
        <v>870.62429133388264</v>
      </c>
      <c r="AO222" s="104">
        <v>4042.7924050152178</v>
      </c>
      <c r="AP222" s="104">
        <v>3172.1681136813354</v>
      </c>
      <c r="AQ222" s="87"/>
      <c r="AR222" s="152"/>
      <c r="AS222" s="87"/>
      <c r="AT222" s="105">
        <v>217</v>
      </c>
      <c r="AU222" s="103">
        <v>20.045952229000743</v>
      </c>
      <c r="AV222" s="103">
        <v>4</v>
      </c>
      <c r="AW222" s="103">
        <v>6.6622694807471738</v>
      </c>
      <c r="AX222" s="104">
        <v>121.94104949281264</v>
      </c>
      <c r="AY222" s="103">
        <v>22.708221709747917</v>
      </c>
      <c r="AZ222" s="103">
        <v>22.708221709747917</v>
      </c>
      <c r="BA222" s="103">
        <v>0</v>
      </c>
      <c r="BB222" s="104">
        <v>803.18770078525017</v>
      </c>
      <c r="BC222" s="104">
        <v>3606.2332564621875</v>
      </c>
      <c r="BD222" s="104">
        <v>2803.0455556769375</v>
      </c>
      <c r="BE222" s="105" t="s">
        <v>104</v>
      </c>
      <c r="BF222" s="87"/>
      <c r="BG222" s="103">
        <v>22.743079034371444</v>
      </c>
      <c r="BH222" s="103">
        <v>23.457416857008091</v>
      </c>
      <c r="BI222" s="103">
        <v>0.71433782263665446</v>
      </c>
      <c r="BJ222" s="104">
        <v>940.63277431805932</v>
      </c>
      <c r="BK222" s="104">
        <v>3578.512546399952</v>
      </c>
      <c r="BL222" s="104">
        <v>2637.879772081897</v>
      </c>
      <c r="BM222" s="87"/>
      <c r="BN222" s="152"/>
      <c r="BO222" s="87"/>
      <c r="BP222" s="105">
        <v>217</v>
      </c>
      <c r="BQ222" s="103">
        <v>22.307740776082554</v>
      </c>
      <c r="BR222" s="103">
        <v>2</v>
      </c>
      <c r="BS222" s="103">
        <v>4.6891297284959697</v>
      </c>
      <c r="BT222" s="104">
        <v>153.87535893273977</v>
      </c>
      <c r="BU222" s="103">
        <v>24.996870504578524</v>
      </c>
      <c r="BV222" s="103">
        <v>24.996870504578524</v>
      </c>
      <c r="BW222" s="103">
        <v>0</v>
      </c>
      <c r="BX222" s="104">
        <v>903.78147407009556</v>
      </c>
      <c r="BY222" s="104">
        <v>3889.5305756867788</v>
      </c>
      <c r="BZ222" s="104">
        <v>2985.7491016166832</v>
      </c>
      <c r="CA222" s="105" t="s">
        <v>104</v>
      </c>
      <c r="CB222" s="87"/>
      <c r="CC222" s="103">
        <v>22.755692111461478</v>
      </c>
      <c r="CD222" s="103">
        <v>23.553723673850751</v>
      </c>
      <c r="CE222" s="103">
        <v>0.79803156238926987</v>
      </c>
      <c r="CF222" s="104">
        <v>953.16235440982427</v>
      </c>
      <c r="CG222" s="104">
        <v>3636.2570425256736</v>
      </c>
      <c r="CH222" s="104">
        <v>2683.094688115847</v>
      </c>
      <c r="CI222" s="87"/>
      <c r="CJ222" s="87"/>
      <c r="CK222" s="87"/>
      <c r="CL222" s="87"/>
      <c r="CM222" s="87"/>
      <c r="CN222" s="87"/>
      <c r="CO222" s="87"/>
      <c r="CP222" s="152"/>
    </row>
    <row r="223" spans="1:94" x14ac:dyDescent="0.2">
      <c r="A223" s="87"/>
      <c r="B223" s="105">
        <v>218</v>
      </c>
      <c r="C223" s="103">
        <v>22.641247499160592</v>
      </c>
      <c r="D223" s="103">
        <v>4</v>
      </c>
      <c r="E223" s="103">
        <v>3.0049887109553848</v>
      </c>
      <c r="F223" s="104">
        <v>116.45085584907758</v>
      </c>
      <c r="G223" s="103">
        <v>21.646236210115976</v>
      </c>
      <c r="H223" s="103">
        <v>21.646236210115976</v>
      </c>
      <c r="I223" s="103">
        <v>0</v>
      </c>
      <c r="J223" s="104">
        <v>765.83794215255682</v>
      </c>
      <c r="K223" s="104">
        <v>4096.3225178208759</v>
      </c>
      <c r="L223" s="104">
        <v>3330.4845756683189</v>
      </c>
      <c r="M223" s="105" t="s">
        <v>104</v>
      </c>
      <c r="N223" s="87"/>
      <c r="O223" s="103">
        <v>21.72241822291744</v>
      </c>
      <c r="P223" s="103">
        <v>22.153739519264235</v>
      </c>
      <c r="Q223" s="103">
        <v>0.4313212963467925</v>
      </c>
      <c r="R223" s="104">
        <v>877.85608064016128</v>
      </c>
      <c r="S223" s="104">
        <v>4006.3655553544982</v>
      </c>
      <c r="T223" s="104">
        <v>3128.5094747143366</v>
      </c>
      <c r="U223" s="87"/>
      <c r="V223" s="92"/>
      <c r="W223" s="87"/>
      <c r="X223" s="105">
        <v>218</v>
      </c>
      <c r="Y223" s="103">
        <v>19.27435673553645</v>
      </c>
      <c r="Z223" s="103">
        <v>3</v>
      </c>
      <c r="AA223" s="103">
        <v>4.9091095708801671</v>
      </c>
      <c r="AB223" s="104">
        <v>107.61928755046978</v>
      </c>
      <c r="AC223" s="103">
        <v>21.183466306416619</v>
      </c>
      <c r="AD223" s="103">
        <v>21.183466306416619</v>
      </c>
      <c r="AE223" s="103">
        <v>0</v>
      </c>
      <c r="AF223" s="104">
        <v>743.1232767429683</v>
      </c>
      <c r="AG223" s="104">
        <v>4023.0239351549917</v>
      </c>
      <c r="AH223" s="104">
        <v>3279.9006584120234</v>
      </c>
      <c r="AI223" s="105" t="s">
        <v>104</v>
      </c>
      <c r="AJ223" s="87"/>
      <c r="AK223" s="103">
        <v>21.715570229955592</v>
      </c>
      <c r="AL223" s="103">
        <v>22.097152484791955</v>
      </c>
      <c r="AM223" s="103">
        <v>0.38158225483636954</v>
      </c>
      <c r="AN223" s="104">
        <v>870.03942429447477</v>
      </c>
      <c r="AO223" s="104">
        <v>4042.7017239608131</v>
      </c>
      <c r="AP223" s="104">
        <v>3172.6622996663386</v>
      </c>
      <c r="AQ223" s="87"/>
      <c r="AR223" s="152"/>
      <c r="AS223" s="87"/>
      <c r="AT223" s="105">
        <v>218</v>
      </c>
      <c r="AU223" s="103">
        <v>18.698779100134004</v>
      </c>
      <c r="AV223" s="103">
        <v>4</v>
      </c>
      <c r="AW223" s="103">
        <v>6.0060153370400648</v>
      </c>
      <c r="AX223" s="104">
        <v>150.72767467834942</v>
      </c>
      <c r="AY223" s="103">
        <v>20.704794437174069</v>
      </c>
      <c r="AZ223" s="103">
        <v>20.704794437174069</v>
      </c>
      <c r="BA223" s="103">
        <v>0</v>
      </c>
      <c r="BB223" s="104">
        <v>771.87150779357148</v>
      </c>
      <c r="BC223" s="104">
        <v>3305.7191655761103</v>
      </c>
      <c r="BD223" s="104">
        <v>2533.8476577825386</v>
      </c>
      <c r="BE223" s="105" t="s">
        <v>104</v>
      </c>
      <c r="BF223" s="87"/>
      <c r="BG223" s="103">
        <v>22.733729105026502</v>
      </c>
      <c r="BH223" s="103">
        <v>23.444790148660228</v>
      </c>
      <c r="BI223" s="103">
        <v>0.71106104363373401</v>
      </c>
      <c r="BJ223" s="104">
        <v>939.85864006794702</v>
      </c>
      <c r="BK223" s="104">
        <v>3577.2612006163567</v>
      </c>
      <c r="BL223" s="104">
        <v>2637.4025605484135</v>
      </c>
      <c r="BM223" s="87"/>
      <c r="BN223" s="152"/>
      <c r="BO223" s="87"/>
      <c r="BP223" s="105">
        <v>218</v>
      </c>
      <c r="BQ223" s="103">
        <v>21.998321180897079</v>
      </c>
      <c r="BR223" s="103">
        <v>1</v>
      </c>
      <c r="BS223" s="103">
        <v>5.2088164969296802</v>
      </c>
      <c r="BT223" s="104">
        <v>181.55484860210379</v>
      </c>
      <c r="BU223" s="103">
        <v>25</v>
      </c>
      <c r="BV223" s="103">
        <v>26.207137677826758</v>
      </c>
      <c r="BW223" s="103">
        <v>1.2071376778267577</v>
      </c>
      <c r="BX223" s="104">
        <v>1112.6255002761175</v>
      </c>
      <c r="BY223" s="104">
        <v>3820</v>
      </c>
      <c r="BZ223" s="104">
        <v>2707.3744997238828</v>
      </c>
      <c r="CA223" s="105" t="s">
        <v>105</v>
      </c>
      <c r="CB223" s="87"/>
      <c r="CC223" s="103">
        <v>22.765987101775877</v>
      </c>
      <c r="CD223" s="103">
        <v>23.5658952977222</v>
      </c>
      <c r="CE223" s="103">
        <v>0.79990819594632245</v>
      </c>
      <c r="CF223" s="104">
        <v>953.89383673031193</v>
      </c>
      <c r="CG223" s="104">
        <v>3637.0999001287669</v>
      </c>
      <c r="CH223" s="104">
        <v>2683.2060633984529</v>
      </c>
      <c r="CI223" s="87"/>
      <c r="CJ223" s="87"/>
      <c r="CK223" s="87"/>
      <c r="CL223" s="87"/>
      <c r="CM223" s="87"/>
      <c r="CN223" s="87"/>
      <c r="CO223" s="87"/>
      <c r="CP223" s="152"/>
    </row>
    <row r="224" spans="1:94" x14ac:dyDescent="0.2">
      <c r="A224" s="87"/>
      <c r="B224" s="105">
        <v>219</v>
      </c>
      <c r="C224" s="103">
        <v>23.408871955170063</v>
      </c>
      <c r="D224" s="103">
        <v>3</v>
      </c>
      <c r="E224" s="103">
        <v>3.4134037781785773</v>
      </c>
      <c r="F224" s="104">
        <v>134.28141189484225</v>
      </c>
      <c r="G224" s="103">
        <v>23.82227573334864</v>
      </c>
      <c r="H224" s="103">
        <v>23.82227573334864</v>
      </c>
      <c r="I224" s="103">
        <v>0</v>
      </c>
      <c r="J224" s="104">
        <v>848.9496838953014</v>
      </c>
      <c r="K224" s="104">
        <v>4438.0096320027551</v>
      </c>
      <c r="L224" s="104">
        <v>3589.0599481074537</v>
      </c>
      <c r="M224" s="105" t="s">
        <v>104</v>
      </c>
      <c r="N224" s="87"/>
      <c r="O224" s="103">
        <v>21.732006613376029</v>
      </c>
      <c r="P224" s="103">
        <v>22.161358406086539</v>
      </c>
      <c r="Q224" s="103">
        <v>0.42935179271050578</v>
      </c>
      <c r="R224" s="104">
        <v>877.72408796096113</v>
      </c>
      <c r="S224" s="104">
        <v>4008.3365328734403</v>
      </c>
      <c r="T224" s="104">
        <v>3130.6124449124791</v>
      </c>
      <c r="U224" s="87"/>
      <c r="V224" s="92"/>
      <c r="W224" s="87"/>
      <c r="X224" s="105">
        <v>219</v>
      </c>
      <c r="Y224" s="103">
        <v>20.564630379456435</v>
      </c>
      <c r="Z224" s="103">
        <v>5</v>
      </c>
      <c r="AA224" s="103">
        <v>3.6203355859819353</v>
      </c>
      <c r="AB224" s="104">
        <v>147.61091647221372</v>
      </c>
      <c r="AC224" s="103">
        <v>19.184965965438369</v>
      </c>
      <c r="AD224" s="103">
        <v>19.184965965438369</v>
      </c>
      <c r="AE224" s="103">
        <v>0</v>
      </c>
      <c r="AF224" s="104">
        <v>723.15989543536477</v>
      </c>
      <c r="AG224" s="104">
        <v>3803.2938737789063</v>
      </c>
      <c r="AH224" s="104">
        <v>3080.1339783435415</v>
      </c>
      <c r="AI224" s="105" t="s">
        <v>104</v>
      </c>
      <c r="AJ224" s="87"/>
      <c r="AK224" s="103">
        <v>21.704014959341357</v>
      </c>
      <c r="AL224" s="103">
        <v>22.083854829452441</v>
      </c>
      <c r="AM224" s="103">
        <v>0.37983987011108933</v>
      </c>
      <c r="AN224" s="104">
        <v>869.36874151429606</v>
      </c>
      <c r="AO224" s="104">
        <v>4041.608537430302</v>
      </c>
      <c r="AP224" s="104">
        <v>3172.2397959160062</v>
      </c>
      <c r="AQ224" s="87"/>
      <c r="AR224" s="152"/>
      <c r="AS224" s="87"/>
      <c r="AT224" s="105">
        <v>219</v>
      </c>
      <c r="AU224" s="103">
        <v>20.941613960982668</v>
      </c>
      <c r="AV224" s="103">
        <v>2</v>
      </c>
      <c r="AW224" s="103">
        <v>4.5191519688929187</v>
      </c>
      <c r="AX224" s="104">
        <v>121.08478414311776</v>
      </c>
      <c r="AY224" s="103">
        <v>23.460765929875585</v>
      </c>
      <c r="AZ224" s="103">
        <v>23.460765929875585</v>
      </c>
      <c r="BA224" s="103">
        <v>0</v>
      </c>
      <c r="BB224" s="104">
        <v>824.90776203938526</v>
      </c>
      <c r="BC224" s="104">
        <v>3619.1148894813377</v>
      </c>
      <c r="BD224" s="104">
        <v>2794.2071274419523</v>
      </c>
      <c r="BE224" s="105" t="s">
        <v>104</v>
      </c>
      <c r="BF224" s="87"/>
      <c r="BG224" s="103">
        <v>22.737048907879693</v>
      </c>
      <c r="BH224" s="103">
        <v>23.444863097432901</v>
      </c>
      <c r="BI224" s="103">
        <v>0.70781418955321473</v>
      </c>
      <c r="BJ224" s="104">
        <v>939.33375021393533</v>
      </c>
      <c r="BK224" s="104">
        <v>3577.4523133509001</v>
      </c>
      <c r="BL224" s="104">
        <v>2638.118563136969</v>
      </c>
      <c r="BM224" s="87"/>
      <c r="BN224" s="152"/>
      <c r="BO224" s="87"/>
      <c r="BP224" s="105">
        <v>219</v>
      </c>
      <c r="BQ224" s="103">
        <v>23.290901505618631</v>
      </c>
      <c r="BR224" s="103">
        <v>5</v>
      </c>
      <c r="BS224" s="103">
        <v>6.0150875442129514</v>
      </c>
      <c r="BT224" s="104">
        <v>127.70031760092655</v>
      </c>
      <c r="BU224" s="103">
        <v>24.305989049831581</v>
      </c>
      <c r="BV224" s="103">
        <v>24.305989049831581</v>
      </c>
      <c r="BW224" s="103">
        <v>0</v>
      </c>
      <c r="BX224" s="104">
        <v>856.87998909587395</v>
      </c>
      <c r="BY224" s="104">
        <v>3995.8983574747372</v>
      </c>
      <c r="BZ224" s="104">
        <v>3139.0183683788632</v>
      </c>
      <c r="CA224" s="105" t="s">
        <v>104</v>
      </c>
      <c r="CB224" s="87"/>
      <c r="CC224" s="103">
        <v>22.773019074141427</v>
      </c>
      <c r="CD224" s="103">
        <v>23.569274721247815</v>
      </c>
      <c r="CE224" s="103">
        <v>0.79625564710638497</v>
      </c>
      <c r="CF224" s="104">
        <v>953.45085112467518</v>
      </c>
      <c r="CG224" s="104">
        <v>3638.7382492490678</v>
      </c>
      <c r="CH224" s="104">
        <v>2685.2873981243906</v>
      </c>
      <c r="CI224" s="87"/>
      <c r="CJ224" s="87"/>
      <c r="CK224" s="87"/>
      <c r="CL224" s="87"/>
      <c r="CM224" s="87"/>
      <c r="CN224" s="87"/>
      <c r="CO224" s="87"/>
      <c r="CP224" s="152"/>
    </row>
    <row r="225" spans="1:94" x14ac:dyDescent="0.2">
      <c r="A225" s="87"/>
      <c r="B225" s="105">
        <v>220</v>
      </c>
      <c r="C225" s="103">
        <v>22.346488975048132</v>
      </c>
      <c r="D225" s="103">
        <v>1</v>
      </c>
      <c r="E225" s="103">
        <v>2.8626444411340679</v>
      </c>
      <c r="F225" s="104">
        <v>122.79977722729548</v>
      </c>
      <c r="G225" s="103">
        <v>24.209133416182201</v>
      </c>
      <c r="H225" s="103">
        <v>24.209133416182201</v>
      </c>
      <c r="I225" s="103">
        <v>0</v>
      </c>
      <c r="J225" s="104">
        <v>849.07377971276151</v>
      </c>
      <c r="K225" s="104">
        <v>4407.6440149127966</v>
      </c>
      <c r="L225" s="104">
        <v>3558.5702352000353</v>
      </c>
      <c r="M225" s="105" t="s">
        <v>104</v>
      </c>
      <c r="N225" s="87"/>
      <c r="O225" s="103">
        <v>21.743266280661516</v>
      </c>
      <c r="P225" s="103">
        <v>22.170666474314249</v>
      </c>
      <c r="Q225" s="103">
        <v>0.42740019365273074</v>
      </c>
      <c r="R225" s="104">
        <v>877.5938592871056</v>
      </c>
      <c r="S225" s="104">
        <v>4010.1515668827096</v>
      </c>
      <c r="T225" s="104">
        <v>3132.5577075956039</v>
      </c>
      <c r="U225" s="87"/>
      <c r="V225" s="92"/>
      <c r="W225" s="87"/>
      <c r="X225" s="105">
        <v>220</v>
      </c>
      <c r="Y225" s="103">
        <v>13.83623382520069</v>
      </c>
      <c r="Z225" s="103">
        <v>1</v>
      </c>
      <c r="AA225" s="103">
        <v>5.1635436297756865</v>
      </c>
      <c r="AB225" s="104">
        <v>193.07030691592638</v>
      </c>
      <c r="AC225" s="103">
        <v>17.999777454976375</v>
      </c>
      <c r="AD225" s="103">
        <v>17.999777454976375</v>
      </c>
      <c r="AE225" s="103">
        <v>0</v>
      </c>
      <c r="AF225" s="104">
        <v>733.06363056521764</v>
      </c>
      <c r="AG225" s="104">
        <v>3309.9599418957473</v>
      </c>
      <c r="AH225" s="104">
        <v>2576.8963113305299</v>
      </c>
      <c r="AI225" s="105" t="s">
        <v>104</v>
      </c>
      <c r="AJ225" s="87"/>
      <c r="AK225" s="103">
        <v>21.687177516139698</v>
      </c>
      <c r="AL225" s="103">
        <v>22.065290841386641</v>
      </c>
      <c r="AM225" s="103">
        <v>0.37811332524694796</v>
      </c>
      <c r="AN225" s="104">
        <v>868.74917282816398</v>
      </c>
      <c r="AO225" s="104">
        <v>4038.2828619960542</v>
      </c>
      <c r="AP225" s="104">
        <v>3169.5336891678903</v>
      </c>
      <c r="AQ225" s="87"/>
      <c r="AR225" s="152"/>
      <c r="AS225" s="87"/>
      <c r="AT225" s="105">
        <v>220</v>
      </c>
      <c r="AU225" s="103">
        <v>25.800915531845042</v>
      </c>
      <c r="AV225" s="103">
        <v>4</v>
      </c>
      <c r="AW225" s="103">
        <v>6.8506164836561325</v>
      </c>
      <c r="AX225" s="104">
        <v>149.3701955134058</v>
      </c>
      <c r="AY225" s="103">
        <v>25</v>
      </c>
      <c r="AZ225" s="103">
        <v>28.651532015501175</v>
      </c>
      <c r="BA225" s="103">
        <v>3.651532015501175</v>
      </c>
      <c r="BB225" s="104">
        <v>1447.0999978385821</v>
      </c>
      <c r="BC225" s="104">
        <v>3950</v>
      </c>
      <c r="BD225" s="104">
        <v>2502.9000021614179</v>
      </c>
      <c r="BE225" s="105" t="s">
        <v>105</v>
      </c>
      <c r="BF225" s="87"/>
      <c r="BG225" s="103">
        <v>22.747335049207514</v>
      </c>
      <c r="BH225" s="103">
        <v>23.468529774333213</v>
      </c>
      <c r="BI225" s="103">
        <v>0.72119472512570548</v>
      </c>
      <c r="BJ225" s="104">
        <v>941.64177861222913</v>
      </c>
      <c r="BK225" s="104">
        <v>3579.1457119265779</v>
      </c>
      <c r="BL225" s="104">
        <v>2637.5039333143527</v>
      </c>
      <c r="BM225" s="87"/>
      <c r="BN225" s="152"/>
      <c r="BO225" s="87"/>
      <c r="BP225" s="105">
        <v>220</v>
      </c>
      <c r="BQ225" s="103">
        <v>25.030623479535063</v>
      </c>
      <c r="BR225" s="103">
        <v>4</v>
      </c>
      <c r="BS225" s="103">
        <v>3.563660108382996</v>
      </c>
      <c r="BT225" s="104">
        <v>191.28432351435814</v>
      </c>
      <c r="BU225" s="103">
        <v>24.59428358791806</v>
      </c>
      <c r="BV225" s="103">
        <v>24.59428358791806</v>
      </c>
      <c r="BW225" s="103">
        <v>0</v>
      </c>
      <c r="BX225" s="104">
        <v>929.11283115189985</v>
      </c>
      <c r="BY225" s="104">
        <v>3969.1425381877089</v>
      </c>
      <c r="BZ225" s="104">
        <v>3040.0297070358092</v>
      </c>
      <c r="CA225" s="105" t="s">
        <v>104</v>
      </c>
      <c r="CB225" s="87"/>
      <c r="CC225" s="103">
        <v>22.781297549204048</v>
      </c>
      <c r="CD225" s="103">
        <v>23.573933852459952</v>
      </c>
      <c r="CE225" s="103">
        <v>0.7926363032559014</v>
      </c>
      <c r="CF225" s="104">
        <v>953.34022376116252</v>
      </c>
      <c r="CG225" s="104">
        <v>3640.2400869260614</v>
      </c>
      <c r="CH225" s="104">
        <v>2686.8998631648974</v>
      </c>
      <c r="CI225" s="87"/>
      <c r="CJ225" s="87"/>
      <c r="CK225" s="87"/>
      <c r="CL225" s="87"/>
      <c r="CM225" s="87"/>
      <c r="CN225" s="87"/>
      <c r="CO225" s="87"/>
      <c r="CP225" s="152"/>
    </row>
    <row r="226" spans="1:94" x14ac:dyDescent="0.2">
      <c r="A226" s="87"/>
      <c r="B226" s="105">
        <v>221</v>
      </c>
      <c r="C226" s="103">
        <v>22.589610710067486</v>
      </c>
      <c r="D226" s="103">
        <v>3</v>
      </c>
      <c r="E226" s="103">
        <v>2.0953551778623907</v>
      </c>
      <c r="F226" s="104">
        <v>169.92624777951656</v>
      </c>
      <c r="G226" s="103">
        <v>21.684965887929877</v>
      </c>
      <c r="H226" s="103">
        <v>21.684965887929877</v>
      </c>
      <c r="I226" s="103">
        <v>0</v>
      </c>
      <c r="J226" s="104">
        <v>820.47522441741285</v>
      </c>
      <c r="K226" s="104">
        <v>4053.2938598273777</v>
      </c>
      <c r="L226" s="104">
        <v>3232.8186354099648</v>
      </c>
      <c r="M226" s="105" t="s">
        <v>104</v>
      </c>
      <c r="N226" s="87"/>
      <c r="O226" s="103">
        <v>21.74300247797947</v>
      </c>
      <c r="P226" s="103">
        <v>22.168468734104366</v>
      </c>
      <c r="Q226" s="103">
        <v>0.42546625612489036</v>
      </c>
      <c r="R226" s="104">
        <v>877.33540392570421</v>
      </c>
      <c r="S226" s="104">
        <v>4010.3467808779342</v>
      </c>
      <c r="T226" s="104">
        <v>3133.01137695223</v>
      </c>
      <c r="U226" s="87"/>
      <c r="V226" s="92"/>
      <c r="W226" s="87"/>
      <c r="X226" s="105">
        <v>221</v>
      </c>
      <c r="Y226" s="103">
        <v>23.715222118192138</v>
      </c>
      <c r="Z226" s="103">
        <v>2</v>
      </c>
      <c r="AA226" s="103">
        <v>2.9917252342837433</v>
      </c>
      <c r="AB226" s="104">
        <v>105.17456912230834</v>
      </c>
      <c r="AC226" s="103">
        <v>24.706947352475879</v>
      </c>
      <c r="AD226" s="103">
        <v>24.706947352475879</v>
      </c>
      <c r="AE226" s="103">
        <v>0</v>
      </c>
      <c r="AF226" s="104">
        <v>846.38298969658467</v>
      </c>
      <c r="AG226" s="104">
        <v>4587.2505234456585</v>
      </c>
      <c r="AH226" s="104">
        <v>3740.867533749074</v>
      </c>
      <c r="AI226" s="105" t="s">
        <v>104</v>
      </c>
      <c r="AJ226" s="87"/>
      <c r="AK226" s="103">
        <v>21.700841633046199</v>
      </c>
      <c r="AL226" s="103">
        <v>22.077244038269399</v>
      </c>
      <c r="AM226" s="103">
        <v>0.37640240522320612</v>
      </c>
      <c r="AN226" s="104">
        <v>868.64796837960466</v>
      </c>
      <c r="AO226" s="104">
        <v>4040.7668785636993</v>
      </c>
      <c r="AP226" s="104">
        <v>3172.1189101840946</v>
      </c>
      <c r="AQ226" s="87"/>
      <c r="AR226" s="152"/>
      <c r="AS226" s="87"/>
      <c r="AT226" s="105">
        <v>221</v>
      </c>
      <c r="AU226" s="103">
        <v>26.851656212114833</v>
      </c>
      <c r="AV226" s="103">
        <v>4</v>
      </c>
      <c r="AW226" s="103">
        <v>5.8747301720980802</v>
      </c>
      <c r="AX226" s="104">
        <v>140.47274527772589</v>
      </c>
      <c r="AY226" s="103">
        <v>25</v>
      </c>
      <c r="AZ226" s="103">
        <v>28.726386384212915</v>
      </c>
      <c r="BA226" s="103">
        <v>3.7263863842129155</v>
      </c>
      <c r="BB226" s="104">
        <v>1449.4307029096633</v>
      </c>
      <c r="BC226" s="104">
        <v>3950</v>
      </c>
      <c r="BD226" s="104">
        <v>2500.5692970903365</v>
      </c>
      <c r="BE226" s="105" t="s">
        <v>105</v>
      </c>
      <c r="BF226" s="87"/>
      <c r="BG226" s="103">
        <v>22.757528103283498</v>
      </c>
      <c r="BH226" s="103">
        <v>23.492320980712758</v>
      </c>
      <c r="BI226" s="103">
        <v>0.73479287742926735</v>
      </c>
      <c r="BJ226" s="104">
        <v>943.93946605248902</v>
      </c>
      <c r="BK226" s="104">
        <v>3580.8237856282676</v>
      </c>
      <c r="BL226" s="104">
        <v>2636.8843195757822</v>
      </c>
      <c r="BM226" s="87"/>
      <c r="BN226" s="152"/>
      <c r="BO226" s="87"/>
      <c r="BP226" s="105">
        <v>221</v>
      </c>
      <c r="BQ226" s="103">
        <v>21.559912865361277</v>
      </c>
      <c r="BR226" s="103">
        <v>2</v>
      </c>
      <c r="BS226" s="103">
        <v>4.046971424193476</v>
      </c>
      <c r="BT226" s="104">
        <v>162.25601566868835</v>
      </c>
      <c r="BU226" s="103">
        <v>23.606884289554753</v>
      </c>
      <c r="BV226" s="103">
        <v>23.606884289554753</v>
      </c>
      <c r="BW226" s="103">
        <v>0</v>
      </c>
      <c r="BX226" s="104">
        <v>870.46254435533092</v>
      </c>
      <c r="BY226" s="104">
        <v>3681.0326434332128</v>
      </c>
      <c r="BZ226" s="104">
        <v>2810.5700990778819</v>
      </c>
      <c r="CA226" s="105" t="s">
        <v>104</v>
      </c>
      <c r="CB226" s="87"/>
      <c r="CC226" s="103">
        <v>22.785033235811969</v>
      </c>
      <c r="CD226" s="103">
        <v>23.574082949460379</v>
      </c>
      <c r="CE226" s="103">
        <v>0.78904971364840859</v>
      </c>
      <c r="CF226" s="104">
        <v>952.96521163715431</v>
      </c>
      <c r="CG226" s="104">
        <v>3640.4246686297138</v>
      </c>
      <c r="CH226" s="104">
        <v>2687.459456992558</v>
      </c>
      <c r="CI226" s="87"/>
      <c r="CJ226" s="87"/>
      <c r="CK226" s="87"/>
      <c r="CL226" s="87"/>
      <c r="CM226" s="87"/>
      <c r="CN226" s="87"/>
      <c r="CO226" s="87"/>
      <c r="CP226" s="152"/>
    </row>
    <row r="227" spans="1:94" x14ac:dyDescent="0.2">
      <c r="A227" s="87"/>
      <c r="B227" s="105">
        <v>222</v>
      </c>
      <c r="C227" s="103">
        <v>20.554931486443483</v>
      </c>
      <c r="D227" s="103">
        <v>1</v>
      </c>
      <c r="E227" s="103">
        <v>2.6434238488876138</v>
      </c>
      <c r="F227" s="104">
        <v>161.36993747101826</v>
      </c>
      <c r="G227" s="103">
        <v>22.198355335331097</v>
      </c>
      <c r="H227" s="103">
        <v>22.198355335331097</v>
      </c>
      <c r="I227" s="103">
        <v>0</v>
      </c>
      <c r="J227" s="104">
        <v>827.3205975309512</v>
      </c>
      <c r="K227" s="104">
        <v>4045.7039603595977</v>
      </c>
      <c r="L227" s="104">
        <v>3218.3833628286466</v>
      </c>
      <c r="M227" s="105" t="s">
        <v>104</v>
      </c>
      <c r="N227" s="87"/>
      <c r="O227" s="103">
        <v>21.745053616976552</v>
      </c>
      <c r="P227" s="103">
        <v>22.168603358434215</v>
      </c>
      <c r="Q227" s="103">
        <v>0.42354974145766111</v>
      </c>
      <c r="R227" s="104">
        <v>877.11011200500718</v>
      </c>
      <c r="S227" s="104">
        <v>4010.5060474521761</v>
      </c>
      <c r="T227" s="104">
        <v>3133.3959354471685</v>
      </c>
      <c r="U227" s="87"/>
      <c r="V227" s="92"/>
      <c r="W227" s="87"/>
      <c r="X227" s="105">
        <v>222</v>
      </c>
      <c r="Y227" s="103">
        <v>24.563233380976506</v>
      </c>
      <c r="Z227" s="103">
        <v>2</v>
      </c>
      <c r="AA227" s="103">
        <v>2.4863476717097606</v>
      </c>
      <c r="AB227" s="104">
        <v>150.6232097936969</v>
      </c>
      <c r="AC227" s="103">
        <v>25</v>
      </c>
      <c r="AD227" s="103">
        <v>25.049581052686268</v>
      </c>
      <c r="AE227" s="103">
        <v>4.9581052686267668E-2</v>
      </c>
      <c r="AF227" s="104">
        <v>909.54779927722507</v>
      </c>
      <c r="AG227" s="104">
        <v>4640</v>
      </c>
      <c r="AH227" s="104">
        <v>3730.4522007227752</v>
      </c>
      <c r="AI227" s="105" t="s">
        <v>105</v>
      </c>
      <c r="AJ227" s="87"/>
      <c r="AK227" s="103">
        <v>21.715702706771214</v>
      </c>
      <c r="AL227" s="103">
        <v>22.090632943739745</v>
      </c>
      <c r="AM227" s="103">
        <v>0.37493023696853522</v>
      </c>
      <c r="AN227" s="104">
        <v>868.83220185211655</v>
      </c>
      <c r="AO227" s="104">
        <v>4043.4661268584578</v>
      </c>
      <c r="AP227" s="104">
        <v>3174.6339250063411</v>
      </c>
      <c r="AQ227" s="87"/>
      <c r="AR227" s="152"/>
      <c r="AS227" s="87"/>
      <c r="AT227" s="105">
        <v>222</v>
      </c>
      <c r="AU227" s="103">
        <v>21.222509465521426</v>
      </c>
      <c r="AV227" s="103">
        <v>5</v>
      </c>
      <c r="AW227" s="103">
        <v>3.0832953980514546</v>
      </c>
      <c r="AX227" s="104">
        <v>179.84446728669076</v>
      </c>
      <c r="AY227" s="103">
        <v>19.305804863572881</v>
      </c>
      <c r="AZ227" s="103">
        <v>19.305804863572881</v>
      </c>
      <c r="BA227" s="103">
        <v>0</v>
      </c>
      <c r="BB227" s="104">
        <v>759.01861319387717</v>
      </c>
      <c r="BC227" s="104">
        <v>3145.8707295359322</v>
      </c>
      <c r="BD227" s="104">
        <v>2386.8521163420551</v>
      </c>
      <c r="BE227" s="105" t="s">
        <v>104</v>
      </c>
      <c r="BF227" s="87"/>
      <c r="BG227" s="103">
        <v>22.741979800401918</v>
      </c>
      <c r="BH227" s="103">
        <v>23.473462800004921</v>
      </c>
      <c r="BI227" s="103">
        <v>0.73148299960300944</v>
      </c>
      <c r="BJ227" s="104">
        <v>943.10648923781059</v>
      </c>
      <c r="BK227" s="104">
        <v>3578.8645376278514</v>
      </c>
      <c r="BL227" s="104">
        <v>2635.7580483900447</v>
      </c>
      <c r="BM227" s="87"/>
      <c r="BN227" s="152"/>
      <c r="BO227" s="87"/>
      <c r="BP227" s="105">
        <v>222</v>
      </c>
      <c r="BQ227" s="103">
        <v>21.162759103428893</v>
      </c>
      <c r="BR227" s="103">
        <v>3</v>
      </c>
      <c r="BS227" s="103">
        <v>4.5382960703611737</v>
      </c>
      <c r="BT227" s="104">
        <v>134.2263063114049</v>
      </c>
      <c r="BU227" s="103">
        <v>22.701055173790067</v>
      </c>
      <c r="BV227" s="103">
        <v>22.701055173790067</v>
      </c>
      <c r="BW227" s="103">
        <v>0</v>
      </c>
      <c r="BX227" s="104">
        <v>815.25796152510691</v>
      </c>
      <c r="BY227" s="104">
        <v>3615.1582760685101</v>
      </c>
      <c r="BZ227" s="104">
        <v>2799.9003145434031</v>
      </c>
      <c r="CA227" s="105" t="s">
        <v>104</v>
      </c>
      <c r="CB227" s="87"/>
      <c r="CC227" s="103">
        <v>22.784654956253313</v>
      </c>
      <c r="CD227" s="103">
        <v>23.570150391912318</v>
      </c>
      <c r="CE227" s="103">
        <v>0.78549543565900137</v>
      </c>
      <c r="CF227" s="104">
        <v>952.34490870872173</v>
      </c>
      <c r="CG227" s="104">
        <v>3640.3108560506093</v>
      </c>
      <c r="CH227" s="104">
        <v>2687.965947341886</v>
      </c>
      <c r="CI227" s="87"/>
      <c r="CJ227" s="87"/>
      <c r="CK227" s="87"/>
      <c r="CL227" s="87"/>
      <c r="CM227" s="87"/>
      <c r="CN227" s="87"/>
      <c r="CO227" s="87"/>
      <c r="CP227" s="152"/>
    </row>
    <row r="228" spans="1:94" x14ac:dyDescent="0.2">
      <c r="A228" s="87"/>
      <c r="B228" s="105">
        <v>223</v>
      </c>
      <c r="C228" s="103">
        <v>17.981022418849232</v>
      </c>
      <c r="D228" s="103">
        <v>3</v>
      </c>
      <c r="E228" s="103">
        <v>5.293825442962115</v>
      </c>
      <c r="F228" s="104">
        <v>116.02627791194358</v>
      </c>
      <c r="G228" s="103">
        <v>20.274847861811345</v>
      </c>
      <c r="H228" s="103">
        <v>20.274847861811345</v>
      </c>
      <c r="I228" s="103">
        <v>0</v>
      </c>
      <c r="J228" s="104">
        <v>724.27171376628394</v>
      </c>
      <c r="K228" s="104">
        <v>3799.472615126042</v>
      </c>
      <c r="L228" s="104">
        <v>3075.2009013597581</v>
      </c>
      <c r="M228" s="105" t="s">
        <v>104</v>
      </c>
      <c r="N228" s="87"/>
      <c r="O228" s="103">
        <v>21.738460766056527</v>
      </c>
      <c r="P228" s="103">
        <v>22.160111181319316</v>
      </c>
      <c r="Q228" s="103">
        <v>0.42165041526278368</v>
      </c>
      <c r="R228" s="104">
        <v>876.42473802187385</v>
      </c>
      <c r="S228" s="104">
        <v>4009.5597091906238</v>
      </c>
      <c r="T228" s="104">
        <v>3133.1349711687499</v>
      </c>
      <c r="U228" s="87"/>
      <c r="V228" s="92"/>
      <c r="W228" s="87"/>
      <c r="X228" s="105">
        <v>223</v>
      </c>
      <c r="Y228" s="103">
        <v>21.005019527606954</v>
      </c>
      <c r="Z228" s="103">
        <v>1</v>
      </c>
      <c r="AA228" s="103">
        <v>2.4965618677108306</v>
      </c>
      <c r="AB228" s="104">
        <v>154.45391129804045</v>
      </c>
      <c r="AC228" s="103">
        <v>22.501581395317785</v>
      </c>
      <c r="AD228" s="103">
        <v>22.501581395317785</v>
      </c>
      <c r="AE228" s="103">
        <v>0</v>
      </c>
      <c r="AF228" s="104">
        <v>829.50135315757404</v>
      </c>
      <c r="AG228" s="104">
        <v>4120.2846511572016</v>
      </c>
      <c r="AH228" s="104">
        <v>3290.7832979996274</v>
      </c>
      <c r="AI228" s="105" t="s">
        <v>104</v>
      </c>
      <c r="AJ228" s="87"/>
      <c r="AK228" s="103">
        <v>21.719226826450797</v>
      </c>
      <c r="AL228" s="103">
        <v>22.092475761908258</v>
      </c>
      <c r="AM228" s="103">
        <v>0.37324893545746557</v>
      </c>
      <c r="AN228" s="104">
        <v>868.65583033330688</v>
      </c>
      <c r="AO228" s="104">
        <v>4043.8106045458958</v>
      </c>
      <c r="AP228" s="104">
        <v>3175.154774212589</v>
      </c>
      <c r="AQ228" s="87"/>
      <c r="AR228" s="152"/>
      <c r="AS228" s="87"/>
      <c r="AT228" s="105">
        <v>223</v>
      </c>
      <c r="AU228" s="103">
        <v>18.851839977307431</v>
      </c>
      <c r="AV228" s="103">
        <v>3</v>
      </c>
      <c r="AW228" s="103">
        <v>3.6614321458354442</v>
      </c>
      <c r="AX228" s="104">
        <v>175.86538368412286</v>
      </c>
      <c r="AY228" s="103">
        <v>19.513272123142876</v>
      </c>
      <c r="AZ228" s="103">
        <v>19.513272123142876</v>
      </c>
      <c r="BA228" s="103">
        <v>0</v>
      </c>
      <c r="BB228" s="104">
        <v>761.26354737840916</v>
      </c>
      <c r="BC228" s="104">
        <v>3076.9908184714313</v>
      </c>
      <c r="BD228" s="104">
        <v>2315.727271093022</v>
      </c>
      <c r="BE228" s="105" t="s">
        <v>104</v>
      </c>
      <c r="BF228" s="87"/>
      <c r="BG228" s="103">
        <v>22.727501290638426</v>
      </c>
      <c r="BH228" s="103">
        <v>23.455704097418096</v>
      </c>
      <c r="BI228" s="103">
        <v>0.72820280677967753</v>
      </c>
      <c r="BJ228" s="104">
        <v>942.29105003664745</v>
      </c>
      <c r="BK228" s="104">
        <v>3576.6139828334281</v>
      </c>
      <c r="BL228" s="104">
        <v>2634.3229327967847</v>
      </c>
      <c r="BM228" s="87"/>
      <c r="BN228" s="152"/>
      <c r="BO228" s="87"/>
      <c r="BP228" s="105">
        <v>223</v>
      </c>
      <c r="BQ228" s="103">
        <v>22.222765610292111</v>
      </c>
      <c r="BR228" s="103">
        <v>5</v>
      </c>
      <c r="BS228" s="103">
        <v>5.2484482475700478</v>
      </c>
      <c r="BT228" s="104">
        <v>181.72079309757606</v>
      </c>
      <c r="BU228" s="103">
        <v>22.471213857862161</v>
      </c>
      <c r="BV228" s="103">
        <v>22.471213857862161</v>
      </c>
      <c r="BW228" s="103">
        <v>0</v>
      </c>
      <c r="BX228" s="104">
        <v>855.85720883344084</v>
      </c>
      <c r="BY228" s="104">
        <v>3720.6820786793241</v>
      </c>
      <c r="BZ228" s="104">
        <v>2864.8248698458833</v>
      </c>
      <c r="CA228" s="105" t="s">
        <v>104</v>
      </c>
      <c r="CB228" s="87"/>
      <c r="CC228" s="103">
        <v>22.783249390789678</v>
      </c>
      <c r="CD228" s="103">
        <v>23.565222425391912</v>
      </c>
      <c r="CE228" s="103">
        <v>0.78197303460223455</v>
      </c>
      <c r="CF228" s="104">
        <v>951.91222844022275</v>
      </c>
      <c r="CG228" s="104">
        <v>3640.6712651206931</v>
      </c>
      <c r="CH228" s="104">
        <v>2688.7590366804689</v>
      </c>
      <c r="CI228" s="87"/>
      <c r="CJ228" s="87"/>
      <c r="CK228" s="87"/>
      <c r="CL228" s="87"/>
      <c r="CM228" s="87"/>
      <c r="CN228" s="87"/>
      <c r="CO228" s="87"/>
      <c r="CP228" s="152"/>
    </row>
    <row r="229" spans="1:94" x14ac:dyDescent="0.2">
      <c r="A229" s="87"/>
      <c r="B229" s="105">
        <v>224</v>
      </c>
      <c r="C229" s="103">
        <v>21.012861759406743</v>
      </c>
      <c r="D229" s="103">
        <v>2</v>
      </c>
      <c r="E229" s="103">
        <v>4.7637551031919632</v>
      </c>
      <c r="F229" s="104">
        <v>150.989573355929</v>
      </c>
      <c r="G229" s="103">
        <v>23.776616862598708</v>
      </c>
      <c r="H229" s="103">
        <v>23.776616862598708</v>
      </c>
      <c r="I229" s="103">
        <v>0</v>
      </c>
      <c r="J229" s="104">
        <v>864.28807923389024</v>
      </c>
      <c r="K229" s="104">
        <v>4379.7910352677673</v>
      </c>
      <c r="L229" s="104">
        <v>3515.5029560338771</v>
      </c>
      <c r="M229" s="105" t="s">
        <v>104</v>
      </c>
      <c r="N229" s="87"/>
      <c r="O229" s="103">
        <v>21.747559677201803</v>
      </c>
      <c r="P229" s="103">
        <v>22.167327724539312</v>
      </c>
      <c r="Q229" s="103">
        <v>0.41976804733750345</v>
      </c>
      <c r="R229" s="104">
        <v>876.37055650942762</v>
      </c>
      <c r="S229" s="104">
        <v>4011.2125276106112</v>
      </c>
      <c r="T229" s="104">
        <v>3134.8419711011838</v>
      </c>
      <c r="U229" s="87"/>
      <c r="V229" s="92"/>
      <c r="W229" s="87"/>
      <c r="X229" s="105">
        <v>224</v>
      </c>
      <c r="Y229" s="103">
        <v>18.70941644555986</v>
      </c>
      <c r="Z229" s="103">
        <v>0</v>
      </c>
      <c r="AA229" s="103">
        <v>2.6631868906209992</v>
      </c>
      <c r="AB229" s="104">
        <v>146.02874014152303</v>
      </c>
      <c r="AC229" s="103">
        <v>21.372603336180859</v>
      </c>
      <c r="AD229" s="103">
        <v>21.372603336180859</v>
      </c>
      <c r="AE229" s="103">
        <v>0</v>
      </c>
      <c r="AF229" s="104">
        <v>787.20684022694877</v>
      </c>
      <c r="AG229" s="104">
        <v>3847.0686005125544</v>
      </c>
      <c r="AH229" s="104">
        <v>3059.8617602856057</v>
      </c>
      <c r="AI229" s="105" t="s">
        <v>104</v>
      </c>
      <c r="AJ229" s="87"/>
      <c r="AK229" s="103">
        <v>21.717679400154946</v>
      </c>
      <c r="AL229" s="103">
        <v>22.089262045721973</v>
      </c>
      <c r="AM229" s="103">
        <v>0.37158264556703047</v>
      </c>
      <c r="AN229" s="104">
        <v>868.29221877033217</v>
      </c>
      <c r="AO229" s="104">
        <v>4042.9322920278901</v>
      </c>
      <c r="AP229" s="104">
        <v>3174.6400732575576</v>
      </c>
      <c r="AQ229" s="87"/>
      <c r="AR229" s="152"/>
      <c r="AS229" s="87"/>
      <c r="AT229" s="105">
        <v>224</v>
      </c>
      <c r="AU229" s="103">
        <v>19.418683895528336</v>
      </c>
      <c r="AV229" s="103">
        <v>3</v>
      </c>
      <c r="AW229" s="103">
        <v>3.2592272880033684</v>
      </c>
      <c r="AX229" s="104">
        <v>170.33415599851486</v>
      </c>
      <c r="AY229" s="103">
        <v>19.677911183531705</v>
      </c>
      <c r="AZ229" s="103">
        <v>19.677911183531705</v>
      </c>
      <c r="BA229" s="103">
        <v>0</v>
      </c>
      <c r="BB229" s="104">
        <v>760.67149150446608</v>
      </c>
      <c r="BC229" s="104">
        <v>3101.6866775297558</v>
      </c>
      <c r="BD229" s="104">
        <v>2341.0151860252899</v>
      </c>
      <c r="BE229" s="105" t="s">
        <v>104</v>
      </c>
      <c r="BF229" s="87"/>
      <c r="BG229" s="103">
        <v>22.713887049088839</v>
      </c>
      <c r="BH229" s="103">
        <v>23.438838950481106</v>
      </c>
      <c r="BI229" s="103">
        <v>0.72495190139226828</v>
      </c>
      <c r="BJ229" s="104">
        <v>941.48024843605731</v>
      </c>
      <c r="BK229" s="104">
        <v>3574.4937716490363</v>
      </c>
      <c r="BL229" s="104">
        <v>2633.0135232129833</v>
      </c>
      <c r="BM229" s="87"/>
      <c r="BN229" s="152"/>
      <c r="BO229" s="87"/>
      <c r="BP229" s="105">
        <v>224</v>
      </c>
      <c r="BQ229" s="103">
        <v>20.490780577202507</v>
      </c>
      <c r="BR229" s="103">
        <v>4</v>
      </c>
      <c r="BS229" s="103">
        <v>5.6943270808383613</v>
      </c>
      <c r="BT229" s="104">
        <v>176.4550360460766</v>
      </c>
      <c r="BU229" s="103">
        <v>22.18510765804087</v>
      </c>
      <c r="BV229" s="103">
        <v>22.18510765804087</v>
      </c>
      <c r="BW229" s="103">
        <v>0</v>
      </c>
      <c r="BX229" s="104">
        <v>842.00826578730266</v>
      </c>
      <c r="BY229" s="104">
        <v>3607.7661487061305</v>
      </c>
      <c r="BZ229" s="104">
        <v>2765.7578829188278</v>
      </c>
      <c r="CA229" s="105" t="s">
        <v>104</v>
      </c>
      <c r="CB229" s="87"/>
      <c r="CC229" s="103">
        <v>22.780579115197046</v>
      </c>
      <c r="CD229" s="103">
        <v>23.559061198751952</v>
      </c>
      <c r="CE229" s="103">
        <v>0.77848208355490311</v>
      </c>
      <c r="CF229" s="104">
        <v>951.42158574980783</v>
      </c>
      <c r="CG229" s="104">
        <v>3640.5243672795564</v>
      </c>
      <c r="CH229" s="104">
        <v>2689.1027815297471</v>
      </c>
      <c r="CI229" s="87"/>
      <c r="CJ229" s="87"/>
      <c r="CK229" s="87"/>
      <c r="CL229" s="87"/>
      <c r="CM229" s="87"/>
      <c r="CN229" s="87"/>
      <c r="CO229" s="87"/>
      <c r="CP229" s="152"/>
    </row>
    <row r="230" spans="1:94" x14ac:dyDescent="0.2">
      <c r="A230" s="87"/>
      <c r="B230" s="105">
        <v>225</v>
      </c>
      <c r="C230" s="103">
        <v>20.72309509096722</v>
      </c>
      <c r="D230" s="103">
        <v>0</v>
      </c>
      <c r="E230" s="103">
        <v>5.9810746354134467</v>
      </c>
      <c r="F230" s="104">
        <v>163.34032800785945</v>
      </c>
      <c r="G230" s="103">
        <v>25</v>
      </c>
      <c r="H230" s="103">
        <v>26.704169726380666</v>
      </c>
      <c r="I230" s="103">
        <v>1.7041697263806661</v>
      </c>
      <c r="J230" s="104">
        <v>1220.0908787563792</v>
      </c>
      <c r="K230" s="104">
        <v>4500</v>
      </c>
      <c r="L230" s="104">
        <v>3279.9091212436206</v>
      </c>
      <c r="M230" s="105" t="s">
        <v>105</v>
      </c>
      <c r="N230" s="87"/>
      <c r="O230" s="103">
        <v>21.762014967525353</v>
      </c>
      <c r="P230" s="103">
        <v>22.187491466769714</v>
      </c>
      <c r="Q230" s="103">
        <v>0.42547649924436193</v>
      </c>
      <c r="R230" s="104">
        <v>877.8982023860807</v>
      </c>
      <c r="S230" s="104">
        <v>4013.3849163767859</v>
      </c>
      <c r="T230" s="104">
        <v>3135.4867139907055</v>
      </c>
      <c r="U230" s="87"/>
      <c r="V230" s="92"/>
      <c r="W230" s="87"/>
      <c r="X230" s="105">
        <v>225</v>
      </c>
      <c r="Y230" s="103">
        <v>18.909132020390299</v>
      </c>
      <c r="Z230" s="103">
        <v>2</v>
      </c>
      <c r="AA230" s="103">
        <v>4.1360857439875325</v>
      </c>
      <c r="AB230" s="104">
        <v>160.47488414387635</v>
      </c>
      <c r="AC230" s="103">
        <v>21.045217764377831</v>
      </c>
      <c r="AD230" s="103">
        <v>21.045217764377831</v>
      </c>
      <c r="AE230" s="103">
        <v>0</v>
      </c>
      <c r="AF230" s="104">
        <v>791.83141707521133</v>
      </c>
      <c r="AG230" s="104">
        <v>3928.1391975880097</v>
      </c>
      <c r="AH230" s="104">
        <v>3136.3077805127982</v>
      </c>
      <c r="AI230" s="105" t="s">
        <v>104</v>
      </c>
      <c r="AJ230" s="87"/>
      <c r="AK230" s="103">
        <v>21.714690681773714</v>
      </c>
      <c r="AL230" s="103">
        <v>22.084621848915997</v>
      </c>
      <c r="AM230" s="103">
        <v>0.36993116714228808</v>
      </c>
      <c r="AN230" s="104">
        <v>867.95239298502042</v>
      </c>
      <c r="AO230" s="104">
        <v>4042.4221004970459</v>
      </c>
      <c r="AP230" s="104">
        <v>3174.4697075120257</v>
      </c>
      <c r="AQ230" s="87"/>
      <c r="AR230" s="152"/>
      <c r="AS230" s="87"/>
      <c r="AT230" s="105">
        <v>225</v>
      </c>
      <c r="AU230" s="103">
        <v>23.062060397993054</v>
      </c>
      <c r="AV230" s="103">
        <v>4</v>
      </c>
      <c r="AW230" s="103">
        <v>3.8499249653053376</v>
      </c>
      <c r="AX230" s="104">
        <v>167.5828262885538</v>
      </c>
      <c r="AY230" s="103">
        <v>22.911985363298392</v>
      </c>
      <c r="AZ230" s="103">
        <v>22.911985363298392</v>
      </c>
      <c r="BA230" s="103">
        <v>0</v>
      </c>
      <c r="BB230" s="104">
        <v>854.94238718750557</v>
      </c>
      <c r="BC230" s="104">
        <v>3636.7978044947586</v>
      </c>
      <c r="BD230" s="104">
        <v>2781.855417307253</v>
      </c>
      <c r="BE230" s="105" t="s">
        <v>104</v>
      </c>
      <c r="BF230" s="87"/>
      <c r="BG230" s="103">
        <v>22.714767486040881</v>
      </c>
      <c r="BH230" s="103">
        <v>23.436497378982516</v>
      </c>
      <c r="BI230" s="103">
        <v>0.72172989294163603</v>
      </c>
      <c r="BJ230" s="104">
        <v>941.09563571939714</v>
      </c>
      <c r="BK230" s="104">
        <v>3574.7706784616839</v>
      </c>
      <c r="BL230" s="104">
        <v>2633.6750427422912</v>
      </c>
      <c r="BM230" s="87"/>
      <c r="BN230" s="152"/>
      <c r="BO230" s="87"/>
      <c r="BP230" s="105">
        <v>225</v>
      </c>
      <c r="BQ230" s="103">
        <v>17.12714808555172</v>
      </c>
      <c r="BR230" s="103">
        <v>5</v>
      </c>
      <c r="BS230" s="103">
        <v>6.8617212401349388</v>
      </c>
      <c r="BT230" s="104">
        <v>161.39483236142493</v>
      </c>
      <c r="BU230" s="103">
        <v>18.988869325686657</v>
      </c>
      <c r="BV230" s="103">
        <v>18.988869325686657</v>
      </c>
      <c r="BW230" s="103">
        <v>0</v>
      </c>
      <c r="BX230" s="104">
        <v>731.06091213202467</v>
      </c>
      <c r="BY230" s="104">
        <v>3198.3303988529988</v>
      </c>
      <c r="BZ230" s="104">
        <v>2467.2694867209739</v>
      </c>
      <c r="CA230" s="105" t="s">
        <v>104</v>
      </c>
      <c r="CB230" s="87"/>
      <c r="CC230" s="103">
        <v>22.763727071688109</v>
      </c>
      <c r="CD230" s="103">
        <v>23.538749234871659</v>
      </c>
      <c r="CE230" s="103">
        <v>0.775022163183548</v>
      </c>
      <c r="CF230" s="104">
        <v>950.44220497817332</v>
      </c>
      <c r="CG230" s="104">
        <v>3638.5590607532167</v>
      </c>
      <c r="CH230" s="104">
        <v>2688.116855775042</v>
      </c>
      <c r="CI230" s="87"/>
      <c r="CJ230" s="87"/>
      <c r="CK230" s="87"/>
      <c r="CL230" s="87"/>
      <c r="CM230" s="87"/>
      <c r="CN230" s="87"/>
      <c r="CO230" s="87"/>
      <c r="CP230" s="152"/>
    </row>
    <row r="231" spans="1:94" x14ac:dyDescent="0.2">
      <c r="A231" s="87"/>
      <c r="B231" s="105">
        <v>226</v>
      </c>
      <c r="C231" s="103">
        <v>18.922832035079018</v>
      </c>
      <c r="D231" s="103">
        <v>0</v>
      </c>
      <c r="E231" s="103">
        <v>5.1373335820212747</v>
      </c>
      <c r="F231" s="104">
        <v>169.84314434733139</v>
      </c>
      <c r="G231" s="103">
        <v>24.060165617100292</v>
      </c>
      <c r="H231" s="103">
        <v>24.060165617100292</v>
      </c>
      <c r="I231" s="103">
        <v>0</v>
      </c>
      <c r="J231" s="104">
        <v>891.64811286034023</v>
      </c>
      <c r="K231" s="104">
        <v>4330.8298110780524</v>
      </c>
      <c r="L231" s="104">
        <v>3439.1816982177124</v>
      </c>
      <c r="M231" s="105" t="s">
        <v>104</v>
      </c>
      <c r="N231" s="87"/>
      <c r="O231" s="103">
        <v>21.772183775709312</v>
      </c>
      <c r="P231" s="103">
        <v>22.195777635576487</v>
      </c>
      <c r="Q231" s="103">
        <v>0.42359385986717452</v>
      </c>
      <c r="R231" s="104">
        <v>877.95904269791367</v>
      </c>
      <c r="S231" s="104">
        <v>4014.7895398046676</v>
      </c>
      <c r="T231" s="104">
        <v>3136.8304971067546</v>
      </c>
      <c r="U231" s="87"/>
      <c r="V231" s="92"/>
      <c r="W231" s="87"/>
      <c r="X231" s="105">
        <v>226</v>
      </c>
      <c r="Y231" s="103">
        <v>26.274588689315951</v>
      </c>
      <c r="Z231" s="103">
        <v>0</v>
      </c>
      <c r="AA231" s="103">
        <v>2.0575880801816324</v>
      </c>
      <c r="AB231" s="104">
        <v>160.87132696042448</v>
      </c>
      <c r="AC231" s="103">
        <v>25</v>
      </c>
      <c r="AD231" s="103">
        <v>28.332176769497583</v>
      </c>
      <c r="AE231" s="103">
        <v>3.3321767694975826</v>
      </c>
      <c r="AF231" s="104">
        <v>1510.6631454699896</v>
      </c>
      <c r="AG231" s="104">
        <v>4500</v>
      </c>
      <c r="AH231" s="104">
        <v>2989.3368545300104</v>
      </c>
      <c r="AI231" s="105" t="s">
        <v>105</v>
      </c>
      <c r="AJ231" s="87"/>
      <c r="AK231" s="103">
        <v>21.729227448668521</v>
      </c>
      <c r="AL231" s="103">
        <v>22.112265897237158</v>
      </c>
      <c r="AM231" s="103">
        <v>0.38303844856863895</v>
      </c>
      <c r="AN231" s="104">
        <v>870.7962458721222</v>
      </c>
      <c r="AO231" s="104">
        <v>4044.446781468298</v>
      </c>
      <c r="AP231" s="104">
        <v>3173.6505355961763</v>
      </c>
      <c r="AQ231" s="87"/>
      <c r="AR231" s="152"/>
      <c r="AS231" s="87"/>
      <c r="AT231" s="105">
        <v>226</v>
      </c>
      <c r="AU231" s="103">
        <v>24.455815393063524</v>
      </c>
      <c r="AV231" s="103">
        <v>2</v>
      </c>
      <c r="AW231" s="103">
        <v>4.7107669025934094</v>
      </c>
      <c r="AX231" s="104">
        <v>150.5340620800192</v>
      </c>
      <c r="AY231" s="103">
        <v>25</v>
      </c>
      <c r="AZ231" s="103">
        <v>27.166582295656934</v>
      </c>
      <c r="BA231" s="103">
        <v>2.1665822956569336</v>
      </c>
      <c r="BB231" s="104">
        <v>1225.5214064285592</v>
      </c>
      <c r="BC231" s="104">
        <v>3850</v>
      </c>
      <c r="BD231" s="104">
        <v>2624.4785935714408</v>
      </c>
      <c r="BE231" s="105" t="s">
        <v>105</v>
      </c>
      <c r="BF231" s="87"/>
      <c r="BG231" s="103">
        <v>22.724879134332735</v>
      </c>
      <c r="BH231" s="103">
        <v>23.453002179498771</v>
      </c>
      <c r="BI231" s="103">
        <v>0.72812304516603987</v>
      </c>
      <c r="BJ231" s="104">
        <v>942.35415682872974</v>
      </c>
      <c r="BK231" s="104">
        <v>3575.9885073180481</v>
      </c>
      <c r="BL231" s="104">
        <v>2633.634350489323</v>
      </c>
      <c r="BM231" s="87"/>
      <c r="BN231" s="152"/>
      <c r="BO231" s="87"/>
      <c r="BP231" s="105">
        <v>226</v>
      </c>
      <c r="BQ231" s="103">
        <v>23.889967894877948</v>
      </c>
      <c r="BR231" s="103">
        <v>4</v>
      </c>
      <c r="BS231" s="103">
        <v>5.0589393540692456</v>
      </c>
      <c r="BT231" s="104">
        <v>169.69808081703485</v>
      </c>
      <c r="BU231" s="103">
        <v>24.948907248947194</v>
      </c>
      <c r="BV231" s="103">
        <v>24.948907248947194</v>
      </c>
      <c r="BW231" s="103">
        <v>0</v>
      </c>
      <c r="BX231" s="104">
        <v>918.16529828545072</v>
      </c>
      <c r="BY231" s="104">
        <v>4022.3360873420788</v>
      </c>
      <c r="BZ231" s="104">
        <v>3104.1707890566281</v>
      </c>
      <c r="CA231" s="105" t="s">
        <v>104</v>
      </c>
      <c r="CB231" s="87"/>
      <c r="CC231" s="103">
        <v>22.773396010525538</v>
      </c>
      <c r="CD231" s="103">
        <v>23.544988872102081</v>
      </c>
      <c r="CE231" s="103">
        <v>0.77159286157654117</v>
      </c>
      <c r="CF231" s="104">
        <v>950.2993868069666</v>
      </c>
      <c r="CG231" s="104">
        <v>3640.2571891894509</v>
      </c>
      <c r="CH231" s="104">
        <v>2689.9578023824824</v>
      </c>
      <c r="CI231" s="87"/>
      <c r="CJ231" s="87"/>
      <c r="CK231" s="87"/>
      <c r="CL231" s="87"/>
      <c r="CM231" s="87"/>
      <c r="CN231" s="87"/>
      <c r="CO231" s="87"/>
      <c r="CP231" s="152"/>
    </row>
    <row r="232" spans="1:94" x14ac:dyDescent="0.2">
      <c r="A232" s="87"/>
      <c r="B232" s="105">
        <v>227</v>
      </c>
      <c r="C232" s="103">
        <v>22.685933461723533</v>
      </c>
      <c r="D232" s="103">
        <v>3</v>
      </c>
      <c r="E232" s="103">
        <v>3.4597138488044554</v>
      </c>
      <c r="F232" s="104">
        <v>175.76640282988126</v>
      </c>
      <c r="G232" s="103">
        <v>23.145647310527988</v>
      </c>
      <c r="H232" s="103">
        <v>23.145647310527988</v>
      </c>
      <c r="I232" s="103">
        <v>0</v>
      </c>
      <c r="J232" s="104">
        <v>870.13582214572091</v>
      </c>
      <c r="K232" s="104">
        <v>4316.2165158950374</v>
      </c>
      <c r="L232" s="104">
        <v>3446.0806937493167</v>
      </c>
      <c r="M232" s="105" t="s">
        <v>104</v>
      </c>
      <c r="N232" s="87"/>
      <c r="O232" s="103">
        <v>21.778234275862697</v>
      </c>
      <c r="P232" s="103">
        <v>22.199962083483765</v>
      </c>
      <c r="Q232" s="103">
        <v>0.4217278076210636</v>
      </c>
      <c r="R232" s="104">
        <v>877.92457917125205</v>
      </c>
      <c r="S232" s="104">
        <v>4016.1174119460347</v>
      </c>
      <c r="T232" s="104">
        <v>3138.1928327747837</v>
      </c>
      <c r="U232" s="87"/>
      <c r="V232" s="92"/>
      <c r="W232" s="87"/>
      <c r="X232" s="105">
        <v>227</v>
      </c>
      <c r="Y232" s="103">
        <v>18.310186808284321</v>
      </c>
      <c r="Z232" s="103">
        <v>2</v>
      </c>
      <c r="AA232" s="103">
        <v>2.8710807823395883</v>
      </c>
      <c r="AB232" s="104">
        <v>149.31724637339198</v>
      </c>
      <c r="AC232" s="103">
        <v>19.181267590623911</v>
      </c>
      <c r="AD232" s="103">
        <v>19.181267590623911</v>
      </c>
      <c r="AE232" s="103">
        <v>0</v>
      </c>
      <c r="AF232" s="104">
        <v>724.75527409210929</v>
      </c>
      <c r="AG232" s="104">
        <v>3592.6281663123041</v>
      </c>
      <c r="AH232" s="104">
        <v>2867.8728922201949</v>
      </c>
      <c r="AI232" s="105" t="s">
        <v>104</v>
      </c>
      <c r="AJ232" s="87"/>
      <c r="AK232" s="103">
        <v>21.718002955901806</v>
      </c>
      <c r="AL232" s="103">
        <v>22.099354010423884</v>
      </c>
      <c r="AM232" s="103">
        <v>0.38135105452208107</v>
      </c>
      <c r="AN232" s="104">
        <v>870.15289357353174</v>
      </c>
      <c r="AO232" s="104">
        <v>4042.4563910931615</v>
      </c>
      <c r="AP232" s="104">
        <v>3172.3034975196297</v>
      </c>
      <c r="AQ232" s="87"/>
      <c r="AR232" s="152"/>
      <c r="AS232" s="87"/>
      <c r="AT232" s="105">
        <v>227</v>
      </c>
      <c r="AU232" s="103">
        <v>26.359522154543704</v>
      </c>
      <c r="AV232" s="103">
        <v>2</v>
      </c>
      <c r="AW232" s="103">
        <v>3.8178170776390843</v>
      </c>
      <c r="AX232" s="104">
        <v>167.07091884747385</v>
      </c>
      <c r="AY232" s="103">
        <v>25</v>
      </c>
      <c r="AZ232" s="103">
        <v>28.177339232182788</v>
      </c>
      <c r="BA232" s="103">
        <v>3.1773392321827885</v>
      </c>
      <c r="BB232" s="104">
        <v>1393.6718036748921</v>
      </c>
      <c r="BC232" s="104">
        <v>3850</v>
      </c>
      <c r="BD232" s="104">
        <v>2456.3281963251079</v>
      </c>
      <c r="BE232" s="105" t="s">
        <v>105</v>
      </c>
      <c r="BF232" s="87"/>
      <c r="BG232" s="103">
        <v>22.734901693212329</v>
      </c>
      <c r="BH232" s="103">
        <v>23.473814236999583</v>
      </c>
      <c r="BI232" s="103">
        <v>0.73891254378725901</v>
      </c>
      <c r="BJ232" s="104">
        <v>944.34234029501238</v>
      </c>
      <c r="BK232" s="104">
        <v>3577.1956064047531</v>
      </c>
      <c r="BL232" s="104">
        <v>2632.8532661097447</v>
      </c>
      <c r="BM232" s="87"/>
      <c r="BN232" s="152"/>
      <c r="BO232" s="87"/>
      <c r="BP232" s="105">
        <v>227</v>
      </c>
      <c r="BQ232" s="103">
        <v>21.630171078900773</v>
      </c>
      <c r="BR232" s="103">
        <v>3</v>
      </c>
      <c r="BS232" s="103">
        <v>6.9968815125407682</v>
      </c>
      <c r="BT232" s="104">
        <v>146.11074995245181</v>
      </c>
      <c r="BU232" s="103">
        <v>25</v>
      </c>
      <c r="BV232" s="103">
        <v>25.62705259144154</v>
      </c>
      <c r="BW232" s="103">
        <v>0.62705259144154013</v>
      </c>
      <c r="BX232" s="104">
        <v>990.16863866868277</v>
      </c>
      <c r="BY232" s="104">
        <v>3960</v>
      </c>
      <c r="BZ232" s="104">
        <v>2969.8313613313171</v>
      </c>
      <c r="CA232" s="105" t="s">
        <v>105</v>
      </c>
      <c r="CB232" s="87"/>
      <c r="CC232" s="103">
        <v>22.783204838673001</v>
      </c>
      <c r="CD232" s="103">
        <v>23.554160958971419</v>
      </c>
      <c r="CE232" s="103">
        <v>0.77095612029841332</v>
      </c>
      <c r="CF232" s="104">
        <v>950.47502227772316</v>
      </c>
      <c r="CG232" s="104">
        <v>3641.6657478273823</v>
      </c>
      <c r="CH232" s="104">
        <v>2691.1907255496576</v>
      </c>
      <c r="CI232" s="87"/>
      <c r="CJ232" s="87"/>
      <c r="CK232" s="87"/>
      <c r="CL232" s="87"/>
      <c r="CM232" s="87"/>
      <c r="CN232" s="87"/>
      <c r="CO232" s="87"/>
      <c r="CP232" s="152"/>
    </row>
    <row r="233" spans="1:94" x14ac:dyDescent="0.2">
      <c r="A233" s="87"/>
      <c r="B233" s="105">
        <v>228</v>
      </c>
      <c r="C233" s="103">
        <v>17.918972190003664</v>
      </c>
      <c r="D233" s="103">
        <v>3</v>
      </c>
      <c r="E233" s="103">
        <v>4.1993909269632397</v>
      </c>
      <c r="F233" s="104">
        <v>128.7754099444083</v>
      </c>
      <c r="G233" s="103">
        <v>19.118363116966904</v>
      </c>
      <c r="H233" s="103">
        <v>19.118363116966904</v>
      </c>
      <c r="I233" s="103">
        <v>0</v>
      </c>
      <c r="J233" s="104">
        <v>702.32630345341545</v>
      </c>
      <c r="K233" s="104">
        <v>3591.3053610540428</v>
      </c>
      <c r="L233" s="104">
        <v>2888.9790576006271</v>
      </c>
      <c r="M233" s="105" t="s">
        <v>104</v>
      </c>
      <c r="N233" s="87"/>
      <c r="O233" s="103">
        <v>21.766568174288594</v>
      </c>
      <c r="P233" s="103">
        <v>22.186446298542901</v>
      </c>
      <c r="Q233" s="103">
        <v>0.41987812425430454</v>
      </c>
      <c r="R233" s="104">
        <v>877.15441129529665</v>
      </c>
      <c r="S233" s="104">
        <v>4014.2542011965083</v>
      </c>
      <c r="T233" s="104">
        <v>3137.0997899012127</v>
      </c>
      <c r="U233" s="87"/>
      <c r="V233" s="92"/>
      <c r="W233" s="87"/>
      <c r="X233" s="105">
        <v>228</v>
      </c>
      <c r="Y233" s="103">
        <v>23.522197102800746</v>
      </c>
      <c r="Z233" s="103">
        <v>1</v>
      </c>
      <c r="AA233" s="103">
        <v>5.5506907198117243</v>
      </c>
      <c r="AB233" s="104">
        <v>158.65643001965063</v>
      </c>
      <c r="AC233" s="103">
        <v>25</v>
      </c>
      <c r="AD233" s="103">
        <v>28.072887822612472</v>
      </c>
      <c r="AE233" s="103">
        <v>3.0728878226124721</v>
      </c>
      <c r="AF233" s="104">
        <v>1461.7762380898955</v>
      </c>
      <c r="AG233" s="104">
        <v>4570</v>
      </c>
      <c r="AH233" s="104">
        <v>3108.2237619101043</v>
      </c>
      <c r="AI233" s="105" t="s">
        <v>105</v>
      </c>
      <c r="AJ233" s="87"/>
      <c r="AK233" s="103">
        <v>21.732397679779428</v>
      </c>
      <c r="AL233" s="103">
        <v>22.125553720126465</v>
      </c>
      <c r="AM233" s="103">
        <v>0.39315604034703894</v>
      </c>
      <c r="AN233" s="104">
        <v>872.74773280386671</v>
      </c>
      <c r="AO233" s="104">
        <v>4044.7701788515251</v>
      </c>
      <c r="AP233" s="104">
        <v>3172.0224460476584</v>
      </c>
      <c r="AQ233" s="87"/>
      <c r="AR233" s="152"/>
      <c r="AS233" s="87"/>
      <c r="AT233" s="105">
        <v>228</v>
      </c>
      <c r="AU233" s="103">
        <v>24.150156750901711</v>
      </c>
      <c r="AV233" s="103">
        <v>2</v>
      </c>
      <c r="AW233" s="103">
        <v>4.2353904644688285</v>
      </c>
      <c r="AX233" s="104">
        <v>135.47816934093021</v>
      </c>
      <c r="AY233" s="103">
        <v>25</v>
      </c>
      <c r="AZ233" s="103">
        <v>26.38554721537054</v>
      </c>
      <c r="BA233" s="103">
        <v>1.3855472153705399</v>
      </c>
      <c r="BB233" s="104">
        <v>1093.3102516465112</v>
      </c>
      <c r="BC233" s="104">
        <v>3850</v>
      </c>
      <c r="BD233" s="104">
        <v>2756.6897483534885</v>
      </c>
      <c r="BE233" s="105" t="s">
        <v>105</v>
      </c>
      <c r="BF233" s="87"/>
      <c r="BG233" s="103">
        <v>22.744836334908765</v>
      </c>
      <c r="BH233" s="103">
        <v>23.486584995676651</v>
      </c>
      <c r="BI233" s="103">
        <v>0.74174866076788748</v>
      </c>
      <c r="BJ233" s="104">
        <v>944.99570832725578</v>
      </c>
      <c r="BK233" s="104">
        <v>3578.3921169029777</v>
      </c>
      <c r="BL233" s="104">
        <v>2633.3964085757257</v>
      </c>
      <c r="BM233" s="87"/>
      <c r="BN233" s="152"/>
      <c r="BO233" s="87"/>
      <c r="BP233" s="105">
        <v>228</v>
      </c>
      <c r="BQ233" s="103">
        <v>20.711697300329146</v>
      </c>
      <c r="BR233" s="103">
        <v>4</v>
      </c>
      <c r="BS233" s="103">
        <v>3.7645482412358557</v>
      </c>
      <c r="BT233" s="104">
        <v>168.01195711236099</v>
      </c>
      <c r="BU233" s="103">
        <v>20.476245541565</v>
      </c>
      <c r="BV233" s="103">
        <v>20.476245541565</v>
      </c>
      <c r="BW233" s="103">
        <v>0</v>
      </c>
      <c r="BX233" s="104">
        <v>782.29932335931096</v>
      </c>
      <c r="BY233" s="104">
        <v>3351.4368312347501</v>
      </c>
      <c r="BZ233" s="104">
        <v>2569.137507875439</v>
      </c>
      <c r="CA233" s="105" t="s">
        <v>104</v>
      </c>
      <c r="CB233" s="87"/>
      <c r="CC233" s="103">
        <v>22.773086596141827</v>
      </c>
      <c r="CD233" s="103">
        <v>23.540661329947703</v>
      </c>
      <c r="CE233" s="103">
        <v>0.76757473380587649</v>
      </c>
      <c r="CF233" s="104">
        <v>949.73740956316863</v>
      </c>
      <c r="CG233" s="104">
        <v>3640.392813982678</v>
      </c>
      <c r="CH233" s="104">
        <v>2690.6554044195077</v>
      </c>
      <c r="CI233" s="87"/>
      <c r="CJ233" s="87"/>
      <c r="CK233" s="87"/>
      <c r="CL233" s="87"/>
      <c r="CM233" s="87"/>
      <c r="CN233" s="87"/>
      <c r="CO233" s="87"/>
      <c r="CP233" s="152"/>
    </row>
    <row r="234" spans="1:94" x14ac:dyDescent="0.2">
      <c r="A234" s="87"/>
      <c r="B234" s="105">
        <v>229</v>
      </c>
      <c r="C234" s="103">
        <v>23.457761228524785</v>
      </c>
      <c r="D234" s="103">
        <v>1</v>
      </c>
      <c r="E234" s="103">
        <v>5.9545043748190309</v>
      </c>
      <c r="F234" s="104">
        <v>129.1236388821772</v>
      </c>
      <c r="G234" s="103">
        <v>25</v>
      </c>
      <c r="H234" s="103">
        <v>28.412265603343815</v>
      </c>
      <c r="I234" s="103">
        <v>3.4122656033438155</v>
      </c>
      <c r="J234" s="104">
        <v>1493.331447484064</v>
      </c>
      <c r="K234" s="104">
        <v>4550</v>
      </c>
      <c r="L234" s="104">
        <v>3056.668552515936</v>
      </c>
      <c r="M234" s="105" t="s">
        <v>105</v>
      </c>
      <c r="N234" s="87"/>
      <c r="O234" s="103">
        <v>21.780687963920521</v>
      </c>
      <c r="P234" s="103">
        <v>22.213633282406661</v>
      </c>
      <c r="Q234" s="103">
        <v>0.43294531848613643</v>
      </c>
      <c r="R234" s="104">
        <v>879.84514071096805</v>
      </c>
      <c r="S234" s="104">
        <v>4016.5937025013272</v>
      </c>
      <c r="T234" s="104">
        <v>3136.7485617903599</v>
      </c>
      <c r="U234" s="87"/>
      <c r="V234" s="92"/>
      <c r="W234" s="87"/>
      <c r="X234" s="105">
        <v>229</v>
      </c>
      <c r="Y234" s="103">
        <v>22.599949531962288</v>
      </c>
      <c r="Z234" s="103">
        <v>0</v>
      </c>
      <c r="AA234" s="103">
        <v>4.3560454500332364</v>
      </c>
      <c r="AB234" s="104">
        <v>148.92067573321503</v>
      </c>
      <c r="AC234" s="103">
        <v>25</v>
      </c>
      <c r="AD234" s="103">
        <v>26.955994981995524</v>
      </c>
      <c r="AE234" s="103">
        <v>1.9559949819955236</v>
      </c>
      <c r="AF234" s="104">
        <v>1250.9997724924092</v>
      </c>
      <c r="AG234" s="104">
        <v>4500</v>
      </c>
      <c r="AH234" s="104">
        <v>3249.0002275075908</v>
      </c>
      <c r="AI234" s="105" t="s">
        <v>105</v>
      </c>
      <c r="AJ234" s="87"/>
      <c r="AK234" s="103">
        <v>21.746666685544582</v>
      </c>
      <c r="AL234" s="103">
        <v>22.146647350090962</v>
      </c>
      <c r="AM234" s="103">
        <v>0.39998066454637726</v>
      </c>
      <c r="AN234" s="104">
        <v>874.39948843569448</v>
      </c>
      <c r="AO234" s="104">
        <v>4046.7580820006451</v>
      </c>
      <c r="AP234" s="104">
        <v>3172.3585935649503</v>
      </c>
      <c r="AQ234" s="87"/>
      <c r="AR234" s="152"/>
      <c r="AS234" s="87"/>
      <c r="AT234" s="105">
        <v>229</v>
      </c>
      <c r="AU234" s="103">
        <v>19.826297966551561</v>
      </c>
      <c r="AV234" s="103">
        <v>2</v>
      </c>
      <c r="AW234" s="103">
        <v>4.0927420588371479</v>
      </c>
      <c r="AX234" s="104">
        <v>114.73992536958295</v>
      </c>
      <c r="AY234" s="103">
        <v>21.919040025388711</v>
      </c>
      <c r="AZ234" s="103">
        <v>21.919040025388711</v>
      </c>
      <c r="BA234" s="103">
        <v>0</v>
      </c>
      <c r="BB234" s="104">
        <v>772.31112613124424</v>
      </c>
      <c r="BC234" s="104">
        <v>3387.8560038083065</v>
      </c>
      <c r="BD234" s="104">
        <v>2615.5448776770622</v>
      </c>
      <c r="BE234" s="105" t="s">
        <v>104</v>
      </c>
      <c r="BF234" s="87"/>
      <c r="BG234" s="103">
        <v>22.741230237487279</v>
      </c>
      <c r="BH234" s="103">
        <v>23.479739821133908</v>
      </c>
      <c r="BI234" s="103">
        <v>0.73850958364663033</v>
      </c>
      <c r="BJ234" s="104">
        <v>944.24162718229502</v>
      </c>
      <c r="BK234" s="104">
        <v>3577.5600814746167</v>
      </c>
      <c r="BL234" s="104">
        <v>2633.3184542923259</v>
      </c>
      <c r="BM234" s="87"/>
      <c r="BN234" s="152"/>
      <c r="BO234" s="87"/>
      <c r="BP234" s="105">
        <v>229</v>
      </c>
      <c r="BQ234" s="103">
        <v>23.372249775093074</v>
      </c>
      <c r="BR234" s="103">
        <v>1</v>
      </c>
      <c r="BS234" s="103">
        <v>4.3102332605738187</v>
      </c>
      <c r="BT234" s="104">
        <v>196.51537917250383</v>
      </c>
      <c r="BU234" s="103">
        <v>25</v>
      </c>
      <c r="BV234" s="103">
        <v>26.682483035666891</v>
      </c>
      <c r="BW234" s="103">
        <v>1.6824830356668912</v>
      </c>
      <c r="BX234" s="104">
        <v>1198.8878345225376</v>
      </c>
      <c r="BY234" s="104">
        <v>3820</v>
      </c>
      <c r="BZ234" s="104">
        <v>2621.1121654774624</v>
      </c>
      <c r="CA234" s="105" t="s">
        <v>105</v>
      </c>
      <c r="CB234" s="87"/>
      <c r="CC234" s="103">
        <v>22.782811108822429</v>
      </c>
      <c r="CD234" s="103">
        <v>23.554381075387528</v>
      </c>
      <c r="CE234" s="103">
        <v>0.77156996656509491</v>
      </c>
      <c r="CF234" s="104">
        <v>950.82540268526191</v>
      </c>
      <c r="CG234" s="104">
        <v>3641.177124838649</v>
      </c>
      <c r="CH234" s="104">
        <v>2690.3517221533853</v>
      </c>
      <c r="CI234" s="87"/>
      <c r="CJ234" s="87"/>
      <c r="CK234" s="87"/>
      <c r="CL234" s="87"/>
      <c r="CM234" s="87"/>
      <c r="CN234" s="87"/>
      <c r="CO234" s="87"/>
      <c r="CP234" s="152"/>
    </row>
    <row r="235" spans="1:94" x14ac:dyDescent="0.2">
      <c r="A235" s="87"/>
      <c r="B235" s="105">
        <v>230</v>
      </c>
      <c r="C235" s="103">
        <v>16.356502890625769</v>
      </c>
      <c r="D235" s="103">
        <v>2</v>
      </c>
      <c r="E235" s="103">
        <v>3.9066836533852936</v>
      </c>
      <c r="F235" s="104">
        <v>161.32829855756827</v>
      </c>
      <c r="G235" s="103">
        <v>18.263186544011063</v>
      </c>
      <c r="H235" s="103">
        <v>18.263186544011063</v>
      </c>
      <c r="I235" s="103">
        <v>0</v>
      </c>
      <c r="J235" s="104">
        <v>709.22389487790008</v>
      </c>
      <c r="K235" s="104">
        <v>3387.3735779219915</v>
      </c>
      <c r="L235" s="104">
        <v>2678.1496830440915</v>
      </c>
      <c r="M235" s="105" t="s">
        <v>104</v>
      </c>
      <c r="N235" s="87"/>
      <c r="O235" s="103">
        <v>21.765394479486133</v>
      </c>
      <c r="P235" s="103">
        <v>22.196457427022331</v>
      </c>
      <c r="Q235" s="103">
        <v>0.43106294753619673</v>
      </c>
      <c r="R235" s="104">
        <v>879.10330920734611</v>
      </c>
      <c r="S235" s="104">
        <v>4013.8579628292432</v>
      </c>
      <c r="T235" s="104">
        <v>3134.7546536218979</v>
      </c>
      <c r="U235" s="87"/>
      <c r="V235" s="92"/>
      <c r="W235" s="87"/>
      <c r="X235" s="105">
        <v>230</v>
      </c>
      <c r="Y235" s="103">
        <v>24.061808603649261</v>
      </c>
      <c r="Z235" s="103">
        <v>1</v>
      </c>
      <c r="AA235" s="103">
        <v>5.1135828274664679</v>
      </c>
      <c r="AB235" s="104">
        <v>199.88092327303349</v>
      </c>
      <c r="AC235" s="103">
        <v>25</v>
      </c>
      <c r="AD235" s="103">
        <v>28.175391431115727</v>
      </c>
      <c r="AE235" s="103">
        <v>3.1753914311157274</v>
      </c>
      <c r="AF235" s="104">
        <v>1521.4513808738643</v>
      </c>
      <c r="AG235" s="104">
        <v>4570</v>
      </c>
      <c r="AH235" s="104">
        <v>3048.5486191261357</v>
      </c>
      <c r="AI235" s="105" t="s">
        <v>105</v>
      </c>
      <c r="AJ235" s="87"/>
      <c r="AK235" s="103">
        <v>21.760811612998737</v>
      </c>
      <c r="AL235" s="103">
        <v>22.172859280878026</v>
      </c>
      <c r="AM235" s="103">
        <v>0.41204766787928748</v>
      </c>
      <c r="AN235" s="104">
        <v>877.21275753325165</v>
      </c>
      <c r="AO235" s="104">
        <v>4049.0330468615116</v>
      </c>
      <c r="AP235" s="104">
        <v>3171.8202893282596</v>
      </c>
      <c r="AQ235" s="87"/>
      <c r="AR235" s="152"/>
      <c r="AS235" s="87"/>
      <c r="AT235" s="105">
        <v>230</v>
      </c>
      <c r="AU235" s="103">
        <v>25.927371124955794</v>
      </c>
      <c r="AV235" s="103">
        <v>1</v>
      </c>
      <c r="AW235" s="103">
        <v>3.9974420171981708</v>
      </c>
      <c r="AX235" s="104">
        <v>188.4095988971161</v>
      </c>
      <c r="AY235" s="103">
        <v>25</v>
      </c>
      <c r="AZ235" s="103">
        <v>28.924813142153965</v>
      </c>
      <c r="BA235" s="103">
        <v>3.9248131421539654</v>
      </c>
      <c r="BB235" s="104">
        <v>1527.131570220211</v>
      </c>
      <c r="BC235" s="104">
        <v>3800</v>
      </c>
      <c r="BD235" s="104">
        <v>2272.868429779789</v>
      </c>
      <c r="BE235" s="105" t="s">
        <v>105</v>
      </c>
      <c r="BF235" s="87"/>
      <c r="BG235" s="103">
        <v>22.751050975585159</v>
      </c>
      <c r="BH235" s="103">
        <v>23.503414052964427</v>
      </c>
      <c r="BI235" s="103">
        <v>0.75236307737927088</v>
      </c>
      <c r="BJ235" s="104">
        <v>946.77593128245974</v>
      </c>
      <c r="BK235" s="104">
        <v>3578.527211555162</v>
      </c>
      <c r="BL235" s="104">
        <v>2631.751280272706</v>
      </c>
      <c r="BM235" s="87"/>
      <c r="BN235" s="152"/>
      <c r="BO235" s="87"/>
      <c r="BP235" s="105">
        <v>230</v>
      </c>
      <c r="BQ235" s="103">
        <v>19.523576798429815</v>
      </c>
      <c r="BR235" s="103">
        <v>2</v>
      </c>
      <c r="BS235" s="103">
        <v>6.9161044900161919</v>
      </c>
      <c r="BT235" s="104">
        <v>171.37453429740657</v>
      </c>
      <c r="BU235" s="103">
        <v>24.439681288446007</v>
      </c>
      <c r="BV235" s="103">
        <v>24.439681288446007</v>
      </c>
      <c r="BW235" s="103">
        <v>0</v>
      </c>
      <c r="BX235" s="104">
        <v>904.5649729507868</v>
      </c>
      <c r="BY235" s="104">
        <v>3805.9521932669008</v>
      </c>
      <c r="BZ235" s="104">
        <v>2901.3872203161141</v>
      </c>
      <c r="CA235" s="105" t="s">
        <v>104</v>
      </c>
      <c r="CB235" s="87"/>
      <c r="CC235" s="103">
        <v>22.790014892212099</v>
      </c>
      <c r="CD235" s="103">
        <v>23.558230206748654</v>
      </c>
      <c r="CE235" s="103">
        <v>0.76821531453655101</v>
      </c>
      <c r="CF235" s="104">
        <v>950.62427038206852</v>
      </c>
      <c r="CG235" s="104">
        <v>3641.8935381796414</v>
      </c>
      <c r="CH235" s="104">
        <v>2691.2692677975706</v>
      </c>
      <c r="CI235" s="87"/>
      <c r="CJ235" s="87"/>
      <c r="CK235" s="87"/>
      <c r="CL235" s="87"/>
      <c r="CM235" s="87"/>
      <c r="CN235" s="87"/>
      <c r="CO235" s="87"/>
      <c r="CP235" s="152"/>
    </row>
    <row r="236" spans="1:94" x14ac:dyDescent="0.2">
      <c r="A236" s="87"/>
      <c r="B236" s="105">
        <v>231</v>
      </c>
      <c r="C236" s="103">
        <v>20.227599308006376</v>
      </c>
      <c r="D236" s="103">
        <v>2</v>
      </c>
      <c r="E236" s="103">
        <v>4.4076554150775955</v>
      </c>
      <c r="F236" s="104">
        <v>154.2258343236455</v>
      </c>
      <c r="G236" s="103">
        <v>22.635254723083971</v>
      </c>
      <c r="H236" s="103">
        <v>22.635254723083971</v>
      </c>
      <c r="I236" s="103">
        <v>0</v>
      </c>
      <c r="J236" s="104">
        <v>833.28347601616463</v>
      </c>
      <c r="K236" s="104">
        <v>4174.3458501551149</v>
      </c>
      <c r="L236" s="104">
        <v>3341.0623741389504</v>
      </c>
      <c r="M236" s="105" t="s">
        <v>104</v>
      </c>
      <c r="N236" s="87"/>
      <c r="O236" s="103">
        <v>21.769160108246293</v>
      </c>
      <c r="P236" s="103">
        <v>22.198356982416538</v>
      </c>
      <c r="Q236" s="103">
        <v>0.42919687417023916</v>
      </c>
      <c r="R236" s="104">
        <v>878.90495495110724</v>
      </c>
      <c r="S236" s="104">
        <v>4014.5527155882296</v>
      </c>
      <c r="T236" s="104">
        <v>3135.6477606371232</v>
      </c>
      <c r="U236" s="87"/>
      <c r="V236" s="92"/>
      <c r="W236" s="87"/>
      <c r="X236" s="105">
        <v>231</v>
      </c>
      <c r="Y236" s="103">
        <v>21.162877262566482</v>
      </c>
      <c r="Z236" s="103">
        <v>1</v>
      </c>
      <c r="AA236" s="103">
        <v>5.0812479813178912</v>
      </c>
      <c r="AB236" s="104">
        <v>125.55205419225325</v>
      </c>
      <c r="AC236" s="103">
        <v>25</v>
      </c>
      <c r="AD236" s="103">
        <v>25.244125243884373</v>
      </c>
      <c r="AE236" s="103">
        <v>0.24412524388437262</v>
      </c>
      <c r="AF236" s="104">
        <v>919.49459809144037</v>
      </c>
      <c r="AG236" s="104">
        <v>4570</v>
      </c>
      <c r="AH236" s="104">
        <v>3650.5054019085596</v>
      </c>
      <c r="AI236" s="105" t="s">
        <v>105</v>
      </c>
      <c r="AJ236" s="87"/>
      <c r="AK236" s="103">
        <v>21.774834073548526</v>
      </c>
      <c r="AL236" s="103">
        <v>22.186154804527405</v>
      </c>
      <c r="AM236" s="103">
        <v>0.41132073097887656</v>
      </c>
      <c r="AN236" s="104">
        <v>877.39579580406632</v>
      </c>
      <c r="AO236" s="104">
        <v>4051.2883150569164</v>
      </c>
      <c r="AP236" s="104">
        <v>3173.8925192528495</v>
      </c>
      <c r="AQ236" s="87"/>
      <c r="AR236" s="152"/>
      <c r="AS236" s="87"/>
      <c r="AT236" s="105">
        <v>231</v>
      </c>
      <c r="AU236" s="103">
        <v>18.783702412410733</v>
      </c>
      <c r="AV236" s="103">
        <v>2</v>
      </c>
      <c r="AW236" s="103">
        <v>6.9446964107573379</v>
      </c>
      <c r="AX236" s="104">
        <v>141.69064223812026</v>
      </c>
      <c r="AY236" s="103">
        <v>23.728398823168071</v>
      </c>
      <c r="AZ236" s="103">
        <v>23.728398823168071</v>
      </c>
      <c r="BA236" s="103">
        <v>0</v>
      </c>
      <c r="BB236" s="104">
        <v>853.54260693316246</v>
      </c>
      <c r="BC236" s="104">
        <v>3659.2598234752109</v>
      </c>
      <c r="BD236" s="104">
        <v>2805.7172165420484</v>
      </c>
      <c r="BE236" s="105" t="s">
        <v>104</v>
      </c>
      <c r="BF236" s="87"/>
      <c r="BG236" s="103">
        <v>22.75528191864829</v>
      </c>
      <c r="BH236" s="103">
        <v>23.504388013008601</v>
      </c>
      <c r="BI236" s="103">
        <v>0.74910609436031306</v>
      </c>
      <c r="BJ236" s="104">
        <v>946.37232381774425</v>
      </c>
      <c r="BK236" s="104">
        <v>3578.8767033816557</v>
      </c>
      <c r="BL236" s="104">
        <v>2632.5043795639149</v>
      </c>
      <c r="BM236" s="87"/>
      <c r="BN236" s="152"/>
      <c r="BO236" s="87"/>
      <c r="BP236" s="105">
        <v>231</v>
      </c>
      <c r="BQ236" s="103">
        <v>26.357956427439355</v>
      </c>
      <c r="BR236" s="103">
        <v>0</v>
      </c>
      <c r="BS236" s="103">
        <v>5.1636809373610237</v>
      </c>
      <c r="BT236" s="104">
        <v>167.26166852285161</v>
      </c>
      <c r="BU236" s="103">
        <v>25</v>
      </c>
      <c r="BV236" s="103">
        <v>31.521637364800377</v>
      </c>
      <c r="BW236" s="103">
        <v>6.5216373648003767</v>
      </c>
      <c r="BX236" s="104">
        <v>1895.507273242908</v>
      </c>
      <c r="BY236" s="104">
        <v>3750</v>
      </c>
      <c r="BZ236" s="104">
        <v>1854.492726757092</v>
      </c>
      <c r="CA236" s="105" t="s">
        <v>105</v>
      </c>
      <c r="CB236" s="87"/>
      <c r="CC236" s="103">
        <v>22.799581927310747</v>
      </c>
      <c r="CD236" s="103">
        <v>23.59270383080948</v>
      </c>
      <c r="CE236" s="103">
        <v>0.79312190349873202</v>
      </c>
      <c r="CF236" s="104">
        <v>954.71467299185565</v>
      </c>
      <c r="CG236" s="104">
        <v>3642.3615315208549</v>
      </c>
      <c r="CH236" s="104">
        <v>2687.6468585289972</v>
      </c>
      <c r="CI236" s="87"/>
      <c r="CJ236" s="87"/>
      <c r="CK236" s="87"/>
      <c r="CL236" s="87"/>
      <c r="CM236" s="87"/>
      <c r="CN236" s="87"/>
      <c r="CO236" s="87"/>
      <c r="CP236" s="152"/>
    </row>
    <row r="237" spans="1:94" x14ac:dyDescent="0.2">
      <c r="A237" s="87"/>
      <c r="B237" s="105">
        <v>232</v>
      </c>
      <c r="C237" s="103">
        <v>17.395040498859885</v>
      </c>
      <c r="D237" s="103">
        <v>2</v>
      </c>
      <c r="E237" s="103">
        <v>3.8912298402519818</v>
      </c>
      <c r="F237" s="104">
        <v>172.21014777915582</v>
      </c>
      <c r="G237" s="103">
        <v>19.286270339111866</v>
      </c>
      <c r="H237" s="103">
        <v>19.286270339111866</v>
      </c>
      <c r="I237" s="103">
        <v>0</v>
      </c>
      <c r="J237" s="104">
        <v>750.79825795251179</v>
      </c>
      <c r="K237" s="104">
        <v>3571.5286610401358</v>
      </c>
      <c r="L237" s="104">
        <v>2820.7304030876239</v>
      </c>
      <c r="M237" s="105" t="s">
        <v>104</v>
      </c>
      <c r="N237" s="87"/>
      <c r="O237" s="103">
        <v>21.758457997172439</v>
      </c>
      <c r="P237" s="103">
        <v>22.185804884816086</v>
      </c>
      <c r="Q237" s="103">
        <v>0.42734688764364331</v>
      </c>
      <c r="R237" s="104">
        <v>878.35277091232012</v>
      </c>
      <c r="S237" s="104">
        <v>4012.6431291462118</v>
      </c>
      <c r="T237" s="104">
        <v>3134.2903582338922</v>
      </c>
      <c r="U237" s="87"/>
      <c r="V237" s="92"/>
      <c r="W237" s="87"/>
      <c r="X237" s="105">
        <v>232</v>
      </c>
      <c r="Y237" s="103">
        <v>19.165556232339156</v>
      </c>
      <c r="Z237" s="103">
        <v>3</v>
      </c>
      <c r="AA237" s="103">
        <v>4.5537229465323614</v>
      </c>
      <c r="AB237" s="104">
        <v>161.09161065963025</v>
      </c>
      <c r="AC237" s="103">
        <v>20.719279178871517</v>
      </c>
      <c r="AD237" s="103">
        <v>20.719279178871517</v>
      </c>
      <c r="AE237" s="103">
        <v>0</v>
      </c>
      <c r="AF237" s="104">
        <v>782.66998602577587</v>
      </c>
      <c r="AG237" s="104">
        <v>3939.4702521968729</v>
      </c>
      <c r="AH237" s="104">
        <v>3156.8002661710971</v>
      </c>
      <c r="AI237" s="105" t="s">
        <v>104</v>
      </c>
      <c r="AJ237" s="87"/>
      <c r="AK237" s="103">
        <v>21.77028426796802</v>
      </c>
      <c r="AL237" s="103">
        <v>22.179832064761648</v>
      </c>
      <c r="AM237" s="103">
        <v>0.4095477967936228</v>
      </c>
      <c r="AN237" s="104">
        <v>876.98749489984959</v>
      </c>
      <c r="AO237" s="104">
        <v>4050.8063406480369</v>
      </c>
      <c r="AP237" s="104">
        <v>3173.818845748187</v>
      </c>
      <c r="AQ237" s="87"/>
      <c r="AR237" s="152"/>
      <c r="AS237" s="87"/>
      <c r="AT237" s="105">
        <v>232</v>
      </c>
      <c r="AU237" s="103">
        <v>21.102442387926786</v>
      </c>
      <c r="AV237" s="103">
        <v>1</v>
      </c>
      <c r="AW237" s="103">
        <v>6.3792064291251585</v>
      </c>
      <c r="AX237" s="104">
        <v>148.07042489832946</v>
      </c>
      <c r="AY237" s="103">
        <v>25</v>
      </c>
      <c r="AZ237" s="103">
        <v>26.481648817051944</v>
      </c>
      <c r="BA237" s="103">
        <v>1.4816488170519442</v>
      </c>
      <c r="BB237" s="104">
        <v>1120.3177474561212</v>
      </c>
      <c r="BC237" s="104">
        <v>3800</v>
      </c>
      <c r="BD237" s="104">
        <v>2679.6822525438788</v>
      </c>
      <c r="BE237" s="105" t="s">
        <v>105</v>
      </c>
      <c r="BF237" s="87"/>
      <c r="BG237" s="103">
        <v>22.764957427619635</v>
      </c>
      <c r="BH237" s="103">
        <v>23.517221033715682</v>
      </c>
      <c r="BI237" s="103">
        <v>0.75226360609605281</v>
      </c>
      <c r="BJ237" s="104">
        <v>947.12208857480607</v>
      </c>
      <c r="BK237" s="104">
        <v>3579.8298210394937</v>
      </c>
      <c r="BL237" s="104">
        <v>2632.7077324646907</v>
      </c>
      <c r="BM237" s="87"/>
      <c r="BN237" s="152"/>
      <c r="BO237" s="87"/>
      <c r="BP237" s="105">
        <v>232</v>
      </c>
      <c r="BQ237" s="103">
        <v>22.195786855416291</v>
      </c>
      <c r="BR237" s="103">
        <v>2</v>
      </c>
      <c r="BS237" s="103">
        <v>4.7831173043111068</v>
      </c>
      <c r="BT237" s="104">
        <v>151.97679540547847</v>
      </c>
      <c r="BU237" s="103">
        <v>24.978904159727399</v>
      </c>
      <c r="BV237" s="103">
        <v>24.978904159727399</v>
      </c>
      <c r="BW237" s="103">
        <v>0</v>
      </c>
      <c r="BX237" s="104">
        <v>901.34392019730046</v>
      </c>
      <c r="BY237" s="104">
        <v>3886.8356239591099</v>
      </c>
      <c r="BZ237" s="104">
        <v>2985.4917037618093</v>
      </c>
      <c r="CA237" s="105" t="s">
        <v>104</v>
      </c>
      <c r="CB237" s="87"/>
      <c r="CC237" s="103">
        <v>22.80897555762289</v>
      </c>
      <c r="CD237" s="103">
        <v>23.598678832227233</v>
      </c>
      <c r="CE237" s="103">
        <v>0.78970327460434098</v>
      </c>
      <c r="CF237" s="104">
        <v>954.48462664360329</v>
      </c>
      <c r="CG237" s="104">
        <v>3643.4152991606747</v>
      </c>
      <c r="CH237" s="104">
        <v>2688.93067251707</v>
      </c>
      <c r="CI237" s="87"/>
      <c r="CJ237" s="87"/>
      <c r="CK237" s="87"/>
      <c r="CL237" s="87"/>
      <c r="CM237" s="87"/>
      <c r="CN237" s="87"/>
      <c r="CO237" s="87"/>
      <c r="CP237" s="152"/>
    </row>
    <row r="238" spans="1:94" x14ac:dyDescent="0.2">
      <c r="A238" s="87"/>
      <c r="B238" s="105">
        <v>233</v>
      </c>
      <c r="C238" s="103">
        <v>23.882906821820203</v>
      </c>
      <c r="D238" s="103">
        <v>2</v>
      </c>
      <c r="E238" s="103">
        <v>2.9744528726321429</v>
      </c>
      <c r="F238" s="104">
        <v>133.20311302060253</v>
      </c>
      <c r="G238" s="103">
        <v>24.857359694452345</v>
      </c>
      <c r="H238" s="103">
        <v>24.857359694452345</v>
      </c>
      <c r="I238" s="103">
        <v>0</v>
      </c>
      <c r="J238" s="104">
        <v>878.92390385417298</v>
      </c>
      <c r="K238" s="104">
        <v>4574.3247450014223</v>
      </c>
      <c r="L238" s="104">
        <v>3695.4008411472496</v>
      </c>
      <c r="M238" s="105" t="s">
        <v>104</v>
      </c>
      <c r="N238" s="87"/>
      <c r="O238" s="103">
        <v>21.771758004456903</v>
      </c>
      <c r="P238" s="103">
        <v>22.197270785286626</v>
      </c>
      <c r="Q238" s="103">
        <v>0.4255127808297221</v>
      </c>
      <c r="R238" s="104">
        <v>878.35522212666285</v>
      </c>
      <c r="S238" s="104">
        <v>4015.0537798580367</v>
      </c>
      <c r="T238" s="104">
        <v>3136.6985577313749</v>
      </c>
      <c r="U238" s="87"/>
      <c r="V238" s="92"/>
      <c r="W238" s="87"/>
      <c r="X238" s="105">
        <v>233</v>
      </c>
      <c r="Y238" s="103">
        <v>20.674425750422774</v>
      </c>
      <c r="Z238" s="103">
        <v>4</v>
      </c>
      <c r="AA238" s="103">
        <v>2.4110302247036119</v>
      </c>
      <c r="AB238" s="104">
        <v>154.92595811387076</v>
      </c>
      <c r="AC238" s="103">
        <v>19.085455975126386</v>
      </c>
      <c r="AD238" s="103">
        <v>19.085455975126386</v>
      </c>
      <c r="AE238" s="103">
        <v>0</v>
      </c>
      <c r="AF238" s="104">
        <v>727.48963736766245</v>
      </c>
      <c r="AG238" s="104">
        <v>3715.3820755227493</v>
      </c>
      <c r="AH238" s="104">
        <v>2987.8924381550869</v>
      </c>
      <c r="AI238" s="105" t="s">
        <v>104</v>
      </c>
      <c r="AJ238" s="87"/>
      <c r="AK238" s="103">
        <v>21.758761399758399</v>
      </c>
      <c r="AL238" s="103">
        <v>22.166551480685957</v>
      </c>
      <c r="AM238" s="103">
        <v>0.40779008092755575</v>
      </c>
      <c r="AN238" s="104">
        <v>876.3458731937028</v>
      </c>
      <c r="AO238" s="104">
        <v>4049.3667515273278</v>
      </c>
      <c r="AP238" s="104">
        <v>3173.0208783336243</v>
      </c>
      <c r="AQ238" s="87"/>
      <c r="AR238" s="152"/>
      <c r="AS238" s="87"/>
      <c r="AT238" s="105">
        <v>233</v>
      </c>
      <c r="AU238" s="103">
        <v>22.302120425678044</v>
      </c>
      <c r="AV238" s="103">
        <v>2</v>
      </c>
      <c r="AW238" s="103">
        <v>5.908770702194893</v>
      </c>
      <c r="AX238" s="104">
        <v>170.88471613955451</v>
      </c>
      <c r="AY238" s="103">
        <v>25</v>
      </c>
      <c r="AZ238" s="103">
        <v>26.210891127872937</v>
      </c>
      <c r="BA238" s="103">
        <v>1.2108911278729373</v>
      </c>
      <c r="BB238" s="104">
        <v>1102.5183853204951</v>
      </c>
      <c r="BC238" s="104">
        <v>3850</v>
      </c>
      <c r="BD238" s="104">
        <v>2747.4816146795047</v>
      </c>
      <c r="BE238" s="105" t="s">
        <v>105</v>
      </c>
      <c r="BF238" s="87"/>
      <c r="BG238" s="103">
        <v>22.774549885011822</v>
      </c>
      <c r="BH238" s="103">
        <v>23.528781849570436</v>
      </c>
      <c r="BI238" s="103">
        <v>0.75423196455861452</v>
      </c>
      <c r="BJ238" s="104">
        <v>947.78902547071038</v>
      </c>
      <c r="BK238" s="104">
        <v>3580.98934970456</v>
      </c>
      <c r="BL238" s="104">
        <v>2633.2003242338528</v>
      </c>
      <c r="BM238" s="87"/>
      <c r="BN238" s="152"/>
      <c r="BO238" s="87"/>
      <c r="BP238" s="105">
        <v>233</v>
      </c>
      <c r="BQ238" s="103">
        <v>21.290441584279517</v>
      </c>
      <c r="BR238" s="103">
        <v>5</v>
      </c>
      <c r="BS238" s="103">
        <v>3.3252416959377382</v>
      </c>
      <c r="BT238" s="104">
        <v>137.19223968897882</v>
      </c>
      <c r="BU238" s="103">
        <v>19.615683280217254</v>
      </c>
      <c r="BV238" s="103">
        <v>19.615683280217254</v>
      </c>
      <c r="BW238" s="103">
        <v>0</v>
      </c>
      <c r="BX238" s="104">
        <v>725.66273809549648</v>
      </c>
      <c r="BY238" s="104">
        <v>3292.3524920325881</v>
      </c>
      <c r="BZ238" s="104">
        <v>2566.6897539370916</v>
      </c>
      <c r="CA238" s="105" t="s">
        <v>104</v>
      </c>
      <c r="CB238" s="87"/>
      <c r="CC238" s="103">
        <v>22.795270440552478</v>
      </c>
      <c r="CD238" s="103">
        <v>23.581584430716457</v>
      </c>
      <c r="CE238" s="103">
        <v>0.78631399016397896</v>
      </c>
      <c r="CF238" s="104">
        <v>953.50255845240974</v>
      </c>
      <c r="CG238" s="104">
        <v>3641.9085918339447</v>
      </c>
      <c r="CH238" s="104">
        <v>2688.4060333815332</v>
      </c>
      <c r="CI238" s="87"/>
      <c r="CJ238" s="87"/>
      <c r="CK238" s="87"/>
      <c r="CL238" s="87"/>
      <c r="CM238" s="87"/>
      <c r="CN238" s="87"/>
      <c r="CO238" s="87"/>
      <c r="CP238" s="152"/>
    </row>
    <row r="239" spans="1:94" x14ac:dyDescent="0.2">
      <c r="A239" s="87"/>
      <c r="B239" s="105">
        <v>234</v>
      </c>
      <c r="C239" s="103">
        <v>18.642557967101791</v>
      </c>
      <c r="D239" s="103">
        <v>2</v>
      </c>
      <c r="E239" s="103">
        <v>2.1985362997503577</v>
      </c>
      <c r="F239" s="104">
        <v>155.58163299492327</v>
      </c>
      <c r="G239" s="103">
        <v>18.841094266852149</v>
      </c>
      <c r="H239" s="103">
        <v>18.841094266852149</v>
      </c>
      <c r="I239" s="103">
        <v>0</v>
      </c>
      <c r="J239" s="104">
        <v>720.81446100048765</v>
      </c>
      <c r="K239" s="104">
        <v>3491.3969680333867</v>
      </c>
      <c r="L239" s="104">
        <v>2770.5825070328992</v>
      </c>
      <c r="M239" s="105" t="s">
        <v>104</v>
      </c>
      <c r="N239" s="87"/>
      <c r="O239" s="103">
        <v>21.759233800450048</v>
      </c>
      <c r="P239" s="103">
        <v>22.182928150592463</v>
      </c>
      <c r="Q239" s="103">
        <v>0.42369435014241558</v>
      </c>
      <c r="R239" s="104">
        <v>877.68197101073906</v>
      </c>
      <c r="S239" s="104">
        <v>4012.8159302348545</v>
      </c>
      <c r="T239" s="104">
        <v>3135.1339592241161</v>
      </c>
      <c r="U239" s="87"/>
      <c r="V239" s="92"/>
      <c r="W239" s="87"/>
      <c r="X239" s="105">
        <v>234</v>
      </c>
      <c r="Y239" s="103">
        <v>24.489038305308746</v>
      </c>
      <c r="Z239" s="103">
        <v>1</v>
      </c>
      <c r="AA239" s="103">
        <v>2.4737417514852571</v>
      </c>
      <c r="AB239" s="104">
        <v>149.5500454761239</v>
      </c>
      <c r="AC239" s="103">
        <v>25</v>
      </c>
      <c r="AD239" s="103">
        <v>25.962780056794003</v>
      </c>
      <c r="AE239" s="103">
        <v>0.9627800567940028</v>
      </c>
      <c r="AF239" s="104">
        <v>1072.8504556990445</v>
      </c>
      <c r="AG239" s="104">
        <v>4570</v>
      </c>
      <c r="AH239" s="104">
        <v>3497.1495443009553</v>
      </c>
      <c r="AI239" s="105" t="s">
        <v>105</v>
      </c>
      <c r="AJ239" s="87"/>
      <c r="AK239" s="103">
        <v>21.772612846767977</v>
      </c>
      <c r="AL239" s="103">
        <v>22.182774679729153</v>
      </c>
      <c r="AM239" s="103">
        <v>0.41016183296117303</v>
      </c>
      <c r="AN239" s="104">
        <v>877.18563636680256</v>
      </c>
      <c r="AO239" s="104">
        <v>4051.5916799396041</v>
      </c>
      <c r="AP239" s="104">
        <v>3174.4060435728011</v>
      </c>
      <c r="AQ239" s="87"/>
      <c r="AR239" s="152"/>
      <c r="AS239" s="87"/>
      <c r="AT239" s="105">
        <v>234</v>
      </c>
      <c r="AU239" s="103">
        <v>23.117703894982881</v>
      </c>
      <c r="AV239" s="103">
        <v>2</v>
      </c>
      <c r="AW239" s="103">
        <v>4.547395585381194</v>
      </c>
      <c r="AX239" s="104">
        <v>118.78096429006878</v>
      </c>
      <c r="AY239" s="103">
        <v>25</v>
      </c>
      <c r="AZ239" s="103">
        <v>25.665099480364077</v>
      </c>
      <c r="BA239" s="103">
        <v>0.66509948036407707</v>
      </c>
      <c r="BB239" s="104">
        <v>968.54588634468041</v>
      </c>
      <c r="BC239" s="104">
        <v>3850</v>
      </c>
      <c r="BD239" s="104">
        <v>2881.4541136553198</v>
      </c>
      <c r="BE239" s="105" t="s">
        <v>105</v>
      </c>
      <c r="BF239" s="87"/>
      <c r="BG239" s="103">
        <v>22.784060355588696</v>
      </c>
      <c r="BH239" s="103">
        <v>23.537911412095195</v>
      </c>
      <c r="BI239" s="103">
        <v>0.75385105650650119</v>
      </c>
      <c r="BJ239" s="104">
        <v>947.87773000435982</v>
      </c>
      <c r="BK239" s="104">
        <v>3582.1389678682158</v>
      </c>
      <c r="BL239" s="104">
        <v>2634.2612378638592</v>
      </c>
      <c r="BM239" s="87"/>
      <c r="BN239" s="152"/>
      <c r="BO239" s="87"/>
      <c r="BP239" s="105">
        <v>234</v>
      </c>
      <c r="BQ239" s="103">
        <v>24.739455921804741</v>
      </c>
      <c r="BR239" s="103">
        <v>5</v>
      </c>
      <c r="BS239" s="103">
        <v>5.3530492604988344</v>
      </c>
      <c r="BT239" s="104">
        <v>139.85799707354676</v>
      </c>
      <c r="BU239" s="103">
        <v>25</v>
      </c>
      <c r="BV239" s="103">
        <v>25.092505182303576</v>
      </c>
      <c r="BW239" s="103">
        <v>9.250518230357585E-2</v>
      </c>
      <c r="BX239" s="104">
        <v>903.73377441908315</v>
      </c>
      <c r="BY239" s="104">
        <v>4100</v>
      </c>
      <c r="BZ239" s="104">
        <v>3196.2662255809169</v>
      </c>
      <c r="CA239" s="105" t="s">
        <v>105</v>
      </c>
      <c r="CB239" s="87"/>
      <c r="CC239" s="103">
        <v>22.804692361746699</v>
      </c>
      <c r="CD239" s="103">
        <v>23.588041357005292</v>
      </c>
      <c r="CE239" s="103">
        <v>0.78334899525859258</v>
      </c>
      <c r="CF239" s="104">
        <v>953.28987134115619</v>
      </c>
      <c r="CG239" s="104">
        <v>3643.8662474243984</v>
      </c>
      <c r="CH239" s="104">
        <v>2690.5763760832401</v>
      </c>
      <c r="CI239" s="87"/>
      <c r="CJ239" s="87"/>
      <c r="CK239" s="87"/>
      <c r="CL239" s="87"/>
      <c r="CM239" s="87"/>
      <c r="CN239" s="87"/>
      <c r="CO239" s="87"/>
      <c r="CP239" s="152"/>
    </row>
    <row r="240" spans="1:94" x14ac:dyDescent="0.2">
      <c r="A240" s="87"/>
      <c r="B240" s="105">
        <v>235</v>
      </c>
      <c r="C240" s="103">
        <v>17.706967242193414</v>
      </c>
      <c r="D240" s="103">
        <v>2</v>
      </c>
      <c r="E240" s="103">
        <v>5.5995490838737787</v>
      </c>
      <c r="F240" s="104">
        <v>161.61574924623159</v>
      </c>
      <c r="G240" s="103">
        <v>21.306516326067193</v>
      </c>
      <c r="H240" s="103">
        <v>21.306516326067193</v>
      </c>
      <c r="I240" s="103">
        <v>0</v>
      </c>
      <c r="J240" s="104">
        <v>800.81123902824743</v>
      </c>
      <c r="K240" s="104">
        <v>3935.1729386920947</v>
      </c>
      <c r="L240" s="104">
        <v>3134.3616996638475</v>
      </c>
      <c r="M240" s="105" t="s">
        <v>104</v>
      </c>
      <c r="N240" s="87"/>
      <c r="O240" s="103">
        <v>21.757307343112245</v>
      </c>
      <c r="P240" s="103">
        <v>22.179198738573209</v>
      </c>
      <c r="Q240" s="103">
        <v>0.4218913954609585</v>
      </c>
      <c r="R240" s="104">
        <v>877.35486151294117</v>
      </c>
      <c r="S240" s="104">
        <v>4012.4855345261622</v>
      </c>
      <c r="T240" s="104">
        <v>3135.1306730132214</v>
      </c>
      <c r="U240" s="87"/>
      <c r="V240" s="92"/>
      <c r="W240" s="87"/>
      <c r="X240" s="105">
        <v>235</v>
      </c>
      <c r="Y240" s="103">
        <v>22.378844687059196</v>
      </c>
      <c r="Z240" s="103">
        <v>3</v>
      </c>
      <c r="AA240" s="103">
        <v>5.6969317221068696</v>
      </c>
      <c r="AB240" s="104">
        <v>134.22398221557927</v>
      </c>
      <c r="AC240" s="103">
        <v>25</v>
      </c>
      <c r="AD240" s="103">
        <v>25.075776409166068</v>
      </c>
      <c r="AE240" s="103">
        <v>7.5776409166067538E-2</v>
      </c>
      <c r="AF240" s="104">
        <v>897.86373586547143</v>
      </c>
      <c r="AG240" s="104">
        <v>4710</v>
      </c>
      <c r="AH240" s="104">
        <v>3812.1362641345286</v>
      </c>
      <c r="AI240" s="105" t="s">
        <v>105</v>
      </c>
      <c r="AJ240" s="87"/>
      <c r="AK240" s="103">
        <v>21.786346409122157</v>
      </c>
      <c r="AL240" s="103">
        <v>22.19508532538633</v>
      </c>
      <c r="AM240" s="103">
        <v>0.40873891626417258</v>
      </c>
      <c r="AN240" s="104">
        <v>877.2736282795629</v>
      </c>
      <c r="AO240" s="104">
        <v>4054.393417471776</v>
      </c>
      <c r="AP240" s="104">
        <v>3177.1197891922129</v>
      </c>
      <c r="AQ240" s="87"/>
      <c r="AR240" s="152"/>
      <c r="AS240" s="87"/>
      <c r="AT240" s="105">
        <v>235</v>
      </c>
      <c r="AU240" s="103">
        <v>20.466577038504983</v>
      </c>
      <c r="AV240" s="103">
        <v>3</v>
      </c>
      <c r="AW240" s="103">
        <v>4.5916374934749768</v>
      </c>
      <c r="AX240" s="104">
        <v>164.52563394402708</v>
      </c>
      <c r="AY240" s="103">
        <v>22.05821453197996</v>
      </c>
      <c r="AZ240" s="103">
        <v>22.05821453197996</v>
      </c>
      <c r="BA240" s="103">
        <v>0</v>
      </c>
      <c r="BB240" s="104">
        <v>826.27206990342586</v>
      </c>
      <c r="BC240" s="104">
        <v>3458.7321797969939</v>
      </c>
      <c r="BD240" s="104">
        <v>2632.4601098935682</v>
      </c>
      <c r="BE240" s="105" t="s">
        <v>104</v>
      </c>
      <c r="BF240" s="87"/>
      <c r="BG240" s="103">
        <v>22.780971649956321</v>
      </c>
      <c r="BH240" s="103">
        <v>23.531614829626619</v>
      </c>
      <c r="BI240" s="103">
        <v>0.75064317967030325</v>
      </c>
      <c r="BJ240" s="104">
        <v>947.36025911031334</v>
      </c>
      <c r="BK240" s="104">
        <v>3581.6138325998277</v>
      </c>
      <c r="BL240" s="104">
        <v>2634.2535734895177</v>
      </c>
      <c r="BM240" s="87"/>
      <c r="BN240" s="152"/>
      <c r="BO240" s="87"/>
      <c r="BP240" s="105">
        <v>235</v>
      </c>
      <c r="BQ240" s="103">
        <v>22.526725053957925</v>
      </c>
      <c r="BR240" s="103">
        <v>2</v>
      </c>
      <c r="BS240" s="103">
        <v>5.7238033440354066</v>
      </c>
      <c r="BT240" s="104">
        <v>109.64024971631692</v>
      </c>
      <c r="BU240" s="103">
        <v>25</v>
      </c>
      <c r="BV240" s="103">
        <v>26.250528397993332</v>
      </c>
      <c r="BW240" s="103">
        <v>1.2505283979933317</v>
      </c>
      <c r="BX240" s="104">
        <v>1047.2195094153167</v>
      </c>
      <c r="BY240" s="104">
        <v>3890</v>
      </c>
      <c r="BZ240" s="104">
        <v>2842.7804905846833</v>
      </c>
      <c r="CA240" s="105" t="s">
        <v>105</v>
      </c>
      <c r="CB240" s="87"/>
      <c r="CC240" s="103">
        <v>22.814034096377561</v>
      </c>
      <c r="CD240" s="103">
        <v>23.599371089094603</v>
      </c>
      <c r="CE240" s="103">
        <v>0.78533699271703827</v>
      </c>
      <c r="CF240" s="104">
        <v>953.68957192870585</v>
      </c>
      <c r="CG240" s="104">
        <v>3644.9136250949327</v>
      </c>
      <c r="CH240" s="104">
        <v>2691.2240531662251</v>
      </c>
      <c r="CI240" s="87"/>
      <c r="CJ240" s="87"/>
      <c r="CK240" s="87"/>
      <c r="CL240" s="87"/>
      <c r="CM240" s="87"/>
      <c r="CN240" s="87"/>
      <c r="CO240" s="87"/>
      <c r="CP240" s="152"/>
    </row>
    <row r="241" spans="1:94" x14ac:dyDescent="0.2">
      <c r="A241" s="87"/>
      <c r="B241" s="105">
        <v>236</v>
      </c>
      <c r="C241" s="103">
        <v>16.857671260958114</v>
      </c>
      <c r="D241" s="103">
        <v>0</v>
      </c>
      <c r="E241" s="103">
        <v>3.5160658819052535</v>
      </c>
      <c r="F241" s="104">
        <v>186.39784371348071</v>
      </c>
      <c r="G241" s="103">
        <v>20.373737142863366</v>
      </c>
      <c r="H241" s="103">
        <v>20.373737142863366</v>
      </c>
      <c r="I241" s="103">
        <v>0</v>
      </c>
      <c r="J241" s="104">
        <v>797.60995799938166</v>
      </c>
      <c r="K241" s="104">
        <v>3667.2726857154057</v>
      </c>
      <c r="L241" s="104">
        <v>2869.6627277160242</v>
      </c>
      <c r="M241" s="105" t="s">
        <v>104</v>
      </c>
      <c r="N241" s="87"/>
      <c r="O241" s="103">
        <v>21.751444757517973</v>
      </c>
      <c r="P241" s="103">
        <v>22.171548477574436</v>
      </c>
      <c r="Q241" s="103">
        <v>0.4201037200564629</v>
      </c>
      <c r="R241" s="104">
        <v>877.01695937940917</v>
      </c>
      <c r="S241" s="104">
        <v>4011.0227682176419</v>
      </c>
      <c r="T241" s="104">
        <v>3134.0058088382334</v>
      </c>
      <c r="U241" s="87"/>
      <c r="V241" s="92"/>
      <c r="W241" s="87"/>
      <c r="X241" s="105">
        <v>236</v>
      </c>
      <c r="Y241" s="103">
        <v>17.73485777142335</v>
      </c>
      <c r="Z241" s="103">
        <v>2</v>
      </c>
      <c r="AA241" s="103">
        <v>4.7049591417143484</v>
      </c>
      <c r="AB241" s="104">
        <v>145.38879247991269</v>
      </c>
      <c r="AC241" s="103">
        <v>20.439816913137697</v>
      </c>
      <c r="AD241" s="103">
        <v>20.439816913137697</v>
      </c>
      <c r="AE241" s="103">
        <v>0</v>
      </c>
      <c r="AF241" s="104">
        <v>758.58329987404363</v>
      </c>
      <c r="AG241" s="104">
        <v>3819.1670443647854</v>
      </c>
      <c r="AH241" s="104">
        <v>3060.583744490742</v>
      </c>
      <c r="AI241" s="105" t="s">
        <v>104</v>
      </c>
      <c r="AJ241" s="87"/>
      <c r="AK241" s="103">
        <v>21.780640775664594</v>
      </c>
      <c r="AL241" s="103">
        <v>22.187647747368327</v>
      </c>
      <c r="AM241" s="103">
        <v>0.40700697170373118</v>
      </c>
      <c r="AN241" s="104">
        <v>876.77070315920048</v>
      </c>
      <c r="AO241" s="104">
        <v>4053.3966955518308</v>
      </c>
      <c r="AP241" s="104">
        <v>3176.6259923926305</v>
      </c>
      <c r="AQ241" s="87"/>
      <c r="AR241" s="152"/>
      <c r="AS241" s="87"/>
      <c r="AT241" s="105">
        <v>236</v>
      </c>
      <c r="AU241" s="103">
        <v>24.193296639089585</v>
      </c>
      <c r="AV241" s="103">
        <v>2</v>
      </c>
      <c r="AW241" s="103">
        <v>6.2043687583678517</v>
      </c>
      <c r="AX241" s="104">
        <v>155.96249745238808</v>
      </c>
      <c r="AY241" s="103">
        <v>25</v>
      </c>
      <c r="AZ241" s="103">
        <v>28.397665397457438</v>
      </c>
      <c r="BA241" s="103">
        <v>3.3976653974574376</v>
      </c>
      <c r="BB241" s="104">
        <v>1415.6123070710037</v>
      </c>
      <c r="BC241" s="104">
        <v>3850</v>
      </c>
      <c r="BD241" s="104">
        <v>2434.3876929289963</v>
      </c>
      <c r="BE241" s="105" t="s">
        <v>105</v>
      </c>
      <c r="BF241" s="87"/>
      <c r="BG241" s="103">
        <v>22.790374312456507</v>
      </c>
      <c r="BH241" s="103">
        <v>23.552233687964886</v>
      </c>
      <c r="BI241" s="103">
        <v>0.76185937550838445</v>
      </c>
      <c r="BJ241" s="104">
        <v>949.34437795760448</v>
      </c>
      <c r="BK241" s="104">
        <v>3582.7510621227098</v>
      </c>
      <c r="BL241" s="104">
        <v>2633.4066841651088</v>
      </c>
      <c r="BM241" s="87"/>
      <c r="BN241" s="152"/>
      <c r="BO241" s="87"/>
      <c r="BP241" s="105">
        <v>236</v>
      </c>
      <c r="BQ241" s="103">
        <v>25.693419903162425</v>
      </c>
      <c r="BR241" s="103">
        <v>3</v>
      </c>
      <c r="BS241" s="103">
        <v>5.2737366896493079</v>
      </c>
      <c r="BT241" s="104">
        <v>151.88390617773788</v>
      </c>
      <c r="BU241" s="103">
        <v>25</v>
      </c>
      <c r="BV241" s="103">
        <v>27.967156592811733</v>
      </c>
      <c r="BW241" s="103">
        <v>2.9671565928117332</v>
      </c>
      <c r="BX241" s="104">
        <v>1346.9573950994977</v>
      </c>
      <c r="BY241" s="104">
        <v>3960</v>
      </c>
      <c r="BZ241" s="104">
        <v>2613.0426049005023</v>
      </c>
      <c r="CA241" s="105" t="s">
        <v>105</v>
      </c>
      <c r="CB241" s="87"/>
      <c r="CC241" s="103">
        <v>22.823296663765795</v>
      </c>
      <c r="CD241" s="103">
        <v>23.617878654788321</v>
      </c>
      <c r="CE241" s="103">
        <v>0.79458199102252425</v>
      </c>
      <c r="CF241" s="104">
        <v>955.35596100993814</v>
      </c>
      <c r="CG241" s="104">
        <v>3646.2487368530051</v>
      </c>
      <c r="CH241" s="104">
        <v>2690.8927758430655</v>
      </c>
      <c r="CI241" s="87"/>
      <c r="CJ241" s="87"/>
      <c r="CK241" s="87"/>
      <c r="CL241" s="87"/>
      <c r="CM241" s="87"/>
      <c r="CN241" s="87"/>
      <c r="CO241" s="87"/>
      <c r="CP241" s="152"/>
    </row>
    <row r="242" spans="1:94" x14ac:dyDescent="0.2">
      <c r="A242" s="87"/>
      <c r="B242" s="105">
        <v>237</v>
      </c>
      <c r="C242" s="103">
        <v>18.145168909744328</v>
      </c>
      <c r="D242" s="103">
        <v>2</v>
      </c>
      <c r="E242" s="103">
        <v>2.4902390823763159</v>
      </c>
      <c r="F242" s="104">
        <v>155.5508139762461</v>
      </c>
      <c r="G242" s="103">
        <v>18.635407992120644</v>
      </c>
      <c r="H242" s="103">
        <v>18.635407992120644</v>
      </c>
      <c r="I242" s="103">
        <v>0</v>
      </c>
      <c r="J242" s="104">
        <v>714.61305373986545</v>
      </c>
      <c r="K242" s="104">
        <v>3454.3734385817161</v>
      </c>
      <c r="L242" s="104">
        <v>2739.7603848418507</v>
      </c>
      <c r="M242" s="105" t="s">
        <v>104</v>
      </c>
      <c r="N242" s="87"/>
      <c r="O242" s="103">
        <v>21.738296923064816</v>
      </c>
      <c r="P242" s="103">
        <v>22.15662805358518</v>
      </c>
      <c r="Q242" s="103">
        <v>0.4183311305203597</v>
      </c>
      <c r="R242" s="104">
        <v>876.33171083240677</v>
      </c>
      <c r="S242" s="104">
        <v>4008.6740368689671</v>
      </c>
      <c r="T242" s="104">
        <v>3132.3423260365607</v>
      </c>
      <c r="U242" s="87"/>
      <c r="V242" s="92"/>
      <c r="W242" s="87"/>
      <c r="X242" s="105">
        <v>237</v>
      </c>
      <c r="Y242" s="103">
        <v>18.740576362009925</v>
      </c>
      <c r="Z242" s="103">
        <v>4</v>
      </c>
      <c r="AA242" s="103">
        <v>4.4217517282944065</v>
      </c>
      <c r="AB242" s="104">
        <v>120.95461512066493</v>
      </c>
      <c r="AC242" s="103">
        <v>19.162328090304332</v>
      </c>
      <c r="AD242" s="103">
        <v>19.162328090304332</v>
      </c>
      <c r="AE242" s="103">
        <v>0</v>
      </c>
      <c r="AF242" s="104">
        <v>695.82445782979482</v>
      </c>
      <c r="AG242" s="104">
        <v>3729.2190562547798</v>
      </c>
      <c r="AH242" s="104">
        <v>3033.3945984249849</v>
      </c>
      <c r="AI242" s="105" t="s">
        <v>104</v>
      </c>
      <c r="AJ242" s="87"/>
      <c r="AK242" s="103">
        <v>21.769593042814972</v>
      </c>
      <c r="AL242" s="103">
        <v>22.174882685524175</v>
      </c>
      <c r="AM242" s="103">
        <v>0.40528964270920065</v>
      </c>
      <c r="AN242" s="104">
        <v>876.00721689198781</v>
      </c>
      <c r="AO242" s="104">
        <v>4052.0288574113374</v>
      </c>
      <c r="AP242" s="104">
        <v>3176.0216405193491</v>
      </c>
      <c r="AQ242" s="87"/>
      <c r="AR242" s="152"/>
      <c r="AS242" s="87"/>
      <c r="AT242" s="105">
        <v>237</v>
      </c>
      <c r="AU242" s="103">
        <v>23.993203123848346</v>
      </c>
      <c r="AV242" s="103">
        <v>2</v>
      </c>
      <c r="AW242" s="103">
        <v>3.9864550510507937</v>
      </c>
      <c r="AX242" s="104">
        <v>113.67270868828082</v>
      </c>
      <c r="AY242" s="103">
        <v>25</v>
      </c>
      <c r="AZ242" s="103">
        <v>25.979658174899139</v>
      </c>
      <c r="BA242" s="103">
        <v>0.97965817489913931</v>
      </c>
      <c r="BB242" s="104">
        <v>1010.6214349231518</v>
      </c>
      <c r="BC242" s="104">
        <v>3850</v>
      </c>
      <c r="BD242" s="104">
        <v>2839.3785650768482</v>
      </c>
      <c r="BE242" s="105" t="s">
        <v>105</v>
      </c>
      <c r="BF242" s="87"/>
      <c r="BG242" s="103">
        <v>22.799697627593819</v>
      </c>
      <c r="BH242" s="103">
        <v>23.562475985378111</v>
      </c>
      <c r="BI242" s="103">
        <v>0.7627783577842947</v>
      </c>
      <c r="BJ242" s="104">
        <v>949.60293094058147</v>
      </c>
      <c r="BK242" s="104">
        <v>3583.8786947719809</v>
      </c>
      <c r="BL242" s="104">
        <v>2634.2757638314029</v>
      </c>
      <c r="BM242" s="87"/>
      <c r="BN242" s="152"/>
      <c r="BO242" s="87"/>
      <c r="BP242" s="105">
        <v>237</v>
      </c>
      <c r="BQ242" s="103">
        <v>22.430298246748688</v>
      </c>
      <c r="BR242" s="103">
        <v>6</v>
      </c>
      <c r="BS242" s="103">
        <v>6.0112150573665835</v>
      </c>
      <c r="BT242" s="104">
        <v>114.69675069387804</v>
      </c>
      <c r="BU242" s="103">
        <v>22.441513304115272</v>
      </c>
      <c r="BV242" s="103">
        <v>22.441513304115272</v>
      </c>
      <c r="BW242" s="103">
        <v>0</v>
      </c>
      <c r="BX242" s="104">
        <v>787.94214981733614</v>
      </c>
      <c r="BY242" s="104">
        <v>3786.2269956172909</v>
      </c>
      <c r="BZ242" s="104">
        <v>2998.2848457999548</v>
      </c>
      <c r="CA242" s="105" t="s">
        <v>104</v>
      </c>
      <c r="CB242" s="87"/>
      <c r="CC242" s="103">
        <v>22.821685763514104</v>
      </c>
      <c r="CD242" s="103">
        <v>23.612915087907844</v>
      </c>
      <c r="CE242" s="103">
        <v>0.79122932439373728</v>
      </c>
      <c r="CF242" s="104">
        <v>954.6495736209398</v>
      </c>
      <c r="CG242" s="104">
        <v>3646.8393624174109</v>
      </c>
      <c r="CH242" s="104">
        <v>2692.1897887964697</v>
      </c>
      <c r="CI242" s="87"/>
      <c r="CJ242" s="87"/>
      <c r="CK242" s="87"/>
      <c r="CL242" s="87"/>
      <c r="CM242" s="87"/>
      <c r="CN242" s="87"/>
      <c r="CO242" s="87"/>
      <c r="CP242" s="152"/>
    </row>
    <row r="243" spans="1:94" x14ac:dyDescent="0.2">
      <c r="A243" s="87"/>
      <c r="B243" s="105">
        <v>238</v>
      </c>
      <c r="C243" s="103">
        <v>20.795620749141136</v>
      </c>
      <c r="D243" s="103">
        <v>4</v>
      </c>
      <c r="E243" s="103">
        <v>4.9437464953124071</v>
      </c>
      <c r="F243" s="104">
        <v>159.44603811046713</v>
      </c>
      <c r="G243" s="103">
        <v>21.739367244453543</v>
      </c>
      <c r="H243" s="103">
        <v>21.739367244453543</v>
      </c>
      <c r="I243" s="103">
        <v>0</v>
      </c>
      <c r="J243" s="104">
        <v>811.62705544407345</v>
      </c>
      <c r="K243" s="104">
        <v>4113.086104001638</v>
      </c>
      <c r="L243" s="104">
        <v>3301.4590485575645</v>
      </c>
      <c r="M243" s="105" t="s">
        <v>104</v>
      </c>
      <c r="N243" s="87"/>
      <c r="O243" s="103">
        <v>21.738301420213507</v>
      </c>
      <c r="P243" s="103">
        <v>22.154874856908155</v>
      </c>
      <c r="Q243" s="103">
        <v>0.41657343669464392</v>
      </c>
      <c r="R243" s="104">
        <v>876.05984253245583</v>
      </c>
      <c r="S243" s="104">
        <v>4009.11274303339</v>
      </c>
      <c r="T243" s="104">
        <v>3133.0529005009344</v>
      </c>
      <c r="U243" s="87"/>
      <c r="V243" s="92"/>
      <c r="W243" s="87"/>
      <c r="X243" s="105">
        <v>238</v>
      </c>
      <c r="Y243" s="103">
        <v>21.810814903764552</v>
      </c>
      <c r="Z243" s="103">
        <v>1</v>
      </c>
      <c r="AA243" s="103">
        <v>4.4755016087235777</v>
      </c>
      <c r="AB243" s="104">
        <v>134.12956288701281</v>
      </c>
      <c r="AC243" s="103">
        <v>25</v>
      </c>
      <c r="AD243" s="103">
        <v>25.286316512488128</v>
      </c>
      <c r="AE243" s="103">
        <v>0.28631651248812773</v>
      </c>
      <c r="AF243" s="104">
        <v>935.66653513487586</v>
      </c>
      <c r="AG243" s="104">
        <v>4570</v>
      </c>
      <c r="AH243" s="104">
        <v>3634.3334648651244</v>
      </c>
      <c r="AI243" s="105" t="s">
        <v>105</v>
      </c>
      <c r="AJ243" s="87"/>
      <c r="AK243" s="103">
        <v>21.783166181290539</v>
      </c>
      <c r="AL243" s="103">
        <v>22.187955936897971</v>
      </c>
      <c r="AM243" s="103">
        <v>0.40478975560743147</v>
      </c>
      <c r="AN243" s="104">
        <v>876.25788629636963</v>
      </c>
      <c r="AO243" s="104">
        <v>4054.2052067499453</v>
      </c>
      <c r="AP243" s="104">
        <v>3177.9473204535752</v>
      </c>
      <c r="AQ243" s="87"/>
      <c r="AR243" s="152"/>
      <c r="AS243" s="87"/>
      <c r="AT243" s="105">
        <v>238</v>
      </c>
      <c r="AU243" s="103">
        <v>21.474935720380497</v>
      </c>
      <c r="AV243" s="103">
        <v>4</v>
      </c>
      <c r="AW243" s="103">
        <v>6.2566065337990366</v>
      </c>
      <c r="AX243" s="104">
        <v>158.70795344045126</v>
      </c>
      <c r="AY243" s="103">
        <v>23.731542254179534</v>
      </c>
      <c r="AZ243" s="103">
        <v>23.731542254179534</v>
      </c>
      <c r="BA243" s="103">
        <v>0</v>
      </c>
      <c r="BB243" s="104">
        <v>870.65422106583719</v>
      </c>
      <c r="BC243" s="104">
        <v>3759.73133812693</v>
      </c>
      <c r="BD243" s="104">
        <v>2889.0771170610928</v>
      </c>
      <c r="BE243" s="105" t="s">
        <v>104</v>
      </c>
      <c r="BF243" s="87"/>
      <c r="BG243" s="103">
        <v>22.803612941150902</v>
      </c>
      <c r="BH243" s="103">
        <v>23.563186347852067</v>
      </c>
      <c r="BI243" s="103">
        <v>0.75957340670116746</v>
      </c>
      <c r="BJ243" s="104">
        <v>949.27121367220013</v>
      </c>
      <c r="BK243" s="104">
        <v>3584.6175714247329</v>
      </c>
      <c r="BL243" s="104">
        <v>2635.3463577525363</v>
      </c>
      <c r="BM243" s="87"/>
      <c r="BN243" s="152"/>
      <c r="BO243" s="87"/>
      <c r="BP243" s="105">
        <v>238</v>
      </c>
      <c r="BQ243" s="103">
        <v>24.444880004001661</v>
      </c>
      <c r="BR243" s="103">
        <v>2</v>
      </c>
      <c r="BS243" s="103">
        <v>4.6295321711707018</v>
      </c>
      <c r="BT243" s="104">
        <v>178.30141846689958</v>
      </c>
      <c r="BU243" s="103">
        <v>25</v>
      </c>
      <c r="BV243" s="103">
        <v>27.074412175172363</v>
      </c>
      <c r="BW243" s="103">
        <v>2.0744121751723625</v>
      </c>
      <c r="BX243" s="104">
        <v>1239.4632447427539</v>
      </c>
      <c r="BY243" s="104">
        <v>3890</v>
      </c>
      <c r="BZ243" s="104">
        <v>2650.5367552572461</v>
      </c>
      <c r="CA243" s="105" t="s">
        <v>105</v>
      </c>
      <c r="CB243" s="87"/>
      <c r="CC243" s="103">
        <v>22.830838344339675</v>
      </c>
      <c r="CD243" s="103">
        <v>23.627459193316518</v>
      </c>
      <c r="CE243" s="103">
        <v>0.79662084897684071</v>
      </c>
      <c r="CF243" s="104">
        <v>955.84626971809018</v>
      </c>
      <c r="CG243" s="104">
        <v>3647.8610457685986</v>
      </c>
      <c r="CH243" s="104">
        <v>2692.014776050507</v>
      </c>
      <c r="CI243" s="87"/>
      <c r="CJ243" s="87"/>
      <c r="CK243" s="87"/>
      <c r="CL243" s="87"/>
      <c r="CM243" s="87"/>
      <c r="CN243" s="87"/>
      <c r="CO243" s="87"/>
      <c r="CP243" s="152"/>
    </row>
    <row r="244" spans="1:94" x14ac:dyDescent="0.2">
      <c r="A244" s="87"/>
      <c r="B244" s="105">
        <v>239</v>
      </c>
      <c r="C244" s="103">
        <v>21.064757403263084</v>
      </c>
      <c r="D244" s="103">
        <v>3</v>
      </c>
      <c r="E244" s="103">
        <v>2.6649468463968584</v>
      </c>
      <c r="F244" s="104">
        <v>153.44941720704068</v>
      </c>
      <c r="G244" s="103">
        <v>20.729704249659942</v>
      </c>
      <c r="H244" s="103">
        <v>20.729704249659942</v>
      </c>
      <c r="I244" s="103">
        <v>0</v>
      </c>
      <c r="J244" s="104">
        <v>775.34054469683895</v>
      </c>
      <c r="K244" s="104">
        <v>3881.3467649387894</v>
      </c>
      <c r="L244" s="104">
        <v>3106.0062202419504</v>
      </c>
      <c r="M244" s="105" t="s">
        <v>104</v>
      </c>
      <c r="N244" s="87"/>
      <c r="O244" s="103">
        <v>21.734081348370189</v>
      </c>
      <c r="P244" s="103">
        <v>22.148911799974062</v>
      </c>
      <c r="Q244" s="103">
        <v>0.41483045160387133</v>
      </c>
      <c r="R244" s="104">
        <v>875.63842287623993</v>
      </c>
      <c r="S244" s="104">
        <v>4008.5781573509862</v>
      </c>
      <c r="T244" s="104">
        <v>3132.9397344747463</v>
      </c>
      <c r="U244" s="87"/>
      <c r="V244" s="92"/>
      <c r="W244" s="87"/>
      <c r="X244" s="105">
        <v>239</v>
      </c>
      <c r="Y244" s="103">
        <v>20.525394677586171</v>
      </c>
      <c r="Z244" s="103">
        <v>1</v>
      </c>
      <c r="AA244" s="103">
        <v>2.3387357206323696</v>
      </c>
      <c r="AB244" s="104">
        <v>108.05350570057917</v>
      </c>
      <c r="AC244" s="103">
        <v>21.864130398218542</v>
      </c>
      <c r="AD244" s="103">
        <v>21.864130398218542</v>
      </c>
      <c r="AE244" s="103">
        <v>0</v>
      </c>
      <c r="AF244" s="104">
        <v>763.97741764713544</v>
      </c>
      <c r="AG244" s="104">
        <v>4005.5434716793375</v>
      </c>
      <c r="AH244" s="104">
        <v>3241.5660540322019</v>
      </c>
      <c r="AI244" s="105" t="s">
        <v>104</v>
      </c>
      <c r="AJ244" s="87"/>
      <c r="AK244" s="103">
        <v>21.783504943704465</v>
      </c>
      <c r="AL244" s="103">
        <v>22.18660101832609</v>
      </c>
      <c r="AM244" s="103">
        <v>0.40309607462162628</v>
      </c>
      <c r="AN244" s="104">
        <v>875.78809354051509</v>
      </c>
      <c r="AO244" s="104">
        <v>4054.0016011638754</v>
      </c>
      <c r="AP244" s="104">
        <v>3178.2135076233599</v>
      </c>
      <c r="AQ244" s="87"/>
      <c r="AR244" s="152"/>
      <c r="AS244" s="87"/>
      <c r="AT244" s="105">
        <v>239</v>
      </c>
      <c r="AU244" s="103">
        <v>18.173184992998095</v>
      </c>
      <c r="AV244" s="103">
        <v>5</v>
      </c>
      <c r="AW244" s="103">
        <v>6.6173675538017136</v>
      </c>
      <c r="AX244" s="104">
        <v>131.25971574760993</v>
      </c>
      <c r="AY244" s="103">
        <v>19.790552546799809</v>
      </c>
      <c r="AZ244" s="103">
        <v>19.790552546799809</v>
      </c>
      <c r="BA244" s="103">
        <v>0</v>
      </c>
      <c r="BB244" s="104">
        <v>724.97629215160418</v>
      </c>
      <c r="BC244" s="104">
        <v>3218.5828820199713</v>
      </c>
      <c r="BD244" s="104">
        <v>2493.6065898683673</v>
      </c>
      <c r="BE244" s="105" t="s">
        <v>104</v>
      </c>
      <c r="BF244" s="87"/>
      <c r="BG244" s="103">
        <v>22.791005993894203</v>
      </c>
      <c r="BH244" s="103">
        <v>23.547401269186576</v>
      </c>
      <c r="BI244" s="103">
        <v>0.75639527529237593</v>
      </c>
      <c r="BJ244" s="104">
        <v>948.33274119721864</v>
      </c>
      <c r="BK244" s="104">
        <v>3583.0860455276415</v>
      </c>
      <c r="BL244" s="104">
        <v>2634.7533043304265</v>
      </c>
      <c r="BM244" s="87"/>
      <c r="BN244" s="152"/>
      <c r="BO244" s="87"/>
      <c r="BP244" s="105">
        <v>239</v>
      </c>
      <c r="BQ244" s="103">
        <v>25.373513551268218</v>
      </c>
      <c r="BR244" s="103">
        <v>1</v>
      </c>
      <c r="BS244" s="103">
        <v>4.811661979634267</v>
      </c>
      <c r="BT244" s="104">
        <v>172.55928219363611</v>
      </c>
      <c r="BU244" s="103">
        <v>25</v>
      </c>
      <c r="BV244" s="103">
        <v>29.185175530902484</v>
      </c>
      <c r="BW244" s="103">
        <v>4.1851755309024838</v>
      </c>
      <c r="BX244" s="104">
        <v>1550.3356118290087</v>
      </c>
      <c r="BY244" s="104">
        <v>3820</v>
      </c>
      <c r="BZ244" s="104">
        <v>2269.6643881709915</v>
      </c>
      <c r="CA244" s="105" t="s">
        <v>105</v>
      </c>
      <c r="CB244" s="87"/>
      <c r="CC244" s="103">
        <v>22.839914334530725</v>
      </c>
      <c r="CD244" s="103">
        <v>23.650713236570017</v>
      </c>
      <c r="CE244" s="103">
        <v>0.81079890203929117</v>
      </c>
      <c r="CF244" s="104">
        <v>958.3336728231568</v>
      </c>
      <c r="CG244" s="104">
        <v>3648.5812924390225</v>
      </c>
      <c r="CH244" s="104">
        <v>2690.247619615865</v>
      </c>
      <c r="CI244" s="87"/>
      <c r="CJ244" s="87"/>
      <c r="CK244" s="87"/>
      <c r="CL244" s="87"/>
      <c r="CM244" s="87"/>
      <c r="CN244" s="87"/>
      <c r="CO244" s="87"/>
      <c r="CP244" s="152"/>
    </row>
    <row r="245" spans="1:94" x14ac:dyDescent="0.2">
      <c r="A245" s="87"/>
      <c r="B245" s="105">
        <v>240</v>
      </c>
      <c r="C245" s="103">
        <v>19.349180830784519</v>
      </c>
      <c r="D245" s="103">
        <v>2</v>
      </c>
      <c r="E245" s="103">
        <v>2.5747448518072535</v>
      </c>
      <c r="F245" s="104">
        <v>137.64143635343083</v>
      </c>
      <c r="G245" s="103">
        <v>19.923925682591772</v>
      </c>
      <c r="H245" s="103">
        <v>19.923925682591772</v>
      </c>
      <c r="I245" s="103">
        <v>0</v>
      </c>
      <c r="J245" s="104">
        <v>735.35920683118411</v>
      </c>
      <c r="K245" s="104">
        <v>3686.3066228665189</v>
      </c>
      <c r="L245" s="104">
        <v>2950.9474160353348</v>
      </c>
      <c r="M245" s="105" t="s">
        <v>104</v>
      </c>
      <c r="N245" s="87"/>
      <c r="O245" s="103">
        <v>21.726539033096113</v>
      </c>
      <c r="P245" s="103">
        <v>22.13964102448497</v>
      </c>
      <c r="Q245" s="103">
        <v>0.41310199138885523</v>
      </c>
      <c r="R245" s="104">
        <v>875.05392614271875</v>
      </c>
      <c r="S245" s="104">
        <v>4007.2353592906343</v>
      </c>
      <c r="T245" s="104">
        <v>3132.1814331479154</v>
      </c>
      <c r="U245" s="87"/>
      <c r="V245" s="92"/>
      <c r="W245" s="87"/>
      <c r="X245" s="105">
        <v>240</v>
      </c>
      <c r="Y245" s="103">
        <v>16.787899768490245</v>
      </c>
      <c r="Z245" s="103">
        <v>3</v>
      </c>
      <c r="AA245" s="103">
        <v>5.3286276118520934</v>
      </c>
      <c r="AB245" s="104">
        <v>131.60915462355186</v>
      </c>
      <c r="AC245" s="103">
        <v>19.11652738034234</v>
      </c>
      <c r="AD245" s="103">
        <v>19.11652738034234</v>
      </c>
      <c r="AE245" s="103">
        <v>0</v>
      </c>
      <c r="AF245" s="104">
        <v>705.10497603382203</v>
      </c>
      <c r="AG245" s="104">
        <v>3650.9749284616214</v>
      </c>
      <c r="AH245" s="104">
        <v>2945.8699524277995</v>
      </c>
      <c r="AI245" s="105" t="s">
        <v>104</v>
      </c>
      <c r="AJ245" s="87"/>
      <c r="AK245" s="103">
        <v>21.772392537190456</v>
      </c>
      <c r="AL245" s="103">
        <v>22.173809044834496</v>
      </c>
      <c r="AM245" s="103">
        <v>0.40141650764403619</v>
      </c>
      <c r="AN245" s="104">
        <v>875.07691388423723</v>
      </c>
      <c r="AO245" s="104">
        <v>4052.3223233609492</v>
      </c>
      <c r="AP245" s="104">
        <v>3177.2454094767118</v>
      </c>
      <c r="AQ245" s="87"/>
      <c r="AR245" s="152"/>
      <c r="AS245" s="87"/>
      <c r="AT245" s="105">
        <v>240</v>
      </c>
      <c r="AU245" s="103">
        <v>19.719743307684954</v>
      </c>
      <c r="AV245" s="103">
        <v>3</v>
      </c>
      <c r="AW245" s="103">
        <v>6.2495752554693338</v>
      </c>
      <c r="AX245" s="104">
        <v>150.74986833443486</v>
      </c>
      <c r="AY245" s="103">
        <v>22.969318563154289</v>
      </c>
      <c r="AZ245" s="103">
        <v>22.969318563154289</v>
      </c>
      <c r="BA245" s="103">
        <v>0</v>
      </c>
      <c r="BB245" s="104">
        <v>839.82942522906353</v>
      </c>
      <c r="BC245" s="104">
        <v>3595.3977844731435</v>
      </c>
      <c r="BD245" s="104">
        <v>2755.5683592440801</v>
      </c>
      <c r="BE245" s="105" t="s">
        <v>104</v>
      </c>
      <c r="BF245" s="87"/>
      <c r="BG245" s="103">
        <v>22.791748962932786</v>
      </c>
      <c r="BH245" s="103">
        <v>23.544992591244771</v>
      </c>
      <c r="BI245" s="103">
        <v>0.75324362831199099</v>
      </c>
      <c r="BJ245" s="104">
        <v>947.88064404735121</v>
      </c>
      <c r="BK245" s="104">
        <v>3583.1373444399146</v>
      </c>
      <c r="BL245" s="104">
        <v>2635.2567003925665</v>
      </c>
      <c r="BM245" s="87"/>
      <c r="BN245" s="152"/>
      <c r="BO245" s="87"/>
      <c r="BP245" s="105">
        <v>240</v>
      </c>
      <c r="BQ245" s="103">
        <v>21.851570431135535</v>
      </c>
      <c r="BR245" s="103">
        <v>3</v>
      </c>
      <c r="BS245" s="103">
        <v>6.6250103869408292</v>
      </c>
      <c r="BT245" s="104">
        <v>133.46490881768597</v>
      </c>
      <c r="BU245" s="103">
        <v>25</v>
      </c>
      <c r="BV245" s="103">
        <v>25.476580818076364</v>
      </c>
      <c r="BW245" s="103">
        <v>0.47658081807636421</v>
      </c>
      <c r="BX245" s="104">
        <v>954.95203152914064</v>
      </c>
      <c r="BY245" s="104">
        <v>3960</v>
      </c>
      <c r="BZ245" s="104">
        <v>3005.0479684708594</v>
      </c>
      <c r="CA245" s="105" t="s">
        <v>105</v>
      </c>
      <c r="CB245" s="87"/>
      <c r="CC245" s="103">
        <v>22.848914691470178</v>
      </c>
      <c r="CD245" s="103">
        <v>23.658321018159629</v>
      </c>
      <c r="CE245" s="103">
        <v>0.80940632668944568</v>
      </c>
      <c r="CF245" s="104">
        <v>958.31958265109836</v>
      </c>
      <c r="CG245" s="104">
        <v>3649.8788703871933</v>
      </c>
      <c r="CH245" s="104">
        <v>2691.5592877360937</v>
      </c>
      <c r="CI245" s="87"/>
      <c r="CJ245" s="87"/>
      <c r="CK245" s="87"/>
      <c r="CL245" s="87"/>
      <c r="CM245" s="87"/>
      <c r="CN245" s="87"/>
      <c r="CO245" s="87"/>
      <c r="CP245" s="152"/>
    </row>
    <row r="246" spans="1:94" x14ac:dyDescent="0.2">
      <c r="A246" s="87"/>
      <c r="B246" s="105">
        <v>241</v>
      </c>
      <c r="C246" s="103">
        <v>17.922302600666157</v>
      </c>
      <c r="D246" s="103">
        <v>1</v>
      </c>
      <c r="E246" s="103">
        <v>3.3408505335467886</v>
      </c>
      <c r="F246" s="104">
        <v>167.29245368654517</v>
      </c>
      <c r="G246" s="103">
        <v>20.263153134212946</v>
      </c>
      <c r="H246" s="103">
        <v>20.263153134212946</v>
      </c>
      <c r="I246" s="103">
        <v>0</v>
      </c>
      <c r="J246" s="104">
        <v>775.18704771293358</v>
      </c>
      <c r="K246" s="104">
        <v>3697.3675641583304</v>
      </c>
      <c r="L246" s="104">
        <v>2922.1805164453967</v>
      </c>
      <c r="M246" s="105" t="s">
        <v>104</v>
      </c>
      <c r="N246" s="87"/>
      <c r="O246" s="103">
        <v>21.720466892436846</v>
      </c>
      <c r="P246" s="103">
        <v>22.131854767678863</v>
      </c>
      <c r="Q246" s="103">
        <v>0.41138787524201348</v>
      </c>
      <c r="R246" s="104">
        <v>874.6395407550433</v>
      </c>
      <c r="S246" s="104">
        <v>4005.9496008046076</v>
      </c>
      <c r="T246" s="104">
        <v>3131.3100600495645</v>
      </c>
      <c r="U246" s="87"/>
      <c r="V246" s="92"/>
      <c r="W246" s="87"/>
      <c r="X246" s="105">
        <v>241</v>
      </c>
      <c r="Y246" s="103">
        <v>19.66711439450258</v>
      </c>
      <c r="Z246" s="103">
        <v>4</v>
      </c>
      <c r="AA246" s="103">
        <v>2.4330151752833995</v>
      </c>
      <c r="AB246" s="104">
        <v>146.92304317504085</v>
      </c>
      <c r="AC246" s="103">
        <v>18.100129569785977</v>
      </c>
      <c r="AD246" s="103">
        <v>18.100129569785977</v>
      </c>
      <c r="AE246" s="103">
        <v>0</v>
      </c>
      <c r="AF246" s="104">
        <v>689.92693026862025</v>
      </c>
      <c r="AG246" s="104">
        <v>3538.0233225614761</v>
      </c>
      <c r="AH246" s="104">
        <v>2848.0963922928559</v>
      </c>
      <c r="AI246" s="105" t="s">
        <v>104</v>
      </c>
      <c r="AJ246" s="87"/>
      <c r="AK246" s="103">
        <v>21.757154931516578</v>
      </c>
      <c r="AL246" s="103">
        <v>22.156905810498195</v>
      </c>
      <c r="AM246" s="103">
        <v>0.39975087898161277</v>
      </c>
      <c r="AN246" s="104">
        <v>874.3086566908114</v>
      </c>
      <c r="AO246" s="104">
        <v>4050.1883026107444</v>
      </c>
      <c r="AP246" s="104">
        <v>3175.8796459199325</v>
      </c>
      <c r="AQ246" s="87"/>
      <c r="AR246" s="152"/>
      <c r="AS246" s="87"/>
      <c r="AT246" s="105">
        <v>241</v>
      </c>
      <c r="AU246" s="103">
        <v>21.517383207345549</v>
      </c>
      <c r="AV246" s="103">
        <v>4</v>
      </c>
      <c r="AW246" s="103">
        <v>4.3221884954047063</v>
      </c>
      <c r="AX246" s="104">
        <v>152.94946517518864</v>
      </c>
      <c r="AY246" s="103">
        <v>21.839571702750256</v>
      </c>
      <c r="AZ246" s="103">
        <v>21.839571702750256</v>
      </c>
      <c r="BA246" s="103">
        <v>0</v>
      </c>
      <c r="BB246" s="104">
        <v>808.13661625769623</v>
      </c>
      <c r="BC246" s="104">
        <v>3475.9357554125381</v>
      </c>
      <c r="BD246" s="104">
        <v>2667.7991391548421</v>
      </c>
      <c r="BE246" s="105" t="s">
        <v>104</v>
      </c>
      <c r="BF246" s="87"/>
      <c r="BG246" s="103">
        <v>22.787798019944479</v>
      </c>
      <c r="BH246" s="103">
        <v>23.537916156022806</v>
      </c>
      <c r="BI246" s="103">
        <v>0.75011813607833133</v>
      </c>
      <c r="BJ246" s="104">
        <v>947.30079330963474</v>
      </c>
      <c r="BK246" s="104">
        <v>3582.692524568432</v>
      </c>
      <c r="BL246" s="104">
        <v>2635.3917312588001</v>
      </c>
      <c r="BM246" s="87"/>
      <c r="BN246" s="152"/>
      <c r="BO246" s="87"/>
      <c r="BP246" s="105">
        <v>241</v>
      </c>
      <c r="BQ246" s="103">
        <v>26.85775991099317</v>
      </c>
      <c r="BR246" s="103">
        <v>5</v>
      </c>
      <c r="BS246" s="103">
        <v>3.1996226464395225</v>
      </c>
      <c r="BT246" s="104">
        <v>136.34298793638942</v>
      </c>
      <c r="BU246" s="103">
        <v>25</v>
      </c>
      <c r="BV246" s="103">
        <v>25.057382557432692</v>
      </c>
      <c r="BW246" s="103">
        <v>5.7382557432692494E-2</v>
      </c>
      <c r="BX246" s="104">
        <v>894.9503715512933</v>
      </c>
      <c r="BY246" s="104">
        <v>4100</v>
      </c>
      <c r="BZ246" s="104">
        <v>3205.0496284487067</v>
      </c>
      <c r="CA246" s="105" t="s">
        <v>105</v>
      </c>
      <c r="CB246" s="87"/>
      <c r="CC246" s="103">
        <v>22.857840356650801</v>
      </c>
      <c r="CD246" s="103">
        <v>23.664126252762422</v>
      </c>
      <c r="CE246" s="103">
        <v>0.80628589611161683</v>
      </c>
      <c r="CF246" s="104">
        <v>958.05663986645186</v>
      </c>
      <c r="CG246" s="104">
        <v>3651.746592916707</v>
      </c>
      <c r="CH246" s="104">
        <v>2693.6899530502537</v>
      </c>
      <c r="CI246" s="87"/>
      <c r="CJ246" s="87"/>
      <c r="CK246" s="87"/>
      <c r="CL246" s="87"/>
      <c r="CM246" s="87"/>
      <c r="CN246" s="87"/>
      <c r="CO246" s="87"/>
      <c r="CP246" s="152"/>
    </row>
    <row r="247" spans="1:94" x14ac:dyDescent="0.2">
      <c r="A247" s="87"/>
      <c r="B247" s="105">
        <v>242</v>
      </c>
      <c r="C247" s="103">
        <v>21.403625675072192</v>
      </c>
      <c r="D247" s="103">
        <v>1</v>
      </c>
      <c r="E247" s="103">
        <v>5.6320780139040281</v>
      </c>
      <c r="F247" s="104">
        <v>150.90146559322997</v>
      </c>
      <c r="G247" s="103">
        <v>25</v>
      </c>
      <c r="H247" s="103">
        <v>26.03570368897622</v>
      </c>
      <c r="I247" s="103">
        <v>1.0357036889762199</v>
      </c>
      <c r="J247" s="104">
        <v>1087.3281296089494</v>
      </c>
      <c r="K247" s="104">
        <v>4550</v>
      </c>
      <c r="L247" s="104">
        <v>3462.6718703910506</v>
      </c>
      <c r="M247" s="105" t="s">
        <v>105</v>
      </c>
      <c r="N247" s="87"/>
      <c r="O247" s="103">
        <v>21.734018682137521</v>
      </c>
      <c r="P247" s="103">
        <v>22.147986374791664</v>
      </c>
      <c r="Q247" s="103">
        <v>0.41396769265413824</v>
      </c>
      <c r="R247" s="104">
        <v>875.51841922138181</v>
      </c>
      <c r="S247" s="104">
        <v>4008.1977429500434</v>
      </c>
      <c r="T247" s="104">
        <v>3132.6793237286615</v>
      </c>
      <c r="U247" s="87"/>
      <c r="V247" s="92"/>
      <c r="W247" s="87"/>
      <c r="X247" s="105">
        <v>242</v>
      </c>
      <c r="Y247" s="103">
        <v>22.331016007033114</v>
      </c>
      <c r="Z247" s="103">
        <v>0</v>
      </c>
      <c r="AA247" s="103">
        <v>5.4317832131218005</v>
      </c>
      <c r="AB247" s="104">
        <v>105.84166978167741</v>
      </c>
      <c r="AC247" s="103">
        <v>25</v>
      </c>
      <c r="AD247" s="103">
        <v>27.762799220154914</v>
      </c>
      <c r="AE247" s="103">
        <v>2.7627992201549141</v>
      </c>
      <c r="AF247" s="104">
        <v>1353.145529409562</v>
      </c>
      <c r="AG247" s="104">
        <v>4500</v>
      </c>
      <c r="AH247" s="104">
        <v>3146.8544705904378</v>
      </c>
      <c r="AI247" s="105" t="s">
        <v>105</v>
      </c>
      <c r="AJ247" s="87"/>
      <c r="AK247" s="103">
        <v>21.770555117749982</v>
      </c>
      <c r="AL247" s="103">
        <v>22.18007065929843</v>
      </c>
      <c r="AM247" s="103">
        <v>0.40951554154844461</v>
      </c>
      <c r="AN247" s="104">
        <v>876.28732145411198</v>
      </c>
      <c r="AO247" s="104">
        <v>4052.0470286330142</v>
      </c>
      <c r="AP247" s="104">
        <v>3175.7597071789019</v>
      </c>
      <c r="AQ247" s="87"/>
      <c r="AR247" s="152"/>
      <c r="AS247" s="87"/>
      <c r="AT247" s="105">
        <v>242</v>
      </c>
      <c r="AU247" s="103">
        <v>21.755061979276718</v>
      </c>
      <c r="AV247" s="103">
        <v>4</v>
      </c>
      <c r="AW247" s="103">
        <v>3.7580610047944805</v>
      </c>
      <c r="AX247" s="104">
        <v>148.37298169282684</v>
      </c>
      <c r="AY247" s="103">
        <v>21.513122984071199</v>
      </c>
      <c r="AZ247" s="103">
        <v>21.513122984071199</v>
      </c>
      <c r="BA247" s="103">
        <v>0</v>
      </c>
      <c r="BB247" s="104">
        <v>793.7666712149628</v>
      </c>
      <c r="BC247" s="104">
        <v>3426.96844761068</v>
      </c>
      <c r="BD247" s="104">
        <v>2633.2017763957174</v>
      </c>
      <c r="BE247" s="105" t="s">
        <v>104</v>
      </c>
      <c r="BF247" s="87"/>
      <c r="BG247" s="103">
        <v>22.782530767730126</v>
      </c>
      <c r="BH247" s="103">
        <v>23.529549242089118</v>
      </c>
      <c r="BI247" s="103">
        <v>0.74701847435899937</v>
      </c>
      <c r="BJ247" s="104">
        <v>946.66635478858234</v>
      </c>
      <c r="BK247" s="104">
        <v>3582.049036647119</v>
      </c>
      <c r="BL247" s="104">
        <v>2635.3826818585394</v>
      </c>
      <c r="BM247" s="87"/>
      <c r="BN247" s="152"/>
      <c r="BO247" s="87"/>
      <c r="BP247" s="105">
        <v>242</v>
      </c>
      <c r="BQ247" s="103">
        <v>19.517988113606034</v>
      </c>
      <c r="BR247" s="103">
        <v>1</v>
      </c>
      <c r="BS247" s="103">
        <v>3.4248845510915222</v>
      </c>
      <c r="BT247" s="104">
        <v>104.09520321021652</v>
      </c>
      <c r="BU247" s="103">
        <v>21.942872664697557</v>
      </c>
      <c r="BV247" s="103">
        <v>21.942872664697557</v>
      </c>
      <c r="BW247" s="103">
        <v>0</v>
      </c>
      <c r="BX247" s="104">
        <v>762.38138315114315</v>
      </c>
      <c r="BY247" s="104">
        <v>3361.4308997046337</v>
      </c>
      <c r="BZ247" s="104">
        <v>2599.0495165534903</v>
      </c>
      <c r="CA247" s="105" t="s">
        <v>104</v>
      </c>
      <c r="CB247" s="87"/>
      <c r="CC247" s="103">
        <v>22.854059498419588</v>
      </c>
      <c r="CD247" s="103">
        <v>23.657013634629923</v>
      </c>
      <c r="CE247" s="103">
        <v>0.80295413621032918</v>
      </c>
      <c r="CF247" s="104">
        <v>957.24806442547947</v>
      </c>
      <c r="CG247" s="104">
        <v>3650.5469412918642</v>
      </c>
      <c r="CH247" s="104">
        <v>2693.2988768663831</v>
      </c>
      <c r="CI247" s="87"/>
      <c r="CJ247" s="87"/>
      <c r="CK247" s="87"/>
      <c r="CL247" s="87"/>
      <c r="CM247" s="87"/>
      <c r="CN247" s="87"/>
      <c r="CO247" s="87"/>
      <c r="CP247" s="152"/>
    </row>
    <row r="248" spans="1:94" x14ac:dyDescent="0.2">
      <c r="A248" s="87"/>
      <c r="B248" s="105">
        <v>243</v>
      </c>
      <c r="C248" s="103">
        <v>24.815287032962019</v>
      </c>
      <c r="D248" s="103">
        <v>5</v>
      </c>
      <c r="E248" s="103">
        <v>5.459386066881935</v>
      </c>
      <c r="F248" s="104">
        <v>126.95292491921094</v>
      </c>
      <c r="G248" s="103">
        <v>25</v>
      </c>
      <c r="H248" s="103">
        <v>25.274673099843952</v>
      </c>
      <c r="I248" s="103">
        <v>0.27467309984395172</v>
      </c>
      <c r="J248" s="104">
        <v>926.39408289112225</v>
      </c>
      <c r="K248" s="104">
        <v>4750</v>
      </c>
      <c r="L248" s="104">
        <v>3823.6059171088777</v>
      </c>
      <c r="M248" s="105" t="s">
        <v>105</v>
      </c>
      <c r="N248" s="87"/>
      <c r="O248" s="103">
        <v>21.747458934474405</v>
      </c>
      <c r="P248" s="103">
        <v>22.160853398351552</v>
      </c>
      <c r="Q248" s="103">
        <v>0.41339446387714163</v>
      </c>
      <c r="R248" s="104">
        <v>875.72778409245063</v>
      </c>
      <c r="S248" s="104">
        <v>4011.2504271354342</v>
      </c>
      <c r="T248" s="104">
        <v>3135.522643042983</v>
      </c>
      <c r="U248" s="87"/>
      <c r="V248" s="92"/>
      <c r="W248" s="87"/>
      <c r="X248" s="105">
        <v>243</v>
      </c>
      <c r="Y248" s="103">
        <v>15.085121367339966</v>
      </c>
      <c r="Z248" s="103">
        <v>0</v>
      </c>
      <c r="AA248" s="103">
        <v>5.0463992853323685</v>
      </c>
      <c r="AB248" s="104">
        <v>189.60820345535456</v>
      </c>
      <c r="AC248" s="103">
        <v>20.131520652672336</v>
      </c>
      <c r="AD248" s="103">
        <v>20.131520652672336</v>
      </c>
      <c r="AE248" s="103">
        <v>0</v>
      </c>
      <c r="AF248" s="104">
        <v>793.5538230355246</v>
      </c>
      <c r="AG248" s="104">
        <v>3623.6737174810205</v>
      </c>
      <c r="AH248" s="104">
        <v>2830.1198944454959</v>
      </c>
      <c r="AI248" s="105" t="s">
        <v>104</v>
      </c>
      <c r="AJ248" s="87"/>
      <c r="AK248" s="103">
        <v>21.763810119951309</v>
      </c>
      <c r="AL248" s="103">
        <v>22.171640412357583</v>
      </c>
      <c r="AM248" s="103">
        <v>0.40783029240626995</v>
      </c>
      <c r="AN248" s="104">
        <v>875.94685438243062</v>
      </c>
      <c r="AO248" s="104">
        <v>4050.2841755007012</v>
      </c>
      <c r="AP248" s="104">
        <v>3174.3373211182707</v>
      </c>
      <c r="AQ248" s="87"/>
      <c r="AR248" s="152"/>
      <c r="AS248" s="87"/>
      <c r="AT248" s="105">
        <v>243</v>
      </c>
      <c r="AU248" s="103">
        <v>19.790551846401158</v>
      </c>
      <c r="AV248" s="103">
        <v>2</v>
      </c>
      <c r="AW248" s="103">
        <v>3.6791326802063029</v>
      </c>
      <c r="AX248" s="104">
        <v>116.6833020697797</v>
      </c>
      <c r="AY248" s="103">
        <v>21.469684526607459</v>
      </c>
      <c r="AZ248" s="103">
        <v>21.469684526607459</v>
      </c>
      <c r="BA248" s="103">
        <v>0</v>
      </c>
      <c r="BB248" s="104">
        <v>760.77383786800351</v>
      </c>
      <c r="BC248" s="104">
        <v>3320.4526789911188</v>
      </c>
      <c r="BD248" s="104">
        <v>2559.6788411231155</v>
      </c>
      <c r="BE248" s="105" t="s">
        <v>104</v>
      </c>
      <c r="BF248" s="87"/>
      <c r="BG248" s="103">
        <v>22.777128108301635</v>
      </c>
      <c r="BH248" s="103">
        <v>23.521072432560388</v>
      </c>
      <c r="BI248" s="103">
        <v>0.74394432425875656</v>
      </c>
      <c r="BJ248" s="104">
        <v>945.90136500701624</v>
      </c>
      <c r="BK248" s="104">
        <v>3580.9725084263127</v>
      </c>
      <c r="BL248" s="104">
        <v>2635.071143419299</v>
      </c>
      <c r="BM248" s="87"/>
      <c r="BN248" s="152"/>
      <c r="BO248" s="87"/>
      <c r="BP248" s="105">
        <v>243</v>
      </c>
      <c r="BQ248" s="103">
        <v>19.043063435749492</v>
      </c>
      <c r="BR248" s="103">
        <v>4</v>
      </c>
      <c r="BS248" s="103">
        <v>3.3760545133791222</v>
      </c>
      <c r="BT248" s="104">
        <v>131.64064867479178</v>
      </c>
      <c r="BU248" s="103">
        <v>18.419117949128612</v>
      </c>
      <c r="BV248" s="103">
        <v>18.419117949128612</v>
      </c>
      <c r="BW248" s="103">
        <v>0</v>
      </c>
      <c r="BX248" s="104">
        <v>684.21418714865013</v>
      </c>
      <c r="BY248" s="104">
        <v>3042.8676923692919</v>
      </c>
      <c r="BZ248" s="104">
        <v>2358.6535052206418</v>
      </c>
      <c r="CA248" s="105" t="s">
        <v>104</v>
      </c>
      <c r="CB248" s="87"/>
      <c r="CC248" s="103">
        <v>22.835808710150904</v>
      </c>
      <c r="CD248" s="103">
        <v>23.635458508352141</v>
      </c>
      <c r="CE248" s="103">
        <v>0.79964979820123316</v>
      </c>
      <c r="CF248" s="104">
        <v>956.12446822269419</v>
      </c>
      <c r="CG248" s="104">
        <v>3648.0462036419767</v>
      </c>
      <c r="CH248" s="104">
        <v>2691.9217354192815</v>
      </c>
      <c r="CI248" s="87"/>
      <c r="CJ248" s="87"/>
      <c r="CK248" s="87"/>
      <c r="CL248" s="87"/>
      <c r="CM248" s="87"/>
      <c r="CN248" s="87"/>
      <c r="CO248" s="87"/>
      <c r="CP248" s="152"/>
    </row>
    <row r="249" spans="1:94" x14ac:dyDescent="0.2">
      <c r="A249" s="87"/>
      <c r="B249" s="105">
        <v>244</v>
      </c>
      <c r="C249" s="103">
        <v>20.11920186850887</v>
      </c>
      <c r="D249" s="103">
        <v>2</v>
      </c>
      <c r="E249" s="103">
        <v>2.0248390054446248</v>
      </c>
      <c r="F249" s="104">
        <v>144.50069301120152</v>
      </c>
      <c r="G249" s="103">
        <v>20.144040873953497</v>
      </c>
      <c r="H249" s="103">
        <v>20.144040873953497</v>
      </c>
      <c r="I249" s="103">
        <v>0</v>
      </c>
      <c r="J249" s="104">
        <v>748.82191922980644</v>
      </c>
      <c r="K249" s="104">
        <v>3725.9273573116293</v>
      </c>
      <c r="L249" s="104">
        <v>2977.1054380818227</v>
      </c>
      <c r="M249" s="105" t="s">
        <v>104</v>
      </c>
      <c r="N249" s="87"/>
      <c r="O249" s="103">
        <v>21.740887548980467</v>
      </c>
      <c r="P249" s="103">
        <v>22.152587773251557</v>
      </c>
      <c r="Q249" s="103">
        <v>0.41170022427108777</v>
      </c>
      <c r="R249" s="104">
        <v>875.20767808891526</v>
      </c>
      <c r="S249" s="104">
        <v>4010.0810702918939</v>
      </c>
      <c r="T249" s="104">
        <v>3134.8733922029783</v>
      </c>
      <c r="U249" s="87"/>
      <c r="V249" s="92"/>
      <c r="W249" s="87"/>
      <c r="X249" s="105">
        <v>244</v>
      </c>
      <c r="Y249" s="103">
        <v>19.728290573293005</v>
      </c>
      <c r="Z249" s="103">
        <v>1</v>
      </c>
      <c r="AA249" s="103">
        <v>5.4076190872028018</v>
      </c>
      <c r="AB249" s="104">
        <v>152.06623032614712</v>
      </c>
      <c r="AC249" s="103">
        <v>24.135909660495805</v>
      </c>
      <c r="AD249" s="103">
        <v>24.135909660495805</v>
      </c>
      <c r="AE249" s="103">
        <v>0</v>
      </c>
      <c r="AF249" s="104">
        <v>876.14352014102121</v>
      </c>
      <c r="AG249" s="104">
        <v>4414.4637388892452</v>
      </c>
      <c r="AH249" s="104">
        <v>3538.3202187482239</v>
      </c>
      <c r="AI249" s="105" t="s">
        <v>104</v>
      </c>
      <c r="AJ249" s="87"/>
      <c r="AK249" s="103">
        <v>21.773531839379768</v>
      </c>
      <c r="AL249" s="103">
        <v>22.179690696161426</v>
      </c>
      <c r="AM249" s="103">
        <v>0.40615885678165409</v>
      </c>
      <c r="AN249" s="104">
        <v>875.94766038963792</v>
      </c>
      <c r="AO249" s="104">
        <v>4051.7767146949163</v>
      </c>
      <c r="AP249" s="104">
        <v>3175.8290543052785</v>
      </c>
      <c r="AQ249" s="87"/>
      <c r="AR249" s="152"/>
      <c r="AS249" s="87"/>
      <c r="AT249" s="105">
        <v>244</v>
      </c>
      <c r="AU249" s="103">
        <v>29.020066684704624</v>
      </c>
      <c r="AV249" s="103">
        <v>3</v>
      </c>
      <c r="AW249" s="103">
        <v>6.4454125616296238</v>
      </c>
      <c r="AX249" s="104">
        <v>157.67967474205778</v>
      </c>
      <c r="AY249" s="103">
        <v>25</v>
      </c>
      <c r="AZ249" s="103">
        <v>32.465479246334247</v>
      </c>
      <c r="BA249" s="103">
        <v>7.4654792463342474</v>
      </c>
      <c r="BB249" s="104">
        <v>2027.5015616921949</v>
      </c>
      <c r="BC249" s="104">
        <v>3900</v>
      </c>
      <c r="BD249" s="104">
        <v>1872.4984383078051</v>
      </c>
      <c r="BE249" s="105" t="s">
        <v>105</v>
      </c>
      <c r="BF249" s="87"/>
      <c r="BG249" s="103">
        <v>22.786238239005318</v>
      </c>
      <c r="BH249" s="103">
        <v>23.557729837534872</v>
      </c>
      <c r="BI249" s="103">
        <v>0.77149159852955773</v>
      </c>
      <c r="BJ249" s="104">
        <v>950.33415269834893</v>
      </c>
      <c r="BK249" s="104">
        <v>3582.279998145877</v>
      </c>
      <c r="BL249" s="104">
        <v>2631.9458454475302</v>
      </c>
      <c r="BM249" s="87"/>
      <c r="BN249" s="152"/>
      <c r="BO249" s="87"/>
      <c r="BP249" s="105">
        <v>244</v>
      </c>
      <c r="BQ249" s="103">
        <v>20.024989480871735</v>
      </c>
      <c r="BR249" s="103">
        <v>5</v>
      </c>
      <c r="BS249" s="103">
        <v>3.4967972056537042</v>
      </c>
      <c r="BT249" s="104">
        <v>120.33662240390575</v>
      </c>
      <c r="BU249" s="103">
        <v>18.521786686525438</v>
      </c>
      <c r="BV249" s="103">
        <v>18.521786686525438</v>
      </c>
      <c r="BW249" s="103">
        <v>0</v>
      </c>
      <c r="BX249" s="104">
        <v>675.99022299966884</v>
      </c>
      <c r="BY249" s="104">
        <v>3128.2680029788157</v>
      </c>
      <c r="BZ249" s="104">
        <v>2452.277779979147</v>
      </c>
      <c r="CA249" s="105" t="s">
        <v>104</v>
      </c>
      <c r="CB249" s="87"/>
      <c r="CC249" s="103">
        <v>22.818128292021289</v>
      </c>
      <c r="CD249" s="103">
        <v>23.614500836951208</v>
      </c>
      <c r="CE249" s="103">
        <v>0.7963725449299166</v>
      </c>
      <c r="CF249" s="104">
        <v>954.97637705374734</v>
      </c>
      <c r="CG249" s="104">
        <v>3645.9159651146688</v>
      </c>
      <c r="CH249" s="104">
        <v>2690.9395880609204</v>
      </c>
      <c r="CI249" s="87"/>
      <c r="CJ249" s="87"/>
      <c r="CK249" s="87"/>
      <c r="CL249" s="87"/>
      <c r="CM249" s="87"/>
      <c r="CN249" s="87"/>
      <c r="CO249" s="87"/>
      <c r="CP249" s="152"/>
    </row>
    <row r="250" spans="1:94" x14ac:dyDescent="0.2">
      <c r="A250" s="87"/>
      <c r="B250" s="105">
        <v>245</v>
      </c>
      <c r="C250" s="103">
        <v>14.334766841949705</v>
      </c>
      <c r="D250" s="103">
        <v>0</v>
      </c>
      <c r="E250" s="103">
        <v>5.6083817175915964</v>
      </c>
      <c r="F250" s="104">
        <v>149.94995785785073</v>
      </c>
      <c r="G250" s="103">
        <v>19.943148559541299</v>
      </c>
      <c r="H250" s="103">
        <v>19.943148559541299</v>
      </c>
      <c r="I250" s="103">
        <v>0</v>
      </c>
      <c r="J250" s="104">
        <v>748.2444146440896</v>
      </c>
      <c r="K250" s="104">
        <v>3589.766740717434</v>
      </c>
      <c r="L250" s="104">
        <v>2841.5223260733446</v>
      </c>
      <c r="M250" s="105" t="s">
        <v>104</v>
      </c>
      <c r="N250" s="87"/>
      <c r="O250" s="103">
        <v>21.733549838819492</v>
      </c>
      <c r="P250" s="103">
        <v>22.143569654011927</v>
      </c>
      <c r="Q250" s="103">
        <v>0.41001981519243025</v>
      </c>
      <c r="R250" s="104">
        <v>874.68946068709954</v>
      </c>
      <c r="S250" s="104">
        <v>4008.3655015997533</v>
      </c>
      <c r="T250" s="104">
        <v>3133.6760409126532</v>
      </c>
      <c r="U250" s="87"/>
      <c r="V250" s="92"/>
      <c r="W250" s="87"/>
      <c r="X250" s="105">
        <v>245</v>
      </c>
      <c r="Y250" s="103">
        <v>17.199641846549081</v>
      </c>
      <c r="Z250" s="103">
        <v>2</v>
      </c>
      <c r="AA250" s="103">
        <v>3.7853446635805938</v>
      </c>
      <c r="AB250" s="104">
        <v>168.19907442902348</v>
      </c>
      <c r="AC250" s="103">
        <v>18.984986510129676</v>
      </c>
      <c r="AD250" s="103">
        <v>18.984986510129676</v>
      </c>
      <c r="AE250" s="103">
        <v>0</v>
      </c>
      <c r="AF250" s="104">
        <v>737.74866973291387</v>
      </c>
      <c r="AG250" s="104">
        <v>3557.297571823342</v>
      </c>
      <c r="AH250" s="104">
        <v>2819.5489020904279</v>
      </c>
      <c r="AI250" s="105" t="s">
        <v>104</v>
      </c>
      <c r="AJ250" s="87"/>
      <c r="AK250" s="103">
        <v>21.76215002170936</v>
      </c>
      <c r="AL250" s="103">
        <v>22.166651087238847</v>
      </c>
      <c r="AM250" s="103">
        <v>0.40450106552948406</v>
      </c>
      <c r="AN250" s="104">
        <v>875.38358287675339</v>
      </c>
      <c r="AO250" s="104">
        <v>4049.7584324791137</v>
      </c>
      <c r="AP250" s="104">
        <v>3174.3748496023604</v>
      </c>
      <c r="AQ250" s="87"/>
      <c r="AR250" s="152"/>
      <c r="AS250" s="87"/>
      <c r="AT250" s="105">
        <v>245</v>
      </c>
      <c r="AU250" s="103">
        <v>19.4670670826948</v>
      </c>
      <c r="AV250" s="103">
        <v>4</v>
      </c>
      <c r="AW250" s="103">
        <v>5.7285847275469912</v>
      </c>
      <c r="AX250" s="104">
        <v>144.81277125712148</v>
      </c>
      <c r="AY250" s="103">
        <v>21.195651810241792</v>
      </c>
      <c r="AZ250" s="103">
        <v>21.195651810241792</v>
      </c>
      <c r="BA250" s="103">
        <v>0</v>
      </c>
      <c r="BB250" s="104">
        <v>780.68232556437533</v>
      </c>
      <c r="BC250" s="104">
        <v>3379.3477715362687</v>
      </c>
      <c r="BD250" s="104">
        <v>2598.6654459718934</v>
      </c>
      <c r="BE250" s="105" t="s">
        <v>104</v>
      </c>
      <c r="BF250" s="87"/>
      <c r="BG250" s="103">
        <v>22.779746049500158</v>
      </c>
      <c r="BH250" s="103">
        <v>23.54808870272959</v>
      </c>
      <c r="BI250" s="103">
        <v>0.76834265322943707</v>
      </c>
      <c r="BJ250" s="104">
        <v>949.64169626106741</v>
      </c>
      <c r="BK250" s="104">
        <v>3581.451703343389</v>
      </c>
      <c r="BL250" s="104">
        <v>2631.8100070823234</v>
      </c>
      <c r="BM250" s="87"/>
      <c r="BN250" s="152"/>
      <c r="BO250" s="87"/>
      <c r="BP250" s="105">
        <v>245</v>
      </c>
      <c r="BQ250" s="103">
        <v>19.996407990951791</v>
      </c>
      <c r="BR250" s="103">
        <v>2</v>
      </c>
      <c r="BS250" s="103">
        <v>5.0222453246783472</v>
      </c>
      <c r="BT250" s="104">
        <v>155.11449263308225</v>
      </c>
      <c r="BU250" s="103">
        <v>23.018653315630139</v>
      </c>
      <c r="BV250" s="103">
        <v>23.018653315630139</v>
      </c>
      <c r="BW250" s="103">
        <v>0</v>
      </c>
      <c r="BX250" s="104">
        <v>845.67409210198639</v>
      </c>
      <c r="BY250" s="104">
        <v>3592.7979973445208</v>
      </c>
      <c r="BZ250" s="104">
        <v>2747.1239052425344</v>
      </c>
      <c r="CA250" s="105" t="s">
        <v>104</v>
      </c>
      <c r="CB250" s="87"/>
      <c r="CC250" s="103">
        <v>22.818946761505408</v>
      </c>
      <c r="CD250" s="103">
        <v>23.612068806251941</v>
      </c>
      <c r="CE250" s="103">
        <v>0.79312204474652925</v>
      </c>
      <c r="CF250" s="104">
        <v>954.53024527843399</v>
      </c>
      <c r="CG250" s="104">
        <v>3645.6991570829537</v>
      </c>
      <c r="CH250" s="104">
        <v>2691.1689118045188</v>
      </c>
      <c r="CI250" s="87"/>
      <c r="CJ250" s="87"/>
      <c r="CK250" s="87"/>
      <c r="CL250" s="87"/>
      <c r="CM250" s="87"/>
      <c r="CN250" s="87"/>
      <c r="CO250" s="87"/>
      <c r="CP250" s="152"/>
    </row>
    <row r="251" spans="1:94" x14ac:dyDescent="0.2">
      <c r="A251" s="87"/>
      <c r="B251" s="105">
        <v>246</v>
      </c>
      <c r="C251" s="103">
        <v>14.451692811095324</v>
      </c>
      <c r="D251" s="103">
        <v>3</v>
      </c>
      <c r="E251" s="103">
        <v>2.8976914455663367</v>
      </c>
      <c r="F251" s="104">
        <v>161.6667482412137</v>
      </c>
      <c r="G251" s="103">
        <v>14.349384256661661</v>
      </c>
      <c r="H251" s="103">
        <v>14.349384256661661</v>
      </c>
      <c r="I251" s="103">
        <v>0</v>
      </c>
      <c r="J251" s="104">
        <v>592.1482759410635</v>
      </c>
      <c r="K251" s="104">
        <v>2732.8891661990992</v>
      </c>
      <c r="L251" s="104">
        <v>2140.7408902580355</v>
      </c>
      <c r="M251" s="105" t="s">
        <v>104</v>
      </c>
      <c r="N251" s="87"/>
      <c r="O251" s="103">
        <v>21.703532905558685</v>
      </c>
      <c r="P251" s="103">
        <v>22.111885973534893</v>
      </c>
      <c r="Q251" s="103">
        <v>0.40835306797620086</v>
      </c>
      <c r="R251" s="104">
        <v>873.54091928569289</v>
      </c>
      <c r="S251" s="104">
        <v>4003.1806384477181</v>
      </c>
      <c r="T251" s="104">
        <v>3129.6397191620244</v>
      </c>
      <c r="U251" s="87"/>
      <c r="V251" s="92"/>
      <c r="W251" s="87"/>
      <c r="X251" s="105">
        <v>246</v>
      </c>
      <c r="Y251" s="103">
        <v>26.97987075299465</v>
      </c>
      <c r="Z251" s="103">
        <v>2</v>
      </c>
      <c r="AA251" s="103">
        <v>3.846123641329001</v>
      </c>
      <c r="AB251" s="104">
        <v>180.15572127771523</v>
      </c>
      <c r="AC251" s="103">
        <v>25</v>
      </c>
      <c r="AD251" s="103">
        <v>28.825994394323651</v>
      </c>
      <c r="AE251" s="103">
        <v>3.8259943943236507</v>
      </c>
      <c r="AF251" s="104">
        <v>1618.8347122559724</v>
      </c>
      <c r="AG251" s="104">
        <v>4640</v>
      </c>
      <c r="AH251" s="104">
        <v>3021.1652877440274</v>
      </c>
      <c r="AI251" s="105" t="s">
        <v>105</v>
      </c>
      <c r="AJ251" s="87"/>
      <c r="AK251" s="103">
        <v>21.775312013491028</v>
      </c>
      <c r="AL251" s="103">
        <v>22.193721588487161</v>
      </c>
      <c r="AM251" s="103">
        <v>0.41840957499612708</v>
      </c>
      <c r="AN251" s="104">
        <v>878.40574193927057</v>
      </c>
      <c r="AO251" s="104">
        <v>4052.157788444646</v>
      </c>
      <c r="AP251" s="104">
        <v>3173.7520465053753</v>
      </c>
      <c r="AQ251" s="87"/>
      <c r="AR251" s="152"/>
      <c r="AS251" s="87"/>
      <c r="AT251" s="105">
        <v>246</v>
      </c>
      <c r="AU251" s="103">
        <v>25.357241513148338</v>
      </c>
      <c r="AV251" s="103">
        <v>6</v>
      </c>
      <c r="AW251" s="103">
        <v>6.2269810470324147</v>
      </c>
      <c r="AX251" s="104">
        <v>158.14685268122454</v>
      </c>
      <c r="AY251" s="103">
        <v>25</v>
      </c>
      <c r="AZ251" s="103">
        <v>25.584222560180752</v>
      </c>
      <c r="BA251" s="103">
        <v>0.58422256018075203</v>
      </c>
      <c r="BB251" s="104">
        <v>995.78023670833738</v>
      </c>
      <c r="BC251" s="104">
        <v>4050</v>
      </c>
      <c r="BD251" s="104">
        <v>3054.2197632916627</v>
      </c>
      <c r="BE251" s="105" t="s">
        <v>105</v>
      </c>
      <c r="BF251" s="87"/>
      <c r="BG251" s="103">
        <v>22.788771472063164</v>
      </c>
      <c r="BH251" s="103">
        <v>23.556365669629798</v>
      </c>
      <c r="BI251" s="103">
        <v>0.7675941975666376</v>
      </c>
      <c r="BJ251" s="104">
        <v>949.82925130353601</v>
      </c>
      <c r="BK251" s="104">
        <v>3583.3563712159767</v>
      </c>
      <c r="BL251" s="104">
        <v>2633.5271199124427</v>
      </c>
      <c r="BM251" s="87"/>
      <c r="BN251" s="152"/>
      <c r="BO251" s="87"/>
      <c r="BP251" s="105">
        <v>246</v>
      </c>
      <c r="BQ251" s="103">
        <v>25.619002480947749</v>
      </c>
      <c r="BR251" s="103">
        <v>0</v>
      </c>
      <c r="BS251" s="103">
        <v>3.6365491384651247</v>
      </c>
      <c r="BT251" s="104">
        <v>114.49102252582836</v>
      </c>
      <c r="BU251" s="103">
        <v>25</v>
      </c>
      <c r="BV251" s="103">
        <v>29.255551619412874</v>
      </c>
      <c r="BW251" s="103">
        <v>4.2555516194128735</v>
      </c>
      <c r="BX251" s="104">
        <v>1502.8237654377594</v>
      </c>
      <c r="BY251" s="104">
        <v>3750</v>
      </c>
      <c r="BZ251" s="104">
        <v>2247.1762345622406</v>
      </c>
      <c r="CA251" s="105" t="s">
        <v>105</v>
      </c>
      <c r="CB251" s="87"/>
      <c r="CC251" s="103">
        <v>22.827812831580587</v>
      </c>
      <c r="CD251" s="103">
        <v>23.635009793297307</v>
      </c>
      <c r="CE251" s="103">
        <v>0.80719696171671762</v>
      </c>
      <c r="CF251" s="104">
        <v>956.75908072623622</v>
      </c>
      <c r="CG251" s="104">
        <v>3646.1231442492831</v>
      </c>
      <c r="CH251" s="104">
        <v>2689.3640635230458</v>
      </c>
      <c r="CI251" s="87"/>
      <c r="CJ251" s="87"/>
      <c r="CK251" s="87"/>
      <c r="CL251" s="87"/>
      <c r="CM251" s="87"/>
      <c r="CN251" s="87"/>
      <c r="CO251" s="87"/>
      <c r="CP251" s="152"/>
    </row>
    <row r="252" spans="1:94" x14ac:dyDescent="0.2">
      <c r="A252" s="87"/>
      <c r="B252" s="105">
        <v>247</v>
      </c>
      <c r="C252" s="103">
        <v>27.0210834432106</v>
      </c>
      <c r="D252" s="103">
        <v>2</v>
      </c>
      <c r="E252" s="103">
        <v>5.9378788923677677</v>
      </c>
      <c r="F252" s="104">
        <v>130.48106177407328</v>
      </c>
      <c r="G252" s="103">
        <v>25</v>
      </c>
      <c r="H252" s="103">
        <v>30.95896233557837</v>
      </c>
      <c r="I252" s="103">
        <v>5.9589623355783701</v>
      </c>
      <c r="J252" s="104">
        <v>1953.09428217818</v>
      </c>
      <c r="K252" s="104">
        <v>4600</v>
      </c>
      <c r="L252" s="104">
        <v>2646.90571782182</v>
      </c>
      <c r="M252" s="105" t="s">
        <v>105</v>
      </c>
      <c r="N252" s="87"/>
      <c r="O252" s="103">
        <v>21.716878926183952</v>
      </c>
      <c r="P252" s="103">
        <v>22.147704096458146</v>
      </c>
      <c r="Q252" s="103">
        <v>0.43082517027418532</v>
      </c>
      <c r="R252" s="104">
        <v>877.91158067392155</v>
      </c>
      <c r="S252" s="104">
        <v>4005.5969111665531</v>
      </c>
      <c r="T252" s="104">
        <v>3127.6853304926308</v>
      </c>
      <c r="U252" s="87"/>
      <c r="V252" s="92"/>
      <c r="W252" s="87"/>
      <c r="X252" s="105">
        <v>247</v>
      </c>
      <c r="Y252" s="103">
        <v>17.669419640942586</v>
      </c>
      <c r="Z252" s="103">
        <v>2</v>
      </c>
      <c r="AA252" s="103">
        <v>4.3006376288254131</v>
      </c>
      <c r="AB252" s="104">
        <v>161.0774218254131</v>
      </c>
      <c r="AC252" s="103">
        <v>19.970057269767999</v>
      </c>
      <c r="AD252" s="103">
        <v>19.970057269767999</v>
      </c>
      <c r="AE252" s="103">
        <v>0</v>
      </c>
      <c r="AF252" s="104">
        <v>760.17913991845307</v>
      </c>
      <c r="AG252" s="104">
        <v>3734.6103085582399</v>
      </c>
      <c r="AH252" s="104">
        <v>2974.4311686397868</v>
      </c>
      <c r="AI252" s="105" t="s">
        <v>104</v>
      </c>
      <c r="AJ252" s="87"/>
      <c r="AK252" s="103">
        <v>21.768003289832233</v>
      </c>
      <c r="AL252" s="103">
        <v>22.184718898937692</v>
      </c>
      <c r="AM252" s="103">
        <v>0.41671560910545447</v>
      </c>
      <c r="AN252" s="104">
        <v>877.92709172865989</v>
      </c>
      <c r="AO252" s="104">
        <v>4050.8721711171706</v>
      </c>
      <c r="AP252" s="104">
        <v>3172.9450793885107</v>
      </c>
      <c r="AQ252" s="87"/>
      <c r="AR252" s="152"/>
      <c r="AS252" s="87"/>
      <c r="AT252" s="105">
        <v>247</v>
      </c>
      <c r="AU252" s="103">
        <v>22.808917956758442</v>
      </c>
      <c r="AV252" s="103">
        <v>2</v>
      </c>
      <c r="AW252" s="103">
        <v>3.8742986039467544</v>
      </c>
      <c r="AX252" s="104">
        <v>164.15723623887715</v>
      </c>
      <c r="AY252" s="103">
        <v>24.683216560705198</v>
      </c>
      <c r="AZ252" s="103">
        <v>24.683216560705198</v>
      </c>
      <c r="BA252" s="103">
        <v>0</v>
      </c>
      <c r="BB252" s="104">
        <v>904.65373306003312</v>
      </c>
      <c r="BC252" s="104">
        <v>3802.4824841057798</v>
      </c>
      <c r="BD252" s="104">
        <v>2897.8287510457467</v>
      </c>
      <c r="BE252" s="105" t="s">
        <v>104</v>
      </c>
      <c r="BF252" s="87"/>
      <c r="BG252" s="103">
        <v>22.796441290235805</v>
      </c>
      <c r="BH252" s="103">
        <v>23.560927818986379</v>
      </c>
      <c r="BI252" s="103">
        <v>0.76448652875057832</v>
      </c>
      <c r="BJ252" s="104">
        <v>949.64635446854209</v>
      </c>
      <c r="BK252" s="104">
        <v>3584.2435214705911</v>
      </c>
      <c r="BL252" s="104">
        <v>2634.5971670020513</v>
      </c>
      <c r="BM252" s="87"/>
      <c r="BN252" s="152"/>
      <c r="BO252" s="87"/>
      <c r="BP252" s="105">
        <v>247</v>
      </c>
      <c r="BQ252" s="103">
        <v>22.646059558379534</v>
      </c>
      <c r="BR252" s="103">
        <v>5</v>
      </c>
      <c r="BS252" s="103">
        <v>6.3967793183034587</v>
      </c>
      <c r="BT252" s="104">
        <v>124.44315601569372</v>
      </c>
      <c r="BU252" s="103">
        <v>24.042838876682993</v>
      </c>
      <c r="BV252" s="103">
        <v>24.042838876682993</v>
      </c>
      <c r="BW252" s="103">
        <v>0</v>
      </c>
      <c r="BX252" s="104">
        <v>845.72832231618349</v>
      </c>
      <c r="BY252" s="104">
        <v>3956.425831502449</v>
      </c>
      <c r="BZ252" s="104">
        <v>3110.6975091862655</v>
      </c>
      <c r="CA252" s="105" t="s">
        <v>104</v>
      </c>
      <c r="CB252" s="87"/>
      <c r="CC252" s="103">
        <v>22.832731965366428</v>
      </c>
      <c r="CD252" s="103">
        <v>23.636660923189559</v>
      </c>
      <c r="CE252" s="103">
        <v>0.80392895782312768</v>
      </c>
      <c r="CF252" s="104">
        <v>956.30956348570965</v>
      </c>
      <c r="CG252" s="104">
        <v>3647.3794304324942</v>
      </c>
      <c r="CH252" s="104">
        <v>2691.0698669467833</v>
      </c>
      <c r="CI252" s="87"/>
      <c r="CJ252" s="87"/>
      <c r="CK252" s="87"/>
      <c r="CL252" s="87"/>
      <c r="CM252" s="87"/>
      <c r="CN252" s="87"/>
      <c r="CO252" s="87"/>
      <c r="CP252" s="152"/>
    </row>
    <row r="253" spans="1:94" x14ac:dyDescent="0.2">
      <c r="A253" s="87"/>
      <c r="B253" s="105">
        <v>248</v>
      </c>
      <c r="C253" s="103">
        <v>18.213429724587339</v>
      </c>
      <c r="D253" s="103">
        <v>4</v>
      </c>
      <c r="E253" s="103">
        <v>5.5923811189327832</v>
      </c>
      <c r="F253" s="104">
        <v>147.71985430183747</v>
      </c>
      <c r="G253" s="103">
        <v>19.805810843520121</v>
      </c>
      <c r="H253" s="103">
        <v>19.805810843520121</v>
      </c>
      <c r="I253" s="103">
        <v>0</v>
      </c>
      <c r="J253" s="104">
        <v>741.89417960744106</v>
      </c>
      <c r="K253" s="104">
        <v>3765.0459518336215</v>
      </c>
      <c r="L253" s="104">
        <v>3023.1517722261806</v>
      </c>
      <c r="M253" s="105" t="s">
        <v>104</v>
      </c>
      <c r="N253" s="87"/>
      <c r="O253" s="103">
        <v>21.709173006495792</v>
      </c>
      <c r="P253" s="103">
        <v>22.13826097850275</v>
      </c>
      <c r="Q253" s="103">
        <v>0.4290879720069507</v>
      </c>
      <c r="R253" s="104">
        <v>877.36312341155678</v>
      </c>
      <c r="S253" s="104">
        <v>4004.6269476208558</v>
      </c>
      <c r="T253" s="104">
        <v>3127.2638242092985</v>
      </c>
      <c r="U253" s="87"/>
      <c r="V253" s="92"/>
      <c r="W253" s="87"/>
      <c r="X253" s="105">
        <v>248</v>
      </c>
      <c r="Y253" s="103">
        <v>23.442587300981607</v>
      </c>
      <c r="Z253" s="103">
        <v>2</v>
      </c>
      <c r="AA253" s="103">
        <v>5.4413812732186591</v>
      </c>
      <c r="AB253" s="104">
        <v>167.21395731534344</v>
      </c>
      <c r="AC253" s="103">
        <v>25</v>
      </c>
      <c r="AD253" s="103">
        <v>26.883968574200267</v>
      </c>
      <c r="AE253" s="103">
        <v>1.8839685742002672</v>
      </c>
      <c r="AF253" s="104">
        <v>1256.3283006713914</v>
      </c>
      <c r="AG253" s="104">
        <v>4640</v>
      </c>
      <c r="AH253" s="104">
        <v>3383.6716993286086</v>
      </c>
      <c r="AI253" s="105" t="s">
        <v>105</v>
      </c>
      <c r="AJ253" s="87"/>
      <c r="AK253" s="103">
        <v>21.781035534631297</v>
      </c>
      <c r="AL253" s="103">
        <v>22.203667486337945</v>
      </c>
      <c r="AM253" s="103">
        <v>0.42263195170664325</v>
      </c>
      <c r="AN253" s="104">
        <v>879.45290305504182</v>
      </c>
      <c r="AO253" s="104">
        <v>4053.2476865562144</v>
      </c>
      <c r="AP253" s="104">
        <v>3173.7947835011723</v>
      </c>
      <c r="AQ253" s="87"/>
      <c r="AR253" s="152"/>
      <c r="AS253" s="87"/>
      <c r="AT253" s="105">
        <v>248</v>
      </c>
      <c r="AU253" s="103">
        <v>25.117015984078634</v>
      </c>
      <c r="AV253" s="103">
        <v>3</v>
      </c>
      <c r="AW253" s="103">
        <v>6.8131657994116646</v>
      </c>
      <c r="AX253" s="104">
        <v>153.78530827382863</v>
      </c>
      <c r="AY253" s="103">
        <v>25</v>
      </c>
      <c r="AZ253" s="103">
        <v>28.930181783490298</v>
      </c>
      <c r="BA253" s="103">
        <v>3.9301817834902977</v>
      </c>
      <c r="BB253" s="104">
        <v>1493.3125757973733</v>
      </c>
      <c r="BC253" s="104">
        <v>3900</v>
      </c>
      <c r="BD253" s="104">
        <v>2406.687424202627</v>
      </c>
      <c r="BE253" s="105" t="s">
        <v>105</v>
      </c>
      <c r="BF253" s="87"/>
      <c r="BG253" s="103">
        <v>22.805326607613885</v>
      </c>
      <c r="BH253" s="103">
        <v>23.582578036585186</v>
      </c>
      <c r="BI253" s="103">
        <v>0.77725142897130306</v>
      </c>
      <c r="BJ253" s="104">
        <v>951.83855697390027</v>
      </c>
      <c r="BK253" s="104">
        <v>3585.5167330775644</v>
      </c>
      <c r="BL253" s="104">
        <v>2633.6781761036668</v>
      </c>
      <c r="BM253" s="87"/>
      <c r="BN253" s="152"/>
      <c r="BO253" s="87"/>
      <c r="BP253" s="105">
        <v>248</v>
      </c>
      <c r="BQ253" s="103">
        <v>24.591508714816776</v>
      </c>
      <c r="BR253" s="103">
        <v>9</v>
      </c>
      <c r="BS253" s="103">
        <v>4.2973231831194774</v>
      </c>
      <c r="BT253" s="104">
        <v>160.24461520842988</v>
      </c>
      <c r="BU253" s="103">
        <v>19.888831897936253</v>
      </c>
      <c r="BV253" s="103">
        <v>19.888831897936253</v>
      </c>
      <c r="BW253" s="103">
        <v>0</v>
      </c>
      <c r="BX253" s="104">
        <v>756.90957214651746</v>
      </c>
      <c r="BY253" s="104">
        <v>3613.3247846904378</v>
      </c>
      <c r="BZ253" s="104">
        <v>2856.4152125439205</v>
      </c>
      <c r="CA253" s="105" t="s">
        <v>104</v>
      </c>
      <c r="CB253" s="87"/>
      <c r="CC253" s="103">
        <v>22.820861400578405</v>
      </c>
      <c r="CD253" s="103">
        <v>23.621548709378054</v>
      </c>
      <c r="CE253" s="103">
        <v>0.80068730879964733</v>
      </c>
      <c r="CF253" s="104">
        <v>955.50553126256773</v>
      </c>
      <c r="CG253" s="104">
        <v>3647.2421133125663</v>
      </c>
      <c r="CH253" s="104">
        <v>2691.7365820499977</v>
      </c>
      <c r="CI253" s="87"/>
      <c r="CJ253" s="87"/>
      <c r="CK253" s="87"/>
      <c r="CL253" s="87"/>
      <c r="CM253" s="87"/>
      <c r="CN253" s="87"/>
      <c r="CO253" s="87"/>
      <c r="CP253" s="152"/>
    </row>
    <row r="254" spans="1:94" x14ac:dyDescent="0.2">
      <c r="A254" s="87"/>
      <c r="B254" s="105">
        <v>249</v>
      </c>
      <c r="C254" s="103">
        <v>20.314162261906123</v>
      </c>
      <c r="D254" s="103">
        <v>2</v>
      </c>
      <c r="E254" s="103">
        <v>5.3792671148442537</v>
      </c>
      <c r="F254" s="104">
        <v>153.33241722225341</v>
      </c>
      <c r="G254" s="103">
        <v>23.693429376750377</v>
      </c>
      <c r="H254" s="103">
        <v>23.693429376750377</v>
      </c>
      <c r="I254" s="103">
        <v>0</v>
      </c>
      <c r="J254" s="104">
        <v>864.13529852476472</v>
      </c>
      <c r="K254" s="104">
        <v>4364.8172878150681</v>
      </c>
      <c r="L254" s="104">
        <v>3500.6819892903031</v>
      </c>
      <c r="M254" s="105" t="s">
        <v>104</v>
      </c>
      <c r="N254" s="87"/>
      <c r="O254" s="103">
        <v>21.717141907581155</v>
      </c>
      <c r="P254" s="103">
        <v>22.144506634720614</v>
      </c>
      <c r="Q254" s="103">
        <v>0.42736472713945289</v>
      </c>
      <c r="R254" s="104">
        <v>877.30999961683062</v>
      </c>
      <c r="S254" s="104">
        <v>4006.0734951718364</v>
      </c>
      <c r="T254" s="104">
        <v>3128.7634955550052</v>
      </c>
      <c r="U254" s="87"/>
      <c r="V254" s="92"/>
      <c r="W254" s="87"/>
      <c r="X254" s="105">
        <v>249</v>
      </c>
      <c r="Y254" s="103">
        <v>18.600431345498318</v>
      </c>
      <c r="Z254" s="103">
        <v>2</v>
      </c>
      <c r="AA254" s="103">
        <v>5.9153623645324398</v>
      </c>
      <c r="AB254" s="104">
        <v>128.83816213555747</v>
      </c>
      <c r="AC254" s="103">
        <v>22.515793710030756</v>
      </c>
      <c r="AD254" s="103">
        <v>22.515793710030756</v>
      </c>
      <c r="AE254" s="103">
        <v>0</v>
      </c>
      <c r="AF254" s="104">
        <v>804.31197343648012</v>
      </c>
      <c r="AG254" s="104">
        <v>4192.8428678055361</v>
      </c>
      <c r="AH254" s="104">
        <v>3388.5308943690561</v>
      </c>
      <c r="AI254" s="105" t="s">
        <v>104</v>
      </c>
      <c r="AJ254" s="87"/>
      <c r="AK254" s="103">
        <v>21.783986370677077</v>
      </c>
      <c r="AL254" s="103">
        <v>22.204921005308599</v>
      </c>
      <c r="AM254" s="103">
        <v>0.42093463463151615</v>
      </c>
      <c r="AN254" s="104">
        <v>879.15113225336086</v>
      </c>
      <c r="AO254" s="104">
        <v>4053.8083097740828</v>
      </c>
      <c r="AP254" s="104">
        <v>3174.6571775207217</v>
      </c>
      <c r="AQ254" s="87"/>
      <c r="AR254" s="152"/>
      <c r="AS254" s="87"/>
      <c r="AT254" s="105">
        <v>249</v>
      </c>
      <c r="AU254" s="103">
        <v>22.699013701166731</v>
      </c>
      <c r="AV254" s="103">
        <v>1</v>
      </c>
      <c r="AW254" s="103">
        <v>4.2415101433916043</v>
      </c>
      <c r="AX254" s="104">
        <v>153.75572536892881</v>
      </c>
      <c r="AY254" s="103">
        <v>25</v>
      </c>
      <c r="AZ254" s="103">
        <v>25.940523844558335</v>
      </c>
      <c r="BA254" s="103">
        <v>0.94052384455833504</v>
      </c>
      <c r="BB254" s="104">
        <v>1044.834302052679</v>
      </c>
      <c r="BC254" s="104">
        <v>3800</v>
      </c>
      <c r="BD254" s="104">
        <v>2755.165697947321</v>
      </c>
      <c r="BE254" s="105" t="s">
        <v>105</v>
      </c>
      <c r="BF254" s="87"/>
      <c r="BG254" s="103">
        <v>22.814140556980899</v>
      </c>
      <c r="BH254" s="103">
        <v>23.592047698464594</v>
      </c>
      <c r="BI254" s="103">
        <v>0.77790714148370066</v>
      </c>
      <c r="BJ254" s="104">
        <v>952.21203386176683</v>
      </c>
      <c r="BK254" s="104">
        <v>3586.3781116595824</v>
      </c>
      <c r="BL254" s="104">
        <v>2634.1660777978182</v>
      </c>
      <c r="BM254" s="87"/>
      <c r="BN254" s="152"/>
      <c r="BO254" s="87"/>
      <c r="BP254" s="105">
        <v>249</v>
      </c>
      <c r="BQ254" s="103">
        <v>19.903988622925304</v>
      </c>
      <c r="BR254" s="103">
        <v>2</v>
      </c>
      <c r="BS254" s="103">
        <v>3.6431508703211843</v>
      </c>
      <c r="BT254" s="104">
        <v>110.76517748986483</v>
      </c>
      <c r="BU254" s="103">
        <v>21.54713949324649</v>
      </c>
      <c r="BV254" s="103">
        <v>21.54713949324649</v>
      </c>
      <c r="BW254" s="103">
        <v>0</v>
      </c>
      <c r="BX254" s="104">
        <v>757.17936228725955</v>
      </c>
      <c r="BY254" s="104">
        <v>3372.0709239869734</v>
      </c>
      <c r="BZ254" s="104">
        <v>2614.8915616997137</v>
      </c>
      <c r="CA254" s="105" t="s">
        <v>104</v>
      </c>
      <c r="CB254" s="87"/>
      <c r="CC254" s="103">
        <v>22.815746051552974</v>
      </c>
      <c r="CD254" s="103">
        <v>23.613217748670696</v>
      </c>
      <c r="CE254" s="103">
        <v>0.79747169711772103</v>
      </c>
      <c r="CF254" s="104">
        <v>954.70904062411273</v>
      </c>
      <c r="CG254" s="104">
        <v>3646.1370081345522</v>
      </c>
      <c r="CH254" s="104">
        <v>2691.4279675104381</v>
      </c>
      <c r="CI254" s="87"/>
      <c r="CJ254" s="87"/>
      <c r="CK254" s="87"/>
      <c r="CL254" s="87"/>
      <c r="CM254" s="87"/>
      <c r="CN254" s="87"/>
      <c r="CO254" s="87"/>
      <c r="CP254" s="152"/>
    </row>
    <row r="255" spans="1:94" x14ac:dyDescent="0.2">
      <c r="A255" s="87"/>
      <c r="B255" s="105">
        <v>250</v>
      </c>
      <c r="C255" s="103">
        <v>9.895509416830663</v>
      </c>
      <c r="D255" s="103">
        <v>1</v>
      </c>
      <c r="E255" s="103">
        <v>3.6406229769753402</v>
      </c>
      <c r="F255" s="104">
        <v>134.01987469962171</v>
      </c>
      <c r="G255" s="103">
        <v>12.536132393806003</v>
      </c>
      <c r="H255" s="103">
        <v>12.536132393806003</v>
      </c>
      <c r="I255" s="103">
        <v>0</v>
      </c>
      <c r="J255" s="104">
        <v>510.10384651380178</v>
      </c>
      <c r="K255" s="104">
        <v>2306.5038308850808</v>
      </c>
      <c r="L255" s="104">
        <v>1796.3999843712791</v>
      </c>
      <c r="M255" s="105" t="s">
        <v>104</v>
      </c>
      <c r="N255" s="87"/>
      <c r="O255" s="103">
        <v>21.680417869526053</v>
      </c>
      <c r="P255" s="103">
        <v>22.106073137756955</v>
      </c>
      <c r="Q255" s="103">
        <v>0.42565526823089511</v>
      </c>
      <c r="R255" s="104">
        <v>875.84117500441857</v>
      </c>
      <c r="S255" s="104">
        <v>3999.2752165146894</v>
      </c>
      <c r="T255" s="104">
        <v>3123.4340415102706</v>
      </c>
      <c r="U255" s="87"/>
      <c r="V255" s="92"/>
      <c r="W255" s="87"/>
      <c r="X255" s="105">
        <v>250</v>
      </c>
      <c r="Y255" s="103">
        <v>24.181721603636824</v>
      </c>
      <c r="Z255" s="103">
        <v>1</v>
      </c>
      <c r="AA255" s="103">
        <v>3.285617164885053</v>
      </c>
      <c r="AB255" s="104">
        <v>156.44066481409169</v>
      </c>
      <c r="AC255" s="103">
        <v>25</v>
      </c>
      <c r="AD255" s="103">
        <v>26.467338768521877</v>
      </c>
      <c r="AE255" s="103">
        <v>1.4673387685218771</v>
      </c>
      <c r="AF255" s="104">
        <v>1170.5616431480296</v>
      </c>
      <c r="AG255" s="104">
        <v>4570</v>
      </c>
      <c r="AH255" s="104">
        <v>3399.4383568519706</v>
      </c>
      <c r="AI255" s="105" t="s">
        <v>105</v>
      </c>
      <c r="AJ255" s="87"/>
      <c r="AK255" s="103">
        <v>21.796850425194371</v>
      </c>
      <c r="AL255" s="103">
        <v>22.221970676361451</v>
      </c>
      <c r="AM255" s="103">
        <v>0.42512025116707763</v>
      </c>
      <c r="AN255" s="104">
        <v>880.31677429693946</v>
      </c>
      <c r="AO255" s="104">
        <v>4055.8730765349865</v>
      </c>
      <c r="AP255" s="104">
        <v>3175.5563022380466</v>
      </c>
      <c r="AQ255" s="87"/>
      <c r="AR255" s="152"/>
      <c r="AS255" s="87"/>
      <c r="AT255" s="105">
        <v>250</v>
      </c>
      <c r="AU255" s="103">
        <v>20.087649954223899</v>
      </c>
      <c r="AV255" s="103">
        <v>4</v>
      </c>
      <c r="AW255" s="103">
        <v>6.9888298709345573</v>
      </c>
      <c r="AX255" s="104">
        <v>113.2448967651294</v>
      </c>
      <c r="AY255" s="103">
        <v>23.076479825158458</v>
      </c>
      <c r="AZ255" s="103">
        <v>23.076479825158458</v>
      </c>
      <c r="BA255" s="103">
        <v>0</v>
      </c>
      <c r="BB255" s="104">
        <v>805.53929151988314</v>
      </c>
      <c r="BC255" s="104">
        <v>3661.4719737737687</v>
      </c>
      <c r="BD255" s="104">
        <v>2855.9326822538856</v>
      </c>
      <c r="BE255" s="105" t="s">
        <v>104</v>
      </c>
      <c r="BF255" s="87"/>
      <c r="BG255" s="103">
        <v>22.815189914053608</v>
      </c>
      <c r="BH255" s="103">
        <v>23.589985426971367</v>
      </c>
      <c r="BI255" s="103">
        <v>0.77479551291776594</v>
      </c>
      <c r="BJ255" s="104">
        <v>951.62534289239932</v>
      </c>
      <c r="BK255" s="104">
        <v>3586.678487108039</v>
      </c>
      <c r="BL255" s="104">
        <v>2635.0531442156425</v>
      </c>
      <c r="BM255" s="87"/>
      <c r="BN255" s="152"/>
      <c r="BO255" s="87"/>
      <c r="BP255" s="105">
        <v>250</v>
      </c>
      <c r="BQ255" s="103">
        <v>21.119605698243735</v>
      </c>
      <c r="BR255" s="103">
        <v>3</v>
      </c>
      <c r="BS255" s="103">
        <v>3.3134569103052183</v>
      </c>
      <c r="BT255" s="104">
        <v>154.91489444230172</v>
      </c>
      <c r="BU255" s="103">
        <v>21.433062608548951</v>
      </c>
      <c r="BV255" s="103">
        <v>21.433062608548951</v>
      </c>
      <c r="BW255" s="103">
        <v>0</v>
      </c>
      <c r="BX255" s="104">
        <v>797.90677269877028</v>
      </c>
      <c r="BY255" s="104">
        <v>3424.9593912823425</v>
      </c>
      <c r="BZ255" s="104">
        <v>2627.0526185835724</v>
      </c>
      <c r="CA255" s="105" t="s">
        <v>104</v>
      </c>
      <c r="CB255" s="87"/>
      <c r="CC255" s="103">
        <v>22.810215317780958</v>
      </c>
      <c r="CD255" s="103">
        <v>23.604497128110211</v>
      </c>
      <c r="CE255" s="103">
        <v>0.79428181032925016</v>
      </c>
      <c r="CF255" s="104">
        <v>954.08183155241136</v>
      </c>
      <c r="CG255" s="104">
        <v>3645.252297667143</v>
      </c>
      <c r="CH255" s="104">
        <v>2691.1704661147305</v>
      </c>
      <c r="CI255" s="87"/>
      <c r="CJ255" s="87"/>
      <c r="CK255" s="87"/>
      <c r="CL255" s="87"/>
      <c r="CM255" s="87"/>
      <c r="CN255" s="87"/>
      <c r="CO255" s="87"/>
      <c r="CP255" s="152"/>
    </row>
    <row r="256" spans="1:94" x14ac:dyDescent="0.2">
      <c r="A256" s="87"/>
      <c r="B256" s="105">
        <v>251</v>
      </c>
      <c r="C256" s="103">
        <v>17.916608464683588</v>
      </c>
      <c r="D256" s="103">
        <v>2</v>
      </c>
      <c r="E256" s="103">
        <v>4.6140921985162553</v>
      </c>
      <c r="F256" s="104">
        <v>138.19158991012733</v>
      </c>
      <c r="G256" s="103">
        <v>20.530700663199845</v>
      </c>
      <c r="H256" s="103">
        <v>20.530700663199845</v>
      </c>
      <c r="I256" s="103">
        <v>0</v>
      </c>
      <c r="J256" s="104">
        <v>754.11260980612269</v>
      </c>
      <c r="K256" s="104">
        <v>3795.526119375972</v>
      </c>
      <c r="L256" s="104">
        <v>3041.4135095698493</v>
      </c>
      <c r="M256" s="105" t="s">
        <v>104</v>
      </c>
      <c r="N256" s="87"/>
      <c r="O256" s="103">
        <v>21.675837322887304</v>
      </c>
      <c r="P256" s="103">
        <v>22.09979675339617</v>
      </c>
      <c r="Q256" s="103">
        <v>0.42395943050885965</v>
      </c>
      <c r="R256" s="104">
        <v>875.35620064107877</v>
      </c>
      <c r="S256" s="104">
        <v>3998.4634671236986</v>
      </c>
      <c r="T256" s="104">
        <v>3123.1072664826193</v>
      </c>
      <c r="U256" s="87"/>
      <c r="V256" s="92"/>
      <c r="W256" s="87"/>
      <c r="X256" s="105">
        <v>251</v>
      </c>
      <c r="Y256" s="103">
        <v>17.183347143927961</v>
      </c>
      <c r="Z256" s="103">
        <v>2</v>
      </c>
      <c r="AA256" s="103">
        <v>3.928913030002207</v>
      </c>
      <c r="AB256" s="104">
        <v>157.39302759267156</v>
      </c>
      <c r="AC256" s="103">
        <v>19.112260173930167</v>
      </c>
      <c r="AD256" s="103">
        <v>19.112260173930167</v>
      </c>
      <c r="AE256" s="103">
        <v>0</v>
      </c>
      <c r="AF256" s="104">
        <v>730.76083281057663</v>
      </c>
      <c r="AG256" s="104">
        <v>3580.2068313074301</v>
      </c>
      <c r="AH256" s="104">
        <v>2849.4459984968535</v>
      </c>
      <c r="AI256" s="105" t="s">
        <v>104</v>
      </c>
      <c r="AJ256" s="87"/>
      <c r="AK256" s="103">
        <v>21.786154846504072</v>
      </c>
      <c r="AL256" s="103">
        <v>22.209581391491206</v>
      </c>
      <c r="AM256" s="103">
        <v>0.42342654498712912</v>
      </c>
      <c r="AN256" s="104">
        <v>879.72093389261136</v>
      </c>
      <c r="AO256" s="104">
        <v>4053.9779918926456</v>
      </c>
      <c r="AP256" s="104">
        <v>3174.2570580000338</v>
      </c>
      <c r="AQ256" s="87"/>
      <c r="AR256" s="152"/>
      <c r="AS256" s="87"/>
      <c r="AT256" s="105">
        <v>251</v>
      </c>
      <c r="AU256" s="103">
        <v>26.785388621077015</v>
      </c>
      <c r="AV256" s="103">
        <v>4</v>
      </c>
      <c r="AW256" s="103">
        <v>4.520300616537531</v>
      </c>
      <c r="AX256" s="104">
        <v>186.81773128183016</v>
      </c>
      <c r="AY256" s="103">
        <v>25</v>
      </c>
      <c r="AZ256" s="103">
        <v>27.305689237614544</v>
      </c>
      <c r="BA256" s="103">
        <v>2.3056892376145441</v>
      </c>
      <c r="BB256" s="104">
        <v>1282.6711169240118</v>
      </c>
      <c r="BC256" s="104">
        <v>3950</v>
      </c>
      <c r="BD256" s="104">
        <v>2667.3288830759884</v>
      </c>
      <c r="BE256" s="105" t="s">
        <v>105</v>
      </c>
      <c r="BF256" s="87"/>
      <c r="BG256" s="103">
        <v>22.823894336706783</v>
      </c>
      <c r="BH256" s="103">
        <v>23.604789027810583</v>
      </c>
      <c r="BI256" s="103">
        <v>0.78089469110380882</v>
      </c>
      <c r="BJ256" s="104">
        <v>952.94425035866061</v>
      </c>
      <c r="BK256" s="104">
        <v>3588.1259831753378</v>
      </c>
      <c r="BL256" s="104">
        <v>2635.1817328166794</v>
      </c>
      <c r="BM256" s="87"/>
      <c r="BN256" s="152"/>
      <c r="BO256" s="87"/>
      <c r="BP256" s="105">
        <v>251</v>
      </c>
      <c r="BQ256" s="103">
        <v>20.94256115958078</v>
      </c>
      <c r="BR256" s="103">
        <v>3</v>
      </c>
      <c r="BS256" s="103">
        <v>3.3068268173722983</v>
      </c>
      <c r="BT256" s="104">
        <v>150.74370767733774</v>
      </c>
      <c r="BU256" s="103">
        <v>21.249387976953077</v>
      </c>
      <c r="BV256" s="103">
        <v>21.249387976953077</v>
      </c>
      <c r="BW256" s="103">
        <v>0</v>
      </c>
      <c r="BX256" s="104">
        <v>788.22534698593006</v>
      </c>
      <c r="BY256" s="104">
        <v>3397.4081965429614</v>
      </c>
      <c r="BZ256" s="104">
        <v>2609.1828495570312</v>
      </c>
      <c r="CA256" s="105" t="s">
        <v>104</v>
      </c>
      <c r="CB256" s="87"/>
      <c r="CC256" s="103">
        <v>22.803996882160131</v>
      </c>
      <c r="CD256" s="103">
        <v>23.59511422312552</v>
      </c>
      <c r="CE256" s="103">
        <v>0.79111734096538855</v>
      </c>
      <c r="CF256" s="104">
        <v>953.42104874537358</v>
      </c>
      <c r="CG256" s="104">
        <v>3644.2648709694372</v>
      </c>
      <c r="CH256" s="104">
        <v>2690.8438222240625</v>
      </c>
      <c r="CI256" s="87"/>
      <c r="CJ256" s="87"/>
      <c r="CK256" s="87"/>
      <c r="CL256" s="87"/>
      <c r="CM256" s="87"/>
      <c r="CN256" s="87"/>
      <c r="CO256" s="87"/>
      <c r="CP256" s="152"/>
    </row>
    <row r="257" spans="1:94" x14ac:dyDescent="0.2">
      <c r="A257" s="87"/>
      <c r="B257" s="105">
        <v>252</v>
      </c>
      <c r="C257" s="103">
        <v>22.682139152975552</v>
      </c>
      <c r="D257" s="103">
        <v>4</v>
      </c>
      <c r="E257" s="103">
        <v>5.9296597963045929</v>
      </c>
      <c r="F257" s="104">
        <v>146.59996893857704</v>
      </c>
      <c r="G257" s="103">
        <v>24.611798949280143</v>
      </c>
      <c r="H257" s="103">
        <v>24.611798949280143</v>
      </c>
      <c r="I257" s="103">
        <v>0</v>
      </c>
      <c r="J257" s="104">
        <v>884.95393741698138</v>
      </c>
      <c r="K257" s="104">
        <v>4630.1238108704256</v>
      </c>
      <c r="L257" s="104">
        <v>3745.1698734534443</v>
      </c>
      <c r="M257" s="105" t="s">
        <v>104</v>
      </c>
      <c r="N257" s="87"/>
      <c r="O257" s="103">
        <v>21.68748796426188</v>
      </c>
      <c r="P257" s="103">
        <v>22.109765016078249</v>
      </c>
      <c r="Q257" s="103">
        <v>0.42227705181636421</v>
      </c>
      <c r="R257" s="104">
        <v>875.39428689812598</v>
      </c>
      <c r="S257" s="104">
        <v>4000.9700557893602</v>
      </c>
      <c r="T257" s="104">
        <v>3125.5757688912336</v>
      </c>
      <c r="U257" s="87"/>
      <c r="V257" s="92"/>
      <c r="W257" s="87"/>
      <c r="X257" s="105">
        <v>252</v>
      </c>
      <c r="Y257" s="103">
        <v>16.313003082012052</v>
      </c>
      <c r="Z257" s="103">
        <v>4</v>
      </c>
      <c r="AA257" s="103">
        <v>5.8983966324698525</v>
      </c>
      <c r="AB257" s="104">
        <v>141.68416230902145</v>
      </c>
      <c r="AC257" s="103">
        <v>18.211399714481907</v>
      </c>
      <c r="AD257" s="103">
        <v>18.211399714481907</v>
      </c>
      <c r="AE257" s="103">
        <v>0</v>
      </c>
      <c r="AF257" s="104">
        <v>688.02615374347863</v>
      </c>
      <c r="AG257" s="104">
        <v>3558.0519486067433</v>
      </c>
      <c r="AH257" s="104">
        <v>2870.0257948632648</v>
      </c>
      <c r="AI257" s="105" t="s">
        <v>104</v>
      </c>
      <c r="AJ257" s="87"/>
      <c r="AK257" s="103">
        <v>21.771969310265888</v>
      </c>
      <c r="AL257" s="103">
        <v>22.193715591185612</v>
      </c>
      <c r="AM257" s="103">
        <v>0.42174628091971988</v>
      </c>
      <c r="AN257" s="104">
        <v>878.96024032059097</v>
      </c>
      <c r="AO257" s="104">
        <v>4052.0100314034157</v>
      </c>
      <c r="AP257" s="104">
        <v>3173.0497910828244</v>
      </c>
      <c r="AQ257" s="87"/>
      <c r="AR257" s="152"/>
      <c r="AS257" s="87"/>
      <c r="AT257" s="105">
        <v>252</v>
      </c>
      <c r="AU257" s="103">
        <v>20.875838527958507</v>
      </c>
      <c r="AV257" s="103">
        <v>8</v>
      </c>
      <c r="AW257" s="103">
        <v>4.7633030153602363</v>
      </c>
      <c r="AX257" s="104">
        <v>159.2725059500128</v>
      </c>
      <c r="AY257" s="103">
        <v>17.639141543318743</v>
      </c>
      <c r="AZ257" s="103">
        <v>17.639141543318743</v>
      </c>
      <c r="BA257" s="103">
        <v>0</v>
      </c>
      <c r="BB257" s="104">
        <v>688.44675224957518</v>
      </c>
      <c r="BC257" s="104">
        <v>3045.8712314978116</v>
      </c>
      <c r="BD257" s="104">
        <v>2357.4244792482364</v>
      </c>
      <c r="BE257" s="105" t="s">
        <v>104</v>
      </c>
      <c r="BF257" s="87"/>
      <c r="BG257" s="103">
        <v>22.803319920860005</v>
      </c>
      <c r="BH257" s="103">
        <v>23.581115823507044</v>
      </c>
      <c r="BI257" s="103">
        <v>0.77779590264704768</v>
      </c>
      <c r="BJ257" s="104">
        <v>951.89465711219611</v>
      </c>
      <c r="BK257" s="104">
        <v>3585.9741786051891</v>
      </c>
      <c r="BL257" s="104">
        <v>2634.0795214929954</v>
      </c>
      <c r="BM257" s="87"/>
      <c r="BN257" s="152"/>
      <c r="BO257" s="87"/>
      <c r="BP257" s="105">
        <v>252</v>
      </c>
      <c r="BQ257" s="103">
        <v>20.259178836702802</v>
      </c>
      <c r="BR257" s="103">
        <v>3</v>
      </c>
      <c r="BS257" s="103">
        <v>4.9692073198676567</v>
      </c>
      <c r="BT257" s="104">
        <v>149.47372331165479</v>
      </c>
      <c r="BU257" s="103">
        <v>22.228386156570458</v>
      </c>
      <c r="BV257" s="103">
        <v>22.228386156570458</v>
      </c>
      <c r="BW257" s="103">
        <v>0</v>
      </c>
      <c r="BX257" s="104">
        <v>816.3253080087685</v>
      </c>
      <c r="BY257" s="104">
        <v>3544.2579234855689</v>
      </c>
      <c r="BZ257" s="104">
        <v>2727.9326154768005</v>
      </c>
      <c r="CA257" s="105" t="s">
        <v>104</v>
      </c>
      <c r="CB257" s="87"/>
      <c r="CC257" s="103">
        <v>22.801712712614137</v>
      </c>
      <c r="CD257" s="103">
        <v>23.589690699051889</v>
      </c>
      <c r="CE257" s="103">
        <v>0.78797798643774808</v>
      </c>
      <c r="CF257" s="104">
        <v>952.8770180281648</v>
      </c>
      <c r="CG257" s="104">
        <v>3643.8680180032316</v>
      </c>
      <c r="CH257" s="104">
        <v>2690.9909999750653</v>
      </c>
      <c r="CI257" s="87"/>
      <c r="CJ257" s="87"/>
      <c r="CK257" s="87"/>
      <c r="CL257" s="87"/>
      <c r="CM257" s="87"/>
      <c r="CN257" s="87"/>
      <c r="CO257" s="87"/>
      <c r="CP257" s="152"/>
    </row>
    <row r="258" spans="1:94" x14ac:dyDescent="0.2">
      <c r="A258" s="87"/>
      <c r="B258" s="105">
        <v>253</v>
      </c>
      <c r="C258" s="103">
        <v>19.06992466717417</v>
      </c>
      <c r="D258" s="103">
        <v>4</v>
      </c>
      <c r="E258" s="103">
        <v>3.321770418069927</v>
      </c>
      <c r="F258" s="104">
        <v>173.14636659877499</v>
      </c>
      <c r="G258" s="103">
        <v>18.391695085244098</v>
      </c>
      <c r="H258" s="103">
        <v>18.391695085244098</v>
      </c>
      <c r="I258" s="103">
        <v>0</v>
      </c>
      <c r="J258" s="104">
        <v>724.89721915609789</v>
      </c>
      <c r="K258" s="104">
        <v>3510.5051153439376</v>
      </c>
      <c r="L258" s="104">
        <v>2785.6078961878397</v>
      </c>
      <c r="M258" s="105" t="s">
        <v>104</v>
      </c>
      <c r="N258" s="87"/>
      <c r="O258" s="103">
        <v>21.674461114937699</v>
      </c>
      <c r="P258" s="103">
        <v>22.09506908749788</v>
      </c>
      <c r="Q258" s="103">
        <v>0.42060797256017302</v>
      </c>
      <c r="R258" s="104">
        <v>874.79943682799933</v>
      </c>
      <c r="S258" s="104">
        <v>3999.0314591868091</v>
      </c>
      <c r="T258" s="104">
        <v>3124.232022358809</v>
      </c>
      <c r="U258" s="87"/>
      <c r="V258" s="92"/>
      <c r="W258" s="87"/>
      <c r="X258" s="105">
        <v>253</v>
      </c>
      <c r="Y258" s="103">
        <v>21.73415796876278</v>
      </c>
      <c r="Z258" s="103">
        <v>1</v>
      </c>
      <c r="AA258" s="103">
        <v>2.7047803895683504</v>
      </c>
      <c r="AB258" s="104">
        <v>151.70985683939543</v>
      </c>
      <c r="AC258" s="103">
        <v>23.438938358331129</v>
      </c>
      <c r="AD258" s="103">
        <v>23.438938358331129</v>
      </c>
      <c r="AE258" s="103">
        <v>0</v>
      </c>
      <c r="AF258" s="104">
        <v>854.87800758932929</v>
      </c>
      <c r="AG258" s="104">
        <v>4289.008904499603</v>
      </c>
      <c r="AH258" s="104">
        <v>3434.1308969102738</v>
      </c>
      <c r="AI258" s="105" t="s">
        <v>104</v>
      </c>
      <c r="AJ258" s="87"/>
      <c r="AK258" s="103">
        <v>21.778558120732551</v>
      </c>
      <c r="AL258" s="103">
        <v>22.198637420304767</v>
      </c>
      <c r="AM258" s="103">
        <v>0.42007929957221113</v>
      </c>
      <c r="AN258" s="104">
        <v>878.86505362995342</v>
      </c>
      <c r="AO258" s="104">
        <v>4052.946785842531</v>
      </c>
      <c r="AP258" s="104">
        <v>3174.0817322125772</v>
      </c>
      <c r="AQ258" s="87"/>
      <c r="AR258" s="152"/>
      <c r="AS258" s="87"/>
      <c r="AT258" s="105">
        <v>253</v>
      </c>
      <c r="AU258" s="103">
        <v>14.873713410747261</v>
      </c>
      <c r="AV258" s="103">
        <v>1</v>
      </c>
      <c r="AW258" s="103">
        <v>5.2625732698810346</v>
      </c>
      <c r="AX258" s="104">
        <v>147.37464566595878</v>
      </c>
      <c r="AY258" s="103">
        <v>19.136286680628295</v>
      </c>
      <c r="AZ258" s="103">
        <v>19.136286680628295</v>
      </c>
      <c r="BA258" s="103">
        <v>0</v>
      </c>
      <c r="BB258" s="104">
        <v>721.46324608480768</v>
      </c>
      <c r="BC258" s="104">
        <v>2920.4430020942441</v>
      </c>
      <c r="BD258" s="104">
        <v>2198.9797560094366</v>
      </c>
      <c r="BE258" s="105" t="s">
        <v>104</v>
      </c>
      <c r="BF258" s="87"/>
      <c r="BG258" s="103">
        <v>22.788825718329445</v>
      </c>
      <c r="BH258" s="103">
        <v>23.563547328871163</v>
      </c>
      <c r="BI258" s="103">
        <v>0.77472161054172339</v>
      </c>
      <c r="BJ258" s="104">
        <v>950.98386102117877</v>
      </c>
      <c r="BK258" s="104">
        <v>3583.3436205952644</v>
      </c>
      <c r="BL258" s="104">
        <v>2632.359759574088</v>
      </c>
      <c r="BM258" s="87"/>
      <c r="BN258" s="152"/>
      <c r="BO258" s="87"/>
      <c r="BP258" s="105">
        <v>253</v>
      </c>
      <c r="BQ258" s="103">
        <v>20.097505717310995</v>
      </c>
      <c r="BR258" s="103">
        <v>3</v>
      </c>
      <c r="BS258" s="103">
        <v>5.0425238874720621</v>
      </c>
      <c r="BT258" s="104">
        <v>136.77470994586801</v>
      </c>
      <c r="BU258" s="103">
        <v>22.140029604783056</v>
      </c>
      <c r="BV258" s="103">
        <v>22.140029604783056</v>
      </c>
      <c r="BW258" s="103">
        <v>0</v>
      </c>
      <c r="BX258" s="104">
        <v>800.97559808935966</v>
      </c>
      <c r="BY258" s="104">
        <v>3531.0044407174582</v>
      </c>
      <c r="BZ258" s="104">
        <v>2730.0288426280986</v>
      </c>
      <c r="CA258" s="105" t="s">
        <v>104</v>
      </c>
      <c r="CB258" s="87"/>
      <c r="CC258" s="103">
        <v>22.799097364361842</v>
      </c>
      <c r="CD258" s="103">
        <v>23.58396081330379</v>
      </c>
      <c r="CE258" s="103">
        <v>0.78486344894194671</v>
      </c>
      <c r="CF258" s="104">
        <v>952.27661715884153</v>
      </c>
      <c r="CG258" s="104">
        <v>3643.4219169072403</v>
      </c>
      <c r="CH258" s="104">
        <v>2691.1452997483975</v>
      </c>
      <c r="CI258" s="87"/>
      <c r="CJ258" s="87"/>
      <c r="CK258" s="87"/>
      <c r="CL258" s="87"/>
      <c r="CM258" s="87"/>
      <c r="CN258" s="87"/>
      <c r="CO258" s="87"/>
      <c r="CP258" s="152"/>
    </row>
    <row r="259" spans="1:94" x14ac:dyDescent="0.2">
      <c r="A259" s="87"/>
      <c r="B259" s="105">
        <v>254</v>
      </c>
      <c r="C259" s="103">
        <v>16.737849039749303</v>
      </c>
      <c r="D259" s="103">
        <v>1</v>
      </c>
      <c r="E259" s="103">
        <v>3.9104297444465401</v>
      </c>
      <c r="F259" s="104">
        <v>147.83971734309563</v>
      </c>
      <c r="G259" s="103">
        <v>19.648278784195842</v>
      </c>
      <c r="H259" s="103">
        <v>19.648278784195842</v>
      </c>
      <c r="I259" s="103">
        <v>0</v>
      </c>
      <c r="J259" s="104">
        <v>737.28808086897084</v>
      </c>
      <c r="K259" s="104">
        <v>3586.6901811552516</v>
      </c>
      <c r="L259" s="104">
        <v>2849.402100286281</v>
      </c>
      <c r="M259" s="105" t="s">
        <v>104</v>
      </c>
      <c r="N259" s="87"/>
      <c r="O259" s="103">
        <v>21.666484019147379</v>
      </c>
      <c r="P259" s="103">
        <v>22.085436054807715</v>
      </c>
      <c r="Q259" s="103">
        <v>0.41895203566032985</v>
      </c>
      <c r="R259" s="104">
        <v>874.2580535368221</v>
      </c>
      <c r="S259" s="104">
        <v>3997.4080683284169</v>
      </c>
      <c r="T259" s="104">
        <v>3123.1500147915945</v>
      </c>
      <c r="U259" s="87"/>
      <c r="V259" s="92"/>
      <c r="W259" s="87"/>
      <c r="X259" s="105">
        <v>254</v>
      </c>
      <c r="Y259" s="103">
        <v>15.781942301768346</v>
      </c>
      <c r="Z259" s="103">
        <v>1</v>
      </c>
      <c r="AA259" s="103">
        <v>4.2411991027238614</v>
      </c>
      <c r="AB259" s="104">
        <v>162.44119236519305</v>
      </c>
      <c r="AC259" s="103">
        <v>19.023141404492208</v>
      </c>
      <c r="AD259" s="103">
        <v>19.023141404492208</v>
      </c>
      <c r="AE259" s="103">
        <v>0</v>
      </c>
      <c r="AF259" s="104">
        <v>733.13543449995927</v>
      </c>
      <c r="AG259" s="104">
        <v>3494.1654528085974</v>
      </c>
      <c r="AH259" s="104">
        <v>2761.0300183086383</v>
      </c>
      <c r="AI259" s="105" t="s">
        <v>104</v>
      </c>
      <c r="AJ259" s="87"/>
      <c r="AK259" s="103">
        <v>21.767710023424517</v>
      </c>
      <c r="AL259" s="103">
        <v>22.186135467486604</v>
      </c>
      <c r="AM259" s="103">
        <v>0.41842544406208432</v>
      </c>
      <c r="AN259" s="104">
        <v>878.29131497196147</v>
      </c>
      <c r="AO259" s="104">
        <v>4050.7468593345234</v>
      </c>
      <c r="AP259" s="104">
        <v>3172.4555443625618</v>
      </c>
      <c r="AQ259" s="87"/>
      <c r="AR259" s="152"/>
      <c r="AS259" s="87"/>
      <c r="AT259" s="105">
        <v>254</v>
      </c>
      <c r="AU259" s="103">
        <v>25.952591483039686</v>
      </c>
      <c r="AV259" s="103">
        <v>4</v>
      </c>
      <c r="AW259" s="103">
        <v>4.3399964931483126</v>
      </c>
      <c r="AX259" s="104">
        <v>147.94996198550717</v>
      </c>
      <c r="AY259" s="103">
        <v>25</v>
      </c>
      <c r="AZ259" s="103">
        <v>26.292587976187999</v>
      </c>
      <c r="BA259" s="103">
        <v>1.292587976187999</v>
      </c>
      <c r="BB259" s="104">
        <v>1091.8381584137071</v>
      </c>
      <c r="BC259" s="104">
        <v>3950</v>
      </c>
      <c r="BD259" s="104">
        <v>2858.1618415862931</v>
      </c>
      <c r="BE259" s="105" t="s">
        <v>105</v>
      </c>
      <c r="BF259" s="87"/>
      <c r="BG259" s="103">
        <v>22.797531128887204</v>
      </c>
      <c r="BH259" s="103">
        <v>23.574291583388156</v>
      </c>
      <c r="BI259" s="103">
        <v>0.77676045450096065</v>
      </c>
      <c r="BJ259" s="104">
        <v>951.53840549910205</v>
      </c>
      <c r="BK259" s="104">
        <v>3584.7871496480393</v>
      </c>
      <c r="BL259" s="104">
        <v>2633.2487441489393</v>
      </c>
      <c r="BM259" s="87"/>
      <c r="BN259" s="152"/>
      <c r="BO259" s="87"/>
      <c r="BP259" s="105">
        <v>254</v>
      </c>
      <c r="BQ259" s="103">
        <v>18.984917149653921</v>
      </c>
      <c r="BR259" s="103">
        <v>5</v>
      </c>
      <c r="BS259" s="103">
        <v>5.7286222781481273</v>
      </c>
      <c r="BT259" s="104">
        <v>152.16886261081473</v>
      </c>
      <c r="BU259" s="103">
        <v>19.713539427802047</v>
      </c>
      <c r="BV259" s="103">
        <v>19.713539427802047</v>
      </c>
      <c r="BW259" s="103">
        <v>0</v>
      </c>
      <c r="BX259" s="104">
        <v>743.57504544487608</v>
      </c>
      <c r="BY259" s="104">
        <v>3307.0309141703069</v>
      </c>
      <c r="BZ259" s="104">
        <v>2563.4558687254307</v>
      </c>
      <c r="CA259" s="105" t="s">
        <v>104</v>
      </c>
      <c r="CB259" s="87"/>
      <c r="CC259" s="103">
        <v>22.786949498469873</v>
      </c>
      <c r="CD259" s="103">
        <v>23.56872293383331</v>
      </c>
      <c r="CE259" s="103">
        <v>0.78177343536343513</v>
      </c>
      <c r="CF259" s="104">
        <v>951.45495742768423</v>
      </c>
      <c r="CG259" s="104">
        <v>3642.0975428807174</v>
      </c>
      <c r="CH259" s="104">
        <v>2690.6425854530316</v>
      </c>
      <c r="CI259" s="87"/>
      <c r="CJ259" s="87"/>
      <c r="CK259" s="87"/>
      <c r="CL259" s="87"/>
      <c r="CM259" s="87"/>
      <c r="CN259" s="87"/>
      <c r="CO259" s="87"/>
      <c r="CP259" s="152"/>
    </row>
    <row r="260" spans="1:94" x14ac:dyDescent="0.2">
      <c r="A260" s="87"/>
      <c r="B260" s="105">
        <v>255</v>
      </c>
      <c r="C260" s="103">
        <v>20.423664332309603</v>
      </c>
      <c r="D260" s="103">
        <v>2</v>
      </c>
      <c r="E260" s="103">
        <v>5.3734425886740613</v>
      </c>
      <c r="F260" s="104">
        <v>129.64161627332135</v>
      </c>
      <c r="G260" s="103">
        <v>23.797106920983666</v>
      </c>
      <c r="H260" s="103">
        <v>23.797106920983666</v>
      </c>
      <c r="I260" s="103">
        <v>0</v>
      </c>
      <c r="J260" s="104">
        <v>843.55482390283134</v>
      </c>
      <c r="K260" s="104">
        <v>4383.47924577706</v>
      </c>
      <c r="L260" s="104">
        <v>3539.9244218742288</v>
      </c>
      <c r="M260" s="105" t="s">
        <v>104</v>
      </c>
      <c r="N260" s="87"/>
      <c r="O260" s="103">
        <v>21.674839403076149</v>
      </c>
      <c r="P260" s="103">
        <v>22.092148489577031</v>
      </c>
      <c r="Q260" s="103">
        <v>0.41730908650087756</v>
      </c>
      <c r="R260" s="104">
        <v>874.13764871472813</v>
      </c>
      <c r="S260" s="104">
        <v>3998.9220729458625</v>
      </c>
      <c r="T260" s="104">
        <v>3124.7844242311344</v>
      </c>
      <c r="U260" s="87"/>
      <c r="V260" s="92"/>
      <c r="W260" s="87"/>
      <c r="X260" s="105">
        <v>255</v>
      </c>
      <c r="Y260" s="103">
        <v>19.656360549343589</v>
      </c>
      <c r="Z260" s="103">
        <v>2</v>
      </c>
      <c r="AA260" s="103">
        <v>3.3264719094000048</v>
      </c>
      <c r="AB260" s="104">
        <v>139.50524318665452</v>
      </c>
      <c r="AC260" s="103">
        <v>20.982832458743594</v>
      </c>
      <c r="AD260" s="103">
        <v>20.982832458743594</v>
      </c>
      <c r="AE260" s="103">
        <v>0</v>
      </c>
      <c r="AF260" s="104">
        <v>768.99021694896237</v>
      </c>
      <c r="AG260" s="104">
        <v>3916.9098425738471</v>
      </c>
      <c r="AH260" s="104">
        <v>3147.9196256248847</v>
      </c>
      <c r="AI260" s="105" t="s">
        <v>104</v>
      </c>
      <c r="AJ260" s="87"/>
      <c r="AK260" s="103">
        <v>21.764632072190473</v>
      </c>
      <c r="AL260" s="103">
        <v>22.1814166321582</v>
      </c>
      <c r="AM260" s="103">
        <v>0.41678455996772318</v>
      </c>
      <c r="AN260" s="104">
        <v>877.86268321500847</v>
      </c>
      <c r="AO260" s="104">
        <v>4050.2220082884028</v>
      </c>
      <c r="AP260" s="104">
        <v>3172.3593250733948</v>
      </c>
      <c r="AQ260" s="87"/>
      <c r="AR260" s="152"/>
      <c r="AS260" s="87"/>
      <c r="AT260" s="105">
        <v>255</v>
      </c>
      <c r="AU260" s="103">
        <v>18.842738193577418</v>
      </c>
      <c r="AV260" s="103">
        <v>3</v>
      </c>
      <c r="AW260" s="103">
        <v>5.7820871110247545</v>
      </c>
      <c r="AX260" s="104">
        <v>177.77021413358946</v>
      </c>
      <c r="AY260" s="103">
        <v>21.624825304602172</v>
      </c>
      <c r="AZ260" s="103">
        <v>21.624825304602172</v>
      </c>
      <c r="BA260" s="103">
        <v>0</v>
      </c>
      <c r="BB260" s="104">
        <v>826.51497327165464</v>
      </c>
      <c r="BC260" s="104">
        <v>3393.7237956903259</v>
      </c>
      <c r="BD260" s="104">
        <v>2567.2088224186714</v>
      </c>
      <c r="BE260" s="105" t="s">
        <v>104</v>
      </c>
      <c r="BF260" s="87"/>
      <c r="BG260" s="103">
        <v>22.792932282517459</v>
      </c>
      <c r="BH260" s="103">
        <v>23.566646617588997</v>
      </c>
      <c r="BI260" s="103">
        <v>0.77371433507154508</v>
      </c>
      <c r="BJ260" s="104">
        <v>951.04811752958267</v>
      </c>
      <c r="BK260" s="104">
        <v>3584.0378815933032</v>
      </c>
      <c r="BL260" s="104">
        <v>2632.9897640637228</v>
      </c>
      <c r="BM260" s="87"/>
      <c r="BN260" s="152"/>
      <c r="BO260" s="87"/>
      <c r="BP260" s="105">
        <v>255</v>
      </c>
      <c r="BQ260" s="103">
        <v>14.27651883782011</v>
      </c>
      <c r="BR260" s="103">
        <v>3</v>
      </c>
      <c r="BS260" s="103">
        <v>6.2409491174107021</v>
      </c>
      <c r="BT260" s="104">
        <v>146.18847327765036</v>
      </c>
      <c r="BU260" s="103">
        <v>17.517467955230813</v>
      </c>
      <c r="BV260" s="103">
        <v>17.517467955230813</v>
      </c>
      <c r="BW260" s="103">
        <v>0</v>
      </c>
      <c r="BX260" s="104">
        <v>671.71251193457476</v>
      </c>
      <c r="BY260" s="104">
        <v>2837.620193284622</v>
      </c>
      <c r="BZ260" s="104">
        <v>2165.9076813500474</v>
      </c>
      <c r="CA260" s="105" t="s">
        <v>104</v>
      </c>
      <c r="CB260" s="87"/>
      <c r="CC260" s="103">
        <v>22.766284864966977</v>
      </c>
      <c r="CD260" s="103">
        <v>23.544992522152519</v>
      </c>
      <c r="CE260" s="103">
        <v>0.77870765718553936</v>
      </c>
      <c r="CF260" s="104">
        <v>950.35792822967198</v>
      </c>
      <c r="CG260" s="104">
        <v>3638.9427297450461</v>
      </c>
      <c r="CH260" s="104">
        <v>2688.5848015153724</v>
      </c>
      <c r="CI260" s="87"/>
      <c r="CJ260" s="87"/>
      <c r="CK260" s="87"/>
      <c r="CL260" s="87"/>
      <c r="CM260" s="87"/>
      <c r="CN260" s="87"/>
      <c r="CO260" s="87"/>
      <c r="CP260" s="152"/>
    </row>
    <row r="261" spans="1:94" x14ac:dyDescent="0.2">
      <c r="A261" s="87"/>
      <c r="B261" s="105">
        <v>256</v>
      </c>
      <c r="C261" s="103">
        <v>20.549634234440219</v>
      </c>
      <c r="D261" s="103">
        <v>2</v>
      </c>
      <c r="E261" s="103">
        <v>3.0905868748054544</v>
      </c>
      <c r="F261" s="104">
        <v>178.13142743858708</v>
      </c>
      <c r="G261" s="103">
        <v>21.640221109245672</v>
      </c>
      <c r="H261" s="103">
        <v>21.640221109245672</v>
      </c>
      <c r="I261" s="103">
        <v>0</v>
      </c>
      <c r="J261" s="104">
        <v>827.33806071595723</v>
      </c>
      <c r="K261" s="104">
        <v>3995.2397996642212</v>
      </c>
      <c r="L261" s="104">
        <v>3167.9017389482642</v>
      </c>
      <c r="M261" s="105" t="s">
        <v>104</v>
      </c>
      <c r="N261" s="87"/>
      <c r="O261" s="103">
        <v>21.674704175365871</v>
      </c>
      <c r="P261" s="103">
        <v>22.090383148247611</v>
      </c>
      <c r="Q261" s="103">
        <v>0.4156789728817335</v>
      </c>
      <c r="R261" s="104">
        <v>873.95483782410793</v>
      </c>
      <c r="S261" s="104">
        <v>3998.9076890658562</v>
      </c>
      <c r="T261" s="104">
        <v>3124.9528512417482</v>
      </c>
      <c r="U261" s="87"/>
      <c r="V261" s="92"/>
      <c r="W261" s="87"/>
      <c r="X261" s="105">
        <v>256</v>
      </c>
      <c r="Y261" s="103">
        <v>21.594969980198687</v>
      </c>
      <c r="Z261" s="103">
        <v>3</v>
      </c>
      <c r="AA261" s="103">
        <v>2.4397371231731384</v>
      </c>
      <c r="AB261" s="104">
        <v>189.53235770616669</v>
      </c>
      <c r="AC261" s="103">
        <v>21.034707103371826</v>
      </c>
      <c r="AD261" s="103">
        <v>21.034707103371826</v>
      </c>
      <c r="AE261" s="103">
        <v>0</v>
      </c>
      <c r="AF261" s="104">
        <v>820.5735708073214</v>
      </c>
      <c r="AG261" s="104">
        <v>3996.2472786069288</v>
      </c>
      <c r="AH261" s="104">
        <v>3175.6737077996077</v>
      </c>
      <c r="AI261" s="105" t="s">
        <v>104</v>
      </c>
      <c r="AJ261" s="87"/>
      <c r="AK261" s="103">
        <v>21.761780802781026</v>
      </c>
      <c r="AL261" s="103">
        <v>22.176937298061379</v>
      </c>
      <c r="AM261" s="103">
        <v>0.41515649528034926</v>
      </c>
      <c r="AN261" s="104">
        <v>877.63889761966595</v>
      </c>
      <c r="AO261" s="104">
        <v>4050.0111695005849</v>
      </c>
      <c r="AP261" s="104">
        <v>3172.372271880919</v>
      </c>
      <c r="AQ261" s="87"/>
      <c r="AR261" s="152"/>
      <c r="AS261" s="87"/>
      <c r="AT261" s="105">
        <v>256</v>
      </c>
      <c r="AU261" s="103">
        <v>26.523385568346274</v>
      </c>
      <c r="AV261" s="103">
        <v>3</v>
      </c>
      <c r="AW261" s="103">
        <v>3.5632920426455814</v>
      </c>
      <c r="AX261" s="104">
        <v>194.8883713778464</v>
      </c>
      <c r="AY261" s="103">
        <v>25</v>
      </c>
      <c r="AZ261" s="103">
        <v>27.086677610991856</v>
      </c>
      <c r="BA261" s="103">
        <v>2.0866776109918561</v>
      </c>
      <c r="BB261" s="104">
        <v>1257.8900130266247</v>
      </c>
      <c r="BC261" s="104">
        <v>3900</v>
      </c>
      <c r="BD261" s="104">
        <v>2642.1099869733753</v>
      </c>
      <c r="BE261" s="105" t="s">
        <v>105</v>
      </c>
      <c r="BF261" s="87"/>
      <c r="BG261" s="103">
        <v>22.801553640788875</v>
      </c>
      <c r="BH261" s="103">
        <v>23.580396738656976</v>
      </c>
      <c r="BI261" s="103">
        <v>0.7788430978681089</v>
      </c>
      <c r="BJ261" s="104">
        <v>952.24671868386804</v>
      </c>
      <c r="BK261" s="104">
        <v>3585.2721086183292</v>
      </c>
      <c r="BL261" s="104">
        <v>2633.0253899344634</v>
      </c>
      <c r="BM261" s="87"/>
      <c r="BN261" s="152"/>
      <c r="BO261" s="87"/>
      <c r="BP261" s="105">
        <v>256</v>
      </c>
      <c r="BQ261" s="103">
        <v>26.458643374276441</v>
      </c>
      <c r="BR261" s="103">
        <v>3</v>
      </c>
      <c r="BS261" s="103">
        <v>6.1500397984498711</v>
      </c>
      <c r="BT261" s="104">
        <v>140.08441697320461</v>
      </c>
      <c r="BU261" s="103">
        <v>25</v>
      </c>
      <c r="BV261" s="103">
        <v>29.608683172726316</v>
      </c>
      <c r="BW261" s="103">
        <v>4.608683172726316</v>
      </c>
      <c r="BX261" s="104">
        <v>1581.3868928821521</v>
      </c>
      <c r="BY261" s="104">
        <v>3960</v>
      </c>
      <c r="BZ261" s="104">
        <v>2378.6131071178479</v>
      </c>
      <c r="CA261" s="105" t="s">
        <v>105</v>
      </c>
      <c r="CB261" s="87"/>
      <c r="CC261" s="103">
        <v>22.775010314713199</v>
      </c>
      <c r="CD261" s="103">
        <v>23.568678813756321</v>
      </c>
      <c r="CE261" s="103">
        <v>0.79366849904312042</v>
      </c>
      <c r="CF261" s="104">
        <v>952.82288512284572</v>
      </c>
      <c r="CG261" s="104">
        <v>3640.1968597069795</v>
      </c>
      <c r="CH261" s="104">
        <v>2687.3739745841322</v>
      </c>
      <c r="CI261" s="87"/>
      <c r="CJ261" s="87"/>
      <c r="CK261" s="87"/>
      <c r="CL261" s="87"/>
      <c r="CM261" s="87"/>
      <c r="CN261" s="87"/>
      <c r="CO261" s="87"/>
      <c r="CP261" s="152"/>
    </row>
    <row r="262" spans="1:94" x14ac:dyDescent="0.2">
      <c r="A262" s="87"/>
      <c r="B262" s="105">
        <v>257</v>
      </c>
      <c r="C262" s="103">
        <v>19.293154894418699</v>
      </c>
      <c r="D262" s="103">
        <v>1</v>
      </c>
      <c r="E262" s="103">
        <v>4.9934083441669266</v>
      </c>
      <c r="F262" s="104">
        <v>139.52612455959965</v>
      </c>
      <c r="G262" s="103">
        <v>23.286563238585625</v>
      </c>
      <c r="H262" s="103">
        <v>23.286563238585625</v>
      </c>
      <c r="I262" s="103">
        <v>0</v>
      </c>
      <c r="J262" s="104">
        <v>838.1230217171684</v>
      </c>
      <c r="K262" s="104">
        <v>4241.5813829454128</v>
      </c>
      <c r="L262" s="104">
        <v>3403.4583612282445</v>
      </c>
      <c r="M262" s="105" t="s">
        <v>104</v>
      </c>
      <c r="N262" s="87"/>
      <c r="O262" s="103">
        <v>21.680976000514587</v>
      </c>
      <c r="P262" s="103">
        <v>22.095037545486282</v>
      </c>
      <c r="Q262" s="103">
        <v>0.41406154497168784</v>
      </c>
      <c r="R262" s="104">
        <v>873.8154144151315</v>
      </c>
      <c r="S262" s="104">
        <v>3999.8519446840646</v>
      </c>
      <c r="T262" s="104">
        <v>3126.0365302689329</v>
      </c>
      <c r="U262" s="87"/>
      <c r="V262" s="92"/>
      <c r="W262" s="87"/>
      <c r="X262" s="105">
        <v>257</v>
      </c>
      <c r="Y262" s="103">
        <v>21.798566809495728</v>
      </c>
      <c r="Z262" s="103">
        <v>4</v>
      </c>
      <c r="AA262" s="103">
        <v>3.0312987590585325</v>
      </c>
      <c r="AB262" s="104">
        <v>133.96804065879542</v>
      </c>
      <c r="AC262" s="103">
        <v>20.829865568554261</v>
      </c>
      <c r="AD262" s="103">
        <v>20.829865568554261</v>
      </c>
      <c r="AE262" s="103">
        <v>0</v>
      </c>
      <c r="AF262" s="104">
        <v>758.86400771542321</v>
      </c>
      <c r="AG262" s="104">
        <v>4029.3758023397672</v>
      </c>
      <c r="AH262" s="104">
        <v>3270.511794624344</v>
      </c>
      <c r="AI262" s="105" t="s">
        <v>104</v>
      </c>
      <c r="AJ262" s="87"/>
      <c r="AK262" s="103">
        <v>21.758154673464968</v>
      </c>
      <c r="AL262" s="103">
        <v>22.171695773822051</v>
      </c>
      <c r="AM262" s="103">
        <v>0.41354110035707942</v>
      </c>
      <c r="AN262" s="104">
        <v>877.17673851498023</v>
      </c>
      <c r="AO262" s="104">
        <v>4049.9308762431497</v>
      </c>
      <c r="AP262" s="104">
        <v>3172.75413772817</v>
      </c>
      <c r="AQ262" s="87"/>
      <c r="AR262" s="152"/>
      <c r="AS262" s="87"/>
      <c r="AT262" s="105">
        <v>257</v>
      </c>
      <c r="AU262" s="103">
        <v>20.673256543224475</v>
      </c>
      <c r="AV262" s="103">
        <v>1</v>
      </c>
      <c r="AW262" s="103">
        <v>6.2171562973436494</v>
      </c>
      <c r="AX262" s="104">
        <v>166.39473927641933</v>
      </c>
      <c r="AY262" s="103">
        <v>25</v>
      </c>
      <c r="AZ262" s="103">
        <v>25.890412840568125</v>
      </c>
      <c r="BA262" s="103">
        <v>0.89041284056812486</v>
      </c>
      <c r="BB262" s="104">
        <v>1049.956665361638</v>
      </c>
      <c r="BC262" s="104">
        <v>3800</v>
      </c>
      <c r="BD262" s="104">
        <v>2750.043334638362</v>
      </c>
      <c r="BE262" s="105" t="s">
        <v>105</v>
      </c>
      <c r="BF262" s="87"/>
      <c r="BG262" s="103">
        <v>22.810107906778022</v>
      </c>
      <c r="BH262" s="103">
        <v>23.589385128158575</v>
      </c>
      <c r="BI262" s="103">
        <v>0.77927722138056033</v>
      </c>
      <c r="BJ262" s="104">
        <v>952.62691302891778</v>
      </c>
      <c r="BK262" s="104">
        <v>3586.1076257054174</v>
      </c>
      <c r="BL262" s="104">
        <v>2633.4807126765018</v>
      </c>
      <c r="BM262" s="87"/>
      <c r="BN262" s="152"/>
      <c r="BO262" s="87"/>
      <c r="BP262" s="105">
        <v>257</v>
      </c>
      <c r="BQ262" s="103">
        <v>19.255468433591329</v>
      </c>
      <c r="BR262" s="103">
        <v>3</v>
      </c>
      <c r="BS262" s="103">
        <v>3.647717352924976</v>
      </c>
      <c r="BT262" s="104">
        <v>156.07634695878042</v>
      </c>
      <c r="BU262" s="103">
        <v>19.903185786516303</v>
      </c>
      <c r="BV262" s="103">
        <v>19.903185786516303</v>
      </c>
      <c r="BW262" s="103">
        <v>0</v>
      </c>
      <c r="BX262" s="104">
        <v>753.17192055426949</v>
      </c>
      <c r="BY262" s="104">
        <v>3195.4778679774454</v>
      </c>
      <c r="BZ262" s="104">
        <v>2442.3059474231759</v>
      </c>
      <c r="CA262" s="105" t="s">
        <v>104</v>
      </c>
      <c r="CB262" s="87"/>
      <c r="CC262" s="103">
        <v>22.763835900206598</v>
      </c>
      <c r="CD262" s="103">
        <v>23.554416194973289</v>
      </c>
      <c r="CE262" s="103">
        <v>0.79058029476668801</v>
      </c>
      <c r="CF262" s="104">
        <v>952.04603312063341</v>
      </c>
      <c r="CG262" s="104">
        <v>3638.4664356146468</v>
      </c>
      <c r="CH262" s="104">
        <v>2686.4204024940118</v>
      </c>
      <c r="CI262" s="87"/>
      <c r="CJ262" s="87"/>
      <c r="CK262" s="87"/>
      <c r="CL262" s="87"/>
      <c r="CM262" s="87"/>
      <c r="CN262" s="87"/>
      <c r="CO262" s="87"/>
      <c r="CP262" s="152"/>
    </row>
    <row r="263" spans="1:94" x14ac:dyDescent="0.2">
      <c r="A263" s="87"/>
      <c r="B263" s="105">
        <v>258</v>
      </c>
      <c r="C263" s="103">
        <v>25.665181740490844</v>
      </c>
      <c r="D263" s="103">
        <v>2</v>
      </c>
      <c r="E263" s="103">
        <v>2.6323480443753979</v>
      </c>
      <c r="F263" s="104">
        <v>116.6254153674453</v>
      </c>
      <c r="G263" s="103">
        <v>25</v>
      </c>
      <c r="H263" s="103">
        <v>26.297529784866242</v>
      </c>
      <c r="I263" s="103">
        <v>1.2975297848662422</v>
      </c>
      <c r="J263" s="104">
        <v>1100.180776643369</v>
      </c>
      <c r="K263" s="104">
        <v>4600</v>
      </c>
      <c r="L263" s="104">
        <v>3499.819223356631</v>
      </c>
      <c r="M263" s="105" t="s">
        <v>105</v>
      </c>
      <c r="N263" s="87"/>
      <c r="O263" s="103">
        <v>21.693840434621119</v>
      </c>
      <c r="P263" s="103">
        <v>22.111326275096278</v>
      </c>
      <c r="Q263" s="103">
        <v>0.41748584047515513</v>
      </c>
      <c r="R263" s="104">
        <v>874.69279954004708</v>
      </c>
      <c r="S263" s="104">
        <v>4002.1780999372272</v>
      </c>
      <c r="T263" s="104">
        <v>3127.4853003971803</v>
      </c>
      <c r="U263" s="87"/>
      <c r="V263" s="92"/>
      <c r="W263" s="87"/>
      <c r="X263" s="105">
        <v>258</v>
      </c>
      <c r="Y263" s="103">
        <v>25.893928200971374</v>
      </c>
      <c r="Z263" s="103">
        <v>1</v>
      </c>
      <c r="AA263" s="103">
        <v>2.7122192149924431</v>
      </c>
      <c r="AB263" s="104">
        <v>135.53859230449939</v>
      </c>
      <c r="AC263" s="103">
        <v>25</v>
      </c>
      <c r="AD263" s="103">
        <v>27.606147415963818</v>
      </c>
      <c r="AE263" s="103">
        <v>2.606147415963818</v>
      </c>
      <c r="AF263" s="104">
        <v>1354.6451271779868</v>
      </c>
      <c r="AG263" s="104">
        <v>4570</v>
      </c>
      <c r="AH263" s="104">
        <v>3215.354872822013</v>
      </c>
      <c r="AI263" s="105" t="s">
        <v>105</v>
      </c>
      <c r="AJ263" s="87"/>
      <c r="AK263" s="103">
        <v>21.770719965428281</v>
      </c>
      <c r="AL263" s="103">
        <v>22.192759539876864</v>
      </c>
      <c r="AM263" s="103">
        <v>0.42203957444857843</v>
      </c>
      <c r="AN263" s="104">
        <v>879.02739118421664</v>
      </c>
      <c r="AO263" s="104">
        <v>4051.9466480406568</v>
      </c>
      <c r="AP263" s="104">
        <v>3172.9192568564408</v>
      </c>
      <c r="AQ263" s="87"/>
      <c r="AR263" s="152"/>
      <c r="AS263" s="87"/>
      <c r="AT263" s="105">
        <v>258</v>
      </c>
      <c r="AU263" s="103">
        <v>26.469720467157511</v>
      </c>
      <c r="AV263" s="103">
        <v>1</v>
      </c>
      <c r="AW263" s="103">
        <v>3.4151210289159342</v>
      </c>
      <c r="AX263" s="104">
        <v>163.98903615425607</v>
      </c>
      <c r="AY263" s="103">
        <v>25</v>
      </c>
      <c r="AZ263" s="103">
        <v>28.884841496073445</v>
      </c>
      <c r="BA263" s="103">
        <v>3.8848414960734452</v>
      </c>
      <c r="BB263" s="104">
        <v>1496.715260565273</v>
      </c>
      <c r="BC263" s="104">
        <v>3800</v>
      </c>
      <c r="BD263" s="104">
        <v>2303.2847394347273</v>
      </c>
      <c r="BE263" s="105" t="s">
        <v>105</v>
      </c>
      <c r="BF263" s="87"/>
      <c r="BG263" s="103">
        <v>22.81859586062772</v>
      </c>
      <c r="BH263" s="103">
        <v>23.609910152840417</v>
      </c>
      <c r="BI263" s="103">
        <v>0.79131429221270333</v>
      </c>
      <c r="BJ263" s="104">
        <v>954.73578259301223</v>
      </c>
      <c r="BK263" s="104">
        <v>3586.9366659158613</v>
      </c>
      <c r="BL263" s="104">
        <v>2632.2008833228515</v>
      </c>
      <c r="BM263" s="87"/>
      <c r="BN263" s="152"/>
      <c r="BO263" s="87"/>
      <c r="BP263" s="105">
        <v>258</v>
      </c>
      <c r="BQ263" s="103">
        <v>20.910147280674181</v>
      </c>
      <c r="BR263" s="103">
        <v>6</v>
      </c>
      <c r="BS263" s="103">
        <v>5.8015388627777309</v>
      </c>
      <c r="BT263" s="104">
        <v>116.04958144238708</v>
      </c>
      <c r="BU263" s="103">
        <v>20.711686143451914</v>
      </c>
      <c r="BV263" s="103">
        <v>20.711686143451914</v>
      </c>
      <c r="BW263" s="103">
        <v>0</v>
      </c>
      <c r="BX263" s="104">
        <v>737.40016574594449</v>
      </c>
      <c r="BY263" s="104">
        <v>3526.7529215177869</v>
      </c>
      <c r="BZ263" s="104">
        <v>2789.3527557718426</v>
      </c>
      <c r="CA263" s="105" t="s">
        <v>104</v>
      </c>
      <c r="CB263" s="87"/>
      <c r="CC263" s="103">
        <v>22.755881831381966</v>
      </c>
      <c r="CD263" s="103">
        <v>23.543397861440258</v>
      </c>
      <c r="CE263" s="103">
        <v>0.78751603005829007</v>
      </c>
      <c r="CF263" s="104">
        <v>951.21407239437485</v>
      </c>
      <c r="CG263" s="104">
        <v>3638.0334374979925</v>
      </c>
      <c r="CH263" s="104">
        <v>2686.8193651036158</v>
      </c>
      <c r="CI263" s="87"/>
      <c r="CJ263" s="87"/>
      <c r="CK263" s="87"/>
      <c r="CL263" s="87"/>
      <c r="CM263" s="87"/>
      <c r="CN263" s="87"/>
      <c r="CO263" s="87"/>
      <c r="CP263" s="152"/>
    </row>
    <row r="264" spans="1:94" x14ac:dyDescent="0.2">
      <c r="A264" s="87"/>
      <c r="B264" s="105">
        <v>259</v>
      </c>
      <c r="C264" s="103">
        <v>20.981189637550184</v>
      </c>
      <c r="D264" s="103">
        <v>2</v>
      </c>
      <c r="E264" s="103">
        <v>2.4781194532380515</v>
      </c>
      <c r="F264" s="104">
        <v>145.27612307170352</v>
      </c>
      <c r="G264" s="103">
        <v>21.459309090788235</v>
      </c>
      <c r="H264" s="103">
        <v>21.459309090788235</v>
      </c>
      <c r="I264" s="103">
        <v>0</v>
      </c>
      <c r="J264" s="104">
        <v>789.05539579535059</v>
      </c>
      <c r="K264" s="104">
        <v>3962.6756363418822</v>
      </c>
      <c r="L264" s="104">
        <v>3173.6202405465315</v>
      </c>
      <c r="M264" s="105" t="s">
        <v>104</v>
      </c>
      <c r="N264" s="87"/>
      <c r="O264" s="103">
        <v>21.692934908197053</v>
      </c>
      <c r="P264" s="103">
        <v>22.108808834230224</v>
      </c>
      <c r="Q264" s="103">
        <v>0.41587392603316609</v>
      </c>
      <c r="R264" s="104">
        <v>874.36215319354244</v>
      </c>
      <c r="S264" s="104">
        <v>4002.0255807727663</v>
      </c>
      <c r="T264" s="104">
        <v>3127.6634275792239</v>
      </c>
      <c r="U264" s="87"/>
      <c r="V264" s="92"/>
      <c r="W264" s="87"/>
      <c r="X264" s="105">
        <v>259</v>
      </c>
      <c r="Y264" s="103">
        <v>23.554583890097359</v>
      </c>
      <c r="Z264" s="103">
        <v>2</v>
      </c>
      <c r="AA264" s="103">
        <v>2.4321307013510931</v>
      </c>
      <c r="AB264" s="104">
        <v>161.66970777630769</v>
      </c>
      <c r="AC264" s="103">
        <v>23.98671459144845</v>
      </c>
      <c r="AD264" s="103">
        <v>23.98671459144845</v>
      </c>
      <c r="AE264" s="103">
        <v>0</v>
      </c>
      <c r="AF264" s="104">
        <v>881.27114551976115</v>
      </c>
      <c r="AG264" s="104">
        <v>4457.6086264607211</v>
      </c>
      <c r="AH264" s="104">
        <v>3576.3374809409597</v>
      </c>
      <c r="AI264" s="105" t="s">
        <v>104</v>
      </c>
      <c r="AJ264" s="87"/>
      <c r="AK264" s="103">
        <v>21.779275929235308</v>
      </c>
      <c r="AL264" s="103">
        <v>22.199686007257451</v>
      </c>
      <c r="AM264" s="103">
        <v>0.42041007802213604</v>
      </c>
      <c r="AN264" s="104">
        <v>879.03605432836946</v>
      </c>
      <c r="AO264" s="104">
        <v>4053.5129105055994</v>
      </c>
      <c r="AP264" s="104">
        <v>3174.4768561772303</v>
      </c>
      <c r="AQ264" s="87"/>
      <c r="AR264" s="152"/>
      <c r="AS264" s="87"/>
      <c r="AT264" s="105">
        <v>259</v>
      </c>
      <c r="AU264" s="103">
        <v>18.066106221236502</v>
      </c>
      <c r="AV264" s="103">
        <v>3</v>
      </c>
      <c r="AW264" s="103">
        <v>6.1456842034360406</v>
      </c>
      <c r="AX264" s="104">
        <v>169.51443298232465</v>
      </c>
      <c r="AY264" s="103">
        <v>21.211790424672543</v>
      </c>
      <c r="AZ264" s="103">
        <v>21.211790424672543</v>
      </c>
      <c r="BA264" s="103">
        <v>0</v>
      </c>
      <c r="BB264" s="104">
        <v>805.86814572250091</v>
      </c>
      <c r="BC264" s="104">
        <v>3331.7685637008813</v>
      </c>
      <c r="BD264" s="104">
        <v>2525.9004179783806</v>
      </c>
      <c r="BE264" s="105" t="s">
        <v>104</v>
      </c>
      <c r="BF264" s="87"/>
      <c r="BG264" s="103">
        <v>22.812391978635617</v>
      </c>
      <c r="BH264" s="103">
        <v>23.600651003310809</v>
      </c>
      <c r="BI264" s="103">
        <v>0.78825902467520259</v>
      </c>
      <c r="BJ264" s="104">
        <v>954.16100407227657</v>
      </c>
      <c r="BK264" s="104">
        <v>3585.9514608880045</v>
      </c>
      <c r="BL264" s="104">
        <v>2631.7904568157301</v>
      </c>
      <c r="BM264" s="87"/>
      <c r="BN264" s="152"/>
      <c r="BO264" s="87"/>
      <c r="BP264" s="105">
        <v>259</v>
      </c>
      <c r="BQ264" s="103">
        <v>16.752610564153855</v>
      </c>
      <c r="BR264" s="103">
        <v>4</v>
      </c>
      <c r="BS264" s="103">
        <v>5.6977937164498638</v>
      </c>
      <c r="BT264" s="104">
        <v>196.39504276938061</v>
      </c>
      <c r="BU264" s="103">
        <v>18.450404280603721</v>
      </c>
      <c r="BV264" s="103">
        <v>18.450404280603721</v>
      </c>
      <c r="BW264" s="103">
        <v>0</v>
      </c>
      <c r="BX264" s="104">
        <v>749.90717118749217</v>
      </c>
      <c r="BY264" s="104">
        <v>3047.5606420905578</v>
      </c>
      <c r="BZ264" s="104">
        <v>2297.6534709030657</v>
      </c>
      <c r="CA264" s="105" t="s">
        <v>104</v>
      </c>
      <c r="CB264" s="87"/>
      <c r="CC264" s="103">
        <v>22.739258365934948</v>
      </c>
      <c r="CD264" s="103">
        <v>23.523733793560581</v>
      </c>
      <c r="CE264" s="103">
        <v>0.78447542762563249</v>
      </c>
      <c r="CF264" s="104">
        <v>950.43682567156827</v>
      </c>
      <c r="CG264" s="104">
        <v>3635.7536197551062</v>
      </c>
      <c r="CH264" s="104">
        <v>2685.3167940835365</v>
      </c>
      <c r="CI264" s="87"/>
      <c r="CJ264" s="87"/>
      <c r="CK264" s="87"/>
      <c r="CL264" s="87"/>
      <c r="CM264" s="87"/>
      <c r="CN264" s="87"/>
      <c r="CO264" s="87"/>
      <c r="CP264" s="152"/>
    </row>
    <row r="265" spans="1:94" x14ac:dyDescent="0.2">
      <c r="A265" s="87"/>
      <c r="B265" s="105">
        <v>260</v>
      </c>
      <c r="C265" s="103">
        <v>21.202681137282816</v>
      </c>
      <c r="D265" s="103">
        <v>1</v>
      </c>
      <c r="E265" s="103">
        <v>2.6286874570964764</v>
      </c>
      <c r="F265" s="104">
        <v>147.34141231681696</v>
      </c>
      <c r="G265" s="103">
        <v>22.831368594379292</v>
      </c>
      <c r="H265" s="103">
        <v>22.831368594379292</v>
      </c>
      <c r="I265" s="103">
        <v>0</v>
      </c>
      <c r="J265" s="104">
        <v>832.28247014819567</v>
      </c>
      <c r="K265" s="104">
        <v>4159.6463469882729</v>
      </c>
      <c r="L265" s="104">
        <v>3327.363876840077</v>
      </c>
      <c r="M265" s="105" t="s">
        <v>104</v>
      </c>
      <c r="N265" s="87"/>
      <c r="O265" s="103">
        <v>21.697313499297756</v>
      </c>
      <c r="P265" s="103">
        <v>22.111587910230799</v>
      </c>
      <c r="Q265" s="103">
        <v>0.41427441093303852</v>
      </c>
      <c r="R265" s="104">
        <v>874.20030825875267</v>
      </c>
      <c r="S265" s="104">
        <v>4002.6318144889801</v>
      </c>
      <c r="T265" s="104">
        <v>3128.4315062302271</v>
      </c>
      <c r="U265" s="87"/>
      <c r="V265" s="92"/>
      <c r="W265" s="87"/>
      <c r="X265" s="105">
        <v>260</v>
      </c>
      <c r="Y265" s="103">
        <v>22.900430460553778</v>
      </c>
      <c r="Z265" s="103">
        <v>5</v>
      </c>
      <c r="AA265" s="103">
        <v>4.099835525178289</v>
      </c>
      <c r="AB265" s="104">
        <v>124.4250864392432</v>
      </c>
      <c r="AC265" s="103">
        <v>22.000265985732067</v>
      </c>
      <c r="AD265" s="103">
        <v>22.000265985732067</v>
      </c>
      <c r="AE265" s="103">
        <v>0</v>
      </c>
      <c r="AF265" s="104">
        <v>784.43306601120514</v>
      </c>
      <c r="AG265" s="104">
        <v>4310.0478774317726</v>
      </c>
      <c r="AH265" s="104">
        <v>3525.6148114205675</v>
      </c>
      <c r="AI265" s="105" t="s">
        <v>104</v>
      </c>
      <c r="AJ265" s="87"/>
      <c r="AK265" s="103">
        <v>21.780125890991066</v>
      </c>
      <c r="AL265" s="103">
        <v>22.198919007174659</v>
      </c>
      <c r="AM265" s="103">
        <v>0.41879311618358933</v>
      </c>
      <c r="AN265" s="104">
        <v>878.67219668099574</v>
      </c>
      <c r="AO265" s="104">
        <v>4054.4995834553156</v>
      </c>
      <c r="AP265" s="104">
        <v>3175.8273867743201</v>
      </c>
      <c r="AQ265" s="87"/>
      <c r="AR265" s="152"/>
      <c r="AS265" s="87"/>
      <c r="AT265" s="105">
        <v>260</v>
      </c>
      <c r="AU265" s="103">
        <v>20.768094620185227</v>
      </c>
      <c r="AV265" s="103">
        <v>3</v>
      </c>
      <c r="AW265" s="103">
        <v>3.8703784999894228</v>
      </c>
      <c r="AX265" s="104">
        <v>169.00791351827471</v>
      </c>
      <c r="AY265" s="103">
        <v>21.638473120174652</v>
      </c>
      <c r="AZ265" s="103">
        <v>21.638473120174652</v>
      </c>
      <c r="BA265" s="103">
        <v>0</v>
      </c>
      <c r="BB265" s="104">
        <v>818.16210712351426</v>
      </c>
      <c r="BC265" s="104">
        <v>3395.7709680261978</v>
      </c>
      <c r="BD265" s="104">
        <v>2577.6088609026838</v>
      </c>
      <c r="BE265" s="105" t="s">
        <v>104</v>
      </c>
      <c r="BF265" s="87"/>
      <c r="BG265" s="103">
        <v>22.807876906103072</v>
      </c>
      <c r="BH265" s="103">
        <v>23.593104165298747</v>
      </c>
      <c r="BI265" s="103">
        <v>0.78522725919568259</v>
      </c>
      <c r="BJ265" s="104">
        <v>953.63793139170446</v>
      </c>
      <c r="BK265" s="104">
        <v>3585.2199974539208</v>
      </c>
      <c r="BL265" s="104">
        <v>2631.5820660622185</v>
      </c>
      <c r="BM265" s="87"/>
      <c r="BN265" s="152"/>
      <c r="BO265" s="87"/>
      <c r="BP265" s="105">
        <v>260</v>
      </c>
      <c r="BQ265" s="103">
        <v>19.673196141532973</v>
      </c>
      <c r="BR265" s="103">
        <v>2</v>
      </c>
      <c r="BS265" s="103">
        <v>5.8214146570443379</v>
      </c>
      <c r="BT265" s="104">
        <v>158.48911796466086</v>
      </c>
      <c r="BU265" s="103">
        <v>23.494610798577312</v>
      </c>
      <c r="BV265" s="103">
        <v>23.494610798577312</v>
      </c>
      <c r="BW265" s="103">
        <v>0</v>
      </c>
      <c r="BX265" s="104">
        <v>863.32744192198027</v>
      </c>
      <c r="BY265" s="104">
        <v>3664.1916197865967</v>
      </c>
      <c r="BZ265" s="104">
        <v>2800.8641778646165</v>
      </c>
      <c r="CA265" s="105" t="s">
        <v>104</v>
      </c>
      <c r="CB265" s="87"/>
      <c r="CC265" s="103">
        <v>22.742163567598954</v>
      </c>
      <c r="CD265" s="103">
        <v>23.523621782041413</v>
      </c>
      <c r="CE265" s="103">
        <v>0.781458214442457</v>
      </c>
      <c r="CF265" s="104">
        <v>950.10178958022379</v>
      </c>
      <c r="CG265" s="104">
        <v>3635.8629966783042</v>
      </c>
      <c r="CH265" s="104">
        <v>2685.761207098079</v>
      </c>
      <c r="CI265" s="87"/>
      <c r="CJ265" s="87"/>
      <c r="CK265" s="87"/>
      <c r="CL265" s="87"/>
      <c r="CM265" s="87"/>
      <c r="CN265" s="87"/>
      <c r="CO265" s="87"/>
      <c r="CP265" s="152"/>
    </row>
    <row r="266" spans="1:94" x14ac:dyDescent="0.2">
      <c r="A266" s="87"/>
      <c r="B266" s="105">
        <v>261</v>
      </c>
      <c r="C266" s="103">
        <v>21.842297474450529</v>
      </c>
      <c r="D266" s="103">
        <v>3</v>
      </c>
      <c r="E266" s="103">
        <v>5.0308087352302611</v>
      </c>
      <c r="F266" s="104">
        <v>150.04873417980343</v>
      </c>
      <c r="G266" s="103">
        <v>23.873106209680792</v>
      </c>
      <c r="H266" s="103">
        <v>23.873106209680792</v>
      </c>
      <c r="I266" s="103">
        <v>0</v>
      </c>
      <c r="J266" s="104">
        <v>866.24192047022723</v>
      </c>
      <c r="K266" s="104">
        <v>4447.1591177425425</v>
      </c>
      <c r="L266" s="104">
        <v>3580.9171972723152</v>
      </c>
      <c r="M266" s="105" t="s">
        <v>104</v>
      </c>
      <c r="N266" s="87"/>
      <c r="O266" s="103">
        <v>21.705649869835622</v>
      </c>
      <c r="P266" s="103">
        <v>22.118337022489229</v>
      </c>
      <c r="Q266" s="103">
        <v>0.41268715265360162</v>
      </c>
      <c r="R266" s="104">
        <v>874.16981635151694</v>
      </c>
      <c r="S266" s="104">
        <v>4004.3349842332464</v>
      </c>
      <c r="T266" s="104">
        <v>3130.1651678817293</v>
      </c>
      <c r="U266" s="87"/>
      <c r="V266" s="92"/>
      <c r="W266" s="87"/>
      <c r="X266" s="105">
        <v>261</v>
      </c>
      <c r="Y266" s="103">
        <v>21.838323106567607</v>
      </c>
      <c r="Z266" s="103">
        <v>5</v>
      </c>
      <c r="AA266" s="103">
        <v>2.700678120030322</v>
      </c>
      <c r="AB266" s="104">
        <v>154.8308483315858</v>
      </c>
      <c r="AC266" s="103">
        <v>19.539001226597929</v>
      </c>
      <c r="AD266" s="103">
        <v>19.539001226597929</v>
      </c>
      <c r="AE266" s="103">
        <v>0</v>
      </c>
      <c r="AF266" s="104">
        <v>741.00088512952368</v>
      </c>
      <c r="AG266" s="104">
        <v>3867.0202207876273</v>
      </c>
      <c r="AH266" s="104">
        <v>3126.0193356581035</v>
      </c>
      <c r="AI266" s="105" t="s">
        <v>104</v>
      </c>
      <c r="AJ266" s="87"/>
      <c r="AK266" s="103">
        <v>21.771539206453159</v>
      </c>
      <c r="AL266" s="103">
        <v>22.188727751310381</v>
      </c>
      <c r="AM266" s="103">
        <v>0.41718854485721546</v>
      </c>
      <c r="AN266" s="104">
        <v>878.14472039152645</v>
      </c>
      <c r="AO266" s="104">
        <v>4053.7812717209572</v>
      </c>
      <c r="AP266" s="104">
        <v>3175.6365513294304</v>
      </c>
      <c r="AQ266" s="87"/>
      <c r="AR266" s="152"/>
      <c r="AS266" s="87"/>
      <c r="AT266" s="105">
        <v>261</v>
      </c>
      <c r="AU266" s="103">
        <v>22.236653842589806</v>
      </c>
      <c r="AV266" s="103">
        <v>2</v>
      </c>
      <c r="AW266" s="103">
        <v>3.991492253926276</v>
      </c>
      <c r="AX266" s="104">
        <v>137.29554103116476</v>
      </c>
      <c r="AY266" s="103">
        <v>24.228146096516081</v>
      </c>
      <c r="AZ266" s="103">
        <v>24.228146096516081</v>
      </c>
      <c r="BA266" s="103">
        <v>0</v>
      </c>
      <c r="BB266" s="104">
        <v>864.13992392664727</v>
      </c>
      <c r="BC266" s="104">
        <v>3734.2219144774122</v>
      </c>
      <c r="BD266" s="104">
        <v>2870.0819905507651</v>
      </c>
      <c r="BE266" s="105" t="s">
        <v>104</v>
      </c>
      <c r="BF266" s="87"/>
      <c r="BG266" s="103">
        <v>22.813318550510783</v>
      </c>
      <c r="BH266" s="103">
        <v>23.59553727614632</v>
      </c>
      <c r="BI266" s="103">
        <v>0.78221872563554584</v>
      </c>
      <c r="BJ266" s="104">
        <v>953.29502714854334</v>
      </c>
      <c r="BK266" s="104">
        <v>3585.7908860248917</v>
      </c>
      <c r="BL266" s="104">
        <v>2632.4958588763507</v>
      </c>
      <c r="BM266" s="87"/>
      <c r="BN266" s="152"/>
      <c r="BO266" s="87"/>
      <c r="BP266" s="105">
        <v>261</v>
      </c>
      <c r="BQ266" s="103">
        <v>21.857436682957555</v>
      </c>
      <c r="BR266" s="103">
        <v>4</v>
      </c>
      <c r="BS266" s="103">
        <v>3.3506123114955382</v>
      </c>
      <c r="BT266" s="104">
        <v>114.82708102955247</v>
      </c>
      <c r="BU266" s="103">
        <v>21.208048994453094</v>
      </c>
      <c r="BV266" s="103">
        <v>21.208048994453094</v>
      </c>
      <c r="BW266" s="103">
        <v>0</v>
      </c>
      <c r="BX266" s="104">
        <v>751.06855086314533</v>
      </c>
      <c r="BY266" s="104">
        <v>3461.2073491679639</v>
      </c>
      <c r="BZ266" s="104">
        <v>2710.1387983048185</v>
      </c>
      <c r="CA266" s="105" t="s">
        <v>104</v>
      </c>
      <c r="CB266" s="87"/>
      <c r="CC266" s="103">
        <v>22.736285733985369</v>
      </c>
      <c r="CD266" s="103">
        <v>23.514749855652184</v>
      </c>
      <c r="CE266" s="103">
        <v>0.77846412166681545</v>
      </c>
      <c r="CF266" s="104">
        <v>949.33921012153769</v>
      </c>
      <c r="CG266" s="104">
        <v>3635.1938179522112</v>
      </c>
      <c r="CH266" s="104">
        <v>2685.8546078306722</v>
      </c>
      <c r="CI266" s="87"/>
      <c r="CJ266" s="87"/>
      <c r="CK266" s="87"/>
      <c r="CL266" s="87"/>
      <c r="CM266" s="87"/>
      <c r="CN266" s="87"/>
      <c r="CO266" s="87"/>
      <c r="CP266" s="152"/>
    </row>
    <row r="267" spans="1:94" x14ac:dyDescent="0.2">
      <c r="A267" s="87"/>
      <c r="B267" s="105">
        <v>262</v>
      </c>
      <c r="C267" s="103">
        <v>22.840737484660082</v>
      </c>
      <c r="D267" s="103">
        <v>3</v>
      </c>
      <c r="E267" s="103">
        <v>2.9024635794622342</v>
      </c>
      <c r="F267" s="104">
        <v>128.24973377879829</v>
      </c>
      <c r="G267" s="103">
        <v>22.743201064122317</v>
      </c>
      <c r="H267" s="103">
        <v>22.743201064122317</v>
      </c>
      <c r="I267" s="103">
        <v>0</v>
      </c>
      <c r="J267" s="104">
        <v>810.54576570246775</v>
      </c>
      <c r="K267" s="104">
        <v>4243.7761915420169</v>
      </c>
      <c r="L267" s="104">
        <v>3433.2304258395493</v>
      </c>
      <c r="M267" s="105" t="s">
        <v>104</v>
      </c>
      <c r="N267" s="87"/>
      <c r="O267" s="103">
        <v>21.709609988897782</v>
      </c>
      <c r="P267" s="103">
        <v>22.120721999747367</v>
      </c>
      <c r="Q267" s="103">
        <v>0.41111201084958021</v>
      </c>
      <c r="R267" s="104">
        <v>873.9269764635435</v>
      </c>
      <c r="S267" s="104">
        <v>4005.2488819710661</v>
      </c>
      <c r="T267" s="104">
        <v>3131.3219055075224</v>
      </c>
      <c r="U267" s="87"/>
      <c r="V267" s="92"/>
      <c r="W267" s="87"/>
      <c r="X267" s="105">
        <v>262</v>
      </c>
      <c r="Y267" s="103">
        <v>19.459580252960208</v>
      </c>
      <c r="Z267" s="103">
        <v>1</v>
      </c>
      <c r="AA267" s="103">
        <v>5.9067995428893578</v>
      </c>
      <c r="AB267" s="104">
        <v>159.8203393171303</v>
      </c>
      <c r="AC267" s="103">
        <v>24.366379795849568</v>
      </c>
      <c r="AD267" s="103">
        <v>24.366379795849568</v>
      </c>
      <c r="AE267" s="103">
        <v>0</v>
      </c>
      <c r="AF267" s="104">
        <v>890.81173319261734</v>
      </c>
      <c r="AG267" s="104">
        <v>4455.9483632529218</v>
      </c>
      <c r="AH267" s="104">
        <v>3565.1366300603045</v>
      </c>
      <c r="AI267" s="105" t="s">
        <v>104</v>
      </c>
      <c r="AJ267" s="87"/>
      <c r="AK267" s="103">
        <v>21.781443178168416</v>
      </c>
      <c r="AL267" s="103">
        <v>22.197039400335342</v>
      </c>
      <c r="AM267" s="103">
        <v>0.41559622216692071</v>
      </c>
      <c r="AN267" s="104">
        <v>878.19306776862993</v>
      </c>
      <c r="AO267" s="104">
        <v>4055.3162606199339</v>
      </c>
      <c r="AP267" s="104">
        <v>3177.1231928513039</v>
      </c>
      <c r="AQ267" s="87"/>
      <c r="AR267" s="152"/>
      <c r="AS267" s="87"/>
      <c r="AT267" s="105">
        <v>262</v>
      </c>
      <c r="AU267" s="103">
        <v>22.939670253083495</v>
      </c>
      <c r="AV267" s="103">
        <v>4</v>
      </c>
      <c r="AW267" s="103">
        <v>6.7988038275149192</v>
      </c>
      <c r="AX267" s="104">
        <v>144.29729990210205</v>
      </c>
      <c r="AY267" s="103">
        <v>25</v>
      </c>
      <c r="AZ267" s="103">
        <v>25.738474080598415</v>
      </c>
      <c r="BA267" s="103">
        <v>0.73847408059841513</v>
      </c>
      <c r="BB267" s="104">
        <v>1005.0684119918643</v>
      </c>
      <c r="BC267" s="104">
        <v>3950</v>
      </c>
      <c r="BD267" s="104">
        <v>2944.9315880081358</v>
      </c>
      <c r="BE267" s="105" t="s">
        <v>105</v>
      </c>
      <c r="BF267" s="87"/>
      <c r="BG267" s="103">
        <v>22.821664662913413</v>
      </c>
      <c r="BH267" s="103">
        <v>23.603716424254916</v>
      </c>
      <c r="BI267" s="103">
        <v>0.782051761341511</v>
      </c>
      <c r="BJ267" s="104">
        <v>953.49263548763997</v>
      </c>
      <c r="BK267" s="104">
        <v>3587.1809971469343</v>
      </c>
      <c r="BL267" s="104">
        <v>2633.6883616592968</v>
      </c>
      <c r="BM267" s="87"/>
      <c r="BN267" s="152"/>
      <c r="BO267" s="87"/>
      <c r="BP267" s="105">
        <v>262</v>
      </c>
      <c r="BQ267" s="103">
        <v>25.523763130970199</v>
      </c>
      <c r="BR267" s="103">
        <v>2</v>
      </c>
      <c r="BS267" s="103">
        <v>6.5654630084460877</v>
      </c>
      <c r="BT267" s="104">
        <v>182.41291300943041</v>
      </c>
      <c r="BU267" s="103">
        <v>25</v>
      </c>
      <c r="BV267" s="103">
        <v>30.089226139416283</v>
      </c>
      <c r="BW267" s="103">
        <v>5.089226139416283</v>
      </c>
      <c r="BX267" s="104">
        <v>1695.796833921873</v>
      </c>
      <c r="BY267" s="104">
        <v>3890</v>
      </c>
      <c r="BZ267" s="104">
        <v>2194.2031660781267</v>
      </c>
      <c r="CA267" s="105" t="s">
        <v>105</v>
      </c>
      <c r="CB267" s="87"/>
      <c r="CC267" s="103">
        <v>22.744925864771684</v>
      </c>
      <c r="CD267" s="103">
        <v>23.539843276582584</v>
      </c>
      <c r="CE267" s="103">
        <v>0.79491741181089737</v>
      </c>
      <c r="CF267" s="104">
        <v>952.18828502153895</v>
      </c>
      <c r="CG267" s="104">
        <v>3636.1663606317829</v>
      </c>
      <c r="CH267" s="104">
        <v>2683.9780756102423</v>
      </c>
      <c r="CI267" s="87"/>
      <c r="CJ267" s="87"/>
      <c r="CK267" s="87"/>
      <c r="CL267" s="87"/>
      <c r="CM267" s="87"/>
      <c r="CN267" s="87"/>
      <c r="CO267" s="87"/>
      <c r="CP267" s="152"/>
    </row>
    <row r="268" spans="1:94" x14ac:dyDescent="0.2">
      <c r="A268" s="87"/>
      <c r="B268" s="105">
        <v>263</v>
      </c>
      <c r="C268" s="103">
        <v>19.742410981743912</v>
      </c>
      <c r="D268" s="103">
        <v>3</v>
      </c>
      <c r="E268" s="103">
        <v>2.4113283798178742</v>
      </c>
      <c r="F268" s="104">
        <v>158.30882160271244</v>
      </c>
      <c r="G268" s="103">
        <v>19.153739361561787</v>
      </c>
      <c r="H268" s="103">
        <v>19.153739361561787</v>
      </c>
      <c r="I268" s="103">
        <v>0</v>
      </c>
      <c r="J268" s="104">
        <v>732.921002449566</v>
      </c>
      <c r="K268" s="104">
        <v>3597.6730850811214</v>
      </c>
      <c r="L268" s="104">
        <v>2864.7520826315554</v>
      </c>
      <c r="M268" s="105" t="s">
        <v>104</v>
      </c>
      <c r="N268" s="87"/>
      <c r="O268" s="103">
        <v>21.699891849630344</v>
      </c>
      <c r="P268" s="103">
        <v>22.109440696940577</v>
      </c>
      <c r="Q268" s="103">
        <v>0.40954884731022823</v>
      </c>
      <c r="R268" s="104">
        <v>873.39083207565761</v>
      </c>
      <c r="S268" s="104">
        <v>4003.6991641121695</v>
      </c>
      <c r="T268" s="104">
        <v>3130.3083320365113</v>
      </c>
      <c r="U268" s="87"/>
      <c r="V268" s="92"/>
      <c r="W268" s="87"/>
      <c r="X268" s="105">
        <v>263</v>
      </c>
      <c r="Y268" s="103">
        <v>24.706374988518068</v>
      </c>
      <c r="Z268" s="103">
        <v>2</v>
      </c>
      <c r="AA268" s="103">
        <v>2.3954524868157758</v>
      </c>
      <c r="AB268" s="104">
        <v>124.88554610147935</v>
      </c>
      <c r="AC268" s="103">
        <v>25</v>
      </c>
      <c r="AD268" s="103">
        <v>25.101827475333842</v>
      </c>
      <c r="AE268" s="103">
        <v>0.10182747533384173</v>
      </c>
      <c r="AF268" s="104">
        <v>893.21449166157083</v>
      </c>
      <c r="AG268" s="104">
        <v>4640</v>
      </c>
      <c r="AH268" s="104">
        <v>3746.7855083384293</v>
      </c>
      <c r="AI268" s="105" t="s">
        <v>105</v>
      </c>
      <c r="AJ268" s="87"/>
      <c r="AK268" s="103">
        <v>21.793681036806557</v>
      </c>
      <c r="AL268" s="103">
        <v>22.208084221913282</v>
      </c>
      <c r="AM268" s="103">
        <v>0.41440318510671886</v>
      </c>
      <c r="AN268" s="104">
        <v>878.25018344883119</v>
      </c>
      <c r="AO268" s="104">
        <v>4057.5393927088317</v>
      </c>
      <c r="AP268" s="104">
        <v>3179.28920926</v>
      </c>
      <c r="AQ268" s="87"/>
      <c r="AR268" s="152"/>
      <c r="AS268" s="87"/>
      <c r="AT268" s="105">
        <v>263</v>
      </c>
      <c r="AU268" s="103">
        <v>20.758123403225959</v>
      </c>
      <c r="AV268" s="103">
        <v>3</v>
      </c>
      <c r="AW268" s="103">
        <v>4.7672093845390826</v>
      </c>
      <c r="AX268" s="104">
        <v>119.6309549863528</v>
      </c>
      <c r="AY268" s="103">
        <v>22.525332787765041</v>
      </c>
      <c r="AZ268" s="103">
        <v>22.525332787765041</v>
      </c>
      <c r="BA268" s="103">
        <v>0</v>
      </c>
      <c r="BB268" s="104">
        <v>795.39093861930405</v>
      </c>
      <c r="BC268" s="104">
        <v>3528.799918164756</v>
      </c>
      <c r="BD268" s="104">
        <v>2733.408979545452</v>
      </c>
      <c r="BE268" s="105" t="s">
        <v>104</v>
      </c>
      <c r="BF268" s="87"/>
      <c r="BG268" s="103">
        <v>22.820537925745551</v>
      </c>
      <c r="BH268" s="103">
        <v>23.599616106245453</v>
      </c>
      <c r="BI268" s="103">
        <v>0.77907818049990829</v>
      </c>
      <c r="BJ268" s="104">
        <v>952.89148835125843</v>
      </c>
      <c r="BK268" s="104">
        <v>3586.9590158580286</v>
      </c>
      <c r="BL268" s="104">
        <v>2634.0675275067729</v>
      </c>
      <c r="BM268" s="87"/>
      <c r="BN268" s="152"/>
      <c r="BO268" s="87"/>
      <c r="BP268" s="105">
        <v>263</v>
      </c>
      <c r="BQ268" s="103">
        <v>19.486189556815731</v>
      </c>
      <c r="BR268" s="103">
        <v>1</v>
      </c>
      <c r="BS268" s="103">
        <v>6.4801179886259686</v>
      </c>
      <c r="BT268" s="104">
        <v>175.28054277529242</v>
      </c>
      <c r="BU268" s="103">
        <v>24.966307545441701</v>
      </c>
      <c r="BV268" s="103">
        <v>24.966307545441701</v>
      </c>
      <c r="BW268" s="103">
        <v>0</v>
      </c>
      <c r="BX268" s="104">
        <v>924.26976913854355</v>
      </c>
      <c r="BY268" s="104">
        <v>3814.9461318162553</v>
      </c>
      <c r="BZ268" s="104">
        <v>2890.6763626777119</v>
      </c>
      <c r="CA268" s="105" t="s">
        <v>104</v>
      </c>
      <c r="CB268" s="87"/>
      <c r="CC268" s="103">
        <v>22.753372182949136</v>
      </c>
      <c r="CD268" s="103">
        <v>23.545267095095355</v>
      </c>
      <c r="CE268" s="103">
        <v>0.7918949121462171</v>
      </c>
      <c r="CF268" s="104">
        <v>952.08213096875181</v>
      </c>
      <c r="CG268" s="104">
        <v>3636.8461316248795</v>
      </c>
      <c r="CH268" s="104">
        <v>2684.764000656126</v>
      </c>
      <c r="CI268" s="87"/>
      <c r="CJ268" s="87"/>
      <c r="CK268" s="87"/>
      <c r="CL268" s="87"/>
      <c r="CM268" s="87"/>
      <c r="CN268" s="87"/>
      <c r="CO268" s="87"/>
      <c r="CP268" s="152"/>
    </row>
    <row r="269" spans="1:94" x14ac:dyDescent="0.2">
      <c r="A269" s="87"/>
      <c r="B269" s="105">
        <v>264</v>
      </c>
      <c r="C269" s="103">
        <v>19.421704659925211</v>
      </c>
      <c r="D269" s="103">
        <v>1</v>
      </c>
      <c r="E269" s="103">
        <v>3.6176270056510536</v>
      </c>
      <c r="F269" s="104">
        <v>177.04232097433817</v>
      </c>
      <c r="G269" s="103">
        <v>22.039331665576263</v>
      </c>
      <c r="H269" s="103">
        <v>22.039331665576263</v>
      </c>
      <c r="I269" s="103">
        <v>0</v>
      </c>
      <c r="J269" s="104">
        <v>838.22227094162611</v>
      </c>
      <c r="K269" s="104">
        <v>4017.0796998037272</v>
      </c>
      <c r="L269" s="104">
        <v>3178.8574288621012</v>
      </c>
      <c r="M269" s="105" t="s">
        <v>104</v>
      </c>
      <c r="N269" s="87"/>
      <c r="O269" s="103">
        <v>21.701177606508928</v>
      </c>
      <c r="P269" s="103">
        <v>22.109175132427836</v>
      </c>
      <c r="Q269" s="103">
        <v>0.40799752591890159</v>
      </c>
      <c r="R269" s="104">
        <v>873.25761782893778</v>
      </c>
      <c r="S269" s="104">
        <v>4003.7498479594865</v>
      </c>
      <c r="T269" s="104">
        <v>3130.4922301305478</v>
      </c>
      <c r="U269" s="87"/>
      <c r="V269" s="92"/>
      <c r="W269" s="87"/>
      <c r="X269" s="105">
        <v>264</v>
      </c>
      <c r="Y269" s="103">
        <v>25.297533104859191</v>
      </c>
      <c r="Z269" s="103">
        <v>1</v>
      </c>
      <c r="AA269" s="103">
        <v>2.957739274369084</v>
      </c>
      <c r="AB269" s="104">
        <v>143.31700134944202</v>
      </c>
      <c r="AC269" s="103">
        <v>25</v>
      </c>
      <c r="AD269" s="103">
        <v>27.255272379228273</v>
      </c>
      <c r="AE269" s="103">
        <v>2.2552723792282734</v>
      </c>
      <c r="AF269" s="104">
        <v>1299.2660296105312</v>
      </c>
      <c r="AG269" s="104">
        <v>4570</v>
      </c>
      <c r="AH269" s="104">
        <v>3270.7339703894686</v>
      </c>
      <c r="AI269" s="105" t="s">
        <v>105</v>
      </c>
      <c r="AJ269" s="87"/>
      <c r="AK269" s="103">
        <v>21.805826184394412</v>
      </c>
      <c r="AL269" s="103">
        <v>22.227202358872812</v>
      </c>
      <c r="AM269" s="103">
        <v>0.42137617447839143</v>
      </c>
      <c r="AN269" s="104">
        <v>879.84494044186795</v>
      </c>
      <c r="AO269" s="104">
        <v>4059.4805313728134</v>
      </c>
      <c r="AP269" s="104">
        <v>3179.635590930945</v>
      </c>
      <c r="AQ269" s="87"/>
      <c r="AR269" s="152"/>
      <c r="AS269" s="87"/>
      <c r="AT269" s="105">
        <v>264</v>
      </c>
      <c r="AU269" s="103">
        <v>23.440662070629919</v>
      </c>
      <c r="AV269" s="103">
        <v>2</v>
      </c>
      <c r="AW269" s="103">
        <v>5.1030149071005262</v>
      </c>
      <c r="AX269" s="104">
        <v>177.1050801489715</v>
      </c>
      <c r="AY269" s="103">
        <v>25</v>
      </c>
      <c r="AZ269" s="103">
        <v>26.543676977730446</v>
      </c>
      <c r="BA269" s="103">
        <v>1.5436769777304455</v>
      </c>
      <c r="BB269" s="104">
        <v>1158.6566268085382</v>
      </c>
      <c r="BC269" s="104">
        <v>3850</v>
      </c>
      <c r="BD269" s="104">
        <v>2691.343373191462</v>
      </c>
      <c r="BE269" s="105" t="s">
        <v>105</v>
      </c>
      <c r="BF269" s="87"/>
      <c r="BG269" s="103">
        <v>22.828793463905605</v>
      </c>
      <c r="BH269" s="103">
        <v>23.610767851970774</v>
      </c>
      <c r="BI269" s="103">
        <v>0.7819743880651755</v>
      </c>
      <c r="BJ269" s="104">
        <v>953.67090175450573</v>
      </c>
      <c r="BK269" s="104">
        <v>3587.9553832222027</v>
      </c>
      <c r="BL269" s="104">
        <v>2634.2844814676996</v>
      </c>
      <c r="BM269" s="87"/>
      <c r="BN269" s="152"/>
      <c r="BO269" s="87"/>
      <c r="BP269" s="105">
        <v>264</v>
      </c>
      <c r="BQ269" s="103">
        <v>24.587516217642246</v>
      </c>
      <c r="BR269" s="103">
        <v>5</v>
      </c>
      <c r="BS269" s="103">
        <v>5.4177073436585923</v>
      </c>
      <c r="BT269" s="104">
        <v>177.46215767950926</v>
      </c>
      <c r="BU269" s="103">
        <v>25</v>
      </c>
      <c r="BV269" s="103">
        <v>25.005223561300838</v>
      </c>
      <c r="BW269" s="103">
        <v>5.2235613008377868E-3</v>
      </c>
      <c r="BX269" s="104">
        <v>928.24569187463487</v>
      </c>
      <c r="BY269" s="104">
        <v>4100</v>
      </c>
      <c r="BZ269" s="104">
        <v>3171.7543081253652</v>
      </c>
      <c r="CA269" s="105" t="s">
        <v>105</v>
      </c>
      <c r="CB269" s="87"/>
      <c r="CC269" s="103">
        <v>22.761882136801603</v>
      </c>
      <c r="CD269" s="103">
        <v>23.550797233224923</v>
      </c>
      <c r="CE269" s="103">
        <v>0.78891509642331803</v>
      </c>
      <c r="CF269" s="104">
        <v>951.99184142672868</v>
      </c>
      <c r="CG269" s="104">
        <v>3638.6005023384218</v>
      </c>
      <c r="CH269" s="104">
        <v>2686.6086609116915</v>
      </c>
      <c r="CI269" s="87"/>
      <c r="CJ269" s="87"/>
      <c r="CK269" s="87"/>
      <c r="CL269" s="87"/>
      <c r="CM269" s="87"/>
      <c r="CN269" s="87"/>
      <c r="CO269" s="87"/>
      <c r="CP269" s="152"/>
    </row>
    <row r="270" spans="1:94" x14ac:dyDescent="0.2">
      <c r="A270" s="87"/>
      <c r="B270" s="105">
        <v>265</v>
      </c>
      <c r="C270" s="103">
        <v>18.907391700119632</v>
      </c>
      <c r="D270" s="103">
        <v>1</v>
      </c>
      <c r="E270" s="103">
        <v>4.7400519042114126</v>
      </c>
      <c r="F270" s="104">
        <v>157.15533208500358</v>
      </c>
      <c r="G270" s="103">
        <v>22.647443604331045</v>
      </c>
      <c r="H270" s="103">
        <v>22.647443604331045</v>
      </c>
      <c r="I270" s="103">
        <v>0</v>
      </c>
      <c r="J270" s="104">
        <v>836.57864021493492</v>
      </c>
      <c r="K270" s="104">
        <v>4126.5398487795883</v>
      </c>
      <c r="L270" s="104">
        <v>3289.9612085646531</v>
      </c>
      <c r="M270" s="105" t="s">
        <v>104</v>
      </c>
      <c r="N270" s="87"/>
      <c r="O270" s="103">
        <v>21.704748421595049</v>
      </c>
      <c r="P270" s="103">
        <v>22.111206334208603</v>
      </c>
      <c r="Q270" s="103">
        <v>0.40645791261354725</v>
      </c>
      <c r="R270" s="104">
        <v>873.11920659265854</v>
      </c>
      <c r="S270" s="104">
        <v>4004.213206453147</v>
      </c>
      <c r="T270" s="104">
        <v>3131.0939998604881</v>
      </c>
      <c r="U270" s="87"/>
      <c r="V270" s="92"/>
      <c r="W270" s="87"/>
      <c r="X270" s="105">
        <v>265</v>
      </c>
      <c r="Y270" s="103">
        <v>17.742311906077486</v>
      </c>
      <c r="Z270" s="103">
        <v>1</v>
      </c>
      <c r="AA270" s="103">
        <v>4.171291582443958</v>
      </c>
      <c r="AB270" s="104">
        <v>173.86364236266604</v>
      </c>
      <c r="AC270" s="103">
        <v>20.913603488521446</v>
      </c>
      <c r="AD270" s="103">
        <v>20.913603488521446</v>
      </c>
      <c r="AE270" s="103">
        <v>0</v>
      </c>
      <c r="AF270" s="104">
        <v>801.27174701830938</v>
      </c>
      <c r="AG270" s="104">
        <v>3834.4486279338603</v>
      </c>
      <c r="AH270" s="104">
        <v>3033.176880915551</v>
      </c>
      <c r="AI270" s="105" t="s">
        <v>104</v>
      </c>
      <c r="AJ270" s="87"/>
      <c r="AK270" s="103">
        <v>21.802459306296779</v>
      </c>
      <c r="AL270" s="103">
        <v>22.22224538200356</v>
      </c>
      <c r="AM270" s="103">
        <v>0.41978607570677484</v>
      </c>
      <c r="AN270" s="104">
        <v>879.54843782517526</v>
      </c>
      <c r="AO270" s="104">
        <v>4058.6313543787041</v>
      </c>
      <c r="AP270" s="104">
        <v>3179.0829165535283</v>
      </c>
      <c r="AQ270" s="87"/>
      <c r="AR270" s="152"/>
      <c r="AS270" s="87"/>
      <c r="AT270" s="105">
        <v>265</v>
      </c>
      <c r="AU270" s="103">
        <v>17.755909734947402</v>
      </c>
      <c r="AV270" s="103">
        <v>4</v>
      </c>
      <c r="AW270" s="103">
        <v>6.5191461758349973</v>
      </c>
      <c r="AX270" s="104">
        <v>177.09402623522132</v>
      </c>
      <c r="AY270" s="103">
        <v>20.275055910782399</v>
      </c>
      <c r="AZ270" s="103">
        <v>20.275055910782399</v>
      </c>
      <c r="BA270" s="103">
        <v>0</v>
      </c>
      <c r="BB270" s="104">
        <v>785.34570355869334</v>
      </c>
      <c r="BC270" s="104">
        <v>3241.25838661736</v>
      </c>
      <c r="BD270" s="104">
        <v>2455.9126830586665</v>
      </c>
      <c r="BE270" s="105" t="s">
        <v>104</v>
      </c>
      <c r="BF270" s="87"/>
      <c r="BG270" s="103">
        <v>22.819156718422121</v>
      </c>
      <c r="BH270" s="103">
        <v>23.598180259739873</v>
      </c>
      <c r="BI270" s="103">
        <v>0.77902354131775975</v>
      </c>
      <c r="BJ270" s="104">
        <v>953.0357123273518</v>
      </c>
      <c r="BK270" s="104">
        <v>3586.6470926689772</v>
      </c>
      <c r="BL270" s="104">
        <v>2633.6113803416274</v>
      </c>
      <c r="BM270" s="87"/>
      <c r="BN270" s="152"/>
      <c r="BO270" s="87"/>
      <c r="BP270" s="105">
        <v>265</v>
      </c>
      <c r="BQ270" s="103">
        <v>22.097292623498785</v>
      </c>
      <c r="BR270" s="103">
        <v>4</v>
      </c>
      <c r="BS270" s="103">
        <v>6.680237507139311</v>
      </c>
      <c r="BT270" s="104">
        <v>171.75066986142318</v>
      </c>
      <c r="BU270" s="103">
        <v>24.777530130638095</v>
      </c>
      <c r="BV270" s="103">
        <v>24.777530130638095</v>
      </c>
      <c r="BW270" s="103">
        <v>0</v>
      </c>
      <c r="BX270" s="104">
        <v>915.07657378056604</v>
      </c>
      <c r="BY270" s="104">
        <v>3996.6295195957141</v>
      </c>
      <c r="BZ270" s="104">
        <v>3081.5529458151482</v>
      </c>
      <c r="CA270" s="105" t="s">
        <v>104</v>
      </c>
      <c r="CB270" s="87"/>
      <c r="CC270" s="103">
        <v>22.769488355646267</v>
      </c>
      <c r="CD270" s="103">
        <v>23.555426413969879</v>
      </c>
      <c r="CE270" s="103">
        <v>0.7859380583236073</v>
      </c>
      <c r="CF270" s="104">
        <v>951.85253852995072</v>
      </c>
      <c r="CG270" s="104">
        <v>3639.9515552337325</v>
      </c>
      <c r="CH270" s="104">
        <v>2688.0990167037799</v>
      </c>
      <c r="CI270" s="87"/>
      <c r="CJ270" s="87"/>
      <c r="CK270" s="87"/>
      <c r="CL270" s="87"/>
      <c r="CM270" s="87"/>
      <c r="CN270" s="87"/>
      <c r="CO270" s="87"/>
      <c r="CP270" s="152"/>
    </row>
    <row r="271" spans="1:94" x14ac:dyDescent="0.2">
      <c r="A271" s="87"/>
      <c r="B271" s="105">
        <v>266</v>
      </c>
      <c r="C271" s="103">
        <v>23.083078234944963</v>
      </c>
      <c r="D271" s="103">
        <v>3</v>
      </c>
      <c r="E271" s="103">
        <v>5.0349638762734781</v>
      </c>
      <c r="F271" s="104">
        <v>139.95026759765636</v>
      </c>
      <c r="G271" s="103">
        <v>25</v>
      </c>
      <c r="H271" s="103">
        <v>25.118042111218443</v>
      </c>
      <c r="I271" s="103">
        <v>0.11804211121844332</v>
      </c>
      <c r="J271" s="104">
        <v>911.19784761697611</v>
      </c>
      <c r="K271" s="104">
        <v>4650</v>
      </c>
      <c r="L271" s="104">
        <v>3738.8021523830239</v>
      </c>
      <c r="M271" s="105" t="s">
        <v>105</v>
      </c>
      <c r="N271" s="87"/>
      <c r="O271" s="103">
        <v>21.717136585423638</v>
      </c>
      <c r="P271" s="103">
        <v>22.122510228107135</v>
      </c>
      <c r="Q271" s="103">
        <v>0.40537364268349046</v>
      </c>
      <c r="R271" s="104">
        <v>873.26235937846423</v>
      </c>
      <c r="S271" s="104">
        <v>4006.640976353699</v>
      </c>
      <c r="T271" s="104">
        <v>3133.3786169752343</v>
      </c>
      <c r="U271" s="87"/>
      <c r="V271" s="92"/>
      <c r="W271" s="87"/>
      <c r="X271" s="105">
        <v>266</v>
      </c>
      <c r="Y271" s="103">
        <v>19.320712696096347</v>
      </c>
      <c r="Z271" s="103">
        <v>3</v>
      </c>
      <c r="AA271" s="103">
        <v>5.3090854408032566</v>
      </c>
      <c r="AB271" s="104">
        <v>161.76651824995224</v>
      </c>
      <c r="AC271" s="103">
        <v>21.629798136899602</v>
      </c>
      <c r="AD271" s="103">
        <v>21.629798136899602</v>
      </c>
      <c r="AE271" s="103">
        <v>0</v>
      </c>
      <c r="AF271" s="104">
        <v>810.66046235694034</v>
      </c>
      <c r="AG271" s="104">
        <v>4103.3636646419282</v>
      </c>
      <c r="AH271" s="104">
        <v>3292.703202284988</v>
      </c>
      <c r="AI271" s="105" t="s">
        <v>104</v>
      </c>
      <c r="AJ271" s="87"/>
      <c r="AK271" s="103">
        <v>21.801810204156187</v>
      </c>
      <c r="AL271" s="103">
        <v>22.220018136721215</v>
      </c>
      <c r="AM271" s="103">
        <v>0.41820793256502004</v>
      </c>
      <c r="AN271" s="104">
        <v>879.28946047379088</v>
      </c>
      <c r="AO271" s="104">
        <v>4058.7995209586411</v>
      </c>
      <c r="AP271" s="104">
        <v>3179.5100604848499</v>
      </c>
      <c r="AQ271" s="87"/>
      <c r="AR271" s="152"/>
      <c r="AS271" s="87"/>
      <c r="AT271" s="105">
        <v>266</v>
      </c>
      <c r="AU271" s="103">
        <v>19.121784022080707</v>
      </c>
      <c r="AV271" s="103">
        <v>2</v>
      </c>
      <c r="AW271" s="103">
        <v>6.2455913311886917</v>
      </c>
      <c r="AX271" s="104">
        <v>138.52040499087792</v>
      </c>
      <c r="AY271" s="103">
        <v>23.367375353269399</v>
      </c>
      <c r="AZ271" s="103">
        <v>23.367375353269399</v>
      </c>
      <c r="BA271" s="103">
        <v>0</v>
      </c>
      <c r="BB271" s="104">
        <v>839.54166558895986</v>
      </c>
      <c r="BC271" s="104">
        <v>3605.1063029904099</v>
      </c>
      <c r="BD271" s="104">
        <v>2765.56463740145</v>
      </c>
      <c r="BE271" s="105" t="s">
        <v>104</v>
      </c>
      <c r="BF271" s="87"/>
      <c r="BG271" s="103">
        <v>22.82121769073358</v>
      </c>
      <c r="BH271" s="103">
        <v>23.597312572121563</v>
      </c>
      <c r="BI271" s="103">
        <v>0.77609488138799376</v>
      </c>
      <c r="BJ271" s="104">
        <v>952.60904297871127</v>
      </c>
      <c r="BK271" s="104">
        <v>3586.7164881965014</v>
      </c>
      <c r="BL271" s="104">
        <v>2634.1074452177922</v>
      </c>
      <c r="BM271" s="87"/>
      <c r="BN271" s="152"/>
      <c r="BO271" s="87"/>
      <c r="BP271" s="105">
        <v>266</v>
      </c>
      <c r="BQ271" s="103">
        <v>18.877064626256505</v>
      </c>
      <c r="BR271" s="103">
        <v>2</v>
      </c>
      <c r="BS271" s="103">
        <v>6.040920563921615</v>
      </c>
      <c r="BT271" s="104">
        <v>132.9595912160263</v>
      </c>
      <c r="BU271" s="103">
        <v>22.917985190178122</v>
      </c>
      <c r="BV271" s="103">
        <v>22.917985190178122</v>
      </c>
      <c r="BW271" s="103">
        <v>0</v>
      </c>
      <c r="BX271" s="104">
        <v>820.49914692136997</v>
      </c>
      <c r="BY271" s="104">
        <v>3577.6977785267181</v>
      </c>
      <c r="BZ271" s="104">
        <v>2757.1986316053481</v>
      </c>
      <c r="CA271" s="105" t="s">
        <v>104</v>
      </c>
      <c r="CB271" s="87"/>
      <c r="CC271" s="103">
        <v>22.770046614422704</v>
      </c>
      <c r="CD271" s="103">
        <v>23.553030018391713</v>
      </c>
      <c r="CE271" s="103">
        <v>0.78298340396900734</v>
      </c>
      <c r="CF271" s="104">
        <v>951.3587287870613</v>
      </c>
      <c r="CG271" s="104">
        <v>3639.717518479195</v>
      </c>
      <c r="CH271" s="104">
        <v>2688.3587896921317</v>
      </c>
      <c r="CI271" s="87"/>
      <c r="CJ271" s="87"/>
      <c r="CK271" s="87"/>
      <c r="CL271" s="87"/>
      <c r="CM271" s="87"/>
      <c r="CN271" s="87"/>
      <c r="CO271" s="87"/>
      <c r="CP271" s="152"/>
    </row>
    <row r="272" spans="1:94" x14ac:dyDescent="0.2">
      <c r="A272" s="87"/>
      <c r="B272" s="105">
        <v>267</v>
      </c>
      <c r="C272" s="103">
        <v>20.469633241804306</v>
      </c>
      <c r="D272" s="103">
        <v>0</v>
      </c>
      <c r="E272" s="103">
        <v>5.2116735343053904</v>
      </c>
      <c r="F272" s="104">
        <v>137.69870331905162</v>
      </c>
      <c r="G272" s="103">
        <v>25</v>
      </c>
      <c r="H272" s="103">
        <v>25.681306776109697</v>
      </c>
      <c r="I272" s="103">
        <v>0.6813067761096967</v>
      </c>
      <c r="J272" s="104">
        <v>1010.3339230187971</v>
      </c>
      <c r="K272" s="104">
        <v>4500</v>
      </c>
      <c r="L272" s="104">
        <v>3489.6660769812029</v>
      </c>
      <c r="M272" s="105" t="s">
        <v>105</v>
      </c>
      <c r="N272" s="87"/>
      <c r="O272" s="103">
        <v>21.72943195401756</v>
      </c>
      <c r="P272" s="103">
        <v>22.135839054129615</v>
      </c>
      <c r="Q272" s="103">
        <v>0.406407100112053</v>
      </c>
      <c r="R272" s="104">
        <v>873.7757360213119</v>
      </c>
      <c r="S272" s="104">
        <v>4008.4887629591158</v>
      </c>
      <c r="T272" s="104">
        <v>3134.7130269378035</v>
      </c>
      <c r="U272" s="87"/>
      <c r="V272" s="92"/>
      <c r="W272" s="87"/>
      <c r="X272" s="105">
        <v>267</v>
      </c>
      <c r="Y272" s="103">
        <v>23.258085330224397</v>
      </c>
      <c r="Z272" s="103">
        <v>2</v>
      </c>
      <c r="AA272" s="103">
        <v>3.2439947803769456</v>
      </c>
      <c r="AB272" s="104">
        <v>172.64666394506543</v>
      </c>
      <c r="AC272" s="103">
        <v>24.502080110601341</v>
      </c>
      <c r="AD272" s="103">
        <v>24.502080110601341</v>
      </c>
      <c r="AE272" s="103">
        <v>0</v>
      </c>
      <c r="AF272" s="104">
        <v>907.70906726310568</v>
      </c>
      <c r="AG272" s="104">
        <v>4550.3744199082412</v>
      </c>
      <c r="AH272" s="104">
        <v>3642.6653526451355</v>
      </c>
      <c r="AI272" s="105" t="s">
        <v>104</v>
      </c>
      <c r="AJ272" s="87"/>
      <c r="AK272" s="103">
        <v>21.81192357459231</v>
      </c>
      <c r="AL272" s="103">
        <v>22.228565185312526</v>
      </c>
      <c r="AM272" s="103">
        <v>0.41664161072020728</v>
      </c>
      <c r="AN272" s="104">
        <v>879.39590094865719</v>
      </c>
      <c r="AO272" s="104">
        <v>4060.6406254490894</v>
      </c>
      <c r="AP272" s="104">
        <v>3181.2447245004314</v>
      </c>
      <c r="AQ272" s="87"/>
      <c r="AR272" s="152"/>
      <c r="AS272" s="87"/>
      <c r="AT272" s="105">
        <v>267</v>
      </c>
      <c r="AU272" s="103">
        <v>24.596215060166031</v>
      </c>
      <c r="AV272" s="103">
        <v>3</v>
      </c>
      <c r="AW272" s="103">
        <v>5.8094582575691129</v>
      </c>
      <c r="AX272" s="104">
        <v>108.20590873209699</v>
      </c>
      <c r="AY272" s="103">
        <v>25</v>
      </c>
      <c r="AZ272" s="103">
        <v>27.405673317735143</v>
      </c>
      <c r="BA272" s="103">
        <v>2.4056733177351433</v>
      </c>
      <c r="BB272" s="104">
        <v>1219.0569063923685</v>
      </c>
      <c r="BC272" s="104">
        <v>3900</v>
      </c>
      <c r="BD272" s="104">
        <v>2680.9430936076315</v>
      </c>
      <c r="BE272" s="105" t="s">
        <v>105</v>
      </c>
      <c r="BF272" s="87"/>
      <c r="BG272" s="103">
        <v>22.829377924101617</v>
      </c>
      <c r="BH272" s="103">
        <v>23.611576095513374</v>
      </c>
      <c r="BI272" s="103">
        <v>0.78219817141176584</v>
      </c>
      <c r="BJ272" s="104">
        <v>953.60697505142161</v>
      </c>
      <c r="BK272" s="104">
        <v>3587.8898346826568</v>
      </c>
      <c r="BL272" s="104">
        <v>2634.2828596312374</v>
      </c>
      <c r="BM272" s="87"/>
      <c r="BN272" s="152"/>
      <c r="BO272" s="87"/>
      <c r="BP272" s="105">
        <v>267</v>
      </c>
      <c r="BQ272" s="103">
        <v>22.556505401075349</v>
      </c>
      <c r="BR272" s="103">
        <v>2</v>
      </c>
      <c r="BS272" s="103">
        <v>3.3379232473359304</v>
      </c>
      <c r="BT272" s="104">
        <v>168.74384855980355</v>
      </c>
      <c r="BU272" s="103">
        <v>23.894428648411278</v>
      </c>
      <c r="BV272" s="103">
        <v>23.894428648411278</v>
      </c>
      <c r="BW272" s="103">
        <v>0</v>
      </c>
      <c r="BX272" s="104">
        <v>885.57670801214181</v>
      </c>
      <c r="BY272" s="104">
        <v>3724.1642972616919</v>
      </c>
      <c r="BZ272" s="104">
        <v>2838.5875892495501</v>
      </c>
      <c r="CA272" s="105" t="s">
        <v>104</v>
      </c>
      <c r="CB272" s="87"/>
      <c r="CC272" s="103">
        <v>22.774257783089325</v>
      </c>
      <c r="CD272" s="103">
        <v>23.554308664946095</v>
      </c>
      <c r="CE272" s="103">
        <v>0.78005088185676386</v>
      </c>
      <c r="CF272" s="104">
        <v>951.11235417741739</v>
      </c>
      <c r="CG272" s="104">
        <v>3640.0337985495412</v>
      </c>
      <c r="CH272" s="104">
        <v>2688.9214443721221</v>
      </c>
      <c r="CI272" s="87"/>
      <c r="CJ272" s="87"/>
      <c r="CK272" s="87"/>
      <c r="CL272" s="87"/>
      <c r="CM272" s="87"/>
      <c r="CN272" s="87"/>
      <c r="CO272" s="87"/>
      <c r="CP272" s="152"/>
    </row>
    <row r="273" spans="1:94" x14ac:dyDescent="0.2">
      <c r="A273" s="87"/>
      <c r="B273" s="105">
        <v>268</v>
      </c>
      <c r="C273" s="103">
        <v>16.374005636379142</v>
      </c>
      <c r="D273" s="103">
        <v>2</v>
      </c>
      <c r="E273" s="103">
        <v>2.9472781838586917</v>
      </c>
      <c r="F273" s="104">
        <v>190.74166715835059</v>
      </c>
      <c r="G273" s="103">
        <v>17.321283820237834</v>
      </c>
      <c r="H273" s="103">
        <v>17.321283820237834</v>
      </c>
      <c r="I273" s="103">
        <v>0</v>
      </c>
      <c r="J273" s="104">
        <v>710.38018176548553</v>
      </c>
      <c r="K273" s="104">
        <v>3217.83108764281</v>
      </c>
      <c r="L273" s="104">
        <v>2507.4509058773247</v>
      </c>
      <c r="M273" s="105" t="s">
        <v>104</v>
      </c>
      <c r="N273" s="87"/>
      <c r="O273" s="103">
        <v>21.712983640085547</v>
      </c>
      <c r="P273" s="103">
        <v>22.117874295794199</v>
      </c>
      <c r="Q273" s="103">
        <v>0.40489065570864985</v>
      </c>
      <c r="R273" s="104">
        <v>873.16605111737226</v>
      </c>
      <c r="S273" s="104">
        <v>4005.5385477527116</v>
      </c>
      <c r="T273" s="104">
        <v>3132.3724966353388</v>
      </c>
      <c r="U273" s="87"/>
      <c r="V273" s="92"/>
      <c r="W273" s="87"/>
      <c r="X273" s="105">
        <v>268</v>
      </c>
      <c r="Y273" s="103">
        <v>23.654802514888068</v>
      </c>
      <c r="Z273" s="103">
        <v>2</v>
      </c>
      <c r="AA273" s="103">
        <v>5.9304573987042826</v>
      </c>
      <c r="AB273" s="104">
        <v>193.98170004615488</v>
      </c>
      <c r="AC273" s="103">
        <v>25</v>
      </c>
      <c r="AD273" s="103">
        <v>27.585259913592353</v>
      </c>
      <c r="AE273" s="103">
        <v>2.5852599135923526</v>
      </c>
      <c r="AF273" s="104">
        <v>1409.3284844927784</v>
      </c>
      <c r="AG273" s="104">
        <v>4640</v>
      </c>
      <c r="AH273" s="104">
        <v>3230.6715155072216</v>
      </c>
      <c r="AI273" s="105" t="s">
        <v>105</v>
      </c>
      <c r="AJ273" s="87"/>
      <c r="AK273" s="103">
        <v>21.823819382149804</v>
      </c>
      <c r="AL273" s="103">
        <v>22.248552852209095</v>
      </c>
      <c r="AM273" s="103">
        <v>0.42473347005928241</v>
      </c>
      <c r="AN273" s="104">
        <v>881.37326133501597</v>
      </c>
      <c r="AO273" s="104">
        <v>4062.8024141601004</v>
      </c>
      <c r="AP273" s="104">
        <v>3181.4291528250837</v>
      </c>
      <c r="AQ273" s="87"/>
      <c r="AR273" s="152"/>
      <c r="AS273" s="87"/>
      <c r="AT273" s="105">
        <v>268</v>
      </c>
      <c r="AU273" s="103">
        <v>24.340057946922794</v>
      </c>
      <c r="AV273" s="103">
        <v>1</v>
      </c>
      <c r="AW273" s="103">
        <v>4.7159228988513693</v>
      </c>
      <c r="AX273" s="104">
        <v>159.48836459881301</v>
      </c>
      <c r="AY273" s="103">
        <v>25</v>
      </c>
      <c r="AZ273" s="103">
        <v>28.055980845774165</v>
      </c>
      <c r="BA273" s="103">
        <v>3.0559808457741653</v>
      </c>
      <c r="BB273" s="104">
        <v>1367.8854914649378</v>
      </c>
      <c r="BC273" s="104">
        <v>3800</v>
      </c>
      <c r="BD273" s="104">
        <v>2432.1145085350622</v>
      </c>
      <c r="BE273" s="105" t="s">
        <v>105</v>
      </c>
      <c r="BF273" s="87"/>
      <c r="BG273" s="103">
        <v>22.837477260205716</v>
      </c>
      <c r="BH273" s="103">
        <v>23.628159695327781</v>
      </c>
      <c r="BI273" s="103">
        <v>0.79068243512207326</v>
      </c>
      <c r="BJ273" s="104">
        <v>955.15279041117344</v>
      </c>
      <c r="BK273" s="104">
        <v>3588.6812905233933</v>
      </c>
      <c r="BL273" s="104">
        <v>2633.528500112222</v>
      </c>
      <c r="BM273" s="87"/>
      <c r="BN273" s="152"/>
      <c r="BO273" s="87"/>
      <c r="BP273" s="105">
        <v>268</v>
      </c>
      <c r="BQ273" s="103">
        <v>19.941191848771901</v>
      </c>
      <c r="BR273" s="103">
        <v>1</v>
      </c>
      <c r="BS273" s="103">
        <v>4.8907980064107441</v>
      </c>
      <c r="BT273" s="104">
        <v>167.77927431842988</v>
      </c>
      <c r="BU273" s="103">
        <v>23.831989855182645</v>
      </c>
      <c r="BV273" s="103">
        <v>23.831989855182645</v>
      </c>
      <c r="BW273" s="103">
        <v>0</v>
      </c>
      <c r="BX273" s="104">
        <v>882.73896997390921</v>
      </c>
      <c r="BY273" s="104">
        <v>3644.7984782773965</v>
      </c>
      <c r="BZ273" s="104">
        <v>2762.0595083034873</v>
      </c>
      <c r="CA273" s="105" t="s">
        <v>104</v>
      </c>
      <c r="CB273" s="87"/>
      <c r="CC273" s="103">
        <v>22.778204544552363</v>
      </c>
      <c r="CD273" s="103">
        <v>23.555344788790261</v>
      </c>
      <c r="CE273" s="103">
        <v>0.77714024423789529</v>
      </c>
      <c r="CF273" s="104">
        <v>950.85722960949386</v>
      </c>
      <c r="CG273" s="104">
        <v>3640.0515772052422</v>
      </c>
      <c r="CH273" s="104">
        <v>2689.1943475957469</v>
      </c>
      <c r="CI273" s="87"/>
      <c r="CJ273" s="87"/>
      <c r="CK273" s="87"/>
      <c r="CL273" s="87"/>
      <c r="CM273" s="87"/>
      <c r="CN273" s="87"/>
      <c r="CO273" s="87"/>
      <c r="CP273" s="152"/>
    </row>
    <row r="274" spans="1:94" x14ac:dyDescent="0.2">
      <c r="A274" s="87"/>
      <c r="B274" s="105">
        <v>269</v>
      </c>
      <c r="C274" s="103">
        <v>20.622588413571304</v>
      </c>
      <c r="D274" s="103">
        <v>1</v>
      </c>
      <c r="E274" s="103">
        <v>5.8693522616014704</v>
      </c>
      <c r="F274" s="104">
        <v>150.82038926758378</v>
      </c>
      <c r="G274" s="103">
        <v>25</v>
      </c>
      <c r="H274" s="103">
        <v>25.491940675172774</v>
      </c>
      <c r="I274" s="103">
        <v>0.49194067517277418</v>
      </c>
      <c r="J274" s="104">
        <v>989.36971079868317</v>
      </c>
      <c r="K274" s="104">
        <v>4550</v>
      </c>
      <c r="L274" s="104">
        <v>3560.6302892013168</v>
      </c>
      <c r="M274" s="105" t="s">
        <v>105</v>
      </c>
      <c r="N274" s="87"/>
      <c r="O274" s="103">
        <v>21.725203031758088</v>
      </c>
      <c r="P274" s="103">
        <v>22.130417293487056</v>
      </c>
      <c r="Q274" s="103">
        <v>0.40521426172896252</v>
      </c>
      <c r="R274" s="104">
        <v>873.59803498235851</v>
      </c>
      <c r="S274" s="104">
        <v>4007.5625680212888</v>
      </c>
      <c r="T274" s="104">
        <v>3133.9645330389299</v>
      </c>
      <c r="U274" s="87"/>
      <c r="V274" s="92"/>
      <c r="W274" s="87"/>
      <c r="X274" s="105">
        <v>269</v>
      </c>
      <c r="Y274" s="103">
        <v>19.248064081823355</v>
      </c>
      <c r="Z274" s="103">
        <v>0</v>
      </c>
      <c r="AA274" s="103">
        <v>3.3928102385356769</v>
      </c>
      <c r="AB274" s="104">
        <v>194.29239273270352</v>
      </c>
      <c r="AC274" s="103">
        <v>22.640874320359032</v>
      </c>
      <c r="AD274" s="103">
        <v>22.640874320359032</v>
      </c>
      <c r="AE274" s="103">
        <v>0</v>
      </c>
      <c r="AF274" s="104">
        <v>873.51862234347448</v>
      </c>
      <c r="AG274" s="104">
        <v>4075.3573776646258</v>
      </c>
      <c r="AH274" s="104">
        <v>3201.8387553211514</v>
      </c>
      <c r="AI274" s="105" t="s">
        <v>104</v>
      </c>
      <c r="AJ274" s="87"/>
      <c r="AK274" s="103">
        <v>21.826856761102253</v>
      </c>
      <c r="AL274" s="103">
        <v>22.250011296328609</v>
      </c>
      <c r="AM274" s="103">
        <v>0.42315453522634827</v>
      </c>
      <c r="AN274" s="104">
        <v>881.3440619335604</v>
      </c>
      <c r="AO274" s="104">
        <v>4062.849086886883</v>
      </c>
      <c r="AP274" s="104">
        <v>3181.5050249533215</v>
      </c>
      <c r="AQ274" s="87"/>
      <c r="AR274" s="152"/>
      <c r="AS274" s="87"/>
      <c r="AT274" s="105">
        <v>269</v>
      </c>
      <c r="AU274" s="103">
        <v>22.537980389410663</v>
      </c>
      <c r="AV274" s="103">
        <v>1</v>
      </c>
      <c r="AW274" s="103">
        <v>3.4361634102469876</v>
      </c>
      <c r="AX274" s="104">
        <v>182.36337092487233</v>
      </c>
      <c r="AY274" s="103">
        <v>24.97414379965765</v>
      </c>
      <c r="AZ274" s="103">
        <v>24.97414379965765</v>
      </c>
      <c r="BA274" s="103">
        <v>0</v>
      </c>
      <c r="BB274" s="104">
        <v>931.58768491460182</v>
      </c>
      <c r="BC274" s="104">
        <v>3796.1215699486474</v>
      </c>
      <c r="BD274" s="104">
        <v>2864.5338850340459</v>
      </c>
      <c r="BE274" s="105" t="s">
        <v>104</v>
      </c>
      <c r="BF274" s="87"/>
      <c r="BG274" s="103">
        <v>22.84542025849364</v>
      </c>
      <c r="BH274" s="103">
        <v>23.633163353708188</v>
      </c>
      <c r="BI274" s="103">
        <v>0.78774309521455632</v>
      </c>
      <c r="BJ274" s="104">
        <v>955.06518778850966</v>
      </c>
      <c r="BK274" s="104">
        <v>3589.4524439785055</v>
      </c>
      <c r="BL274" s="104">
        <v>2634.387256189998</v>
      </c>
      <c r="BM274" s="87"/>
      <c r="BN274" s="152"/>
      <c r="BO274" s="87"/>
      <c r="BP274" s="105">
        <v>269</v>
      </c>
      <c r="BQ274" s="103">
        <v>24.016031779298615</v>
      </c>
      <c r="BR274" s="103">
        <v>1</v>
      </c>
      <c r="BS274" s="103">
        <v>5.9408881426660898</v>
      </c>
      <c r="BT274" s="104">
        <v>188.50904374567031</v>
      </c>
      <c r="BU274" s="103">
        <v>25</v>
      </c>
      <c r="BV274" s="103">
        <v>28.956919921964705</v>
      </c>
      <c r="BW274" s="103">
        <v>3.9569199219647047</v>
      </c>
      <c r="BX274" s="104">
        <v>1532.0470320403761</v>
      </c>
      <c r="BY274" s="104">
        <v>3820</v>
      </c>
      <c r="BZ274" s="104">
        <v>2287.9529679596239</v>
      </c>
      <c r="CA274" s="105" t="s">
        <v>105</v>
      </c>
      <c r="CB274" s="87"/>
      <c r="CC274" s="103">
        <v>22.786464007212018</v>
      </c>
      <c r="CD274" s="103">
        <v>23.575424993746299</v>
      </c>
      <c r="CE274" s="103">
        <v>0.78896098653427749</v>
      </c>
      <c r="CF274" s="104">
        <v>953.01778649585401</v>
      </c>
      <c r="CG274" s="104">
        <v>3640.7205304498325</v>
      </c>
      <c r="CH274" s="104">
        <v>2687.7027439539766</v>
      </c>
      <c r="CI274" s="87"/>
      <c r="CJ274" s="87"/>
      <c r="CK274" s="87"/>
      <c r="CL274" s="87"/>
      <c r="CM274" s="87"/>
      <c r="CN274" s="87"/>
      <c r="CO274" s="87"/>
      <c r="CP274" s="152"/>
    </row>
    <row r="275" spans="1:94" x14ac:dyDescent="0.2">
      <c r="A275" s="87"/>
      <c r="B275" s="105">
        <v>270</v>
      </c>
      <c r="C275" s="103">
        <v>19.903425558400627</v>
      </c>
      <c r="D275" s="103">
        <v>4</v>
      </c>
      <c r="E275" s="103">
        <v>4.8475049020158476</v>
      </c>
      <c r="F275" s="104">
        <v>174.93974295716535</v>
      </c>
      <c r="G275" s="103">
        <v>20.750930460416477</v>
      </c>
      <c r="H275" s="103">
        <v>20.750930460416477</v>
      </c>
      <c r="I275" s="103">
        <v>0</v>
      </c>
      <c r="J275" s="104">
        <v>797.46765676965958</v>
      </c>
      <c r="K275" s="104">
        <v>3935.167482874966</v>
      </c>
      <c r="L275" s="104">
        <v>3137.6998261053063</v>
      </c>
      <c r="M275" s="105" t="s">
        <v>104</v>
      </c>
      <c r="N275" s="87"/>
      <c r="O275" s="103">
        <v>21.721594614827193</v>
      </c>
      <c r="P275" s="103">
        <v>22.125308082994202</v>
      </c>
      <c r="Q275" s="103">
        <v>0.40371346816700343</v>
      </c>
      <c r="R275" s="104">
        <v>873.31607061860791</v>
      </c>
      <c r="S275" s="104">
        <v>4007.2944380763029</v>
      </c>
      <c r="T275" s="104">
        <v>3133.9783674576943</v>
      </c>
      <c r="U275" s="87"/>
      <c r="V275" s="92"/>
      <c r="W275" s="87"/>
      <c r="X275" s="105">
        <v>270</v>
      </c>
      <c r="Y275" s="103">
        <v>23.873611840982822</v>
      </c>
      <c r="Z275" s="103">
        <v>1</v>
      </c>
      <c r="AA275" s="103">
        <v>5.0159721142908573</v>
      </c>
      <c r="AB275" s="104">
        <v>155.93844434937989</v>
      </c>
      <c r="AC275" s="103">
        <v>25</v>
      </c>
      <c r="AD275" s="103">
        <v>27.889583955273679</v>
      </c>
      <c r="AE275" s="103">
        <v>2.8895839552736788</v>
      </c>
      <c r="AF275" s="104">
        <v>1426.0635562986422</v>
      </c>
      <c r="AG275" s="104">
        <v>4570</v>
      </c>
      <c r="AH275" s="104">
        <v>3143.9364437013578</v>
      </c>
      <c r="AI275" s="105" t="s">
        <v>105</v>
      </c>
      <c r="AJ275" s="87"/>
      <c r="AK275" s="103">
        <v>21.838609143468542</v>
      </c>
      <c r="AL275" s="103">
        <v>22.270898602472851</v>
      </c>
      <c r="AM275" s="103">
        <v>0.43228945900430138</v>
      </c>
      <c r="AN275" s="104">
        <v>883.36154154231997</v>
      </c>
      <c r="AO275" s="104">
        <v>4064.7274236021167</v>
      </c>
      <c r="AP275" s="104">
        <v>3181.3658820597961</v>
      </c>
      <c r="AQ275" s="87"/>
      <c r="AR275" s="152"/>
      <c r="AS275" s="87"/>
      <c r="AT275" s="105">
        <v>270</v>
      </c>
      <c r="AU275" s="103">
        <v>17.799792250881897</v>
      </c>
      <c r="AV275" s="103">
        <v>4</v>
      </c>
      <c r="AW275" s="103">
        <v>4.1937506230601658</v>
      </c>
      <c r="AX275" s="104">
        <v>152.3412758015057</v>
      </c>
      <c r="AY275" s="103">
        <v>17.993542873942062</v>
      </c>
      <c r="AZ275" s="103">
        <v>17.993542873942062</v>
      </c>
      <c r="BA275" s="103">
        <v>0</v>
      </c>
      <c r="BB275" s="104">
        <v>692.14756201976763</v>
      </c>
      <c r="BC275" s="104">
        <v>2899.0314310913091</v>
      </c>
      <c r="BD275" s="104">
        <v>2206.8838690715415</v>
      </c>
      <c r="BE275" s="105" t="s">
        <v>104</v>
      </c>
      <c r="BF275" s="87"/>
      <c r="BG275" s="103">
        <v>22.827450342254558</v>
      </c>
      <c r="BH275" s="103">
        <v>23.612275870449793</v>
      </c>
      <c r="BI275" s="103">
        <v>0.78482552819524309</v>
      </c>
      <c r="BJ275" s="104">
        <v>954.09141880418099</v>
      </c>
      <c r="BK275" s="104">
        <v>3586.8953291159605</v>
      </c>
      <c r="BL275" s="104">
        <v>2632.8039103117812</v>
      </c>
      <c r="BM275" s="87"/>
      <c r="BN275" s="152"/>
      <c r="BO275" s="87"/>
      <c r="BP275" s="105">
        <v>270</v>
      </c>
      <c r="BQ275" s="103">
        <v>23.398756459375353</v>
      </c>
      <c r="BR275" s="103">
        <v>7</v>
      </c>
      <c r="BS275" s="103">
        <v>3.5543849877640761</v>
      </c>
      <c r="BT275" s="104">
        <v>115.40695611822602</v>
      </c>
      <c r="BU275" s="103">
        <v>19.95314144713943</v>
      </c>
      <c r="BV275" s="103">
        <v>19.95314144713943</v>
      </c>
      <c r="BW275" s="103">
        <v>0</v>
      </c>
      <c r="BX275" s="104">
        <v>714.00119953240892</v>
      </c>
      <c r="BY275" s="104">
        <v>3482.9712170709145</v>
      </c>
      <c r="BZ275" s="104">
        <v>2768.9700175385055</v>
      </c>
      <c r="CA275" s="105" t="s">
        <v>104</v>
      </c>
      <c r="CB275" s="87"/>
      <c r="CC275" s="103">
        <v>22.775970219952491</v>
      </c>
      <c r="CD275" s="103">
        <v>23.562009128758866</v>
      </c>
      <c r="CE275" s="103">
        <v>0.78603890880637273</v>
      </c>
      <c r="CF275" s="104">
        <v>952.13253987747089</v>
      </c>
      <c r="CG275" s="104">
        <v>3640.1362737336144</v>
      </c>
      <c r="CH275" s="104">
        <v>2688.0037338561419</v>
      </c>
      <c r="CI275" s="87"/>
      <c r="CJ275" s="87"/>
      <c r="CK275" s="87"/>
      <c r="CL275" s="87"/>
      <c r="CM275" s="87"/>
      <c r="CN275" s="87"/>
      <c r="CO275" s="87"/>
      <c r="CP275" s="152"/>
    </row>
    <row r="276" spans="1:94" x14ac:dyDescent="0.2">
      <c r="A276" s="87"/>
      <c r="B276" s="105">
        <v>271</v>
      </c>
      <c r="C276" s="103">
        <v>19.53762786362778</v>
      </c>
      <c r="D276" s="103">
        <v>3</v>
      </c>
      <c r="E276" s="103">
        <v>4.1996247162107299</v>
      </c>
      <c r="F276" s="104">
        <v>128.37220917768693</v>
      </c>
      <c r="G276" s="103">
        <v>20.737252579838511</v>
      </c>
      <c r="H276" s="103">
        <v>20.737252579838511</v>
      </c>
      <c r="I276" s="103">
        <v>0</v>
      </c>
      <c r="J276" s="104">
        <v>750.48978657284226</v>
      </c>
      <c r="K276" s="104">
        <v>3882.7054643709321</v>
      </c>
      <c r="L276" s="104">
        <v>3132.2156777980899</v>
      </c>
      <c r="M276" s="105" t="s">
        <v>104</v>
      </c>
      <c r="N276" s="87"/>
      <c r="O276" s="103">
        <v>21.7179623563955</v>
      </c>
      <c r="P276" s="103">
        <v>22.120186106967797</v>
      </c>
      <c r="Q276" s="103">
        <v>0.40222375057229126</v>
      </c>
      <c r="R276" s="104">
        <v>872.86283709814381</v>
      </c>
      <c r="S276" s="104">
        <v>4006.8347001659513</v>
      </c>
      <c r="T276" s="104">
        <v>3133.9718630678062</v>
      </c>
      <c r="U276" s="87"/>
      <c r="V276" s="92"/>
      <c r="W276" s="87"/>
      <c r="X276" s="105">
        <v>271</v>
      </c>
      <c r="Y276" s="103">
        <v>16.811756895589973</v>
      </c>
      <c r="Z276" s="103">
        <v>0</v>
      </c>
      <c r="AA276" s="103">
        <v>5.8500441020127791</v>
      </c>
      <c r="AB276" s="104">
        <v>128.35952978129285</v>
      </c>
      <c r="AC276" s="103">
        <v>22.661800997602754</v>
      </c>
      <c r="AD276" s="103">
        <v>22.661800997602754</v>
      </c>
      <c r="AE276" s="103">
        <v>0</v>
      </c>
      <c r="AF276" s="104">
        <v>808.21355970937543</v>
      </c>
      <c r="AG276" s="104">
        <v>4079.1241795684955</v>
      </c>
      <c r="AH276" s="104">
        <v>3270.9106198591198</v>
      </c>
      <c r="AI276" s="105" t="s">
        <v>104</v>
      </c>
      <c r="AJ276" s="87"/>
      <c r="AK276" s="103">
        <v>21.841646751786381</v>
      </c>
      <c r="AL276" s="103">
        <v>22.27234104673532</v>
      </c>
      <c r="AM276" s="103">
        <v>0.43069429494893491</v>
      </c>
      <c r="AN276" s="104">
        <v>883.08424271636818</v>
      </c>
      <c r="AO276" s="104">
        <v>4064.7805481628789</v>
      </c>
      <c r="AP276" s="104">
        <v>3181.6963054465091</v>
      </c>
      <c r="AQ276" s="87"/>
      <c r="AR276" s="152"/>
      <c r="AS276" s="87"/>
      <c r="AT276" s="105">
        <v>271</v>
      </c>
      <c r="AU276" s="103">
        <v>23.899817624053316</v>
      </c>
      <c r="AV276" s="103">
        <v>5</v>
      </c>
      <c r="AW276" s="103">
        <v>6.4632718811979109</v>
      </c>
      <c r="AX276" s="104">
        <v>146.24320551809876</v>
      </c>
      <c r="AY276" s="103">
        <v>25</v>
      </c>
      <c r="AZ276" s="103">
        <v>25.363089505251228</v>
      </c>
      <c r="BA276" s="103">
        <v>0.36308950525122796</v>
      </c>
      <c r="BB276" s="104">
        <v>950.70663130578293</v>
      </c>
      <c r="BC276" s="104">
        <v>4000</v>
      </c>
      <c r="BD276" s="104">
        <v>3049.293368694217</v>
      </c>
      <c r="BE276" s="105" t="s">
        <v>105</v>
      </c>
      <c r="BF276" s="87"/>
      <c r="BG276" s="103">
        <v>22.835467130659524</v>
      </c>
      <c r="BH276" s="103">
        <v>23.618736437367879</v>
      </c>
      <c r="BI276" s="103">
        <v>0.78326930670836481</v>
      </c>
      <c r="BJ276" s="104">
        <v>954.07892881341195</v>
      </c>
      <c r="BK276" s="104">
        <v>3588.4197005952374</v>
      </c>
      <c r="BL276" s="104">
        <v>2634.3407717818277</v>
      </c>
      <c r="BM276" s="87"/>
      <c r="BN276" s="152"/>
      <c r="BO276" s="87"/>
      <c r="BP276" s="105">
        <v>271</v>
      </c>
      <c r="BQ276" s="103">
        <v>22.669345438524726</v>
      </c>
      <c r="BR276" s="103">
        <v>4</v>
      </c>
      <c r="BS276" s="103">
        <v>3.673238252701704</v>
      </c>
      <c r="BT276" s="104">
        <v>116.46156431879672</v>
      </c>
      <c r="BU276" s="103">
        <v>22.34258369122643</v>
      </c>
      <c r="BV276" s="103">
        <v>22.34258369122643</v>
      </c>
      <c r="BW276" s="103">
        <v>0</v>
      </c>
      <c r="BX276" s="104">
        <v>786.73907505558964</v>
      </c>
      <c r="BY276" s="104">
        <v>3631.3875536839646</v>
      </c>
      <c r="BZ276" s="104">
        <v>2844.648478628375</v>
      </c>
      <c r="CA276" s="105" t="s">
        <v>104</v>
      </c>
      <c r="CB276" s="87"/>
      <c r="CC276" s="103">
        <v>22.77437100766937</v>
      </c>
      <c r="CD276" s="103">
        <v>23.557509403897125</v>
      </c>
      <c r="CE276" s="103">
        <v>0.7831383962277515</v>
      </c>
      <c r="CF276" s="104">
        <v>951.52223188919822</v>
      </c>
      <c r="CG276" s="104">
        <v>3640.1039906338001</v>
      </c>
      <c r="CH276" s="104">
        <v>2688.5817587445999</v>
      </c>
      <c r="CI276" s="87"/>
      <c r="CJ276" s="87"/>
      <c r="CK276" s="87"/>
      <c r="CL276" s="87"/>
      <c r="CM276" s="87"/>
      <c r="CN276" s="87"/>
      <c r="CO276" s="87"/>
      <c r="CP276" s="152"/>
    </row>
    <row r="277" spans="1:94" x14ac:dyDescent="0.2">
      <c r="A277" s="87"/>
      <c r="B277" s="105">
        <v>272</v>
      </c>
      <c r="C277" s="103">
        <v>20.631318081401702</v>
      </c>
      <c r="D277" s="103">
        <v>2</v>
      </c>
      <c r="E277" s="103">
        <v>4.9151276515619724</v>
      </c>
      <c r="F277" s="104">
        <v>146.13900026131927</v>
      </c>
      <c r="G277" s="103">
        <v>23.546445732963676</v>
      </c>
      <c r="H277" s="103">
        <v>23.546445732963676</v>
      </c>
      <c r="I277" s="103">
        <v>0</v>
      </c>
      <c r="J277" s="104">
        <v>852.53237225022963</v>
      </c>
      <c r="K277" s="104">
        <v>4338.3602319334614</v>
      </c>
      <c r="L277" s="104">
        <v>3485.8278596832315</v>
      </c>
      <c r="M277" s="105" t="s">
        <v>104</v>
      </c>
      <c r="N277" s="87"/>
      <c r="O277" s="103">
        <v>21.724684721750531</v>
      </c>
      <c r="P277" s="103">
        <v>22.125429708533957</v>
      </c>
      <c r="Q277" s="103">
        <v>0.40074498678342252</v>
      </c>
      <c r="R277" s="104">
        <v>872.78809274208527</v>
      </c>
      <c r="S277" s="104">
        <v>4008.0535440327435</v>
      </c>
      <c r="T277" s="104">
        <v>3135.265451290657</v>
      </c>
      <c r="U277" s="87"/>
      <c r="V277" s="92"/>
      <c r="W277" s="87"/>
      <c r="X277" s="105">
        <v>272</v>
      </c>
      <c r="Y277" s="103">
        <v>21.978293455300545</v>
      </c>
      <c r="Z277" s="103">
        <v>5</v>
      </c>
      <c r="AA277" s="103">
        <v>2.5688175858631435</v>
      </c>
      <c r="AB277" s="104">
        <v>180.75042936151601</v>
      </c>
      <c r="AC277" s="103">
        <v>19.547111041163689</v>
      </c>
      <c r="AD277" s="103">
        <v>19.547111041163689</v>
      </c>
      <c r="AE277" s="103">
        <v>0</v>
      </c>
      <c r="AF277" s="104">
        <v>767.16376059642664</v>
      </c>
      <c r="AG277" s="104">
        <v>3868.4799874094638</v>
      </c>
      <c r="AH277" s="104">
        <v>3101.3162268130372</v>
      </c>
      <c r="AI277" s="105" t="s">
        <v>104</v>
      </c>
      <c r="AJ277" s="87"/>
      <c r="AK277" s="103">
        <v>21.833210958732622</v>
      </c>
      <c r="AL277" s="103">
        <v>22.26232181877366</v>
      </c>
      <c r="AM277" s="103">
        <v>0.42911086004103444</v>
      </c>
      <c r="AN277" s="104">
        <v>882.65806447328009</v>
      </c>
      <c r="AO277" s="104">
        <v>4064.0588549248146</v>
      </c>
      <c r="AP277" s="104">
        <v>3181.4007904515333</v>
      </c>
      <c r="AQ277" s="87"/>
      <c r="AR277" s="152"/>
      <c r="AS277" s="87"/>
      <c r="AT277" s="105">
        <v>272</v>
      </c>
      <c r="AU277" s="103">
        <v>17.576397353843987</v>
      </c>
      <c r="AV277" s="103">
        <v>2</v>
      </c>
      <c r="AW277" s="103">
        <v>4.7395580267611326</v>
      </c>
      <c r="AX277" s="104">
        <v>158.74406309059634</v>
      </c>
      <c r="AY277" s="103">
        <v>20.315955380605118</v>
      </c>
      <c r="AZ277" s="103">
        <v>20.315955380605118</v>
      </c>
      <c r="BA277" s="103">
        <v>0</v>
      </c>
      <c r="BB277" s="104">
        <v>768.22272450874982</v>
      </c>
      <c r="BC277" s="104">
        <v>3147.3933070907678</v>
      </c>
      <c r="BD277" s="104">
        <v>2379.1705825820181</v>
      </c>
      <c r="BE277" s="105" t="s">
        <v>104</v>
      </c>
      <c r="BF277" s="87"/>
      <c r="BG277" s="103">
        <v>22.826204219813736</v>
      </c>
      <c r="BH277" s="103">
        <v>23.60659385995331</v>
      </c>
      <c r="BI277" s="103">
        <v>0.78038964013958412</v>
      </c>
      <c r="BJ277" s="104">
        <v>953.39563394464483</v>
      </c>
      <c r="BK277" s="104">
        <v>3586.7982800308828</v>
      </c>
      <c r="BL277" s="104">
        <v>2633.4026460862401</v>
      </c>
      <c r="BM277" s="87"/>
      <c r="BN277" s="152"/>
      <c r="BO277" s="87"/>
      <c r="BP277" s="105">
        <v>272</v>
      </c>
      <c r="BQ277" s="103">
        <v>23.554993830932407</v>
      </c>
      <c r="BR277" s="103">
        <v>5</v>
      </c>
      <c r="BS277" s="103">
        <v>6.2784373741574546</v>
      </c>
      <c r="BT277" s="104">
        <v>166.08496226928526</v>
      </c>
      <c r="BU277" s="103">
        <v>24.833431205089862</v>
      </c>
      <c r="BV277" s="103">
        <v>24.833431205089862</v>
      </c>
      <c r="BW277" s="103">
        <v>0</v>
      </c>
      <c r="BX277" s="104">
        <v>911.08789842198109</v>
      </c>
      <c r="BY277" s="104">
        <v>4075.0146807634792</v>
      </c>
      <c r="BZ277" s="104">
        <v>3163.926782341498</v>
      </c>
      <c r="CA277" s="105" t="s">
        <v>104</v>
      </c>
      <c r="CB277" s="87"/>
      <c r="CC277" s="103">
        <v>22.781941081924593</v>
      </c>
      <c r="CD277" s="103">
        <v>23.562200292872099</v>
      </c>
      <c r="CE277" s="103">
        <v>0.78025921094750239</v>
      </c>
      <c r="CF277" s="104">
        <v>951.37357625145103</v>
      </c>
      <c r="CG277" s="104">
        <v>3641.702926994571</v>
      </c>
      <c r="CH277" s="104">
        <v>2690.3293507431181</v>
      </c>
      <c r="CI277" s="87"/>
      <c r="CJ277" s="87"/>
      <c r="CK277" s="87"/>
      <c r="CL277" s="87"/>
      <c r="CM277" s="87"/>
      <c r="CN277" s="87"/>
      <c r="CO277" s="87"/>
      <c r="CP277" s="152"/>
    </row>
    <row r="278" spans="1:94" x14ac:dyDescent="0.2">
      <c r="A278" s="87"/>
      <c r="B278" s="105">
        <v>273</v>
      </c>
      <c r="C278" s="103">
        <v>17.516786451741545</v>
      </c>
      <c r="D278" s="103">
        <v>2</v>
      </c>
      <c r="E278" s="103">
        <v>4.1003024181282104</v>
      </c>
      <c r="F278" s="104">
        <v>168.94205676457463</v>
      </c>
      <c r="G278" s="103">
        <v>19.617088869869754</v>
      </c>
      <c r="H278" s="103">
        <v>19.617088869869754</v>
      </c>
      <c r="I278" s="103">
        <v>0</v>
      </c>
      <c r="J278" s="104">
        <v>757.45472286066729</v>
      </c>
      <c r="K278" s="104">
        <v>3631.0759965765556</v>
      </c>
      <c r="L278" s="104">
        <v>2873.6212737158885</v>
      </c>
      <c r="M278" s="105" t="s">
        <v>104</v>
      </c>
      <c r="N278" s="87"/>
      <c r="O278" s="103">
        <v>21.716964590424961</v>
      </c>
      <c r="P278" s="103">
        <v>22.116241646853869</v>
      </c>
      <c r="Q278" s="103">
        <v>0.39927705642890449</v>
      </c>
      <c r="R278" s="104">
        <v>872.36562618574294</v>
      </c>
      <c r="S278" s="104">
        <v>4006.6726738955413</v>
      </c>
      <c r="T278" s="104">
        <v>3134.3070477097972</v>
      </c>
      <c r="U278" s="87"/>
      <c r="V278" s="92"/>
      <c r="W278" s="87"/>
      <c r="X278" s="105">
        <v>273</v>
      </c>
      <c r="Y278" s="103">
        <v>13.738706052552256</v>
      </c>
      <c r="Z278" s="103">
        <v>1</v>
      </c>
      <c r="AA278" s="103">
        <v>3.0743058379432711</v>
      </c>
      <c r="AB278" s="104">
        <v>175.68725532487849</v>
      </c>
      <c r="AC278" s="103">
        <v>15.813011890495527</v>
      </c>
      <c r="AD278" s="103">
        <v>15.813011890495527</v>
      </c>
      <c r="AE278" s="103">
        <v>0</v>
      </c>
      <c r="AF278" s="104">
        <v>650.07761203974428</v>
      </c>
      <c r="AG278" s="104">
        <v>2916.342140289195</v>
      </c>
      <c r="AH278" s="104">
        <v>2266.2645282494504</v>
      </c>
      <c r="AI278" s="105" t="s">
        <v>104</v>
      </c>
      <c r="AJ278" s="87"/>
      <c r="AK278" s="103">
        <v>21.811158947493656</v>
      </c>
      <c r="AL278" s="103">
        <v>22.238697972882534</v>
      </c>
      <c r="AM278" s="103">
        <v>0.42753902538886945</v>
      </c>
      <c r="AN278" s="104">
        <v>881.80612142407301</v>
      </c>
      <c r="AO278" s="104">
        <v>4059.8547643950137</v>
      </c>
      <c r="AP278" s="104">
        <v>3178.0486429709399</v>
      </c>
      <c r="AQ278" s="87"/>
      <c r="AR278" s="152"/>
      <c r="AS278" s="87"/>
      <c r="AT278" s="105">
        <v>273</v>
      </c>
      <c r="AU278" s="103">
        <v>21.125184935763311</v>
      </c>
      <c r="AV278" s="103">
        <v>4</v>
      </c>
      <c r="AW278" s="103">
        <v>4.5102963769580366</v>
      </c>
      <c r="AX278" s="104">
        <v>115.47205772158729</v>
      </c>
      <c r="AY278" s="103">
        <v>21.635481312721346</v>
      </c>
      <c r="AZ278" s="103">
        <v>21.635481312721346</v>
      </c>
      <c r="BA278" s="103">
        <v>0</v>
      </c>
      <c r="BB278" s="104">
        <v>764.53649710322759</v>
      </c>
      <c r="BC278" s="104">
        <v>3445.3221969082019</v>
      </c>
      <c r="BD278" s="104">
        <v>2680.7856998049742</v>
      </c>
      <c r="BE278" s="105" t="s">
        <v>104</v>
      </c>
      <c r="BF278" s="87"/>
      <c r="BG278" s="103">
        <v>22.821842597443432</v>
      </c>
      <c r="BH278" s="103">
        <v>23.599373667472605</v>
      </c>
      <c r="BI278" s="103">
        <v>0.77753107002918265</v>
      </c>
      <c r="BJ278" s="104">
        <v>952.70384223460303</v>
      </c>
      <c r="BK278" s="104">
        <v>3586.2800526201768</v>
      </c>
      <c r="BL278" s="104">
        <v>2633.5762103855759</v>
      </c>
      <c r="BM278" s="87"/>
      <c r="BN278" s="152"/>
      <c r="BO278" s="87"/>
      <c r="BP278" s="105">
        <v>273</v>
      </c>
      <c r="BQ278" s="103">
        <v>20.896945922701494</v>
      </c>
      <c r="BR278" s="103">
        <v>2</v>
      </c>
      <c r="BS278" s="103">
        <v>3.0624290581598381</v>
      </c>
      <c r="BT278" s="104">
        <v>152.91611509005992</v>
      </c>
      <c r="BU278" s="103">
        <v>21.959374980861334</v>
      </c>
      <c r="BV278" s="103">
        <v>21.959374980861334</v>
      </c>
      <c r="BW278" s="103">
        <v>0</v>
      </c>
      <c r="BX278" s="104">
        <v>811.69736451589984</v>
      </c>
      <c r="BY278" s="104">
        <v>3433.9062471292</v>
      </c>
      <c r="BZ278" s="104">
        <v>2622.2088826133004</v>
      </c>
      <c r="CA278" s="105" t="s">
        <v>104</v>
      </c>
      <c r="CB278" s="87"/>
      <c r="CC278" s="103">
        <v>22.778928019283335</v>
      </c>
      <c r="CD278" s="103">
        <v>23.556329137883047</v>
      </c>
      <c r="CE278" s="103">
        <v>0.77740111859970928</v>
      </c>
      <c r="CF278" s="104">
        <v>950.86194177622917</v>
      </c>
      <c r="CG278" s="104">
        <v>3640.941766995064</v>
      </c>
      <c r="CH278" s="104">
        <v>2690.0798252188329</v>
      </c>
      <c r="CI278" s="87"/>
      <c r="CJ278" s="87"/>
      <c r="CK278" s="87"/>
      <c r="CL278" s="87"/>
      <c r="CM278" s="87"/>
      <c r="CN278" s="87"/>
      <c r="CO278" s="87"/>
      <c r="CP278" s="152"/>
    </row>
    <row r="279" spans="1:94" x14ac:dyDescent="0.2">
      <c r="A279" s="87"/>
      <c r="B279" s="105">
        <v>274</v>
      </c>
      <c r="C279" s="103">
        <v>20.822797281007784</v>
      </c>
      <c r="D279" s="103">
        <v>3</v>
      </c>
      <c r="E279" s="103">
        <v>3.0079516403968993</v>
      </c>
      <c r="F279" s="104">
        <v>139.94822073403125</v>
      </c>
      <c r="G279" s="103">
        <v>20.830748921404684</v>
      </c>
      <c r="H279" s="103">
        <v>20.830748921404684</v>
      </c>
      <c r="I279" s="103">
        <v>0</v>
      </c>
      <c r="J279" s="104">
        <v>764.87068837617176</v>
      </c>
      <c r="K279" s="104">
        <v>3899.534805852843</v>
      </c>
      <c r="L279" s="104">
        <v>3134.664117476671</v>
      </c>
      <c r="M279" s="105" t="s">
        <v>104</v>
      </c>
      <c r="N279" s="87"/>
      <c r="O279" s="103">
        <v>21.713730226669412</v>
      </c>
      <c r="P279" s="103">
        <v>22.111550067563908</v>
      </c>
      <c r="Q279" s="103">
        <v>0.3978198408944924</v>
      </c>
      <c r="R279" s="104">
        <v>871.97330889446721</v>
      </c>
      <c r="S279" s="104">
        <v>4006.2816597785977</v>
      </c>
      <c r="T279" s="104">
        <v>3134.3083508841287</v>
      </c>
      <c r="U279" s="87"/>
      <c r="V279" s="92"/>
      <c r="W279" s="87"/>
      <c r="X279" s="105">
        <v>274</v>
      </c>
      <c r="Y279" s="103">
        <v>21.282180396201191</v>
      </c>
      <c r="Z279" s="103">
        <v>2</v>
      </c>
      <c r="AA279" s="103">
        <v>5.8721802973918766</v>
      </c>
      <c r="AB279" s="104">
        <v>176.90090046428838</v>
      </c>
      <c r="AC279" s="103">
        <v>25</v>
      </c>
      <c r="AD279" s="103">
        <v>25.15436069359307</v>
      </c>
      <c r="AE279" s="103">
        <v>0.1543606935930697</v>
      </c>
      <c r="AF279" s="104">
        <v>954.68582531104096</v>
      </c>
      <c r="AG279" s="104">
        <v>4640</v>
      </c>
      <c r="AH279" s="104">
        <v>3685.3141746889592</v>
      </c>
      <c r="AI279" s="105" t="s">
        <v>105</v>
      </c>
      <c r="AJ279" s="87"/>
      <c r="AK279" s="103">
        <v>21.822797053524702</v>
      </c>
      <c r="AL279" s="103">
        <v>22.249339077702643</v>
      </c>
      <c r="AM279" s="103">
        <v>0.42654202417793591</v>
      </c>
      <c r="AN279" s="104">
        <v>882.07210574482849</v>
      </c>
      <c r="AO279" s="104">
        <v>4061.9720827731344</v>
      </c>
      <c r="AP279" s="104">
        <v>3179.8999770283049</v>
      </c>
      <c r="AQ279" s="87"/>
      <c r="AR279" s="152"/>
      <c r="AS279" s="87"/>
      <c r="AT279" s="105">
        <v>274</v>
      </c>
      <c r="AU279" s="103">
        <v>18.500210580779786</v>
      </c>
      <c r="AV279" s="103">
        <v>0</v>
      </c>
      <c r="AW279" s="103">
        <v>5.8578068332399589</v>
      </c>
      <c r="AX279" s="104">
        <v>150.13357447094933</v>
      </c>
      <c r="AY279" s="103">
        <v>24.358017414019745</v>
      </c>
      <c r="AZ279" s="103">
        <v>24.358017414019745</v>
      </c>
      <c r="BA279" s="103">
        <v>0</v>
      </c>
      <c r="BB279" s="104">
        <v>880.87409689154174</v>
      </c>
      <c r="BC279" s="104">
        <v>3653.7026121029617</v>
      </c>
      <c r="BD279" s="104">
        <v>2772.8285152114199</v>
      </c>
      <c r="BE279" s="105" t="s">
        <v>104</v>
      </c>
      <c r="BF279" s="87"/>
      <c r="BG279" s="103">
        <v>22.827449074876192</v>
      </c>
      <c r="BH279" s="103">
        <v>23.602142440270224</v>
      </c>
      <c r="BI279" s="103">
        <v>0.77469336539403966</v>
      </c>
      <c r="BJ279" s="104">
        <v>952.44168987933642</v>
      </c>
      <c r="BK279" s="104">
        <v>3586.5261203555156</v>
      </c>
      <c r="BL279" s="104">
        <v>2634.0844304761818</v>
      </c>
      <c r="BM279" s="87"/>
      <c r="BN279" s="152"/>
      <c r="BO279" s="87"/>
      <c r="BP279" s="105">
        <v>274</v>
      </c>
      <c r="BQ279" s="103">
        <v>19.610280730170544</v>
      </c>
      <c r="BR279" s="103">
        <v>3</v>
      </c>
      <c r="BS279" s="103">
        <v>3.0527070111263077</v>
      </c>
      <c r="BT279" s="104">
        <v>156.26744281902427</v>
      </c>
      <c r="BU279" s="103">
        <v>19.662987741296853</v>
      </c>
      <c r="BV279" s="103">
        <v>19.662987741296853</v>
      </c>
      <c r="BW279" s="103">
        <v>0</v>
      </c>
      <c r="BX279" s="104">
        <v>746.15707505792989</v>
      </c>
      <c r="BY279" s="104">
        <v>3159.448161194528</v>
      </c>
      <c r="BZ279" s="104">
        <v>2413.2910861365981</v>
      </c>
      <c r="CA279" s="105" t="s">
        <v>104</v>
      </c>
      <c r="CB279" s="87"/>
      <c r="CC279" s="103">
        <v>22.767555974473165</v>
      </c>
      <c r="CD279" s="103">
        <v>23.542119862713026</v>
      </c>
      <c r="CE279" s="103">
        <v>0.77456388823985634</v>
      </c>
      <c r="CF279" s="104">
        <v>950.11484372251289</v>
      </c>
      <c r="CG279" s="104">
        <v>3639.1844910614859</v>
      </c>
      <c r="CH279" s="104">
        <v>2689.0696473389708</v>
      </c>
      <c r="CI279" s="87"/>
      <c r="CJ279" s="87"/>
      <c r="CK279" s="87"/>
      <c r="CL279" s="87"/>
      <c r="CM279" s="87"/>
      <c r="CN279" s="87"/>
      <c r="CO279" s="87"/>
      <c r="CP279" s="152"/>
    </row>
    <row r="280" spans="1:94" x14ac:dyDescent="0.2">
      <c r="A280" s="87"/>
      <c r="B280" s="105">
        <v>275</v>
      </c>
      <c r="C280" s="103">
        <v>24.1241244223961</v>
      </c>
      <c r="D280" s="103">
        <v>2</v>
      </c>
      <c r="E280" s="103">
        <v>5.7643285767943455</v>
      </c>
      <c r="F280" s="104">
        <v>130.43184954072098</v>
      </c>
      <c r="G280" s="103">
        <v>25</v>
      </c>
      <c r="H280" s="103">
        <v>27.888452999190445</v>
      </c>
      <c r="I280" s="103">
        <v>2.8884529991904451</v>
      </c>
      <c r="J280" s="104">
        <v>1400.3533893950012</v>
      </c>
      <c r="K280" s="104">
        <v>4600</v>
      </c>
      <c r="L280" s="104">
        <v>3199.6466106049988</v>
      </c>
      <c r="M280" s="105" t="s">
        <v>105</v>
      </c>
      <c r="N280" s="87"/>
      <c r="O280" s="103">
        <v>21.725680298572431</v>
      </c>
      <c r="P280" s="103">
        <v>22.132556987315276</v>
      </c>
      <c r="Q280" s="103">
        <v>0.40687668874284139</v>
      </c>
      <c r="R280" s="104">
        <v>873.89469100537815</v>
      </c>
      <c r="S280" s="104">
        <v>4008.4406355612209</v>
      </c>
      <c r="T280" s="104">
        <v>3134.5459445558408</v>
      </c>
      <c r="U280" s="87"/>
      <c r="V280" s="92"/>
      <c r="W280" s="87"/>
      <c r="X280" s="105">
        <v>275</v>
      </c>
      <c r="Y280" s="103">
        <v>21.358315297811163</v>
      </c>
      <c r="Z280" s="103">
        <v>4</v>
      </c>
      <c r="AA280" s="103">
        <v>3.3980202242177651</v>
      </c>
      <c r="AB280" s="104">
        <v>195.959754243427</v>
      </c>
      <c r="AC280" s="103">
        <v>20.756335522028927</v>
      </c>
      <c r="AD280" s="103">
        <v>20.756335522028927</v>
      </c>
      <c r="AE280" s="103">
        <v>0</v>
      </c>
      <c r="AF280" s="104">
        <v>818.64981990429487</v>
      </c>
      <c r="AG280" s="104">
        <v>4016.1403939652068</v>
      </c>
      <c r="AH280" s="104">
        <v>3197.490574060912</v>
      </c>
      <c r="AI280" s="105" t="s">
        <v>104</v>
      </c>
      <c r="AJ280" s="87"/>
      <c r="AK280" s="103">
        <v>21.818919011591991</v>
      </c>
      <c r="AL280" s="103">
        <v>22.243909973863829</v>
      </c>
      <c r="AM280" s="103">
        <v>0.42499096227183436</v>
      </c>
      <c r="AN280" s="104">
        <v>881.8414792508629</v>
      </c>
      <c r="AO280" s="104">
        <v>4061.8054220865597</v>
      </c>
      <c r="AP280" s="104">
        <v>3179.9639428356963</v>
      </c>
      <c r="AQ280" s="87"/>
      <c r="AR280" s="152"/>
      <c r="AS280" s="87"/>
      <c r="AT280" s="105">
        <v>275</v>
      </c>
      <c r="AU280" s="103">
        <v>26.376600953042463</v>
      </c>
      <c r="AV280" s="103">
        <v>1</v>
      </c>
      <c r="AW280" s="103">
        <v>5.9701930196617106</v>
      </c>
      <c r="AX280" s="104">
        <v>130.37996328019364</v>
      </c>
      <c r="AY280" s="103">
        <v>25</v>
      </c>
      <c r="AZ280" s="103">
        <v>31.346793972704177</v>
      </c>
      <c r="BA280" s="103">
        <v>6.3467939727041767</v>
      </c>
      <c r="BB280" s="104">
        <v>1832.3990591858201</v>
      </c>
      <c r="BC280" s="104">
        <v>3800</v>
      </c>
      <c r="BD280" s="104">
        <v>1967.6009408141799</v>
      </c>
      <c r="BE280" s="105" t="s">
        <v>105</v>
      </c>
      <c r="BF280" s="87"/>
      <c r="BG280" s="103">
        <v>22.835349260058461</v>
      </c>
      <c r="BH280" s="103">
        <v>23.630304809479075</v>
      </c>
      <c r="BI280" s="103">
        <v>0.79495554942062197</v>
      </c>
      <c r="BJ280" s="104">
        <v>955.64153485863278</v>
      </c>
      <c r="BK280" s="104">
        <v>3587.3023890087679</v>
      </c>
      <c r="BL280" s="104">
        <v>2631.6608541501378</v>
      </c>
      <c r="BM280" s="87"/>
      <c r="BN280" s="152"/>
      <c r="BO280" s="87"/>
      <c r="BP280" s="105">
        <v>275</v>
      </c>
      <c r="BQ280" s="103">
        <v>24.96071151953096</v>
      </c>
      <c r="BR280" s="103">
        <v>6</v>
      </c>
      <c r="BS280" s="103">
        <v>3.9533382859291613</v>
      </c>
      <c r="BT280" s="104">
        <v>175.70631840510961</v>
      </c>
      <c r="BU280" s="103">
        <v>22.91404980546012</v>
      </c>
      <c r="BV280" s="103">
        <v>22.91404980546012</v>
      </c>
      <c r="BW280" s="103">
        <v>0</v>
      </c>
      <c r="BX280" s="104">
        <v>863.12781256891321</v>
      </c>
      <c r="BY280" s="104">
        <v>3857.1074708190181</v>
      </c>
      <c r="BZ280" s="104">
        <v>2993.9796582501049</v>
      </c>
      <c r="CA280" s="105" t="s">
        <v>104</v>
      </c>
      <c r="CB280" s="87"/>
      <c r="CC280" s="103">
        <v>22.768088679313117</v>
      </c>
      <c r="CD280" s="103">
        <v>23.539835971595743</v>
      </c>
      <c r="CE280" s="103">
        <v>0.77174729228262051</v>
      </c>
      <c r="CF280" s="104">
        <v>949.79852724559066</v>
      </c>
      <c r="CG280" s="104">
        <v>3639.9769382606041</v>
      </c>
      <c r="CH280" s="104">
        <v>2690.1784110150115</v>
      </c>
      <c r="CI280" s="87"/>
      <c r="CJ280" s="87"/>
      <c r="CK280" s="87"/>
      <c r="CL280" s="87"/>
      <c r="CM280" s="87"/>
      <c r="CN280" s="87"/>
      <c r="CO280" s="87"/>
      <c r="CP280" s="152"/>
    </row>
    <row r="281" spans="1:94" x14ac:dyDescent="0.2">
      <c r="A281" s="87"/>
      <c r="B281" s="105">
        <v>276</v>
      </c>
      <c r="C281" s="103">
        <v>13.451844010421269</v>
      </c>
      <c r="D281" s="103">
        <v>1</v>
      </c>
      <c r="E281" s="103">
        <v>2.2390161609291046</v>
      </c>
      <c r="F281" s="104">
        <v>141.35000538123245</v>
      </c>
      <c r="G281" s="103">
        <v>14.690860171350373</v>
      </c>
      <c r="H281" s="103">
        <v>14.690860171350373</v>
      </c>
      <c r="I281" s="103">
        <v>0</v>
      </c>
      <c r="J281" s="104">
        <v>582.07581052174362</v>
      </c>
      <c r="K281" s="104">
        <v>2694.3548308430672</v>
      </c>
      <c r="L281" s="104">
        <v>2112.2790203213235</v>
      </c>
      <c r="M281" s="105" t="s">
        <v>104</v>
      </c>
      <c r="N281" s="87"/>
      <c r="O281" s="103">
        <v>21.700191819850613</v>
      </c>
      <c r="P281" s="103">
        <v>22.105594317692216</v>
      </c>
      <c r="Q281" s="103">
        <v>0.40540249784159921</v>
      </c>
      <c r="R281" s="104">
        <v>872.83737622101717</v>
      </c>
      <c r="S281" s="104">
        <v>4003.679455109344</v>
      </c>
      <c r="T281" s="104">
        <v>3130.8420788883245</v>
      </c>
      <c r="U281" s="87"/>
      <c r="V281" s="92"/>
      <c r="W281" s="87"/>
      <c r="X281" s="105">
        <v>276</v>
      </c>
      <c r="Y281" s="103">
        <v>20.880440209658563</v>
      </c>
      <c r="Z281" s="103">
        <v>3</v>
      </c>
      <c r="AA281" s="103">
        <v>4.3586623708347236</v>
      </c>
      <c r="AB281" s="104">
        <v>109.39527326140494</v>
      </c>
      <c r="AC281" s="103">
        <v>22.239102580493288</v>
      </c>
      <c r="AD281" s="103">
        <v>22.239102580493288</v>
      </c>
      <c r="AE281" s="103">
        <v>0</v>
      </c>
      <c r="AF281" s="104">
        <v>776.56835067620352</v>
      </c>
      <c r="AG281" s="104">
        <v>4213.0384644887918</v>
      </c>
      <c r="AH281" s="104">
        <v>3436.4701138125884</v>
      </c>
      <c r="AI281" s="105" t="s">
        <v>104</v>
      </c>
      <c r="AJ281" s="87"/>
      <c r="AK281" s="103">
        <v>21.82044141582714</v>
      </c>
      <c r="AL281" s="103">
        <v>22.243892555771911</v>
      </c>
      <c r="AM281" s="103">
        <v>0.42345113994476247</v>
      </c>
      <c r="AN281" s="104">
        <v>881.46005487196919</v>
      </c>
      <c r="AO281" s="104">
        <v>4062.3533678923645</v>
      </c>
      <c r="AP281" s="104">
        <v>3180.893313020395</v>
      </c>
      <c r="AQ281" s="87"/>
      <c r="AR281" s="152"/>
      <c r="AS281" s="87"/>
      <c r="AT281" s="105">
        <v>276</v>
      </c>
      <c r="AU281" s="103">
        <v>18.234406457753757</v>
      </c>
      <c r="AV281" s="103">
        <v>6</v>
      </c>
      <c r="AW281" s="103">
        <v>6.4463342385613931</v>
      </c>
      <c r="AX281" s="104">
        <v>150.7728817183461</v>
      </c>
      <c r="AY281" s="103">
        <v>18.680740696315148</v>
      </c>
      <c r="AZ281" s="103">
        <v>18.680740696315148</v>
      </c>
      <c r="BA281" s="103">
        <v>0</v>
      </c>
      <c r="BB281" s="104">
        <v>711.19510260780055</v>
      </c>
      <c r="BC281" s="104">
        <v>3102.1111044472723</v>
      </c>
      <c r="BD281" s="104">
        <v>2390.9160018394718</v>
      </c>
      <c r="BE281" s="105" t="s">
        <v>104</v>
      </c>
      <c r="BF281" s="87"/>
      <c r="BG281" s="103">
        <v>22.820296330479682</v>
      </c>
      <c r="BH281" s="103">
        <v>23.612371606170509</v>
      </c>
      <c r="BI281" s="103">
        <v>0.79207527569083713</v>
      </c>
      <c r="BJ281" s="104">
        <v>954.755859379463</v>
      </c>
      <c r="BK281" s="104">
        <v>3585.5444495719512</v>
      </c>
      <c r="BL281" s="104">
        <v>2630.7885901924901</v>
      </c>
      <c r="BM281" s="87"/>
      <c r="BN281" s="152"/>
      <c r="BO281" s="87"/>
      <c r="BP281" s="105">
        <v>276</v>
      </c>
      <c r="BQ281" s="103">
        <v>16.137297268728865</v>
      </c>
      <c r="BR281" s="103">
        <v>4</v>
      </c>
      <c r="BS281" s="103">
        <v>3.5177860280814475</v>
      </c>
      <c r="BT281" s="104">
        <v>166.88353943170657</v>
      </c>
      <c r="BU281" s="103">
        <v>15.655083296810311</v>
      </c>
      <c r="BV281" s="103">
        <v>15.655083296810311</v>
      </c>
      <c r="BW281" s="103">
        <v>0</v>
      </c>
      <c r="BX281" s="104">
        <v>636.53603833601585</v>
      </c>
      <c r="BY281" s="104">
        <v>2628.2624945215466</v>
      </c>
      <c r="BZ281" s="104">
        <v>1991.7264561855309</v>
      </c>
      <c r="CA281" s="105" t="s">
        <v>104</v>
      </c>
      <c r="CB281" s="87"/>
      <c r="CC281" s="103">
        <v>22.74231692068086</v>
      </c>
      <c r="CD281" s="103">
        <v>23.511268027121883</v>
      </c>
      <c r="CE281" s="103">
        <v>0.76895110644101683</v>
      </c>
      <c r="CF281" s="104">
        <v>948.66351822780234</v>
      </c>
      <c r="CG281" s="104">
        <v>3636.3113062180714</v>
      </c>
      <c r="CH281" s="104">
        <v>2687.6477879902668</v>
      </c>
      <c r="CI281" s="87"/>
      <c r="CJ281" s="87"/>
      <c r="CK281" s="87"/>
      <c r="CL281" s="87"/>
      <c r="CM281" s="87"/>
      <c r="CN281" s="87"/>
      <c r="CO281" s="87"/>
      <c r="CP281" s="152"/>
    </row>
    <row r="282" spans="1:94" x14ac:dyDescent="0.2">
      <c r="A282" s="87"/>
      <c r="B282" s="105">
        <v>277</v>
      </c>
      <c r="C282" s="103">
        <v>22.613716558090736</v>
      </c>
      <c r="D282" s="103">
        <v>1</v>
      </c>
      <c r="E282" s="103">
        <v>3.7483466517008397</v>
      </c>
      <c r="F282" s="104">
        <v>129.83164464296135</v>
      </c>
      <c r="G282" s="103">
        <v>25</v>
      </c>
      <c r="H282" s="103">
        <v>25.362063209791575</v>
      </c>
      <c r="I282" s="103">
        <v>0.36206320979157525</v>
      </c>
      <c r="J282" s="104">
        <v>945.00302240544488</v>
      </c>
      <c r="K282" s="104">
        <v>4550</v>
      </c>
      <c r="L282" s="104">
        <v>3604.9969775945551</v>
      </c>
      <c r="M282" s="105" t="s">
        <v>105</v>
      </c>
      <c r="N282" s="87"/>
      <c r="O282" s="103">
        <v>21.7121044847609</v>
      </c>
      <c r="P282" s="103">
        <v>22.117350523078855</v>
      </c>
      <c r="Q282" s="103">
        <v>0.40524603831795286</v>
      </c>
      <c r="R282" s="104">
        <v>873.09790201951694</v>
      </c>
      <c r="S282" s="104">
        <v>4005.6517314446892</v>
      </c>
      <c r="T282" s="104">
        <v>3132.5538294251701</v>
      </c>
      <c r="U282" s="87"/>
      <c r="V282" s="92"/>
      <c r="W282" s="87"/>
      <c r="X282" s="105">
        <v>277</v>
      </c>
      <c r="Y282" s="103">
        <v>22.615473056551583</v>
      </c>
      <c r="Z282" s="103">
        <v>4</v>
      </c>
      <c r="AA282" s="103">
        <v>5.936706262118685</v>
      </c>
      <c r="AB282" s="104">
        <v>176.16931976245104</v>
      </c>
      <c r="AC282" s="103">
        <v>24.552179318670269</v>
      </c>
      <c r="AD282" s="103">
        <v>24.552179318670269</v>
      </c>
      <c r="AE282" s="103">
        <v>0</v>
      </c>
      <c r="AF282" s="104">
        <v>912.73469932255921</v>
      </c>
      <c r="AG282" s="104">
        <v>4699.3922773606482</v>
      </c>
      <c r="AH282" s="104">
        <v>3786.657578038089</v>
      </c>
      <c r="AI282" s="105" t="s">
        <v>104</v>
      </c>
      <c r="AJ282" s="87"/>
      <c r="AK282" s="103">
        <v>21.830303285512493</v>
      </c>
      <c r="AL282" s="103">
        <v>22.252225720980928</v>
      </c>
      <c r="AM282" s="103">
        <v>0.42192243546842761</v>
      </c>
      <c r="AN282" s="104">
        <v>881.57295972558143</v>
      </c>
      <c r="AO282" s="104">
        <v>4064.653147348929</v>
      </c>
      <c r="AP282" s="104">
        <v>3183.0801876233472</v>
      </c>
      <c r="AQ282" s="87"/>
      <c r="AR282" s="152"/>
      <c r="AS282" s="87"/>
      <c r="AT282" s="105">
        <v>277</v>
      </c>
      <c r="AU282" s="103">
        <v>16.892631240859842</v>
      </c>
      <c r="AV282" s="103">
        <v>6</v>
      </c>
      <c r="AW282" s="103">
        <v>3.4791606833816138</v>
      </c>
      <c r="AX282" s="104">
        <v>149.84545589790287</v>
      </c>
      <c r="AY282" s="103">
        <v>14.371791924241457</v>
      </c>
      <c r="AZ282" s="103">
        <v>14.371791924241457</v>
      </c>
      <c r="BA282" s="103">
        <v>0</v>
      </c>
      <c r="BB282" s="104">
        <v>580.99921362514658</v>
      </c>
      <c r="BC282" s="104">
        <v>2455.7687886362187</v>
      </c>
      <c r="BD282" s="104">
        <v>1874.769575011072</v>
      </c>
      <c r="BE282" s="105" t="s">
        <v>104</v>
      </c>
      <c r="BF282" s="87"/>
      <c r="BG282" s="103">
        <v>22.789796314572687</v>
      </c>
      <c r="BH282" s="103">
        <v>23.579012112733942</v>
      </c>
      <c r="BI282" s="103">
        <v>0.7892157981612673</v>
      </c>
      <c r="BJ282" s="104">
        <v>953.4065574092308</v>
      </c>
      <c r="BK282" s="104">
        <v>3581.4658370775983</v>
      </c>
      <c r="BL282" s="104">
        <v>2628.0592796683695</v>
      </c>
      <c r="BM282" s="87"/>
      <c r="BN282" s="152"/>
      <c r="BO282" s="87"/>
      <c r="BP282" s="105">
        <v>277</v>
      </c>
      <c r="BQ282" s="103">
        <v>25.499091346940581</v>
      </c>
      <c r="BR282" s="103">
        <v>3</v>
      </c>
      <c r="BS282" s="103">
        <v>4.059533974781754</v>
      </c>
      <c r="BT282" s="104">
        <v>182.81833000365836</v>
      </c>
      <c r="BU282" s="103">
        <v>25</v>
      </c>
      <c r="BV282" s="103">
        <v>26.558625321722335</v>
      </c>
      <c r="BW282" s="103">
        <v>1.5586253217223351</v>
      </c>
      <c r="BX282" s="104">
        <v>1166.6121282620086</v>
      </c>
      <c r="BY282" s="104">
        <v>3960</v>
      </c>
      <c r="BZ282" s="104">
        <v>2793.3878717379912</v>
      </c>
      <c r="CA282" s="105" t="s">
        <v>105</v>
      </c>
      <c r="CB282" s="87"/>
      <c r="CC282" s="103">
        <v>22.750467401111617</v>
      </c>
      <c r="CD282" s="103">
        <v>23.522269316994088</v>
      </c>
      <c r="CE282" s="103">
        <v>0.77180191588246561</v>
      </c>
      <c r="CF282" s="104">
        <v>949.4503363145684</v>
      </c>
      <c r="CG282" s="104">
        <v>3637.4798574591614</v>
      </c>
      <c r="CH282" s="104">
        <v>2688.0295211445909</v>
      </c>
      <c r="CI282" s="87"/>
      <c r="CJ282" s="87"/>
      <c r="CK282" s="87"/>
      <c r="CL282" s="87"/>
      <c r="CM282" s="87"/>
      <c r="CN282" s="87"/>
      <c r="CO282" s="87"/>
      <c r="CP282" s="152"/>
    </row>
    <row r="283" spans="1:94" x14ac:dyDescent="0.2">
      <c r="A283" s="87"/>
      <c r="B283" s="105">
        <v>278</v>
      </c>
      <c r="C283" s="103">
        <v>17.520225105800662</v>
      </c>
      <c r="D283" s="103">
        <v>2</v>
      </c>
      <c r="E283" s="103">
        <v>5.1493457405965941</v>
      </c>
      <c r="F283" s="104">
        <v>156.33372106345297</v>
      </c>
      <c r="G283" s="103">
        <v>20.669570846397257</v>
      </c>
      <c r="H283" s="103">
        <v>20.669570846397257</v>
      </c>
      <c r="I283" s="103">
        <v>0</v>
      </c>
      <c r="J283" s="104">
        <v>776.42084645537057</v>
      </c>
      <c r="K283" s="104">
        <v>3820.5227523515064</v>
      </c>
      <c r="L283" s="104">
        <v>3044.1019058961356</v>
      </c>
      <c r="M283" s="105" t="s">
        <v>104</v>
      </c>
      <c r="N283" s="87"/>
      <c r="O283" s="103">
        <v>21.708354363759593</v>
      </c>
      <c r="P283" s="103">
        <v>22.112142682515255</v>
      </c>
      <c r="Q283" s="103">
        <v>0.40378831875565807</v>
      </c>
      <c r="R283" s="104">
        <v>872.75014282684015</v>
      </c>
      <c r="S283" s="104">
        <v>4004.9857998652178</v>
      </c>
      <c r="T283" s="104">
        <v>3132.2356570383749</v>
      </c>
      <c r="U283" s="87"/>
      <c r="V283" s="92"/>
      <c r="W283" s="87"/>
      <c r="X283" s="105">
        <v>278</v>
      </c>
      <c r="Y283" s="103">
        <v>23.287963005437945</v>
      </c>
      <c r="Z283" s="103">
        <v>0</v>
      </c>
      <c r="AA283" s="103">
        <v>2.8494358864414693</v>
      </c>
      <c r="AB283" s="104">
        <v>137.19789149295264</v>
      </c>
      <c r="AC283" s="103">
        <v>25</v>
      </c>
      <c r="AD283" s="103">
        <v>26.137398891879414</v>
      </c>
      <c r="AE283" s="103">
        <v>1.137398891879414</v>
      </c>
      <c r="AF283" s="104">
        <v>1091.9296920312472</v>
      </c>
      <c r="AG283" s="104">
        <v>4500</v>
      </c>
      <c r="AH283" s="104">
        <v>3408.0703079687528</v>
      </c>
      <c r="AI283" s="105" t="s">
        <v>105</v>
      </c>
      <c r="AJ283" s="87"/>
      <c r="AK283" s="103">
        <v>21.841705072255255</v>
      </c>
      <c r="AL283" s="103">
        <v>22.266201164041714</v>
      </c>
      <c r="AM283" s="103">
        <v>0.4244960917864527</v>
      </c>
      <c r="AN283" s="104">
        <v>882.32963861876726</v>
      </c>
      <c r="AO283" s="104">
        <v>4066.2191432217746</v>
      </c>
      <c r="AP283" s="104">
        <v>3183.889504603007</v>
      </c>
      <c r="AQ283" s="87"/>
      <c r="AR283" s="152"/>
      <c r="AS283" s="87"/>
      <c r="AT283" s="105">
        <v>278</v>
      </c>
      <c r="AU283" s="103">
        <v>24.844709341532983</v>
      </c>
      <c r="AV283" s="103">
        <v>2</v>
      </c>
      <c r="AW283" s="103">
        <v>5.5121988169431742</v>
      </c>
      <c r="AX283" s="104">
        <v>102.90380752225309</v>
      </c>
      <c r="AY283" s="103">
        <v>25</v>
      </c>
      <c r="AZ283" s="103">
        <v>28.356908158476159</v>
      </c>
      <c r="BA283" s="103">
        <v>3.3569081584761591</v>
      </c>
      <c r="BB283" s="104">
        <v>1356.4400312936771</v>
      </c>
      <c r="BC283" s="104">
        <v>3850</v>
      </c>
      <c r="BD283" s="104">
        <v>2493.5599687063232</v>
      </c>
      <c r="BE283" s="105" t="s">
        <v>105</v>
      </c>
      <c r="BF283" s="87"/>
      <c r="BG283" s="103">
        <v>22.797746687541849</v>
      </c>
      <c r="BH283" s="103">
        <v>23.596198789157476</v>
      </c>
      <c r="BI283" s="103">
        <v>0.7984521016156374</v>
      </c>
      <c r="BJ283" s="104">
        <v>954.85631810665689</v>
      </c>
      <c r="BK283" s="104">
        <v>3582.4317873039377</v>
      </c>
      <c r="BL283" s="104">
        <v>2627.5754691972834</v>
      </c>
      <c r="BM283" s="87"/>
      <c r="BN283" s="152"/>
      <c r="BO283" s="87"/>
      <c r="BP283" s="105">
        <v>278</v>
      </c>
      <c r="BQ283" s="103">
        <v>20.125530013716187</v>
      </c>
      <c r="BR283" s="103">
        <v>3</v>
      </c>
      <c r="BS283" s="103">
        <v>3.2110602290852737</v>
      </c>
      <c r="BT283" s="104">
        <v>167.33417091654454</v>
      </c>
      <c r="BU283" s="103">
        <v>20.33659024280146</v>
      </c>
      <c r="BV283" s="103">
        <v>20.33659024280146</v>
      </c>
      <c r="BW283" s="103">
        <v>0</v>
      </c>
      <c r="BX283" s="104">
        <v>777.43187820058836</v>
      </c>
      <c r="BY283" s="104">
        <v>3260.4885364202191</v>
      </c>
      <c r="BZ283" s="104">
        <v>2483.0566582196307</v>
      </c>
      <c r="CA283" s="105" t="s">
        <v>104</v>
      </c>
      <c r="CB283" s="87"/>
      <c r="CC283" s="103">
        <v>22.741784389750787</v>
      </c>
      <c r="CD283" s="103">
        <v>23.51081003974879</v>
      </c>
      <c r="CE283" s="103">
        <v>0.76902564999799627</v>
      </c>
      <c r="CF283" s="104">
        <v>948.83156488250381</v>
      </c>
      <c r="CG283" s="104">
        <v>3636.1237735705317</v>
      </c>
      <c r="CH283" s="104">
        <v>2687.2922086880262</v>
      </c>
      <c r="CI283" s="87"/>
      <c r="CJ283" s="87"/>
      <c r="CK283" s="87"/>
      <c r="CL283" s="87"/>
      <c r="CM283" s="87"/>
      <c r="CN283" s="87"/>
      <c r="CO283" s="87"/>
      <c r="CP283" s="152"/>
    </row>
    <row r="284" spans="1:94" x14ac:dyDescent="0.2">
      <c r="A284" s="87"/>
      <c r="B284" s="105">
        <v>279</v>
      </c>
      <c r="C284" s="103">
        <v>26.682167016124851</v>
      </c>
      <c r="D284" s="103">
        <v>3</v>
      </c>
      <c r="E284" s="103">
        <v>3.7270839311717117</v>
      </c>
      <c r="F284" s="104">
        <v>151.91989771896539</v>
      </c>
      <c r="G284" s="103">
        <v>25</v>
      </c>
      <c r="H284" s="103">
        <v>27.409250947296563</v>
      </c>
      <c r="I284" s="103">
        <v>2.4092509472965631</v>
      </c>
      <c r="J284" s="104">
        <v>1335.5850682323467</v>
      </c>
      <c r="K284" s="104">
        <v>4650</v>
      </c>
      <c r="L284" s="104">
        <v>3314.4149317676533</v>
      </c>
      <c r="M284" s="105" t="s">
        <v>105</v>
      </c>
      <c r="N284" s="87"/>
      <c r="O284" s="103">
        <v>21.720152376792711</v>
      </c>
      <c r="P284" s="103">
        <v>22.131128733643504</v>
      </c>
      <c r="Q284" s="103">
        <v>0.41097635685078676</v>
      </c>
      <c r="R284" s="104">
        <v>874.40904936951222</v>
      </c>
      <c r="S284" s="104">
        <v>4007.2976787187472</v>
      </c>
      <c r="T284" s="104">
        <v>3132.8886293492324</v>
      </c>
      <c r="U284" s="87"/>
      <c r="V284" s="92"/>
      <c r="W284" s="87"/>
      <c r="X284" s="105">
        <v>279</v>
      </c>
      <c r="Y284" s="103">
        <v>21.392108093435812</v>
      </c>
      <c r="Z284" s="103">
        <v>2</v>
      </c>
      <c r="AA284" s="103">
        <v>3.986224096135166</v>
      </c>
      <c r="AB284" s="104">
        <v>188.75455381529176</v>
      </c>
      <c r="AC284" s="103">
        <v>23.37833218957098</v>
      </c>
      <c r="AD284" s="103">
        <v>23.37833218957098</v>
      </c>
      <c r="AE284" s="103">
        <v>0</v>
      </c>
      <c r="AF284" s="104">
        <v>890.10451950242111</v>
      </c>
      <c r="AG284" s="104">
        <v>4348.0997941227761</v>
      </c>
      <c r="AH284" s="104">
        <v>3457.9952746203548</v>
      </c>
      <c r="AI284" s="105" t="s">
        <v>104</v>
      </c>
      <c r="AJ284" s="87"/>
      <c r="AK284" s="103">
        <v>21.847212696331653</v>
      </c>
      <c r="AL284" s="103">
        <v>22.270187296749704</v>
      </c>
      <c r="AM284" s="103">
        <v>0.42297460041804252</v>
      </c>
      <c r="AN284" s="104">
        <v>882.35750557533947</v>
      </c>
      <c r="AO284" s="104">
        <v>4067.2294681353987</v>
      </c>
      <c r="AP284" s="104">
        <v>3184.8719625600584</v>
      </c>
      <c r="AQ284" s="87"/>
      <c r="AR284" s="152"/>
      <c r="AS284" s="87"/>
      <c r="AT284" s="105">
        <v>279</v>
      </c>
      <c r="AU284" s="103">
        <v>19.578365471226199</v>
      </c>
      <c r="AV284" s="103">
        <v>2</v>
      </c>
      <c r="AW284" s="103">
        <v>4.9696091146287031</v>
      </c>
      <c r="AX284" s="104">
        <v>135.39827789515493</v>
      </c>
      <c r="AY284" s="103">
        <v>22.547974585854902</v>
      </c>
      <c r="AZ284" s="103">
        <v>22.547974585854902</v>
      </c>
      <c r="BA284" s="103">
        <v>0</v>
      </c>
      <c r="BB284" s="104">
        <v>811.83751547080203</v>
      </c>
      <c r="BC284" s="104">
        <v>3482.1961878782354</v>
      </c>
      <c r="BD284" s="104">
        <v>2670.3586724074335</v>
      </c>
      <c r="BE284" s="105" t="s">
        <v>104</v>
      </c>
      <c r="BF284" s="87"/>
      <c r="BG284" s="103">
        <v>22.796851447034008</v>
      </c>
      <c r="BH284" s="103">
        <v>23.592441713159978</v>
      </c>
      <c r="BI284" s="103">
        <v>0.79559026612597561</v>
      </c>
      <c r="BJ284" s="104">
        <v>954.34370591082939</v>
      </c>
      <c r="BK284" s="104">
        <v>3582.0725199224839</v>
      </c>
      <c r="BL284" s="104">
        <v>2627.7288140116566</v>
      </c>
      <c r="BM284" s="87"/>
      <c r="BN284" s="152"/>
      <c r="BO284" s="87"/>
      <c r="BP284" s="105">
        <v>279</v>
      </c>
      <c r="BQ284" s="103">
        <v>27.266767394450419</v>
      </c>
      <c r="BR284" s="103">
        <v>3</v>
      </c>
      <c r="BS284" s="103">
        <v>3.6313499612243616</v>
      </c>
      <c r="BT284" s="104">
        <v>170.67400571572827</v>
      </c>
      <c r="BU284" s="103">
        <v>25</v>
      </c>
      <c r="BV284" s="103">
        <v>27.898117355674781</v>
      </c>
      <c r="BW284" s="103">
        <v>2.8981173556747812</v>
      </c>
      <c r="BX284" s="104">
        <v>1355.3916090669454</v>
      </c>
      <c r="BY284" s="104">
        <v>3960</v>
      </c>
      <c r="BZ284" s="104">
        <v>2604.6083909330546</v>
      </c>
      <c r="CA284" s="105" t="s">
        <v>105</v>
      </c>
      <c r="CB284" s="87"/>
      <c r="CC284" s="103">
        <v>22.749878352511537</v>
      </c>
      <c r="CD284" s="103">
        <v>23.526535155576482</v>
      </c>
      <c r="CE284" s="103">
        <v>0.77665680306493812</v>
      </c>
      <c r="CF284" s="104">
        <v>950.28876934194625</v>
      </c>
      <c r="CG284" s="104">
        <v>3637.2846202602432</v>
      </c>
      <c r="CH284" s="104">
        <v>2686.9958509182952</v>
      </c>
      <c r="CI284" s="87"/>
      <c r="CJ284" s="87"/>
      <c r="CK284" s="87"/>
      <c r="CL284" s="87"/>
      <c r="CM284" s="87"/>
      <c r="CN284" s="87"/>
      <c r="CO284" s="87"/>
      <c r="CP284" s="152"/>
    </row>
    <row r="285" spans="1:94" x14ac:dyDescent="0.2">
      <c r="B285" s="105">
        <v>280</v>
      </c>
      <c r="C285" s="109">
        <v>23.076107846258132</v>
      </c>
      <c r="D285" s="109">
        <v>2</v>
      </c>
      <c r="E285" s="109">
        <v>2.6381958965807084</v>
      </c>
      <c r="F285" s="110">
        <v>156.23474723642585</v>
      </c>
      <c r="G285" s="109">
        <v>23.71430374283884</v>
      </c>
      <c r="H285" s="109">
        <v>23.71430374283884</v>
      </c>
      <c r="I285" s="109">
        <v>0</v>
      </c>
      <c r="J285" s="110">
        <v>867.66385952159101</v>
      </c>
      <c r="K285" s="110">
        <v>4368.5746737109912</v>
      </c>
      <c r="L285" s="110">
        <v>3500.9108141894003</v>
      </c>
      <c r="M285" s="111" t="s">
        <v>104</v>
      </c>
      <c r="O285" s="103">
        <v>21.727274345957163</v>
      </c>
      <c r="P285" s="103">
        <v>22.136782930104914</v>
      </c>
      <c r="Q285" s="103">
        <v>0.40950858414774821</v>
      </c>
      <c r="R285" s="104">
        <v>874.38495940576968</v>
      </c>
      <c r="S285" s="104">
        <v>4008.5879537008627</v>
      </c>
      <c r="T285" s="104">
        <v>3134.2029942950899</v>
      </c>
      <c r="X285" s="105">
        <v>280</v>
      </c>
      <c r="Y285" s="109">
        <v>19.679226639805808</v>
      </c>
      <c r="Z285" s="109">
        <v>1</v>
      </c>
      <c r="AA285" s="109">
        <v>5.5182876417402671</v>
      </c>
      <c r="AB285" s="110">
        <v>149.08065097826244</v>
      </c>
      <c r="AC285" s="109">
        <v>24.197514281546077</v>
      </c>
      <c r="AD285" s="109">
        <v>24.197514281546077</v>
      </c>
      <c r="AE285" s="109">
        <v>0</v>
      </c>
      <c r="AF285" s="110">
        <v>875.00607942464467</v>
      </c>
      <c r="AG285" s="110">
        <v>4425.5525706782937</v>
      </c>
      <c r="AH285" s="110">
        <v>3550.546491253649</v>
      </c>
      <c r="AI285" s="111" t="s">
        <v>104</v>
      </c>
      <c r="AK285" s="103">
        <v>21.855606630564562</v>
      </c>
      <c r="AL285" s="103">
        <v>22.277070607409691</v>
      </c>
      <c r="AM285" s="103">
        <v>0.42146397684512094</v>
      </c>
      <c r="AN285" s="104">
        <v>882.33125048194415</v>
      </c>
      <c r="AO285" s="104">
        <v>4068.509193501623</v>
      </c>
      <c r="AP285" s="104">
        <v>3186.1779430196784</v>
      </c>
      <c r="AT285" s="105">
        <v>280</v>
      </c>
      <c r="AU285" s="109">
        <v>22.93669539433386</v>
      </c>
      <c r="AV285" s="109">
        <v>2</v>
      </c>
      <c r="AW285" s="109">
        <v>4.4737210808361372</v>
      </c>
      <c r="AX285" s="110">
        <v>148.52853772117706</v>
      </c>
      <c r="AY285" s="109">
        <v>25</v>
      </c>
      <c r="AZ285" s="109">
        <v>25.410416475169995</v>
      </c>
      <c r="BA285" s="109">
        <v>0.41041647516999546</v>
      </c>
      <c r="BB285" s="110">
        <v>960.09100899667635</v>
      </c>
      <c r="BC285" s="110">
        <v>3850</v>
      </c>
      <c r="BD285" s="110">
        <v>2889.9089910033235</v>
      </c>
      <c r="BE285" s="111" t="s">
        <v>105</v>
      </c>
      <c r="BG285" s="103">
        <v>22.804719834723173</v>
      </c>
      <c r="BH285" s="103">
        <v>23.598934480167156</v>
      </c>
      <c r="BI285" s="103">
        <v>0.79421464544399001</v>
      </c>
      <c r="BJ285" s="104">
        <v>954.36423199327874</v>
      </c>
      <c r="BK285" s="104">
        <v>3583.0294037799035</v>
      </c>
      <c r="BL285" s="104">
        <v>2628.6651717866266</v>
      </c>
      <c r="BP285" s="105">
        <v>280</v>
      </c>
      <c r="BQ285" s="109">
        <v>25.266518298116182</v>
      </c>
      <c r="BR285" s="109">
        <v>1</v>
      </c>
      <c r="BS285" s="109">
        <v>6.7958016792651845</v>
      </c>
      <c r="BT285" s="110">
        <v>136.41776390005251</v>
      </c>
      <c r="BU285" s="109">
        <v>25</v>
      </c>
      <c r="BV285" s="109">
        <v>31.062319977381364</v>
      </c>
      <c r="BW285" s="109">
        <v>6.0623199773813639</v>
      </c>
      <c r="BX285" s="110">
        <v>1795.765760507257</v>
      </c>
      <c r="BY285" s="110">
        <v>3820</v>
      </c>
      <c r="BZ285" s="110">
        <v>2024.234239492743</v>
      </c>
      <c r="CA285" s="111" t="s">
        <v>105</v>
      </c>
      <c r="CC285" s="103">
        <v>22.757914501252568</v>
      </c>
      <c r="CD285" s="103">
        <v>23.553448672797213</v>
      </c>
      <c r="CE285" s="103">
        <v>0.79553417154463968</v>
      </c>
      <c r="CF285" s="104">
        <v>953.30833002467944</v>
      </c>
      <c r="CG285" s="104">
        <v>3637.9371751878853</v>
      </c>
      <c r="CH285" s="104">
        <v>2684.628845163204</v>
      </c>
    </row>
    <row r="286" spans="1:94" x14ac:dyDescent="0.2">
      <c r="B286" s="105">
        <v>281</v>
      </c>
      <c r="C286" s="109">
        <v>19.472558098391787</v>
      </c>
      <c r="D286" s="109">
        <v>1</v>
      </c>
      <c r="E286" s="109">
        <v>2.1301097035844649</v>
      </c>
      <c r="F286" s="110">
        <v>154.8915610445008</v>
      </c>
      <c r="G286" s="109">
        <v>20.602667801976253</v>
      </c>
      <c r="H286" s="109">
        <v>20.602667801976253</v>
      </c>
      <c r="I286" s="109">
        <v>0</v>
      </c>
      <c r="J286" s="110">
        <v>772.97159510378833</v>
      </c>
      <c r="K286" s="110">
        <v>3758.4802043557256</v>
      </c>
      <c r="L286" s="110">
        <v>2985.5086092519373</v>
      </c>
      <c r="M286" s="111" t="s">
        <v>104</v>
      </c>
      <c r="O286" s="103">
        <v>21.723272187437658</v>
      </c>
      <c r="P286" s="103">
        <v>22.131323445663174</v>
      </c>
      <c r="Q286" s="103">
        <v>0.40805125822551425</v>
      </c>
      <c r="R286" s="104">
        <v>874.02405775344948</v>
      </c>
      <c r="S286" s="104">
        <v>4007.6978905359333</v>
      </c>
      <c r="T286" s="104">
        <v>3133.673832782481</v>
      </c>
      <c r="X286" s="105">
        <v>281</v>
      </c>
      <c r="Y286" s="109">
        <v>23.57201743819677</v>
      </c>
      <c r="Z286" s="109">
        <v>1</v>
      </c>
      <c r="AA286" s="109">
        <v>4.6420119148770222</v>
      </c>
      <c r="AB286" s="110">
        <v>166.12986899239186</v>
      </c>
      <c r="AC286" s="109">
        <v>25</v>
      </c>
      <c r="AD286" s="109">
        <v>27.214029353073791</v>
      </c>
      <c r="AE286" s="109">
        <v>2.2140293530737907</v>
      </c>
      <c r="AF286" s="110">
        <v>1314.6551525456744</v>
      </c>
      <c r="AG286" s="110">
        <v>4570</v>
      </c>
      <c r="AH286" s="110">
        <v>3255.3448474543256</v>
      </c>
      <c r="AI286" s="111" t="s">
        <v>105</v>
      </c>
      <c r="AK286" s="103">
        <v>21.866796642555435</v>
      </c>
      <c r="AL286" s="103">
        <v>22.2946398556149</v>
      </c>
      <c r="AM286" s="103">
        <v>0.42784321305945783</v>
      </c>
      <c r="AN286" s="104">
        <v>883.86976970637033</v>
      </c>
      <c r="AO286" s="104">
        <v>4070.2938582934321</v>
      </c>
      <c r="AP286" s="104">
        <v>3186.4240885870613</v>
      </c>
      <c r="AT286" s="105">
        <v>281</v>
      </c>
      <c r="AU286" s="109">
        <v>23.959371701938892</v>
      </c>
      <c r="AV286" s="109">
        <v>5</v>
      </c>
      <c r="AW286" s="109">
        <v>3.6997481018559264</v>
      </c>
      <c r="AX286" s="110">
        <v>136.91477210002117</v>
      </c>
      <c r="AY286" s="109">
        <v>22.65911980379482</v>
      </c>
      <c r="AZ286" s="109">
        <v>22.65911980379482</v>
      </c>
      <c r="BA286" s="109">
        <v>0</v>
      </c>
      <c r="BB286" s="110">
        <v>816.68836621386583</v>
      </c>
      <c r="BC286" s="110">
        <v>3648.867970569223</v>
      </c>
      <c r="BD286" s="110">
        <v>2832.1796043553572</v>
      </c>
      <c r="BE286" s="111" t="s">
        <v>104</v>
      </c>
      <c r="BG286" s="103">
        <v>22.804201685146918</v>
      </c>
      <c r="BH286" s="103">
        <v>23.595589943952309</v>
      </c>
      <c r="BI286" s="103">
        <v>0.79138825880539931</v>
      </c>
      <c r="BJ286" s="104">
        <v>953.87428229299621</v>
      </c>
      <c r="BK286" s="104">
        <v>3583.2637047293315</v>
      </c>
      <c r="BL286" s="104">
        <v>2629.3894224363376</v>
      </c>
      <c r="BP286" s="105">
        <v>281</v>
      </c>
      <c r="BQ286" s="109">
        <v>21.209072683500011</v>
      </c>
      <c r="BR286" s="109">
        <v>1</v>
      </c>
      <c r="BS286" s="109">
        <v>6.628436029212212</v>
      </c>
      <c r="BT286" s="110">
        <v>123.61925740974301</v>
      </c>
      <c r="BU286" s="109">
        <v>25</v>
      </c>
      <c r="BV286" s="109">
        <v>26.837508712712221</v>
      </c>
      <c r="BW286" s="109">
        <v>1.8375087127122214</v>
      </c>
      <c r="BX286" s="110">
        <v>1149.2455643165763</v>
      </c>
      <c r="BY286" s="110">
        <v>3820</v>
      </c>
      <c r="BZ286" s="110">
        <v>2670.7544356834237</v>
      </c>
      <c r="CA286" s="111" t="s">
        <v>105</v>
      </c>
      <c r="CC286" s="103">
        <v>22.765893453205408</v>
      </c>
      <c r="CD286" s="103">
        <v>23.565135719202608</v>
      </c>
      <c r="CE286" s="103">
        <v>0.79924226599719339</v>
      </c>
      <c r="CF286" s="104">
        <v>954.00561555596732</v>
      </c>
      <c r="CG286" s="104">
        <v>3638.5850855964691</v>
      </c>
      <c r="CH286" s="104">
        <v>2684.5794700404999</v>
      </c>
    </row>
    <row r="287" spans="1:94" x14ac:dyDescent="0.2">
      <c r="B287" s="105">
        <v>282</v>
      </c>
      <c r="C287" s="109">
        <v>27.951415727276995</v>
      </c>
      <c r="D287" s="109">
        <v>2</v>
      </c>
      <c r="E287" s="109">
        <v>3.2049318333089083</v>
      </c>
      <c r="F287" s="110">
        <v>135.39356637892325</v>
      </c>
      <c r="G287" s="109">
        <v>25</v>
      </c>
      <c r="H287" s="109">
        <v>29.156347560585903</v>
      </c>
      <c r="I287" s="109">
        <v>4.1563475605859033</v>
      </c>
      <c r="J287" s="110">
        <v>1633.5361272843859</v>
      </c>
      <c r="K287" s="110">
        <v>4600</v>
      </c>
      <c r="L287" s="110">
        <v>2966.4638727156143</v>
      </c>
      <c r="M287" s="111" t="s">
        <v>105</v>
      </c>
      <c r="O287" s="103">
        <v>21.734891789609865</v>
      </c>
      <c r="P287" s="103">
        <v>22.156234878694818</v>
      </c>
      <c r="Q287" s="103">
        <v>0.42134308908494822</v>
      </c>
      <c r="R287" s="104">
        <v>876.71736296455208</v>
      </c>
      <c r="S287" s="104">
        <v>4009.7982526262313</v>
      </c>
      <c r="T287" s="104">
        <v>3133.0808896616763</v>
      </c>
      <c r="X287" s="105">
        <v>282</v>
      </c>
      <c r="Y287" s="109">
        <v>15.712785044937196</v>
      </c>
      <c r="Z287" s="109">
        <v>3</v>
      </c>
      <c r="AA287" s="109">
        <v>2.4667929636185262</v>
      </c>
      <c r="AB287" s="110">
        <v>171.57996095589871</v>
      </c>
      <c r="AC287" s="109">
        <v>15.179578008555723</v>
      </c>
      <c r="AD287" s="109">
        <v>15.179578008555723</v>
      </c>
      <c r="AE287" s="109">
        <v>0</v>
      </c>
      <c r="AF287" s="110">
        <v>626.96730121257042</v>
      </c>
      <c r="AG287" s="110">
        <v>2942.3240415400301</v>
      </c>
      <c r="AH287" s="110">
        <v>2315.3567403274596</v>
      </c>
      <c r="AI287" s="111" t="s">
        <v>104</v>
      </c>
      <c r="AK287" s="103">
        <v>21.84308310130012</v>
      </c>
      <c r="AL287" s="103">
        <v>22.269409139845187</v>
      </c>
      <c r="AM287" s="103">
        <v>0.42632603854506262</v>
      </c>
      <c r="AN287" s="104">
        <v>882.95876804504474</v>
      </c>
      <c r="AO287" s="104">
        <v>4066.2939653262215</v>
      </c>
      <c r="AP287" s="104">
        <v>3183.3351972811761</v>
      </c>
      <c r="AT287" s="105">
        <v>282</v>
      </c>
      <c r="AU287" s="109">
        <v>19.13726098967534</v>
      </c>
      <c r="AV287" s="109">
        <v>2</v>
      </c>
      <c r="AW287" s="109">
        <v>4.136614165760637</v>
      </c>
      <c r="AX287" s="110">
        <v>145.60829335198417</v>
      </c>
      <c r="AY287" s="109">
        <v>21.273875155435977</v>
      </c>
      <c r="AZ287" s="109">
        <v>21.273875155435977</v>
      </c>
      <c r="BA287" s="109">
        <v>0</v>
      </c>
      <c r="BB287" s="110">
        <v>783.82454801506356</v>
      </c>
      <c r="BC287" s="110">
        <v>3291.0812733153966</v>
      </c>
      <c r="BD287" s="110">
        <v>2507.2567253003331</v>
      </c>
      <c r="BE287" s="111" t="s">
        <v>104</v>
      </c>
      <c r="BG287" s="103">
        <v>22.798774995325246</v>
      </c>
      <c r="BH287" s="103">
        <v>23.587356912787357</v>
      </c>
      <c r="BI287" s="103">
        <v>0.7885819174621177</v>
      </c>
      <c r="BJ287" s="104">
        <v>953.27126905087596</v>
      </c>
      <c r="BK287" s="104">
        <v>3582.2275968165159</v>
      </c>
      <c r="BL287" s="104">
        <v>2628.9563277656425</v>
      </c>
      <c r="BP287" s="105">
        <v>282</v>
      </c>
      <c r="BQ287" s="109">
        <v>20.467425471051921</v>
      </c>
      <c r="BR287" s="109">
        <v>5</v>
      </c>
      <c r="BS287" s="109">
        <v>5.540449657009427</v>
      </c>
      <c r="BT287" s="110">
        <v>108.96640678728645</v>
      </c>
      <c r="BU287" s="109">
        <v>21.00787512806135</v>
      </c>
      <c r="BV287" s="109">
        <v>21.00787512806135</v>
      </c>
      <c r="BW287" s="109">
        <v>0</v>
      </c>
      <c r="BX287" s="110">
        <v>739.20266062912697</v>
      </c>
      <c r="BY287" s="110">
        <v>3501.1812692092026</v>
      </c>
      <c r="BZ287" s="110">
        <v>2761.9786085800756</v>
      </c>
      <c r="CA287" s="111" t="s">
        <v>104</v>
      </c>
      <c r="CC287" s="103">
        <v>22.759659345669434</v>
      </c>
      <c r="CD287" s="103">
        <v>23.556067419234022</v>
      </c>
      <c r="CE287" s="103">
        <v>0.79640807356457921</v>
      </c>
      <c r="CF287" s="104">
        <v>953.2439029498438</v>
      </c>
      <c r="CG287" s="104">
        <v>3638.0978380206279</v>
      </c>
      <c r="CH287" s="104">
        <v>2684.853935070782</v>
      </c>
    </row>
    <row r="288" spans="1:94" x14ac:dyDescent="0.2">
      <c r="B288" s="105">
        <v>283</v>
      </c>
      <c r="C288" s="109">
        <v>17.69612256339456</v>
      </c>
      <c r="D288" s="109">
        <v>2</v>
      </c>
      <c r="E288" s="109">
        <v>5.0881425672864555</v>
      </c>
      <c r="F288" s="110">
        <v>157.85257359720578</v>
      </c>
      <c r="G288" s="109">
        <v>20.784265130681014</v>
      </c>
      <c r="H288" s="109">
        <v>20.784265130681014</v>
      </c>
      <c r="I288" s="109">
        <v>0</v>
      </c>
      <c r="J288" s="110">
        <v>781.38052751763621</v>
      </c>
      <c r="K288" s="110">
        <v>3841.1677235225825</v>
      </c>
      <c r="L288" s="110">
        <v>3059.7871960049461</v>
      </c>
      <c r="M288" s="111" t="s">
        <v>104</v>
      </c>
      <c r="O288" s="103">
        <v>21.731532684807995</v>
      </c>
      <c r="P288" s="103">
        <v>22.151386929055192</v>
      </c>
      <c r="Q288" s="103">
        <v>0.41985424424719225</v>
      </c>
      <c r="R288" s="104">
        <v>876.38048368735451</v>
      </c>
      <c r="S288" s="104">
        <v>4009.2023850322253</v>
      </c>
      <c r="T288" s="104">
        <v>3132.8219013448684</v>
      </c>
      <c r="X288" s="105">
        <v>283</v>
      </c>
      <c r="Y288" s="109">
        <v>19.504509847621001</v>
      </c>
      <c r="Z288" s="109">
        <v>1</v>
      </c>
      <c r="AA288" s="109">
        <v>4.0266151294216179</v>
      </c>
      <c r="AB288" s="110">
        <v>114.78244554742902</v>
      </c>
      <c r="AC288" s="109">
        <v>22.531124977042619</v>
      </c>
      <c r="AD288" s="109">
        <v>22.531124977042619</v>
      </c>
      <c r="AE288" s="109">
        <v>0</v>
      </c>
      <c r="AF288" s="110">
        <v>790.71619485870758</v>
      </c>
      <c r="AG288" s="110">
        <v>4125.6024958676717</v>
      </c>
      <c r="AH288" s="110">
        <v>3334.886301008964</v>
      </c>
      <c r="AI288" s="111" t="s">
        <v>104</v>
      </c>
      <c r="AK288" s="103">
        <v>21.845514344677301</v>
      </c>
      <c r="AL288" s="103">
        <v>22.270333930789349</v>
      </c>
      <c r="AM288" s="103">
        <v>0.42481958611204118</v>
      </c>
      <c r="AN288" s="104">
        <v>882.63282255675381</v>
      </c>
      <c r="AO288" s="104">
        <v>4066.5035361055202</v>
      </c>
      <c r="AP288" s="104">
        <v>3183.8707135487657</v>
      </c>
      <c r="AT288" s="105">
        <v>283</v>
      </c>
      <c r="AU288" s="109">
        <v>11.324988124472828</v>
      </c>
      <c r="AV288" s="109">
        <v>3</v>
      </c>
      <c r="AW288" s="109">
        <v>5.6843027427632729</v>
      </c>
      <c r="AX288" s="110">
        <v>153.89348875538826</v>
      </c>
      <c r="AY288" s="109">
        <v>14.0092908672361</v>
      </c>
      <c r="AZ288" s="109">
        <v>14.0092908672361</v>
      </c>
      <c r="BA288" s="109">
        <v>0</v>
      </c>
      <c r="BB288" s="110">
        <v>574.17221477247131</v>
      </c>
      <c r="BC288" s="110">
        <v>2251.3936300854148</v>
      </c>
      <c r="BD288" s="110">
        <v>1677.2214153129435</v>
      </c>
      <c r="BE288" s="111" t="s">
        <v>104</v>
      </c>
      <c r="BG288" s="103">
        <v>22.767716747522812</v>
      </c>
      <c r="BH288" s="103">
        <v>23.55351215644265</v>
      </c>
      <c r="BI288" s="103">
        <v>0.78579540891984878</v>
      </c>
      <c r="BJ288" s="104">
        <v>951.93169642091698</v>
      </c>
      <c r="BK288" s="104">
        <v>3577.5250032944978</v>
      </c>
      <c r="BL288" s="104">
        <v>2625.5933068735835</v>
      </c>
      <c r="BP288" s="105">
        <v>283</v>
      </c>
      <c r="BQ288" s="109">
        <v>22.112538746352001</v>
      </c>
      <c r="BR288" s="109">
        <v>2</v>
      </c>
      <c r="BS288" s="109">
        <v>3.6753376445158232</v>
      </c>
      <c r="BT288" s="110">
        <v>149.01690203197668</v>
      </c>
      <c r="BU288" s="109">
        <v>23.787876390867826</v>
      </c>
      <c r="BV288" s="109">
        <v>23.787876390867826</v>
      </c>
      <c r="BW288" s="109">
        <v>0</v>
      </c>
      <c r="BX288" s="110">
        <v>862.65319375801141</v>
      </c>
      <c r="BY288" s="110">
        <v>3708.1814586301739</v>
      </c>
      <c r="BZ288" s="110">
        <v>2845.5282648721623</v>
      </c>
      <c r="CA288" s="111" t="s">
        <v>104</v>
      </c>
      <c r="CC288" s="103">
        <v>22.763292621447519</v>
      </c>
      <c r="CD288" s="103">
        <v>23.55688653220799</v>
      </c>
      <c r="CE288" s="103">
        <v>0.79359391076046404</v>
      </c>
      <c r="CF288" s="104">
        <v>952.92379443679829</v>
      </c>
      <c r="CG288" s="104">
        <v>3638.3454833231349</v>
      </c>
      <c r="CH288" s="104">
        <v>2685.4216888863348</v>
      </c>
    </row>
    <row r="289" spans="2:86" x14ac:dyDescent="0.2">
      <c r="B289" s="105">
        <v>284</v>
      </c>
      <c r="C289" s="109">
        <v>26.922558675257562</v>
      </c>
      <c r="D289" s="109">
        <v>0</v>
      </c>
      <c r="E289" s="109">
        <v>4.5062483561967408</v>
      </c>
      <c r="F289" s="110">
        <v>138.73368814698892</v>
      </c>
      <c r="G289" s="109">
        <v>25</v>
      </c>
      <c r="H289" s="109">
        <v>31.428807031454305</v>
      </c>
      <c r="I289" s="109">
        <v>6.4288070314543049</v>
      </c>
      <c r="J289" s="110">
        <v>2045.9189538087637</v>
      </c>
      <c r="K289" s="110">
        <v>4500</v>
      </c>
      <c r="L289" s="110">
        <v>2454.0810461912361</v>
      </c>
      <c r="M289" s="111" t="s">
        <v>105</v>
      </c>
      <c r="O289" s="103">
        <v>21.743041372537544</v>
      </c>
      <c r="P289" s="103">
        <v>22.184053901246738</v>
      </c>
      <c r="Q289" s="103">
        <v>0.44101252870918906</v>
      </c>
      <c r="R289" s="104">
        <v>880.49857689200724</v>
      </c>
      <c r="S289" s="104">
        <v>4010.9305456483089</v>
      </c>
      <c r="T289" s="104">
        <v>3130.4319687562993</v>
      </c>
      <c r="X289" s="105">
        <v>284</v>
      </c>
      <c r="Y289" s="109">
        <v>24.789789475366128</v>
      </c>
      <c r="Z289" s="109">
        <v>0</v>
      </c>
      <c r="AA289" s="109">
        <v>4.7511239999134158</v>
      </c>
      <c r="AB289" s="110">
        <v>135.70831081359793</v>
      </c>
      <c r="AC289" s="109">
        <v>25</v>
      </c>
      <c r="AD289" s="109">
        <v>29.540913475279545</v>
      </c>
      <c r="AE289" s="109">
        <v>4.5409134752795453</v>
      </c>
      <c r="AF289" s="110">
        <v>1703.0727363639162</v>
      </c>
      <c r="AG289" s="110">
        <v>4500</v>
      </c>
      <c r="AH289" s="110">
        <v>2796.9272636360838</v>
      </c>
      <c r="AI289" s="111" t="s">
        <v>105</v>
      </c>
      <c r="AK289" s="103">
        <v>21.856621688534073</v>
      </c>
      <c r="AL289" s="103">
        <v>22.295934562988261</v>
      </c>
      <c r="AM289" s="103">
        <v>0.43931287445418032</v>
      </c>
      <c r="AN289" s="104">
        <v>885.52169549269456</v>
      </c>
      <c r="AO289" s="104">
        <v>4068.0299321051489</v>
      </c>
      <c r="AP289" s="104">
        <v>3182.5082366124529</v>
      </c>
      <c r="AT289" s="105">
        <v>284</v>
      </c>
      <c r="AU289" s="109">
        <v>26.044814252581265</v>
      </c>
      <c r="AV289" s="109">
        <v>3</v>
      </c>
      <c r="AW289" s="109">
        <v>3.3154444697570211</v>
      </c>
      <c r="AX289" s="110">
        <v>179.0434127635605</v>
      </c>
      <c r="AY289" s="109">
        <v>25</v>
      </c>
      <c r="AZ289" s="109">
        <v>26.360258722338287</v>
      </c>
      <c r="BA289" s="109">
        <v>1.3602587223382869</v>
      </c>
      <c r="BB289" s="110">
        <v>1133.0822211143036</v>
      </c>
      <c r="BC289" s="110">
        <v>3900</v>
      </c>
      <c r="BD289" s="110">
        <v>2766.9177788856964</v>
      </c>
      <c r="BE289" s="111" t="s">
        <v>105</v>
      </c>
      <c r="BG289" s="103">
        <v>22.775576899820265</v>
      </c>
      <c r="BH289" s="103">
        <v>23.563395066885946</v>
      </c>
      <c r="BI289" s="103">
        <v>0.7878181670656883</v>
      </c>
      <c r="BJ289" s="104">
        <v>952.56955038110493</v>
      </c>
      <c r="BK289" s="104">
        <v>3578.6604786350103</v>
      </c>
      <c r="BL289" s="104">
        <v>2626.0909282539078</v>
      </c>
      <c r="BP289" s="105">
        <v>284</v>
      </c>
      <c r="BQ289" s="109">
        <v>24.063776893229779</v>
      </c>
      <c r="BR289" s="109">
        <v>3</v>
      </c>
      <c r="BS289" s="109">
        <v>4.9066222818164364</v>
      </c>
      <c r="BT289" s="110">
        <v>103.27784301071303</v>
      </c>
      <c r="BU289" s="109">
        <v>25</v>
      </c>
      <c r="BV289" s="109">
        <v>25.970399175046214</v>
      </c>
      <c r="BW289" s="109">
        <v>0.97039917504621442</v>
      </c>
      <c r="BX289" s="110">
        <v>998.83771926764518</v>
      </c>
      <c r="BY289" s="110">
        <v>3960</v>
      </c>
      <c r="BZ289" s="110">
        <v>2961.1622807323547</v>
      </c>
      <c r="CA289" s="111" t="s">
        <v>105</v>
      </c>
      <c r="CC289" s="103">
        <v>22.771168351653692</v>
      </c>
      <c r="CD289" s="103">
        <v>23.56538481616165</v>
      </c>
      <c r="CE289" s="103">
        <v>0.79421646450794914</v>
      </c>
      <c r="CF289" s="104">
        <v>953.08546318620267</v>
      </c>
      <c r="CG289" s="104">
        <v>3639.4780696494622</v>
      </c>
      <c r="CH289" s="104">
        <v>2686.3926064632569</v>
      </c>
    </row>
    <row r="290" spans="2:86" x14ac:dyDescent="0.2">
      <c r="B290" s="105">
        <v>285</v>
      </c>
      <c r="C290" s="109">
        <v>16.825444714359868</v>
      </c>
      <c r="D290" s="109">
        <v>1</v>
      </c>
      <c r="E290" s="109">
        <v>5.3961249908918596</v>
      </c>
      <c r="F290" s="110">
        <v>154.720388961362</v>
      </c>
      <c r="G290" s="109">
        <v>21.221569705251728</v>
      </c>
      <c r="H290" s="109">
        <v>21.221569705251728</v>
      </c>
      <c r="I290" s="109">
        <v>0</v>
      </c>
      <c r="J290" s="110">
        <v>791.36748011891382</v>
      </c>
      <c r="K290" s="110">
        <v>3869.8825469453109</v>
      </c>
      <c r="L290" s="110">
        <v>3078.5150668263968</v>
      </c>
      <c r="M290" s="111" t="s">
        <v>104</v>
      </c>
      <c r="O290" s="103">
        <v>21.741211647389171</v>
      </c>
      <c r="P290" s="103">
        <v>22.180676763716932</v>
      </c>
      <c r="Q290" s="103">
        <v>0.43946511632775331</v>
      </c>
      <c r="R290" s="104">
        <v>880.18583620157528</v>
      </c>
      <c r="S290" s="104">
        <v>4010.4356403897018</v>
      </c>
      <c r="T290" s="104">
        <v>3130.249804188124</v>
      </c>
      <c r="X290" s="105">
        <v>285</v>
      </c>
      <c r="Y290" s="109">
        <v>22.63143877914716</v>
      </c>
      <c r="Z290" s="109">
        <v>2</v>
      </c>
      <c r="AA290" s="109">
        <v>5.518454121854802</v>
      </c>
      <c r="AB290" s="110">
        <v>167.38724974864573</v>
      </c>
      <c r="AC290" s="109">
        <v>25</v>
      </c>
      <c r="AD290" s="109">
        <v>26.149892901001962</v>
      </c>
      <c r="AE290" s="109">
        <v>1.1498929010019623</v>
      </c>
      <c r="AF290" s="110">
        <v>1124.3679719289989</v>
      </c>
      <c r="AG290" s="110">
        <v>4640</v>
      </c>
      <c r="AH290" s="110">
        <v>3515.6320280710011</v>
      </c>
      <c r="AI290" s="111" t="s">
        <v>105</v>
      </c>
      <c r="AK290" s="103">
        <v>21.867651086118165</v>
      </c>
      <c r="AL290" s="103">
        <v>22.309457223823397</v>
      </c>
      <c r="AM290" s="103">
        <v>0.44180613770522514</v>
      </c>
      <c r="AN290" s="104">
        <v>886.35975260299733</v>
      </c>
      <c r="AO290" s="104">
        <v>4070.0368446240782</v>
      </c>
      <c r="AP290" s="104">
        <v>3183.6770920210797</v>
      </c>
      <c r="AT290" s="105">
        <v>285</v>
      </c>
      <c r="AU290" s="109">
        <v>24.567978882490479</v>
      </c>
      <c r="AV290" s="109">
        <v>4</v>
      </c>
      <c r="AW290" s="109">
        <v>5.1684346052994767</v>
      </c>
      <c r="AX290" s="110">
        <v>158.37371492904057</v>
      </c>
      <c r="AY290" s="109">
        <v>25</v>
      </c>
      <c r="AZ290" s="109">
        <v>25.736413487789957</v>
      </c>
      <c r="BA290" s="109">
        <v>0.73641348778995663</v>
      </c>
      <c r="BB290" s="110">
        <v>1018.8357380975341</v>
      </c>
      <c r="BC290" s="110">
        <v>3950</v>
      </c>
      <c r="BD290" s="110">
        <v>2931.164261902466</v>
      </c>
      <c r="BE290" s="111" t="s">
        <v>105</v>
      </c>
      <c r="BG290" s="103">
        <v>22.783381893154232</v>
      </c>
      <c r="BH290" s="103">
        <v>23.571019692924207</v>
      </c>
      <c r="BI290" s="103">
        <v>0.78763779976998394</v>
      </c>
      <c r="BJ290" s="104">
        <v>952.80206332046089</v>
      </c>
      <c r="BK290" s="104">
        <v>3579.9634243240102</v>
      </c>
      <c r="BL290" s="104">
        <v>2627.161361003552</v>
      </c>
      <c r="BP290" s="105">
        <v>285</v>
      </c>
      <c r="BQ290" s="109">
        <v>24.307787463450946</v>
      </c>
      <c r="BR290" s="109">
        <v>3</v>
      </c>
      <c r="BS290" s="109">
        <v>4.1356478393960883</v>
      </c>
      <c r="BT290" s="110">
        <v>171.62430083315303</v>
      </c>
      <c r="BU290" s="109">
        <v>25</v>
      </c>
      <c r="BV290" s="109">
        <v>25.443435302847035</v>
      </c>
      <c r="BW290" s="109">
        <v>0.44343530284703547</v>
      </c>
      <c r="BX290" s="110">
        <v>988.13959626020835</v>
      </c>
      <c r="BY290" s="110">
        <v>3960</v>
      </c>
      <c r="BZ290" s="110">
        <v>2971.8604037397918</v>
      </c>
      <c r="CA290" s="111" t="s">
        <v>105</v>
      </c>
      <c r="CC290" s="103">
        <v>22.778988813577712</v>
      </c>
      <c r="CD290" s="103">
        <v>23.571974466992124</v>
      </c>
      <c r="CE290" s="103">
        <v>0.79298565341440208</v>
      </c>
      <c r="CF290" s="104">
        <v>953.2084601443571</v>
      </c>
      <c r="CG290" s="104">
        <v>3640.6027080015692</v>
      </c>
      <c r="CH290" s="104">
        <v>2687.3942478572098</v>
      </c>
    </row>
    <row r="291" spans="2:86" x14ac:dyDescent="0.2">
      <c r="B291" s="105">
        <v>286</v>
      </c>
      <c r="C291" s="109">
        <v>21.250959194718821</v>
      </c>
      <c r="D291" s="109">
        <v>2</v>
      </c>
      <c r="E291" s="109">
        <v>4.458728036734172</v>
      </c>
      <c r="F291" s="110">
        <v>159.49286206934494</v>
      </c>
      <c r="G291" s="109">
        <v>23.709687231452993</v>
      </c>
      <c r="H291" s="109">
        <v>23.709687231452993</v>
      </c>
      <c r="I291" s="109">
        <v>0</v>
      </c>
      <c r="J291" s="110">
        <v>870.78347901293466</v>
      </c>
      <c r="K291" s="110">
        <v>4367.7437016615386</v>
      </c>
      <c r="L291" s="110">
        <v>3496.960222648604</v>
      </c>
      <c r="M291" s="111" t="s">
        <v>104</v>
      </c>
      <c r="O291" s="103">
        <v>21.748094429151635</v>
      </c>
      <c r="P291" s="103">
        <v>22.186022954163562</v>
      </c>
      <c r="Q291" s="103">
        <v>0.43792852501192203</v>
      </c>
      <c r="R291" s="104">
        <v>880.15296082678981</v>
      </c>
      <c r="S291" s="104">
        <v>4011.6849692752676</v>
      </c>
      <c r="T291" s="104">
        <v>3131.5320084484752</v>
      </c>
      <c r="X291" s="105">
        <v>286</v>
      </c>
      <c r="Y291" s="109">
        <v>17.160521975948001</v>
      </c>
      <c r="Z291" s="109">
        <v>4</v>
      </c>
      <c r="AA291" s="109">
        <v>4.8491338949866947</v>
      </c>
      <c r="AB291" s="110">
        <v>157.40879337940044</v>
      </c>
      <c r="AC291" s="109">
        <v>18.009655870934694</v>
      </c>
      <c r="AD291" s="109">
        <v>18.009655870934694</v>
      </c>
      <c r="AE291" s="109">
        <v>0</v>
      </c>
      <c r="AF291" s="110">
        <v>697.69846950744125</v>
      </c>
      <c r="AG291" s="110">
        <v>3521.7380567682449</v>
      </c>
      <c r="AH291" s="110">
        <v>2824.0395872608037</v>
      </c>
      <c r="AI291" s="111" t="s">
        <v>104</v>
      </c>
      <c r="AK291" s="103">
        <v>21.854161592358782</v>
      </c>
      <c r="AL291" s="103">
        <v>22.294422953358751</v>
      </c>
      <c r="AM291" s="103">
        <v>0.44026136099996216</v>
      </c>
      <c r="AN291" s="104">
        <v>885.70009776699897</v>
      </c>
      <c r="AO291" s="104">
        <v>4068.1197159952117</v>
      </c>
      <c r="AP291" s="104">
        <v>3182.4196182282117</v>
      </c>
      <c r="AT291" s="105">
        <v>286</v>
      </c>
      <c r="AU291" s="109">
        <v>24.312180753465896</v>
      </c>
      <c r="AV291" s="109">
        <v>3</v>
      </c>
      <c r="AW291" s="109">
        <v>5.4228894206094429</v>
      </c>
      <c r="AX291" s="110">
        <v>141.85767697682775</v>
      </c>
      <c r="AY291" s="109">
        <v>25</v>
      </c>
      <c r="AZ291" s="109">
        <v>26.735070174075339</v>
      </c>
      <c r="BA291" s="109">
        <v>1.7350701740753394</v>
      </c>
      <c r="BB291" s="110">
        <v>1152.1182030881287</v>
      </c>
      <c r="BC291" s="110">
        <v>3900</v>
      </c>
      <c r="BD291" s="110">
        <v>2747.8817969118713</v>
      </c>
      <c r="BE291" s="111" t="s">
        <v>105</v>
      </c>
      <c r="BG291" s="103">
        <v>22.79113230611523</v>
      </c>
      <c r="BH291" s="103">
        <v>23.582082806494665</v>
      </c>
      <c r="BI291" s="103">
        <v>0.79095050037944314</v>
      </c>
      <c r="BJ291" s="104">
        <v>953.49897290006811</v>
      </c>
      <c r="BK291" s="104">
        <v>3581.0824333298701</v>
      </c>
      <c r="BL291" s="104">
        <v>2627.5834604298047</v>
      </c>
      <c r="BP291" s="105">
        <v>286</v>
      </c>
      <c r="BQ291" s="109">
        <v>26.62712745113749</v>
      </c>
      <c r="BR291" s="109">
        <v>2</v>
      </c>
      <c r="BS291" s="109">
        <v>3.4014188170741928</v>
      </c>
      <c r="BT291" s="110">
        <v>121.16649735246229</v>
      </c>
      <c r="BU291" s="109">
        <v>25</v>
      </c>
      <c r="BV291" s="109">
        <v>28.028546268211684</v>
      </c>
      <c r="BW291" s="109">
        <v>3.0285462682116844</v>
      </c>
      <c r="BX291" s="110">
        <v>1325.4484375842151</v>
      </c>
      <c r="BY291" s="110">
        <v>3890</v>
      </c>
      <c r="BZ291" s="110">
        <v>2564.5515624157852</v>
      </c>
      <c r="CA291" s="111" t="s">
        <v>105</v>
      </c>
      <c r="CC291" s="103">
        <v>22.78675458695681</v>
      </c>
      <c r="CD291" s="103">
        <v>23.587556885877508</v>
      </c>
      <c r="CE291" s="103">
        <v>0.80080229892068633</v>
      </c>
      <c r="CF291" s="104">
        <v>954.50999852701398</v>
      </c>
      <c r="CG291" s="104">
        <v>3641.4747265050601</v>
      </c>
      <c r="CH291" s="104">
        <v>2686.9647279780443</v>
      </c>
    </row>
    <row r="292" spans="2:86" x14ac:dyDescent="0.2">
      <c r="B292" s="105">
        <v>287</v>
      </c>
      <c r="C292" s="109">
        <v>21.320563866468305</v>
      </c>
      <c r="D292" s="109">
        <v>1</v>
      </c>
      <c r="E292" s="109">
        <v>3.1368803414575055</v>
      </c>
      <c r="F292" s="110">
        <v>177.06413305339851</v>
      </c>
      <c r="G292" s="109">
        <v>23.457444207925811</v>
      </c>
      <c r="H292" s="109">
        <v>23.457444207925811</v>
      </c>
      <c r="I292" s="109">
        <v>0</v>
      </c>
      <c r="J292" s="110">
        <v>880.78745929117281</v>
      </c>
      <c r="K292" s="110">
        <v>4272.3399574266459</v>
      </c>
      <c r="L292" s="110">
        <v>3391.5524981354729</v>
      </c>
      <c r="M292" s="111" t="s">
        <v>104</v>
      </c>
      <c r="O292" s="103">
        <v>21.754050351725759</v>
      </c>
      <c r="P292" s="103">
        <v>22.190452993375274</v>
      </c>
      <c r="Q292" s="103">
        <v>0.43640264164951115</v>
      </c>
      <c r="R292" s="104">
        <v>880.155171622833</v>
      </c>
      <c r="S292" s="104">
        <v>4012.5931748088956</v>
      </c>
      <c r="T292" s="104">
        <v>3132.4380031860605</v>
      </c>
      <c r="X292" s="105">
        <v>287</v>
      </c>
      <c r="Y292" s="109">
        <v>18.249898296915696</v>
      </c>
      <c r="Z292" s="109">
        <v>0</v>
      </c>
      <c r="AA292" s="109">
        <v>2.0008920410814137</v>
      </c>
      <c r="AB292" s="110">
        <v>153.334834504973</v>
      </c>
      <c r="AC292" s="109">
        <v>20.25079033799711</v>
      </c>
      <c r="AD292" s="109">
        <v>20.25079033799711</v>
      </c>
      <c r="AE292" s="109">
        <v>0</v>
      </c>
      <c r="AF292" s="110">
        <v>760.85854464488625</v>
      </c>
      <c r="AG292" s="110">
        <v>3645.1422608394796</v>
      </c>
      <c r="AH292" s="110">
        <v>2884.2837161945936</v>
      </c>
      <c r="AI292" s="111" t="s">
        <v>104</v>
      </c>
      <c r="AK292" s="103">
        <v>21.848574932935918</v>
      </c>
      <c r="AL292" s="103">
        <v>22.287302282225088</v>
      </c>
      <c r="AM292" s="103">
        <v>0.43872734928916085</v>
      </c>
      <c r="AN292" s="104">
        <v>885.26510977702651</v>
      </c>
      <c r="AO292" s="104">
        <v>4066.6459269528568</v>
      </c>
      <c r="AP292" s="104">
        <v>3181.3808171758296</v>
      </c>
      <c r="AT292" s="105">
        <v>287</v>
      </c>
      <c r="AU292" s="109">
        <v>19.50844887567942</v>
      </c>
      <c r="AV292" s="109">
        <v>0</v>
      </c>
      <c r="AW292" s="109">
        <v>5.9039892018993569</v>
      </c>
      <c r="AX292" s="110">
        <v>168.86337383295648</v>
      </c>
      <c r="AY292" s="109">
        <v>25</v>
      </c>
      <c r="AZ292" s="109">
        <v>25.412438077578777</v>
      </c>
      <c r="BA292" s="109">
        <v>0.41243807757877704</v>
      </c>
      <c r="BB292" s="110">
        <v>980.72908546977305</v>
      </c>
      <c r="BC292" s="110">
        <v>3750</v>
      </c>
      <c r="BD292" s="110">
        <v>2769.2709145302269</v>
      </c>
      <c r="BE292" s="111" t="s">
        <v>105</v>
      </c>
      <c r="BG292" s="103">
        <v>22.798828709229809</v>
      </c>
      <c r="BH292" s="103">
        <v>23.588460350993213</v>
      </c>
      <c r="BI292" s="103">
        <v>0.78963164176341294</v>
      </c>
      <c r="BJ292" s="104">
        <v>953.59385134107765</v>
      </c>
      <c r="BK292" s="104">
        <v>3581.6709962799405</v>
      </c>
      <c r="BL292" s="104">
        <v>2628.0771449388653</v>
      </c>
      <c r="BP292" s="105">
        <v>287</v>
      </c>
      <c r="BQ292" s="109">
        <v>23.468052414954681</v>
      </c>
      <c r="BR292" s="109">
        <v>3</v>
      </c>
      <c r="BS292" s="109">
        <v>5.1079392132933084</v>
      </c>
      <c r="BT292" s="110">
        <v>134.44089424236523</v>
      </c>
      <c r="BU292" s="109">
        <v>25</v>
      </c>
      <c r="BV292" s="109">
        <v>25.575991628247991</v>
      </c>
      <c r="BW292" s="109">
        <v>0.57599162824799066</v>
      </c>
      <c r="BX292" s="110">
        <v>970.83963847956375</v>
      </c>
      <c r="BY292" s="110">
        <v>3960</v>
      </c>
      <c r="BZ292" s="110">
        <v>2989.1603615204363</v>
      </c>
      <c r="CA292" s="111" t="s">
        <v>105</v>
      </c>
      <c r="CC292" s="103">
        <v>22.794466243448252</v>
      </c>
      <c r="CD292" s="103">
        <v>23.594485229927578</v>
      </c>
      <c r="CE292" s="103">
        <v>0.80001898647931813</v>
      </c>
      <c r="CF292" s="104">
        <v>954.56689622719716</v>
      </c>
      <c r="CG292" s="104">
        <v>3642.5845706635791</v>
      </c>
      <c r="CH292" s="104">
        <v>2688.0176744363803</v>
      </c>
    </row>
    <row r="293" spans="2:86" x14ac:dyDescent="0.2">
      <c r="B293" s="105">
        <v>288</v>
      </c>
      <c r="C293" s="109">
        <v>21.119794548803924</v>
      </c>
      <c r="D293" s="109">
        <v>0</v>
      </c>
      <c r="E293" s="109">
        <v>5.3927548562705594</v>
      </c>
      <c r="F293" s="110">
        <v>153.54022723540351</v>
      </c>
      <c r="G293" s="109">
        <v>25</v>
      </c>
      <c r="H293" s="109">
        <v>26.512549405074484</v>
      </c>
      <c r="I293" s="109">
        <v>1.5125494050744841</v>
      </c>
      <c r="J293" s="110">
        <v>1175.7991201488107</v>
      </c>
      <c r="K293" s="110">
        <v>4500</v>
      </c>
      <c r="L293" s="110">
        <v>3324.2008798511893</v>
      </c>
      <c r="M293" s="111" t="s">
        <v>105</v>
      </c>
      <c r="O293" s="103">
        <v>21.765321010226714</v>
      </c>
      <c r="P293" s="103">
        <v>22.205460272582563</v>
      </c>
      <c r="Q293" s="103">
        <v>0.44013926235584783</v>
      </c>
      <c r="R293" s="104">
        <v>881.18171311077049</v>
      </c>
      <c r="S293" s="104">
        <v>4014.2855596185868</v>
      </c>
      <c r="T293" s="104">
        <v>3133.1038465078145</v>
      </c>
      <c r="X293" s="105">
        <v>288</v>
      </c>
      <c r="Y293" s="109">
        <v>23.604171541265657</v>
      </c>
      <c r="Z293" s="109">
        <v>0</v>
      </c>
      <c r="AA293" s="109">
        <v>3.0933262664722987</v>
      </c>
      <c r="AB293" s="110">
        <v>162.30440685297879</v>
      </c>
      <c r="AC293" s="109">
        <v>25</v>
      </c>
      <c r="AD293" s="109">
        <v>26.697497807737957</v>
      </c>
      <c r="AE293" s="109">
        <v>1.6974978077379568</v>
      </c>
      <c r="AF293" s="110">
        <v>1217.8540122458112</v>
      </c>
      <c r="AG293" s="110">
        <v>4500</v>
      </c>
      <c r="AH293" s="110">
        <v>3282.1459877541888</v>
      </c>
      <c r="AI293" s="111" t="s">
        <v>105</v>
      </c>
      <c r="AK293" s="103">
        <v>21.859517381085446</v>
      </c>
      <c r="AL293" s="103">
        <v>22.302615461133119</v>
      </c>
      <c r="AM293" s="103">
        <v>0.44309808004766366</v>
      </c>
      <c r="AN293" s="104">
        <v>886.4199323550431</v>
      </c>
      <c r="AO293" s="104">
        <v>4068.1506285953819</v>
      </c>
      <c r="AP293" s="104">
        <v>3181.7306962403377</v>
      </c>
      <c r="AT293" s="105">
        <v>288</v>
      </c>
      <c r="AU293" s="109">
        <v>19.343607460708217</v>
      </c>
      <c r="AV293" s="109">
        <v>4</v>
      </c>
      <c r="AW293" s="109">
        <v>4.4083206231385805</v>
      </c>
      <c r="AX293" s="110">
        <v>138.88354273816992</v>
      </c>
      <c r="AY293" s="109">
        <v>19.751928083846799</v>
      </c>
      <c r="AZ293" s="109">
        <v>19.751928083846799</v>
      </c>
      <c r="BA293" s="109">
        <v>0</v>
      </c>
      <c r="BB293" s="110">
        <v>731.44138525357391</v>
      </c>
      <c r="BC293" s="110">
        <v>3162.78921257702</v>
      </c>
      <c r="BD293" s="110">
        <v>2431.3478273234459</v>
      </c>
      <c r="BE293" s="111" t="s">
        <v>104</v>
      </c>
      <c r="BG293" s="103">
        <v>22.788249193169452</v>
      </c>
      <c r="BH293" s="103">
        <v>23.575139058398957</v>
      </c>
      <c r="BI293" s="103">
        <v>0.78688986522951221</v>
      </c>
      <c r="BJ293" s="104">
        <v>952.82248861160713</v>
      </c>
      <c r="BK293" s="104">
        <v>3580.216545642083</v>
      </c>
      <c r="BL293" s="104">
        <v>2627.3940570304785</v>
      </c>
      <c r="BP293" s="105">
        <v>288</v>
      </c>
      <c r="BQ293" s="109">
        <v>20.354608673528229</v>
      </c>
      <c r="BR293" s="109">
        <v>4</v>
      </c>
      <c r="BS293" s="109">
        <v>5.6387616468840118</v>
      </c>
      <c r="BT293" s="110">
        <v>136.44286108129324</v>
      </c>
      <c r="BU293" s="109">
        <v>21.993370320412239</v>
      </c>
      <c r="BV293" s="109">
        <v>21.993370320412239</v>
      </c>
      <c r="BW293" s="109">
        <v>0</v>
      </c>
      <c r="BX293" s="110">
        <v>796.24397069366046</v>
      </c>
      <c r="BY293" s="110">
        <v>3579.0055480618357</v>
      </c>
      <c r="BZ293" s="110">
        <v>2782.7615773681755</v>
      </c>
      <c r="CA293" s="111" t="s">
        <v>104</v>
      </c>
      <c r="CC293" s="103">
        <v>22.791684660382156</v>
      </c>
      <c r="CD293" s="103">
        <v>23.588925803158428</v>
      </c>
      <c r="CE293" s="103">
        <v>0.7972411427762649</v>
      </c>
      <c r="CF293" s="104">
        <v>954.01716384687234</v>
      </c>
      <c r="CG293" s="104">
        <v>3642.3638101684346</v>
      </c>
      <c r="CH293" s="104">
        <v>2688.34664632156</v>
      </c>
    </row>
    <row r="294" spans="2:86" x14ac:dyDescent="0.2">
      <c r="B294" s="105">
        <v>289</v>
      </c>
      <c r="C294" s="109">
        <v>22.855827634074767</v>
      </c>
      <c r="D294" s="109">
        <v>2</v>
      </c>
      <c r="E294" s="109">
        <v>2.7294712560362964</v>
      </c>
      <c r="F294" s="110">
        <v>171.6002190776143</v>
      </c>
      <c r="G294" s="109">
        <v>23.585298890111062</v>
      </c>
      <c r="H294" s="109">
        <v>23.585298890111062</v>
      </c>
      <c r="I294" s="109">
        <v>0</v>
      </c>
      <c r="J294" s="110">
        <v>879.15918578094613</v>
      </c>
      <c r="K294" s="110">
        <v>4345.3538002199912</v>
      </c>
      <c r="L294" s="110">
        <v>3466.1946144390449</v>
      </c>
      <c r="M294" s="111" t="s">
        <v>104</v>
      </c>
      <c r="O294" s="103">
        <v>21.771618511541188</v>
      </c>
      <c r="P294" s="103">
        <v>22.2102348006709</v>
      </c>
      <c r="Q294" s="103">
        <v>0.43861628912970302</v>
      </c>
      <c r="R294" s="104">
        <v>881.17471474630736</v>
      </c>
      <c r="S294" s="104">
        <v>4015.4311244649584</v>
      </c>
      <c r="T294" s="104">
        <v>3134.2564097186496</v>
      </c>
      <c r="X294" s="105">
        <v>289</v>
      </c>
      <c r="Y294" s="109">
        <v>17.199653277778861</v>
      </c>
      <c r="Z294" s="109">
        <v>2</v>
      </c>
      <c r="AA294" s="109">
        <v>3.4408887655880847</v>
      </c>
      <c r="AB294" s="110">
        <v>163.52984685328369</v>
      </c>
      <c r="AC294" s="109">
        <v>18.640542043366946</v>
      </c>
      <c r="AD294" s="109">
        <v>18.640542043366946</v>
      </c>
      <c r="AE294" s="109">
        <v>0</v>
      </c>
      <c r="AF294" s="110">
        <v>722.74610815429196</v>
      </c>
      <c r="AG294" s="110">
        <v>3495.2975678060502</v>
      </c>
      <c r="AH294" s="110">
        <v>2772.5514596517583</v>
      </c>
      <c r="AI294" s="111" t="s">
        <v>104</v>
      </c>
      <c r="AK294" s="103">
        <v>21.848379058117562</v>
      </c>
      <c r="AL294" s="103">
        <v>22.289943926815589</v>
      </c>
      <c r="AM294" s="103">
        <v>0.44156486869801775</v>
      </c>
      <c r="AN294" s="104">
        <v>885.85358694258377</v>
      </c>
      <c r="AO294" s="104">
        <v>4066.1684380736192</v>
      </c>
      <c r="AP294" s="104">
        <v>3180.3148511310346</v>
      </c>
      <c r="AT294" s="105">
        <v>289</v>
      </c>
      <c r="AU294" s="109">
        <v>20.884984491357052</v>
      </c>
      <c r="AV294" s="109">
        <v>3</v>
      </c>
      <c r="AW294" s="109">
        <v>3.5305632522419237</v>
      </c>
      <c r="AX294" s="110">
        <v>163.48691099535736</v>
      </c>
      <c r="AY294" s="109">
        <v>21.415547743598975</v>
      </c>
      <c r="AZ294" s="109">
        <v>21.415547743598975</v>
      </c>
      <c r="BA294" s="109">
        <v>0</v>
      </c>
      <c r="BB294" s="110">
        <v>805.95334330332662</v>
      </c>
      <c r="BC294" s="110">
        <v>3362.3321615398463</v>
      </c>
      <c r="BD294" s="110">
        <v>2556.3788182365197</v>
      </c>
      <c r="BE294" s="111" t="s">
        <v>104</v>
      </c>
      <c r="BG294" s="103">
        <v>22.783499361164019</v>
      </c>
      <c r="BH294" s="103">
        <v>23.567666424091687</v>
      </c>
      <c r="BI294" s="103">
        <v>0.78416706292768001</v>
      </c>
      <c r="BJ294" s="104">
        <v>952.31429087697643</v>
      </c>
      <c r="BK294" s="104">
        <v>3579.4626204375772</v>
      </c>
      <c r="BL294" s="104">
        <v>2627.1483295606035</v>
      </c>
      <c r="BP294" s="105">
        <v>289</v>
      </c>
      <c r="BQ294" s="109">
        <v>24.027946418758955</v>
      </c>
      <c r="BR294" s="109">
        <v>2</v>
      </c>
      <c r="BS294" s="109">
        <v>4.7885510938900744</v>
      </c>
      <c r="BT294" s="110">
        <v>163.164397766467</v>
      </c>
      <c r="BU294" s="109">
        <v>25</v>
      </c>
      <c r="BV294" s="109">
        <v>26.816497512649029</v>
      </c>
      <c r="BW294" s="109">
        <v>1.816497512649029</v>
      </c>
      <c r="BX294" s="110">
        <v>1185.6390246638214</v>
      </c>
      <c r="BY294" s="110">
        <v>3890</v>
      </c>
      <c r="BZ294" s="110">
        <v>2704.3609753361789</v>
      </c>
      <c r="CA294" s="111" t="s">
        <v>105</v>
      </c>
      <c r="CC294" s="103">
        <v>22.799325889931005</v>
      </c>
      <c r="CD294" s="103">
        <v>23.600093871357359</v>
      </c>
      <c r="CE294" s="103">
        <v>0.80076798142634364</v>
      </c>
      <c r="CF294" s="104">
        <v>954.81862357288264</v>
      </c>
      <c r="CG294" s="104">
        <v>3643.2206827976097</v>
      </c>
      <c r="CH294" s="104">
        <v>2688.4020592247248</v>
      </c>
    </row>
    <row r="295" spans="2:86" x14ac:dyDescent="0.2">
      <c r="B295" s="105">
        <v>290</v>
      </c>
      <c r="C295" s="109">
        <v>15.010707621941144</v>
      </c>
      <c r="D295" s="109">
        <v>2</v>
      </c>
      <c r="E295" s="109">
        <v>4.8422040526568253</v>
      </c>
      <c r="F295" s="110">
        <v>141.44931889203377</v>
      </c>
      <c r="G295" s="109">
        <v>17.852911674597969</v>
      </c>
      <c r="H295" s="109">
        <v>17.852911674597969</v>
      </c>
      <c r="I295" s="109">
        <v>0</v>
      </c>
      <c r="J295" s="110">
        <v>677.03666912997278</v>
      </c>
      <c r="K295" s="110">
        <v>3313.5241014276344</v>
      </c>
      <c r="L295" s="110">
        <v>2636.4874322976616</v>
      </c>
      <c r="M295" s="111" t="s">
        <v>104</v>
      </c>
      <c r="O295" s="103">
        <v>21.758105729344834</v>
      </c>
      <c r="P295" s="103">
        <v>22.195209548512025</v>
      </c>
      <c r="Q295" s="103">
        <v>0.43710381916718682</v>
      </c>
      <c r="R295" s="104">
        <v>880.47079045107864</v>
      </c>
      <c r="S295" s="104">
        <v>4013.0107554200017</v>
      </c>
      <c r="T295" s="104">
        <v>3132.539964968922</v>
      </c>
      <c r="X295" s="105">
        <v>290</v>
      </c>
      <c r="Y295" s="109">
        <v>20.544153529056416</v>
      </c>
      <c r="Z295" s="109">
        <v>2</v>
      </c>
      <c r="AA295" s="109">
        <v>5.8537380273856945</v>
      </c>
      <c r="AB295" s="110">
        <v>176.34512341465597</v>
      </c>
      <c r="AC295" s="109">
        <v>24.397891556442111</v>
      </c>
      <c r="AD295" s="109">
        <v>24.397891556442111</v>
      </c>
      <c r="AE295" s="109">
        <v>0</v>
      </c>
      <c r="AF295" s="110">
        <v>908.2818701079193</v>
      </c>
      <c r="AG295" s="110">
        <v>4531.6204801595804</v>
      </c>
      <c r="AH295" s="110">
        <v>3623.3386100516609</v>
      </c>
      <c r="AI295" s="111" t="s">
        <v>104</v>
      </c>
      <c r="AK295" s="103">
        <v>21.857170480525578</v>
      </c>
      <c r="AL295" s="103">
        <v>22.297212711745335</v>
      </c>
      <c r="AM295" s="103">
        <v>0.44004223121974873</v>
      </c>
      <c r="AN295" s="104">
        <v>885.93092585005047</v>
      </c>
      <c r="AO295" s="104">
        <v>4067.7734451152946</v>
      </c>
      <c r="AP295" s="104">
        <v>3181.8425192652439</v>
      </c>
      <c r="AT295" s="105">
        <v>290</v>
      </c>
      <c r="AU295" s="109">
        <v>22.821994875448794</v>
      </c>
      <c r="AV295" s="109">
        <v>3</v>
      </c>
      <c r="AW295" s="109">
        <v>4.3953280545169271</v>
      </c>
      <c r="AX295" s="110">
        <v>168.28913897175366</v>
      </c>
      <c r="AY295" s="109">
        <v>24.217322929965722</v>
      </c>
      <c r="AZ295" s="109">
        <v>24.217322929965722</v>
      </c>
      <c r="BA295" s="109">
        <v>0</v>
      </c>
      <c r="BB295" s="110">
        <v>894.80882687072528</v>
      </c>
      <c r="BC295" s="110">
        <v>3782.5984394948582</v>
      </c>
      <c r="BD295" s="110">
        <v>2887.789612624133</v>
      </c>
      <c r="BE295" s="111" t="s">
        <v>104</v>
      </c>
      <c r="BG295" s="103">
        <v>22.788443580366785</v>
      </c>
      <c r="BH295" s="103">
        <v>23.56990661893953</v>
      </c>
      <c r="BI295" s="103">
        <v>0.78146303857275701</v>
      </c>
      <c r="BJ295" s="104">
        <v>952.11599617350669</v>
      </c>
      <c r="BK295" s="104">
        <v>3580.1630887791539</v>
      </c>
      <c r="BL295" s="104">
        <v>2628.0470926056501</v>
      </c>
      <c r="BP295" s="105">
        <v>290</v>
      </c>
      <c r="BQ295" s="109">
        <v>25.601854830153428</v>
      </c>
      <c r="BR295" s="109">
        <v>5</v>
      </c>
      <c r="BS295" s="109">
        <v>5.3131170787901558</v>
      </c>
      <c r="BT295" s="110">
        <v>151.09524636572596</v>
      </c>
      <c r="BU295" s="109">
        <v>25</v>
      </c>
      <c r="BV295" s="109">
        <v>25.914971908943585</v>
      </c>
      <c r="BW295" s="109">
        <v>0.91497190894358482</v>
      </c>
      <c r="BX295" s="110">
        <v>1038.3410327072636</v>
      </c>
      <c r="BY295" s="110">
        <v>4100</v>
      </c>
      <c r="BZ295" s="110">
        <v>3061.6589672927366</v>
      </c>
      <c r="CA295" s="111" t="s">
        <v>105</v>
      </c>
      <c r="CC295" s="103">
        <v>22.806914421345038</v>
      </c>
      <c r="CD295" s="103">
        <v>23.608076209417998</v>
      </c>
      <c r="CE295" s="103">
        <v>0.80116178807295479</v>
      </c>
      <c r="CF295" s="104">
        <v>955.1066318802425</v>
      </c>
      <c r="CG295" s="104">
        <v>3644.7957838914108</v>
      </c>
      <c r="CH295" s="104">
        <v>2689.6891520111662</v>
      </c>
    </row>
    <row r="296" spans="2:86" x14ac:dyDescent="0.2">
      <c r="B296" s="105">
        <v>291</v>
      </c>
      <c r="C296" s="109">
        <v>20.664495023299096</v>
      </c>
      <c r="D296" s="109">
        <v>1</v>
      </c>
      <c r="E296" s="109">
        <v>4.0354764672309305</v>
      </c>
      <c r="F296" s="110">
        <v>173.3637463863538</v>
      </c>
      <c r="G296" s="109">
        <v>23.699971490530025</v>
      </c>
      <c r="H296" s="109">
        <v>23.699971490530025</v>
      </c>
      <c r="I296" s="109">
        <v>0</v>
      </c>
      <c r="J296" s="110">
        <v>884.36289110225459</v>
      </c>
      <c r="K296" s="110">
        <v>4315.9948682954046</v>
      </c>
      <c r="L296" s="110">
        <v>3431.6319771931499</v>
      </c>
      <c r="M296" s="111" t="s">
        <v>104</v>
      </c>
      <c r="O296" s="103">
        <v>21.764778807561964</v>
      </c>
      <c r="P296" s="103">
        <v>22.200380551749198</v>
      </c>
      <c r="Q296" s="103">
        <v>0.43560174418723085</v>
      </c>
      <c r="R296" s="104">
        <v>880.48416536740569</v>
      </c>
      <c r="S296" s="104">
        <v>4014.0519379384741</v>
      </c>
      <c r="T296" s="104">
        <v>3133.5677725710671</v>
      </c>
      <c r="X296" s="105">
        <v>291</v>
      </c>
      <c r="Y296" s="109">
        <v>23.409083282502831</v>
      </c>
      <c r="Z296" s="109">
        <v>0</v>
      </c>
      <c r="AA296" s="109">
        <v>5.0706823625847335</v>
      </c>
      <c r="AB296" s="110">
        <v>148.5012744274544</v>
      </c>
      <c r="AC296" s="109">
        <v>25</v>
      </c>
      <c r="AD296" s="109">
        <v>28.479765645087564</v>
      </c>
      <c r="AE296" s="109">
        <v>3.4797656450875643</v>
      </c>
      <c r="AF296" s="110">
        <v>1524.8590905432161</v>
      </c>
      <c r="AG296" s="110">
        <v>4500</v>
      </c>
      <c r="AH296" s="110">
        <v>2975.1409094567839</v>
      </c>
      <c r="AI296" s="111" t="s">
        <v>105</v>
      </c>
      <c r="AK296" s="103">
        <v>21.867970581967072</v>
      </c>
      <c r="AL296" s="103">
        <v>22.318458598114205</v>
      </c>
      <c r="AM296" s="103">
        <v>0.45048801614712958</v>
      </c>
      <c r="AN296" s="104">
        <v>888.1265552819857</v>
      </c>
      <c r="AO296" s="104">
        <v>4069.2587597368915</v>
      </c>
      <c r="AP296" s="104">
        <v>3181.1322044549056</v>
      </c>
      <c r="AT296" s="105">
        <v>291</v>
      </c>
      <c r="AU296" s="109">
        <v>23.876177831081012</v>
      </c>
      <c r="AV296" s="109">
        <v>5</v>
      </c>
      <c r="AW296" s="109">
        <v>5.0310096085376372</v>
      </c>
      <c r="AX296" s="110">
        <v>159.49985660698826</v>
      </c>
      <c r="AY296" s="109">
        <v>23.907187439618649</v>
      </c>
      <c r="AZ296" s="109">
        <v>23.907187439618649</v>
      </c>
      <c r="BA296" s="109">
        <v>0</v>
      </c>
      <c r="BB296" s="110">
        <v>876.71547979554771</v>
      </c>
      <c r="BC296" s="110">
        <v>3836.0781159427975</v>
      </c>
      <c r="BD296" s="110">
        <v>2959.3626361472498</v>
      </c>
      <c r="BE296" s="111" t="s">
        <v>104</v>
      </c>
      <c r="BG296" s="103">
        <v>22.79228806098277</v>
      </c>
      <c r="BH296" s="103">
        <v>23.571065659560421</v>
      </c>
      <c r="BI296" s="103">
        <v>0.7787775985776616</v>
      </c>
      <c r="BJ296" s="104">
        <v>951.85688786980234</v>
      </c>
      <c r="BK296" s="104">
        <v>3581.0425218621904</v>
      </c>
      <c r="BL296" s="104">
        <v>2629.1856339923911</v>
      </c>
      <c r="BP296" s="105">
        <v>291</v>
      </c>
      <c r="BQ296" s="109">
        <v>23.129729615346818</v>
      </c>
      <c r="BR296" s="109">
        <v>4</v>
      </c>
      <c r="BS296" s="109">
        <v>6.5383961245311912</v>
      </c>
      <c r="BT296" s="110">
        <v>123.25067974178987</v>
      </c>
      <c r="BU296" s="109">
        <v>25</v>
      </c>
      <c r="BV296" s="109">
        <v>25.668125739878008</v>
      </c>
      <c r="BW296" s="109">
        <v>0.66812573987800761</v>
      </c>
      <c r="BX296" s="110">
        <v>973.46954072349104</v>
      </c>
      <c r="BY296" s="110">
        <v>4030</v>
      </c>
      <c r="BZ296" s="110">
        <v>3056.5304592765087</v>
      </c>
      <c r="CA296" s="111" t="s">
        <v>105</v>
      </c>
      <c r="CC296" s="103">
        <v>22.814450797903987</v>
      </c>
      <c r="CD296" s="103">
        <v>23.615155417426454</v>
      </c>
      <c r="CE296" s="103">
        <v>0.80070461952245675</v>
      </c>
      <c r="CF296" s="104">
        <v>955.16973465977253</v>
      </c>
      <c r="CG296" s="104">
        <v>3646.1195097199625</v>
      </c>
      <c r="CH296" s="104">
        <v>2690.9497750601881</v>
      </c>
    </row>
    <row r="297" spans="2:86" x14ac:dyDescent="0.2">
      <c r="B297" s="105">
        <v>292</v>
      </c>
      <c r="C297" s="109">
        <v>16.968863802944334</v>
      </c>
      <c r="D297" s="109">
        <v>0</v>
      </c>
      <c r="E297" s="109">
        <v>4.2616306730807221</v>
      </c>
      <c r="F297" s="110">
        <v>168.53107782714216</v>
      </c>
      <c r="G297" s="109">
        <v>21.230494476025058</v>
      </c>
      <c r="H297" s="109">
        <v>21.230494476025058</v>
      </c>
      <c r="I297" s="109">
        <v>0</v>
      </c>
      <c r="J297" s="110">
        <v>805.44591210789395</v>
      </c>
      <c r="K297" s="110">
        <v>3821.4890056845106</v>
      </c>
      <c r="L297" s="110">
        <v>3016.0430935766167</v>
      </c>
      <c r="M297" s="111" t="s">
        <v>104</v>
      </c>
      <c r="O297" s="103">
        <v>21.762949066700536</v>
      </c>
      <c r="P297" s="103">
        <v>22.19705902409261</v>
      </c>
      <c r="Q297" s="103">
        <v>0.43410995739206909</v>
      </c>
      <c r="R297" s="104">
        <v>880.22718504802378</v>
      </c>
      <c r="S297" s="104">
        <v>4013.3924758417143</v>
      </c>
      <c r="T297" s="104">
        <v>3133.1652907936887</v>
      </c>
      <c r="X297" s="105">
        <v>292</v>
      </c>
      <c r="Y297" s="109">
        <v>23.336319796307535</v>
      </c>
      <c r="Z297" s="109">
        <v>2</v>
      </c>
      <c r="AA297" s="109">
        <v>2.020134485026472</v>
      </c>
      <c r="AB297" s="110">
        <v>119.01389238151629</v>
      </c>
      <c r="AC297" s="109">
        <v>23.356454281334006</v>
      </c>
      <c r="AD297" s="109">
        <v>23.356454281334006</v>
      </c>
      <c r="AE297" s="109">
        <v>0</v>
      </c>
      <c r="AF297" s="110">
        <v>819.70752082153649</v>
      </c>
      <c r="AG297" s="110">
        <v>4344.1617706401212</v>
      </c>
      <c r="AH297" s="110">
        <v>3524.4542498185847</v>
      </c>
      <c r="AI297" s="111" t="s">
        <v>104</v>
      </c>
      <c r="AK297" s="103">
        <v>21.873068128882711</v>
      </c>
      <c r="AL297" s="103">
        <v>22.32201337785126</v>
      </c>
      <c r="AM297" s="103">
        <v>0.44894524896854349</v>
      </c>
      <c r="AN297" s="104">
        <v>887.8922435201348</v>
      </c>
      <c r="AO297" s="104">
        <v>4070.2002084043684</v>
      </c>
      <c r="AP297" s="104">
        <v>3182.3079648842331</v>
      </c>
      <c r="AT297" s="105">
        <v>292</v>
      </c>
      <c r="AU297" s="109">
        <v>21.354712465510318</v>
      </c>
      <c r="AV297" s="109">
        <v>2</v>
      </c>
      <c r="AW297" s="109">
        <v>6.4756468914386769</v>
      </c>
      <c r="AX297" s="110">
        <v>130.13564749853919</v>
      </c>
      <c r="AY297" s="109">
        <v>25</v>
      </c>
      <c r="AZ297" s="109">
        <v>25.830359356948996</v>
      </c>
      <c r="BA297" s="109">
        <v>0.83035935694899621</v>
      </c>
      <c r="BB297" s="110">
        <v>1004.6895510408885</v>
      </c>
      <c r="BC297" s="110">
        <v>3850</v>
      </c>
      <c r="BD297" s="110">
        <v>2845.3104489591115</v>
      </c>
      <c r="BE297" s="111" t="s">
        <v>105</v>
      </c>
      <c r="BG297" s="103">
        <v>22.799848718308173</v>
      </c>
      <c r="BH297" s="103">
        <v>23.578802966743257</v>
      </c>
      <c r="BI297" s="103">
        <v>0.77895424843509764</v>
      </c>
      <c r="BJ297" s="104">
        <v>952.03782164778545</v>
      </c>
      <c r="BK297" s="104">
        <v>3581.9636091160869</v>
      </c>
      <c r="BL297" s="104">
        <v>2629.9257874683044</v>
      </c>
      <c r="BP297" s="105">
        <v>292</v>
      </c>
      <c r="BQ297" s="109">
        <v>23.067555088411432</v>
      </c>
      <c r="BR297" s="109">
        <v>5</v>
      </c>
      <c r="BS297" s="109">
        <v>6.1819382012591566</v>
      </c>
      <c r="BT297" s="110">
        <v>157.67627752763647</v>
      </c>
      <c r="BU297" s="109">
        <v>24.249493289670589</v>
      </c>
      <c r="BV297" s="109">
        <v>24.249493289670589</v>
      </c>
      <c r="BW297" s="109">
        <v>0</v>
      </c>
      <c r="BX297" s="110">
        <v>885.16107621775416</v>
      </c>
      <c r="BY297" s="110">
        <v>3987.4239934505886</v>
      </c>
      <c r="BZ297" s="110">
        <v>3102.2629172328343</v>
      </c>
      <c r="CA297" s="111" t="s">
        <v>104</v>
      </c>
      <c r="CC297" s="103">
        <v>22.81936532698538</v>
      </c>
      <c r="CD297" s="103">
        <v>23.617327807399892</v>
      </c>
      <c r="CE297" s="103">
        <v>0.79796248041450313</v>
      </c>
      <c r="CF297" s="104">
        <v>954.92997898017666</v>
      </c>
      <c r="CG297" s="104">
        <v>3647.288360691643</v>
      </c>
      <c r="CH297" s="104">
        <v>2692.3583817114641</v>
      </c>
    </row>
    <row r="298" spans="2:86" x14ac:dyDescent="0.2">
      <c r="B298" s="105">
        <v>293</v>
      </c>
      <c r="C298" s="109">
        <v>18.518742963076328</v>
      </c>
      <c r="D298" s="109">
        <v>4</v>
      </c>
      <c r="E298" s="109">
        <v>2.5926210214052863</v>
      </c>
      <c r="F298" s="110">
        <v>113.26740214534146</v>
      </c>
      <c r="G298" s="109">
        <v>17.111363984481613</v>
      </c>
      <c r="H298" s="109">
        <v>17.111363984481613</v>
      </c>
      <c r="I298" s="109">
        <v>0</v>
      </c>
      <c r="J298" s="110">
        <v>626.60832167978992</v>
      </c>
      <c r="K298" s="110">
        <v>3280.0455172066904</v>
      </c>
      <c r="L298" s="110">
        <v>2653.4371955269007</v>
      </c>
      <c r="M298" s="111" t="s">
        <v>104</v>
      </c>
      <c r="O298" s="103">
        <v>21.747073349696375</v>
      </c>
      <c r="P298" s="103">
        <v>22.179701703138306</v>
      </c>
      <c r="Q298" s="103">
        <v>0.43262835344192552</v>
      </c>
      <c r="R298" s="104">
        <v>879.36159165768856</v>
      </c>
      <c r="S298" s="104">
        <v>4010.8895851979087</v>
      </c>
      <c r="T298" s="104">
        <v>3131.5279935402182</v>
      </c>
      <c r="X298" s="105">
        <v>293</v>
      </c>
      <c r="Y298" s="109">
        <v>24.700061211669595</v>
      </c>
      <c r="Z298" s="109">
        <v>0</v>
      </c>
      <c r="AA298" s="109">
        <v>5.736996455515138</v>
      </c>
      <c r="AB298" s="110">
        <v>139.33960660351724</v>
      </c>
      <c r="AC298" s="109">
        <v>25</v>
      </c>
      <c r="AD298" s="109">
        <v>30.437057667184732</v>
      </c>
      <c r="AE298" s="109">
        <v>5.4370576671847317</v>
      </c>
      <c r="AF298" s="110">
        <v>1868.0099866967689</v>
      </c>
      <c r="AG298" s="110">
        <v>4500</v>
      </c>
      <c r="AH298" s="110">
        <v>2631.9900133032311</v>
      </c>
      <c r="AI298" s="111" t="s">
        <v>105</v>
      </c>
      <c r="AK298" s="103">
        <v>21.883740251309732</v>
      </c>
      <c r="AL298" s="103">
        <v>22.349709774743182</v>
      </c>
      <c r="AM298" s="103">
        <v>0.46596952343344511</v>
      </c>
      <c r="AN298" s="104">
        <v>891.2373552715909</v>
      </c>
      <c r="AO298" s="104">
        <v>4071.6671018910429</v>
      </c>
      <c r="AP298" s="104">
        <v>3180.4297466194516</v>
      </c>
      <c r="AT298" s="105">
        <v>293</v>
      </c>
      <c r="AU298" s="109">
        <v>20.569980267688575</v>
      </c>
      <c r="AV298" s="109">
        <v>4</v>
      </c>
      <c r="AW298" s="109">
        <v>4.9875385704369517</v>
      </c>
      <c r="AX298" s="110">
        <v>109.91717868355754</v>
      </c>
      <c r="AY298" s="109">
        <v>21.557518838125524</v>
      </c>
      <c r="AZ298" s="109">
        <v>21.557518838125524</v>
      </c>
      <c r="BA298" s="109">
        <v>0</v>
      </c>
      <c r="BB298" s="110">
        <v>756.64274382732322</v>
      </c>
      <c r="BC298" s="110">
        <v>3433.6278257188287</v>
      </c>
      <c r="BD298" s="110">
        <v>2676.9850818915056</v>
      </c>
      <c r="BE298" s="111" t="s">
        <v>104</v>
      </c>
      <c r="BG298" s="103">
        <v>22.79560868458741</v>
      </c>
      <c r="BH298" s="103">
        <v>23.571904386099511</v>
      </c>
      <c r="BI298" s="103">
        <v>0.77629570151211102</v>
      </c>
      <c r="BJ298" s="104">
        <v>951.37094424908071</v>
      </c>
      <c r="BK298" s="104">
        <v>3581.4573436437408</v>
      </c>
      <c r="BL298" s="104">
        <v>2630.0863993946637</v>
      </c>
      <c r="BP298" s="105">
        <v>293</v>
      </c>
      <c r="BQ298" s="109">
        <v>21.767119960571822</v>
      </c>
      <c r="BR298" s="109">
        <v>2</v>
      </c>
      <c r="BS298" s="109">
        <v>3.3440148858157017</v>
      </c>
      <c r="BT298" s="110">
        <v>115.60350323245186</v>
      </c>
      <c r="BU298" s="109">
        <v>23.111134846387525</v>
      </c>
      <c r="BV298" s="109">
        <v>23.111134846387525</v>
      </c>
      <c r="BW298" s="109">
        <v>0</v>
      </c>
      <c r="BX298" s="110">
        <v>808.93754862407764</v>
      </c>
      <c r="BY298" s="110">
        <v>3606.6702269581288</v>
      </c>
      <c r="BZ298" s="110">
        <v>2797.7326783340513</v>
      </c>
      <c r="CA298" s="111" t="s">
        <v>104</v>
      </c>
      <c r="CC298" s="103">
        <v>22.820361127392896</v>
      </c>
      <c r="CD298" s="103">
        <v>23.615600186372546</v>
      </c>
      <c r="CE298" s="103">
        <v>0.79523905897964131</v>
      </c>
      <c r="CF298" s="104">
        <v>954.43171129978032</v>
      </c>
      <c r="CG298" s="104">
        <v>3647.1497322488663</v>
      </c>
      <c r="CH298" s="104">
        <v>2692.7180209490834</v>
      </c>
    </row>
    <row r="299" spans="2:86" x14ac:dyDescent="0.2">
      <c r="B299" s="105">
        <v>294</v>
      </c>
      <c r="C299" s="109">
        <v>24.191782302487226</v>
      </c>
      <c r="D299" s="109">
        <v>2</v>
      </c>
      <c r="E299" s="109">
        <v>3.5470234622485384</v>
      </c>
      <c r="F299" s="110">
        <v>170.51319232655271</v>
      </c>
      <c r="G299" s="109">
        <v>25</v>
      </c>
      <c r="H299" s="109">
        <v>25.738805764735766</v>
      </c>
      <c r="I299" s="109">
        <v>0.73880576473576554</v>
      </c>
      <c r="J299" s="110">
        <v>1053.4982299789904</v>
      </c>
      <c r="K299" s="110">
        <v>4600</v>
      </c>
      <c r="L299" s="110">
        <v>3546.5017700210096</v>
      </c>
      <c r="M299" s="111" t="s">
        <v>105</v>
      </c>
      <c r="O299" s="103">
        <v>21.758137726057953</v>
      </c>
      <c r="P299" s="103">
        <v>22.19180749926619</v>
      </c>
      <c r="Q299" s="103">
        <v>0.43366977320823108</v>
      </c>
      <c r="R299" s="104">
        <v>879.95389314857732</v>
      </c>
      <c r="S299" s="104">
        <v>4012.8933621190045</v>
      </c>
      <c r="T299" s="104">
        <v>3132.9394689704254</v>
      </c>
      <c r="X299" s="105">
        <v>294</v>
      </c>
      <c r="Y299" s="109">
        <v>25.347693357291256</v>
      </c>
      <c r="Z299" s="109">
        <v>2</v>
      </c>
      <c r="AA299" s="109">
        <v>5.3161350327248007</v>
      </c>
      <c r="AB299" s="110">
        <v>145.30110773386667</v>
      </c>
      <c r="AC299" s="109">
        <v>25</v>
      </c>
      <c r="AD299" s="109">
        <v>28.663828390016057</v>
      </c>
      <c r="AE299" s="109">
        <v>3.6638283900160573</v>
      </c>
      <c r="AF299" s="110">
        <v>1554.790217936757</v>
      </c>
      <c r="AG299" s="110">
        <v>4640</v>
      </c>
      <c r="AH299" s="110">
        <v>3085.209782063243</v>
      </c>
      <c r="AI299" s="111" t="s">
        <v>105</v>
      </c>
      <c r="AK299" s="103">
        <v>21.894339774264459</v>
      </c>
      <c r="AL299" s="103">
        <v>22.371186368672682</v>
      </c>
      <c r="AM299" s="103">
        <v>0.47684659440821586</v>
      </c>
      <c r="AN299" s="104">
        <v>893.49433779766287</v>
      </c>
      <c r="AO299" s="104">
        <v>4073.6002069866518</v>
      </c>
      <c r="AP299" s="104">
        <v>3180.1058691889884</v>
      </c>
      <c r="AT299" s="105">
        <v>294</v>
      </c>
      <c r="AU299" s="109">
        <v>17.161066201560683</v>
      </c>
      <c r="AV299" s="109">
        <v>1</v>
      </c>
      <c r="AW299" s="109">
        <v>6.9193849670649783</v>
      </c>
      <c r="AX299" s="110">
        <v>147.06956972601159</v>
      </c>
      <c r="AY299" s="109">
        <v>23.080451168625661</v>
      </c>
      <c r="AZ299" s="109">
        <v>23.080451168625661</v>
      </c>
      <c r="BA299" s="109">
        <v>0</v>
      </c>
      <c r="BB299" s="110">
        <v>839.48310478478152</v>
      </c>
      <c r="BC299" s="110">
        <v>3512.0676752938493</v>
      </c>
      <c r="BD299" s="110">
        <v>2672.5845705090678</v>
      </c>
      <c r="BE299" s="111" t="s">
        <v>104</v>
      </c>
      <c r="BG299" s="103">
        <v>22.796577536573935</v>
      </c>
      <c r="BH299" s="103">
        <v>23.570232776516267</v>
      </c>
      <c r="BI299" s="103">
        <v>0.77365523994234198</v>
      </c>
      <c r="BJ299" s="104">
        <v>950.99037336654919</v>
      </c>
      <c r="BK299" s="104">
        <v>3581.2213243636393</v>
      </c>
      <c r="BL299" s="104">
        <v>2630.2309509970933</v>
      </c>
      <c r="BP299" s="105">
        <v>294</v>
      </c>
      <c r="BQ299" s="109">
        <v>26.947808304283527</v>
      </c>
      <c r="BR299" s="109">
        <v>2</v>
      </c>
      <c r="BS299" s="109">
        <v>5.3005277183168005</v>
      </c>
      <c r="BT299" s="110">
        <v>116.08288425642814</v>
      </c>
      <c r="BU299" s="109">
        <v>25</v>
      </c>
      <c r="BV299" s="109">
        <v>30.248336022600327</v>
      </c>
      <c r="BW299" s="109">
        <v>5.2483360226003271</v>
      </c>
      <c r="BX299" s="110">
        <v>1653.3332876464772</v>
      </c>
      <c r="BY299" s="110">
        <v>3890</v>
      </c>
      <c r="BZ299" s="110">
        <v>2236.6667123535226</v>
      </c>
      <c r="CA299" s="111" t="s">
        <v>105</v>
      </c>
      <c r="CC299" s="103">
        <v>22.827774865054824</v>
      </c>
      <c r="CD299" s="103">
        <v>23.638160512346111</v>
      </c>
      <c r="CE299" s="103">
        <v>0.81038564729127638</v>
      </c>
      <c r="CF299" s="104">
        <v>956.8089275458575</v>
      </c>
      <c r="CG299" s="104">
        <v>3647.9757535677477</v>
      </c>
      <c r="CH299" s="104">
        <v>2691.1668260218876</v>
      </c>
    </row>
    <row r="300" spans="2:86" x14ac:dyDescent="0.2">
      <c r="B300" s="105">
        <v>295</v>
      </c>
      <c r="C300" s="109">
        <v>20.807893147906704</v>
      </c>
      <c r="D300" s="109">
        <v>1</v>
      </c>
      <c r="E300" s="109">
        <v>3.6684768574801754</v>
      </c>
      <c r="F300" s="110">
        <v>148.38883359993085</v>
      </c>
      <c r="G300" s="109">
        <v>23.47637000538688</v>
      </c>
      <c r="H300" s="109">
        <v>23.47637000538688</v>
      </c>
      <c r="I300" s="109">
        <v>0</v>
      </c>
      <c r="J300" s="110">
        <v>852.67993376153731</v>
      </c>
      <c r="K300" s="110">
        <v>4275.7466009696382</v>
      </c>
      <c r="L300" s="110">
        <v>3423.0666672081006</v>
      </c>
      <c r="M300" s="111" t="s">
        <v>104</v>
      </c>
      <c r="O300" s="103">
        <v>21.763962242259069</v>
      </c>
      <c r="P300" s="103">
        <v>22.196161948439482</v>
      </c>
      <c r="Q300" s="103">
        <v>0.4321997061804066</v>
      </c>
      <c r="R300" s="104">
        <v>879.86143904896016</v>
      </c>
      <c r="S300" s="104">
        <v>4013.7843900473117</v>
      </c>
      <c r="T300" s="104">
        <v>3133.9229509983497</v>
      </c>
      <c r="X300" s="105">
        <v>295</v>
      </c>
      <c r="Y300" s="109">
        <v>22.006489468970489</v>
      </c>
      <c r="Z300" s="109">
        <v>2</v>
      </c>
      <c r="AA300" s="109">
        <v>5.0778156575322484</v>
      </c>
      <c r="AB300" s="110">
        <v>154.49998747760822</v>
      </c>
      <c r="AC300" s="109">
        <v>25</v>
      </c>
      <c r="AD300" s="109">
        <v>25.084305126502738</v>
      </c>
      <c r="AE300" s="109">
        <v>8.4305126502737693E-2</v>
      </c>
      <c r="AF300" s="110">
        <v>919.67491024810101</v>
      </c>
      <c r="AG300" s="110">
        <v>4640</v>
      </c>
      <c r="AH300" s="110">
        <v>3720.3250897518992</v>
      </c>
      <c r="AI300" s="111" t="s">
        <v>105</v>
      </c>
      <c r="AK300" s="103">
        <v>21.904867436046615</v>
      </c>
      <c r="AL300" s="103">
        <v>22.380383381411086</v>
      </c>
      <c r="AM300" s="103">
        <v>0.47551594536446845</v>
      </c>
      <c r="AN300" s="104">
        <v>893.58308550088464</v>
      </c>
      <c r="AO300" s="104">
        <v>4075.5202062850021</v>
      </c>
      <c r="AP300" s="104">
        <v>3181.9371207841168</v>
      </c>
      <c r="AT300" s="105">
        <v>295</v>
      </c>
      <c r="AU300" s="109">
        <v>24.563889495342526</v>
      </c>
      <c r="AV300" s="109">
        <v>4</v>
      </c>
      <c r="AW300" s="109">
        <v>5.4409564756095206</v>
      </c>
      <c r="AX300" s="110">
        <v>128.46986304444968</v>
      </c>
      <c r="AY300" s="109">
        <v>25</v>
      </c>
      <c r="AZ300" s="109">
        <v>26.004845970952047</v>
      </c>
      <c r="BA300" s="109">
        <v>1.0048459709520472</v>
      </c>
      <c r="BB300" s="110">
        <v>1029.1967586872568</v>
      </c>
      <c r="BC300" s="110">
        <v>3950</v>
      </c>
      <c r="BD300" s="110">
        <v>2920.803241312743</v>
      </c>
      <c r="BE300" s="111" t="s">
        <v>105</v>
      </c>
      <c r="BG300" s="103">
        <v>22.804046765263514</v>
      </c>
      <c r="BH300" s="103">
        <v>23.578485702599103</v>
      </c>
      <c r="BI300" s="103">
        <v>0.7744389373355951</v>
      </c>
      <c r="BJ300" s="104">
        <v>951.2554797574669</v>
      </c>
      <c r="BK300" s="104">
        <v>3582.4714215691865</v>
      </c>
      <c r="BL300" s="104">
        <v>2631.2159418117226</v>
      </c>
      <c r="BP300" s="105">
        <v>295</v>
      </c>
      <c r="BQ300" s="109">
        <v>23.791993419231467</v>
      </c>
      <c r="BR300" s="109">
        <v>1</v>
      </c>
      <c r="BS300" s="109">
        <v>4.0722174751062781</v>
      </c>
      <c r="BT300" s="110">
        <v>118.38616794181297</v>
      </c>
      <c r="BU300" s="109">
        <v>25</v>
      </c>
      <c r="BV300" s="109">
        <v>26.864210894337745</v>
      </c>
      <c r="BW300" s="109">
        <v>1.8642108943377451</v>
      </c>
      <c r="BX300" s="110">
        <v>1148.0178020924748</v>
      </c>
      <c r="BY300" s="110">
        <v>3820</v>
      </c>
      <c r="BZ300" s="110">
        <v>2671.982197907525</v>
      </c>
      <c r="CA300" s="111" t="s">
        <v>105</v>
      </c>
      <c r="CC300" s="103">
        <v>22.835138340088537</v>
      </c>
      <c r="CD300" s="103">
        <v>23.649096276352861</v>
      </c>
      <c r="CE300" s="103">
        <v>0.81395793626431534</v>
      </c>
      <c r="CF300" s="104">
        <v>957.45709322228674</v>
      </c>
      <c r="CG300" s="104">
        <v>3648.5588866065013</v>
      </c>
      <c r="CH300" s="104">
        <v>2691.1017933842118</v>
      </c>
    </row>
    <row r="301" spans="2:86" x14ac:dyDescent="0.2">
      <c r="B301" s="105">
        <v>296</v>
      </c>
      <c r="C301" s="109">
        <v>23.967558665282006</v>
      </c>
      <c r="D301" s="109">
        <v>1</v>
      </c>
      <c r="E301" s="109">
        <v>2.2868151702379542</v>
      </c>
      <c r="F301" s="110">
        <v>167.34915113005681</v>
      </c>
      <c r="G301" s="109">
        <v>25</v>
      </c>
      <c r="H301" s="109">
        <v>25.25437383551996</v>
      </c>
      <c r="I301" s="109">
        <v>0.25437383551996007</v>
      </c>
      <c r="J301" s="110">
        <v>963.13644152364964</v>
      </c>
      <c r="K301" s="110">
        <v>4550</v>
      </c>
      <c r="L301" s="110">
        <v>3586.8635584763506</v>
      </c>
      <c r="M301" s="111" t="s">
        <v>105</v>
      </c>
      <c r="O301" s="103">
        <v>21.774894802251435</v>
      </c>
      <c r="P301" s="103">
        <v>22.206493745355296</v>
      </c>
      <c r="Q301" s="103">
        <v>0.431598943103851</v>
      </c>
      <c r="R301" s="104">
        <v>880.14277351678004</v>
      </c>
      <c r="S301" s="104">
        <v>4015.595929270125</v>
      </c>
      <c r="T301" s="104">
        <v>3135.4531557533428</v>
      </c>
      <c r="X301" s="105">
        <v>296</v>
      </c>
      <c r="Y301" s="109">
        <v>15.273035963551752</v>
      </c>
      <c r="Z301" s="109">
        <v>1</v>
      </c>
      <c r="AA301" s="109">
        <v>3.8392257905698939</v>
      </c>
      <c r="AB301" s="110">
        <v>164.76553985571618</v>
      </c>
      <c r="AC301" s="109">
        <v>18.112261754121647</v>
      </c>
      <c r="AD301" s="109">
        <v>18.112261754121647</v>
      </c>
      <c r="AE301" s="109">
        <v>0</v>
      </c>
      <c r="AF301" s="110">
        <v>708.13339247936563</v>
      </c>
      <c r="AG301" s="110">
        <v>3330.2071157418964</v>
      </c>
      <c r="AH301" s="110">
        <v>2622.0737232625306</v>
      </c>
      <c r="AI301" s="111" t="s">
        <v>104</v>
      </c>
      <c r="AK301" s="103">
        <v>21.892054579013084</v>
      </c>
      <c r="AL301" s="103">
        <v>22.365964051589163</v>
      </c>
      <c r="AM301" s="103">
        <v>0.47390947257607496</v>
      </c>
      <c r="AN301" s="104">
        <v>892.95656626770392</v>
      </c>
      <c r="AO301" s="104">
        <v>4073.0022566547891</v>
      </c>
      <c r="AP301" s="104">
        <v>3180.0456903870845</v>
      </c>
      <c r="AT301" s="105">
        <v>296</v>
      </c>
      <c r="AU301" s="109">
        <v>20.011716545256309</v>
      </c>
      <c r="AV301" s="109">
        <v>5</v>
      </c>
      <c r="AW301" s="109">
        <v>4.1853445135829599</v>
      </c>
      <c r="AX301" s="110">
        <v>139.4281447546621</v>
      </c>
      <c r="AY301" s="109">
        <v>19.197061058839267</v>
      </c>
      <c r="AZ301" s="109">
        <v>19.197061058839267</v>
      </c>
      <c r="BA301" s="109">
        <v>0</v>
      </c>
      <c r="BB301" s="110">
        <v>715.33997651984009</v>
      </c>
      <c r="BC301" s="110">
        <v>3129.5591588258903</v>
      </c>
      <c r="BD301" s="110">
        <v>2414.2191823060502</v>
      </c>
      <c r="BE301" s="111" t="s">
        <v>104</v>
      </c>
      <c r="BG301" s="103">
        <v>22.791861002741815</v>
      </c>
      <c r="BH301" s="103">
        <v>23.563683592316131</v>
      </c>
      <c r="BI301" s="103">
        <v>0.77182258957432626</v>
      </c>
      <c r="BJ301" s="104">
        <v>950.45846792220448</v>
      </c>
      <c r="BK301" s="104">
        <v>3580.9413125734318</v>
      </c>
      <c r="BL301" s="104">
        <v>2630.4828446512306</v>
      </c>
      <c r="BP301" s="105">
        <v>296</v>
      </c>
      <c r="BQ301" s="109">
        <v>25.630956673208125</v>
      </c>
      <c r="BR301" s="109">
        <v>3</v>
      </c>
      <c r="BS301" s="109">
        <v>4.5709038125136168</v>
      </c>
      <c r="BT301" s="110">
        <v>130.5452194089975</v>
      </c>
      <c r="BU301" s="109">
        <v>25</v>
      </c>
      <c r="BV301" s="109">
        <v>27.201860485721742</v>
      </c>
      <c r="BW301" s="109">
        <v>2.2018604857217419</v>
      </c>
      <c r="BX301" s="110">
        <v>1210.8242922672589</v>
      </c>
      <c r="BY301" s="110">
        <v>3960</v>
      </c>
      <c r="BZ301" s="110">
        <v>2749.1757077327411</v>
      </c>
      <c r="CA301" s="111" t="s">
        <v>105</v>
      </c>
      <c r="CC301" s="103">
        <v>22.842452061912564</v>
      </c>
      <c r="CD301" s="103">
        <v>23.661098858141269</v>
      </c>
      <c r="CE301" s="103">
        <v>0.81864679622869851</v>
      </c>
      <c r="CF301" s="104">
        <v>958.3130634893306</v>
      </c>
      <c r="CG301" s="104">
        <v>3649.6110525301278</v>
      </c>
      <c r="CH301" s="104">
        <v>2691.2979890407951</v>
      </c>
    </row>
    <row r="302" spans="2:86" x14ac:dyDescent="0.2">
      <c r="B302" s="105">
        <v>297</v>
      </c>
      <c r="C302" s="109">
        <v>23.029421293519533</v>
      </c>
      <c r="D302" s="109">
        <v>3</v>
      </c>
      <c r="E302" s="109">
        <v>5.5298732511139592</v>
      </c>
      <c r="F302" s="110">
        <v>132.00907508728426</v>
      </c>
      <c r="G302" s="109">
        <v>25</v>
      </c>
      <c r="H302" s="109">
        <v>25.559294544633492</v>
      </c>
      <c r="I302" s="109">
        <v>0.5592945446334916</v>
      </c>
      <c r="J302" s="110">
        <v>982.68209312131273</v>
      </c>
      <c r="K302" s="110">
        <v>4650</v>
      </c>
      <c r="L302" s="110">
        <v>3667.3179068786872</v>
      </c>
      <c r="M302" s="111" t="s">
        <v>105</v>
      </c>
      <c r="O302" s="103">
        <v>21.785753742311197</v>
      </c>
      <c r="P302" s="103">
        <v>22.217782636935354</v>
      </c>
      <c r="Q302" s="103">
        <v>0.43202889462415278</v>
      </c>
      <c r="R302" s="104">
        <v>880.48802375113883</v>
      </c>
      <c r="S302" s="104">
        <v>4017.7319699123132</v>
      </c>
      <c r="T302" s="104">
        <v>3137.2439461611721</v>
      </c>
      <c r="X302" s="105">
        <v>297</v>
      </c>
      <c r="Y302" s="109">
        <v>20.818457194584955</v>
      </c>
      <c r="Z302" s="109">
        <v>1</v>
      </c>
      <c r="AA302" s="109">
        <v>2.7086551461414263</v>
      </c>
      <c r="AB302" s="110">
        <v>152.4823485298314</v>
      </c>
      <c r="AC302" s="109">
        <v>22.527112340726383</v>
      </c>
      <c r="AD302" s="109">
        <v>22.527112340726383</v>
      </c>
      <c r="AE302" s="109">
        <v>0</v>
      </c>
      <c r="AF302" s="110">
        <v>828.29571875162287</v>
      </c>
      <c r="AG302" s="110">
        <v>4124.880221330749</v>
      </c>
      <c r="AH302" s="110">
        <v>3296.5845025791259</v>
      </c>
      <c r="AI302" s="111" t="s">
        <v>104</v>
      </c>
      <c r="AK302" s="103">
        <v>21.894192820635013</v>
      </c>
      <c r="AL302" s="103">
        <v>22.366506638421274</v>
      </c>
      <c r="AM302" s="103">
        <v>0.47231381778625653</v>
      </c>
      <c r="AN302" s="104">
        <v>892.7388529764039</v>
      </c>
      <c r="AO302" s="104">
        <v>4073.1769299365264</v>
      </c>
      <c r="AP302" s="104">
        <v>3180.4380769601216</v>
      </c>
      <c r="AT302" s="105">
        <v>297</v>
      </c>
      <c r="AU302" s="109">
        <v>24.37155383062062</v>
      </c>
      <c r="AV302" s="109">
        <v>0</v>
      </c>
      <c r="AW302" s="109">
        <v>3.5390684440294349</v>
      </c>
      <c r="AX302" s="110">
        <v>122.00378223853588</v>
      </c>
      <c r="AY302" s="109">
        <v>25</v>
      </c>
      <c r="AZ302" s="109">
        <v>27.910622274650056</v>
      </c>
      <c r="BA302" s="109">
        <v>2.9106222746500556</v>
      </c>
      <c r="BB302" s="110">
        <v>1308.5971234360443</v>
      </c>
      <c r="BC302" s="110">
        <v>3750</v>
      </c>
      <c r="BD302" s="110">
        <v>2441.4028765639559</v>
      </c>
      <c r="BE302" s="111" t="s">
        <v>105</v>
      </c>
      <c r="BG302" s="103">
        <v>22.799295814180393</v>
      </c>
      <c r="BH302" s="103">
        <v>23.578319749495709</v>
      </c>
      <c r="BI302" s="103">
        <v>0.77902393531532188</v>
      </c>
      <c r="BJ302" s="104">
        <v>951.66432198117366</v>
      </c>
      <c r="BK302" s="104">
        <v>3581.5105337432183</v>
      </c>
      <c r="BL302" s="104">
        <v>2629.8462117620479</v>
      </c>
      <c r="BP302" s="105">
        <v>297</v>
      </c>
      <c r="BQ302" s="109">
        <v>20.119872553078373</v>
      </c>
      <c r="BR302" s="109">
        <v>1</v>
      </c>
      <c r="BS302" s="109">
        <v>4.0818830692953902</v>
      </c>
      <c r="BT302" s="110">
        <v>171.26325041729623</v>
      </c>
      <c r="BU302" s="109">
        <v>23.201755622373764</v>
      </c>
      <c r="BV302" s="109">
        <v>23.201755622373764</v>
      </c>
      <c r="BW302" s="109">
        <v>0</v>
      </c>
      <c r="BX302" s="110">
        <v>867.31591908850919</v>
      </c>
      <c r="BY302" s="110">
        <v>3550.2633433560645</v>
      </c>
      <c r="BZ302" s="110">
        <v>2682.9474242675551</v>
      </c>
      <c r="CA302" s="111" t="s">
        <v>104</v>
      </c>
      <c r="CC302" s="103">
        <v>22.843661838210412</v>
      </c>
      <c r="CD302" s="103">
        <v>23.65955224791983</v>
      </c>
      <c r="CE302" s="103">
        <v>0.81589040970940996</v>
      </c>
      <c r="CF302" s="104">
        <v>958.00667579774529</v>
      </c>
      <c r="CG302" s="104">
        <v>3649.2765484588349</v>
      </c>
      <c r="CH302" s="104">
        <v>2691.269872661087</v>
      </c>
    </row>
    <row r="303" spans="2:86" x14ac:dyDescent="0.2">
      <c r="B303" s="105">
        <v>298</v>
      </c>
      <c r="C303" s="109">
        <v>18.358616552568545</v>
      </c>
      <c r="D303" s="109">
        <v>2</v>
      </c>
      <c r="E303" s="109">
        <v>3.2137439301071917</v>
      </c>
      <c r="F303" s="110">
        <v>140.26428563666593</v>
      </c>
      <c r="G303" s="109">
        <v>19.572360482675737</v>
      </c>
      <c r="H303" s="109">
        <v>19.572360482675737</v>
      </c>
      <c r="I303" s="109">
        <v>0</v>
      </c>
      <c r="J303" s="110">
        <v>727.43510011693809</v>
      </c>
      <c r="K303" s="110">
        <v>3623.0248868816329</v>
      </c>
      <c r="L303" s="110">
        <v>2895.589786764695</v>
      </c>
      <c r="M303" s="111" t="s">
        <v>104</v>
      </c>
      <c r="O303" s="103">
        <v>21.778326248151345</v>
      </c>
      <c r="P303" s="103">
        <v>22.208905381384145</v>
      </c>
      <c r="Q303" s="103">
        <v>0.43057913323279656</v>
      </c>
      <c r="R303" s="104">
        <v>879.97442333625895</v>
      </c>
      <c r="S303" s="104">
        <v>4016.4074494994588</v>
      </c>
      <c r="T303" s="104">
        <v>3136.4330261631972</v>
      </c>
      <c r="X303" s="105">
        <v>298</v>
      </c>
      <c r="Y303" s="109">
        <v>17.50246535125698</v>
      </c>
      <c r="Z303" s="109">
        <v>3</v>
      </c>
      <c r="AA303" s="109">
        <v>4.8014175309746374</v>
      </c>
      <c r="AB303" s="110">
        <v>163.31606609195848</v>
      </c>
      <c r="AC303" s="109">
        <v>19.303882882231619</v>
      </c>
      <c r="AD303" s="109">
        <v>19.303882882231619</v>
      </c>
      <c r="AE303" s="109">
        <v>0</v>
      </c>
      <c r="AF303" s="110">
        <v>742.43255255890699</v>
      </c>
      <c r="AG303" s="110">
        <v>3684.6989188016914</v>
      </c>
      <c r="AH303" s="110">
        <v>2942.2663662427844</v>
      </c>
      <c r="AI303" s="111" t="s">
        <v>104</v>
      </c>
      <c r="AK303" s="103">
        <v>21.885500505405474</v>
      </c>
      <c r="AL303" s="103">
        <v>22.356229377494465</v>
      </c>
      <c r="AM303" s="103">
        <v>0.47072887208898723</v>
      </c>
      <c r="AN303" s="104">
        <v>892.23446941795589</v>
      </c>
      <c r="AO303" s="104">
        <v>4071.873312449497</v>
      </c>
      <c r="AP303" s="104">
        <v>3179.6388430315401</v>
      </c>
      <c r="AT303" s="105">
        <v>298</v>
      </c>
      <c r="AU303" s="109">
        <v>22.211281534225527</v>
      </c>
      <c r="AV303" s="109">
        <v>2</v>
      </c>
      <c r="AW303" s="109">
        <v>4.3207550516485203</v>
      </c>
      <c r="AX303" s="110">
        <v>149.16143307241862</v>
      </c>
      <c r="AY303" s="109">
        <v>24.532036585874046</v>
      </c>
      <c r="AZ303" s="109">
        <v>24.532036585874046</v>
      </c>
      <c r="BA303" s="109">
        <v>0</v>
      </c>
      <c r="BB303" s="110">
        <v>885.12253064864001</v>
      </c>
      <c r="BC303" s="110">
        <v>3779.8054878811067</v>
      </c>
      <c r="BD303" s="110">
        <v>2894.6829572324668</v>
      </c>
      <c r="BE303" s="111" t="s">
        <v>104</v>
      </c>
      <c r="BG303" s="103">
        <v>22.805110380528358</v>
      </c>
      <c r="BH303" s="103">
        <v>23.581520141564091</v>
      </c>
      <c r="BI303" s="103">
        <v>0.77640976103574033</v>
      </c>
      <c r="BJ303" s="104">
        <v>951.4410273793867</v>
      </c>
      <c r="BK303" s="104">
        <v>3582.1759530524059</v>
      </c>
      <c r="BL303" s="104">
        <v>2630.7349256730226</v>
      </c>
      <c r="BP303" s="105">
        <v>298</v>
      </c>
      <c r="BQ303" s="109">
        <v>20.035929360263395</v>
      </c>
      <c r="BR303" s="109">
        <v>3</v>
      </c>
      <c r="BS303" s="109">
        <v>3.5384092151436533</v>
      </c>
      <c r="BT303" s="110">
        <v>140.90400948877999</v>
      </c>
      <c r="BU303" s="109">
        <v>20.574338575407047</v>
      </c>
      <c r="BV303" s="109">
        <v>20.574338575407047</v>
      </c>
      <c r="BW303" s="109">
        <v>0</v>
      </c>
      <c r="BX303" s="110">
        <v>758.13416675099143</v>
      </c>
      <c r="BY303" s="110">
        <v>3296.1507863110569</v>
      </c>
      <c r="BZ303" s="110">
        <v>2538.0166195600655</v>
      </c>
      <c r="CA303" s="111" t="s">
        <v>104</v>
      </c>
      <c r="CC303" s="103">
        <v>22.836046659476171</v>
      </c>
      <c r="CD303" s="103">
        <v>23.649199181904685</v>
      </c>
      <c r="CE303" s="103">
        <v>0.81315252242850589</v>
      </c>
      <c r="CF303" s="104">
        <v>957.33596268013878</v>
      </c>
      <c r="CG303" s="104">
        <v>3648.0915626798155</v>
      </c>
      <c r="CH303" s="104">
        <v>2690.7555999996744</v>
      </c>
    </row>
    <row r="304" spans="2:86" x14ac:dyDescent="0.2">
      <c r="B304" s="105">
        <v>299</v>
      </c>
      <c r="C304" s="109">
        <v>19.883949384787748</v>
      </c>
      <c r="D304" s="109">
        <v>1</v>
      </c>
      <c r="E304" s="109">
        <v>2.1620701616392357</v>
      </c>
      <c r="F304" s="110">
        <v>130.80764673590514</v>
      </c>
      <c r="G304" s="109">
        <v>21.046019546426983</v>
      </c>
      <c r="H304" s="109">
        <v>21.046019546426983</v>
      </c>
      <c r="I304" s="109">
        <v>0</v>
      </c>
      <c r="J304" s="110">
        <v>762.18823312871461</v>
      </c>
      <c r="K304" s="110">
        <v>3838.2835183568568</v>
      </c>
      <c r="L304" s="110">
        <v>3076.0952852281421</v>
      </c>
      <c r="M304" s="111" t="s">
        <v>104</v>
      </c>
      <c r="O304" s="103">
        <v>21.775877061857951</v>
      </c>
      <c r="P304" s="103">
        <v>22.205016131100006</v>
      </c>
      <c r="Q304" s="103">
        <v>0.42913906924205142</v>
      </c>
      <c r="R304" s="104">
        <v>879.5804895897453</v>
      </c>
      <c r="S304" s="104">
        <v>4015.8117172882799</v>
      </c>
      <c r="T304" s="104">
        <v>3136.2312276985317</v>
      </c>
      <c r="X304" s="105">
        <v>299</v>
      </c>
      <c r="Y304" s="109">
        <v>16.612231615391671</v>
      </c>
      <c r="Z304" s="109">
        <v>3</v>
      </c>
      <c r="AA304" s="109">
        <v>5.4335679729371869</v>
      </c>
      <c r="AB304" s="110">
        <v>141.14538945671029</v>
      </c>
      <c r="AC304" s="109">
        <v>19.045799588328858</v>
      </c>
      <c r="AD304" s="109">
        <v>19.045799588328858</v>
      </c>
      <c r="AE304" s="109">
        <v>0</v>
      </c>
      <c r="AF304" s="110">
        <v>712.51937710657603</v>
      </c>
      <c r="AG304" s="110">
        <v>3638.2439258991944</v>
      </c>
      <c r="AH304" s="110">
        <v>2925.7245487926184</v>
      </c>
      <c r="AI304" s="111" t="s">
        <v>104</v>
      </c>
      <c r="AK304" s="103">
        <v>21.876003177923611</v>
      </c>
      <c r="AL304" s="103">
        <v>22.345157705958794</v>
      </c>
      <c r="AM304" s="103">
        <v>0.46915452803517793</v>
      </c>
      <c r="AN304" s="104">
        <v>891.63341559751643</v>
      </c>
      <c r="AO304" s="104">
        <v>4070.4230469426398</v>
      </c>
      <c r="AP304" s="104">
        <v>3178.789631345122</v>
      </c>
      <c r="AT304" s="105">
        <v>299</v>
      </c>
      <c r="AU304" s="109">
        <v>17.147178584442855</v>
      </c>
      <c r="AV304" s="109">
        <v>2</v>
      </c>
      <c r="AW304" s="109">
        <v>3.2167045572559636</v>
      </c>
      <c r="AX304" s="110">
        <v>155.4301980443166</v>
      </c>
      <c r="AY304" s="109">
        <v>18.363883141698818</v>
      </c>
      <c r="AZ304" s="109">
        <v>18.363883141698818</v>
      </c>
      <c r="BA304" s="109">
        <v>0</v>
      </c>
      <c r="BB304" s="110">
        <v>706.34669229528117</v>
      </c>
      <c r="BC304" s="110">
        <v>2854.5824712548228</v>
      </c>
      <c r="BD304" s="110">
        <v>2148.2357789595417</v>
      </c>
      <c r="BE304" s="111" t="s">
        <v>104</v>
      </c>
      <c r="BG304" s="103">
        <v>22.790256777722909</v>
      </c>
      <c r="BH304" s="103">
        <v>23.564069850594645</v>
      </c>
      <c r="BI304" s="103">
        <v>0.77381307287174117</v>
      </c>
      <c r="BJ304" s="104">
        <v>950.62131388412217</v>
      </c>
      <c r="BK304" s="104">
        <v>3579.7425300363602</v>
      </c>
      <c r="BL304" s="104">
        <v>2629.1212161522417</v>
      </c>
      <c r="BP304" s="105">
        <v>299</v>
      </c>
      <c r="BQ304" s="109">
        <v>23.463327422755285</v>
      </c>
      <c r="BR304" s="109">
        <v>4</v>
      </c>
      <c r="BS304" s="109">
        <v>6.2396236339526645</v>
      </c>
      <c r="BT304" s="110">
        <v>150.66940605379017</v>
      </c>
      <c r="BU304" s="109">
        <v>25</v>
      </c>
      <c r="BV304" s="109">
        <v>25.702951056707949</v>
      </c>
      <c r="BW304" s="109">
        <v>0.70295105670794911</v>
      </c>
      <c r="BX304" s="110">
        <v>1006.1120645599826</v>
      </c>
      <c r="BY304" s="110">
        <v>4030</v>
      </c>
      <c r="BZ304" s="110">
        <v>3023.8879354400174</v>
      </c>
      <c r="CA304" s="111" t="s">
        <v>105</v>
      </c>
      <c r="CC304" s="103">
        <v>22.84328396161839</v>
      </c>
      <c r="CD304" s="103">
        <v>23.656067917271923</v>
      </c>
      <c r="CE304" s="103">
        <v>0.81278395565352068</v>
      </c>
      <c r="CF304" s="104">
        <v>957.49909345565675</v>
      </c>
      <c r="CG304" s="104">
        <v>3649.3688484233612</v>
      </c>
      <c r="CH304" s="104">
        <v>2691.8697549677022</v>
      </c>
    </row>
    <row r="305" spans="2:86" x14ac:dyDescent="0.2">
      <c r="B305" s="105">
        <v>300</v>
      </c>
      <c r="C305" s="109">
        <v>21.081072265563584</v>
      </c>
      <c r="D305" s="109">
        <v>1</v>
      </c>
      <c r="E305" s="109">
        <v>4.3405877255342755</v>
      </c>
      <c r="F305" s="110">
        <v>191.99972217042674</v>
      </c>
      <c r="G305" s="109">
        <v>24.421659991097862</v>
      </c>
      <c r="H305" s="109">
        <v>24.421659991097862</v>
      </c>
      <c r="I305" s="109">
        <v>0</v>
      </c>
      <c r="J305" s="110">
        <v>924.6495219033626</v>
      </c>
      <c r="K305" s="110">
        <v>4445.8987983976149</v>
      </c>
      <c r="L305" s="110">
        <v>3521.2492764942522</v>
      </c>
      <c r="M305" s="111" t="s">
        <v>104</v>
      </c>
      <c r="O305" s="103">
        <v>21.78469633828875</v>
      </c>
      <c r="P305" s="103">
        <v>22.212404943966668</v>
      </c>
      <c r="Q305" s="103">
        <v>0.4277086056779113</v>
      </c>
      <c r="R305" s="104">
        <v>879.7307196974574</v>
      </c>
      <c r="S305" s="104">
        <v>4017.2453408919773</v>
      </c>
      <c r="T305" s="104">
        <v>3137.5146211945171</v>
      </c>
      <c r="X305" s="105">
        <v>300</v>
      </c>
      <c r="Y305" s="109">
        <v>18.907616081930918</v>
      </c>
      <c r="Z305" s="109">
        <v>2</v>
      </c>
      <c r="AA305" s="109">
        <v>4.3767628494511435</v>
      </c>
      <c r="AB305" s="110">
        <v>161.64987661738945</v>
      </c>
      <c r="AC305" s="109">
        <v>21.284378931382061</v>
      </c>
      <c r="AD305" s="109">
        <v>21.284378931382061</v>
      </c>
      <c r="AE305" s="109">
        <v>0</v>
      </c>
      <c r="AF305" s="110">
        <v>800.1812445588514</v>
      </c>
      <c r="AG305" s="110">
        <v>3971.1882076487709</v>
      </c>
      <c r="AH305" s="110">
        <v>3171.0069630899197</v>
      </c>
      <c r="AI305" s="111" t="s">
        <v>104</v>
      </c>
      <c r="AK305" s="103">
        <v>21.874031097101806</v>
      </c>
      <c r="AL305" s="103">
        <v>22.341621776710205</v>
      </c>
      <c r="AM305" s="103">
        <v>0.46759067960839396</v>
      </c>
      <c r="AN305" s="104">
        <v>891.3285750273875</v>
      </c>
      <c r="AO305" s="104">
        <v>4070.0922641449934</v>
      </c>
      <c r="AP305" s="104">
        <v>3178.7636891176048</v>
      </c>
      <c r="AT305" s="105">
        <v>300</v>
      </c>
      <c r="AU305" s="109">
        <v>18.421125596487332</v>
      </c>
      <c r="AV305" s="109">
        <v>2</v>
      </c>
      <c r="AW305" s="109">
        <v>6.8715856173554357</v>
      </c>
      <c r="AX305" s="110">
        <v>180.46574280196836</v>
      </c>
      <c r="AY305" s="109">
        <v>23.292711213842768</v>
      </c>
      <c r="AZ305" s="109">
        <v>23.292711213842768</v>
      </c>
      <c r="BA305" s="109">
        <v>0</v>
      </c>
      <c r="BB305" s="110">
        <v>879.24707921725144</v>
      </c>
      <c r="BC305" s="110">
        <v>3593.9066820764151</v>
      </c>
      <c r="BD305" s="110">
        <v>2714.6596028591639</v>
      </c>
      <c r="BE305" s="111" t="s">
        <v>104</v>
      </c>
      <c r="BG305" s="103">
        <v>22.791931625843311</v>
      </c>
      <c r="BH305" s="103">
        <v>23.563165321805471</v>
      </c>
      <c r="BI305" s="103">
        <v>0.77123369596216873</v>
      </c>
      <c r="BJ305" s="104">
        <v>950.38339976856582</v>
      </c>
      <c r="BK305" s="104">
        <v>3579.7897438764935</v>
      </c>
      <c r="BL305" s="104">
        <v>2629.4063441079315</v>
      </c>
      <c r="BP305" s="105">
        <v>300</v>
      </c>
      <c r="BQ305" s="109">
        <v>22.8567781931383</v>
      </c>
      <c r="BR305" s="109">
        <v>2</v>
      </c>
      <c r="BS305" s="109">
        <v>4.2738119743654952</v>
      </c>
      <c r="BT305" s="110">
        <v>161.66731996550936</v>
      </c>
      <c r="BU305" s="109">
        <v>25</v>
      </c>
      <c r="BV305" s="109">
        <v>25.130590167503797</v>
      </c>
      <c r="BW305" s="109">
        <v>0.13059016750379726</v>
      </c>
      <c r="BX305" s="110">
        <v>931.25584509107898</v>
      </c>
      <c r="BY305" s="110">
        <v>3890</v>
      </c>
      <c r="BZ305" s="110">
        <v>2958.7441549089208</v>
      </c>
      <c r="CA305" s="111" t="s">
        <v>105</v>
      </c>
      <c r="CC305" s="103">
        <v>22.850473015079665</v>
      </c>
      <c r="CD305" s="103">
        <v>23.660982991439361</v>
      </c>
      <c r="CE305" s="103">
        <v>0.81050997635968824</v>
      </c>
      <c r="CF305" s="104">
        <v>957.41161596110805</v>
      </c>
      <c r="CG305" s="104">
        <v>3650.1709522619503</v>
      </c>
      <c r="CH305" s="104">
        <v>2692.7593363008395</v>
      </c>
    </row>
    <row r="306" spans="2:86" x14ac:dyDescent="0.2">
      <c r="B306" s="105">
        <v>301</v>
      </c>
      <c r="C306" s="109">
        <v>16.503797373885618</v>
      </c>
      <c r="D306" s="109">
        <v>1</v>
      </c>
      <c r="E306" s="109">
        <v>3.3862250334400148</v>
      </c>
      <c r="F306" s="110">
        <v>127.36093929991509</v>
      </c>
      <c r="G306" s="109">
        <v>18.890022407325631</v>
      </c>
      <c r="H306" s="109">
        <v>18.890022407325631</v>
      </c>
      <c r="I306" s="109">
        <v>0</v>
      </c>
      <c r="J306" s="110">
        <v>694.06161151968399</v>
      </c>
      <c r="K306" s="110">
        <v>3450.2040333186137</v>
      </c>
      <c r="L306" s="110">
        <v>2756.1424217989297</v>
      </c>
      <c r="M306" s="111" t="s">
        <v>104</v>
      </c>
      <c r="O306" s="103">
        <v>21.775079481375251</v>
      </c>
      <c r="P306" s="103">
        <v>22.20136712823032</v>
      </c>
      <c r="Q306" s="103">
        <v>0.4262876468550611</v>
      </c>
      <c r="R306" s="104">
        <v>879.11387880650125</v>
      </c>
      <c r="S306" s="104">
        <v>4015.3614827272818</v>
      </c>
      <c r="T306" s="104">
        <v>3136.2476039207777</v>
      </c>
      <c r="X306" s="105">
        <v>301</v>
      </c>
      <c r="Y306" s="109">
        <v>23.060728122129639</v>
      </c>
      <c r="Z306" s="109">
        <v>1</v>
      </c>
      <c r="AA306" s="109">
        <v>3.1676535985097396</v>
      </c>
      <c r="AB306" s="110">
        <v>159.88496561230139</v>
      </c>
      <c r="AC306" s="109">
        <v>25</v>
      </c>
      <c r="AD306" s="109">
        <v>25.22838172063938</v>
      </c>
      <c r="AE306" s="109">
        <v>0.22838172063937989</v>
      </c>
      <c r="AF306" s="110">
        <v>950.99367532738972</v>
      </c>
      <c r="AG306" s="110">
        <v>4570</v>
      </c>
      <c r="AH306" s="110">
        <v>3619.0063246726104</v>
      </c>
      <c r="AI306" s="111" t="s">
        <v>105</v>
      </c>
      <c r="AK306" s="103">
        <v>21.884416375848975</v>
      </c>
      <c r="AL306" s="103">
        <v>22.351212341307974</v>
      </c>
      <c r="AM306" s="103">
        <v>0.46679596545899532</v>
      </c>
      <c r="AN306" s="104">
        <v>891.5267979519723</v>
      </c>
      <c r="AO306" s="104">
        <v>4071.7530871877011</v>
      </c>
      <c r="AP306" s="104">
        <v>3180.2262892357276</v>
      </c>
      <c r="AT306" s="105">
        <v>301</v>
      </c>
      <c r="AU306" s="109">
        <v>24.716042237589097</v>
      </c>
      <c r="AV306" s="109">
        <v>2</v>
      </c>
      <c r="AW306" s="109">
        <v>5.1980544376691409</v>
      </c>
      <c r="AX306" s="110">
        <v>169.63786209892493</v>
      </c>
      <c r="AY306" s="109">
        <v>25</v>
      </c>
      <c r="AZ306" s="109">
        <v>27.914096675258236</v>
      </c>
      <c r="BA306" s="109">
        <v>2.9140966752582358</v>
      </c>
      <c r="BB306" s="110">
        <v>1356.7523633876604</v>
      </c>
      <c r="BC306" s="110">
        <v>3850</v>
      </c>
      <c r="BD306" s="110">
        <v>2493.2476366123396</v>
      </c>
      <c r="BE306" s="111" t="s">
        <v>105</v>
      </c>
      <c r="BG306" s="103">
        <v>22.799267401172735</v>
      </c>
      <c r="BH306" s="103">
        <v>23.577620243245516</v>
      </c>
      <c r="BI306" s="103">
        <v>0.77835284207278688</v>
      </c>
      <c r="BJ306" s="104">
        <v>951.73346277062262</v>
      </c>
      <c r="BK306" s="104">
        <v>3580.6874523685983</v>
      </c>
      <c r="BL306" s="104">
        <v>2628.9539895979797</v>
      </c>
      <c r="BP306" s="105">
        <v>301</v>
      </c>
      <c r="BQ306" s="109">
        <v>23.650088214277247</v>
      </c>
      <c r="BR306" s="109">
        <v>1</v>
      </c>
      <c r="BS306" s="109">
        <v>5.1156828255663545</v>
      </c>
      <c r="BT306" s="110">
        <v>158.91610395803602</v>
      </c>
      <c r="BU306" s="109">
        <v>25</v>
      </c>
      <c r="BV306" s="109">
        <v>27.7657710398436</v>
      </c>
      <c r="BW306" s="109">
        <v>2.7657710398435995</v>
      </c>
      <c r="BX306" s="110">
        <v>1323.781759934576</v>
      </c>
      <c r="BY306" s="110">
        <v>3820</v>
      </c>
      <c r="BZ306" s="110">
        <v>2496.2182400654237</v>
      </c>
      <c r="CA306" s="111" t="s">
        <v>105</v>
      </c>
      <c r="CC306" s="103">
        <v>22.857614300743851</v>
      </c>
      <c r="CD306" s="103">
        <v>23.674620161035389</v>
      </c>
      <c r="CE306" s="103">
        <v>0.81700586029152855</v>
      </c>
      <c r="CF306" s="104">
        <v>958.62879251915945</v>
      </c>
      <c r="CG306" s="104">
        <v>3650.7351683673924</v>
      </c>
      <c r="CH306" s="104">
        <v>2692.1063758482301</v>
      </c>
    </row>
    <row r="307" spans="2:86" x14ac:dyDescent="0.2">
      <c r="B307" s="105">
        <v>302</v>
      </c>
      <c r="C307" s="109">
        <v>21.760497129831446</v>
      </c>
      <c r="D307" s="109">
        <v>1</v>
      </c>
      <c r="E307" s="109">
        <v>2.810336094780816</v>
      </c>
      <c r="F307" s="110">
        <v>126.71393174102748</v>
      </c>
      <c r="G307" s="109">
        <v>23.570833224612262</v>
      </c>
      <c r="H307" s="109">
        <v>23.570833224612262</v>
      </c>
      <c r="I307" s="109">
        <v>0</v>
      </c>
      <c r="J307" s="110">
        <v>833.83892847939535</v>
      </c>
      <c r="K307" s="110">
        <v>4292.749980430207</v>
      </c>
      <c r="L307" s="110">
        <v>3458.9110519508117</v>
      </c>
      <c r="M307" s="111" t="s">
        <v>104</v>
      </c>
      <c r="O307" s="103">
        <v>21.781025685823057</v>
      </c>
      <c r="P307" s="103">
        <v>22.205901784178604</v>
      </c>
      <c r="Q307" s="103">
        <v>0.42487609835554102</v>
      </c>
      <c r="R307" s="104">
        <v>878.96396175243808</v>
      </c>
      <c r="S307" s="104">
        <v>4016.2799876865629</v>
      </c>
      <c r="T307" s="104">
        <v>3137.3160259341221</v>
      </c>
      <c r="X307" s="105">
        <v>302</v>
      </c>
      <c r="Y307" s="109">
        <v>21.31990018089445</v>
      </c>
      <c r="Z307" s="109">
        <v>1</v>
      </c>
      <c r="AA307" s="109">
        <v>3.4240708980248069</v>
      </c>
      <c r="AB307" s="110">
        <v>124.42634986340883</v>
      </c>
      <c r="AC307" s="109">
        <v>23.743971078919259</v>
      </c>
      <c r="AD307" s="109">
        <v>23.743971078919259</v>
      </c>
      <c r="AE307" s="109">
        <v>0</v>
      </c>
      <c r="AF307" s="110">
        <v>836.74548223098668</v>
      </c>
      <c r="AG307" s="110">
        <v>4343.9147942054669</v>
      </c>
      <c r="AH307" s="110">
        <v>3507.1693119744805</v>
      </c>
      <c r="AI307" s="111" t="s">
        <v>104</v>
      </c>
      <c r="AK307" s="103">
        <v>21.890573841753184</v>
      </c>
      <c r="AL307" s="103">
        <v>22.355824125207352</v>
      </c>
      <c r="AM307" s="103">
        <v>0.46525028345416419</v>
      </c>
      <c r="AN307" s="104">
        <v>891.3454028668034</v>
      </c>
      <c r="AO307" s="104">
        <v>4072.654284893058</v>
      </c>
      <c r="AP307" s="104">
        <v>3181.3088820262533</v>
      </c>
      <c r="AT307" s="105">
        <v>302</v>
      </c>
      <c r="AU307" s="109">
        <v>15.038394406096909</v>
      </c>
      <c r="AV307" s="109">
        <v>3</v>
      </c>
      <c r="AW307" s="109">
        <v>3.5338867892581836</v>
      </c>
      <c r="AX307" s="110">
        <v>157.73684754939617</v>
      </c>
      <c r="AY307" s="109">
        <v>15.572281195355092</v>
      </c>
      <c r="AZ307" s="109">
        <v>15.572281195355092</v>
      </c>
      <c r="BA307" s="109">
        <v>0</v>
      </c>
      <c r="BB307" s="110">
        <v>624.90528341004892</v>
      </c>
      <c r="BC307" s="110">
        <v>2485.8421793032639</v>
      </c>
      <c r="BD307" s="110">
        <v>1860.936895893215</v>
      </c>
      <c r="BE307" s="111" t="s">
        <v>104</v>
      </c>
      <c r="BG307" s="103">
        <v>22.775336983272677</v>
      </c>
      <c r="BH307" s="103">
        <v>23.551112498053826</v>
      </c>
      <c r="BI307" s="103">
        <v>0.77577551478115514</v>
      </c>
      <c r="BJ307" s="104">
        <v>950.65125025618363</v>
      </c>
      <c r="BK307" s="104">
        <v>3577.0621368948723</v>
      </c>
      <c r="BL307" s="104">
        <v>2626.4108866386923</v>
      </c>
      <c r="BP307" s="105">
        <v>302</v>
      </c>
      <c r="BQ307" s="109">
        <v>26.646124459968647</v>
      </c>
      <c r="BR307" s="109">
        <v>3</v>
      </c>
      <c r="BS307" s="109">
        <v>4.3507415629271549</v>
      </c>
      <c r="BT307" s="110">
        <v>116.83696644035351</v>
      </c>
      <c r="BU307" s="109">
        <v>25</v>
      </c>
      <c r="BV307" s="109">
        <v>27.996866022895802</v>
      </c>
      <c r="BW307" s="109">
        <v>2.9968660228958015</v>
      </c>
      <c r="BX307" s="110">
        <v>1316.3668698747238</v>
      </c>
      <c r="BY307" s="110">
        <v>3960</v>
      </c>
      <c r="BZ307" s="110">
        <v>2643.6331301252762</v>
      </c>
      <c r="CA307" s="111" t="s">
        <v>105</v>
      </c>
      <c r="CC307" s="103">
        <v>22.864708293125492</v>
      </c>
      <c r="CD307" s="103">
        <v>23.688932233425657</v>
      </c>
      <c r="CE307" s="103">
        <v>0.82422394030015189</v>
      </c>
      <c r="CF307" s="104">
        <v>959.81335568921088</v>
      </c>
      <c r="CG307" s="104">
        <v>3651.7592241012749</v>
      </c>
      <c r="CH307" s="104">
        <v>2691.9458684120614</v>
      </c>
    </row>
    <row r="308" spans="2:86" x14ac:dyDescent="0.2">
      <c r="B308" s="105">
        <v>303</v>
      </c>
      <c r="C308" s="109">
        <v>22.378252782991709</v>
      </c>
      <c r="D308" s="109">
        <v>3</v>
      </c>
      <c r="E308" s="109">
        <v>4.5497320762189162</v>
      </c>
      <c r="F308" s="110">
        <v>116.11894079522632</v>
      </c>
      <c r="G308" s="109">
        <v>23.927984859210625</v>
      </c>
      <c r="H308" s="109">
        <v>23.927984859210625</v>
      </c>
      <c r="I308" s="109">
        <v>0</v>
      </c>
      <c r="J308" s="110">
        <v>833.95848657154511</v>
      </c>
      <c r="K308" s="110">
        <v>4457.0372746579123</v>
      </c>
      <c r="L308" s="110">
        <v>3623.0787880863672</v>
      </c>
      <c r="M308" s="111" t="s">
        <v>104</v>
      </c>
      <c r="O308" s="103">
        <v>21.788111359662619</v>
      </c>
      <c r="P308" s="103">
        <v>22.211585226670458</v>
      </c>
      <c r="Q308" s="103">
        <v>0.42347386700783296</v>
      </c>
      <c r="R308" s="104">
        <v>878.81542883104896</v>
      </c>
      <c r="S308" s="104">
        <v>4017.7346321980194</v>
      </c>
      <c r="T308" s="104">
        <v>3138.9192033669678</v>
      </c>
      <c r="X308" s="105">
        <v>303</v>
      </c>
      <c r="Y308" s="109">
        <v>19.434709154210058</v>
      </c>
      <c r="Z308" s="109">
        <v>0</v>
      </c>
      <c r="AA308" s="109">
        <v>3.058478740861466</v>
      </c>
      <c r="AB308" s="110">
        <v>127.12597310917351</v>
      </c>
      <c r="AC308" s="109">
        <v>22.493187895071525</v>
      </c>
      <c r="AD308" s="109">
        <v>22.493187895071525</v>
      </c>
      <c r="AE308" s="109">
        <v>0</v>
      </c>
      <c r="AF308" s="110">
        <v>801.92160996131929</v>
      </c>
      <c r="AG308" s="110">
        <v>4048.7738211128744</v>
      </c>
      <c r="AH308" s="110">
        <v>3246.8522111515549</v>
      </c>
      <c r="AI308" s="111" t="s">
        <v>104</v>
      </c>
      <c r="AK308" s="103">
        <v>21.89256266701166</v>
      </c>
      <c r="AL308" s="103">
        <v>22.35627747098248</v>
      </c>
      <c r="AM308" s="103">
        <v>0.4637148039708171</v>
      </c>
      <c r="AN308" s="104">
        <v>891.0502748374123</v>
      </c>
      <c r="AO308" s="104">
        <v>4072.5754714812424</v>
      </c>
      <c r="AP308" s="104">
        <v>3181.5251966438282</v>
      </c>
      <c r="AT308" s="105">
        <v>303</v>
      </c>
      <c r="AU308" s="109">
        <v>24.537797436222611</v>
      </c>
      <c r="AV308" s="109">
        <v>6</v>
      </c>
      <c r="AW308" s="109">
        <v>3.1848063454202151</v>
      </c>
      <c r="AX308" s="110">
        <v>149.17140675940493</v>
      </c>
      <c r="AY308" s="109">
        <v>21.722603781642825</v>
      </c>
      <c r="AZ308" s="109">
        <v>21.722603781642825</v>
      </c>
      <c r="BA308" s="109">
        <v>0</v>
      </c>
      <c r="BB308" s="110">
        <v>800.84952020868968</v>
      </c>
      <c r="BC308" s="110">
        <v>3558.3905672464239</v>
      </c>
      <c r="BD308" s="110">
        <v>2757.5410470377342</v>
      </c>
      <c r="BE308" s="111" t="s">
        <v>104</v>
      </c>
      <c r="BG308" s="103">
        <v>22.771862616270596</v>
      </c>
      <c r="BH308" s="103">
        <v>23.545077815821443</v>
      </c>
      <c r="BI308" s="103">
        <v>0.77321519955085427</v>
      </c>
      <c r="BJ308" s="104">
        <v>950.156855107512</v>
      </c>
      <c r="BK308" s="104">
        <v>3577.000514552798</v>
      </c>
      <c r="BL308" s="104">
        <v>2626.8436594452896</v>
      </c>
      <c r="BP308" s="105">
        <v>303</v>
      </c>
      <c r="BQ308" s="109">
        <v>27.518355442249376</v>
      </c>
      <c r="BR308" s="109">
        <v>2</v>
      </c>
      <c r="BS308" s="109">
        <v>6.5197922968844875</v>
      </c>
      <c r="BT308" s="110">
        <v>118.35311275198981</v>
      </c>
      <c r="BU308" s="109">
        <v>25</v>
      </c>
      <c r="BV308" s="109">
        <v>32.038147739133862</v>
      </c>
      <c r="BW308" s="109">
        <v>7.038147739133862</v>
      </c>
      <c r="BX308" s="110">
        <v>1924.0752736220691</v>
      </c>
      <c r="BY308" s="110">
        <v>3890</v>
      </c>
      <c r="BZ308" s="110">
        <v>1965.9247263779309</v>
      </c>
      <c r="CA308" s="111" t="s">
        <v>105</v>
      </c>
      <c r="CC308" s="103">
        <v>22.871755460474915</v>
      </c>
      <c r="CD308" s="103">
        <v>23.716487400111163</v>
      </c>
      <c r="CE308" s="103">
        <v>0.84473193963623672</v>
      </c>
      <c r="CF308" s="104">
        <v>962.99573825664606</v>
      </c>
      <c r="CG308" s="104">
        <v>3652.5454972890598</v>
      </c>
      <c r="CH308" s="104">
        <v>2689.5497590324107</v>
      </c>
    </row>
    <row r="309" spans="2:86" x14ac:dyDescent="0.2">
      <c r="B309" s="105">
        <v>304</v>
      </c>
      <c r="C309" s="109">
        <v>16.220757365303623</v>
      </c>
      <c r="D309" s="109">
        <v>1</v>
      </c>
      <c r="E309" s="109">
        <v>3.9048989846713784</v>
      </c>
      <c r="F309" s="110">
        <v>153.97481558092346</v>
      </c>
      <c r="G309" s="109">
        <v>19.125656349975003</v>
      </c>
      <c r="H309" s="109">
        <v>19.125656349975003</v>
      </c>
      <c r="I309" s="109">
        <v>0</v>
      </c>
      <c r="J309" s="110">
        <v>727.74450608017355</v>
      </c>
      <c r="K309" s="110">
        <v>3492.6181429955004</v>
      </c>
      <c r="L309" s="110">
        <v>2764.8736369153266</v>
      </c>
      <c r="M309" s="111" t="s">
        <v>104</v>
      </c>
      <c r="O309" s="103">
        <v>21.779353283972856</v>
      </c>
      <c r="P309" s="103">
        <v>22.201434144839222</v>
      </c>
      <c r="Q309" s="103">
        <v>0.42208086086635982</v>
      </c>
      <c r="R309" s="104">
        <v>878.31848500621061</v>
      </c>
      <c r="S309" s="104">
        <v>4016.0072753256427</v>
      </c>
      <c r="T309" s="104">
        <v>3137.6887903194297</v>
      </c>
      <c r="X309" s="105">
        <v>304</v>
      </c>
      <c r="Y309" s="109">
        <v>14.809475189513096</v>
      </c>
      <c r="Z309" s="109">
        <v>1</v>
      </c>
      <c r="AA309" s="109">
        <v>3.8338689163419932</v>
      </c>
      <c r="AB309" s="110">
        <v>190.2347002055059</v>
      </c>
      <c r="AC309" s="109">
        <v>17.643344105855089</v>
      </c>
      <c r="AD309" s="109">
        <v>17.643344105855089</v>
      </c>
      <c r="AE309" s="109">
        <v>0</v>
      </c>
      <c r="AF309" s="110">
        <v>719.53502338115857</v>
      </c>
      <c r="AG309" s="110">
        <v>3245.8019390539162</v>
      </c>
      <c r="AH309" s="110">
        <v>2526.2669156727575</v>
      </c>
      <c r="AI309" s="111" t="s">
        <v>104</v>
      </c>
      <c r="AK309" s="103">
        <v>21.878584974376277</v>
      </c>
      <c r="AL309" s="103">
        <v>22.340774400702458</v>
      </c>
      <c r="AM309" s="103">
        <v>0.46218942632617627</v>
      </c>
      <c r="AN309" s="104">
        <v>890.48607993130622</v>
      </c>
      <c r="AO309" s="104">
        <v>4069.8558217035206</v>
      </c>
      <c r="AP309" s="104">
        <v>3179.3697417722128</v>
      </c>
      <c r="AT309" s="105">
        <v>304</v>
      </c>
      <c r="AU309" s="109">
        <v>22.043897193319296</v>
      </c>
      <c r="AV309" s="109">
        <v>2</v>
      </c>
      <c r="AW309" s="109">
        <v>3.6857006351926418</v>
      </c>
      <c r="AX309" s="110">
        <v>172.36581390439159</v>
      </c>
      <c r="AY309" s="109">
        <v>23.729597828511938</v>
      </c>
      <c r="AZ309" s="109">
        <v>23.729597828511938</v>
      </c>
      <c r="BA309" s="109">
        <v>0</v>
      </c>
      <c r="BB309" s="110">
        <v>884.25374875974967</v>
      </c>
      <c r="BC309" s="110">
        <v>3659.4396742767908</v>
      </c>
      <c r="BD309" s="110">
        <v>2775.1859255170411</v>
      </c>
      <c r="BE309" s="111" t="s">
        <v>104</v>
      </c>
      <c r="BG309" s="103">
        <v>22.775013061047705</v>
      </c>
      <c r="BH309" s="103">
        <v>23.545684789547398</v>
      </c>
      <c r="BI309" s="103">
        <v>0.77067172849970011</v>
      </c>
      <c r="BJ309" s="104">
        <v>949.94006857347324</v>
      </c>
      <c r="BK309" s="104">
        <v>3577.2716959992586</v>
      </c>
      <c r="BL309" s="104">
        <v>2627.3316274257886</v>
      </c>
      <c r="BP309" s="105">
        <v>304</v>
      </c>
      <c r="BQ309" s="109">
        <v>19.438465266500803</v>
      </c>
      <c r="BR309" s="109">
        <v>2</v>
      </c>
      <c r="BS309" s="109">
        <v>4.0650561245025969</v>
      </c>
      <c r="BT309" s="110">
        <v>117.05455798334359</v>
      </c>
      <c r="BU309" s="109">
        <v>21.5035213910034</v>
      </c>
      <c r="BV309" s="109">
        <v>21.5035213910034</v>
      </c>
      <c r="BW309" s="109">
        <v>0</v>
      </c>
      <c r="BX309" s="110">
        <v>762.16019971344554</v>
      </c>
      <c r="BY309" s="110">
        <v>3365.5282086505099</v>
      </c>
      <c r="BZ309" s="110">
        <v>2603.3680089370646</v>
      </c>
      <c r="CA309" s="111" t="s">
        <v>104</v>
      </c>
      <c r="CC309" s="103">
        <v>22.867254690509547</v>
      </c>
      <c r="CD309" s="103">
        <v>23.709207906660151</v>
      </c>
      <c r="CE309" s="103">
        <v>0.84195321615059127</v>
      </c>
      <c r="CF309" s="104">
        <v>962.33509503775383</v>
      </c>
      <c r="CG309" s="104">
        <v>3651.6013614711692</v>
      </c>
      <c r="CH309" s="104">
        <v>2689.266266433413</v>
      </c>
    </row>
    <row r="310" spans="2:86" x14ac:dyDescent="0.2">
      <c r="B310" s="105">
        <v>305</v>
      </c>
      <c r="C310" s="109">
        <v>22.794572875933405</v>
      </c>
      <c r="D310" s="109">
        <v>1</v>
      </c>
      <c r="E310" s="109">
        <v>5.9954238386361469</v>
      </c>
      <c r="F310" s="110">
        <v>185.03467996193561</v>
      </c>
      <c r="G310" s="109">
        <v>25</v>
      </c>
      <c r="H310" s="109">
        <v>27.789996714569551</v>
      </c>
      <c r="I310" s="109">
        <v>2.7899967145695506</v>
      </c>
      <c r="J310" s="110">
        <v>1437.2340885844546</v>
      </c>
      <c r="K310" s="110">
        <v>4550</v>
      </c>
      <c r="L310" s="110">
        <v>3112.7659114155454</v>
      </c>
      <c r="M310" s="111" t="s">
        <v>105</v>
      </c>
      <c r="O310" s="103">
        <v>21.789912781402453</v>
      </c>
      <c r="P310" s="103">
        <v>22.219757300805551</v>
      </c>
      <c r="Q310" s="103">
        <v>0.4298445194030916</v>
      </c>
      <c r="R310" s="104">
        <v>880.15099518187685</v>
      </c>
      <c r="S310" s="104">
        <v>4017.7580711442474</v>
      </c>
      <c r="T310" s="104">
        <v>3137.6070759623676</v>
      </c>
      <c r="X310" s="105">
        <v>305</v>
      </c>
      <c r="Y310" s="109">
        <v>18.714761648708908</v>
      </c>
      <c r="Z310" s="109">
        <v>5</v>
      </c>
      <c r="AA310" s="109">
        <v>4.5922508935120145</v>
      </c>
      <c r="AB310" s="110">
        <v>153.94452921910843</v>
      </c>
      <c r="AC310" s="109">
        <v>18.307012542220924</v>
      </c>
      <c r="AD310" s="109">
        <v>18.307012542220924</v>
      </c>
      <c r="AE310" s="109">
        <v>0</v>
      </c>
      <c r="AF310" s="110">
        <v>703.15490548573609</v>
      </c>
      <c r="AG310" s="110">
        <v>3645.2622575997666</v>
      </c>
      <c r="AH310" s="110">
        <v>2942.1073521140306</v>
      </c>
      <c r="AI310" s="111" t="s">
        <v>104</v>
      </c>
      <c r="AK310" s="103">
        <v>21.866874900828229</v>
      </c>
      <c r="AL310" s="103">
        <v>22.327548951986124</v>
      </c>
      <c r="AM310" s="103">
        <v>0.46067405115789373</v>
      </c>
      <c r="AN310" s="104">
        <v>889.87187935935356</v>
      </c>
      <c r="AO310" s="104">
        <v>4068.463711657279</v>
      </c>
      <c r="AP310" s="104">
        <v>3178.5918322979242</v>
      </c>
      <c r="AT310" s="105">
        <v>305</v>
      </c>
      <c r="AU310" s="109">
        <v>21.827405977373164</v>
      </c>
      <c r="AV310" s="109">
        <v>2</v>
      </c>
      <c r="AW310" s="109">
        <v>5.4142519109574128</v>
      </c>
      <c r="AX310" s="110">
        <v>190.52620142671068</v>
      </c>
      <c r="AY310" s="109">
        <v>25</v>
      </c>
      <c r="AZ310" s="109">
        <v>25.241657888330579</v>
      </c>
      <c r="BA310" s="109">
        <v>0.24165788833057888</v>
      </c>
      <c r="BB310" s="110">
        <v>976.77488467629757</v>
      </c>
      <c r="BC310" s="110">
        <v>3850</v>
      </c>
      <c r="BD310" s="110">
        <v>2873.2251153237025</v>
      </c>
      <c r="BE310" s="111" t="s">
        <v>105</v>
      </c>
      <c r="BG310" s="103">
        <v>22.782308100191813</v>
      </c>
      <c r="BH310" s="103">
        <v>23.551245357084394</v>
      </c>
      <c r="BI310" s="103">
        <v>0.76893725689258818</v>
      </c>
      <c r="BJ310" s="104">
        <v>950.02805157708895</v>
      </c>
      <c r="BK310" s="104">
        <v>3578.1658871599166</v>
      </c>
      <c r="BL310" s="104">
        <v>2628.137835582831</v>
      </c>
      <c r="BP310" s="105">
        <v>305</v>
      </c>
      <c r="BQ310" s="109">
        <v>21.573469971860145</v>
      </c>
      <c r="BR310" s="109">
        <v>5</v>
      </c>
      <c r="BS310" s="109">
        <v>5.2292068775497187</v>
      </c>
      <c r="BT310" s="110">
        <v>138.39476379296696</v>
      </c>
      <c r="BU310" s="109">
        <v>21.802676849409863</v>
      </c>
      <c r="BV310" s="109">
        <v>21.802676849409863</v>
      </c>
      <c r="BW310" s="109">
        <v>0</v>
      </c>
      <c r="BX310" s="110">
        <v>792.47506927526285</v>
      </c>
      <c r="BY310" s="110">
        <v>3620.4015274114795</v>
      </c>
      <c r="BZ310" s="110">
        <v>2827.9264581362168</v>
      </c>
      <c r="CA310" s="111" t="s">
        <v>104</v>
      </c>
      <c r="CC310" s="103">
        <v>22.863764271358402</v>
      </c>
      <c r="CD310" s="103">
        <v>23.70295698516097</v>
      </c>
      <c r="CE310" s="103">
        <v>0.83919271380255644</v>
      </c>
      <c r="CF310" s="104">
        <v>961.77817692049973</v>
      </c>
      <c r="CG310" s="104">
        <v>3651.4990669332688</v>
      </c>
      <c r="CH310" s="104">
        <v>2689.7208900127662</v>
      </c>
    </row>
    <row r="311" spans="2:86" x14ac:dyDescent="0.2">
      <c r="B311" s="105">
        <v>306</v>
      </c>
      <c r="C311" s="109">
        <v>19.400205258480206</v>
      </c>
      <c r="D311" s="109">
        <v>2</v>
      </c>
      <c r="E311" s="109">
        <v>3.808376832506148</v>
      </c>
      <c r="F311" s="110">
        <v>124.46529423608564</v>
      </c>
      <c r="G311" s="109">
        <v>21.208582090986354</v>
      </c>
      <c r="H311" s="109">
        <v>21.208582090986354</v>
      </c>
      <c r="I311" s="109">
        <v>0</v>
      </c>
      <c r="J311" s="110">
        <v>760.72275696567635</v>
      </c>
      <c r="K311" s="110">
        <v>3917.5447763775437</v>
      </c>
      <c r="L311" s="110">
        <v>3156.8220194118676</v>
      </c>
      <c r="M311" s="111" t="s">
        <v>104</v>
      </c>
      <c r="O311" s="103">
        <v>21.788013007904361</v>
      </c>
      <c r="P311" s="103">
        <v>22.216452806655813</v>
      </c>
      <c r="Q311" s="103">
        <v>0.4284397987514475</v>
      </c>
      <c r="R311" s="104">
        <v>879.76070682169313</v>
      </c>
      <c r="S311" s="104">
        <v>4017.4305767169049</v>
      </c>
      <c r="T311" s="104">
        <v>3137.6698698952091</v>
      </c>
      <c r="X311" s="105">
        <v>306</v>
      </c>
      <c r="Y311" s="109">
        <v>27.339300025041016</v>
      </c>
      <c r="Z311" s="109">
        <v>3</v>
      </c>
      <c r="AA311" s="109">
        <v>5.1180213546098798</v>
      </c>
      <c r="AB311" s="110">
        <v>159.89766468624038</v>
      </c>
      <c r="AC311" s="109">
        <v>25</v>
      </c>
      <c r="AD311" s="109">
        <v>29.457321379650892</v>
      </c>
      <c r="AE311" s="109">
        <v>4.4573213796508924</v>
      </c>
      <c r="AF311" s="110">
        <v>1712.2155130234012</v>
      </c>
      <c r="AG311" s="110">
        <v>4710</v>
      </c>
      <c r="AH311" s="110">
        <v>2997.7844869765986</v>
      </c>
      <c r="AI311" s="111" t="s">
        <v>105</v>
      </c>
      <c r="AK311" s="103">
        <v>21.877113871740555</v>
      </c>
      <c r="AL311" s="103">
        <v>22.350848861880454</v>
      </c>
      <c r="AM311" s="103">
        <v>0.47373499013989701</v>
      </c>
      <c r="AN311" s="104">
        <v>892.55927685498762</v>
      </c>
      <c r="AO311" s="104">
        <v>4070.5602354753923</v>
      </c>
      <c r="AP311" s="104">
        <v>3178.0009586204033</v>
      </c>
      <c r="AT311" s="105">
        <v>306</v>
      </c>
      <c r="AU311" s="109">
        <v>19.121415389427867</v>
      </c>
      <c r="AV311" s="109">
        <v>2</v>
      </c>
      <c r="AW311" s="109">
        <v>6.9921615420155927</v>
      </c>
      <c r="AX311" s="110">
        <v>144.23609325114694</v>
      </c>
      <c r="AY311" s="109">
        <v>24.113576931443461</v>
      </c>
      <c r="AZ311" s="109">
        <v>24.113576931443461</v>
      </c>
      <c r="BA311" s="109">
        <v>0</v>
      </c>
      <c r="BB311" s="110">
        <v>867.6434011944508</v>
      </c>
      <c r="BC311" s="110">
        <v>3717.0365397165192</v>
      </c>
      <c r="BD311" s="110">
        <v>2849.3931385220685</v>
      </c>
      <c r="BE311" s="111" t="s">
        <v>104</v>
      </c>
      <c r="BG311" s="103">
        <v>22.786658651927929</v>
      </c>
      <c r="BH311" s="103">
        <v>23.55308304196792</v>
      </c>
      <c r="BI311" s="103">
        <v>0.76642439003999807</v>
      </c>
      <c r="BJ311" s="104">
        <v>949.75882069348552</v>
      </c>
      <c r="BK311" s="104">
        <v>3578.619712821866</v>
      </c>
      <c r="BL311" s="104">
        <v>2628.860892128384</v>
      </c>
      <c r="BP311" s="105">
        <v>306</v>
      </c>
      <c r="BQ311" s="109">
        <v>20.757229151175341</v>
      </c>
      <c r="BR311" s="109">
        <v>2</v>
      </c>
      <c r="BS311" s="109">
        <v>4.5910848876950325</v>
      </c>
      <c r="BT311" s="110">
        <v>144.89661645398826</v>
      </c>
      <c r="BU311" s="109">
        <v>23.348314038870374</v>
      </c>
      <c r="BV311" s="109">
        <v>23.348314038870374</v>
      </c>
      <c r="BW311" s="109">
        <v>0</v>
      </c>
      <c r="BX311" s="110">
        <v>845.34603762009942</v>
      </c>
      <c r="BY311" s="110">
        <v>3642.2471058305559</v>
      </c>
      <c r="BZ311" s="110">
        <v>2796.9010682104563</v>
      </c>
      <c r="CA311" s="111" t="s">
        <v>104</v>
      </c>
      <c r="CC311" s="103">
        <v>22.865347767330665</v>
      </c>
      <c r="CD311" s="103">
        <v>23.701798021284205</v>
      </c>
      <c r="CE311" s="103">
        <v>0.83645025395352857</v>
      </c>
      <c r="CF311" s="104">
        <v>961.39767973324354</v>
      </c>
      <c r="CG311" s="104">
        <v>3651.4688317662667</v>
      </c>
      <c r="CH311" s="104">
        <v>2690.0711520330201</v>
      </c>
    </row>
    <row r="312" spans="2:86" x14ac:dyDescent="0.2">
      <c r="B312" s="105">
        <v>307</v>
      </c>
      <c r="C312" s="109">
        <v>14.151758164346361</v>
      </c>
      <c r="D312" s="109">
        <v>1</v>
      </c>
      <c r="E312" s="109">
        <v>3.3865263596103139</v>
      </c>
      <c r="F312" s="110">
        <v>160.63104127180975</v>
      </c>
      <c r="G312" s="109">
        <v>16.538284523956676</v>
      </c>
      <c r="H312" s="109">
        <v>16.538284523956676</v>
      </c>
      <c r="I312" s="109">
        <v>0</v>
      </c>
      <c r="J312" s="110">
        <v>656.77957699051001</v>
      </c>
      <c r="K312" s="110">
        <v>3026.8912143122016</v>
      </c>
      <c r="L312" s="110">
        <v>2370.1116373216914</v>
      </c>
      <c r="M312" s="111" t="s">
        <v>104</v>
      </c>
      <c r="O312" s="103">
        <v>21.770912915122771</v>
      </c>
      <c r="P312" s="103">
        <v>22.197957144497185</v>
      </c>
      <c r="Q312" s="103">
        <v>0.42704422937440695</v>
      </c>
      <c r="R312" s="104">
        <v>879.03438392322028</v>
      </c>
      <c r="S312" s="104">
        <v>4014.2040641357826</v>
      </c>
      <c r="T312" s="104">
        <v>3135.1696802125593</v>
      </c>
      <c r="X312" s="105">
        <v>307</v>
      </c>
      <c r="Y312" s="109">
        <v>17.795577323767066</v>
      </c>
      <c r="Z312" s="109">
        <v>3</v>
      </c>
      <c r="AA312" s="109">
        <v>2.1452294901513942</v>
      </c>
      <c r="AB312" s="110">
        <v>142.22844598026347</v>
      </c>
      <c r="AC312" s="109">
        <v>16.94080681391846</v>
      </c>
      <c r="AD312" s="109">
        <v>16.94080681391846</v>
      </c>
      <c r="AE312" s="109">
        <v>0</v>
      </c>
      <c r="AF312" s="110">
        <v>650.45265039781725</v>
      </c>
      <c r="AG312" s="110">
        <v>3259.3452265053229</v>
      </c>
      <c r="AH312" s="110">
        <v>2608.8925761075056</v>
      </c>
      <c r="AI312" s="111" t="s">
        <v>104</v>
      </c>
      <c r="AK312" s="103">
        <v>21.861034695656443</v>
      </c>
      <c r="AL312" s="103">
        <v>22.333226575079276</v>
      </c>
      <c r="AM312" s="103">
        <v>0.47219187942282892</v>
      </c>
      <c r="AN312" s="104">
        <v>891.77065592190252</v>
      </c>
      <c r="AO312" s="104">
        <v>4067.9178413093659</v>
      </c>
      <c r="AP312" s="104">
        <v>3176.1471853874623</v>
      </c>
      <c r="AT312" s="105">
        <v>307</v>
      </c>
      <c r="AU312" s="109">
        <v>24.56864282021672</v>
      </c>
      <c r="AV312" s="109">
        <v>5</v>
      </c>
      <c r="AW312" s="109">
        <v>4.6487221597792967</v>
      </c>
      <c r="AX312" s="110">
        <v>121.96034027986786</v>
      </c>
      <c r="AY312" s="109">
        <v>24.217364979996017</v>
      </c>
      <c r="AZ312" s="109">
        <v>24.217364979996017</v>
      </c>
      <c r="BA312" s="109">
        <v>0</v>
      </c>
      <c r="BB312" s="110">
        <v>848.48128967974833</v>
      </c>
      <c r="BC312" s="110">
        <v>3882.6047469994023</v>
      </c>
      <c r="BD312" s="110">
        <v>3034.1234573196539</v>
      </c>
      <c r="BE312" s="111" t="s">
        <v>104</v>
      </c>
      <c r="BG312" s="103">
        <v>22.791318933126846</v>
      </c>
      <c r="BH312" s="103">
        <v>23.555246826782341</v>
      </c>
      <c r="BI312" s="103">
        <v>0.76392789365550295</v>
      </c>
      <c r="BJ312" s="104">
        <v>949.42892645565576</v>
      </c>
      <c r="BK312" s="104">
        <v>3579.6098920862883</v>
      </c>
      <c r="BL312" s="104">
        <v>2630.1809656306355</v>
      </c>
      <c r="BP312" s="105">
        <v>307</v>
      </c>
      <c r="BQ312" s="109">
        <v>21.641001608546734</v>
      </c>
      <c r="BR312" s="109">
        <v>3</v>
      </c>
      <c r="BS312" s="109">
        <v>6.9831206950011921</v>
      </c>
      <c r="BT312" s="110">
        <v>150.93406505728862</v>
      </c>
      <c r="BU312" s="109">
        <v>25</v>
      </c>
      <c r="BV312" s="109">
        <v>25.624122303547928</v>
      </c>
      <c r="BW312" s="109">
        <v>0.62412230354792797</v>
      </c>
      <c r="BX312" s="110">
        <v>994.55241058947786</v>
      </c>
      <c r="BY312" s="110">
        <v>3960</v>
      </c>
      <c r="BZ312" s="110">
        <v>2965.4475894105221</v>
      </c>
      <c r="CA312" s="111" t="s">
        <v>105</v>
      </c>
      <c r="CC312" s="103">
        <v>22.872301031932192</v>
      </c>
      <c r="CD312" s="103">
        <v>23.708059663897441</v>
      </c>
      <c r="CE312" s="103">
        <v>0.8357586319652367</v>
      </c>
      <c r="CF312" s="104">
        <v>961.50567559922467</v>
      </c>
      <c r="CG312" s="104">
        <v>3652.4738192849431</v>
      </c>
      <c r="CH312" s="104">
        <v>2690.9681436857154</v>
      </c>
    </row>
    <row r="313" spans="2:86" x14ac:dyDescent="0.2">
      <c r="B313" s="105">
        <v>308</v>
      </c>
      <c r="C313" s="109">
        <v>18.863004170872575</v>
      </c>
      <c r="D313" s="109">
        <v>2</v>
      </c>
      <c r="E313" s="109">
        <v>3.2644667266895753</v>
      </c>
      <c r="F313" s="110">
        <v>163.60038163675608</v>
      </c>
      <c r="G313" s="109">
        <v>20.127470897562151</v>
      </c>
      <c r="H313" s="109">
        <v>20.127470897562151</v>
      </c>
      <c r="I313" s="109">
        <v>0</v>
      </c>
      <c r="J313" s="110">
        <v>767.42450856362063</v>
      </c>
      <c r="K313" s="110">
        <v>3722.9447615611871</v>
      </c>
      <c r="L313" s="110">
        <v>2955.5202529975663</v>
      </c>
      <c r="M313" s="111" t="s">
        <v>104</v>
      </c>
      <c r="O313" s="103">
        <v>21.765577064416405</v>
      </c>
      <c r="P313" s="103">
        <v>22.191234786552592</v>
      </c>
      <c r="Q313" s="103">
        <v>0.42565772213617836</v>
      </c>
      <c r="R313" s="104">
        <v>878.67201419802666</v>
      </c>
      <c r="S313" s="104">
        <v>4013.2584170495015</v>
      </c>
      <c r="T313" s="104">
        <v>3134.5864028514716</v>
      </c>
      <c r="X313" s="105">
        <v>308</v>
      </c>
      <c r="Y313" s="109">
        <v>20.246652540816854</v>
      </c>
      <c r="Z313" s="109">
        <v>0</v>
      </c>
      <c r="AA313" s="109">
        <v>4.3891656473656333</v>
      </c>
      <c r="AB313" s="110">
        <v>160.42405146260185</v>
      </c>
      <c r="AC313" s="109">
        <v>24.635818188182487</v>
      </c>
      <c r="AD313" s="109">
        <v>24.635818188182487</v>
      </c>
      <c r="AE313" s="109">
        <v>0</v>
      </c>
      <c r="AF313" s="110">
        <v>899.49859710807641</v>
      </c>
      <c r="AG313" s="110">
        <v>4434.4472738728473</v>
      </c>
      <c r="AH313" s="110">
        <v>3534.9486767647709</v>
      </c>
      <c r="AI313" s="111" t="s">
        <v>104</v>
      </c>
      <c r="AK313" s="103">
        <v>21.870043732969837</v>
      </c>
      <c r="AL313" s="103">
        <v>22.340702521875066</v>
      </c>
      <c r="AM313" s="103">
        <v>0.47065878890522234</v>
      </c>
      <c r="AN313" s="104">
        <v>891.7957466400394</v>
      </c>
      <c r="AO313" s="104">
        <v>4069.1078719345719</v>
      </c>
      <c r="AP313" s="104">
        <v>3177.3121252945311</v>
      </c>
      <c r="AT313" s="105">
        <v>308</v>
      </c>
      <c r="AU313" s="109">
        <v>23.320024929353369</v>
      </c>
      <c r="AV313" s="109">
        <v>2</v>
      </c>
      <c r="AW313" s="109">
        <v>4.3609992068819636</v>
      </c>
      <c r="AX313" s="110">
        <v>153.89920911644026</v>
      </c>
      <c r="AY313" s="109">
        <v>25</v>
      </c>
      <c r="AZ313" s="109">
        <v>25.681024136235333</v>
      </c>
      <c r="BA313" s="109">
        <v>0.68102413623533309</v>
      </c>
      <c r="BB313" s="110">
        <v>1006.0528295517402</v>
      </c>
      <c r="BC313" s="110">
        <v>3850</v>
      </c>
      <c r="BD313" s="110">
        <v>2843.9471704482598</v>
      </c>
      <c r="BE313" s="111" t="s">
        <v>105</v>
      </c>
      <c r="BG313" s="103">
        <v>22.79848997555176</v>
      </c>
      <c r="BH313" s="103">
        <v>23.562148701163682</v>
      </c>
      <c r="BI313" s="103">
        <v>0.76365872561193093</v>
      </c>
      <c r="BJ313" s="104">
        <v>949.61277029687687</v>
      </c>
      <c r="BK313" s="104">
        <v>3580.4877820470469</v>
      </c>
      <c r="BL313" s="104">
        <v>2630.8750117501736</v>
      </c>
      <c r="BP313" s="105">
        <v>308</v>
      </c>
      <c r="BQ313" s="109">
        <v>20.28658705234654</v>
      </c>
      <c r="BR313" s="109">
        <v>1</v>
      </c>
      <c r="BS313" s="109">
        <v>4.0796553173390757</v>
      </c>
      <c r="BT313" s="110">
        <v>134.68505428214891</v>
      </c>
      <c r="BU313" s="109">
        <v>23.366242369685615</v>
      </c>
      <c r="BV313" s="109">
        <v>23.366242369685615</v>
      </c>
      <c r="BW313" s="109">
        <v>0</v>
      </c>
      <c r="BX313" s="110">
        <v>835.67232537271741</v>
      </c>
      <c r="BY313" s="110">
        <v>3574.9363554528422</v>
      </c>
      <c r="BZ313" s="110">
        <v>2739.2640300801249</v>
      </c>
      <c r="CA313" s="111" t="s">
        <v>104</v>
      </c>
      <c r="CC313" s="103">
        <v>22.87390473757425</v>
      </c>
      <c r="CD313" s="103">
        <v>23.706949867487662</v>
      </c>
      <c r="CE313" s="103">
        <v>0.83304512991340152</v>
      </c>
      <c r="CF313" s="104">
        <v>961.09712576082688</v>
      </c>
      <c r="CG313" s="104">
        <v>3652.2220742725012</v>
      </c>
      <c r="CH313" s="104">
        <v>2691.1249485116714</v>
      </c>
    </row>
    <row r="314" spans="2:86" x14ac:dyDescent="0.2">
      <c r="B314" s="105">
        <v>309</v>
      </c>
      <c r="C314" s="109">
        <v>25.626792518528109</v>
      </c>
      <c r="D314" s="109">
        <v>3</v>
      </c>
      <c r="E314" s="109">
        <v>2.281077435171853</v>
      </c>
      <c r="F314" s="110">
        <v>184.03172611659903</v>
      </c>
      <c r="G314" s="109">
        <v>24.907869953699961</v>
      </c>
      <c r="H314" s="109">
        <v>24.907869953699961</v>
      </c>
      <c r="I314" s="109">
        <v>0</v>
      </c>
      <c r="J314" s="110">
        <v>931.26782472759783</v>
      </c>
      <c r="K314" s="110">
        <v>4633.4165916659931</v>
      </c>
      <c r="L314" s="110">
        <v>3702.1487669383951</v>
      </c>
      <c r="M314" s="111" t="s">
        <v>104</v>
      </c>
      <c r="O314" s="103">
        <v>21.775746297067812</v>
      </c>
      <c r="P314" s="103">
        <v>22.200026486122649</v>
      </c>
      <c r="Q314" s="103">
        <v>0.4242801890548315</v>
      </c>
      <c r="R314" s="104">
        <v>878.84222717708678</v>
      </c>
      <c r="S314" s="104">
        <v>4015.2654014333734</v>
      </c>
      <c r="T314" s="104">
        <v>3136.4231742562833</v>
      </c>
      <c r="X314" s="105">
        <v>309</v>
      </c>
      <c r="Y314" s="109">
        <v>23.203226317442361</v>
      </c>
      <c r="Z314" s="109">
        <v>0</v>
      </c>
      <c r="AA314" s="109">
        <v>3.0422756771260286</v>
      </c>
      <c r="AB314" s="110">
        <v>176.65964430341762</v>
      </c>
      <c r="AC314" s="109">
        <v>25</v>
      </c>
      <c r="AD314" s="109">
        <v>26.245501994568389</v>
      </c>
      <c r="AE314" s="109">
        <v>1.2455019945683894</v>
      </c>
      <c r="AF314" s="110">
        <v>1150.8500033257278</v>
      </c>
      <c r="AG314" s="110">
        <v>4500</v>
      </c>
      <c r="AH314" s="110">
        <v>3349.1499966742722</v>
      </c>
      <c r="AI314" s="111" t="s">
        <v>105</v>
      </c>
      <c r="AK314" s="103">
        <v>21.880173041277381</v>
      </c>
      <c r="AL314" s="103">
        <v>22.353339413372453</v>
      </c>
      <c r="AM314" s="103">
        <v>0.47316637209507079</v>
      </c>
      <c r="AN314" s="104">
        <v>892.63410993028435</v>
      </c>
      <c r="AO314" s="104">
        <v>4070.5023448409324</v>
      </c>
      <c r="AP314" s="104">
        <v>3177.8682349106471</v>
      </c>
      <c r="AT314" s="105">
        <v>309</v>
      </c>
      <c r="AU314" s="109">
        <v>27.6516528195714</v>
      </c>
      <c r="AV314" s="109">
        <v>7</v>
      </c>
      <c r="AW314" s="109">
        <v>3.876414867771977</v>
      </c>
      <c r="AX314" s="110">
        <v>136.04191454309355</v>
      </c>
      <c r="AY314" s="109">
        <v>24.528067687343377</v>
      </c>
      <c r="AZ314" s="109">
        <v>24.528067687343377</v>
      </c>
      <c r="BA314" s="109">
        <v>0</v>
      </c>
      <c r="BB314" s="110">
        <v>871.88394516339486</v>
      </c>
      <c r="BC314" s="110">
        <v>4029.2101531015064</v>
      </c>
      <c r="BD314" s="110">
        <v>3157.3262079381116</v>
      </c>
      <c r="BE314" s="111" t="s">
        <v>104</v>
      </c>
      <c r="BG314" s="103">
        <v>22.804087314424873</v>
      </c>
      <c r="BH314" s="103">
        <v>23.565274652575269</v>
      </c>
      <c r="BI314" s="103">
        <v>0.76118733815040363</v>
      </c>
      <c r="BJ314" s="104">
        <v>949.36122070097565</v>
      </c>
      <c r="BK314" s="104">
        <v>3581.9399580051518</v>
      </c>
      <c r="BL314" s="104">
        <v>2632.5787373041799</v>
      </c>
      <c r="BP314" s="105">
        <v>309</v>
      </c>
      <c r="BQ314" s="109">
        <v>19.197599713843694</v>
      </c>
      <c r="BR314" s="109">
        <v>2</v>
      </c>
      <c r="BS314" s="109">
        <v>5.8681571684384739</v>
      </c>
      <c r="BT314" s="110">
        <v>153.15605031276755</v>
      </c>
      <c r="BU314" s="109">
        <v>23.065756882282166</v>
      </c>
      <c r="BV314" s="109">
        <v>23.065756882282166</v>
      </c>
      <c r="BW314" s="109">
        <v>0</v>
      </c>
      <c r="BX314" s="110">
        <v>845.12875678123248</v>
      </c>
      <c r="BY314" s="110">
        <v>3599.863532342325</v>
      </c>
      <c r="BZ314" s="110">
        <v>2754.7347755610926</v>
      </c>
      <c r="CA314" s="111" t="s">
        <v>104</v>
      </c>
      <c r="CC314" s="103">
        <v>22.874525618301462</v>
      </c>
      <c r="CD314" s="103">
        <v>23.704874809283115</v>
      </c>
      <c r="CE314" s="103">
        <v>0.83034919098164295</v>
      </c>
      <c r="CF314" s="104">
        <v>960.7218235958444</v>
      </c>
      <c r="CG314" s="104">
        <v>3652.0526291529859</v>
      </c>
      <c r="CH314" s="104">
        <v>2691.3308055571392</v>
      </c>
    </row>
    <row r="315" spans="2:86" x14ac:dyDescent="0.2">
      <c r="B315" s="105">
        <v>310</v>
      </c>
      <c r="C315" s="109">
        <v>22.629585167338902</v>
      </c>
      <c r="D315" s="109">
        <v>1</v>
      </c>
      <c r="E315" s="109">
        <v>2.6775733600826652</v>
      </c>
      <c r="F315" s="110">
        <v>134.48731826622799</v>
      </c>
      <c r="G315" s="109">
        <v>24.307158527421567</v>
      </c>
      <c r="H315" s="109">
        <v>24.307158527421567</v>
      </c>
      <c r="I315" s="109">
        <v>0</v>
      </c>
      <c r="J315" s="110">
        <v>863.70207408887495</v>
      </c>
      <c r="K315" s="110">
        <v>4425.2885349358821</v>
      </c>
      <c r="L315" s="110">
        <v>3561.5864608470074</v>
      </c>
      <c r="M315" s="111" t="s">
        <v>104</v>
      </c>
      <c r="O315" s="103">
        <v>21.783912142972181</v>
      </c>
      <c r="P315" s="103">
        <v>22.20682368625587</v>
      </c>
      <c r="Q315" s="103">
        <v>0.42291154328368691</v>
      </c>
      <c r="R315" s="104">
        <v>878.79338797357627</v>
      </c>
      <c r="S315" s="104">
        <v>4016.5880567027361</v>
      </c>
      <c r="T315" s="104">
        <v>3137.7946687291569</v>
      </c>
      <c r="X315" s="105">
        <v>310</v>
      </c>
      <c r="Y315" s="109">
        <v>16.934304163321766</v>
      </c>
      <c r="Z315" s="109">
        <v>2</v>
      </c>
      <c r="AA315" s="109">
        <v>3.1487736244708953</v>
      </c>
      <c r="AB315" s="110">
        <v>141.21071293246501</v>
      </c>
      <c r="AC315" s="109">
        <v>18.083077787792661</v>
      </c>
      <c r="AD315" s="109">
        <v>18.083077787792661</v>
      </c>
      <c r="AE315" s="109">
        <v>0</v>
      </c>
      <c r="AF315" s="110">
        <v>683.70304656624489</v>
      </c>
      <c r="AG315" s="110">
        <v>3394.9540018026792</v>
      </c>
      <c r="AH315" s="110">
        <v>2711.2509552364345</v>
      </c>
      <c r="AI315" s="111" t="s">
        <v>104</v>
      </c>
      <c r="AK315" s="103">
        <v>21.867924346911298</v>
      </c>
      <c r="AL315" s="103">
        <v>22.339564375870584</v>
      </c>
      <c r="AM315" s="103">
        <v>0.47164002895928026</v>
      </c>
      <c r="AN315" s="104">
        <v>891.96013875814219</v>
      </c>
      <c r="AO315" s="104">
        <v>4068.3231566375835</v>
      </c>
      <c r="AP315" s="104">
        <v>3176.3630178794397</v>
      </c>
      <c r="AT315" s="105">
        <v>310</v>
      </c>
      <c r="AU315" s="109">
        <v>22.513877657681331</v>
      </c>
      <c r="AV315" s="109">
        <v>4</v>
      </c>
      <c r="AW315" s="109">
        <v>3.1936205631722303</v>
      </c>
      <c r="AX315" s="110">
        <v>128.52040259266997</v>
      </c>
      <c r="AY315" s="109">
        <v>21.707498220853562</v>
      </c>
      <c r="AZ315" s="109">
        <v>21.707498220853562</v>
      </c>
      <c r="BA315" s="109">
        <v>0</v>
      </c>
      <c r="BB315" s="110">
        <v>779.74534921827683</v>
      </c>
      <c r="BC315" s="110">
        <v>3456.1247331280342</v>
      </c>
      <c r="BD315" s="110">
        <v>2676.3793839097575</v>
      </c>
      <c r="BE315" s="111" t="s">
        <v>104</v>
      </c>
      <c r="BG315" s="103">
        <v>22.80054993025206</v>
      </c>
      <c r="BH315" s="103">
        <v>23.559281825376164</v>
      </c>
      <c r="BI315" s="103">
        <v>0.7587318951241121</v>
      </c>
      <c r="BJ315" s="104">
        <v>948.8140727284507</v>
      </c>
      <c r="BK315" s="104">
        <v>3581.5341024410327</v>
      </c>
      <c r="BL315" s="104">
        <v>2632.7200297125846</v>
      </c>
      <c r="BP315" s="105">
        <v>310</v>
      </c>
      <c r="BQ315" s="109">
        <v>23.333867716339899</v>
      </c>
      <c r="BR315" s="109">
        <v>3</v>
      </c>
      <c r="BS315" s="109">
        <v>5.6208739190199815</v>
      </c>
      <c r="BT315" s="110">
        <v>163.38075873285052</v>
      </c>
      <c r="BU315" s="109">
        <v>25</v>
      </c>
      <c r="BV315" s="109">
        <v>25.954741635359881</v>
      </c>
      <c r="BW315" s="109">
        <v>0.95474163535988055</v>
      </c>
      <c r="BX315" s="110">
        <v>1056.5920040368326</v>
      </c>
      <c r="BY315" s="110">
        <v>3960</v>
      </c>
      <c r="BZ315" s="110">
        <v>2903.4079959631672</v>
      </c>
      <c r="CA315" s="111" t="s">
        <v>105</v>
      </c>
      <c r="CC315" s="103">
        <v>22.881381987274683</v>
      </c>
      <c r="CD315" s="103">
        <v>23.712132444205942</v>
      </c>
      <c r="CE315" s="103">
        <v>0.83075045693125016</v>
      </c>
      <c r="CF315" s="104">
        <v>961.03108224242817</v>
      </c>
      <c r="CG315" s="104">
        <v>3653.0460077686212</v>
      </c>
      <c r="CH315" s="104">
        <v>2692.0149255261908</v>
      </c>
    </row>
    <row r="316" spans="2:86" x14ac:dyDescent="0.2">
      <c r="B316" s="105">
        <v>311</v>
      </c>
      <c r="C316" s="109">
        <v>21.589436719181265</v>
      </c>
      <c r="D316" s="109">
        <v>4</v>
      </c>
      <c r="E316" s="109">
        <v>2.1840354397580062</v>
      </c>
      <c r="F316" s="110">
        <v>155.94269340111444</v>
      </c>
      <c r="G316" s="109">
        <v>19.773472158939271</v>
      </c>
      <c r="H316" s="109">
        <v>19.773472158939271</v>
      </c>
      <c r="I316" s="109">
        <v>0</v>
      </c>
      <c r="J316" s="110">
        <v>749.1468581692925</v>
      </c>
      <c r="K316" s="110">
        <v>3759.2249886090685</v>
      </c>
      <c r="L316" s="110">
        <v>3010.078130439776</v>
      </c>
      <c r="M316" s="111" t="s">
        <v>104</v>
      </c>
      <c r="O316" s="103">
        <v>21.777447705724484</v>
      </c>
      <c r="P316" s="103">
        <v>22.198999404817556</v>
      </c>
      <c r="Q316" s="103">
        <v>0.42155169909306411</v>
      </c>
      <c r="R316" s="104">
        <v>878.37651810282296</v>
      </c>
      <c r="S316" s="104">
        <v>4015.7605227217277</v>
      </c>
      <c r="T316" s="104">
        <v>3137.3840046189016</v>
      </c>
      <c r="X316" s="105">
        <v>311</v>
      </c>
      <c r="Y316" s="109">
        <v>14.446450751933149</v>
      </c>
      <c r="Z316" s="109">
        <v>0</v>
      </c>
      <c r="AA316" s="109">
        <v>3.5028669571664968</v>
      </c>
      <c r="AB316" s="110">
        <v>147.76415797487985</v>
      </c>
      <c r="AC316" s="109">
        <v>17.949317709099645</v>
      </c>
      <c r="AD316" s="109">
        <v>17.949317709099645</v>
      </c>
      <c r="AE316" s="109">
        <v>0</v>
      </c>
      <c r="AF316" s="110">
        <v>686.24368924786916</v>
      </c>
      <c r="AG316" s="110">
        <v>3230.877187637936</v>
      </c>
      <c r="AH316" s="110">
        <v>2544.633498390067</v>
      </c>
      <c r="AI316" s="111" t="s">
        <v>104</v>
      </c>
      <c r="AK316" s="103">
        <v>21.855324325567853</v>
      </c>
      <c r="AL316" s="103">
        <v>22.325447827102831</v>
      </c>
      <c r="AM316" s="103">
        <v>0.4701235015349739</v>
      </c>
      <c r="AN316" s="104">
        <v>891.29867107482937</v>
      </c>
      <c r="AO316" s="104">
        <v>4065.6304043256873</v>
      </c>
      <c r="AP316" s="104">
        <v>3174.3317332508564</v>
      </c>
      <c r="AT316" s="105">
        <v>311</v>
      </c>
      <c r="AU316" s="109">
        <v>24.429009582441637</v>
      </c>
      <c r="AV316" s="109">
        <v>2</v>
      </c>
      <c r="AW316" s="109">
        <v>5.3059844002121315</v>
      </c>
      <c r="AX316" s="110">
        <v>153.71938474674283</v>
      </c>
      <c r="AY316" s="109">
        <v>25</v>
      </c>
      <c r="AZ316" s="109">
        <v>27.734993982653769</v>
      </c>
      <c r="BA316" s="109">
        <v>2.7349939826537693</v>
      </c>
      <c r="BB316" s="110">
        <v>1313.9684821448081</v>
      </c>
      <c r="BC316" s="110">
        <v>3850</v>
      </c>
      <c r="BD316" s="110">
        <v>2536.0315178551919</v>
      </c>
      <c r="BE316" s="111" t="s">
        <v>105</v>
      </c>
      <c r="BG316" s="103">
        <v>22.807622116971508</v>
      </c>
      <c r="BH316" s="103">
        <v>23.572708552569985</v>
      </c>
      <c r="BI316" s="103">
        <v>0.76508643559848399</v>
      </c>
      <c r="BJ316" s="104">
        <v>949.98820266226539</v>
      </c>
      <c r="BK316" s="104">
        <v>3582.3973368383281</v>
      </c>
      <c r="BL316" s="104">
        <v>2632.4091341760659</v>
      </c>
      <c r="BP316" s="105">
        <v>311</v>
      </c>
      <c r="BQ316" s="109">
        <v>31.229490003184051</v>
      </c>
      <c r="BR316" s="109">
        <v>2</v>
      </c>
      <c r="BS316" s="109">
        <v>3.3178107867248343</v>
      </c>
      <c r="BT316" s="110">
        <v>140.24941062019082</v>
      </c>
      <c r="BU316" s="109">
        <v>25</v>
      </c>
      <c r="BV316" s="109">
        <v>32.547300789908888</v>
      </c>
      <c r="BW316" s="109">
        <v>7.5473007899088884</v>
      </c>
      <c r="BX316" s="110">
        <v>2022.3445291065241</v>
      </c>
      <c r="BY316" s="110">
        <v>3890</v>
      </c>
      <c r="BZ316" s="110">
        <v>1867.6554708934759</v>
      </c>
      <c r="CA316" s="111" t="s">
        <v>105</v>
      </c>
      <c r="CC316" s="103">
        <v>22.88819426384293</v>
      </c>
      <c r="CD316" s="103">
        <v>23.740541345639073</v>
      </c>
      <c r="CE316" s="103">
        <v>0.85234708179613006</v>
      </c>
      <c r="CF316" s="104">
        <v>964.44366567285931</v>
      </c>
      <c r="CG316" s="104">
        <v>3653.8079177114873</v>
      </c>
      <c r="CH316" s="104">
        <v>2689.3642520386256</v>
      </c>
    </row>
    <row r="317" spans="2:86" x14ac:dyDescent="0.2">
      <c r="B317" s="105">
        <v>312</v>
      </c>
      <c r="C317" s="109">
        <v>20.40917061091962</v>
      </c>
      <c r="D317" s="109">
        <v>3</v>
      </c>
      <c r="E317" s="109">
        <v>5.1418071565726633</v>
      </c>
      <c r="F317" s="110">
        <v>176.21141978767105</v>
      </c>
      <c r="G317" s="109">
        <v>22.550977767492284</v>
      </c>
      <c r="H317" s="109">
        <v>22.550977767492284</v>
      </c>
      <c r="I317" s="109">
        <v>0</v>
      </c>
      <c r="J317" s="110">
        <v>852.74075281243961</v>
      </c>
      <c r="K317" s="110">
        <v>4209.1759981486111</v>
      </c>
      <c r="L317" s="110">
        <v>3356.4352453361716</v>
      </c>
      <c r="M317" s="111" t="s">
        <v>104</v>
      </c>
      <c r="O317" s="103">
        <v>21.779926968742974</v>
      </c>
      <c r="P317" s="103">
        <v>22.200127540595361</v>
      </c>
      <c r="Q317" s="103">
        <v>0.42020057185238119</v>
      </c>
      <c r="R317" s="104">
        <v>878.29435218843071</v>
      </c>
      <c r="S317" s="104">
        <v>4016.3804441173261</v>
      </c>
      <c r="T317" s="104">
        <v>3138.0860919288925</v>
      </c>
      <c r="X317" s="105">
        <v>312</v>
      </c>
      <c r="Y317" s="109">
        <v>21.707784827716701</v>
      </c>
      <c r="Z317" s="109">
        <v>0</v>
      </c>
      <c r="AA317" s="109">
        <v>5.94635905051992</v>
      </c>
      <c r="AB317" s="110">
        <v>143.87293891936068</v>
      </c>
      <c r="AC317" s="109">
        <v>25</v>
      </c>
      <c r="AD317" s="109">
        <v>27.654143878236621</v>
      </c>
      <c r="AE317" s="109">
        <v>2.6541438782366207</v>
      </c>
      <c r="AF317" s="110">
        <v>1371.6188370019524</v>
      </c>
      <c r="AG317" s="110">
        <v>4500</v>
      </c>
      <c r="AH317" s="110">
        <v>3128.3811629980473</v>
      </c>
      <c r="AI317" s="111" t="s">
        <v>105</v>
      </c>
      <c r="AK317" s="103">
        <v>21.865403414267956</v>
      </c>
      <c r="AL317" s="103">
        <v>22.342526981112876</v>
      </c>
      <c r="AM317" s="103">
        <v>0.47712356684491508</v>
      </c>
      <c r="AN317" s="104">
        <v>892.83815878613439</v>
      </c>
      <c r="AO317" s="104">
        <v>4067.0226145682332</v>
      </c>
      <c r="AP317" s="104">
        <v>3174.1844557820973</v>
      </c>
      <c r="AT317" s="105">
        <v>312</v>
      </c>
      <c r="AU317" s="109">
        <v>24.233827460506202</v>
      </c>
      <c r="AV317" s="109">
        <v>8</v>
      </c>
      <c r="AW317" s="109">
        <v>5.2609418705702886</v>
      </c>
      <c r="AX317" s="110">
        <v>146.31398692608829</v>
      </c>
      <c r="AY317" s="109">
        <v>21.49476933107649</v>
      </c>
      <c r="AZ317" s="109">
        <v>21.49476933107649</v>
      </c>
      <c r="BA317" s="109">
        <v>0</v>
      </c>
      <c r="BB317" s="110">
        <v>791.15706685838302</v>
      </c>
      <c r="BC317" s="110">
        <v>3624.2153996614734</v>
      </c>
      <c r="BD317" s="110">
        <v>2833.0583328030903</v>
      </c>
      <c r="BE317" s="111" t="s">
        <v>104</v>
      </c>
      <c r="BG317" s="103">
        <v>22.803414255478256</v>
      </c>
      <c r="BH317" s="103">
        <v>23.566048490962633</v>
      </c>
      <c r="BI317" s="103">
        <v>0.76263423548438625</v>
      </c>
      <c r="BJ317" s="104">
        <v>949.47912850904777</v>
      </c>
      <c r="BK317" s="104">
        <v>3582.531369090967</v>
      </c>
      <c r="BL317" s="104">
        <v>2633.052240581922</v>
      </c>
      <c r="BP317" s="105">
        <v>312</v>
      </c>
      <c r="BQ317" s="109">
        <v>25.173029290861255</v>
      </c>
      <c r="BR317" s="109">
        <v>2</v>
      </c>
      <c r="BS317" s="109">
        <v>5.3273224624378361</v>
      </c>
      <c r="BT317" s="110">
        <v>157.03213844238275</v>
      </c>
      <c r="BU317" s="109">
        <v>25</v>
      </c>
      <c r="BV317" s="109">
        <v>28.500351753299093</v>
      </c>
      <c r="BW317" s="109">
        <v>3.5003517532990926</v>
      </c>
      <c r="BX317" s="110">
        <v>1432.0849014372466</v>
      </c>
      <c r="BY317" s="110">
        <v>3890</v>
      </c>
      <c r="BZ317" s="110">
        <v>2457.9150985627534</v>
      </c>
      <c r="CA317" s="111" t="s">
        <v>105</v>
      </c>
      <c r="CC317" s="103">
        <v>22.894962871971639</v>
      </c>
      <c r="CD317" s="103">
        <v>23.755797148227725</v>
      </c>
      <c r="CE317" s="103">
        <v>0.86083427625607534</v>
      </c>
      <c r="CF317" s="104">
        <v>965.94251578748867</v>
      </c>
      <c r="CG317" s="104">
        <v>3654.5649436162585</v>
      </c>
      <c r="CH317" s="104">
        <v>2688.6224278287668</v>
      </c>
    </row>
    <row r="318" spans="2:86" x14ac:dyDescent="0.2">
      <c r="B318" s="105">
        <v>313</v>
      </c>
      <c r="C318" s="109">
        <v>19.726589529562261</v>
      </c>
      <c r="D318" s="109">
        <v>2</v>
      </c>
      <c r="E318" s="109">
        <v>2.0178964229504142</v>
      </c>
      <c r="F318" s="110">
        <v>116.66741566883123</v>
      </c>
      <c r="G318" s="109">
        <v>19.744485952512676</v>
      </c>
      <c r="H318" s="109">
        <v>19.744485952512676</v>
      </c>
      <c r="I318" s="109">
        <v>0</v>
      </c>
      <c r="J318" s="110">
        <v>709.00199424421157</v>
      </c>
      <c r="K318" s="110">
        <v>3654.0074714522816</v>
      </c>
      <c r="L318" s="110">
        <v>2945.0054772080703</v>
      </c>
      <c r="M318" s="111" t="s">
        <v>104</v>
      </c>
      <c r="O318" s="103">
        <v>21.773423962301344</v>
      </c>
      <c r="P318" s="103">
        <v>22.192282040313945</v>
      </c>
      <c r="Q318" s="103">
        <v>0.41885807801259722</v>
      </c>
      <c r="R318" s="104">
        <v>877.75348203525425</v>
      </c>
      <c r="S318" s="104">
        <v>4015.2227029906007</v>
      </c>
      <c r="T318" s="104">
        <v>3137.4692209553436</v>
      </c>
      <c r="X318" s="105">
        <v>313</v>
      </c>
      <c r="Y318" s="109">
        <v>20.281377120431909</v>
      </c>
      <c r="Z318" s="109">
        <v>1</v>
      </c>
      <c r="AA318" s="109">
        <v>3.327126329491521</v>
      </c>
      <c r="AB318" s="110">
        <v>160.72038139014273</v>
      </c>
      <c r="AC318" s="109">
        <v>22.608503449923429</v>
      </c>
      <c r="AD318" s="109">
        <v>22.608503449923429</v>
      </c>
      <c r="AE318" s="109">
        <v>0</v>
      </c>
      <c r="AF318" s="110">
        <v>838.9754848878456</v>
      </c>
      <c r="AG318" s="110">
        <v>4139.5306209862174</v>
      </c>
      <c r="AH318" s="110">
        <v>3300.5551360983718</v>
      </c>
      <c r="AI318" s="111" t="s">
        <v>104</v>
      </c>
      <c r="AK318" s="103">
        <v>21.867777535787624</v>
      </c>
      <c r="AL318" s="103">
        <v>22.343376746188952</v>
      </c>
      <c r="AM318" s="103">
        <v>0.47559921040132108</v>
      </c>
      <c r="AN318" s="104">
        <v>892.66607356601196</v>
      </c>
      <c r="AO318" s="104">
        <v>4067.2542695408142</v>
      </c>
      <c r="AP318" s="104">
        <v>3174.5881959748012</v>
      </c>
      <c r="AT318" s="105">
        <v>313</v>
      </c>
      <c r="AU318" s="109">
        <v>25.076843581906981</v>
      </c>
      <c r="AV318" s="109">
        <v>5</v>
      </c>
      <c r="AW318" s="109">
        <v>3.3325553937259595</v>
      </c>
      <c r="AX318" s="110">
        <v>141.23110889133415</v>
      </c>
      <c r="AY318" s="109">
        <v>23.409398975632939</v>
      </c>
      <c r="AZ318" s="109">
        <v>23.409398975632939</v>
      </c>
      <c r="BA318" s="109">
        <v>0</v>
      </c>
      <c r="BB318" s="110">
        <v>843.51307816032227</v>
      </c>
      <c r="BC318" s="110">
        <v>3761.4098463449409</v>
      </c>
      <c r="BD318" s="110">
        <v>2917.8967681846188</v>
      </c>
      <c r="BE318" s="111" t="s">
        <v>104</v>
      </c>
      <c r="BG318" s="103">
        <v>22.805350308897278</v>
      </c>
      <c r="BH318" s="103">
        <v>23.565548013277876</v>
      </c>
      <c r="BI318" s="103">
        <v>0.7601977043806023</v>
      </c>
      <c r="BJ318" s="104">
        <v>949.14057882742259</v>
      </c>
      <c r="BK318" s="104">
        <v>3583.1028658234077</v>
      </c>
      <c r="BL318" s="104">
        <v>2633.9622869959881</v>
      </c>
      <c r="BP318" s="105">
        <v>313</v>
      </c>
      <c r="BQ318" s="109">
        <v>22.171052991148205</v>
      </c>
      <c r="BR318" s="109">
        <v>4</v>
      </c>
      <c r="BS318" s="109">
        <v>6.6667206384229916</v>
      </c>
      <c r="BT318" s="110">
        <v>147.68134810870924</v>
      </c>
      <c r="BU318" s="109">
        <v>24.837773629571195</v>
      </c>
      <c r="BV318" s="109">
        <v>24.837773629571195</v>
      </c>
      <c r="BW318" s="109">
        <v>0</v>
      </c>
      <c r="BX318" s="110">
        <v>892.81455699584512</v>
      </c>
      <c r="BY318" s="110">
        <v>4005.6660444356794</v>
      </c>
      <c r="BZ318" s="110">
        <v>3112.8514874398343</v>
      </c>
      <c r="CA318" s="111" t="s">
        <v>104</v>
      </c>
      <c r="CC318" s="103">
        <v>22.901169935094963</v>
      </c>
      <c r="CD318" s="103">
        <v>23.759253942097832</v>
      </c>
      <c r="CE318" s="103">
        <v>0.85808400700286103</v>
      </c>
      <c r="CF318" s="104">
        <v>965.70888013639728</v>
      </c>
      <c r="CG318" s="104">
        <v>3655.6866723728699</v>
      </c>
      <c r="CH318" s="104">
        <v>2689.9777922364701</v>
      </c>
    </row>
    <row r="319" spans="2:86" x14ac:dyDescent="0.2">
      <c r="B319" s="105">
        <v>314</v>
      </c>
      <c r="C319" s="109">
        <v>23.378109753249355</v>
      </c>
      <c r="D319" s="109">
        <v>3</v>
      </c>
      <c r="E319" s="109">
        <v>2.6927037092751909</v>
      </c>
      <c r="F319" s="110">
        <v>160.90257668278065</v>
      </c>
      <c r="G319" s="109">
        <v>23.070813462524544</v>
      </c>
      <c r="H319" s="109">
        <v>23.070813462524544</v>
      </c>
      <c r="I319" s="109">
        <v>0</v>
      </c>
      <c r="J319" s="110">
        <v>853.02698055851693</v>
      </c>
      <c r="K319" s="110">
        <v>4302.746423254418</v>
      </c>
      <c r="L319" s="110">
        <v>3449.7194426959013</v>
      </c>
      <c r="M319" s="111" t="s">
        <v>104</v>
      </c>
      <c r="O319" s="103">
        <v>21.777555775996323</v>
      </c>
      <c r="P319" s="103">
        <v>22.195079911085319</v>
      </c>
      <c r="Q319" s="103">
        <v>0.41752413508899022</v>
      </c>
      <c r="R319" s="104">
        <v>877.67473521526472</v>
      </c>
      <c r="S319" s="104">
        <v>4016.138383628384</v>
      </c>
      <c r="T319" s="104">
        <v>3138.4636484131161</v>
      </c>
      <c r="X319" s="105">
        <v>314</v>
      </c>
      <c r="Y319" s="109">
        <v>18.086952305545861</v>
      </c>
      <c r="Z319" s="109">
        <v>2</v>
      </c>
      <c r="AA319" s="109">
        <v>2.686803358549144</v>
      </c>
      <c r="AB319" s="110">
        <v>133.44604754897551</v>
      </c>
      <c r="AC319" s="109">
        <v>18.773755664095006</v>
      </c>
      <c r="AD319" s="109">
        <v>18.773755664095006</v>
      </c>
      <c r="AE319" s="109">
        <v>0</v>
      </c>
      <c r="AF319" s="110">
        <v>696.65871747182564</v>
      </c>
      <c r="AG319" s="110">
        <v>3519.2760195371011</v>
      </c>
      <c r="AH319" s="110">
        <v>2822.6173020652755</v>
      </c>
      <c r="AI319" s="111" t="s">
        <v>104</v>
      </c>
      <c r="AK319" s="103">
        <v>21.85792396294784</v>
      </c>
      <c r="AL319" s="103">
        <v>22.332008526182282</v>
      </c>
      <c r="AM319" s="103">
        <v>0.47408456323443793</v>
      </c>
      <c r="AN319" s="104">
        <v>892.04184631730436</v>
      </c>
      <c r="AO319" s="104">
        <v>4065.5091158783821</v>
      </c>
      <c r="AP319" s="104">
        <v>3173.4672695610766</v>
      </c>
      <c r="AT319" s="105">
        <v>314</v>
      </c>
      <c r="AU319" s="109">
        <v>20.743283550996399</v>
      </c>
      <c r="AV319" s="109">
        <v>1</v>
      </c>
      <c r="AW319" s="109">
        <v>6.3469793911177188</v>
      </c>
      <c r="AX319" s="110">
        <v>191.98084531984841</v>
      </c>
      <c r="AY319" s="109">
        <v>25</v>
      </c>
      <c r="AZ319" s="109">
        <v>26.090262942114116</v>
      </c>
      <c r="BA319" s="109">
        <v>1.0902629421141157</v>
      </c>
      <c r="BB319" s="110">
        <v>1105.5202866369657</v>
      </c>
      <c r="BC319" s="110">
        <v>3800</v>
      </c>
      <c r="BD319" s="110">
        <v>2694.4797133630345</v>
      </c>
      <c r="BE319" s="111" t="s">
        <v>105</v>
      </c>
      <c r="BG319" s="103">
        <v>22.812339639123721</v>
      </c>
      <c r="BH319" s="103">
        <v>23.573588506681812</v>
      </c>
      <c r="BI319" s="103">
        <v>0.76124886755809751</v>
      </c>
      <c r="BJ319" s="104">
        <v>949.63860337458664</v>
      </c>
      <c r="BK319" s="104">
        <v>3583.7936210277917</v>
      </c>
      <c r="BL319" s="104">
        <v>2634.1550176532078</v>
      </c>
      <c r="BP319" s="105">
        <v>314</v>
      </c>
      <c r="BQ319" s="109">
        <v>24.337252027190711</v>
      </c>
      <c r="BR319" s="109">
        <v>2</v>
      </c>
      <c r="BS319" s="109">
        <v>6.680255179887375</v>
      </c>
      <c r="BT319" s="110">
        <v>171.11268865080473</v>
      </c>
      <c r="BU319" s="109">
        <v>25</v>
      </c>
      <c r="BV319" s="109">
        <v>29.017507207078086</v>
      </c>
      <c r="BW319" s="109">
        <v>4.0175072070780864</v>
      </c>
      <c r="BX319" s="110">
        <v>1523.7387697125178</v>
      </c>
      <c r="BY319" s="110">
        <v>3890</v>
      </c>
      <c r="BZ319" s="110">
        <v>2366.2612302874822</v>
      </c>
      <c r="CA319" s="111" t="s">
        <v>105</v>
      </c>
      <c r="CC319" s="103">
        <v>22.90785410727619</v>
      </c>
      <c r="CD319" s="103">
        <v>23.775999971604136</v>
      </c>
      <c r="CE319" s="103">
        <v>0.8681458643279415</v>
      </c>
      <c r="CF319" s="104">
        <v>967.48604538982431</v>
      </c>
      <c r="CG319" s="104">
        <v>3656.4328931614914</v>
      </c>
      <c r="CH319" s="104">
        <v>2688.9468477716646</v>
      </c>
    </row>
    <row r="320" spans="2:86" x14ac:dyDescent="0.2">
      <c r="B320" s="105">
        <v>315</v>
      </c>
      <c r="C320" s="109">
        <v>14.309090383319504</v>
      </c>
      <c r="D320" s="109">
        <v>9</v>
      </c>
      <c r="E320" s="109">
        <v>4.0951459664858962</v>
      </c>
      <c r="F320" s="110">
        <v>140.20784413697029</v>
      </c>
      <c r="G320" s="109">
        <v>9.4042363498054016</v>
      </c>
      <c r="H320" s="109">
        <v>9.4042363498054016</v>
      </c>
      <c r="I320" s="109">
        <v>0</v>
      </c>
      <c r="J320" s="110">
        <v>422.33493463113234</v>
      </c>
      <c r="K320" s="110">
        <v>2142.7625429649725</v>
      </c>
      <c r="L320" s="110">
        <v>1720.42760833384</v>
      </c>
      <c r="M320" s="111" t="s">
        <v>104</v>
      </c>
      <c r="O320" s="103">
        <v>21.738275396865557</v>
      </c>
      <c r="P320" s="103">
        <v>22.154474058509827</v>
      </c>
      <c r="Q320" s="103">
        <v>0.41619866164426328</v>
      </c>
      <c r="R320" s="104">
        <v>876.22921203880719</v>
      </c>
      <c r="S320" s="104">
        <v>4010.1911587373884</v>
      </c>
      <c r="T320" s="104">
        <v>3133.9619466985787</v>
      </c>
      <c r="X320" s="105">
        <v>315</v>
      </c>
      <c r="Y320" s="109">
        <v>24.92505266686441</v>
      </c>
      <c r="Z320" s="109">
        <v>4</v>
      </c>
      <c r="AA320" s="109">
        <v>2.3648034726253093</v>
      </c>
      <c r="AB320" s="110">
        <v>169.26983079240651</v>
      </c>
      <c r="AC320" s="109">
        <v>23.289856139489718</v>
      </c>
      <c r="AD320" s="109">
        <v>23.289856139489718</v>
      </c>
      <c r="AE320" s="109">
        <v>0</v>
      </c>
      <c r="AF320" s="110">
        <v>867.96551497709811</v>
      </c>
      <c r="AG320" s="110">
        <v>4472.174105108149</v>
      </c>
      <c r="AH320" s="110">
        <v>3604.2085901310511</v>
      </c>
      <c r="AI320" s="111" t="s">
        <v>104</v>
      </c>
      <c r="AK320" s="103">
        <v>21.862469779381303</v>
      </c>
      <c r="AL320" s="103">
        <v>22.335049312256274</v>
      </c>
      <c r="AM320" s="103">
        <v>0.47257953287496351</v>
      </c>
      <c r="AN320" s="104">
        <v>891.96541351939902</v>
      </c>
      <c r="AO320" s="104">
        <v>4066.8001158441912</v>
      </c>
      <c r="AP320" s="104">
        <v>3174.8347023247907</v>
      </c>
      <c r="AT320" s="105">
        <v>315</v>
      </c>
      <c r="AU320" s="109">
        <v>25.146174344640009</v>
      </c>
      <c r="AV320" s="109">
        <v>3</v>
      </c>
      <c r="AW320" s="109">
        <v>3.1177549091465053</v>
      </c>
      <c r="AX320" s="110">
        <v>128.4892707477623</v>
      </c>
      <c r="AY320" s="109">
        <v>25</v>
      </c>
      <c r="AZ320" s="109">
        <v>25.263929253786515</v>
      </c>
      <c r="BA320" s="109">
        <v>0.26392925378651455</v>
      </c>
      <c r="BB320" s="110">
        <v>918.07865881573957</v>
      </c>
      <c r="BC320" s="110">
        <v>3900</v>
      </c>
      <c r="BD320" s="110">
        <v>2981.9213411842602</v>
      </c>
      <c r="BE320" s="111" t="s">
        <v>105</v>
      </c>
      <c r="BG320" s="103">
        <v>22.819284592650313</v>
      </c>
      <c r="BH320" s="103">
        <v>23.578954667783734</v>
      </c>
      <c r="BI320" s="103">
        <v>0.75967007513342577</v>
      </c>
      <c r="BJ320" s="104">
        <v>949.53841307439995</v>
      </c>
      <c r="BK320" s="104">
        <v>3584.7974508023067</v>
      </c>
      <c r="BL320" s="104">
        <v>2635.2590377279093</v>
      </c>
      <c r="BP320" s="105">
        <v>315</v>
      </c>
      <c r="BQ320" s="109">
        <v>19.440006983249717</v>
      </c>
      <c r="BR320" s="109">
        <v>3</v>
      </c>
      <c r="BS320" s="109">
        <v>6.6866204553576534</v>
      </c>
      <c r="BT320" s="110">
        <v>167.36609625716122</v>
      </c>
      <c r="BU320" s="109">
        <v>23.126627438607372</v>
      </c>
      <c r="BV320" s="109">
        <v>23.126627438607372</v>
      </c>
      <c r="BW320" s="109">
        <v>0</v>
      </c>
      <c r="BX320" s="110">
        <v>861.16491941538231</v>
      </c>
      <c r="BY320" s="110">
        <v>3678.9941157911057</v>
      </c>
      <c r="BZ320" s="110">
        <v>2817.8291963757233</v>
      </c>
      <c r="CA320" s="111" t="s">
        <v>104</v>
      </c>
      <c r="CC320" s="103">
        <v>22.908548625788349</v>
      </c>
      <c r="CD320" s="103">
        <v>23.773938471499385</v>
      </c>
      <c r="CE320" s="103">
        <v>0.86538984571102739</v>
      </c>
      <c r="CF320" s="104">
        <v>967.14851800577844</v>
      </c>
      <c r="CG320" s="104">
        <v>3656.5045160904742</v>
      </c>
      <c r="CH320" s="104">
        <v>2689.3559980846931</v>
      </c>
    </row>
    <row r="321" spans="2:86" x14ac:dyDescent="0.2">
      <c r="B321" s="105">
        <v>316</v>
      </c>
      <c r="C321" s="109">
        <v>14.149509593897831</v>
      </c>
      <c r="D321" s="109">
        <v>1</v>
      </c>
      <c r="E321" s="109">
        <v>2.1275629382975128</v>
      </c>
      <c r="F321" s="110">
        <v>158.88539127778932</v>
      </c>
      <c r="G321" s="109">
        <v>15.277072532195344</v>
      </c>
      <c r="H321" s="109">
        <v>15.277072532195344</v>
      </c>
      <c r="I321" s="109">
        <v>0</v>
      </c>
      <c r="J321" s="110">
        <v>617.1975672436497</v>
      </c>
      <c r="K321" s="110">
        <v>2799.8730557951621</v>
      </c>
      <c r="L321" s="110">
        <v>2182.6754885515124</v>
      </c>
      <c r="M321" s="111" t="s">
        <v>104</v>
      </c>
      <c r="O321" s="103">
        <v>21.717828552357108</v>
      </c>
      <c r="P321" s="103">
        <v>22.132710129629086</v>
      </c>
      <c r="Q321" s="103">
        <v>0.41488157727197134</v>
      </c>
      <c r="R321" s="104">
        <v>875.40949164388576</v>
      </c>
      <c r="S321" s="104">
        <v>4006.3610381584576</v>
      </c>
      <c r="T321" s="104">
        <v>3130.9515465145687</v>
      </c>
      <c r="X321" s="105">
        <v>316</v>
      </c>
      <c r="Y321" s="109">
        <v>19.810444801192819</v>
      </c>
      <c r="Z321" s="109">
        <v>2</v>
      </c>
      <c r="AA321" s="109">
        <v>2.118802487673245</v>
      </c>
      <c r="AB321" s="110">
        <v>141.8977818075561</v>
      </c>
      <c r="AC321" s="109">
        <v>19.929247288866065</v>
      </c>
      <c r="AD321" s="109">
        <v>19.929247288866065</v>
      </c>
      <c r="AE321" s="109">
        <v>0</v>
      </c>
      <c r="AF321" s="110">
        <v>739.77520047353801</v>
      </c>
      <c r="AG321" s="110">
        <v>3727.2645119958916</v>
      </c>
      <c r="AH321" s="110">
        <v>2987.4893115223535</v>
      </c>
      <c r="AI321" s="111" t="s">
        <v>104</v>
      </c>
      <c r="AK321" s="103">
        <v>21.856351986689802</v>
      </c>
      <c r="AL321" s="103">
        <v>22.3274360147139</v>
      </c>
      <c r="AM321" s="103">
        <v>0.47108402802409338</v>
      </c>
      <c r="AN321" s="104">
        <v>891.48379892115258</v>
      </c>
      <c r="AO321" s="104">
        <v>4065.7256360851779</v>
      </c>
      <c r="AP321" s="104">
        <v>3174.2418371640233</v>
      </c>
      <c r="AT321" s="105">
        <v>316</v>
      </c>
      <c r="AU321" s="109">
        <v>23.720105141433578</v>
      </c>
      <c r="AV321" s="109">
        <v>2</v>
      </c>
      <c r="AW321" s="109">
        <v>6.9565612665580847</v>
      </c>
      <c r="AX321" s="110">
        <v>125.39888051824217</v>
      </c>
      <c r="AY321" s="109">
        <v>25</v>
      </c>
      <c r="AZ321" s="109">
        <v>28.676666407991661</v>
      </c>
      <c r="BA321" s="109">
        <v>3.6766664079916609</v>
      </c>
      <c r="BB321" s="110">
        <v>1426.8988417169912</v>
      </c>
      <c r="BC321" s="110">
        <v>3850</v>
      </c>
      <c r="BD321" s="110">
        <v>2423.1011582830088</v>
      </c>
      <c r="BE321" s="111" t="s">
        <v>105</v>
      </c>
      <c r="BG321" s="103">
        <v>22.826185590774838</v>
      </c>
      <c r="BH321" s="103">
        <v>23.595086666961606</v>
      </c>
      <c r="BI321" s="103">
        <v>0.76890107618677461</v>
      </c>
      <c r="BJ321" s="104">
        <v>951.04904734225624</v>
      </c>
      <c r="BK321" s="104">
        <v>3585.6366993757169</v>
      </c>
      <c r="BL321" s="104">
        <v>2634.5876520334637</v>
      </c>
      <c r="BP321" s="105">
        <v>316</v>
      </c>
      <c r="BQ321" s="109">
        <v>22.183590432484955</v>
      </c>
      <c r="BR321" s="109">
        <v>5</v>
      </c>
      <c r="BS321" s="109">
        <v>4.2763531900373515</v>
      </c>
      <c r="BT321" s="110">
        <v>128.94531662828592</v>
      </c>
      <c r="BU321" s="109">
        <v>21.459943622522307</v>
      </c>
      <c r="BV321" s="109">
        <v>21.459943622522307</v>
      </c>
      <c r="BW321" s="109">
        <v>0</v>
      </c>
      <c r="BX321" s="110">
        <v>772.74362530395513</v>
      </c>
      <c r="BY321" s="110">
        <v>3568.9915433783458</v>
      </c>
      <c r="BZ321" s="110">
        <v>2796.2479180743908</v>
      </c>
      <c r="CA321" s="111" t="s">
        <v>104</v>
      </c>
      <c r="CC321" s="103">
        <v>22.90396443274004</v>
      </c>
      <c r="CD321" s="103">
        <v>23.766615702989967</v>
      </c>
      <c r="CE321" s="103">
        <v>0.8626512702499165</v>
      </c>
      <c r="CF321" s="104">
        <v>966.5333126491272</v>
      </c>
      <c r="CG321" s="104">
        <v>3656.2275763034108</v>
      </c>
      <c r="CH321" s="104">
        <v>2689.6942636542808</v>
      </c>
    </row>
    <row r="322" spans="2:86" x14ac:dyDescent="0.2">
      <c r="B322" s="105">
        <v>317</v>
      </c>
      <c r="C322" s="109">
        <v>21.600016091629467</v>
      </c>
      <c r="D322" s="109">
        <v>2</v>
      </c>
      <c r="E322" s="109">
        <v>2.8878241485191816</v>
      </c>
      <c r="F322" s="110">
        <v>186.42828390745888</v>
      </c>
      <c r="G322" s="109">
        <v>22.48784024014865</v>
      </c>
      <c r="H322" s="109">
        <v>22.48784024014865</v>
      </c>
      <c r="I322" s="109">
        <v>0</v>
      </c>
      <c r="J322" s="110">
        <v>861.06349111191832</v>
      </c>
      <c r="K322" s="110">
        <v>4147.8112432267571</v>
      </c>
      <c r="L322" s="110">
        <v>3286.7477521148389</v>
      </c>
      <c r="M322" s="111" t="s">
        <v>104</v>
      </c>
      <c r="O322" s="103">
        <v>21.72025761130913</v>
      </c>
      <c r="P322" s="103">
        <v>22.133830413889399</v>
      </c>
      <c r="Q322" s="103">
        <v>0.41357280258026163</v>
      </c>
      <c r="R322" s="104">
        <v>875.3642361217029</v>
      </c>
      <c r="S322" s="104">
        <v>4006.8072533164018</v>
      </c>
      <c r="T322" s="104">
        <v>3131.4430171946956</v>
      </c>
      <c r="X322" s="105">
        <v>317</v>
      </c>
      <c r="Y322" s="109">
        <v>14.331631988742885</v>
      </c>
      <c r="Z322" s="109">
        <v>3</v>
      </c>
      <c r="AA322" s="109">
        <v>2.5997588304856061</v>
      </c>
      <c r="AB322" s="110">
        <v>185.58130281549796</v>
      </c>
      <c r="AC322" s="109">
        <v>13.93139081922849</v>
      </c>
      <c r="AD322" s="109">
        <v>13.93139081922849</v>
      </c>
      <c r="AE322" s="109">
        <v>0</v>
      </c>
      <c r="AF322" s="110">
        <v>603.52302739235267</v>
      </c>
      <c r="AG322" s="110">
        <v>2717.6503474611281</v>
      </c>
      <c r="AH322" s="110">
        <v>2114.1273200687756</v>
      </c>
      <c r="AI322" s="111" t="s">
        <v>104</v>
      </c>
      <c r="AK322" s="103">
        <v>21.831352109189925</v>
      </c>
      <c r="AL322" s="103">
        <v>22.300950067724987</v>
      </c>
      <c r="AM322" s="103">
        <v>0.46959795853505837</v>
      </c>
      <c r="AN322" s="104">
        <v>890.57540532011535</v>
      </c>
      <c r="AO322" s="104">
        <v>4061.473032651033</v>
      </c>
      <c r="AP322" s="104">
        <v>3170.8976273309154</v>
      </c>
      <c r="AT322" s="105">
        <v>317</v>
      </c>
      <c r="AU322" s="109">
        <v>22.449968636298166</v>
      </c>
      <c r="AV322" s="109">
        <v>1</v>
      </c>
      <c r="AW322" s="109">
        <v>6.0606387951015659</v>
      </c>
      <c r="AX322" s="110">
        <v>155.67375072173678</v>
      </c>
      <c r="AY322" s="109">
        <v>25</v>
      </c>
      <c r="AZ322" s="109">
        <v>27.510607431399734</v>
      </c>
      <c r="BA322" s="109">
        <v>2.510607431399734</v>
      </c>
      <c r="BB322" s="110">
        <v>1282.2648654316968</v>
      </c>
      <c r="BC322" s="110">
        <v>3800</v>
      </c>
      <c r="BD322" s="110">
        <v>2517.7351345683032</v>
      </c>
      <c r="BE322" s="111" t="s">
        <v>105</v>
      </c>
      <c r="BG322" s="103">
        <v>22.833043049479016</v>
      </c>
      <c r="BH322" s="103">
        <v>23.607438467480339</v>
      </c>
      <c r="BI322" s="103">
        <v>0.77439541800132661</v>
      </c>
      <c r="BJ322" s="104">
        <v>952.09389219427339</v>
      </c>
      <c r="BK322" s="104">
        <v>3586.3129242988221</v>
      </c>
      <c r="BL322" s="104">
        <v>2634.2190321045514</v>
      </c>
      <c r="BP322" s="105">
        <v>317</v>
      </c>
      <c r="BQ322" s="109">
        <v>23.240226041537991</v>
      </c>
      <c r="BR322" s="109">
        <v>4</v>
      </c>
      <c r="BS322" s="109">
        <v>4.5815603334672677</v>
      </c>
      <c r="BT322" s="110">
        <v>181.23690258851326</v>
      </c>
      <c r="BU322" s="109">
        <v>23.82178637500526</v>
      </c>
      <c r="BV322" s="109">
        <v>23.82178637500526</v>
      </c>
      <c r="BW322" s="109">
        <v>0</v>
      </c>
      <c r="BX322" s="110">
        <v>895.89049383867109</v>
      </c>
      <c r="BY322" s="110">
        <v>3853.2679562507892</v>
      </c>
      <c r="BZ322" s="110">
        <v>2957.3774624121179</v>
      </c>
      <c r="CA322" s="111" t="s">
        <v>104</v>
      </c>
      <c r="CC322" s="103">
        <v>22.906859770097345</v>
      </c>
      <c r="CD322" s="103">
        <v>23.766789742964775</v>
      </c>
      <c r="CE322" s="103">
        <v>0.85992997286742467</v>
      </c>
      <c r="CF322" s="104">
        <v>966.31046464026144</v>
      </c>
      <c r="CG322" s="104">
        <v>3656.8491547890494</v>
      </c>
      <c r="CH322" s="104">
        <v>2690.538690148785</v>
      </c>
    </row>
    <row r="323" spans="2:86" x14ac:dyDescent="0.2">
      <c r="B323" s="105">
        <v>318</v>
      </c>
      <c r="C323" s="109">
        <v>21.163639223604559</v>
      </c>
      <c r="D323" s="109">
        <v>1</v>
      </c>
      <c r="E323" s="109">
        <v>4.2738922235775991</v>
      </c>
      <c r="F323" s="110">
        <v>115.54094084600956</v>
      </c>
      <c r="G323" s="109">
        <v>24.43753144718216</v>
      </c>
      <c r="H323" s="109">
        <v>24.43753144718216</v>
      </c>
      <c r="I323" s="109">
        <v>0</v>
      </c>
      <c r="J323" s="110">
        <v>848.66688426147437</v>
      </c>
      <c r="K323" s="110">
        <v>4448.7556604927886</v>
      </c>
      <c r="L323" s="110">
        <v>3600.0887762313141</v>
      </c>
      <c r="M323" s="111" t="s">
        <v>104</v>
      </c>
      <c r="O323" s="103">
        <v>21.728802497585459</v>
      </c>
      <c r="P323" s="103">
        <v>22.141074756761387</v>
      </c>
      <c r="Q323" s="103">
        <v>0.4122722591759212</v>
      </c>
      <c r="R323" s="104">
        <v>875.2802821850355</v>
      </c>
      <c r="S323" s="104">
        <v>4008.1970281817362</v>
      </c>
      <c r="T323" s="104">
        <v>3132.9167459966975</v>
      </c>
      <c r="X323" s="105">
        <v>318</v>
      </c>
      <c r="Y323" s="109">
        <v>22.446043079642465</v>
      </c>
      <c r="Z323" s="109">
        <v>4</v>
      </c>
      <c r="AA323" s="109">
        <v>3.9635284859969819</v>
      </c>
      <c r="AB323" s="110">
        <v>161.81851147045307</v>
      </c>
      <c r="AC323" s="109">
        <v>22.409571565639446</v>
      </c>
      <c r="AD323" s="109">
        <v>22.409571565639446</v>
      </c>
      <c r="AE323" s="109">
        <v>0</v>
      </c>
      <c r="AF323" s="110">
        <v>834.1056584396365</v>
      </c>
      <c r="AG323" s="110">
        <v>4313.7228818150998</v>
      </c>
      <c r="AH323" s="110">
        <v>3479.6172233754633</v>
      </c>
      <c r="AI323" s="111" t="s">
        <v>104</v>
      </c>
      <c r="AK323" s="103">
        <v>21.83317040936744</v>
      </c>
      <c r="AL323" s="103">
        <v>22.301291644762454</v>
      </c>
      <c r="AM323" s="103">
        <v>0.46812123539501099</v>
      </c>
      <c r="AN323" s="104">
        <v>890.39782749973642</v>
      </c>
      <c r="AO323" s="104">
        <v>4062.266271170417</v>
      </c>
      <c r="AP323" s="104">
        <v>3171.8684436706781</v>
      </c>
      <c r="AT323" s="105">
        <v>318</v>
      </c>
      <c r="AU323" s="109">
        <v>19.844938446371927</v>
      </c>
      <c r="AV323" s="109">
        <v>2</v>
      </c>
      <c r="AW323" s="109">
        <v>5.3443767700083278</v>
      </c>
      <c r="AX323" s="110">
        <v>126.58122291307149</v>
      </c>
      <c r="AY323" s="109">
        <v>23.189315216380255</v>
      </c>
      <c r="AZ323" s="109">
        <v>23.189315216380255</v>
      </c>
      <c r="BA323" s="109">
        <v>0</v>
      </c>
      <c r="BB323" s="110">
        <v>822.26067940447911</v>
      </c>
      <c r="BC323" s="110">
        <v>3578.3972824570383</v>
      </c>
      <c r="BD323" s="110">
        <v>2756.1366030525592</v>
      </c>
      <c r="BE323" s="111" t="s">
        <v>104</v>
      </c>
      <c r="BG323" s="103">
        <v>22.834163402205121</v>
      </c>
      <c r="BH323" s="103">
        <v>23.606123614489459</v>
      </c>
      <c r="BI323" s="103">
        <v>0.77196021228434131</v>
      </c>
      <c r="BJ323" s="104">
        <v>951.68561165090932</v>
      </c>
      <c r="BK323" s="104">
        <v>3586.2880323433446</v>
      </c>
      <c r="BL323" s="104">
        <v>2634.602420692438</v>
      </c>
      <c r="BP323" s="105">
        <v>318</v>
      </c>
      <c r="BQ323" s="109">
        <v>19.922289111461289</v>
      </c>
      <c r="BR323" s="109">
        <v>5</v>
      </c>
      <c r="BS323" s="109">
        <v>5.712889614335281</v>
      </c>
      <c r="BT323" s="110">
        <v>149.1166730622927</v>
      </c>
      <c r="BU323" s="109">
        <v>20.635178725796571</v>
      </c>
      <c r="BV323" s="109">
        <v>20.635178725796571</v>
      </c>
      <c r="BW323" s="109">
        <v>0</v>
      </c>
      <c r="BX323" s="110">
        <v>768.17203483618982</v>
      </c>
      <c r="BY323" s="110">
        <v>3445.2768088694856</v>
      </c>
      <c r="BZ323" s="110">
        <v>2677.1047740332961</v>
      </c>
      <c r="CA323" s="111" t="s">
        <v>104</v>
      </c>
      <c r="CC323" s="103">
        <v>22.899716119014638</v>
      </c>
      <c r="CD323" s="103">
        <v>23.756941909577453</v>
      </c>
      <c r="CE323" s="103">
        <v>0.85722579056281012</v>
      </c>
      <c r="CF323" s="104">
        <v>965.68738781697823</v>
      </c>
      <c r="CG323" s="104">
        <v>3656.1838329465349</v>
      </c>
      <c r="CH323" s="104">
        <v>2690.4964451295536</v>
      </c>
    </row>
    <row r="324" spans="2:86" x14ac:dyDescent="0.2">
      <c r="B324" s="105">
        <v>319</v>
      </c>
      <c r="C324" s="109">
        <v>11.777733040118815</v>
      </c>
      <c r="D324" s="109">
        <v>4</v>
      </c>
      <c r="E324" s="109">
        <v>4.2438212152287216</v>
      </c>
      <c r="F324" s="110">
        <v>147.13142301534413</v>
      </c>
      <c r="G324" s="109">
        <v>12.021554255347535</v>
      </c>
      <c r="H324" s="109">
        <v>12.021554255347535</v>
      </c>
      <c r="I324" s="109">
        <v>0</v>
      </c>
      <c r="J324" s="110">
        <v>507.7780506757702</v>
      </c>
      <c r="K324" s="110">
        <v>2363.8797659625561</v>
      </c>
      <c r="L324" s="110">
        <v>1856.101715286786</v>
      </c>
      <c r="M324" s="111" t="s">
        <v>104</v>
      </c>
      <c r="O324" s="103">
        <v>21.698372252311987</v>
      </c>
      <c r="P324" s="103">
        <v>22.109352121960715</v>
      </c>
      <c r="Q324" s="103">
        <v>0.41097986964872396</v>
      </c>
      <c r="R324" s="104">
        <v>874.12823757215381</v>
      </c>
      <c r="S324" s="104">
        <v>4003.0424286136504</v>
      </c>
      <c r="T324" s="104">
        <v>3128.9141910414937</v>
      </c>
      <c r="X324" s="105">
        <v>319</v>
      </c>
      <c r="Y324" s="109">
        <v>19.614832780492065</v>
      </c>
      <c r="Z324" s="109">
        <v>0</v>
      </c>
      <c r="AA324" s="109">
        <v>4.6154128345114405</v>
      </c>
      <c r="AB324" s="110">
        <v>140.14716441703115</v>
      </c>
      <c r="AC324" s="109">
        <v>24.230245615003504</v>
      </c>
      <c r="AD324" s="109">
        <v>24.230245615003504</v>
      </c>
      <c r="AE324" s="109">
        <v>0</v>
      </c>
      <c r="AF324" s="110">
        <v>867.05453286713623</v>
      </c>
      <c r="AG324" s="110">
        <v>4361.4442107006307</v>
      </c>
      <c r="AH324" s="110">
        <v>3494.3896778334947</v>
      </c>
      <c r="AI324" s="111" t="s">
        <v>104</v>
      </c>
      <c r="AK324" s="103">
        <v>21.840684751704856</v>
      </c>
      <c r="AL324" s="103">
        <v>22.307338522412113</v>
      </c>
      <c r="AM324" s="103">
        <v>0.46665377070725234</v>
      </c>
      <c r="AN324" s="104">
        <v>890.32465102753406</v>
      </c>
      <c r="AO324" s="104">
        <v>4063.2041330498223</v>
      </c>
      <c r="AP324" s="104">
        <v>3172.8794820222861</v>
      </c>
      <c r="AT324" s="105">
        <v>319</v>
      </c>
      <c r="AU324" s="109">
        <v>23.943646548204633</v>
      </c>
      <c r="AV324" s="109">
        <v>6</v>
      </c>
      <c r="AW324" s="109">
        <v>5.6337490379349795</v>
      </c>
      <c r="AX324" s="110">
        <v>165.14054580505473</v>
      </c>
      <c r="AY324" s="109">
        <v>23.577395586139613</v>
      </c>
      <c r="AZ324" s="109">
        <v>23.577395586139613</v>
      </c>
      <c r="BA324" s="109">
        <v>0</v>
      </c>
      <c r="BB324" s="110">
        <v>872.46241338924301</v>
      </c>
      <c r="BC324" s="110">
        <v>3836.6093379209419</v>
      </c>
      <c r="BD324" s="110">
        <v>2964.1469245316989</v>
      </c>
      <c r="BE324" s="111" t="s">
        <v>104</v>
      </c>
      <c r="BG324" s="103">
        <v>22.836493283659461</v>
      </c>
      <c r="BH324" s="103">
        <v>23.606033557974254</v>
      </c>
      <c r="BI324" s="103">
        <v>0.76954027431479788</v>
      </c>
      <c r="BJ324" s="104">
        <v>951.43726306701694</v>
      </c>
      <c r="BK324" s="104">
        <v>3587.072738630422</v>
      </c>
      <c r="BL324" s="104">
        <v>2635.6354755634075</v>
      </c>
      <c r="BP324" s="105">
        <v>319</v>
      </c>
      <c r="BQ324" s="109">
        <v>23.212354629233431</v>
      </c>
      <c r="BR324" s="109">
        <v>1</v>
      </c>
      <c r="BS324" s="109">
        <v>6.3885950407826773</v>
      </c>
      <c r="BT324" s="110">
        <v>153.0878209649766</v>
      </c>
      <c r="BU324" s="109">
        <v>25</v>
      </c>
      <c r="BV324" s="109">
        <v>28.600949670016107</v>
      </c>
      <c r="BW324" s="109">
        <v>3.6009496700161066</v>
      </c>
      <c r="BX324" s="110">
        <v>1443.2302714673926</v>
      </c>
      <c r="BY324" s="110">
        <v>3820</v>
      </c>
      <c r="BZ324" s="110">
        <v>2376.7697285326076</v>
      </c>
      <c r="CA324" s="111" t="s">
        <v>105</v>
      </c>
      <c r="CC324" s="103">
        <v>22.906300081023996</v>
      </c>
      <c r="CD324" s="103">
        <v>23.772126886882905</v>
      </c>
      <c r="CE324" s="103">
        <v>0.86582680585890204</v>
      </c>
      <c r="CF324" s="104">
        <v>967.18438745224603</v>
      </c>
      <c r="CG324" s="104">
        <v>3656.6973632507779</v>
      </c>
      <c r="CH324" s="104">
        <v>2689.5129757985292</v>
      </c>
    </row>
    <row r="325" spans="2:86" x14ac:dyDescent="0.2">
      <c r="B325" s="105">
        <v>320</v>
      </c>
      <c r="C325" s="109">
        <v>22.167303441384696</v>
      </c>
      <c r="D325" s="109">
        <v>2</v>
      </c>
      <c r="E325" s="109">
        <v>4.5732814353125519</v>
      </c>
      <c r="F325" s="110">
        <v>124.81428252398671</v>
      </c>
      <c r="G325" s="109">
        <v>24.740584876697248</v>
      </c>
      <c r="H325" s="109">
        <v>24.740584876697248</v>
      </c>
      <c r="I325" s="109">
        <v>0</v>
      </c>
      <c r="J325" s="110">
        <v>867.0318288249041</v>
      </c>
      <c r="K325" s="110">
        <v>4553.3052778055044</v>
      </c>
      <c r="L325" s="110">
        <v>3686.2734489806003</v>
      </c>
      <c r="M325" s="111" t="s">
        <v>104</v>
      </c>
      <c r="O325" s="103">
        <v>21.707879166763192</v>
      </c>
      <c r="P325" s="103">
        <v>22.117574724319269</v>
      </c>
      <c r="Q325" s="103">
        <v>0.40969555755607168</v>
      </c>
      <c r="R325" s="104">
        <v>874.10606129481857</v>
      </c>
      <c r="S325" s="104">
        <v>4004.7620000173752</v>
      </c>
      <c r="T325" s="104">
        <v>3130.6559387225539</v>
      </c>
      <c r="X325" s="105">
        <v>320</v>
      </c>
      <c r="Y325" s="109">
        <v>21.03167403996471</v>
      </c>
      <c r="Z325" s="109">
        <v>0</v>
      </c>
      <c r="AA325" s="109">
        <v>2.4856527156759749</v>
      </c>
      <c r="AB325" s="110">
        <v>188.23620666386401</v>
      </c>
      <c r="AC325" s="109">
        <v>23.517326755640685</v>
      </c>
      <c r="AD325" s="109">
        <v>23.517326755640685</v>
      </c>
      <c r="AE325" s="109">
        <v>0</v>
      </c>
      <c r="AF325" s="110">
        <v>893.75600933308453</v>
      </c>
      <c r="AG325" s="110">
        <v>4233.1188160153233</v>
      </c>
      <c r="AH325" s="110">
        <v>3339.3628066822389</v>
      </c>
      <c r="AI325" s="111" t="s">
        <v>104</v>
      </c>
      <c r="AK325" s="103">
        <v>21.845924257967159</v>
      </c>
      <c r="AL325" s="103">
        <v>22.311119735640954</v>
      </c>
      <c r="AM325" s="103">
        <v>0.46519547767379221</v>
      </c>
      <c r="AN325" s="104">
        <v>890.33537402223885</v>
      </c>
      <c r="AO325" s="104">
        <v>4063.7351164340894</v>
      </c>
      <c r="AP325" s="104">
        <v>3173.3997424118484</v>
      </c>
      <c r="AT325" s="105">
        <v>320</v>
      </c>
      <c r="AU325" s="109">
        <v>20.957485450161158</v>
      </c>
      <c r="AV325" s="109">
        <v>3</v>
      </c>
      <c r="AW325" s="109">
        <v>4.95463371452984</v>
      </c>
      <c r="AX325" s="110">
        <v>131.26073901483895</v>
      </c>
      <c r="AY325" s="109">
        <v>22.912119164690999</v>
      </c>
      <c r="AZ325" s="109">
        <v>22.912119164690999</v>
      </c>
      <c r="BA325" s="109">
        <v>0</v>
      </c>
      <c r="BB325" s="110">
        <v>818.62431395556894</v>
      </c>
      <c r="BC325" s="110">
        <v>3586.81787470365</v>
      </c>
      <c r="BD325" s="110">
        <v>2768.1935607480809</v>
      </c>
      <c r="BE325" s="111" t="s">
        <v>104</v>
      </c>
      <c r="BG325" s="103">
        <v>22.836729614537685</v>
      </c>
      <c r="BH325" s="103">
        <v>23.603865075495243</v>
      </c>
      <c r="BI325" s="103">
        <v>0.76713546095756413</v>
      </c>
      <c r="BJ325" s="104">
        <v>951.0222226010435</v>
      </c>
      <c r="BK325" s="104">
        <v>3587.0719421806507</v>
      </c>
      <c r="BL325" s="104">
        <v>2636.0497195796097</v>
      </c>
      <c r="BP325" s="105">
        <v>320</v>
      </c>
      <c r="BQ325" s="109">
        <v>27.823605977581348</v>
      </c>
      <c r="BR325" s="109">
        <v>3</v>
      </c>
      <c r="BS325" s="109">
        <v>5.4757284281628156</v>
      </c>
      <c r="BT325" s="110">
        <v>174.83914168656366</v>
      </c>
      <c r="BU325" s="109">
        <v>25</v>
      </c>
      <c r="BV325" s="109">
        <v>30.299334405744162</v>
      </c>
      <c r="BW325" s="109">
        <v>5.2993344057441618</v>
      </c>
      <c r="BX325" s="110">
        <v>1719.7393025481879</v>
      </c>
      <c r="BY325" s="110">
        <v>3960</v>
      </c>
      <c r="BZ325" s="110">
        <v>2240.2606974518121</v>
      </c>
      <c r="CA325" s="111" t="s">
        <v>105</v>
      </c>
      <c r="CC325" s="103">
        <v>22.912842893270795</v>
      </c>
      <c r="CD325" s="103">
        <v>23.792524410379347</v>
      </c>
      <c r="CE325" s="103">
        <v>0.87968151710854348</v>
      </c>
      <c r="CF325" s="104">
        <v>969.53612156192082</v>
      </c>
      <c r="CG325" s="104">
        <v>3657.6451839906194</v>
      </c>
      <c r="CH325" s="104">
        <v>2688.1090624286953</v>
      </c>
    </row>
    <row r="326" spans="2:86" x14ac:dyDescent="0.2">
      <c r="B326" s="105">
        <v>321</v>
      </c>
      <c r="C326" s="109">
        <v>21.642182150400217</v>
      </c>
      <c r="D326" s="109">
        <v>4</v>
      </c>
      <c r="E326" s="109">
        <v>3.5957496414595829</v>
      </c>
      <c r="F326" s="110">
        <v>134.56243603668952</v>
      </c>
      <c r="G326" s="109">
        <v>21.237931791859801</v>
      </c>
      <c r="H326" s="109">
        <v>21.237931791859801</v>
      </c>
      <c r="I326" s="109">
        <v>0</v>
      </c>
      <c r="J326" s="110">
        <v>771.70038979248352</v>
      </c>
      <c r="K326" s="110">
        <v>4022.8277225347642</v>
      </c>
      <c r="L326" s="110">
        <v>3251.1273327422805</v>
      </c>
      <c r="M326" s="111" t="s">
        <v>104</v>
      </c>
      <c r="O326" s="103">
        <v>21.706415156249474</v>
      </c>
      <c r="P326" s="103">
        <v>22.114834403657401</v>
      </c>
      <c r="Q326" s="103">
        <v>0.4084192474079219</v>
      </c>
      <c r="R326" s="104">
        <v>873.78704051132229</v>
      </c>
      <c r="S326" s="104">
        <v>4004.8182795267753</v>
      </c>
      <c r="T326" s="104">
        <v>3131.0312390154504</v>
      </c>
      <c r="X326" s="105">
        <v>321</v>
      </c>
      <c r="Y326" s="109">
        <v>18.989113418643885</v>
      </c>
      <c r="Z326" s="109">
        <v>2</v>
      </c>
      <c r="AA326" s="109">
        <v>5.267972355564293</v>
      </c>
      <c r="AB326" s="110">
        <v>171.28430187356739</v>
      </c>
      <c r="AC326" s="109">
        <v>22.257085774208178</v>
      </c>
      <c r="AD326" s="109">
        <v>22.257085774208178</v>
      </c>
      <c r="AE326" s="109">
        <v>0</v>
      </c>
      <c r="AF326" s="110">
        <v>838.99687509981277</v>
      </c>
      <c r="AG326" s="110">
        <v>4146.2754393574724</v>
      </c>
      <c r="AH326" s="110">
        <v>3307.2785642576596</v>
      </c>
      <c r="AI326" s="111" t="s">
        <v>104</v>
      </c>
      <c r="AK326" s="103">
        <v>21.847205134964796</v>
      </c>
      <c r="AL326" s="103">
        <v>22.310951405543033</v>
      </c>
      <c r="AM326" s="103">
        <v>0.4637462705782352</v>
      </c>
      <c r="AN326" s="104">
        <v>890.17544100378893</v>
      </c>
      <c r="AO326" s="104">
        <v>4063.9922513964671</v>
      </c>
      <c r="AP326" s="104">
        <v>3173.8168103926764</v>
      </c>
      <c r="AT326" s="105">
        <v>321</v>
      </c>
      <c r="AU326" s="109">
        <v>21.869750833155841</v>
      </c>
      <c r="AV326" s="109">
        <v>1</v>
      </c>
      <c r="AW326" s="109">
        <v>4.8847230244018665</v>
      </c>
      <c r="AX326" s="110">
        <v>170.07127303692363</v>
      </c>
      <c r="AY326" s="109">
        <v>25</v>
      </c>
      <c r="AZ326" s="109">
        <v>25.754473857557706</v>
      </c>
      <c r="BA326" s="109">
        <v>0.75447385755770568</v>
      </c>
      <c r="BB326" s="110">
        <v>1033.2423516705794</v>
      </c>
      <c r="BC326" s="110">
        <v>3800</v>
      </c>
      <c r="BD326" s="110">
        <v>2766.7576483294206</v>
      </c>
      <c r="BE326" s="111" t="s">
        <v>105</v>
      </c>
      <c r="BG326" s="103">
        <v>22.843468774617008</v>
      </c>
      <c r="BH326" s="103">
        <v>23.610564791327214</v>
      </c>
      <c r="BI326" s="103">
        <v>0.76709601671021255</v>
      </c>
      <c r="BJ326" s="104">
        <v>951.27836007478038</v>
      </c>
      <c r="BK326" s="104">
        <v>3587.735269463577</v>
      </c>
      <c r="BL326" s="104">
        <v>2636.456909388799</v>
      </c>
      <c r="BP326" s="105">
        <v>321</v>
      </c>
      <c r="BQ326" s="109">
        <v>21.412012158010469</v>
      </c>
      <c r="BR326" s="109">
        <v>3</v>
      </c>
      <c r="BS326" s="109">
        <v>5.4594553961222507</v>
      </c>
      <c r="BT326" s="110">
        <v>146.47426378799889</v>
      </c>
      <c r="BU326" s="109">
        <v>23.871467554132721</v>
      </c>
      <c r="BV326" s="109">
        <v>23.871467554132721</v>
      </c>
      <c r="BW326" s="109">
        <v>0</v>
      </c>
      <c r="BX326" s="110">
        <v>862.61829041198052</v>
      </c>
      <c r="BY326" s="110">
        <v>3790.720133119908</v>
      </c>
      <c r="BZ326" s="110">
        <v>2928.1018427079275</v>
      </c>
      <c r="CA326" s="111" t="s">
        <v>104</v>
      </c>
      <c r="CC326" s="103">
        <v>22.915829262930799</v>
      </c>
      <c r="CD326" s="103">
        <v>23.792770339176084</v>
      </c>
      <c r="CE326" s="103">
        <v>0.87694107624527695</v>
      </c>
      <c r="CF326" s="104">
        <v>969.20304420631362</v>
      </c>
      <c r="CG326" s="104">
        <v>3658.059747695072</v>
      </c>
      <c r="CH326" s="104">
        <v>2688.8567034887551</v>
      </c>
    </row>
    <row r="327" spans="2:86" x14ac:dyDescent="0.2">
      <c r="B327" s="105">
        <v>322</v>
      </c>
      <c r="C327" s="109">
        <v>21.139102114098627</v>
      </c>
      <c r="D327" s="109">
        <v>6</v>
      </c>
      <c r="E327" s="109">
        <v>2.0176928089182322</v>
      </c>
      <c r="F327" s="110">
        <v>143.90587008010613</v>
      </c>
      <c r="G327" s="109">
        <v>17.156794923016861</v>
      </c>
      <c r="H327" s="109">
        <v>17.156794923016861</v>
      </c>
      <c r="I327" s="109">
        <v>0</v>
      </c>
      <c r="J327" s="110">
        <v>658.60971777061195</v>
      </c>
      <c r="K327" s="110">
        <v>3388.2230861430348</v>
      </c>
      <c r="L327" s="110">
        <v>2729.6133683724229</v>
      </c>
      <c r="M327" s="111" t="s">
        <v>104</v>
      </c>
      <c r="O327" s="103">
        <v>21.692285900866761</v>
      </c>
      <c r="P327" s="103">
        <v>22.099436765518764</v>
      </c>
      <c r="Q327" s="103">
        <v>0.40715086465199668</v>
      </c>
      <c r="R327" s="104">
        <v>873.11878795622681</v>
      </c>
      <c r="S327" s="104">
        <v>4002.9033876218573</v>
      </c>
      <c r="T327" s="104">
        <v>3129.7845996656274</v>
      </c>
      <c r="X327" s="105">
        <v>322</v>
      </c>
      <c r="Y327" s="109">
        <v>14.527340806926821</v>
      </c>
      <c r="Z327" s="109">
        <v>1</v>
      </c>
      <c r="AA327" s="109">
        <v>2.1389477308778826</v>
      </c>
      <c r="AB327" s="110">
        <v>149.64274298010946</v>
      </c>
      <c r="AC327" s="109">
        <v>15.666288537804704</v>
      </c>
      <c r="AD327" s="109">
        <v>15.666288537804704</v>
      </c>
      <c r="AE327" s="109">
        <v>0</v>
      </c>
      <c r="AF327" s="110">
        <v>619.6313991142506</v>
      </c>
      <c r="AG327" s="110">
        <v>2889.9319368048468</v>
      </c>
      <c r="AH327" s="110">
        <v>2270.3005376905962</v>
      </c>
      <c r="AI327" s="111" t="s">
        <v>104</v>
      </c>
      <c r="AK327" s="103">
        <v>21.828009741805911</v>
      </c>
      <c r="AL327" s="103">
        <v>22.290315806574903</v>
      </c>
      <c r="AM327" s="103">
        <v>0.462306064768986</v>
      </c>
      <c r="AN327" s="104">
        <v>889.33524211593328</v>
      </c>
      <c r="AO327" s="104">
        <v>4060.3461013511519</v>
      </c>
      <c r="AP327" s="104">
        <v>3171.0108592352167</v>
      </c>
      <c r="AT327" s="105">
        <v>322</v>
      </c>
      <c r="AU327" s="109">
        <v>19.959456364472281</v>
      </c>
      <c r="AV327" s="109">
        <v>3</v>
      </c>
      <c r="AW327" s="109">
        <v>6.1763691251799138</v>
      </c>
      <c r="AX327" s="110">
        <v>175.39028879352821</v>
      </c>
      <c r="AY327" s="109">
        <v>23.135825489652195</v>
      </c>
      <c r="AZ327" s="109">
        <v>23.135825489652195</v>
      </c>
      <c r="BA327" s="109">
        <v>0</v>
      </c>
      <c r="BB327" s="110">
        <v>869.46505348309415</v>
      </c>
      <c r="BC327" s="110">
        <v>3620.3738234478292</v>
      </c>
      <c r="BD327" s="110">
        <v>2750.9087699647353</v>
      </c>
      <c r="BE327" s="111" t="s">
        <v>104</v>
      </c>
      <c r="BG327" s="103">
        <v>22.844376714725811</v>
      </c>
      <c r="BH327" s="103">
        <v>23.609090445669839</v>
      </c>
      <c r="BI327" s="103">
        <v>0.76471373094403183</v>
      </c>
      <c r="BJ327" s="104">
        <v>951.02428148288072</v>
      </c>
      <c r="BK327" s="104">
        <v>3587.8366314324721</v>
      </c>
      <c r="BL327" s="104">
        <v>2636.8123499495937</v>
      </c>
      <c r="BP327" s="105">
        <v>322</v>
      </c>
      <c r="BQ327" s="109">
        <v>23.726551472767255</v>
      </c>
      <c r="BR327" s="109">
        <v>0</v>
      </c>
      <c r="BS327" s="109">
        <v>3.8726223659344052</v>
      </c>
      <c r="BT327" s="110">
        <v>124.53692485654963</v>
      </c>
      <c r="BU327" s="109">
        <v>25</v>
      </c>
      <c r="BV327" s="109">
        <v>27.59917383870166</v>
      </c>
      <c r="BW327" s="109">
        <v>2.5991738387016596</v>
      </c>
      <c r="BX327" s="110">
        <v>1264.4130006617986</v>
      </c>
      <c r="BY327" s="110">
        <v>3750</v>
      </c>
      <c r="BZ327" s="110">
        <v>2485.5869993382012</v>
      </c>
      <c r="CA327" s="111" t="s">
        <v>105</v>
      </c>
      <c r="CC327" s="103">
        <v>22.922301842859586</v>
      </c>
      <c r="CD327" s="103">
        <v>23.8045914680566</v>
      </c>
      <c r="CE327" s="103">
        <v>0.88228962519700471</v>
      </c>
      <c r="CF327" s="104">
        <v>970.11984531331836</v>
      </c>
      <c r="CG327" s="104">
        <v>3658.3452764289382</v>
      </c>
      <c r="CH327" s="104">
        <v>2688.2254311156171</v>
      </c>
    </row>
    <row r="328" spans="2:86" x14ac:dyDescent="0.2">
      <c r="B328" s="105">
        <v>323</v>
      </c>
      <c r="C328" s="109">
        <v>23.732167372989693</v>
      </c>
      <c r="D328" s="109">
        <v>0</v>
      </c>
      <c r="E328" s="109">
        <v>3.0597762010561427</v>
      </c>
      <c r="F328" s="110">
        <v>136.78598804475465</v>
      </c>
      <c r="G328" s="109">
        <v>25</v>
      </c>
      <c r="H328" s="109">
        <v>26.791943574045835</v>
      </c>
      <c r="I328" s="109">
        <v>1.7919435740458347</v>
      </c>
      <c r="J328" s="110">
        <v>1209.335831373005</v>
      </c>
      <c r="K328" s="110">
        <v>4500</v>
      </c>
      <c r="L328" s="110">
        <v>3290.664168626995</v>
      </c>
      <c r="M328" s="111" t="s">
        <v>105</v>
      </c>
      <c r="O328" s="103">
        <v>21.702526501792871</v>
      </c>
      <c r="P328" s="103">
        <v>22.113964650374886</v>
      </c>
      <c r="Q328" s="103">
        <v>0.41143814858200856</v>
      </c>
      <c r="R328" s="104">
        <v>874.15970759528807</v>
      </c>
      <c r="S328" s="104">
        <v>4004.4423864217893</v>
      </c>
      <c r="T328" s="104">
        <v>3130.2826788264983</v>
      </c>
      <c r="X328" s="105">
        <v>323</v>
      </c>
      <c r="Y328" s="109">
        <v>18.779965832446031</v>
      </c>
      <c r="Z328" s="109">
        <v>1</v>
      </c>
      <c r="AA328" s="109">
        <v>2.0066055432742718</v>
      </c>
      <c r="AB328" s="110">
        <v>148.14005146091222</v>
      </c>
      <c r="AC328" s="109">
        <v>19.786571375720303</v>
      </c>
      <c r="AD328" s="109">
        <v>19.786571375720303</v>
      </c>
      <c r="AE328" s="109">
        <v>0</v>
      </c>
      <c r="AF328" s="110">
        <v>741.73719273252129</v>
      </c>
      <c r="AG328" s="110">
        <v>3631.5828476296547</v>
      </c>
      <c r="AH328" s="110">
        <v>2889.8456548971335</v>
      </c>
      <c r="AI328" s="111" t="s">
        <v>104</v>
      </c>
      <c r="AK328" s="103">
        <v>21.821689499186451</v>
      </c>
      <c r="AL328" s="103">
        <v>22.282564275829223</v>
      </c>
      <c r="AM328" s="103">
        <v>0.46087477664276627</v>
      </c>
      <c r="AN328" s="104">
        <v>888.87828221072152</v>
      </c>
      <c r="AO328" s="104">
        <v>4059.0186609371535</v>
      </c>
      <c r="AP328" s="104">
        <v>3170.1403787264298</v>
      </c>
      <c r="AT328" s="105">
        <v>323</v>
      </c>
      <c r="AU328" s="109">
        <v>20.429952705464924</v>
      </c>
      <c r="AV328" s="109">
        <v>1</v>
      </c>
      <c r="AW328" s="109">
        <v>5.5993512868136719</v>
      </c>
      <c r="AX328" s="110">
        <v>155.47306658740615</v>
      </c>
      <c r="AY328" s="109">
        <v>25</v>
      </c>
      <c r="AZ328" s="109">
        <v>25.029303992278596</v>
      </c>
      <c r="BA328" s="109">
        <v>2.9303992278595814E-2</v>
      </c>
      <c r="BB328" s="110">
        <v>909.86866542919552</v>
      </c>
      <c r="BC328" s="110">
        <v>3800</v>
      </c>
      <c r="BD328" s="110">
        <v>2890.1313345708045</v>
      </c>
      <c r="BE328" s="111" t="s">
        <v>105</v>
      </c>
      <c r="BG328" s="103">
        <v>22.851050471026969</v>
      </c>
      <c r="BH328" s="103">
        <v>23.613487391634575</v>
      </c>
      <c r="BI328" s="103">
        <v>0.76243692060760626</v>
      </c>
      <c r="BJ328" s="104">
        <v>950.89686471491257</v>
      </c>
      <c r="BK328" s="104">
        <v>3588.4934839667367</v>
      </c>
      <c r="BL328" s="104">
        <v>2637.5966192518267</v>
      </c>
      <c r="BP328" s="105">
        <v>323</v>
      </c>
      <c r="BQ328" s="109">
        <v>16.983723118748767</v>
      </c>
      <c r="BR328" s="109">
        <v>4</v>
      </c>
      <c r="BS328" s="109">
        <v>5.6729415810936175</v>
      </c>
      <c r="BT328" s="110">
        <v>176.68885255654354</v>
      </c>
      <c r="BU328" s="109">
        <v>18.656664699842384</v>
      </c>
      <c r="BV328" s="109">
        <v>18.656664699842384</v>
      </c>
      <c r="BW328" s="109">
        <v>0</v>
      </c>
      <c r="BX328" s="110">
        <v>736.38879355181507</v>
      </c>
      <c r="BY328" s="110">
        <v>3078.4997049763574</v>
      </c>
      <c r="BZ328" s="110">
        <v>2342.1109114245423</v>
      </c>
      <c r="CA328" s="111" t="s">
        <v>104</v>
      </c>
      <c r="CC328" s="103">
        <v>22.909095535915259</v>
      </c>
      <c r="CD328" s="103">
        <v>23.788653614285039</v>
      </c>
      <c r="CE328" s="103">
        <v>0.8795580783697694</v>
      </c>
      <c r="CF328" s="104">
        <v>969.39621976606918</v>
      </c>
      <c r="CG328" s="104">
        <v>3656.5500889012214</v>
      </c>
      <c r="CH328" s="104">
        <v>2687.1538691351493</v>
      </c>
    </row>
    <row r="329" spans="2:86" x14ac:dyDescent="0.2">
      <c r="B329" s="105">
        <v>324</v>
      </c>
      <c r="C329" s="109">
        <v>19.270313275299721</v>
      </c>
      <c r="D329" s="109">
        <v>0</v>
      </c>
      <c r="E329" s="109">
        <v>4.2245073590593663</v>
      </c>
      <c r="F329" s="110">
        <v>125.22284527870008</v>
      </c>
      <c r="G329" s="109">
        <v>23.494820634359087</v>
      </c>
      <c r="H329" s="109">
        <v>23.494820634359087</v>
      </c>
      <c r="I329" s="109">
        <v>0</v>
      </c>
      <c r="J329" s="110">
        <v>830.06746430947271</v>
      </c>
      <c r="K329" s="110">
        <v>4229.0677141846354</v>
      </c>
      <c r="L329" s="110">
        <v>3399.0002498751628</v>
      </c>
      <c r="M329" s="111" t="s">
        <v>104</v>
      </c>
      <c r="O329" s="103">
        <v>21.708058273806962</v>
      </c>
      <c r="P329" s="103">
        <v>22.118226551560021</v>
      </c>
      <c r="Q329" s="103">
        <v>0.41016827775305176</v>
      </c>
      <c r="R329" s="104">
        <v>874.02362042465279</v>
      </c>
      <c r="S329" s="104">
        <v>4005.1356744704399</v>
      </c>
      <c r="T329" s="104">
        <v>3131.1120540457841</v>
      </c>
      <c r="X329" s="105">
        <v>324</v>
      </c>
      <c r="Y329" s="109">
        <v>19.228372656459392</v>
      </c>
      <c r="Z329" s="109">
        <v>3</v>
      </c>
      <c r="AA329" s="109">
        <v>3.554212330479297</v>
      </c>
      <c r="AB329" s="110">
        <v>116.51970339736965</v>
      </c>
      <c r="AC329" s="109">
        <v>19.782584986938687</v>
      </c>
      <c r="AD329" s="109">
        <v>19.782584986938687</v>
      </c>
      <c r="AE329" s="109">
        <v>0</v>
      </c>
      <c r="AF329" s="110">
        <v>709.9972530055303</v>
      </c>
      <c r="AG329" s="110">
        <v>3770.8652976489639</v>
      </c>
      <c r="AH329" s="110">
        <v>3060.8680446434337</v>
      </c>
      <c r="AI329" s="111" t="s">
        <v>104</v>
      </c>
      <c r="AK329" s="103">
        <v>21.815395966741242</v>
      </c>
      <c r="AL329" s="103">
        <v>22.274848290369683</v>
      </c>
      <c r="AM329" s="103">
        <v>0.45945232362843674</v>
      </c>
      <c r="AN329" s="104">
        <v>888.32618026873013</v>
      </c>
      <c r="AO329" s="104">
        <v>4058.1292987047827</v>
      </c>
      <c r="AP329" s="104">
        <v>3169.8031184360502</v>
      </c>
      <c r="AT329" s="105">
        <v>324</v>
      </c>
      <c r="AU329" s="109">
        <v>17.224471291617938</v>
      </c>
      <c r="AV329" s="109">
        <v>4</v>
      </c>
      <c r="AW329" s="109">
        <v>6.7030386182191304</v>
      </c>
      <c r="AX329" s="110">
        <v>124.67288977881206</v>
      </c>
      <c r="AY329" s="109">
        <v>19.92750990983707</v>
      </c>
      <c r="AZ329" s="109">
        <v>19.92750990983707</v>
      </c>
      <c r="BA329" s="109">
        <v>0</v>
      </c>
      <c r="BB329" s="110">
        <v>722.49818707392421</v>
      </c>
      <c r="BC329" s="110">
        <v>3189.1264864755603</v>
      </c>
      <c r="BD329" s="110">
        <v>2466.628299401636</v>
      </c>
      <c r="BE329" s="111" t="s">
        <v>104</v>
      </c>
      <c r="BG329" s="103">
        <v>22.842027197689966</v>
      </c>
      <c r="BH329" s="103">
        <v>23.602110917925323</v>
      </c>
      <c r="BI329" s="103">
        <v>0.76008372023536053</v>
      </c>
      <c r="BJ329" s="104">
        <v>950.19193052466267</v>
      </c>
      <c r="BK329" s="104">
        <v>3587.2608697769492</v>
      </c>
      <c r="BL329" s="104">
        <v>2637.0689392522891</v>
      </c>
      <c r="BP329" s="105">
        <v>324</v>
      </c>
      <c r="BQ329" s="109">
        <v>18.729335187356941</v>
      </c>
      <c r="BR329" s="109">
        <v>3</v>
      </c>
      <c r="BS329" s="109">
        <v>5.4285634611988263</v>
      </c>
      <c r="BT329" s="110">
        <v>129.51681521867948</v>
      </c>
      <c r="BU329" s="109">
        <v>21.157898648555769</v>
      </c>
      <c r="BV329" s="109">
        <v>21.157898648555769</v>
      </c>
      <c r="BW329" s="109">
        <v>0</v>
      </c>
      <c r="BX329" s="110">
        <v>764.25377467535259</v>
      </c>
      <c r="BY329" s="110">
        <v>3383.6847972833652</v>
      </c>
      <c r="BZ329" s="110">
        <v>2619.4310226080124</v>
      </c>
      <c r="CA329" s="111" t="s">
        <v>104</v>
      </c>
      <c r="CC329" s="103">
        <v>22.903690607250571</v>
      </c>
      <c r="CD329" s="103">
        <v>23.780534000193281</v>
      </c>
      <c r="CE329" s="103">
        <v>0.8768433929427023</v>
      </c>
      <c r="CF329" s="104">
        <v>968.76306407134473</v>
      </c>
      <c r="CG329" s="104">
        <v>3655.7079120752401</v>
      </c>
      <c r="CH329" s="104">
        <v>2686.9448480038927</v>
      </c>
    </row>
    <row r="330" spans="2:86" x14ac:dyDescent="0.2">
      <c r="B330" s="105">
        <v>325</v>
      </c>
      <c r="C330" s="109">
        <v>16.840463618038758</v>
      </c>
      <c r="D330" s="109">
        <v>3</v>
      </c>
      <c r="E330" s="109">
        <v>4.7564264083035734</v>
      </c>
      <c r="F330" s="110">
        <v>160.5372959065991</v>
      </c>
      <c r="G330" s="109">
        <v>18.596890026342329</v>
      </c>
      <c r="H330" s="109">
        <v>18.596890026342329</v>
      </c>
      <c r="I330" s="109">
        <v>0</v>
      </c>
      <c r="J330" s="110">
        <v>718.44399669686891</v>
      </c>
      <c r="K330" s="110">
        <v>3497.4402047416193</v>
      </c>
      <c r="L330" s="110">
        <v>2778.9962080447503</v>
      </c>
      <c r="M330" s="111" t="s">
        <v>104</v>
      </c>
      <c r="O330" s="103">
        <v>21.698485448430148</v>
      </c>
      <c r="P330" s="103">
        <v>22.107391669943969</v>
      </c>
      <c r="Q330" s="103">
        <v>0.40890622151381162</v>
      </c>
      <c r="R330" s="104">
        <v>873.5449138901057</v>
      </c>
      <c r="S330" s="104">
        <v>4003.5735345635821</v>
      </c>
      <c r="T330" s="104">
        <v>3130.0286206734731</v>
      </c>
      <c r="X330" s="105">
        <v>325</v>
      </c>
      <c r="Y330" s="109">
        <v>16.372730666135904</v>
      </c>
      <c r="Z330" s="109">
        <v>1</v>
      </c>
      <c r="AA330" s="109">
        <v>5.8165346010455004</v>
      </c>
      <c r="AB330" s="110">
        <v>142.89143015780616</v>
      </c>
      <c r="AC330" s="109">
        <v>21.189265267181405</v>
      </c>
      <c r="AD330" s="109">
        <v>21.189265267181405</v>
      </c>
      <c r="AE330" s="109">
        <v>0</v>
      </c>
      <c r="AF330" s="110">
        <v>778.5693881732484</v>
      </c>
      <c r="AG330" s="110">
        <v>3884.0677480926529</v>
      </c>
      <c r="AH330" s="110">
        <v>3105.4983599194047</v>
      </c>
      <c r="AI330" s="111" t="s">
        <v>104</v>
      </c>
      <c r="AK330" s="103">
        <v>21.813469410742595</v>
      </c>
      <c r="AL330" s="103">
        <v>22.271508034913719</v>
      </c>
      <c r="AM330" s="103">
        <v>0.45803862417111846</v>
      </c>
      <c r="AN330" s="104">
        <v>887.98846706228244</v>
      </c>
      <c r="AO330" s="104">
        <v>4057.5937247028992</v>
      </c>
      <c r="AP330" s="104">
        <v>3169.6052576406146</v>
      </c>
      <c r="AT330" s="105">
        <v>325</v>
      </c>
      <c r="AU330" s="109">
        <v>21.305267858526125</v>
      </c>
      <c r="AV330" s="109">
        <v>3</v>
      </c>
      <c r="AW330" s="109">
        <v>6.9696704169136119</v>
      </c>
      <c r="AX330" s="110">
        <v>181.58544831378882</v>
      </c>
      <c r="AY330" s="109">
        <v>25</v>
      </c>
      <c r="AZ330" s="109">
        <v>25.274938275439737</v>
      </c>
      <c r="BA330" s="109">
        <v>0.27493827543973737</v>
      </c>
      <c r="BB330" s="110">
        <v>972.82618962974936</v>
      </c>
      <c r="BC330" s="110">
        <v>3900</v>
      </c>
      <c r="BD330" s="110">
        <v>2927.1738103702505</v>
      </c>
      <c r="BE330" s="111" t="s">
        <v>105</v>
      </c>
      <c r="BG330" s="103">
        <v>22.848667114004765</v>
      </c>
      <c r="BH330" s="103">
        <v>23.607258079025367</v>
      </c>
      <c r="BI330" s="103">
        <v>0.75859096502060486</v>
      </c>
      <c r="BJ330" s="104">
        <v>950.26157439883207</v>
      </c>
      <c r="BK330" s="104">
        <v>3588.2231440237897</v>
      </c>
      <c r="BL330" s="104">
        <v>2637.9615696249598</v>
      </c>
      <c r="BP330" s="105">
        <v>325</v>
      </c>
      <c r="BQ330" s="109">
        <v>28.103490623812171</v>
      </c>
      <c r="BR330" s="109">
        <v>3</v>
      </c>
      <c r="BS330" s="109">
        <v>4.1832688845792321</v>
      </c>
      <c r="BT330" s="110">
        <v>134.78824238133217</v>
      </c>
      <c r="BU330" s="109">
        <v>25</v>
      </c>
      <c r="BV330" s="109">
        <v>29.286759508391405</v>
      </c>
      <c r="BW330" s="109">
        <v>4.2867595083914054</v>
      </c>
      <c r="BX330" s="110">
        <v>1527.802168640043</v>
      </c>
      <c r="BY330" s="110">
        <v>3960</v>
      </c>
      <c r="BZ330" s="110">
        <v>2432.197831359957</v>
      </c>
      <c r="CA330" s="111" t="s">
        <v>105</v>
      </c>
      <c r="CC330" s="103">
        <v>22.910140789997492</v>
      </c>
      <c r="CD330" s="103">
        <v>23.797476232526201</v>
      </c>
      <c r="CE330" s="103">
        <v>0.88733544252869834</v>
      </c>
      <c r="CF330" s="104">
        <v>970.48318439309446</v>
      </c>
      <c r="CG330" s="104">
        <v>3656.6441954227007</v>
      </c>
      <c r="CH330" s="104">
        <v>2686.1610110296037</v>
      </c>
    </row>
    <row r="331" spans="2:86" x14ac:dyDescent="0.2">
      <c r="B331" s="105">
        <v>326</v>
      </c>
      <c r="C331" s="109">
        <v>21.709533540550002</v>
      </c>
      <c r="D331" s="109">
        <v>1</v>
      </c>
      <c r="E331" s="109">
        <v>5.2111901800447731</v>
      </c>
      <c r="F331" s="110">
        <v>193.03237107429109</v>
      </c>
      <c r="G331" s="109">
        <v>25</v>
      </c>
      <c r="H331" s="109">
        <v>25.920723720594776</v>
      </c>
      <c r="I331" s="109">
        <v>0.92072372059477559</v>
      </c>
      <c r="J331" s="110">
        <v>1108.7626407813507</v>
      </c>
      <c r="K331" s="110">
        <v>4550</v>
      </c>
      <c r="L331" s="110">
        <v>3441.2373592186495</v>
      </c>
      <c r="M331" s="111" t="s">
        <v>105</v>
      </c>
      <c r="O331" s="103">
        <v>21.708612793680363</v>
      </c>
      <c r="P331" s="103">
        <v>22.11908900752265</v>
      </c>
      <c r="Q331" s="103">
        <v>0.41047621384228078</v>
      </c>
      <c r="R331" s="104">
        <v>874.26644065971072</v>
      </c>
      <c r="S331" s="104">
        <v>4005.2496893655343</v>
      </c>
      <c r="T331" s="104">
        <v>3130.9832487058202</v>
      </c>
      <c r="X331" s="105">
        <v>326</v>
      </c>
      <c r="Y331" s="109">
        <v>20.995269082132491</v>
      </c>
      <c r="Z331" s="109">
        <v>2</v>
      </c>
      <c r="AA331" s="109">
        <v>5.9715632531325813</v>
      </c>
      <c r="AB331" s="110">
        <v>159.90686780372849</v>
      </c>
      <c r="AC331" s="109">
        <v>24.966832335265075</v>
      </c>
      <c r="AD331" s="109">
        <v>24.966832335265075</v>
      </c>
      <c r="AE331" s="109">
        <v>0</v>
      </c>
      <c r="AF331" s="110">
        <v>908.91183786168074</v>
      </c>
      <c r="AG331" s="110">
        <v>4634.0298203477132</v>
      </c>
      <c r="AH331" s="110">
        <v>3725.1179824860324</v>
      </c>
      <c r="AI331" s="111" t="s">
        <v>104</v>
      </c>
      <c r="AK331" s="103">
        <v>21.823142303149108</v>
      </c>
      <c r="AL331" s="103">
        <v>22.279775900865719</v>
      </c>
      <c r="AM331" s="103">
        <v>0.45663359771660583</v>
      </c>
      <c r="AN331" s="104">
        <v>888.05264918129899</v>
      </c>
      <c r="AO331" s="104">
        <v>4059.361933585245</v>
      </c>
      <c r="AP331" s="104">
        <v>3171.3092844039443</v>
      </c>
      <c r="AT331" s="105">
        <v>326</v>
      </c>
      <c r="AU331" s="109">
        <v>16.427961388658137</v>
      </c>
      <c r="AV331" s="109">
        <v>4</v>
      </c>
      <c r="AW331" s="109">
        <v>3.8273290541723686</v>
      </c>
      <c r="AX331" s="110">
        <v>161.5811666166355</v>
      </c>
      <c r="AY331" s="109">
        <v>16.255290442830507</v>
      </c>
      <c r="AZ331" s="109">
        <v>16.255290442830507</v>
      </c>
      <c r="BA331" s="109">
        <v>0</v>
      </c>
      <c r="BB331" s="110">
        <v>649.23987990155069</v>
      </c>
      <c r="BC331" s="110">
        <v>2638.2935664245761</v>
      </c>
      <c r="BD331" s="110">
        <v>1989.0536865230254</v>
      </c>
      <c r="BE331" s="111" t="s">
        <v>104</v>
      </c>
      <c r="BG331" s="103">
        <v>22.828442032191347</v>
      </c>
      <c r="BH331" s="103">
        <v>23.584706031061579</v>
      </c>
      <c r="BI331" s="103">
        <v>0.75626399887023488</v>
      </c>
      <c r="BJ331" s="104">
        <v>949.33819496785895</v>
      </c>
      <c r="BK331" s="104">
        <v>3585.3092496139761</v>
      </c>
      <c r="BL331" s="104">
        <v>2635.9710546461192</v>
      </c>
      <c r="BP331" s="105">
        <v>326</v>
      </c>
      <c r="BQ331" s="109">
        <v>21.251784092571874</v>
      </c>
      <c r="BR331" s="109">
        <v>3</v>
      </c>
      <c r="BS331" s="109">
        <v>6.2524068248614286</v>
      </c>
      <c r="BT331" s="110">
        <v>141.91850768516605</v>
      </c>
      <c r="BU331" s="109">
        <v>24.504190917433302</v>
      </c>
      <c r="BV331" s="109">
        <v>24.504190917433302</v>
      </c>
      <c r="BW331" s="109">
        <v>0</v>
      </c>
      <c r="BX331" s="110">
        <v>877.04423520816522</v>
      </c>
      <c r="BY331" s="110">
        <v>3885.6286376149951</v>
      </c>
      <c r="BZ331" s="110">
        <v>3008.5844024068301</v>
      </c>
      <c r="CA331" s="111" t="s">
        <v>104</v>
      </c>
      <c r="CC331" s="103">
        <v>22.915030514314779</v>
      </c>
      <c r="CD331" s="103">
        <v>23.799644068982971</v>
      </c>
      <c r="CE331" s="103">
        <v>0.88461355466818081</v>
      </c>
      <c r="CF331" s="104">
        <v>970.19656184958251</v>
      </c>
      <c r="CG331" s="104">
        <v>3657.3466016870939</v>
      </c>
      <c r="CH331" s="104">
        <v>2687.1500398375092</v>
      </c>
    </row>
    <row r="332" spans="2:86" x14ac:dyDescent="0.2">
      <c r="B332" s="105">
        <v>327</v>
      </c>
      <c r="C332" s="109">
        <v>20.571897747091345</v>
      </c>
      <c r="D332" s="109">
        <v>3</v>
      </c>
      <c r="E332" s="109">
        <v>4.3716035202552765</v>
      </c>
      <c r="F332" s="110">
        <v>149.8195918785579</v>
      </c>
      <c r="G332" s="109">
        <v>21.943501267346623</v>
      </c>
      <c r="H332" s="109">
        <v>21.943501267346623</v>
      </c>
      <c r="I332" s="109">
        <v>0</v>
      </c>
      <c r="J332" s="110">
        <v>808.12462989895653</v>
      </c>
      <c r="K332" s="110">
        <v>4099.8302281223914</v>
      </c>
      <c r="L332" s="110">
        <v>3291.7055982234351</v>
      </c>
      <c r="M332" s="111" t="s">
        <v>104</v>
      </c>
      <c r="O332" s="103">
        <v>21.70933110705549</v>
      </c>
      <c r="P332" s="103">
        <v>22.118552041956363</v>
      </c>
      <c r="Q332" s="103">
        <v>0.40922093490086708</v>
      </c>
      <c r="R332" s="104">
        <v>874.06417212527413</v>
      </c>
      <c r="S332" s="104">
        <v>4005.5389264871151</v>
      </c>
      <c r="T332" s="104">
        <v>3131.4747543618378</v>
      </c>
      <c r="X332" s="105">
        <v>327</v>
      </c>
      <c r="Y332" s="109">
        <v>19.479557889983131</v>
      </c>
      <c r="Z332" s="109">
        <v>1</v>
      </c>
      <c r="AA332" s="109">
        <v>4.3785670903102831</v>
      </c>
      <c r="AB332" s="110">
        <v>180.05214398690927</v>
      </c>
      <c r="AC332" s="109">
        <v>22.858124980293415</v>
      </c>
      <c r="AD332" s="109">
        <v>22.858124980293415</v>
      </c>
      <c r="AE332" s="109">
        <v>0</v>
      </c>
      <c r="AF332" s="110">
        <v>865.79589339571169</v>
      </c>
      <c r="AG332" s="110">
        <v>4184.4624964528148</v>
      </c>
      <c r="AH332" s="110">
        <v>3318.6666030571032</v>
      </c>
      <c r="AI332" s="111" t="s">
        <v>104</v>
      </c>
      <c r="AK332" s="103">
        <v>21.826307387788692</v>
      </c>
      <c r="AL332" s="103">
        <v>22.281544552484764</v>
      </c>
      <c r="AM332" s="103">
        <v>0.45523716469606573</v>
      </c>
      <c r="AN332" s="104">
        <v>887.98458570794867</v>
      </c>
      <c r="AO332" s="104">
        <v>4059.7445041138917</v>
      </c>
      <c r="AP332" s="104">
        <v>3171.7599184059413</v>
      </c>
      <c r="AT332" s="105">
        <v>327</v>
      </c>
      <c r="AU332" s="109">
        <v>21.144381831699423</v>
      </c>
      <c r="AV332" s="109">
        <v>2</v>
      </c>
      <c r="AW332" s="109">
        <v>4.781396897155874</v>
      </c>
      <c r="AX332" s="110">
        <v>116.63338691263864</v>
      </c>
      <c r="AY332" s="109">
        <v>23.925778728855299</v>
      </c>
      <c r="AZ332" s="109">
        <v>23.925778728855299</v>
      </c>
      <c r="BA332" s="109">
        <v>0</v>
      </c>
      <c r="BB332" s="110">
        <v>834.4067487782977</v>
      </c>
      <c r="BC332" s="110">
        <v>3688.8668093282949</v>
      </c>
      <c r="BD332" s="110">
        <v>2854.4600605499973</v>
      </c>
      <c r="BE332" s="111" t="s">
        <v>104</v>
      </c>
      <c r="BG332" s="103">
        <v>22.831797801905914</v>
      </c>
      <c r="BH332" s="103">
        <v>23.585749066834648</v>
      </c>
      <c r="BI332" s="103">
        <v>0.75395126492873576</v>
      </c>
      <c r="BJ332" s="104">
        <v>948.98672265535265</v>
      </c>
      <c r="BK332" s="104">
        <v>3585.6259393990354</v>
      </c>
      <c r="BL332" s="104">
        <v>2636.6392167436848</v>
      </c>
      <c r="BP332" s="105">
        <v>327</v>
      </c>
      <c r="BQ332" s="109">
        <v>26.950030046769051</v>
      </c>
      <c r="BR332" s="109">
        <v>5</v>
      </c>
      <c r="BS332" s="109">
        <v>4.1332061972900753</v>
      </c>
      <c r="BT332" s="110">
        <v>190.6192197976109</v>
      </c>
      <c r="BU332" s="109">
        <v>25</v>
      </c>
      <c r="BV332" s="109">
        <v>26.083236244059126</v>
      </c>
      <c r="BW332" s="109">
        <v>1.0832362440591261</v>
      </c>
      <c r="BX332" s="110">
        <v>1103.1046564064798</v>
      </c>
      <c r="BY332" s="110">
        <v>4100</v>
      </c>
      <c r="BZ332" s="110">
        <v>2996.89534359352</v>
      </c>
      <c r="CA332" s="111" t="s">
        <v>105</v>
      </c>
      <c r="CC332" s="103">
        <v>22.921406567787823</v>
      </c>
      <c r="CD332" s="103">
        <v>23.806627531292069</v>
      </c>
      <c r="CE332" s="103">
        <v>0.88522096350423884</v>
      </c>
      <c r="CF332" s="104">
        <v>970.60300862192787</v>
      </c>
      <c r="CG332" s="104">
        <v>3658.7002818042588</v>
      </c>
      <c r="CH332" s="104">
        <v>2688.097273182329</v>
      </c>
    </row>
    <row r="333" spans="2:86" x14ac:dyDescent="0.2">
      <c r="B333" s="105">
        <v>328</v>
      </c>
      <c r="C333" s="109">
        <v>23.291096496193557</v>
      </c>
      <c r="D333" s="109">
        <v>0</v>
      </c>
      <c r="E333" s="109">
        <v>3.1952940160220114</v>
      </c>
      <c r="F333" s="110">
        <v>166.97922497579012</v>
      </c>
      <c r="G333" s="109">
        <v>25</v>
      </c>
      <c r="H333" s="109">
        <v>26.486390512215568</v>
      </c>
      <c r="I333" s="109">
        <v>1.4863905122155678</v>
      </c>
      <c r="J333" s="110">
        <v>1184.5295171745925</v>
      </c>
      <c r="K333" s="110">
        <v>4500</v>
      </c>
      <c r="L333" s="110">
        <v>3315.4704828254075</v>
      </c>
      <c r="M333" s="111" t="s">
        <v>105</v>
      </c>
      <c r="O333" s="103">
        <v>21.719363634168126</v>
      </c>
      <c r="P333" s="103">
        <v>22.131868622658374</v>
      </c>
      <c r="Q333" s="103">
        <v>0.41250498849024114</v>
      </c>
      <c r="R333" s="104">
        <v>875.01071281140003</v>
      </c>
      <c r="S333" s="104">
        <v>4007.0464297600201</v>
      </c>
      <c r="T333" s="104">
        <v>3132.0357169486169</v>
      </c>
      <c r="X333" s="105">
        <v>328</v>
      </c>
      <c r="Y333" s="109">
        <v>24.36657667975183</v>
      </c>
      <c r="Z333" s="109">
        <v>1</v>
      </c>
      <c r="AA333" s="109">
        <v>2.2512448827386513</v>
      </c>
      <c r="AB333" s="110">
        <v>142.06909609905958</v>
      </c>
      <c r="AC333" s="109">
        <v>25</v>
      </c>
      <c r="AD333" s="109">
        <v>25.61782156249048</v>
      </c>
      <c r="AE333" s="109">
        <v>0.61782156249048015</v>
      </c>
      <c r="AF333" s="110">
        <v>1003.276977347346</v>
      </c>
      <c r="AG333" s="110">
        <v>4570</v>
      </c>
      <c r="AH333" s="110">
        <v>3566.723022652654</v>
      </c>
      <c r="AI333" s="111" t="s">
        <v>105</v>
      </c>
      <c r="AK333" s="103">
        <v>21.835983279899093</v>
      </c>
      <c r="AL333" s="103">
        <v>22.29171612873478</v>
      </c>
      <c r="AM333" s="103">
        <v>0.45573284883568288</v>
      </c>
      <c r="AN333" s="104">
        <v>888.33608690197116</v>
      </c>
      <c r="AO333" s="104">
        <v>4061.3001611135446</v>
      </c>
      <c r="AP333" s="104">
        <v>3172.9640742115716</v>
      </c>
      <c r="AT333" s="105">
        <v>328</v>
      </c>
      <c r="AU333" s="109">
        <v>20.862260811327104</v>
      </c>
      <c r="AV333" s="109">
        <v>5</v>
      </c>
      <c r="AW333" s="109">
        <v>4.6087586806620795</v>
      </c>
      <c r="AX333" s="110">
        <v>171.23133481299536</v>
      </c>
      <c r="AY333" s="109">
        <v>20.471019491989182</v>
      </c>
      <c r="AZ333" s="109">
        <v>20.471019491989182</v>
      </c>
      <c r="BA333" s="109">
        <v>0</v>
      </c>
      <c r="BB333" s="110">
        <v>785.36191957267079</v>
      </c>
      <c r="BC333" s="110">
        <v>3320.6529237983773</v>
      </c>
      <c r="BD333" s="110">
        <v>2535.2910042257063</v>
      </c>
      <c r="BE333" s="111" t="s">
        <v>104</v>
      </c>
      <c r="BG333" s="103">
        <v>22.824600307058606</v>
      </c>
      <c r="BH333" s="103">
        <v>23.576252940082068</v>
      </c>
      <c r="BI333" s="103">
        <v>0.75165263302346519</v>
      </c>
      <c r="BJ333" s="104">
        <v>948.4878665483933</v>
      </c>
      <c r="BK333" s="104">
        <v>3584.8180948392774</v>
      </c>
      <c r="BL333" s="104">
        <v>2636.3302282908862</v>
      </c>
      <c r="BP333" s="105">
        <v>328</v>
      </c>
      <c r="BQ333" s="109">
        <v>22.219866121163548</v>
      </c>
      <c r="BR333" s="109">
        <v>5</v>
      </c>
      <c r="BS333" s="109">
        <v>6.8448045325631783</v>
      </c>
      <c r="BT333" s="110">
        <v>121.03289581224564</v>
      </c>
      <c r="BU333" s="109">
        <v>24.064670653726726</v>
      </c>
      <c r="BV333" s="109">
        <v>24.064670653726726</v>
      </c>
      <c r="BW333" s="109">
        <v>0</v>
      </c>
      <c r="BX333" s="110">
        <v>842.97301542404739</v>
      </c>
      <c r="BY333" s="110">
        <v>3959.7005980590088</v>
      </c>
      <c r="BZ333" s="110">
        <v>3116.7275826349614</v>
      </c>
      <c r="CA333" s="111" t="s">
        <v>104</v>
      </c>
      <c r="CC333" s="103">
        <v>22.924892129025441</v>
      </c>
      <c r="CD333" s="103">
        <v>23.807414248128762</v>
      </c>
      <c r="CE333" s="103">
        <v>0.88252211910331124</v>
      </c>
      <c r="CF333" s="104">
        <v>970.21389278900745</v>
      </c>
      <c r="CG333" s="104">
        <v>3659.6179656952791</v>
      </c>
      <c r="CH333" s="104">
        <v>2689.4040729062699</v>
      </c>
    </row>
    <row r="334" spans="2:86" x14ac:dyDescent="0.2">
      <c r="B334" s="105">
        <v>329</v>
      </c>
      <c r="C334" s="109">
        <v>20.046626522569579</v>
      </c>
      <c r="D334" s="109">
        <v>4</v>
      </c>
      <c r="E334" s="109">
        <v>3.8624037246590546</v>
      </c>
      <c r="F334" s="110">
        <v>173.01259121567952</v>
      </c>
      <c r="G334" s="109">
        <v>19.909030247228632</v>
      </c>
      <c r="H334" s="109">
        <v>19.909030247228632</v>
      </c>
      <c r="I334" s="109">
        <v>0</v>
      </c>
      <c r="J334" s="110">
        <v>770.28349863253845</v>
      </c>
      <c r="K334" s="110">
        <v>3783.6254445011537</v>
      </c>
      <c r="L334" s="110">
        <v>3013.3419458686153</v>
      </c>
      <c r="M334" s="111" t="s">
        <v>104</v>
      </c>
      <c r="O334" s="103">
        <v>21.713861101077125</v>
      </c>
      <c r="P334" s="103">
        <v>22.12511227501269</v>
      </c>
      <c r="Q334" s="103">
        <v>0.41125117393555954</v>
      </c>
      <c r="R334" s="104">
        <v>874.69239301146433</v>
      </c>
      <c r="S334" s="104">
        <v>4006.3673386194159</v>
      </c>
      <c r="T334" s="104">
        <v>3131.6749456079478</v>
      </c>
      <c r="X334" s="105">
        <v>329</v>
      </c>
      <c r="Y334" s="109">
        <v>21.933244808569107</v>
      </c>
      <c r="Z334" s="109">
        <v>3</v>
      </c>
      <c r="AA334" s="109">
        <v>4.7883042574141355</v>
      </c>
      <c r="AB334" s="110">
        <v>128.1399890798719</v>
      </c>
      <c r="AC334" s="109">
        <v>23.721549065983243</v>
      </c>
      <c r="AD334" s="109">
        <v>23.721549065983243</v>
      </c>
      <c r="AE334" s="109">
        <v>0</v>
      </c>
      <c r="AF334" s="110">
        <v>839.78646105936923</v>
      </c>
      <c r="AG334" s="110">
        <v>4479.8788318769839</v>
      </c>
      <c r="AH334" s="110">
        <v>3640.0923708176147</v>
      </c>
      <c r="AI334" s="111" t="s">
        <v>104</v>
      </c>
      <c r="AK334" s="103">
        <v>21.841714482896307</v>
      </c>
      <c r="AL334" s="103">
        <v>22.29606212550453</v>
      </c>
      <c r="AM334" s="103">
        <v>0.4543476426082188</v>
      </c>
      <c r="AN334" s="104">
        <v>888.18851965016984</v>
      </c>
      <c r="AO334" s="104">
        <v>4062.57243670857</v>
      </c>
      <c r="AP334" s="104">
        <v>3174.3839170583988</v>
      </c>
      <c r="AT334" s="105">
        <v>329</v>
      </c>
      <c r="AU334" s="109">
        <v>26.40366978746372</v>
      </c>
      <c r="AV334" s="109">
        <v>4</v>
      </c>
      <c r="AW334" s="109">
        <v>5.9547367021604085</v>
      </c>
      <c r="AX334" s="110">
        <v>184.75003976703297</v>
      </c>
      <c r="AY334" s="109">
        <v>25</v>
      </c>
      <c r="AZ334" s="109">
        <v>28.35840648962413</v>
      </c>
      <c r="BA334" s="109">
        <v>3.3584064896241301</v>
      </c>
      <c r="BB334" s="110">
        <v>1438.5110132106527</v>
      </c>
      <c r="BC334" s="110">
        <v>3950</v>
      </c>
      <c r="BD334" s="110">
        <v>2511.4889867893471</v>
      </c>
      <c r="BE334" s="111" t="s">
        <v>105</v>
      </c>
      <c r="BG334" s="103">
        <v>22.831212464180009</v>
      </c>
      <c r="BH334" s="103">
        <v>23.590788361205298</v>
      </c>
      <c r="BI334" s="103">
        <v>0.75957589702529094</v>
      </c>
      <c r="BJ334" s="104">
        <v>949.97729860511743</v>
      </c>
      <c r="BK334" s="104">
        <v>3585.9280702349029</v>
      </c>
      <c r="BL334" s="104">
        <v>2635.9507716297871</v>
      </c>
      <c r="BP334" s="105">
        <v>329</v>
      </c>
      <c r="BQ334" s="109">
        <v>22.601601040579713</v>
      </c>
      <c r="BR334" s="109">
        <v>2</v>
      </c>
      <c r="BS334" s="109">
        <v>3.30351806035458</v>
      </c>
      <c r="BT334" s="110">
        <v>144.33000442922139</v>
      </c>
      <c r="BU334" s="109">
        <v>23.905119100934293</v>
      </c>
      <c r="BV334" s="109">
        <v>23.905119100934293</v>
      </c>
      <c r="BW334" s="109">
        <v>0</v>
      </c>
      <c r="BX334" s="110">
        <v>861.48357745725014</v>
      </c>
      <c r="BY334" s="110">
        <v>3725.7678651401438</v>
      </c>
      <c r="BZ334" s="110">
        <v>2864.2842876828936</v>
      </c>
      <c r="CA334" s="111" t="s">
        <v>104</v>
      </c>
      <c r="CC334" s="103">
        <v>22.927871542313916</v>
      </c>
      <c r="CD334" s="103">
        <v>23.807711223365249</v>
      </c>
      <c r="CE334" s="103">
        <v>0.87983968105132548</v>
      </c>
      <c r="CF334" s="104">
        <v>969.88340550836381</v>
      </c>
      <c r="CG334" s="104">
        <v>3659.8190292194281</v>
      </c>
      <c r="CH334" s="104">
        <v>2689.9356237110619</v>
      </c>
    </row>
    <row r="335" spans="2:86" x14ac:dyDescent="0.2">
      <c r="B335" s="105">
        <v>330</v>
      </c>
      <c r="C335" s="109">
        <v>21.16929831961426</v>
      </c>
      <c r="D335" s="109">
        <v>4</v>
      </c>
      <c r="E335" s="109">
        <v>3.933943982356777</v>
      </c>
      <c r="F335" s="110">
        <v>123.85128747154774</v>
      </c>
      <c r="G335" s="109">
        <v>21.103242301971036</v>
      </c>
      <c r="H335" s="109">
        <v>21.103242301971036</v>
      </c>
      <c r="I335" s="109">
        <v>0</v>
      </c>
      <c r="J335" s="110">
        <v>756.94855653067884</v>
      </c>
      <c r="K335" s="110">
        <v>3998.5836143547867</v>
      </c>
      <c r="L335" s="110">
        <v>3241.6350578241081</v>
      </c>
      <c r="M335" s="111" t="s">
        <v>104</v>
      </c>
      <c r="O335" s="103">
        <v>21.712010741079833</v>
      </c>
      <c r="P335" s="103">
        <v>22.122015699336806</v>
      </c>
      <c r="Q335" s="103">
        <v>0.41000495825696698</v>
      </c>
      <c r="R335" s="104">
        <v>874.33559350697715</v>
      </c>
      <c r="S335" s="104">
        <v>4006.3437515761893</v>
      </c>
      <c r="T335" s="104">
        <v>3132.008158069209</v>
      </c>
      <c r="X335" s="105">
        <v>330</v>
      </c>
      <c r="Y335" s="109">
        <v>22.692709694664437</v>
      </c>
      <c r="Z335" s="109">
        <v>2</v>
      </c>
      <c r="AA335" s="109">
        <v>5.6444981700658161</v>
      </c>
      <c r="AB335" s="110">
        <v>159.13284250866505</v>
      </c>
      <c r="AC335" s="109">
        <v>25</v>
      </c>
      <c r="AD335" s="109">
        <v>26.337207864730253</v>
      </c>
      <c r="AE335" s="109">
        <v>1.337207864730253</v>
      </c>
      <c r="AF335" s="110">
        <v>1149.8302581601106</v>
      </c>
      <c r="AG335" s="110">
        <v>4640</v>
      </c>
      <c r="AH335" s="110">
        <v>3490.1697418398894</v>
      </c>
      <c r="AI335" s="111" t="s">
        <v>105</v>
      </c>
      <c r="AK335" s="103">
        <v>21.85128504506935</v>
      </c>
      <c r="AL335" s="103">
        <v>22.308308021684002</v>
      </c>
      <c r="AM335" s="103">
        <v>0.45702297661464925</v>
      </c>
      <c r="AN335" s="104">
        <v>888.98137340323035</v>
      </c>
      <c r="AO335" s="104">
        <v>4064.3222172033925</v>
      </c>
      <c r="AP335" s="104">
        <v>3175.3408438001607</v>
      </c>
      <c r="AT335" s="105">
        <v>330</v>
      </c>
      <c r="AU335" s="109">
        <v>22.149489498688766</v>
      </c>
      <c r="AV335" s="109">
        <v>2</v>
      </c>
      <c r="AW335" s="109">
        <v>5.4288386903807604</v>
      </c>
      <c r="AX335" s="110">
        <v>191.07385825819682</v>
      </c>
      <c r="AY335" s="109">
        <v>25</v>
      </c>
      <c r="AZ335" s="109">
        <v>25.578328189069527</v>
      </c>
      <c r="BA335" s="109">
        <v>0.5783281890695271</v>
      </c>
      <c r="BB335" s="110">
        <v>1027.8230866186259</v>
      </c>
      <c r="BC335" s="110">
        <v>3850</v>
      </c>
      <c r="BD335" s="110">
        <v>2822.1769133813741</v>
      </c>
      <c r="BE335" s="111" t="s">
        <v>105</v>
      </c>
      <c r="BG335" s="103">
        <v>22.837784547621887</v>
      </c>
      <c r="BH335" s="103">
        <v>23.596811209168521</v>
      </c>
      <c r="BI335" s="103">
        <v>0.75902666154663712</v>
      </c>
      <c r="BJ335" s="104">
        <v>950.21319493243107</v>
      </c>
      <c r="BK335" s="104">
        <v>3586.7282882038876</v>
      </c>
      <c r="BL335" s="104">
        <v>2636.5150932714587</v>
      </c>
      <c r="BP335" s="105">
        <v>330</v>
      </c>
      <c r="BQ335" s="109">
        <v>20.146707625992615</v>
      </c>
      <c r="BR335" s="109">
        <v>4</v>
      </c>
      <c r="BS335" s="109">
        <v>6.2161645664978824</v>
      </c>
      <c r="BT335" s="110">
        <v>142.04409899082302</v>
      </c>
      <c r="BU335" s="109">
        <v>22.362872192490499</v>
      </c>
      <c r="BV335" s="109">
        <v>22.362872192490499</v>
      </c>
      <c r="BW335" s="109">
        <v>0</v>
      </c>
      <c r="BX335" s="110">
        <v>812.93026476553803</v>
      </c>
      <c r="BY335" s="110">
        <v>3634.4308288735747</v>
      </c>
      <c r="BZ335" s="110">
        <v>2821.5005641080365</v>
      </c>
      <c r="CA335" s="111" t="s">
        <v>104</v>
      </c>
      <c r="CC335" s="103">
        <v>22.926159423072029</v>
      </c>
      <c r="CD335" s="103">
        <v>23.803332923271689</v>
      </c>
      <c r="CE335" s="103">
        <v>0.87717350019965479</v>
      </c>
      <c r="CF335" s="104">
        <v>969.40778993035519</v>
      </c>
      <c r="CG335" s="104">
        <v>3659.7420952789857</v>
      </c>
      <c r="CH335" s="104">
        <v>2690.3343053486287</v>
      </c>
    </row>
    <row r="336" spans="2:86" x14ac:dyDescent="0.2">
      <c r="B336" s="105">
        <v>331</v>
      </c>
      <c r="C336" s="109">
        <v>21.263410696173267</v>
      </c>
      <c r="D336" s="109">
        <v>4</v>
      </c>
      <c r="E336" s="109">
        <v>5.9171163627491783</v>
      </c>
      <c r="F336" s="110">
        <v>135.38176045416364</v>
      </c>
      <c r="G336" s="109">
        <v>23.180527058922443</v>
      </c>
      <c r="H336" s="109">
        <v>23.180527058922443</v>
      </c>
      <c r="I336" s="109">
        <v>0</v>
      </c>
      <c r="J336" s="110">
        <v>830.79757222183696</v>
      </c>
      <c r="K336" s="110">
        <v>4372.4948706060395</v>
      </c>
      <c r="L336" s="110">
        <v>3541.6972983842024</v>
      </c>
      <c r="M336" s="111" t="s">
        <v>104</v>
      </c>
      <c r="O336" s="103">
        <v>21.716447346269689</v>
      </c>
      <c r="P336" s="103">
        <v>22.125213618852172</v>
      </c>
      <c r="Q336" s="103">
        <v>0.40876627258247461</v>
      </c>
      <c r="R336" s="104">
        <v>874.2040586994691</v>
      </c>
      <c r="S336" s="104">
        <v>4007.4499483104187</v>
      </c>
      <c r="T336" s="104">
        <v>3133.2458896109461</v>
      </c>
      <c r="X336" s="105">
        <v>331</v>
      </c>
      <c r="Y336" s="109">
        <v>24.517503054085559</v>
      </c>
      <c r="Z336" s="109">
        <v>3</v>
      </c>
      <c r="AA336" s="109">
        <v>5.2957193614270519</v>
      </c>
      <c r="AB336" s="110">
        <v>156.55626933486542</v>
      </c>
      <c r="AC336" s="109">
        <v>25</v>
      </c>
      <c r="AD336" s="109">
        <v>26.813222415512612</v>
      </c>
      <c r="AE336" s="109">
        <v>1.8132224155126124</v>
      </c>
      <c r="AF336" s="110">
        <v>1232.9363041271356</v>
      </c>
      <c r="AG336" s="110">
        <v>4710</v>
      </c>
      <c r="AH336" s="110">
        <v>3477.0636958728646</v>
      </c>
      <c r="AI336" s="111" t="s">
        <v>105</v>
      </c>
      <c r="AK336" s="103">
        <v>21.860797779072161</v>
      </c>
      <c r="AL336" s="103">
        <v>22.321918034958408</v>
      </c>
      <c r="AM336" s="103">
        <v>0.46112025588624433</v>
      </c>
      <c r="AN336" s="104">
        <v>890.02051216674681</v>
      </c>
      <c r="AO336" s="104">
        <v>4066.2729053689409</v>
      </c>
      <c r="AP336" s="104">
        <v>3176.2523932021927</v>
      </c>
      <c r="AT336" s="105">
        <v>331</v>
      </c>
      <c r="AU336" s="109">
        <v>18.6416657428382</v>
      </c>
      <c r="AV336" s="109">
        <v>5</v>
      </c>
      <c r="AW336" s="109">
        <v>6.6801395873701779</v>
      </c>
      <c r="AX336" s="110">
        <v>185.12807745736134</v>
      </c>
      <c r="AY336" s="109">
        <v>20.321805330208377</v>
      </c>
      <c r="AZ336" s="109">
        <v>20.321805330208377</v>
      </c>
      <c r="BA336" s="109">
        <v>0</v>
      </c>
      <c r="BB336" s="110">
        <v>794.78223736361269</v>
      </c>
      <c r="BC336" s="110">
        <v>3298.2707995312567</v>
      </c>
      <c r="BD336" s="110">
        <v>2503.488562167644</v>
      </c>
      <c r="BE336" s="111" t="s">
        <v>104</v>
      </c>
      <c r="BG336" s="103">
        <v>22.830183401949942</v>
      </c>
      <c r="BH336" s="103">
        <v>23.586916931588583</v>
      </c>
      <c r="BI336" s="103">
        <v>0.75673352963864127</v>
      </c>
      <c r="BJ336" s="104">
        <v>949.74361500019904</v>
      </c>
      <c r="BK336" s="104">
        <v>3585.8568154284421</v>
      </c>
      <c r="BL336" s="104">
        <v>2636.1132004282445</v>
      </c>
      <c r="BP336" s="105">
        <v>331</v>
      </c>
      <c r="BQ336" s="109">
        <v>24.418303963565599</v>
      </c>
      <c r="BR336" s="109">
        <v>2</v>
      </c>
      <c r="BS336" s="109">
        <v>5.7687744717462675</v>
      </c>
      <c r="BT336" s="110">
        <v>170.09133013973437</v>
      </c>
      <c r="BU336" s="109">
        <v>25</v>
      </c>
      <c r="BV336" s="109">
        <v>28.187078435311868</v>
      </c>
      <c r="BW336" s="109">
        <v>3.187078435311868</v>
      </c>
      <c r="BX336" s="110">
        <v>1398.1530954365146</v>
      </c>
      <c r="BY336" s="110">
        <v>3890</v>
      </c>
      <c r="BZ336" s="110">
        <v>2491.8469045634856</v>
      </c>
      <c r="CA336" s="111" t="s">
        <v>105</v>
      </c>
      <c r="CC336" s="103">
        <v>22.932424802458517</v>
      </c>
      <c r="CD336" s="103">
        <v>23.816576867416828</v>
      </c>
      <c r="CE336" s="103">
        <v>0.88415206495830201</v>
      </c>
      <c r="CF336" s="104">
        <v>970.70309296813809</v>
      </c>
      <c r="CG336" s="104">
        <v>3660.4377384956656</v>
      </c>
      <c r="CH336" s="104">
        <v>2689.7346455275256</v>
      </c>
    </row>
    <row r="337" spans="2:86" x14ac:dyDescent="0.2">
      <c r="B337" s="105">
        <v>332</v>
      </c>
      <c r="C337" s="109">
        <v>19.283718041123613</v>
      </c>
      <c r="D337" s="109">
        <v>1</v>
      </c>
      <c r="E337" s="109">
        <v>4.1972305860032435</v>
      </c>
      <c r="F337" s="110">
        <v>139.50283436147919</v>
      </c>
      <c r="G337" s="109">
        <v>22.480948627126857</v>
      </c>
      <c r="H337" s="109">
        <v>22.480948627126857</v>
      </c>
      <c r="I337" s="109">
        <v>0</v>
      </c>
      <c r="J337" s="110">
        <v>813.93129317528496</v>
      </c>
      <c r="K337" s="110">
        <v>4096.5707528828343</v>
      </c>
      <c r="L337" s="110">
        <v>3282.6394597075496</v>
      </c>
      <c r="M337" s="111" t="s">
        <v>104</v>
      </c>
      <c r="O337" s="103">
        <v>21.718750060971068</v>
      </c>
      <c r="P337" s="103">
        <v>22.12628510984095</v>
      </c>
      <c r="Q337" s="103">
        <v>0.40753504886987679</v>
      </c>
      <c r="R337" s="104">
        <v>874.02251422499864</v>
      </c>
      <c r="S337" s="104">
        <v>4007.7183844687693</v>
      </c>
      <c r="T337" s="104">
        <v>3133.6958702437673</v>
      </c>
      <c r="X337" s="105">
        <v>332</v>
      </c>
      <c r="Y337" s="109">
        <v>19.088411370942232</v>
      </c>
      <c r="Z337" s="109">
        <v>1</v>
      </c>
      <c r="AA337" s="109">
        <v>2.5874605172981631</v>
      </c>
      <c r="AB337" s="110">
        <v>134.96557434192641</v>
      </c>
      <c r="AC337" s="109">
        <v>20.675871888240394</v>
      </c>
      <c r="AD337" s="109">
        <v>20.675871888240394</v>
      </c>
      <c r="AE337" s="109">
        <v>0</v>
      </c>
      <c r="AF337" s="110">
        <v>755.2417309891382</v>
      </c>
      <c r="AG337" s="110">
        <v>3791.6569398832708</v>
      </c>
      <c r="AH337" s="110">
        <v>3036.4152088941328</v>
      </c>
      <c r="AI337" s="111" t="s">
        <v>104</v>
      </c>
      <c r="AK337" s="103">
        <v>21.857228725184115</v>
      </c>
      <c r="AL337" s="103">
        <v>22.316960064636969</v>
      </c>
      <c r="AM337" s="103">
        <v>0.45973133945285205</v>
      </c>
      <c r="AN337" s="104">
        <v>889.61455198247688</v>
      </c>
      <c r="AO337" s="104">
        <v>4065.4457488463936</v>
      </c>
      <c r="AP337" s="104">
        <v>3175.8311968639155</v>
      </c>
      <c r="AT337" s="105">
        <v>332</v>
      </c>
      <c r="AU337" s="109">
        <v>19.817736649695497</v>
      </c>
      <c r="AV337" s="109">
        <v>5</v>
      </c>
      <c r="AW337" s="109">
        <v>6.6387879912207914</v>
      </c>
      <c r="AX337" s="110">
        <v>177.73196536987049</v>
      </c>
      <c r="AY337" s="109">
        <v>21.456524640916289</v>
      </c>
      <c r="AZ337" s="109">
        <v>21.456524640916289</v>
      </c>
      <c r="BA337" s="109">
        <v>0</v>
      </c>
      <c r="BB337" s="110">
        <v>821.42770459735914</v>
      </c>
      <c r="BC337" s="110">
        <v>3468.4786961374434</v>
      </c>
      <c r="BD337" s="110">
        <v>2647.0509915400844</v>
      </c>
      <c r="BE337" s="111" t="s">
        <v>104</v>
      </c>
      <c r="BG337" s="103">
        <v>22.826045875561288</v>
      </c>
      <c r="BH337" s="103">
        <v>23.580500087339569</v>
      </c>
      <c r="BI337" s="103">
        <v>0.75445421177828387</v>
      </c>
      <c r="BJ337" s="104">
        <v>949.3571212941664</v>
      </c>
      <c r="BK337" s="104">
        <v>3585.5032668763606</v>
      </c>
      <c r="BL337" s="104">
        <v>2636.1461455821959</v>
      </c>
      <c r="BP337" s="105">
        <v>332</v>
      </c>
      <c r="BQ337" s="109">
        <v>22.420999970416553</v>
      </c>
      <c r="BR337" s="109">
        <v>5</v>
      </c>
      <c r="BS337" s="109">
        <v>4.5533608084783141</v>
      </c>
      <c r="BT337" s="110">
        <v>174.62633543232596</v>
      </c>
      <c r="BU337" s="109">
        <v>21.974360778894866</v>
      </c>
      <c r="BV337" s="109">
        <v>21.974360778894866</v>
      </c>
      <c r="BW337" s="109">
        <v>0</v>
      </c>
      <c r="BX337" s="110">
        <v>833.85715879917188</v>
      </c>
      <c r="BY337" s="110">
        <v>3646.1541168342301</v>
      </c>
      <c r="BZ337" s="110">
        <v>2812.2969580350582</v>
      </c>
      <c r="CA337" s="111" t="s">
        <v>104</v>
      </c>
      <c r="CC337" s="103">
        <v>22.929539067447784</v>
      </c>
      <c r="CD337" s="103">
        <v>23.811028023776704</v>
      </c>
      <c r="CE337" s="103">
        <v>0.88148895632890956</v>
      </c>
      <c r="CF337" s="104">
        <v>970.29090641943651</v>
      </c>
      <c r="CG337" s="104">
        <v>3660.3947155388541</v>
      </c>
      <c r="CH337" s="104">
        <v>2690.1038091194159</v>
      </c>
    </row>
    <row r="338" spans="2:86" x14ac:dyDescent="0.2">
      <c r="B338" s="105">
        <v>333</v>
      </c>
      <c r="C338" s="109">
        <v>26.229736039560315</v>
      </c>
      <c r="D338" s="109">
        <v>2</v>
      </c>
      <c r="E338" s="109">
        <v>5.5759032979828005</v>
      </c>
      <c r="F338" s="110">
        <v>122.74893067228138</v>
      </c>
      <c r="G338" s="109">
        <v>25</v>
      </c>
      <c r="H338" s="109">
        <v>29.805639337543116</v>
      </c>
      <c r="I338" s="109">
        <v>4.8056393375431163</v>
      </c>
      <c r="J338" s="110">
        <v>1737.7640114300425</v>
      </c>
      <c r="K338" s="110">
        <v>4600</v>
      </c>
      <c r="L338" s="110">
        <v>2862.2359885699575</v>
      </c>
      <c r="M338" s="111" t="s">
        <v>105</v>
      </c>
      <c r="O338" s="103">
        <v>21.728603664391574</v>
      </c>
      <c r="P338" s="103">
        <v>22.149346233647861</v>
      </c>
      <c r="Q338" s="103">
        <v>0.42074256925628289</v>
      </c>
      <c r="R338" s="104">
        <v>876.61633253492369</v>
      </c>
      <c r="S338" s="104">
        <v>4009.4970079388331</v>
      </c>
      <c r="T338" s="104">
        <v>3132.8806754039056</v>
      </c>
      <c r="X338" s="105">
        <v>333</v>
      </c>
      <c r="Y338" s="109">
        <v>20.153872817222325</v>
      </c>
      <c r="Z338" s="109">
        <v>3</v>
      </c>
      <c r="AA338" s="109">
        <v>4.1894492802651531</v>
      </c>
      <c r="AB338" s="110">
        <v>158.23190348400806</v>
      </c>
      <c r="AC338" s="109">
        <v>21.34332209748748</v>
      </c>
      <c r="AD338" s="109">
        <v>21.34332209748748</v>
      </c>
      <c r="AE338" s="109">
        <v>0</v>
      </c>
      <c r="AF338" s="110">
        <v>798.53156640863244</v>
      </c>
      <c r="AG338" s="110">
        <v>4051.7979775477465</v>
      </c>
      <c r="AH338" s="110">
        <v>3253.2664111391141</v>
      </c>
      <c r="AI338" s="111" t="s">
        <v>104</v>
      </c>
      <c r="AK338" s="103">
        <v>21.855685462037879</v>
      </c>
      <c r="AL338" s="103">
        <v>22.31403622689778</v>
      </c>
      <c r="AM338" s="103">
        <v>0.45835076485990056</v>
      </c>
      <c r="AN338" s="104">
        <v>889.3410295032761</v>
      </c>
      <c r="AO338" s="104">
        <v>4065.4047645482001</v>
      </c>
      <c r="AP338" s="104">
        <v>3176.0637350449219</v>
      </c>
      <c r="AT338" s="105">
        <v>333</v>
      </c>
      <c r="AU338" s="109">
        <v>22.799486778709621</v>
      </c>
      <c r="AV338" s="109">
        <v>3</v>
      </c>
      <c r="AW338" s="109">
        <v>4.1698413972066835</v>
      </c>
      <c r="AX338" s="110">
        <v>149.99809292008644</v>
      </c>
      <c r="AY338" s="109">
        <v>23.969328175916303</v>
      </c>
      <c r="AZ338" s="109">
        <v>23.969328175916303</v>
      </c>
      <c r="BA338" s="109">
        <v>0</v>
      </c>
      <c r="BB338" s="110">
        <v>869.07793819757558</v>
      </c>
      <c r="BC338" s="110">
        <v>3745.3992263874452</v>
      </c>
      <c r="BD338" s="110">
        <v>2876.3212881898698</v>
      </c>
      <c r="BE338" s="111" t="s">
        <v>104</v>
      </c>
      <c r="BG338" s="103">
        <v>22.829479155742533</v>
      </c>
      <c r="BH338" s="103">
        <v>23.581667739257217</v>
      </c>
      <c r="BI338" s="103">
        <v>0.75218858351468543</v>
      </c>
      <c r="BJ338" s="104">
        <v>949.11604266624875</v>
      </c>
      <c r="BK338" s="104">
        <v>3585.9834349229409</v>
      </c>
      <c r="BL338" s="104">
        <v>2636.8673922566936</v>
      </c>
      <c r="BP338" s="105">
        <v>333</v>
      </c>
      <c r="BQ338" s="109">
        <v>23.817179109790601</v>
      </c>
      <c r="BR338" s="109">
        <v>4</v>
      </c>
      <c r="BS338" s="109">
        <v>6.7304172101396187</v>
      </c>
      <c r="BT338" s="110">
        <v>152.21632774110469</v>
      </c>
      <c r="BU338" s="109">
        <v>25</v>
      </c>
      <c r="BV338" s="109">
        <v>26.547596319930221</v>
      </c>
      <c r="BW338" s="109">
        <v>1.5475963199302214</v>
      </c>
      <c r="BX338" s="110">
        <v>1134.355775730638</v>
      </c>
      <c r="BY338" s="110">
        <v>4030</v>
      </c>
      <c r="BZ338" s="110">
        <v>2895.644224269362</v>
      </c>
      <c r="CA338" s="111" t="s">
        <v>105</v>
      </c>
      <c r="CC338" s="103">
        <v>22.935756667845837</v>
      </c>
      <c r="CD338" s="103">
        <v>23.819245946587976</v>
      </c>
      <c r="CE338" s="103">
        <v>0.88348927874212668</v>
      </c>
      <c r="CF338" s="104">
        <v>970.78359371466524</v>
      </c>
      <c r="CG338" s="104">
        <v>3661.5046413180171</v>
      </c>
      <c r="CH338" s="104">
        <v>2690.7210476033492</v>
      </c>
    </row>
    <row r="339" spans="2:86" x14ac:dyDescent="0.2">
      <c r="B339" s="105">
        <v>334</v>
      </c>
      <c r="C339" s="109">
        <v>18.215294759240031</v>
      </c>
      <c r="D339" s="109">
        <v>3</v>
      </c>
      <c r="E339" s="109">
        <v>5.5365004378724496</v>
      </c>
      <c r="F339" s="110">
        <v>147.252790663463</v>
      </c>
      <c r="G339" s="109">
        <v>20.751795197112479</v>
      </c>
      <c r="H339" s="109">
        <v>20.751795197112479</v>
      </c>
      <c r="I339" s="109">
        <v>0</v>
      </c>
      <c r="J339" s="110">
        <v>769.80664657683735</v>
      </c>
      <c r="K339" s="110">
        <v>3885.323135480246</v>
      </c>
      <c r="L339" s="110">
        <v>3115.5164889034086</v>
      </c>
      <c r="M339" s="111" t="s">
        <v>104</v>
      </c>
      <c r="O339" s="103">
        <v>21.725679088142236</v>
      </c>
      <c r="P339" s="103">
        <v>22.145161949107337</v>
      </c>
      <c r="Q339" s="103">
        <v>0.41948286096509646</v>
      </c>
      <c r="R339" s="104">
        <v>876.29654305600729</v>
      </c>
      <c r="S339" s="104">
        <v>4009.1252298775803</v>
      </c>
      <c r="T339" s="104">
        <v>3132.8286868215691</v>
      </c>
      <c r="X339" s="105">
        <v>334</v>
      </c>
      <c r="Y339" s="109">
        <v>23.699715208943733</v>
      </c>
      <c r="Z339" s="109">
        <v>4</v>
      </c>
      <c r="AA339" s="109">
        <v>2.2675317834985291</v>
      </c>
      <c r="AB339" s="110">
        <v>134.00438916321752</v>
      </c>
      <c r="AC339" s="109">
        <v>21.967246992442263</v>
      </c>
      <c r="AD339" s="109">
        <v>21.967246992442263</v>
      </c>
      <c r="AE339" s="109">
        <v>0</v>
      </c>
      <c r="AF339" s="110">
        <v>793.02179893648542</v>
      </c>
      <c r="AG339" s="110">
        <v>4234.1044586396074</v>
      </c>
      <c r="AH339" s="110">
        <v>3441.0826597031219</v>
      </c>
      <c r="AI339" s="111" t="s">
        <v>104</v>
      </c>
      <c r="AK339" s="103">
        <v>21.856019478595975</v>
      </c>
      <c r="AL339" s="103">
        <v>22.312997935776657</v>
      </c>
      <c r="AM339" s="103">
        <v>0.45697845718067925</v>
      </c>
      <c r="AN339" s="104">
        <v>889.05264857343536</v>
      </c>
      <c r="AO339" s="104">
        <v>4065.9098534526652</v>
      </c>
      <c r="AP339" s="104">
        <v>3176.8572048792284</v>
      </c>
      <c r="AT339" s="105">
        <v>334</v>
      </c>
      <c r="AU339" s="109">
        <v>22.401608457772852</v>
      </c>
      <c r="AV339" s="109">
        <v>6</v>
      </c>
      <c r="AW339" s="109">
        <v>5.243594057213393</v>
      </c>
      <c r="AX339" s="110">
        <v>138.26915735629183</v>
      </c>
      <c r="AY339" s="109">
        <v>21.645202514986245</v>
      </c>
      <c r="AZ339" s="109">
        <v>21.645202514986245</v>
      </c>
      <c r="BA339" s="109">
        <v>0</v>
      </c>
      <c r="BB339" s="110">
        <v>787.62523280587925</v>
      </c>
      <c r="BC339" s="110">
        <v>3546.7803772479369</v>
      </c>
      <c r="BD339" s="110">
        <v>2759.1551444420575</v>
      </c>
      <c r="BE339" s="111" t="s">
        <v>104</v>
      </c>
      <c r="BG339" s="103">
        <v>22.825933417297158</v>
      </c>
      <c r="BH339" s="103">
        <v>23.57586993918455</v>
      </c>
      <c r="BI339" s="103">
        <v>0.74993652188739601</v>
      </c>
      <c r="BJ339" s="104">
        <v>948.63253724750518</v>
      </c>
      <c r="BK339" s="104">
        <v>3585.866060498764</v>
      </c>
      <c r="BL339" s="104">
        <v>2637.2335232512605</v>
      </c>
      <c r="BP339" s="105">
        <v>334</v>
      </c>
      <c r="BQ339" s="109">
        <v>20.24659697079694</v>
      </c>
      <c r="BR339" s="109">
        <v>3</v>
      </c>
      <c r="BS339" s="109">
        <v>6.1074552832557565</v>
      </c>
      <c r="BT339" s="110">
        <v>159.55429491419099</v>
      </c>
      <c r="BU339" s="109">
        <v>23.354052254052696</v>
      </c>
      <c r="BV339" s="109">
        <v>23.354052254052696</v>
      </c>
      <c r="BW339" s="109">
        <v>0</v>
      </c>
      <c r="BX339" s="110">
        <v>860.1758625357719</v>
      </c>
      <c r="BY339" s="110">
        <v>3713.1078381079046</v>
      </c>
      <c r="BZ339" s="110">
        <v>2852.9319755721326</v>
      </c>
      <c r="CA339" s="111" t="s">
        <v>104</v>
      </c>
      <c r="CC339" s="103">
        <v>22.937009049840469</v>
      </c>
      <c r="CD339" s="103">
        <v>23.817853151101342</v>
      </c>
      <c r="CE339" s="103">
        <v>0.88084410126086288</v>
      </c>
      <c r="CF339" s="104">
        <v>970.45243284287221</v>
      </c>
      <c r="CG339" s="104">
        <v>3661.6591419072083</v>
      </c>
      <c r="CH339" s="104">
        <v>2691.2067090643336</v>
      </c>
    </row>
    <row r="340" spans="2:86" x14ac:dyDescent="0.2">
      <c r="B340" s="105">
        <v>335</v>
      </c>
      <c r="C340" s="109">
        <v>20.48275387856939</v>
      </c>
      <c r="D340" s="109">
        <v>1</v>
      </c>
      <c r="E340" s="109">
        <v>4.3392283123886939</v>
      </c>
      <c r="F340" s="110">
        <v>148.58950792191877</v>
      </c>
      <c r="G340" s="109">
        <v>23.821982190958085</v>
      </c>
      <c r="H340" s="109">
        <v>23.821982190958085</v>
      </c>
      <c r="I340" s="109">
        <v>0</v>
      </c>
      <c r="J340" s="110">
        <v>863.24897365066136</v>
      </c>
      <c r="K340" s="110">
        <v>4337.9567943724551</v>
      </c>
      <c r="L340" s="110">
        <v>3474.7078207217937</v>
      </c>
      <c r="M340" s="111" t="s">
        <v>104</v>
      </c>
      <c r="O340" s="103">
        <v>21.731936709344669</v>
      </c>
      <c r="P340" s="103">
        <v>22.150167382665099</v>
      </c>
      <c r="Q340" s="103">
        <v>0.41823067332042452</v>
      </c>
      <c r="R340" s="104">
        <v>876.25759508763315</v>
      </c>
      <c r="S340" s="104">
        <v>4010.1068166372665</v>
      </c>
      <c r="T340" s="104">
        <v>3133.8492215496294</v>
      </c>
      <c r="X340" s="105">
        <v>335</v>
      </c>
      <c r="Y340" s="109">
        <v>18.849796681761269</v>
      </c>
      <c r="Z340" s="109">
        <v>3</v>
      </c>
      <c r="AA340" s="109">
        <v>4.1913147366332328</v>
      </c>
      <c r="AB340" s="110">
        <v>165.31703443503955</v>
      </c>
      <c r="AC340" s="109">
        <v>20.0411114183945</v>
      </c>
      <c r="AD340" s="109">
        <v>20.0411114183945</v>
      </c>
      <c r="AE340" s="109">
        <v>0</v>
      </c>
      <c r="AF340" s="110">
        <v>766.55037698687454</v>
      </c>
      <c r="AG340" s="110">
        <v>3817.40005531101</v>
      </c>
      <c r="AH340" s="110">
        <v>3050.8496783241353</v>
      </c>
      <c r="AI340" s="111" t="s">
        <v>104</v>
      </c>
      <c r="AK340" s="103">
        <v>21.850601842595374</v>
      </c>
      <c r="AL340" s="103">
        <v>22.306216184978503</v>
      </c>
      <c r="AM340" s="103">
        <v>0.45561434238312504</v>
      </c>
      <c r="AN340" s="104">
        <v>888.68697015078885</v>
      </c>
      <c r="AO340" s="104">
        <v>4065.1680331597049</v>
      </c>
      <c r="AP340" s="104">
        <v>3176.4810630089146</v>
      </c>
      <c r="AT340" s="105">
        <v>335</v>
      </c>
      <c r="AU340" s="109">
        <v>18.37114861499365</v>
      </c>
      <c r="AV340" s="109">
        <v>2</v>
      </c>
      <c r="AW340" s="109">
        <v>4.0331832378998023</v>
      </c>
      <c r="AX340" s="110">
        <v>131.71678357103795</v>
      </c>
      <c r="AY340" s="109">
        <v>20.404331852893453</v>
      </c>
      <c r="AZ340" s="109">
        <v>20.404331852893453</v>
      </c>
      <c r="BA340" s="109">
        <v>0</v>
      </c>
      <c r="BB340" s="110">
        <v>743.84673915784151</v>
      </c>
      <c r="BC340" s="110">
        <v>3160.6497779340179</v>
      </c>
      <c r="BD340" s="110">
        <v>2416.8030387761764</v>
      </c>
      <c r="BE340" s="111" t="s">
        <v>104</v>
      </c>
      <c r="BG340" s="103">
        <v>22.818704755910879</v>
      </c>
      <c r="BH340" s="103">
        <v>23.566402661315028</v>
      </c>
      <c r="BI340" s="103">
        <v>0.74769790540415004</v>
      </c>
      <c r="BJ340" s="104">
        <v>948.02123635768532</v>
      </c>
      <c r="BK340" s="104">
        <v>3584.5967581627492</v>
      </c>
      <c r="BL340" s="104">
        <v>2636.5755218050663</v>
      </c>
      <c r="BP340" s="105">
        <v>335</v>
      </c>
      <c r="BQ340" s="109">
        <v>21.629892987679078</v>
      </c>
      <c r="BR340" s="109">
        <v>3</v>
      </c>
      <c r="BS340" s="109">
        <v>3.6390036043806573</v>
      </c>
      <c r="BT340" s="110">
        <v>145.36776560484736</v>
      </c>
      <c r="BU340" s="109">
        <v>22.268896592059736</v>
      </c>
      <c r="BV340" s="109">
        <v>22.268896592059736</v>
      </c>
      <c r="BW340" s="109">
        <v>0</v>
      </c>
      <c r="BX340" s="110">
        <v>813.43466336663948</v>
      </c>
      <c r="BY340" s="110">
        <v>3550.3344888089605</v>
      </c>
      <c r="BZ340" s="110">
        <v>2736.8998254423209</v>
      </c>
      <c r="CA340" s="111" t="s">
        <v>104</v>
      </c>
      <c r="CC340" s="103">
        <v>22.935014684294856</v>
      </c>
      <c r="CD340" s="103">
        <v>23.81322940017883</v>
      </c>
      <c r="CE340" s="103">
        <v>0.87821471588396482</v>
      </c>
      <c r="CF340" s="104">
        <v>969.98372308324167</v>
      </c>
      <c r="CG340" s="104">
        <v>3661.3268295099001</v>
      </c>
      <c r="CH340" s="104">
        <v>2691.343106426656</v>
      </c>
    </row>
    <row r="341" spans="2:86" x14ac:dyDescent="0.2">
      <c r="B341" s="105">
        <v>336</v>
      </c>
      <c r="C341" s="109">
        <v>21.744188087284133</v>
      </c>
      <c r="D341" s="109">
        <v>2</v>
      </c>
      <c r="E341" s="109">
        <v>5.1658935549586209</v>
      </c>
      <c r="F341" s="110">
        <v>181.62301437943569</v>
      </c>
      <c r="G341" s="109">
        <v>24.910081642242755</v>
      </c>
      <c r="H341" s="109">
        <v>24.910081642242755</v>
      </c>
      <c r="I341" s="109">
        <v>0</v>
      </c>
      <c r="J341" s="110">
        <v>928.9254636467183</v>
      </c>
      <c r="K341" s="110">
        <v>4583.8146956036962</v>
      </c>
      <c r="L341" s="110">
        <v>3654.8892319569777</v>
      </c>
      <c r="M341" s="111" t="s">
        <v>104</v>
      </c>
      <c r="O341" s="103">
        <v>21.741395474025914</v>
      </c>
      <c r="P341" s="103">
        <v>22.158381413199557</v>
      </c>
      <c r="Q341" s="103">
        <v>0.41698593917363752</v>
      </c>
      <c r="R341" s="104">
        <v>876.41434469643991</v>
      </c>
      <c r="S341" s="104">
        <v>4011.8142805627617</v>
      </c>
      <c r="T341" s="104">
        <v>3135.3999358663182</v>
      </c>
      <c r="X341" s="105">
        <v>336</v>
      </c>
      <c r="Y341" s="109">
        <v>16.792822644922083</v>
      </c>
      <c r="Z341" s="109">
        <v>1</v>
      </c>
      <c r="AA341" s="109">
        <v>4.5310836461867172</v>
      </c>
      <c r="AB341" s="110">
        <v>186.61721665274908</v>
      </c>
      <c r="AC341" s="109">
        <v>20.323906291108798</v>
      </c>
      <c r="AD341" s="109">
        <v>20.323906291108798</v>
      </c>
      <c r="AE341" s="109">
        <v>0</v>
      </c>
      <c r="AF341" s="110">
        <v>796.33440538601303</v>
      </c>
      <c r="AG341" s="110">
        <v>3728.3031323995838</v>
      </c>
      <c r="AH341" s="110">
        <v>2931.968727013571</v>
      </c>
      <c r="AI341" s="111" t="s">
        <v>104</v>
      </c>
      <c r="AK341" s="103">
        <v>21.846058105834999</v>
      </c>
      <c r="AL341" s="103">
        <v>22.30031645315151</v>
      </c>
      <c r="AM341" s="103">
        <v>0.45425834731650855</v>
      </c>
      <c r="AN341" s="104">
        <v>888.41211132708418</v>
      </c>
      <c r="AO341" s="104">
        <v>4064.1654590502999</v>
      </c>
      <c r="AP341" s="104">
        <v>3175.7533477232141</v>
      </c>
      <c r="AT341" s="105">
        <v>336</v>
      </c>
      <c r="AU341" s="109">
        <v>22.526804885751709</v>
      </c>
      <c r="AV341" s="109">
        <v>4</v>
      </c>
      <c r="AW341" s="109">
        <v>5.0781728050461474</v>
      </c>
      <c r="AX341" s="110">
        <v>155.46540805240465</v>
      </c>
      <c r="AY341" s="109">
        <v>23.604977690797856</v>
      </c>
      <c r="AZ341" s="109">
        <v>23.604977690797856</v>
      </c>
      <c r="BA341" s="109">
        <v>0</v>
      </c>
      <c r="BB341" s="110">
        <v>863.61473877634035</v>
      </c>
      <c r="BC341" s="110">
        <v>3740.7466536196785</v>
      </c>
      <c r="BD341" s="110">
        <v>2877.1319148433381</v>
      </c>
      <c r="BE341" s="111" t="s">
        <v>104</v>
      </c>
      <c r="BG341" s="103">
        <v>22.821044853931376</v>
      </c>
      <c r="BH341" s="103">
        <v>23.566517467950391</v>
      </c>
      <c r="BI341" s="103">
        <v>0.74547261401901865</v>
      </c>
      <c r="BJ341" s="104">
        <v>947.77002654345517</v>
      </c>
      <c r="BK341" s="104">
        <v>3585.0614899944667</v>
      </c>
      <c r="BL341" s="104">
        <v>2637.2914634510134</v>
      </c>
      <c r="BP341" s="105">
        <v>336</v>
      </c>
      <c r="BQ341" s="109">
        <v>23.661081919091469</v>
      </c>
      <c r="BR341" s="109">
        <v>1</v>
      </c>
      <c r="BS341" s="109">
        <v>4.4730979615696356</v>
      </c>
      <c r="BT341" s="110">
        <v>182.51868942773689</v>
      </c>
      <c r="BU341" s="109">
        <v>25</v>
      </c>
      <c r="BV341" s="109">
        <v>27.134179880661105</v>
      </c>
      <c r="BW341" s="109">
        <v>2.1341798806611045</v>
      </c>
      <c r="BX341" s="110">
        <v>1252.6456715269026</v>
      </c>
      <c r="BY341" s="110">
        <v>3820</v>
      </c>
      <c r="BZ341" s="110">
        <v>2567.3543284730977</v>
      </c>
      <c r="CA341" s="111" t="s">
        <v>105</v>
      </c>
      <c r="CC341" s="103">
        <v>22.941160473924931</v>
      </c>
      <c r="CD341" s="103">
        <v>23.82311318137074</v>
      </c>
      <c r="CE341" s="103">
        <v>0.88195270744580156</v>
      </c>
      <c r="CF341" s="104">
        <v>970.82497888218109</v>
      </c>
      <c r="CG341" s="104">
        <v>3661.7990710887398</v>
      </c>
      <c r="CH341" s="104">
        <v>2690.9740922065562</v>
      </c>
    </row>
    <row r="342" spans="2:86" x14ac:dyDescent="0.2">
      <c r="B342" s="105">
        <v>337</v>
      </c>
      <c r="C342" s="109">
        <v>22.143081260878454</v>
      </c>
      <c r="D342" s="109">
        <v>6</v>
      </c>
      <c r="E342" s="109">
        <v>4.2903859341394579</v>
      </c>
      <c r="F342" s="110">
        <v>137.36046375971569</v>
      </c>
      <c r="G342" s="109">
        <v>20.433467195017911</v>
      </c>
      <c r="H342" s="109">
        <v>20.433467195017911</v>
      </c>
      <c r="I342" s="109">
        <v>0</v>
      </c>
      <c r="J342" s="110">
        <v>750.36447961025306</v>
      </c>
      <c r="K342" s="110">
        <v>3978.0240951032242</v>
      </c>
      <c r="L342" s="110">
        <v>3227.6596154929712</v>
      </c>
      <c r="M342" s="111" t="s">
        <v>104</v>
      </c>
      <c r="O342" s="103">
        <v>21.737514381209866</v>
      </c>
      <c r="P342" s="103">
        <v>22.153262973382994</v>
      </c>
      <c r="Q342" s="103">
        <v>0.41574859217312227</v>
      </c>
      <c r="R342" s="104">
        <v>876.04030948846901</v>
      </c>
      <c r="S342" s="104">
        <v>4011.7140129501222</v>
      </c>
      <c r="T342" s="104">
        <v>3135.673703461649</v>
      </c>
      <c r="X342" s="105">
        <v>337</v>
      </c>
      <c r="Y342" s="109">
        <v>20.498358206789597</v>
      </c>
      <c r="Z342" s="109">
        <v>2</v>
      </c>
      <c r="AA342" s="109">
        <v>4.4746084575676246</v>
      </c>
      <c r="AB342" s="110">
        <v>133.29475172767818</v>
      </c>
      <c r="AC342" s="109">
        <v>22.972966664357223</v>
      </c>
      <c r="AD342" s="109">
        <v>22.972966664357223</v>
      </c>
      <c r="AE342" s="109">
        <v>0</v>
      </c>
      <c r="AF342" s="110">
        <v>822.48375165839491</v>
      </c>
      <c r="AG342" s="110">
        <v>4275.1339995843</v>
      </c>
      <c r="AH342" s="110">
        <v>3452.6502479259052</v>
      </c>
      <c r="AI342" s="111" t="s">
        <v>104</v>
      </c>
      <c r="AK342" s="103">
        <v>21.849402048145151</v>
      </c>
      <c r="AL342" s="103">
        <v>22.302312447843512</v>
      </c>
      <c r="AM342" s="103">
        <v>0.45291039969835867</v>
      </c>
      <c r="AN342" s="104">
        <v>888.21647821234035</v>
      </c>
      <c r="AO342" s="104">
        <v>4064.7914784584127</v>
      </c>
      <c r="AP342" s="104">
        <v>3176.5750002460704</v>
      </c>
      <c r="AT342" s="105">
        <v>337</v>
      </c>
      <c r="AU342" s="109">
        <v>28.775665139755432</v>
      </c>
      <c r="AV342" s="109">
        <v>4</v>
      </c>
      <c r="AW342" s="109">
        <v>4.78942713551635</v>
      </c>
      <c r="AX342" s="110">
        <v>137.56600342244744</v>
      </c>
      <c r="AY342" s="109">
        <v>25</v>
      </c>
      <c r="AZ342" s="109">
        <v>29.56509227527178</v>
      </c>
      <c r="BA342" s="109">
        <v>4.5650922752717804</v>
      </c>
      <c r="BB342" s="110">
        <v>1572.3298447132145</v>
      </c>
      <c r="BC342" s="110">
        <v>3950</v>
      </c>
      <c r="BD342" s="110">
        <v>2377.6701552867853</v>
      </c>
      <c r="BE342" s="111" t="s">
        <v>105</v>
      </c>
      <c r="BG342" s="103">
        <v>22.827510596204576</v>
      </c>
      <c r="BH342" s="103">
        <v>23.58431739319467</v>
      </c>
      <c r="BI342" s="103">
        <v>0.75680679699009512</v>
      </c>
      <c r="BJ342" s="104">
        <v>949.6233197724456</v>
      </c>
      <c r="BK342" s="104">
        <v>3586.1443935849875</v>
      </c>
      <c r="BL342" s="104">
        <v>2636.5210738125438</v>
      </c>
      <c r="BP342" s="105">
        <v>337</v>
      </c>
      <c r="BQ342" s="109">
        <v>15.982486722454503</v>
      </c>
      <c r="BR342" s="109">
        <v>3</v>
      </c>
      <c r="BS342" s="109">
        <v>4.7901939609326938</v>
      </c>
      <c r="BT342" s="110">
        <v>180.92117506904452</v>
      </c>
      <c r="BU342" s="109">
        <v>17.772680683387197</v>
      </c>
      <c r="BV342" s="109">
        <v>17.772680683387197</v>
      </c>
      <c r="BW342" s="109">
        <v>0</v>
      </c>
      <c r="BX342" s="110">
        <v>714.10159557066049</v>
      </c>
      <c r="BY342" s="110">
        <v>2875.9021025080797</v>
      </c>
      <c r="BZ342" s="110">
        <v>2161.8005069374194</v>
      </c>
      <c r="CA342" s="111" t="s">
        <v>104</v>
      </c>
      <c r="CC342" s="103">
        <v>22.925823738641434</v>
      </c>
      <c r="CD342" s="103">
        <v>23.805159375738739</v>
      </c>
      <c r="CE342" s="103">
        <v>0.87933563709729767</v>
      </c>
      <c r="CF342" s="104">
        <v>970.06318842725091</v>
      </c>
      <c r="CG342" s="104">
        <v>3659.4670326063047</v>
      </c>
      <c r="CH342" s="104">
        <v>2689.4038441790517</v>
      </c>
    </row>
    <row r="343" spans="2:86" x14ac:dyDescent="0.2">
      <c r="B343" s="105">
        <v>338</v>
      </c>
      <c r="C343" s="109">
        <v>19.381439301456304</v>
      </c>
      <c r="D343" s="109">
        <v>2</v>
      </c>
      <c r="E343" s="109">
        <v>2.6642578408734701</v>
      </c>
      <c r="F343" s="110">
        <v>163.50879999834919</v>
      </c>
      <c r="G343" s="109">
        <v>20.045697142329775</v>
      </c>
      <c r="H343" s="109">
        <v>20.045697142329775</v>
      </c>
      <c r="I343" s="109">
        <v>0</v>
      </c>
      <c r="J343" s="110">
        <v>764.87971426824242</v>
      </c>
      <c r="K343" s="110">
        <v>3708.2254856193595</v>
      </c>
      <c r="L343" s="110">
        <v>2943.345771351117</v>
      </c>
      <c r="M343" s="111" t="s">
        <v>104</v>
      </c>
      <c r="O343" s="103">
        <v>21.732509004763475</v>
      </c>
      <c r="P343" s="103">
        <v>22.147027571515974</v>
      </c>
      <c r="Q343" s="103">
        <v>0.41451856675249177</v>
      </c>
      <c r="R343" s="104">
        <v>875.71143198781749</v>
      </c>
      <c r="S343" s="104">
        <v>4010.8161178988476</v>
      </c>
      <c r="T343" s="104">
        <v>3135.1046859110265</v>
      </c>
      <c r="X343" s="105">
        <v>338</v>
      </c>
      <c r="Y343" s="109">
        <v>21.310312167446757</v>
      </c>
      <c r="Z343" s="109">
        <v>3</v>
      </c>
      <c r="AA343" s="109">
        <v>5.120256955403411</v>
      </c>
      <c r="AB343" s="110">
        <v>142.74236051703596</v>
      </c>
      <c r="AC343" s="109">
        <v>23.430569122850166</v>
      </c>
      <c r="AD343" s="109">
        <v>23.430569122850166</v>
      </c>
      <c r="AE343" s="109">
        <v>0</v>
      </c>
      <c r="AF343" s="110">
        <v>845.65943420254098</v>
      </c>
      <c r="AG343" s="110">
        <v>4427.5024421130302</v>
      </c>
      <c r="AH343" s="110">
        <v>3581.8430079104892</v>
      </c>
      <c r="AI343" s="111" t="s">
        <v>104</v>
      </c>
      <c r="AK343" s="103">
        <v>21.854080057241912</v>
      </c>
      <c r="AL343" s="103">
        <v>22.305650485343531</v>
      </c>
      <c r="AM343" s="103">
        <v>0.45157042810161796</v>
      </c>
      <c r="AN343" s="104">
        <v>888.0905697981101</v>
      </c>
      <c r="AO343" s="104">
        <v>4065.8645878183379</v>
      </c>
      <c r="AP343" s="104">
        <v>3177.7740180202259</v>
      </c>
      <c r="AT343" s="105">
        <v>338</v>
      </c>
      <c r="AU343" s="109">
        <v>22.049729230981637</v>
      </c>
      <c r="AV343" s="109">
        <v>6</v>
      </c>
      <c r="AW343" s="109">
        <v>3.170118884607759</v>
      </c>
      <c r="AX343" s="110">
        <v>140.6781185191256</v>
      </c>
      <c r="AY343" s="109">
        <v>19.219848115589397</v>
      </c>
      <c r="AZ343" s="109">
        <v>19.219848115589397</v>
      </c>
      <c r="BA343" s="109">
        <v>0</v>
      </c>
      <c r="BB343" s="110">
        <v>717.27356198680752</v>
      </c>
      <c r="BC343" s="110">
        <v>3182.9772173384094</v>
      </c>
      <c r="BD343" s="110">
        <v>2465.7036553516018</v>
      </c>
      <c r="BE343" s="111" t="s">
        <v>104</v>
      </c>
      <c r="BG343" s="103">
        <v>22.81683703856962</v>
      </c>
      <c r="BH343" s="103">
        <v>23.571404762195836</v>
      </c>
      <c r="BI343" s="103">
        <v>0.75456772362621904</v>
      </c>
      <c r="BJ343" s="104">
        <v>948.93589445355315</v>
      </c>
      <c r="BK343" s="104">
        <v>3584.9515912884003</v>
      </c>
      <c r="BL343" s="104">
        <v>2636.0156968348488</v>
      </c>
      <c r="BP343" s="105">
        <v>338</v>
      </c>
      <c r="BQ343" s="109">
        <v>21.494646790760555</v>
      </c>
      <c r="BR343" s="109">
        <v>4</v>
      </c>
      <c r="BS343" s="109">
        <v>6.9018529505551163</v>
      </c>
      <c r="BT343" s="110">
        <v>126.61799759840494</v>
      </c>
      <c r="BU343" s="109">
        <v>24.396499741315672</v>
      </c>
      <c r="BV343" s="109">
        <v>24.396499741315672</v>
      </c>
      <c r="BW343" s="109">
        <v>0</v>
      </c>
      <c r="BX343" s="110">
        <v>858.51298983787512</v>
      </c>
      <c r="BY343" s="110">
        <v>3939.4749611973507</v>
      </c>
      <c r="BZ343" s="110">
        <v>3080.9619713594757</v>
      </c>
      <c r="CA343" s="111" t="s">
        <v>104</v>
      </c>
      <c r="CC343" s="103">
        <v>22.930174851075382</v>
      </c>
      <c r="CD343" s="103">
        <v>23.80690890344755</v>
      </c>
      <c r="CE343" s="103">
        <v>0.87673405237215774</v>
      </c>
      <c r="CF343" s="104">
        <v>969.73315825390944</v>
      </c>
      <c r="CG343" s="104">
        <v>3660.295458430538</v>
      </c>
      <c r="CH343" s="104">
        <v>2690.5623001766266</v>
      </c>
    </row>
    <row r="344" spans="2:86" x14ac:dyDescent="0.2">
      <c r="B344" s="105">
        <v>339</v>
      </c>
      <c r="C344" s="109">
        <v>18.883900933876244</v>
      </c>
      <c r="D344" s="109">
        <v>0</v>
      </c>
      <c r="E344" s="109">
        <v>3.6458091373285173</v>
      </c>
      <c r="F344" s="110">
        <v>172.46119134515078</v>
      </c>
      <c r="G344" s="109">
        <v>22.529710071204761</v>
      </c>
      <c r="H344" s="109">
        <v>22.529710071204761</v>
      </c>
      <c r="I344" s="109">
        <v>0</v>
      </c>
      <c r="J344" s="110">
        <v>848.35249348129355</v>
      </c>
      <c r="K344" s="110">
        <v>4055.3478128168572</v>
      </c>
      <c r="L344" s="110">
        <v>3206.9953193355636</v>
      </c>
      <c r="M344" s="111" t="s">
        <v>104</v>
      </c>
      <c r="O344" s="103">
        <v>21.7348606303282</v>
      </c>
      <c r="P344" s="103">
        <v>22.148156428447209</v>
      </c>
      <c r="Q344" s="103">
        <v>0.41329579811900358</v>
      </c>
      <c r="R344" s="104">
        <v>875.63072715446492</v>
      </c>
      <c r="S344" s="104">
        <v>4010.9474798307597</v>
      </c>
      <c r="T344" s="104">
        <v>3135.3167526762904</v>
      </c>
      <c r="X344" s="105">
        <v>339</v>
      </c>
      <c r="Y344" s="109">
        <v>19.708851373666654</v>
      </c>
      <c r="Z344" s="109">
        <v>2</v>
      </c>
      <c r="AA344" s="109">
        <v>3.7464390382842594</v>
      </c>
      <c r="AB344" s="110">
        <v>146.44098930918722</v>
      </c>
      <c r="AC344" s="109">
        <v>21.455290411950912</v>
      </c>
      <c r="AD344" s="109">
        <v>21.455290411950912</v>
      </c>
      <c r="AE344" s="109">
        <v>0</v>
      </c>
      <c r="AF344" s="110">
        <v>790.09970166771461</v>
      </c>
      <c r="AG344" s="110">
        <v>4001.9522741511641</v>
      </c>
      <c r="AH344" s="110">
        <v>3211.8525724834494</v>
      </c>
      <c r="AI344" s="111" t="s">
        <v>104</v>
      </c>
      <c r="AK344" s="103">
        <v>21.852903686606837</v>
      </c>
      <c r="AL344" s="103">
        <v>22.303142048548864</v>
      </c>
      <c r="AM344" s="103">
        <v>0.45023836194202621</v>
      </c>
      <c r="AN344" s="104">
        <v>887.80151119005586</v>
      </c>
      <c r="AO344" s="104">
        <v>4065.6760559196146</v>
      </c>
      <c r="AP344" s="104">
        <v>3177.8745447295569</v>
      </c>
      <c r="AT344" s="105">
        <v>339</v>
      </c>
      <c r="AU344" s="109">
        <v>18.806684208535167</v>
      </c>
      <c r="AV344" s="109">
        <v>4</v>
      </c>
      <c r="AW344" s="109">
        <v>5.0240768624199976</v>
      </c>
      <c r="AX344" s="110">
        <v>191.39489077227637</v>
      </c>
      <c r="AY344" s="109">
        <v>19.830761070955162</v>
      </c>
      <c r="AZ344" s="109">
        <v>19.830761070955162</v>
      </c>
      <c r="BA344" s="109">
        <v>0</v>
      </c>
      <c r="BB344" s="110">
        <v>786.31772290093113</v>
      </c>
      <c r="BC344" s="110">
        <v>3174.6141606432743</v>
      </c>
      <c r="BD344" s="110">
        <v>2388.2964377423432</v>
      </c>
      <c r="BE344" s="111" t="s">
        <v>104</v>
      </c>
      <c r="BG344" s="103">
        <v>22.80802855488934</v>
      </c>
      <c r="BH344" s="103">
        <v>23.560370415024035</v>
      </c>
      <c r="BI344" s="103">
        <v>0.75234186013469628</v>
      </c>
      <c r="BJ344" s="104">
        <v>948.456194832454</v>
      </c>
      <c r="BK344" s="104">
        <v>3583.7411563897417</v>
      </c>
      <c r="BL344" s="104">
        <v>2635.28496155729</v>
      </c>
      <c r="BP344" s="105">
        <v>339</v>
      </c>
      <c r="BQ344" s="109">
        <v>26.421705320329266</v>
      </c>
      <c r="BR344" s="109">
        <v>4</v>
      </c>
      <c r="BS344" s="109">
        <v>3.0073847650412335</v>
      </c>
      <c r="BT344" s="110">
        <v>151.36740730669592</v>
      </c>
      <c r="BU344" s="109">
        <v>25</v>
      </c>
      <c r="BV344" s="109">
        <v>25.4290900853705</v>
      </c>
      <c r="BW344" s="109">
        <v>0.42909008537050042</v>
      </c>
      <c r="BX344" s="110">
        <v>965.73092011227095</v>
      </c>
      <c r="BY344" s="110">
        <v>4030</v>
      </c>
      <c r="BZ344" s="110">
        <v>3064.2690798877293</v>
      </c>
      <c r="CA344" s="111" t="s">
        <v>105</v>
      </c>
      <c r="CC344" s="103">
        <v>22.936280529980763</v>
      </c>
      <c r="CD344" s="103">
        <v>23.811694098674462</v>
      </c>
      <c r="CE344" s="103">
        <v>0.87541356869368681</v>
      </c>
      <c r="CF344" s="104">
        <v>969.72135224169233</v>
      </c>
      <c r="CG344" s="104">
        <v>3661.3860322994747</v>
      </c>
      <c r="CH344" s="104">
        <v>2691.6646800577805</v>
      </c>
    </row>
    <row r="345" spans="2:86" x14ac:dyDescent="0.2">
      <c r="B345" s="105">
        <v>340</v>
      </c>
      <c r="C345" s="109">
        <v>21.209185822325672</v>
      </c>
      <c r="D345" s="109">
        <v>2</v>
      </c>
      <c r="E345" s="109">
        <v>3.7188369954613099</v>
      </c>
      <c r="F345" s="110">
        <v>183.42944272185127</v>
      </c>
      <c r="G345" s="109">
        <v>22.928022817786982</v>
      </c>
      <c r="H345" s="109">
        <v>22.928022817786982</v>
      </c>
      <c r="I345" s="109">
        <v>0</v>
      </c>
      <c r="J345" s="110">
        <v>871.27012725546069</v>
      </c>
      <c r="K345" s="110">
        <v>4227.0441072016565</v>
      </c>
      <c r="L345" s="110">
        <v>3355.7739799461961</v>
      </c>
      <c r="M345" s="111" t="s">
        <v>104</v>
      </c>
      <c r="O345" s="103">
        <v>21.73836993087955</v>
      </c>
      <c r="P345" s="103">
        <v>22.150450153121739</v>
      </c>
      <c r="Q345" s="103">
        <v>0.41208022224218299</v>
      </c>
      <c r="R345" s="104">
        <v>875.61790186064434</v>
      </c>
      <c r="S345" s="104">
        <v>4011.5830581465566</v>
      </c>
      <c r="T345" s="104">
        <v>3135.9651562859081</v>
      </c>
      <c r="X345" s="105">
        <v>340</v>
      </c>
      <c r="Y345" s="109">
        <v>20.630101624003785</v>
      </c>
      <c r="Z345" s="109">
        <v>1</v>
      </c>
      <c r="AA345" s="109">
        <v>3.2787993564520663</v>
      </c>
      <c r="AB345" s="110">
        <v>130.28678591276443</v>
      </c>
      <c r="AC345" s="109">
        <v>22.908900980455851</v>
      </c>
      <c r="AD345" s="109">
        <v>22.908900980455851</v>
      </c>
      <c r="AE345" s="109">
        <v>0</v>
      </c>
      <c r="AF345" s="110">
        <v>817.55381532644003</v>
      </c>
      <c r="AG345" s="110">
        <v>4193.6021764820534</v>
      </c>
      <c r="AH345" s="110">
        <v>3376.0483611556133</v>
      </c>
      <c r="AI345" s="111" t="s">
        <v>104</v>
      </c>
      <c r="AK345" s="103">
        <v>21.856009561000509</v>
      </c>
      <c r="AL345" s="103">
        <v>22.304923692466236</v>
      </c>
      <c r="AM345" s="103">
        <v>0.44891413146572612</v>
      </c>
      <c r="AN345" s="104">
        <v>887.59490031986877</v>
      </c>
      <c r="AO345" s="104">
        <v>4066.0523092153867</v>
      </c>
      <c r="AP345" s="104">
        <v>3178.457408895516</v>
      </c>
      <c r="AT345" s="105">
        <v>340</v>
      </c>
      <c r="AU345" s="109">
        <v>20.624371570647877</v>
      </c>
      <c r="AV345" s="109">
        <v>5</v>
      </c>
      <c r="AW345" s="109">
        <v>4.8473389205063651</v>
      </c>
      <c r="AX345" s="110">
        <v>135.18487079821361</v>
      </c>
      <c r="AY345" s="109">
        <v>20.471710491154241</v>
      </c>
      <c r="AZ345" s="109">
        <v>20.471710491154241</v>
      </c>
      <c r="BA345" s="109">
        <v>0</v>
      </c>
      <c r="BB345" s="110">
        <v>749.33618553284089</v>
      </c>
      <c r="BC345" s="110">
        <v>3320.7565736731362</v>
      </c>
      <c r="BD345" s="110">
        <v>2571.4203881402955</v>
      </c>
      <c r="BE345" s="111" t="s">
        <v>104</v>
      </c>
      <c r="BG345" s="103">
        <v>22.801157031172473</v>
      </c>
      <c r="BH345" s="103">
        <v>23.5512861211303</v>
      </c>
      <c r="BI345" s="103">
        <v>0.75012908995782956</v>
      </c>
      <c r="BJ345" s="104">
        <v>947.8705477462787</v>
      </c>
      <c r="BK345" s="104">
        <v>3582.9676723229281</v>
      </c>
      <c r="BL345" s="104">
        <v>2635.0971245766514</v>
      </c>
      <c r="BP345" s="105">
        <v>340</v>
      </c>
      <c r="BQ345" s="109">
        <v>23.517418622094752</v>
      </c>
      <c r="BR345" s="109">
        <v>5</v>
      </c>
      <c r="BS345" s="109">
        <v>5.2820444802586675</v>
      </c>
      <c r="BT345" s="110">
        <v>152.16249123425331</v>
      </c>
      <c r="BU345" s="109">
        <v>23.799463102353421</v>
      </c>
      <c r="BV345" s="109">
        <v>23.799463102353421</v>
      </c>
      <c r="BW345" s="109">
        <v>0</v>
      </c>
      <c r="BX345" s="110">
        <v>866.14638430485593</v>
      </c>
      <c r="BY345" s="110">
        <v>3919.919465353013</v>
      </c>
      <c r="BZ345" s="110">
        <v>3053.7730810481571</v>
      </c>
      <c r="CA345" s="111" t="s">
        <v>104</v>
      </c>
      <c r="CC345" s="103">
        <v>22.938819302252448</v>
      </c>
      <c r="CD345" s="103">
        <v>23.811658125155866</v>
      </c>
      <c r="CE345" s="103">
        <v>0.87283882290341119</v>
      </c>
      <c r="CF345" s="104">
        <v>969.41671998305446</v>
      </c>
      <c r="CG345" s="104">
        <v>3662.1464247496319</v>
      </c>
      <c r="CH345" s="104">
        <v>2692.7297047665757</v>
      </c>
    </row>
    <row r="346" spans="2:86" x14ac:dyDescent="0.2">
      <c r="B346" s="105">
        <v>341</v>
      </c>
      <c r="C346" s="109">
        <v>21.930897068873815</v>
      </c>
      <c r="D346" s="109">
        <v>2</v>
      </c>
      <c r="E346" s="109">
        <v>4.7144612553706402</v>
      </c>
      <c r="F346" s="110">
        <v>141.00292053244698</v>
      </c>
      <c r="G346" s="109">
        <v>24.645358324244455</v>
      </c>
      <c r="H346" s="109">
        <v>24.645358324244455</v>
      </c>
      <c r="I346" s="109">
        <v>0</v>
      </c>
      <c r="J346" s="110">
        <v>880.36367025978063</v>
      </c>
      <c r="K346" s="110">
        <v>4536.1644983640017</v>
      </c>
      <c r="L346" s="110">
        <v>3655.8008281042212</v>
      </c>
      <c r="M346" s="111" t="s">
        <v>104</v>
      </c>
      <c r="O346" s="103">
        <v>21.746894823528713</v>
      </c>
      <c r="P346" s="103">
        <v>22.157766599371364</v>
      </c>
      <c r="Q346" s="103">
        <v>0.41087177584264578</v>
      </c>
      <c r="R346" s="104">
        <v>875.63181907002604</v>
      </c>
      <c r="S346" s="104">
        <v>4013.1214201413295</v>
      </c>
      <c r="T346" s="104">
        <v>3137.4896010712987</v>
      </c>
      <c r="X346" s="105">
        <v>341</v>
      </c>
      <c r="Y346" s="109">
        <v>16.744623505195388</v>
      </c>
      <c r="Z346" s="109">
        <v>4</v>
      </c>
      <c r="AA346" s="109">
        <v>2.8364127860135229</v>
      </c>
      <c r="AB346" s="110">
        <v>161.19790742325125</v>
      </c>
      <c r="AC346" s="109">
        <v>15.58103629120891</v>
      </c>
      <c r="AD346" s="109">
        <v>15.58103629120891</v>
      </c>
      <c r="AE346" s="109">
        <v>0</v>
      </c>
      <c r="AF346" s="110">
        <v>628.62899615951858</v>
      </c>
      <c r="AG346" s="110">
        <v>3084.5865324176038</v>
      </c>
      <c r="AH346" s="110">
        <v>2455.9575362580854</v>
      </c>
      <c r="AI346" s="111" t="s">
        <v>104</v>
      </c>
      <c r="AK346" s="103">
        <v>21.837607879857426</v>
      </c>
      <c r="AL346" s="103">
        <v>22.285205547594515</v>
      </c>
      <c r="AM346" s="103">
        <v>0.44759766773708765</v>
      </c>
      <c r="AN346" s="104">
        <v>886.83546951587948</v>
      </c>
      <c r="AO346" s="104">
        <v>4063.1741104564489</v>
      </c>
      <c r="AP346" s="104">
        <v>3176.3386409405675</v>
      </c>
      <c r="AT346" s="105">
        <v>341</v>
      </c>
      <c r="AU346" s="109">
        <v>22.241421691565897</v>
      </c>
      <c r="AV346" s="109">
        <v>3</v>
      </c>
      <c r="AW346" s="109">
        <v>3.3173442632785743</v>
      </c>
      <c r="AX346" s="110">
        <v>132.76974879070559</v>
      </c>
      <c r="AY346" s="109">
        <v>22.558765954844471</v>
      </c>
      <c r="AZ346" s="109">
        <v>22.558765954844471</v>
      </c>
      <c r="BA346" s="109">
        <v>0</v>
      </c>
      <c r="BB346" s="110">
        <v>809.53272743603975</v>
      </c>
      <c r="BC346" s="110">
        <v>3533.8148932266708</v>
      </c>
      <c r="BD346" s="110">
        <v>2724.2821657906311</v>
      </c>
      <c r="BE346" s="111" t="s">
        <v>104</v>
      </c>
      <c r="BG346" s="103">
        <v>22.800446206901714</v>
      </c>
      <c r="BH346" s="103">
        <v>23.548375504806881</v>
      </c>
      <c r="BI346" s="103">
        <v>0.74792929790516727</v>
      </c>
      <c r="BJ346" s="104">
        <v>947.46486498877073</v>
      </c>
      <c r="BK346" s="104">
        <v>3582.8235292757249</v>
      </c>
      <c r="BL346" s="104">
        <v>2635.3586642869564</v>
      </c>
      <c r="BP346" s="105">
        <v>341</v>
      </c>
      <c r="BQ346" s="109">
        <v>19.213100926874905</v>
      </c>
      <c r="BR346" s="109">
        <v>3</v>
      </c>
      <c r="BS346" s="109">
        <v>6.7573255004872657</v>
      </c>
      <c r="BT346" s="110">
        <v>184.36990426851222</v>
      </c>
      <c r="BU346" s="109">
        <v>22.97042642736217</v>
      </c>
      <c r="BV346" s="109">
        <v>22.97042642736217</v>
      </c>
      <c r="BW346" s="109">
        <v>0</v>
      </c>
      <c r="BX346" s="110">
        <v>873.48269708937733</v>
      </c>
      <c r="BY346" s="110">
        <v>3655.5639641043254</v>
      </c>
      <c r="BZ346" s="110">
        <v>2782.081267014948</v>
      </c>
      <c r="CA346" s="111" t="s">
        <v>104</v>
      </c>
      <c r="CC346" s="103">
        <v>22.938911991768901</v>
      </c>
      <c r="CD346" s="103">
        <v>23.809191170030374</v>
      </c>
      <c r="CE346" s="103">
        <v>0.87027917826146572</v>
      </c>
      <c r="CF346" s="104">
        <v>969.1353885376185</v>
      </c>
      <c r="CG346" s="104">
        <v>3662.12712134598</v>
      </c>
      <c r="CH346" s="104">
        <v>2692.9917328083598</v>
      </c>
    </row>
    <row r="347" spans="2:86" x14ac:dyDescent="0.2">
      <c r="B347" s="105">
        <v>342</v>
      </c>
      <c r="C347" s="109">
        <v>19.630577546384551</v>
      </c>
      <c r="D347" s="109">
        <v>2</v>
      </c>
      <c r="E347" s="109">
        <v>4.07507533719604</v>
      </c>
      <c r="F347" s="110">
        <v>125.23024967539364</v>
      </c>
      <c r="G347" s="109">
        <v>21.705652883580591</v>
      </c>
      <c r="H347" s="109">
        <v>21.705652883580591</v>
      </c>
      <c r="I347" s="109">
        <v>0</v>
      </c>
      <c r="J347" s="110">
        <v>776.39983618281144</v>
      </c>
      <c r="K347" s="110">
        <v>4007.0175190445061</v>
      </c>
      <c r="L347" s="110">
        <v>3230.6176828616944</v>
      </c>
      <c r="M347" s="111" t="s">
        <v>104</v>
      </c>
      <c r="O347" s="103">
        <v>21.746774233061032</v>
      </c>
      <c r="P347" s="103">
        <v>22.156444629442152</v>
      </c>
      <c r="Q347" s="103">
        <v>0.40967039638111757</v>
      </c>
      <c r="R347" s="104">
        <v>875.34166707327984</v>
      </c>
      <c r="S347" s="104">
        <v>4013.1035724773033</v>
      </c>
      <c r="T347" s="104">
        <v>3137.7619054040188</v>
      </c>
      <c r="X347" s="105">
        <v>342</v>
      </c>
      <c r="Y347" s="109">
        <v>17.986938027085948</v>
      </c>
      <c r="Z347" s="109">
        <v>3</v>
      </c>
      <c r="AA347" s="109">
        <v>2.2909305677710328</v>
      </c>
      <c r="AB347" s="110">
        <v>133.65997475121964</v>
      </c>
      <c r="AC347" s="109">
        <v>17.277868594856979</v>
      </c>
      <c r="AD347" s="109">
        <v>17.277868594856979</v>
      </c>
      <c r="AE347" s="109">
        <v>0</v>
      </c>
      <c r="AF347" s="110">
        <v>651.99603259692913</v>
      </c>
      <c r="AG347" s="110">
        <v>3320.0163470742564</v>
      </c>
      <c r="AH347" s="110">
        <v>2668.0203144773272</v>
      </c>
      <c r="AI347" s="111" t="s">
        <v>104</v>
      </c>
      <c r="AK347" s="103">
        <v>21.824275308848652</v>
      </c>
      <c r="AL347" s="103">
        <v>22.270564211475399</v>
      </c>
      <c r="AM347" s="103">
        <v>0.44628890262674525</v>
      </c>
      <c r="AN347" s="104">
        <v>886.14880449564862</v>
      </c>
      <c r="AO347" s="104">
        <v>4061.0011345401267</v>
      </c>
      <c r="AP347" s="104">
        <v>3174.8523300444763</v>
      </c>
      <c r="AT347" s="105">
        <v>342</v>
      </c>
      <c r="AU347" s="109">
        <v>20.315690308964452</v>
      </c>
      <c r="AV347" s="109">
        <v>1</v>
      </c>
      <c r="AW347" s="109">
        <v>6.8683046741491864</v>
      </c>
      <c r="AX347" s="110">
        <v>140.92385598821272</v>
      </c>
      <c r="AY347" s="109">
        <v>25</v>
      </c>
      <c r="AZ347" s="109">
        <v>26.183994983113639</v>
      </c>
      <c r="BA347" s="109">
        <v>1.1839949831136387</v>
      </c>
      <c r="BB347" s="110">
        <v>1068.5231034552585</v>
      </c>
      <c r="BC347" s="110">
        <v>3800</v>
      </c>
      <c r="BD347" s="110">
        <v>2731.4768965447415</v>
      </c>
      <c r="BE347" s="111" t="s">
        <v>105</v>
      </c>
      <c r="BG347" s="103">
        <v>22.806877650741185</v>
      </c>
      <c r="BH347" s="103">
        <v>23.556081994509533</v>
      </c>
      <c r="BI347" s="103">
        <v>0.74920434376834988</v>
      </c>
      <c r="BJ347" s="104">
        <v>947.81883644627499</v>
      </c>
      <c r="BK347" s="104">
        <v>3583.4585481959712</v>
      </c>
      <c r="BL347" s="104">
        <v>2635.6397117496986</v>
      </c>
      <c r="BP347" s="105">
        <v>342</v>
      </c>
      <c r="BQ347" s="109">
        <v>23.715349311233133</v>
      </c>
      <c r="BR347" s="109">
        <v>3</v>
      </c>
      <c r="BS347" s="109">
        <v>3.3196776792177927</v>
      </c>
      <c r="BT347" s="110">
        <v>169.76065913626394</v>
      </c>
      <c r="BU347" s="109">
        <v>24.035026990450927</v>
      </c>
      <c r="BV347" s="109">
        <v>24.035026990450927</v>
      </c>
      <c r="BW347" s="109">
        <v>0</v>
      </c>
      <c r="BX347" s="110">
        <v>890.81146884979171</v>
      </c>
      <c r="BY347" s="110">
        <v>3815.2540485676391</v>
      </c>
      <c r="BZ347" s="110">
        <v>2924.4425797178474</v>
      </c>
      <c r="CA347" s="111" t="s">
        <v>104</v>
      </c>
      <c r="CC347" s="103">
        <v>22.94211700638493</v>
      </c>
      <c r="CD347" s="103">
        <v>23.809851508686574</v>
      </c>
      <c r="CE347" s="103">
        <v>0.86773450230163685</v>
      </c>
      <c r="CF347" s="104">
        <v>968.90637122858971</v>
      </c>
      <c r="CG347" s="104">
        <v>3662.5748608992599</v>
      </c>
      <c r="CH347" s="104">
        <v>2693.6684896706684</v>
      </c>
    </row>
    <row r="348" spans="2:86" x14ac:dyDescent="0.2">
      <c r="B348" s="105">
        <v>343</v>
      </c>
      <c r="C348" s="109">
        <v>17.766255780986448</v>
      </c>
      <c r="D348" s="109">
        <v>1</v>
      </c>
      <c r="E348" s="109">
        <v>4.6463440796206719</v>
      </c>
      <c r="F348" s="110">
        <v>183.76241754475913</v>
      </c>
      <c r="G348" s="109">
        <v>21.41259986060712</v>
      </c>
      <c r="H348" s="109">
        <v>21.41259986060712</v>
      </c>
      <c r="I348" s="109">
        <v>0</v>
      </c>
      <c r="J348" s="110">
        <v>826.14041336297271</v>
      </c>
      <c r="K348" s="110">
        <v>3904.2679749092817</v>
      </c>
      <c r="L348" s="110">
        <v>3078.1275615463092</v>
      </c>
      <c r="M348" s="111" t="s">
        <v>104</v>
      </c>
      <c r="O348" s="103">
        <v>21.745799963753583</v>
      </c>
      <c r="P348" s="103">
        <v>22.154275985801235</v>
      </c>
      <c r="Q348" s="103">
        <v>0.40847602204764494</v>
      </c>
      <c r="R348" s="104">
        <v>875.19822318491163</v>
      </c>
      <c r="S348" s="104">
        <v>4012.7862675281258</v>
      </c>
      <c r="T348" s="104">
        <v>3137.5880443432093</v>
      </c>
      <c r="X348" s="105">
        <v>343</v>
      </c>
      <c r="Y348" s="109">
        <v>21.010189127170705</v>
      </c>
      <c r="Z348" s="109">
        <v>4</v>
      </c>
      <c r="AA348" s="109">
        <v>4.0028430461543429</v>
      </c>
      <c r="AB348" s="110">
        <v>169.86202029569677</v>
      </c>
      <c r="AC348" s="109">
        <v>21.013032173325048</v>
      </c>
      <c r="AD348" s="109">
        <v>21.013032173325048</v>
      </c>
      <c r="AE348" s="109">
        <v>0</v>
      </c>
      <c r="AF348" s="110">
        <v>800.25298549544823</v>
      </c>
      <c r="AG348" s="110">
        <v>4062.3457911985088</v>
      </c>
      <c r="AH348" s="110">
        <v>3262.0928057030605</v>
      </c>
      <c r="AI348" s="111" t="s">
        <v>104</v>
      </c>
      <c r="AK348" s="103">
        <v>21.821910168511849</v>
      </c>
      <c r="AL348" s="103">
        <v>22.266897937311693</v>
      </c>
      <c r="AM348" s="103">
        <v>0.44498776879984514</v>
      </c>
      <c r="AN348" s="104">
        <v>885.89837936736808</v>
      </c>
      <c r="AO348" s="104">
        <v>4061.0050548219297</v>
      </c>
      <c r="AP348" s="104">
        <v>3175.10667545456</v>
      </c>
      <c r="AT348" s="105">
        <v>343</v>
      </c>
      <c r="AU348" s="109">
        <v>19.189032170849195</v>
      </c>
      <c r="AV348" s="109">
        <v>2</v>
      </c>
      <c r="AW348" s="109">
        <v>5.6060231671993286</v>
      </c>
      <c r="AX348" s="110">
        <v>146.54921241842473</v>
      </c>
      <c r="AY348" s="109">
        <v>22.795055338048524</v>
      </c>
      <c r="AZ348" s="109">
        <v>22.795055338048524</v>
      </c>
      <c r="BA348" s="109">
        <v>0</v>
      </c>
      <c r="BB348" s="110">
        <v>830.40087255988044</v>
      </c>
      <c r="BC348" s="110">
        <v>3519.2583007072785</v>
      </c>
      <c r="BD348" s="110">
        <v>2688.857428147398</v>
      </c>
      <c r="BE348" s="111" t="s">
        <v>104</v>
      </c>
      <c r="BG348" s="103">
        <v>22.806843183357241</v>
      </c>
      <c r="BH348" s="103">
        <v>23.553863257901778</v>
      </c>
      <c r="BI348" s="103">
        <v>0.74702007454453545</v>
      </c>
      <c r="BJ348" s="104">
        <v>947.47651002095029</v>
      </c>
      <c r="BK348" s="104">
        <v>3583.271375462768</v>
      </c>
      <c r="BL348" s="104">
        <v>2635.7948654418196</v>
      </c>
      <c r="BP348" s="105">
        <v>343</v>
      </c>
      <c r="BQ348" s="109">
        <v>23.742556851617191</v>
      </c>
      <c r="BR348" s="109">
        <v>2</v>
      </c>
      <c r="BS348" s="109">
        <v>6.0618608186800449</v>
      </c>
      <c r="BT348" s="110">
        <v>160.92237010816427</v>
      </c>
      <c r="BU348" s="109">
        <v>25</v>
      </c>
      <c r="BV348" s="109">
        <v>27.804417670297237</v>
      </c>
      <c r="BW348" s="109">
        <v>2.8044176702972372</v>
      </c>
      <c r="BX348" s="110">
        <v>1331.5850206527498</v>
      </c>
      <c r="BY348" s="110">
        <v>3890</v>
      </c>
      <c r="BZ348" s="110">
        <v>2558.4149793472502</v>
      </c>
      <c r="CA348" s="111" t="s">
        <v>105</v>
      </c>
      <c r="CC348" s="103">
        <v>22.948116665258443</v>
      </c>
      <c r="CD348" s="103">
        <v>23.821497474172318</v>
      </c>
      <c r="CE348" s="103">
        <v>0.87338080891386904</v>
      </c>
      <c r="CF348" s="104">
        <v>969.96374338434532</v>
      </c>
      <c r="CG348" s="104">
        <v>3663.2379079520315</v>
      </c>
      <c r="CH348" s="104">
        <v>2693.2741645676847</v>
      </c>
    </row>
    <row r="349" spans="2:86" x14ac:dyDescent="0.2">
      <c r="B349" s="105">
        <v>344</v>
      </c>
      <c r="C349" s="109">
        <v>23.875185648934124</v>
      </c>
      <c r="D349" s="109">
        <v>5</v>
      </c>
      <c r="E349" s="109">
        <v>4.1418818174374303</v>
      </c>
      <c r="F349" s="110">
        <v>136.29670958554374</v>
      </c>
      <c r="G349" s="109">
        <v>23.017067466371554</v>
      </c>
      <c r="H349" s="109">
        <v>23.017067466371554</v>
      </c>
      <c r="I349" s="109">
        <v>0</v>
      </c>
      <c r="J349" s="110">
        <v>826.80873357669043</v>
      </c>
      <c r="K349" s="110">
        <v>4393.0721439468798</v>
      </c>
      <c r="L349" s="110">
        <v>3566.2634103701894</v>
      </c>
      <c r="M349" s="111" t="s">
        <v>104</v>
      </c>
      <c r="O349" s="103">
        <v>21.749495508819333</v>
      </c>
      <c r="P349" s="103">
        <v>22.156784100570334</v>
      </c>
      <c r="Q349" s="103">
        <v>0.4072885917509948</v>
      </c>
      <c r="R349" s="104">
        <v>875.05755606395746</v>
      </c>
      <c r="S349" s="104">
        <v>4013.8917497270172</v>
      </c>
      <c r="T349" s="104">
        <v>3138.834193663055</v>
      </c>
      <c r="X349" s="105">
        <v>344</v>
      </c>
      <c r="Y349" s="109">
        <v>11.853763902004927</v>
      </c>
      <c r="Z349" s="109">
        <v>3</v>
      </c>
      <c r="AA349" s="109">
        <v>5.9093235892397624</v>
      </c>
      <c r="AB349" s="110">
        <v>152.19367616837948</v>
      </c>
      <c r="AC349" s="109">
        <v>14.76308749124469</v>
      </c>
      <c r="AD349" s="109">
        <v>14.76308749124469</v>
      </c>
      <c r="AE349" s="109">
        <v>0</v>
      </c>
      <c r="AF349" s="110">
        <v>595.08630090572024</v>
      </c>
      <c r="AG349" s="110">
        <v>2867.3557484240441</v>
      </c>
      <c r="AH349" s="110">
        <v>2272.2694475183239</v>
      </c>
      <c r="AI349" s="111" t="s">
        <v>104</v>
      </c>
      <c r="AK349" s="103">
        <v>21.801390335147698</v>
      </c>
      <c r="AL349" s="103">
        <v>22.245084534852197</v>
      </c>
      <c r="AM349" s="103">
        <v>0.44369419970449675</v>
      </c>
      <c r="AN349" s="104">
        <v>885.05299541835166</v>
      </c>
      <c r="AO349" s="104">
        <v>4057.5351440475174</v>
      </c>
      <c r="AP349" s="104">
        <v>3172.4821486291639</v>
      </c>
      <c r="AT349" s="105">
        <v>344</v>
      </c>
      <c r="AU349" s="109">
        <v>24.711606190369736</v>
      </c>
      <c r="AV349" s="109">
        <v>1</v>
      </c>
      <c r="AW349" s="109">
        <v>6.8220801922992624</v>
      </c>
      <c r="AX349" s="110">
        <v>131.01423202827502</v>
      </c>
      <c r="AY349" s="109">
        <v>25</v>
      </c>
      <c r="AZ349" s="109">
        <v>30.533686382668996</v>
      </c>
      <c r="BA349" s="109">
        <v>5.5336863826689964</v>
      </c>
      <c r="BB349" s="110">
        <v>1711.0671894286245</v>
      </c>
      <c r="BC349" s="110">
        <v>3800</v>
      </c>
      <c r="BD349" s="110">
        <v>2088.9328105713757</v>
      </c>
      <c r="BE349" s="111" t="s">
        <v>105</v>
      </c>
      <c r="BG349" s="103">
        <v>22.813218639219574</v>
      </c>
      <c r="BH349" s="103">
        <v>23.574153441404007</v>
      </c>
      <c r="BI349" s="103">
        <v>0.7609348021844321</v>
      </c>
      <c r="BJ349" s="104">
        <v>949.69625036806553</v>
      </c>
      <c r="BK349" s="104">
        <v>3583.9014005340969</v>
      </c>
      <c r="BL349" s="104">
        <v>2634.2051501660335</v>
      </c>
      <c r="BP349" s="105">
        <v>344</v>
      </c>
      <c r="BQ349" s="109">
        <v>22.148711543354235</v>
      </c>
      <c r="BR349" s="109">
        <v>6</v>
      </c>
      <c r="BS349" s="109">
        <v>6.6186487367935811</v>
      </c>
      <c r="BT349" s="110">
        <v>127.2237611693842</v>
      </c>
      <c r="BU349" s="109">
        <v>22.767360280147816</v>
      </c>
      <c r="BV349" s="109">
        <v>22.767360280147816</v>
      </c>
      <c r="BW349" s="109">
        <v>0</v>
      </c>
      <c r="BX349" s="110">
        <v>810.24456957381858</v>
      </c>
      <c r="BY349" s="110">
        <v>3835.1040420221725</v>
      </c>
      <c r="BZ349" s="110">
        <v>3024.8594724483537</v>
      </c>
      <c r="CA349" s="111" t="s">
        <v>104</v>
      </c>
      <c r="CC349" s="103">
        <v>22.947591210650561</v>
      </c>
      <c r="CD349" s="103">
        <v>23.818433121864107</v>
      </c>
      <c r="CE349" s="103">
        <v>0.87084191121353804</v>
      </c>
      <c r="CF349" s="104">
        <v>969.49944346047755</v>
      </c>
      <c r="CG349" s="104">
        <v>3663.7375188068868</v>
      </c>
      <c r="CH349" s="104">
        <v>2694.2380753464076</v>
      </c>
    </row>
    <row r="350" spans="2:86" x14ac:dyDescent="0.2">
      <c r="B350" s="105">
        <v>345</v>
      </c>
      <c r="C350" s="109">
        <v>24.400411824230449</v>
      </c>
      <c r="D350" s="109">
        <v>2</v>
      </c>
      <c r="E350" s="109">
        <v>5.0496664347389402</v>
      </c>
      <c r="F350" s="110">
        <v>136.67881873424216</v>
      </c>
      <c r="G350" s="109">
        <v>25</v>
      </c>
      <c r="H350" s="109">
        <v>27.450078258969391</v>
      </c>
      <c r="I350" s="109">
        <v>2.4500782589693912</v>
      </c>
      <c r="J350" s="110">
        <v>1327.6929053487327</v>
      </c>
      <c r="K350" s="110">
        <v>4600</v>
      </c>
      <c r="L350" s="110">
        <v>3272.3070946512671</v>
      </c>
      <c r="M350" s="111" t="s">
        <v>105</v>
      </c>
      <c r="O350" s="103">
        <v>21.758917260967685</v>
      </c>
      <c r="P350" s="103">
        <v>22.172126982188882</v>
      </c>
      <c r="Q350" s="103">
        <v>0.41320972122119309</v>
      </c>
      <c r="R350" s="104">
        <v>876.36954258362346</v>
      </c>
      <c r="S350" s="104">
        <v>4015.5906142205622</v>
      </c>
      <c r="T350" s="104">
        <v>3139.2210716369341</v>
      </c>
      <c r="X350" s="105">
        <v>345</v>
      </c>
      <c r="Y350" s="109">
        <v>20.827103966062612</v>
      </c>
      <c r="Z350" s="109">
        <v>2</v>
      </c>
      <c r="AA350" s="109">
        <v>3.4394953795587107</v>
      </c>
      <c r="AB350" s="110">
        <v>115.62160149686511</v>
      </c>
      <c r="AC350" s="109">
        <v>22.266599345621323</v>
      </c>
      <c r="AD350" s="109">
        <v>22.266599345621323</v>
      </c>
      <c r="AE350" s="109">
        <v>0</v>
      </c>
      <c r="AF350" s="110">
        <v>783.61958186550476</v>
      </c>
      <c r="AG350" s="110">
        <v>4147.987882211838</v>
      </c>
      <c r="AH350" s="110">
        <v>3364.3683003463334</v>
      </c>
      <c r="AI350" s="111" t="s">
        <v>104</v>
      </c>
      <c r="AK350" s="103">
        <v>21.802738767062113</v>
      </c>
      <c r="AL350" s="103">
        <v>22.245146896622543</v>
      </c>
      <c r="AM350" s="103">
        <v>0.44240812956042574</v>
      </c>
      <c r="AN350" s="104">
        <v>884.75898552399565</v>
      </c>
      <c r="AO350" s="104">
        <v>4057.7973258972688</v>
      </c>
      <c r="AP350" s="104">
        <v>3173.0383403732717</v>
      </c>
      <c r="AT350" s="105">
        <v>345</v>
      </c>
      <c r="AU350" s="109">
        <v>27.351852037092534</v>
      </c>
      <c r="AV350" s="109">
        <v>4</v>
      </c>
      <c r="AW350" s="109">
        <v>3.4706663051720739</v>
      </c>
      <c r="AX350" s="110">
        <v>159.49373750690717</v>
      </c>
      <c r="AY350" s="109">
        <v>25</v>
      </c>
      <c r="AZ350" s="109">
        <v>26.822518342264608</v>
      </c>
      <c r="BA350" s="109">
        <v>1.8225183422646083</v>
      </c>
      <c r="BB350" s="110">
        <v>1182.8714888465984</v>
      </c>
      <c r="BC350" s="110">
        <v>3950</v>
      </c>
      <c r="BD350" s="110">
        <v>2767.1285111534016</v>
      </c>
      <c r="BE350" s="111" t="s">
        <v>105</v>
      </c>
      <c r="BG350" s="103">
        <v>22.819557135917488</v>
      </c>
      <c r="BH350" s="103">
        <v>23.583568991841283</v>
      </c>
      <c r="BI350" s="103">
        <v>0.76401185592379495</v>
      </c>
      <c r="BJ350" s="104">
        <v>950.372120624525</v>
      </c>
      <c r="BK350" s="104">
        <v>3584.9625558948678</v>
      </c>
      <c r="BL350" s="104">
        <v>2634.5904352703451</v>
      </c>
      <c r="BP350" s="105">
        <v>345</v>
      </c>
      <c r="BQ350" s="109">
        <v>20.247913190265219</v>
      </c>
      <c r="BR350" s="109">
        <v>2</v>
      </c>
      <c r="BS350" s="109">
        <v>3.7019262213190109</v>
      </c>
      <c r="BT350" s="110">
        <v>120.75437693932092</v>
      </c>
      <c r="BU350" s="109">
        <v>21.949839411584229</v>
      </c>
      <c r="BV350" s="109">
        <v>21.949839411584229</v>
      </c>
      <c r="BW350" s="109">
        <v>0</v>
      </c>
      <c r="BX350" s="110">
        <v>779.24955928684778</v>
      </c>
      <c r="BY350" s="110">
        <v>3432.4759117376343</v>
      </c>
      <c r="BZ350" s="110">
        <v>2653.2263524507866</v>
      </c>
      <c r="CA350" s="111" t="s">
        <v>104</v>
      </c>
      <c r="CC350" s="103">
        <v>22.944699176450371</v>
      </c>
      <c r="CD350" s="103">
        <v>23.813016908211122</v>
      </c>
      <c r="CE350" s="103">
        <v>0.86831773176074512</v>
      </c>
      <c r="CF350" s="104">
        <v>968.94799452084385</v>
      </c>
      <c r="CG350" s="104">
        <v>3663.0671953081355</v>
      </c>
      <c r="CH350" s="104">
        <v>2694.1192007872896</v>
      </c>
    </row>
    <row r="351" spans="2:86" x14ac:dyDescent="0.2">
      <c r="B351" s="105">
        <v>346</v>
      </c>
      <c r="C351" s="109">
        <v>20.603028440734057</v>
      </c>
      <c r="D351" s="109">
        <v>1</v>
      </c>
      <c r="E351" s="109">
        <v>4.9711512161783453</v>
      </c>
      <c r="F351" s="110">
        <v>187.31827151825308</v>
      </c>
      <c r="G351" s="109">
        <v>24.574179656912403</v>
      </c>
      <c r="H351" s="109">
        <v>24.574179656912403</v>
      </c>
      <c r="I351" s="109">
        <v>0</v>
      </c>
      <c r="J351" s="110">
        <v>924.5436612256251</v>
      </c>
      <c r="K351" s="110">
        <v>4473.3523382442327</v>
      </c>
      <c r="L351" s="110">
        <v>3548.8086770186073</v>
      </c>
      <c r="M351" s="111" t="s">
        <v>104</v>
      </c>
      <c r="O351" s="103">
        <v>21.767053857487756</v>
      </c>
      <c r="P351" s="103">
        <v>22.179069330959759</v>
      </c>
      <c r="Q351" s="103">
        <v>0.41201547347199885</v>
      </c>
      <c r="R351" s="104">
        <v>876.50877414039235</v>
      </c>
      <c r="S351" s="104">
        <v>4016.9136249836361</v>
      </c>
      <c r="T351" s="104">
        <v>3140.4048508432393</v>
      </c>
      <c r="X351" s="105">
        <v>346</v>
      </c>
      <c r="Y351" s="109">
        <v>22.052466973019122</v>
      </c>
      <c r="Z351" s="109">
        <v>2</v>
      </c>
      <c r="AA351" s="109">
        <v>4.2901815760131408</v>
      </c>
      <c r="AB351" s="110">
        <v>151.86975859281205</v>
      </c>
      <c r="AC351" s="109">
        <v>24.342648549032262</v>
      </c>
      <c r="AD351" s="109">
        <v>24.342648549032262</v>
      </c>
      <c r="AE351" s="109">
        <v>0</v>
      </c>
      <c r="AF351" s="110">
        <v>882.14921506377982</v>
      </c>
      <c r="AG351" s="110">
        <v>4521.6767388258068</v>
      </c>
      <c r="AH351" s="110">
        <v>3639.5275237620272</v>
      </c>
      <c r="AI351" s="111" t="s">
        <v>104</v>
      </c>
      <c r="AK351" s="103">
        <v>21.810079546778791</v>
      </c>
      <c r="AL351" s="103">
        <v>22.251209040126618</v>
      </c>
      <c r="AM351" s="103">
        <v>0.44112949334782336</v>
      </c>
      <c r="AN351" s="104">
        <v>884.75144283480427</v>
      </c>
      <c r="AO351" s="104">
        <v>4059.1380178421491</v>
      </c>
      <c r="AP351" s="104">
        <v>3174.3865750073437</v>
      </c>
      <c r="AT351" s="105">
        <v>346</v>
      </c>
      <c r="AU351" s="109">
        <v>21.040633274366236</v>
      </c>
      <c r="AV351" s="109">
        <v>4</v>
      </c>
      <c r="AW351" s="109">
        <v>6.4436594687084536</v>
      </c>
      <c r="AX351" s="110">
        <v>141.36128737479754</v>
      </c>
      <c r="AY351" s="109">
        <v>23.48429274307469</v>
      </c>
      <c r="AZ351" s="109">
        <v>23.48429274307469</v>
      </c>
      <c r="BA351" s="109">
        <v>0</v>
      </c>
      <c r="BB351" s="110">
        <v>845.89006966703823</v>
      </c>
      <c r="BC351" s="110">
        <v>3722.6439114612035</v>
      </c>
      <c r="BD351" s="110">
        <v>2876.7538417941651</v>
      </c>
      <c r="BE351" s="111" t="s">
        <v>104</v>
      </c>
      <c r="BG351" s="103">
        <v>22.821478337094245</v>
      </c>
      <c r="BH351" s="103">
        <v>23.583282066266811</v>
      </c>
      <c r="BI351" s="103">
        <v>0.76180372917257011</v>
      </c>
      <c r="BJ351" s="104">
        <v>950.07014937898316</v>
      </c>
      <c r="BK351" s="104">
        <v>3585.3604788878338</v>
      </c>
      <c r="BL351" s="104">
        <v>2635.2903295088531</v>
      </c>
      <c r="BP351" s="105">
        <v>346</v>
      </c>
      <c r="BQ351" s="109">
        <v>19.047454075210361</v>
      </c>
      <c r="BR351" s="109">
        <v>2</v>
      </c>
      <c r="BS351" s="109">
        <v>3.3457910822612336</v>
      </c>
      <c r="BT351" s="110">
        <v>167.79555161957109</v>
      </c>
      <c r="BU351" s="109">
        <v>20.393245157471593</v>
      </c>
      <c r="BV351" s="109">
        <v>20.393245157471593</v>
      </c>
      <c r="BW351" s="109">
        <v>0</v>
      </c>
      <c r="BX351" s="110">
        <v>779.59290634371882</v>
      </c>
      <c r="BY351" s="110">
        <v>3198.9867736207389</v>
      </c>
      <c r="BZ351" s="110">
        <v>2419.39386727702</v>
      </c>
      <c r="CA351" s="111" t="s">
        <v>104</v>
      </c>
      <c r="CC351" s="103">
        <v>22.93732503188685</v>
      </c>
      <c r="CD351" s="103">
        <v>23.803133174827479</v>
      </c>
      <c r="CE351" s="103">
        <v>0.86580814294062736</v>
      </c>
      <c r="CF351" s="104">
        <v>968.40072547986949</v>
      </c>
      <c r="CG351" s="104">
        <v>3661.7259224130858</v>
      </c>
      <c r="CH351" s="104">
        <v>2693.3251969332141</v>
      </c>
    </row>
    <row r="352" spans="2:86" x14ac:dyDescent="0.2">
      <c r="B352" s="105">
        <v>347</v>
      </c>
      <c r="C352" s="109">
        <v>19.690354573409554</v>
      </c>
      <c r="D352" s="109">
        <v>1</v>
      </c>
      <c r="E352" s="109">
        <v>3.9552964041224143</v>
      </c>
      <c r="F352" s="110">
        <v>133.93356270134964</v>
      </c>
      <c r="G352" s="109">
        <v>22.645650977531968</v>
      </c>
      <c r="H352" s="109">
        <v>22.645650977531968</v>
      </c>
      <c r="I352" s="109">
        <v>0</v>
      </c>
      <c r="J352" s="110">
        <v>813.30309202730871</v>
      </c>
      <c r="K352" s="110">
        <v>4126.2171759557541</v>
      </c>
      <c r="L352" s="110">
        <v>3312.9140839284455</v>
      </c>
      <c r="M352" s="111" t="s">
        <v>104</v>
      </c>
      <c r="O352" s="103">
        <v>21.769585837660792</v>
      </c>
      <c r="P352" s="103">
        <v>22.180413946655932</v>
      </c>
      <c r="Q352" s="103">
        <v>0.41082810899513433</v>
      </c>
      <c r="R352" s="104">
        <v>876.32662520058511</v>
      </c>
      <c r="S352" s="104">
        <v>4017.228620807763</v>
      </c>
      <c r="T352" s="104">
        <v>3140.9019956071734</v>
      </c>
      <c r="X352" s="105">
        <v>347</v>
      </c>
      <c r="Y352" s="109">
        <v>18.876534734825643</v>
      </c>
      <c r="Z352" s="109">
        <v>1</v>
      </c>
      <c r="AA352" s="109">
        <v>3.716431833058885</v>
      </c>
      <c r="AB352" s="110">
        <v>165.57520242659911</v>
      </c>
      <c r="AC352" s="109">
        <v>21.592966567884528</v>
      </c>
      <c r="AD352" s="109">
        <v>21.592966567884528</v>
      </c>
      <c r="AE352" s="109">
        <v>0</v>
      </c>
      <c r="AF352" s="110">
        <v>813.36419946313504</v>
      </c>
      <c r="AG352" s="110">
        <v>3956.7339822192148</v>
      </c>
      <c r="AH352" s="110">
        <v>3143.36978275608</v>
      </c>
      <c r="AI352" s="111" t="s">
        <v>104</v>
      </c>
      <c r="AK352" s="103">
        <v>21.809453860960652</v>
      </c>
      <c r="AL352" s="103">
        <v>22.249312087757044</v>
      </c>
      <c r="AM352" s="103">
        <v>0.4398582267963887</v>
      </c>
      <c r="AN352" s="104">
        <v>884.54571590866112</v>
      </c>
      <c r="AO352" s="104">
        <v>4058.8429053475584</v>
      </c>
      <c r="AP352" s="104">
        <v>3174.2971894388961</v>
      </c>
      <c r="AT352" s="105">
        <v>347</v>
      </c>
      <c r="AU352" s="109">
        <v>26.537556995730672</v>
      </c>
      <c r="AV352" s="109">
        <v>2</v>
      </c>
      <c r="AW352" s="109">
        <v>6.4137084470222705</v>
      </c>
      <c r="AX352" s="110">
        <v>153.80793364434504</v>
      </c>
      <c r="AY352" s="109">
        <v>25</v>
      </c>
      <c r="AZ352" s="109">
        <v>30.951265442752941</v>
      </c>
      <c r="BA352" s="109">
        <v>5.9512654427529412</v>
      </c>
      <c r="BB352" s="110">
        <v>1796.4977500572861</v>
      </c>
      <c r="BC352" s="110">
        <v>3850</v>
      </c>
      <c r="BD352" s="110">
        <v>2053.5022499427141</v>
      </c>
      <c r="BE352" s="111" t="s">
        <v>105</v>
      </c>
      <c r="BG352" s="103">
        <v>22.827756497506076</v>
      </c>
      <c r="BH352" s="103">
        <v>23.604515447755244</v>
      </c>
      <c r="BI352" s="103">
        <v>0.77675895024917052</v>
      </c>
      <c r="BJ352" s="104">
        <v>952.50942200341638</v>
      </c>
      <c r="BK352" s="104">
        <v>3586.1231288045838</v>
      </c>
      <c r="BL352" s="104">
        <v>2633.6137068011699</v>
      </c>
      <c r="BP352" s="105">
        <v>347</v>
      </c>
      <c r="BQ352" s="109">
        <v>24.385424436920569</v>
      </c>
      <c r="BR352" s="109">
        <v>6</v>
      </c>
      <c r="BS352" s="109">
        <v>4.9891682396154113</v>
      </c>
      <c r="BT352" s="110">
        <v>154.97108406633942</v>
      </c>
      <c r="BU352" s="109">
        <v>23.374592676535983</v>
      </c>
      <c r="BV352" s="109">
        <v>23.374592676535983</v>
      </c>
      <c r="BW352" s="109">
        <v>0</v>
      </c>
      <c r="BX352" s="110">
        <v>856.20886436241881</v>
      </c>
      <c r="BY352" s="110">
        <v>3926.1889014803974</v>
      </c>
      <c r="BZ352" s="110">
        <v>3069.9800371179786</v>
      </c>
      <c r="CA352" s="111" t="s">
        <v>104</v>
      </c>
      <c r="CC352" s="103">
        <v>22.938585169191313</v>
      </c>
      <c r="CD352" s="103">
        <v>23.801898187800706</v>
      </c>
      <c r="CE352" s="103">
        <v>0.86331301860938636</v>
      </c>
      <c r="CF352" s="104">
        <v>968.07740599538113</v>
      </c>
      <c r="CG352" s="104">
        <v>3662.4880635631353</v>
      </c>
      <c r="CH352" s="104">
        <v>2694.410657567752</v>
      </c>
    </row>
    <row r="353" spans="2:86" x14ac:dyDescent="0.2">
      <c r="B353" s="105">
        <v>348</v>
      </c>
      <c r="C353" s="109">
        <v>20.245336572325701</v>
      </c>
      <c r="D353" s="109">
        <v>1</v>
      </c>
      <c r="E353" s="109">
        <v>5.0060116460989716</v>
      </c>
      <c r="F353" s="110">
        <v>147.30556029543698</v>
      </c>
      <c r="G353" s="109">
        <v>24.251348218424674</v>
      </c>
      <c r="H353" s="109">
        <v>24.251348218424674</v>
      </c>
      <c r="I353" s="109">
        <v>0</v>
      </c>
      <c r="J353" s="110">
        <v>874.84600684817724</v>
      </c>
      <c r="K353" s="110">
        <v>4415.2426793164414</v>
      </c>
      <c r="L353" s="110">
        <v>3540.3966724682641</v>
      </c>
      <c r="M353" s="111" t="s">
        <v>104</v>
      </c>
      <c r="O353" s="103">
        <v>21.776717338754942</v>
      </c>
      <c r="P353" s="103">
        <v>22.186364907206993</v>
      </c>
      <c r="Q353" s="103">
        <v>0.40964756845204486</v>
      </c>
      <c r="R353" s="104">
        <v>876.32237055014707</v>
      </c>
      <c r="S353" s="104">
        <v>4018.3723393666965</v>
      </c>
      <c r="T353" s="104">
        <v>3142.0499688165442</v>
      </c>
      <c r="X353" s="105">
        <v>348</v>
      </c>
      <c r="Y353" s="109">
        <v>16.523840781707996</v>
      </c>
      <c r="Z353" s="109">
        <v>2</v>
      </c>
      <c r="AA353" s="109">
        <v>2.9032416099316078</v>
      </c>
      <c r="AB353" s="110">
        <v>167.51921416417764</v>
      </c>
      <c r="AC353" s="109">
        <v>17.427082391639605</v>
      </c>
      <c r="AD353" s="109">
        <v>17.427082391639605</v>
      </c>
      <c r="AE353" s="109">
        <v>0</v>
      </c>
      <c r="AF353" s="110">
        <v>690.33168591336585</v>
      </c>
      <c r="AG353" s="110">
        <v>3276.8748304951287</v>
      </c>
      <c r="AH353" s="110">
        <v>2586.543144581763</v>
      </c>
      <c r="AI353" s="111" t="s">
        <v>104</v>
      </c>
      <c r="AK353" s="103">
        <v>21.796860839497086</v>
      </c>
      <c r="AL353" s="103">
        <v>22.235455105871647</v>
      </c>
      <c r="AM353" s="103">
        <v>0.43859426637456</v>
      </c>
      <c r="AN353" s="104">
        <v>883.98762961557122</v>
      </c>
      <c r="AO353" s="104">
        <v>4056.5958706497063</v>
      </c>
      <c r="AP353" s="104">
        <v>3172.6082410341346</v>
      </c>
      <c r="AT353" s="105">
        <v>348</v>
      </c>
      <c r="AU353" s="109">
        <v>23.726678422494381</v>
      </c>
      <c r="AV353" s="109">
        <v>5</v>
      </c>
      <c r="AW353" s="109">
        <v>4.2978746566309098</v>
      </c>
      <c r="AX353" s="110">
        <v>121.45054214957528</v>
      </c>
      <c r="AY353" s="109">
        <v>23.02455307912529</v>
      </c>
      <c r="AZ353" s="109">
        <v>23.02455307912529</v>
      </c>
      <c r="BA353" s="109">
        <v>0</v>
      </c>
      <c r="BB353" s="110">
        <v>812.18713452333407</v>
      </c>
      <c r="BC353" s="110">
        <v>3703.6829618687934</v>
      </c>
      <c r="BD353" s="110">
        <v>2891.4958273454595</v>
      </c>
      <c r="BE353" s="111" t="s">
        <v>104</v>
      </c>
      <c r="BG353" s="103">
        <v>22.828322004924523</v>
      </c>
      <c r="BH353" s="103">
        <v>23.602848889224699</v>
      </c>
      <c r="BI353" s="103">
        <v>0.77452688430017869</v>
      </c>
      <c r="BJ353" s="104">
        <v>952.10619703939312</v>
      </c>
      <c r="BK353" s="104">
        <v>3586.4609444168373</v>
      </c>
      <c r="BL353" s="104">
        <v>2634.3547473774465</v>
      </c>
      <c r="BP353" s="105">
        <v>348</v>
      </c>
      <c r="BQ353" s="109">
        <v>21.306666138489202</v>
      </c>
      <c r="BR353" s="109">
        <v>5</v>
      </c>
      <c r="BS353" s="109">
        <v>3.4923403298418871</v>
      </c>
      <c r="BT353" s="110">
        <v>175.75647064922416</v>
      </c>
      <c r="BU353" s="109">
        <v>19.79900646833109</v>
      </c>
      <c r="BV353" s="109">
        <v>19.79900646833109</v>
      </c>
      <c r="BW353" s="109">
        <v>0</v>
      </c>
      <c r="BX353" s="110">
        <v>769.72666469915691</v>
      </c>
      <c r="BY353" s="110">
        <v>3319.8509702496635</v>
      </c>
      <c r="BZ353" s="110">
        <v>2550.1243055505065</v>
      </c>
      <c r="CA353" s="111" t="s">
        <v>104</v>
      </c>
      <c r="CC353" s="103">
        <v>22.929563391315277</v>
      </c>
      <c r="CD353" s="103">
        <v>23.790395625388435</v>
      </c>
      <c r="CE353" s="103">
        <v>0.86083223407315246</v>
      </c>
      <c r="CF353" s="104">
        <v>967.50743260085176</v>
      </c>
      <c r="CG353" s="104">
        <v>3661.5034742145331</v>
      </c>
      <c r="CH353" s="104">
        <v>2693.9960416136796</v>
      </c>
    </row>
    <row r="354" spans="2:86" x14ac:dyDescent="0.2">
      <c r="B354" s="105">
        <v>349</v>
      </c>
      <c r="C354" s="109">
        <v>19.028116868995856</v>
      </c>
      <c r="D354" s="109">
        <v>2</v>
      </c>
      <c r="E354" s="109">
        <v>5.2083412230855854</v>
      </c>
      <c r="F354" s="110">
        <v>168.2058186397262</v>
      </c>
      <c r="G354" s="109">
        <v>22.236458092081442</v>
      </c>
      <c r="H354" s="109">
        <v>22.236458092081442</v>
      </c>
      <c r="I354" s="109">
        <v>0</v>
      </c>
      <c r="J354" s="110">
        <v>835.2995614021695</v>
      </c>
      <c r="K354" s="110">
        <v>4102.5624565746593</v>
      </c>
      <c r="L354" s="110">
        <v>3267.2628951724901</v>
      </c>
      <c r="M354" s="111" t="s">
        <v>104</v>
      </c>
      <c r="O354" s="103">
        <v>21.778034647503731</v>
      </c>
      <c r="P354" s="103">
        <v>22.186508440688005</v>
      </c>
      <c r="Q354" s="103">
        <v>0.40847379318427396</v>
      </c>
      <c r="R354" s="104">
        <v>876.20482668439365</v>
      </c>
      <c r="S354" s="104">
        <v>4018.6135717942266</v>
      </c>
      <c r="T354" s="104">
        <v>3142.4087451098276</v>
      </c>
      <c r="X354" s="105">
        <v>349</v>
      </c>
      <c r="Y354" s="109">
        <v>19.361382675868551</v>
      </c>
      <c r="Z354" s="109">
        <v>3</v>
      </c>
      <c r="AA354" s="109">
        <v>2.5523413682653109</v>
      </c>
      <c r="AB354" s="110">
        <v>134.14779655177333</v>
      </c>
      <c r="AC354" s="109">
        <v>18.913724044133861</v>
      </c>
      <c r="AD354" s="109">
        <v>18.913724044133861</v>
      </c>
      <c r="AE354" s="109">
        <v>0</v>
      </c>
      <c r="AF354" s="110">
        <v>701.5595178757892</v>
      </c>
      <c r="AG354" s="110">
        <v>3614.4703279440951</v>
      </c>
      <c r="AH354" s="110">
        <v>2912.9108100683061</v>
      </c>
      <c r="AI354" s="111" t="s">
        <v>104</v>
      </c>
      <c r="AK354" s="103">
        <v>21.788599702547621</v>
      </c>
      <c r="AL354" s="103">
        <v>22.225937251826554</v>
      </c>
      <c r="AM354" s="103">
        <v>0.43733754927893087</v>
      </c>
      <c r="AN354" s="104">
        <v>883.46491296302167</v>
      </c>
      <c r="AO354" s="104">
        <v>4055.3290352837876</v>
      </c>
      <c r="AP354" s="104">
        <v>3171.8641223207651</v>
      </c>
      <c r="AT354" s="105">
        <v>349</v>
      </c>
      <c r="AU354" s="109">
        <v>21.147361970366852</v>
      </c>
      <c r="AV354" s="109">
        <v>5</v>
      </c>
      <c r="AW354" s="109">
        <v>4.8795165471490778</v>
      </c>
      <c r="AX354" s="110">
        <v>118.90909315081876</v>
      </c>
      <c r="AY354" s="109">
        <v>21.026878517515929</v>
      </c>
      <c r="AZ354" s="109">
        <v>21.026878517515929</v>
      </c>
      <c r="BA354" s="109">
        <v>0</v>
      </c>
      <c r="BB354" s="110">
        <v>749.71544867629666</v>
      </c>
      <c r="BC354" s="110">
        <v>3404.0317776273891</v>
      </c>
      <c r="BD354" s="110">
        <v>2654.3163289510926</v>
      </c>
      <c r="BE354" s="111" t="s">
        <v>104</v>
      </c>
      <c r="BG354" s="103">
        <v>22.823160275734239</v>
      </c>
      <c r="BH354" s="103">
        <v>23.595467885294301</v>
      </c>
      <c r="BI354" s="103">
        <v>0.7723076095600635</v>
      </c>
      <c r="BJ354" s="104">
        <v>951.52628085497179</v>
      </c>
      <c r="BK354" s="104">
        <v>3585.9382247412223</v>
      </c>
      <c r="BL354" s="104">
        <v>2634.4119438862531</v>
      </c>
      <c r="BP354" s="105">
        <v>349</v>
      </c>
      <c r="BQ354" s="109">
        <v>20.931906125606371</v>
      </c>
      <c r="BR354" s="109">
        <v>2</v>
      </c>
      <c r="BS354" s="109">
        <v>4.1548183917957182</v>
      </c>
      <c r="BT354" s="110">
        <v>150.12381690370242</v>
      </c>
      <c r="BU354" s="109">
        <v>23.086724517402089</v>
      </c>
      <c r="BV354" s="109">
        <v>23.086724517402089</v>
      </c>
      <c r="BW354" s="109">
        <v>0</v>
      </c>
      <c r="BX354" s="110">
        <v>842.72555242576504</v>
      </c>
      <c r="BY354" s="110">
        <v>3603.0086776103135</v>
      </c>
      <c r="BZ354" s="110">
        <v>2760.2831251845482</v>
      </c>
      <c r="CA354" s="111" t="s">
        <v>104</v>
      </c>
      <c r="CC354" s="103">
        <v>22.930013709728133</v>
      </c>
      <c r="CD354" s="103">
        <v>23.788379375795348</v>
      </c>
      <c r="CE354" s="103">
        <v>0.85836566606721221</v>
      </c>
      <c r="CF354" s="104">
        <v>967.1498913969117</v>
      </c>
      <c r="CG354" s="104">
        <v>3661.3358673474727</v>
      </c>
      <c r="CH354" s="104">
        <v>2694.1859759505587</v>
      </c>
    </row>
    <row r="355" spans="2:86" x14ac:dyDescent="0.2">
      <c r="B355" s="105">
        <v>350</v>
      </c>
      <c r="C355" s="109">
        <v>20.067955948611495</v>
      </c>
      <c r="D355" s="109">
        <v>1</v>
      </c>
      <c r="E355" s="109">
        <v>5.2010294897215346</v>
      </c>
      <c r="F355" s="110">
        <v>129.92603195869088</v>
      </c>
      <c r="G355" s="109">
        <v>24.268985438333029</v>
      </c>
      <c r="H355" s="109">
        <v>24.268985438333029</v>
      </c>
      <c r="I355" s="109">
        <v>0</v>
      </c>
      <c r="J355" s="110">
        <v>857.99559510868175</v>
      </c>
      <c r="K355" s="110">
        <v>4418.4173788999451</v>
      </c>
      <c r="L355" s="110">
        <v>3560.4217837912634</v>
      </c>
      <c r="M355" s="111" t="s">
        <v>104</v>
      </c>
      <c r="O355" s="103">
        <v>21.785151649763243</v>
      </c>
      <c r="P355" s="103">
        <v>22.192458374966993</v>
      </c>
      <c r="Q355" s="103">
        <v>0.40730672520374744</v>
      </c>
      <c r="R355" s="104">
        <v>876.15280030846293</v>
      </c>
      <c r="S355" s="104">
        <v>4019.755868385957</v>
      </c>
      <c r="T355" s="104">
        <v>3143.6030680774884</v>
      </c>
      <c r="X355" s="105">
        <v>350</v>
      </c>
      <c r="Y355" s="109">
        <v>16.358064412102024</v>
      </c>
      <c r="Z355" s="109">
        <v>2</v>
      </c>
      <c r="AA355" s="109">
        <v>5.2235410749694831</v>
      </c>
      <c r="AB355" s="110">
        <v>143.57799798753618</v>
      </c>
      <c r="AC355" s="109">
        <v>19.581605487071506</v>
      </c>
      <c r="AD355" s="109">
        <v>19.581605487071506</v>
      </c>
      <c r="AE355" s="109">
        <v>0</v>
      </c>
      <c r="AF355" s="110">
        <v>731.02616259968136</v>
      </c>
      <c r="AG355" s="110">
        <v>3664.688987672871</v>
      </c>
      <c r="AH355" s="110">
        <v>2933.6628250731897</v>
      </c>
      <c r="AI355" s="111" t="s">
        <v>104</v>
      </c>
      <c r="AK355" s="103">
        <v>21.782294004789119</v>
      </c>
      <c r="AL355" s="103">
        <v>22.218382018212967</v>
      </c>
      <c r="AM355" s="103">
        <v>0.43608801342384823</v>
      </c>
      <c r="AN355" s="104">
        <v>883.0293736762693</v>
      </c>
      <c r="AO355" s="104">
        <v>4054.2129208620418</v>
      </c>
      <c r="AP355" s="104">
        <v>3171.1835471857717</v>
      </c>
      <c r="AT355" s="105">
        <v>350</v>
      </c>
      <c r="AU355" s="109">
        <v>19.721479813874677</v>
      </c>
      <c r="AV355" s="109">
        <v>3</v>
      </c>
      <c r="AW355" s="109">
        <v>4.7882696487139782</v>
      </c>
      <c r="AX355" s="110">
        <v>150.52682865376582</v>
      </c>
      <c r="AY355" s="109">
        <v>21.509749462588655</v>
      </c>
      <c r="AZ355" s="109">
        <v>21.509749462588655</v>
      </c>
      <c r="BA355" s="109">
        <v>0</v>
      </c>
      <c r="BB355" s="110">
        <v>795.81931253142545</v>
      </c>
      <c r="BC355" s="110">
        <v>3376.4624193882983</v>
      </c>
      <c r="BD355" s="110">
        <v>2580.6431068568727</v>
      </c>
      <c r="BE355" s="111" t="s">
        <v>104</v>
      </c>
      <c r="BG355" s="103">
        <v>22.819407673410968</v>
      </c>
      <c r="BH355" s="103">
        <v>23.589508689800855</v>
      </c>
      <c r="BI355" s="103">
        <v>0.77010101638989192</v>
      </c>
      <c r="BJ355" s="104">
        <v>951.08140380261887</v>
      </c>
      <c r="BK355" s="104">
        <v>3585.3397224402142</v>
      </c>
      <c r="BL355" s="104">
        <v>2634.2583186375978</v>
      </c>
      <c r="BP355" s="105">
        <v>350</v>
      </c>
      <c r="BQ355" s="109">
        <v>16.898395638897505</v>
      </c>
      <c r="BR355" s="109">
        <v>4</v>
      </c>
      <c r="BS355" s="109">
        <v>5.3133108686234012</v>
      </c>
      <c r="BT355" s="110">
        <v>135.13729610947081</v>
      </c>
      <c r="BU355" s="109">
        <v>18.211706507520905</v>
      </c>
      <c r="BV355" s="109">
        <v>18.211706507520905</v>
      </c>
      <c r="BW355" s="109">
        <v>0</v>
      </c>
      <c r="BX355" s="110">
        <v>681.48849133509793</v>
      </c>
      <c r="BY355" s="110">
        <v>3011.7559761281359</v>
      </c>
      <c r="BZ355" s="110">
        <v>2330.267484793038</v>
      </c>
      <c r="CA355" s="111" t="s">
        <v>104</v>
      </c>
      <c r="CC355" s="103">
        <v>22.916532832007544</v>
      </c>
      <c r="CD355" s="103">
        <v>23.77244602474314</v>
      </c>
      <c r="CE355" s="103">
        <v>0.85591319273559163</v>
      </c>
      <c r="CF355" s="104">
        <v>966.33371596816357</v>
      </c>
      <c r="CG355" s="104">
        <v>3659.4799248011318</v>
      </c>
      <c r="CH355" s="104">
        <v>2693.1462088329663</v>
      </c>
    </row>
    <row r="356" spans="2:86" x14ac:dyDescent="0.2">
      <c r="B356" s="105">
        <v>351</v>
      </c>
      <c r="C356" s="109">
        <v>16.227628728614206</v>
      </c>
      <c r="D356" s="109">
        <v>1</v>
      </c>
      <c r="E356" s="109">
        <v>4.8198221969140969</v>
      </c>
      <c r="F356" s="110">
        <v>105.74441662605507</v>
      </c>
      <c r="G356" s="109">
        <v>20.047450925528302</v>
      </c>
      <c r="H356" s="109">
        <v>20.047450925528302</v>
      </c>
      <c r="I356" s="109">
        <v>0</v>
      </c>
      <c r="J356" s="110">
        <v>707.16794439190414</v>
      </c>
      <c r="K356" s="110">
        <v>3658.5411665950946</v>
      </c>
      <c r="L356" s="110">
        <v>2951.3732222031904</v>
      </c>
      <c r="M356" s="111" t="s">
        <v>104</v>
      </c>
      <c r="O356" s="103">
        <v>21.780200935449184</v>
      </c>
      <c r="P356" s="103">
        <v>22.186347242632412</v>
      </c>
      <c r="Q356" s="103">
        <v>0.40614630718322398</v>
      </c>
      <c r="R356" s="104">
        <v>875.6713619725183</v>
      </c>
      <c r="S356" s="104">
        <v>4018.7267666714533</v>
      </c>
      <c r="T356" s="104">
        <v>3143.0554046989291</v>
      </c>
      <c r="X356" s="105">
        <v>351</v>
      </c>
      <c r="Y356" s="109">
        <v>20.192428182970652</v>
      </c>
      <c r="Z356" s="109">
        <v>2</v>
      </c>
      <c r="AA356" s="109">
        <v>3.8654624296910365</v>
      </c>
      <c r="AB356" s="110">
        <v>153.99375372215698</v>
      </c>
      <c r="AC356" s="109">
        <v>22.057890612661687</v>
      </c>
      <c r="AD356" s="109">
        <v>22.057890612661687</v>
      </c>
      <c r="AE356" s="109">
        <v>0</v>
      </c>
      <c r="AF356" s="110">
        <v>815.73047210200752</v>
      </c>
      <c r="AG356" s="110">
        <v>4110.4203102791034</v>
      </c>
      <c r="AH356" s="110">
        <v>3294.6898381770961</v>
      </c>
      <c r="AI356" s="111" t="s">
        <v>104</v>
      </c>
      <c r="AK356" s="103">
        <v>21.783079180310121</v>
      </c>
      <c r="AL356" s="103">
        <v>22.217924777741313</v>
      </c>
      <c r="AM356" s="103">
        <v>0.43484559743118767</v>
      </c>
      <c r="AN356" s="104">
        <v>882.83763891394949</v>
      </c>
      <c r="AO356" s="104">
        <v>4054.3730558746261</v>
      </c>
      <c r="AP356" s="104">
        <v>3171.5354169606758</v>
      </c>
      <c r="AT356" s="105">
        <v>351</v>
      </c>
      <c r="AU356" s="109">
        <v>14.975898971012178</v>
      </c>
      <c r="AV356" s="109">
        <v>4</v>
      </c>
      <c r="AW356" s="109">
        <v>5.3581684913135881</v>
      </c>
      <c r="AX356" s="110">
        <v>195.23296823389694</v>
      </c>
      <c r="AY356" s="109">
        <v>16.334067462325766</v>
      </c>
      <c r="AZ356" s="109">
        <v>16.334067462325766</v>
      </c>
      <c r="BA356" s="109">
        <v>0</v>
      </c>
      <c r="BB356" s="110">
        <v>685.25499210366991</v>
      </c>
      <c r="BC356" s="110">
        <v>2650.1101193488648</v>
      </c>
      <c r="BD356" s="110">
        <v>1964.855127245195</v>
      </c>
      <c r="BE356" s="111" t="s">
        <v>104</v>
      </c>
      <c r="BG356" s="103">
        <v>22.800930920672833</v>
      </c>
      <c r="BH356" s="103">
        <v>23.568837917073004</v>
      </c>
      <c r="BI356" s="103">
        <v>0.76790699640017712</v>
      </c>
      <c r="BJ356" s="104">
        <v>950.32406359834829</v>
      </c>
      <c r="BK356" s="104">
        <v>3582.6752506365351</v>
      </c>
      <c r="BL356" s="104">
        <v>2632.3511870381894</v>
      </c>
      <c r="BP356" s="105">
        <v>351</v>
      </c>
      <c r="BQ356" s="109">
        <v>20.048608960422374</v>
      </c>
      <c r="BR356" s="109">
        <v>2</v>
      </c>
      <c r="BS356" s="109">
        <v>6.9618746114795176</v>
      </c>
      <c r="BT356" s="110">
        <v>141.70729755742309</v>
      </c>
      <c r="BU356" s="109">
        <v>25</v>
      </c>
      <c r="BV356" s="109">
        <v>25.010483571901894</v>
      </c>
      <c r="BW356" s="109">
        <v>1.048357190189364E-2</v>
      </c>
      <c r="BX356" s="110">
        <v>893.27983334270709</v>
      </c>
      <c r="BY356" s="110">
        <v>3890</v>
      </c>
      <c r="BZ356" s="110">
        <v>2996.7201666572928</v>
      </c>
      <c r="CA356" s="111" t="s">
        <v>105</v>
      </c>
      <c r="CC356" s="103">
        <v>22.922468635904956</v>
      </c>
      <c r="CD356" s="103">
        <v>23.775973197242163</v>
      </c>
      <c r="CE356" s="103">
        <v>0.85350456133720498</v>
      </c>
      <c r="CF356" s="104">
        <v>966.12558524843291</v>
      </c>
      <c r="CG356" s="104">
        <v>3660.1366771521257</v>
      </c>
      <c r="CH356" s="104">
        <v>2694.0110919036906</v>
      </c>
    </row>
    <row r="357" spans="2:86" x14ac:dyDescent="0.2">
      <c r="B357" s="105">
        <v>352</v>
      </c>
      <c r="C357" s="109">
        <v>20.385050882504519</v>
      </c>
      <c r="D357" s="109">
        <v>2</v>
      </c>
      <c r="E357" s="109">
        <v>3.1822588010907262</v>
      </c>
      <c r="F357" s="110">
        <v>158.66575731200552</v>
      </c>
      <c r="G357" s="109">
        <v>21.567309683595244</v>
      </c>
      <c r="H357" s="109">
        <v>21.567309683595244</v>
      </c>
      <c r="I357" s="109">
        <v>0</v>
      </c>
      <c r="J357" s="110">
        <v>805.68504781986292</v>
      </c>
      <c r="K357" s="110">
        <v>3982.115743047144</v>
      </c>
      <c r="L357" s="110">
        <v>3176.4306952272809</v>
      </c>
      <c r="M357" s="111" t="s">
        <v>104</v>
      </c>
      <c r="O357" s="103">
        <v>21.779596130756417</v>
      </c>
      <c r="P357" s="103">
        <v>22.184588613203328</v>
      </c>
      <c r="Q357" s="103">
        <v>0.404992482446908</v>
      </c>
      <c r="R357" s="104">
        <v>875.47253721640288</v>
      </c>
      <c r="S357" s="104">
        <v>4018.6227580816117</v>
      </c>
      <c r="T357" s="104">
        <v>3143.1502208652032</v>
      </c>
      <c r="X357" s="105">
        <v>352</v>
      </c>
      <c r="Y357" s="109">
        <v>24.480332844538655</v>
      </c>
      <c r="Z357" s="109">
        <v>1</v>
      </c>
      <c r="AA357" s="109">
        <v>3.083896378184817</v>
      </c>
      <c r="AB357" s="110">
        <v>145.10814774730318</v>
      </c>
      <c r="AC357" s="109">
        <v>25</v>
      </c>
      <c r="AD357" s="109">
        <v>26.564229222723473</v>
      </c>
      <c r="AE357" s="109">
        <v>1.5642292227234726</v>
      </c>
      <c r="AF357" s="110">
        <v>1176.6694078375281</v>
      </c>
      <c r="AG357" s="110">
        <v>4570</v>
      </c>
      <c r="AH357" s="110">
        <v>3393.3305921624719</v>
      </c>
      <c r="AI357" s="111" t="s">
        <v>105</v>
      </c>
      <c r="AK357" s="103">
        <v>21.792218159911513</v>
      </c>
      <c r="AL357" s="103">
        <v>22.23027223355092</v>
      </c>
      <c r="AM357" s="103">
        <v>0.43805407363940441</v>
      </c>
      <c r="AN357" s="104">
        <v>883.67238825748234</v>
      </c>
      <c r="AO357" s="104">
        <v>4055.8379051477095</v>
      </c>
      <c r="AP357" s="104">
        <v>3172.1655168902262</v>
      </c>
      <c r="AT357" s="105">
        <v>352</v>
      </c>
      <c r="AU357" s="109">
        <v>25.122712791755223</v>
      </c>
      <c r="AV357" s="109">
        <v>3</v>
      </c>
      <c r="AW357" s="109">
        <v>5.8835403014306822</v>
      </c>
      <c r="AX357" s="110">
        <v>129.37650047721277</v>
      </c>
      <c r="AY357" s="109">
        <v>25</v>
      </c>
      <c r="AZ357" s="109">
        <v>28.006253093185904</v>
      </c>
      <c r="BA357" s="109">
        <v>3.0062530931859044</v>
      </c>
      <c r="BB357" s="110">
        <v>1330.3144644550985</v>
      </c>
      <c r="BC357" s="110">
        <v>3900</v>
      </c>
      <c r="BD357" s="110">
        <v>2569.6855355449015</v>
      </c>
      <c r="BE357" s="111" t="s">
        <v>105</v>
      </c>
      <c r="BG357" s="103">
        <v>22.807178276011829</v>
      </c>
      <c r="BH357" s="103">
        <v>23.581444210186962</v>
      </c>
      <c r="BI357" s="103">
        <v>0.77426593417513667</v>
      </c>
      <c r="BJ357" s="104">
        <v>951.40358178260055</v>
      </c>
      <c r="BK357" s="104">
        <v>3583.5767414017723</v>
      </c>
      <c r="BL357" s="104">
        <v>2632.1731596191744</v>
      </c>
      <c r="BP357" s="105">
        <v>352</v>
      </c>
      <c r="BQ357" s="109">
        <v>22.963769732950468</v>
      </c>
      <c r="BR357" s="109">
        <v>5</v>
      </c>
      <c r="BS357" s="109">
        <v>4.2569827224109851</v>
      </c>
      <c r="BT357" s="110">
        <v>155.8986538964397</v>
      </c>
      <c r="BU357" s="109">
        <v>22.220752455361453</v>
      </c>
      <c r="BV357" s="109">
        <v>22.220752455361453</v>
      </c>
      <c r="BW357" s="109">
        <v>0</v>
      </c>
      <c r="BX357" s="110">
        <v>822.52122755728328</v>
      </c>
      <c r="BY357" s="110">
        <v>3683.112868304218</v>
      </c>
      <c r="BZ357" s="110">
        <v>2860.5916407469349</v>
      </c>
      <c r="CA357" s="111" t="s">
        <v>104</v>
      </c>
      <c r="CC357" s="103">
        <v>22.920475124028414</v>
      </c>
      <c r="CD357" s="103">
        <v>23.771554956498186</v>
      </c>
      <c r="CE357" s="103">
        <v>0.85107983246976981</v>
      </c>
      <c r="CF357" s="104">
        <v>965.71761832317395</v>
      </c>
      <c r="CG357" s="104">
        <v>3660.201950422444</v>
      </c>
      <c r="CH357" s="104">
        <v>2694.4843320992677</v>
      </c>
    </row>
    <row r="358" spans="2:86" x14ac:dyDescent="0.2">
      <c r="B358" s="105">
        <v>353</v>
      </c>
      <c r="C358" s="109">
        <v>17.933526796208948</v>
      </c>
      <c r="D358" s="109">
        <v>1</v>
      </c>
      <c r="E358" s="109">
        <v>2.351496311627975</v>
      </c>
      <c r="F358" s="110">
        <v>179.25494315203008</v>
      </c>
      <c r="G358" s="109">
        <v>19.285023107836924</v>
      </c>
      <c r="H358" s="109">
        <v>19.285023107836924</v>
      </c>
      <c r="I358" s="109">
        <v>0</v>
      </c>
      <c r="J358" s="110">
        <v>757.80563638713784</v>
      </c>
      <c r="K358" s="110">
        <v>3521.3041594106462</v>
      </c>
      <c r="L358" s="110">
        <v>2763.4985230235084</v>
      </c>
      <c r="M358" s="111" t="s">
        <v>104</v>
      </c>
      <c r="O358" s="103">
        <v>21.772529351654661</v>
      </c>
      <c r="P358" s="103">
        <v>22.176374546615889</v>
      </c>
      <c r="Q358" s="103">
        <v>0.40384519496122268</v>
      </c>
      <c r="R358" s="104">
        <v>875.13920321971943</v>
      </c>
      <c r="S358" s="104">
        <v>4017.2139235244695</v>
      </c>
      <c r="T358" s="104">
        <v>3142.0747203047449</v>
      </c>
      <c r="X358" s="105">
        <v>353</v>
      </c>
      <c r="Y358" s="109">
        <v>18.623890232257324</v>
      </c>
      <c r="Z358" s="109">
        <v>3</v>
      </c>
      <c r="AA358" s="109">
        <v>2.7340027690446869</v>
      </c>
      <c r="AB358" s="110">
        <v>144.39971775726164</v>
      </c>
      <c r="AC358" s="109">
        <v>18.35789300130201</v>
      </c>
      <c r="AD358" s="109">
        <v>18.35789300130201</v>
      </c>
      <c r="AE358" s="109">
        <v>0</v>
      </c>
      <c r="AF358" s="110">
        <v>695.13650779632201</v>
      </c>
      <c r="AG358" s="110">
        <v>3514.4207402343618</v>
      </c>
      <c r="AH358" s="110">
        <v>2819.2842324380399</v>
      </c>
      <c r="AI358" s="111" t="s">
        <v>104</v>
      </c>
      <c r="AK358" s="103">
        <v>21.782489193456531</v>
      </c>
      <c r="AL358" s="103">
        <v>22.219302320711687</v>
      </c>
      <c r="AM358" s="103">
        <v>0.43681312725515681</v>
      </c>
      <c r="AN358" s="104">
        <v>883.13829227883866</v>
      </c>
      <c r="AO358" s="104">
        <v>4054.304145473734</v>
      </c>
      <c r="AP358" s="104">
        <v>3171.1658531948942</v>
      </c>
      <c r="AT358" s="105">
        <v>353</v>
      </c>
      <c r="AU358" s="109">
        <v>24.099054770591252</v>
      </c>
      <c r="AV358" s="109">
        <v>2</v>
      </c>
      <c r="AW358" s="109">
        <v>5.6211215379101862</v>
      </c>
      <c r="AX358" s="110">
        <v>188.73874648573354</v>
      </c>
      <c r="AY358" s="109">
        <v>25</v>
      </c>
      <c r="AZ358" s="109">
        <v>27.720176308501436</v>
      </c>
      <c r="BA358" s="109">
        <v>2.7201763085014363</v>
      </c>
      <c r="BB358" s="110">
        <v>1346.765192760949</v>
      </c>
      <c r="BC358" s="110">
        <v>3850</v>
      </c>
      <c r="BD358" s="110">
        <v>2503.234807239051</v>
      </c>
      <c r="BE358" s="111" t="s">
        <v>105</v>
      </c>
      <c r="BG358" s="103">
        <v>22.813390235569869</v>
      </c>
      <c r="BH358" s="103">
        <v>23.593168663723262</v>
      </c>
      <c r="BI358" s="103">
        <v>0.77977842815339815</v>
      </c>
      <c r="BJ358" s="104">
        <v>952.52358634627865</v>
      </c>
      <c r="BK358" s="104">
        <v>3584.3314815111157</v>
      </c>
      <c r="BL358" s="104">
        <v>2631.8078951648395</v>
      </c>
      <c r="BP358" s="105">
        <v>353</v>
      </c>
      <c r="BQ358" s="109">
        <v>17.584268647922748</v>
      </c>
      <c r="BR358" s="109">
        <v>6</v>
      </c>
      <c r="BS358" s="109">
        <v>6.8176181380818921</v>
      </c>
      <c r="BT358" s="110">
        <v>171.5783971482314</v>
      </c>
      <c r="BU358" s="109">
        <v>18.401886786004638</v>
      </c>
      <c r="BV358" s="109">
        <v>18.401886786004638</v>
      </c>
      <c r="BW358" s="109">
        <v>0</v>
      </c>
      <c r="BX358" s="110">
        <v>723.63500072837053</v>
      </c>
      <c r="BY358" s="110">
        <v>3180.283017900696</v>
      </c>
      <c r="BZ358" s="110">
        <v>2456.6480171723256</v>
      </c>
      <c r="CA358" s="111" t="s">
        <v>104</v>
      </c>
      <c r="CC358" s="103">
        <v>22.907674590492935</v>
      </c>
      <c r="CD358" s="103">
        <v>23.756343431935882</v>
      </c>
      <c r="CE358" s="103">
        <v>0.84866884144294319</v>
      </c>
      <c r="CF358" s="104">
        <v>965.03183187106401</v>
      </c>
      <c r="CG358" s="104">
        <v>3658.842406704252</v>
      </c>
      <c r="CH358" s="104">
        <v>2693.8105748331859</v>
      </c>
    </row>
    <row r="359" spans="2:86" x14ac:dyDescent="0.2">
      <c r="B359" s="105">
        <v>354</v>
      </c>
      <c r="C359" s="109">
        <v>15.672125336291941</v>
      </c>
      <c r="D359" s="109">
        <v>2</v>
      </c>
      <c r="E359" s="109">
        <v>5.4631988367808333</v>
      </c>
      <c r="F359" s="110">
        <v>134.16524129353178</v>
      </c>
      <c r="G359" s="109">
        <v>19.135324173072775</v>
      </c>
      <c r="H359" s="109">
        <v>19.135324173072775</v>
      </c>
      <c r="I359" s="109">
        <v>0</v>
      </c>
      <c r="J359" s="110">
        <v>708.22496648571496</v>
      </c>
      <c r="K359" s="110">
        <v>3544.3583511530996</v>
      </c>
      <c r="L359" s="110">
        <v>2836.1333846673847</v>
      </c>
      <c r="M359" s="111" t="s">
        <v>104</v>
      </c>
      <c r="O359" s="103">
        <v>21.765079619511777</v>
      </c>
      <c r="P359" s="103">
        <v>22.167784008837518</v>
      </c>
      <c r="Q359" s="103">
        <v>0.40270438932573899</v>
      </c>
      <c r="R359" s="104">
        <v>874.66769407640288</v>
      </c>
      <c r="S359" s="104">
        <v>4015.8781733200308</v>
      </c>
      <c r="T359" s="104">
        <v>3141.2104792436221</v>
      </c>
      <c r="X359" s="105">
        <v>354</v>
      </c>
      <c r="Y359" s="109">
        <v>16.030184618400952</v>
      </c>
      <c r="Z359" s="109">
        <v>2</v>
      </c>
      <c r="AA359" s="109">
        <v>5.9341494191320567</v>
      </c>
      <c r="AB359" s="110">
        <v>191.30755322032348</v>
      </c>
      <c r="AC359" s="109">
        <v>19.964334037533007</v>
      </c>
      <c r="AD359" s="109">
        <v>19.964334037533007</v>
      </c>
      <c r="AE359" s="109">
        <v>0</v>
      </c>
      <c r="AF359" s="110">
        <v>790.23757434631364</v>
      </c>
      <c r="AG359" s="110">
        <v>3733.5801267559414</v>
      </c>
      <c r="AH359" s="110">
        <v>2943.3425524096278</v>
      </c>
      <c r="AI359" s="111" t="s">
        <v>104</v>
      </c>
      <c r="AK359" s="103">
        <v>21.777353161942621</v>
      </c>
      <c r="AL359" s="103">
        <v>22.212932353810054</v>
      </c>
      <c r="AM359" s="103">
        <v>0.43557919186743038</v>
      </c>
      <c r="AN359" s="104">
        <v>882.87586087224963</v>
      </c>
      <c r="AO359" s="104">
        <v>4053.3981454208588</v>
      </c>
      <c r="AP359" s="104">
        <v>3170.5222845486087</v>
      </c>
      <c r="AT359" s="105">
        <v>354</v>
      </c>
      <c r="AU359" s="109">
        <v>25.129929279564305</v>
      </c>
      <c r="AV359" s="109">
        <v>2</v>
      </c>
      <c r="AW359" s="109">
        <v>4.4728311840377213</v>
      </c>
      <c r="AX359" s="110">
        <v>144.2260606854307</v>
      </c>
      <c r="AY359" s="109">
        <v>25</v>
      </c>
      <c r="AZ359" s="109">
        <v>27.602760463602024</v>
      </c>
      <c r="BA359" s="109">
        <v>2.6027604636020243</v>
      </c>
      <c r="BB359" s="110">
        <v>1284.6401302257343</v>
      </c>
      <c r="BC359" s="110">
        <v>3850</v>
      </c>
      <c r="BD359" s="110">
        <v>2565.3598697742655</v>
      </c>
      <c r="BE359" s="111" t="s">
        <v>105</v>
      </c>
      <c r="BG359" s="103">
        <v>22.8195670993112</v>
      </c>
      <c r="BH359" s="103">
        <v>23.604495194231394</v>
      </c>
      <c r="BI359" s="103">
        <v>0.7849280949202021</v>
      </c>
      <c r="BJ359" s="104">
        <v>953.46176867362169</v>
      </c>
      <c r="BK359" s="104">
        <v>3585.0819575520445</v>
      </c>
      <c r="BL359" s="104">
        <v>2631.6201888784258</v>
      </c>
      <c r="BP359" s="105">
        <v>354</v>
      </c>
      <c r="BQ359" s="109">
        <v>21.648491924762766</v>
      </c>
      <c r="BR359" s="109">
        <v>3</v>
      </c>
      <c r="BS359" s="109">
        <v>4.8186705357738724</v>
      </c>
      <c r="BT359" s="110">
        <v>146.31783760178263</v>
      </c>
      <c r="BU359" s="109">
        <v>23.467162460536638</v>
      </c>
      <c r="BV359" s="109">
        <v>23.467162460536638</v>
      </c>
      <c r="BW359" s="109">
        <v>0</v>
      </c>
      <c r="BX359" s="110">
        <v>850.33271141788168</v>
      </c>
      <c r="BY359" s="110">
        <v>3730.0743690804957</v>
      </c>
      <c r="BZ359" s="110">
        <v>2879.7416576626138</v>
      </c>
      <c r="CA359" s="111" t="s">
        <v>104</v>
      </c>
      <c r="CC359" s="103">
        <v>22.909255064702098</v>
      </c>
      <c r="CD359" s="103">
        <v>23.755526536536447</v>
      </c>
      <c r="CE359" s="103">
        <v>0.84627147183434737</v>
      </c>
      <c r="CF359" s="104">
        <v>964.70782305622447</v>
      </c>
      <c r="CG359" s="104">
        <v>3659.0436269369538</v>
      </c>
      <c r="CH359" s="104">
        <v>2694.3358038807269</v>
      </c>
    </row>
    <row r="360" spans="2:86" x14ac:dyDescent="0.2">
      <c r="B360" s="105">
        <v>355</v>
      </c>
      <c r="C360" s="109">
        <v>28.034609621852074</v>
      </c>
      <c r="D360" s="109">
        <v>1</v>
      </c>
      <c r="E360" s="109">
        <v>4.3430862183278096</v>
      </c>
      <c r="F360" s="110">
        <v>177.84560154262687</v>
      </c>
      <c r="G360" s="109">
        <v>25</v>
      </c>
      <c r="H360" s="109">
        <v>31.377695840179882</v>
      </c>
      <c r="I360" s="109">
        <v>6.3776958401798822</v>
      </c>
      <c r="J360" s="110">
        <v>2075.8308527750055</v>
      </c>
      <c r="K360" s="110">
        <v>4550</v>
      </c>
      <c r="L360" s="110">
        <v>2474.1691472249945</v>
      </c>
      <c r="M360" s="111" t="s">
        <v>105</v>
      </c>
      <c r="O360" s="103">
        <v>21.7741920712878</v>
      </c>
      <c r="P360" s="103">
        <v>22.193727422446933</v>
      </c>
      <c r="Q360" s="103">
        <v>0.41953535115913093</v>
      </c>
      <c r="R360" s="104">
        <v>878.05125226992016</v>
      </c>
      <c r="S360" s="104">
        <v>4017.3827418458895</v>
      </c>
      <c r="T360" s="104">
        <v>3139.3314895759645</v>
      </c>
      <c r="X360" s="105">
        <v>355</v>
      </c>
      <c r="Y360" s="109">
        <v>18.674424181939894</v>
      </c>
      <c r="Z360" s="109">
        <v>2</v>
      </c>
      <c r="AA360" s="109">
        <v>5.7481880273736854</v>
      </c>
      <c r="AB360" s="110">
        <v>161.98199128548927</v>
      </c>
      <c r="AC360" s="109">
        <v>22.422612209313581</v>
      </c>
      <c r="AD360" s="109">
        <v>22.422612209313581</v>
      </c>
      <c r="AE360" s="109">
        <v>0</v>
      </c>
      <c r="AF360" s="110">
        <v>834.66035756489669</v>
      </c>
      <c r="AG360" s="110">
        <v>4176.0701976764449</v>
      </c>
      <c r="AH360" s="110">
        <v>3341.409840111548</v>
      </c>
      <c r="AI360" s="111" t="s">
        <v>104</v>
      </c>
      <c r="AK360" s="103">
        <v>21.779170793061976</v>
      </c>
      <c r="AL360" s="103">
        <v>22.213523001290344</v>
      </c>
      <c r="AM360" s="103">
        <v>0.43435220822836718</v>
      </c>
      <c r="AN360" s="104">
        <v>882.74004255307409</v>
      </c>
      <c r="AO360" s="104">
        <v>4053.7437004976355</v>
      </c>
      <c r="AP360" s="104">
        <v>3171.0036579445609</v>
      </c>
      <c r="AT360" s="105">
        <v>355</v>
      </c>
      <c r="AU360" s="109">
        <v>22.461507291453458</v>
      </c>
      <c r="AV360" s="109">
        <v>3</v>
      </c>
      <c r="AW360" s="109">
        <v>6.4222243679210465</v>
      </c>
      <c r="AX360" s="110">
        <v>174.31617711235106</v>
      </c>
      <c r="AY360" s="109">
        <v>25</v>
      </c>
      <c r="AZ360" s="109">
        <v>25.883731659374504</v>
      </c>
      <c r="BA360" s="109">
        <v>0.88373165937450437</v>
      </c>
      <c r="BB360" s="110">
        <v>1056.8759260185266</v>
      </c>
      <c r="BC360" s="110">
        <v>3900</v>
      </c>
      <c r="BD360" s="110">
        <v>2843.1240739814734</v>
      </c>
      <c r="BE360" s="111" t="s">
        <v>105</v>
      </c>
      <c r="BG360" s="103">
        <v>22.825709163820182</v>
      </c>
      <c r="BH360" s="103">
        <v>23.610915578640249</v>
      </c>
      <c r="BI360" s="103">
        <v>0.78520641482007347</v>
      </c>
      <c r="BJ360" s="104">
        <v>953.75307615910026</v>
      </c>
      <c r="BK360" s="104">
        <v>3585.9690506293628</v>
      </c>
      <c r="BL360" s="104">
        <v>2632.2159744702649</v>
      </c>
      <c r="BP360" s="105">
        <v>355</v>
      </c>
      <c r="BQ360" s="109">
        <v>17.212077686869865</v>
      </c>
      <c r="BR360" s="109">
        <v>0</v>
      </c>
      <c r="BS360" s="109">
        <v>5.6958725047077587</v>
      </c>
      <c r="BT360" s="110">
        <v>153.9122011205566</v>
      </c>
      <c r="BU360" s="109">
        <v>22.907950191577623</v>
      </c>
      <c r="BV360" s="109">
        <v>22.907950191577623</v>
      </c>
      <c r="BW360" s="109">
        <v>0</v>
      </c>
      <c r="BX360" s="110">
        <v>841.15070686788522</v>
      </c>
      <c r="BY360" s="110">
        <v>3436.1925287366435</v>
      </c>
      <c r="BZ360" s="110">
        <v>2595.0418218687582</v>
      </c>
      <c r="CA360" s="111" t="s">
        <v>104</v>
      </c>
      <c r="CC360" s="103">
        <v>22.909251389003156</v>
      </c>
      <c r="CD360" s="103">
        <v>23.753138997536567</v>
      </c>
      <c r="CE360" s="103">
        <v>0.8438876085334055</v>
      </c>
      <c r="CF360" s="104">
        <v>964.35977484160935</v>
      </c>
      <c r="CG360" s="104">
        <v>3658.4158773645581</v>
      </c>
      <c r="CH360" s="104">
        <v>2694.0561025229467</v>
      </c>
    </row>
    <row r="361" spans="2:86" x14ac:dyDescent="0.2">
      <c r="B361" s="105">
        <v>356</v>
      </c>
      <c r="C361" s="109">
        <v>18.498322766130254</v>
      </c>
      <c r="D361" s="109">
        <v>1</v>
      </c>
      <c r="E361" s="109">
        <v>2.4418227424706083</v>
      </c>
      <c r="F361" s="110">
        <v>125.10324301781336</v>
      </c>
      <c r="G361" s="109">
        <v>19.940145508600864</v>
      </c>
      <c r="H361" s="109">
        <v>19.940145508600864</v>
      </c>
      <c r="I361" s="109">
        <v>0</v>
      </c>
      <c r="J361" s="110">
        <v>723.30760827583936</v>
      </c>
      <c r="K361" s="110">
        <v>3639.2261915481554</v>
      </c>
      <c r="L361" s="110">
        <v>2915.918583272316</v>
      </c>
      <c r="M361" s="111" t="s">
        <v>104</v>
      </c>
      <c r="O361" s="103">
        <v>21.769040255100478</v>
      </c>
      <c r="P361" s="103">
        <v>22.187397136172084</v>
      </c>
      <c r="Q361" s="103">
        <v>0.41835688107160529</v>
      </c>
      <c r="R361" s="104">
        <v>877.61657911263342</v>
      </c>
      <c r="S361" s="104">
        <v>4016.3205043450535</v>
      </c>
      <c r="T361" s="104">
        <v>3138.7039252324148</v>
      </c>
      <c r="X361" s="105">
        <v>356</v>
      </c>
      <c r="Y361" s="109">
        <v>21.98251240146616</v>
      </c>
      <c r="Z361" s="109">
        <v>0</v>
      </c>
      <c r="AA361" s="109">
        <v>4.7438217402101408</v>
      </c>
      <c r="AB361" s="110">
        <v>120.71912577008889</v>
      </c>
      <c r="AC361" s="109">
        <v>25</v>
      </c>
      <c r="AD361" s="109">
        <v>26.726334141676301</v>
      </c>
      <c r="AE361" s="109">
        <v>1.7263341416763005</v>
      </c>
      <c r="AF361" s="110">
        <v>1181.4592712718229</v>
      </c>
      <c r="AG361" s="110">
        <v>4500</v>
      </c>
      <c r="AH361" s="110">
        <v>3318.5407287281769</v>
      </c>
      <c r="AI361" s="111" t="s">
        <v>105</v>
      </c>
      <c r="AK361" s="103">
        <v>21.788218066115174</v>
      </c>
      <c r="AL361" s="103">
        <v>22.226199437077945</v>
      </c>
      <c r="AM361" s="103">
        <v>0.43798137096277145</v>
      </c>
      <c r="AN361" s="104">
        <v>883.57914151014916</v>
      </c>
      <c r="AO361" s="104">
        <v>4054.9972294288218</v>
      </c>
      <c r="AP361" s="104">
        <v>3171.4180879186724</v>
      </c>
      <c r="AT361" s="105">
        <v>356</v>
      </c>
      <c r="AU361" s="109">
        <v>22.254075283291488</v>
      </c>
      <c r="AV361" s="109">
        <v>3</v>
      </c>
      <c r="AW361" s="109">
        <v>3.7442847533452035</v>
      </c>
      <c r="AX361" s="110">
        <v>156.04189351233094</v>
      </c>
      <c r="AY361" s="109">
        <v>22.99836003663669</v>
      </c>
      <c r="AZ361" s="109">
        <v>22.99836003663669</v>
      </c>
      <c r="BA361" s="109">
        <v>0</v>
      </c>
      <c r="BB361" s="110">
        <v>845.9926946114316</v>
      </c>
      <c r="BC361" s="110">
        <v>3599.7540054955034</v>
      </c>
      <c r="BD361" s="110">
        <v>2753.7613108840719</v>
      </c>
      <c r="BE361" s="111" t="s">
        <v>104</v>
      </c>
      <c r="BG361" s="103">
        <v>22.826194138182025</v>
      </c>
      <c r="BH361" s="103">
        <v>23.609194917005404</v>
      </c>
      <c r="BI361" s="103">
        <v>0.78300077882338781</v>
      </c>
      <c r="BJ361" s="104">
        <v>953.45037845812374</v>
      </c>
      <c r="BK361" s="104">
        <v>3586.0077724126945</v>
      </c>
      <c r="BL361" s="104">
        <v>2632.5573939545734</v>
      </c>
      <c r="BP361" s="105">
        <v>356</v>
      </c>
      <c r="BQ361" s="109">
        <v>30.860557742862959</v>
      </c>
      <c r="BR361" s="109">
        <v>4</v>
      </c>
      <c r="BS361" s="109">
        <v>3.5038809201451522</v>
      </c>
      <c r="BT361" s="110">
        <v>153.47048154679374</v>
      </c>
      <c r="BU361" s="109">
        <v>25</v>
      </c>
      <c r="BV361" s="109">
        <v>30.364438663008109</v>
      </c>
      <c r="BW361" s="109">
        <v>5.3644386630081087</v>
      </c>
      <c r="BX361" s="110">
        <v>1708.1362809980101</v>
      </c>
      <c r="BY361" s="110">
        <v>4030</v>
      </c>
      <c r="BZ361" s="110">
        <v>2321.8637190019899</v>
      </c>
      <c r="CA361" s="111" t="s">
        <v>105</v>
      </c>
      <c r="CC361" s="103">
        <v>22.915124278359887</v>
      </c>
      <c r="CD361" s="103">
        <v>23.771710064012609</v>
      </c>
      <c r="CE361" s="103">
        <v>0.85658578565271648</v>
      </c>
      <c r="CF361" s="104">
        <v>966.44903469036331</v>
      </c>
      <c r="CG361" s="104">
        <v>3659.4596529899386</v>
      </c>
      <c r="CH361" s="104">
        <v>2693.0106182995733</v>
      </c>
    </row>
    <row r="362" spans="2:86" x14ac:dyDescent="0.2">
      <c r="B362" s="105">
        <v>357</v>
      </c>
      <c r="C362" s="109">
        <v>21.548197271113466</v>
      </c>
      <c r="D362" s="109">
        <v>1</v>
      </c>
      <c r="E362" s="109">
        <v>3.7062205617289816</v>
      </c>
      <c r="F362" s="110">
        <v>168.13396876370061</v>
      </c>
      <c r="G362" s="109">
        <v>24.254417832842449</v>
      </c>
      <c r="H362" s="109">
        <v>24.254417832842449</v>
      </c>
      <c r="I362" s="109">
        <v>0</v>
      </c>
      <c r="J362" s="110">
        <v>895.76650374897406</v>
      </c>
      <c r="K362" s="110">
        <v>4415.795209911641</v>
      </c>
      <c r="L362" s="110">
        <v>3520.0287061626668</v>
      </c>
      <c r="M362" s="111" t="s">
        <v>104</v>
      </c>
      <c r="O362" s="103">
        <v>21.776002097054935</v>
      </c>
      <c r="P362" s="103">
        <v>22.193187110112337</v>
      </c>
      <c r="Q362" s="103">
        <v>0.41718501305739913</v>
      </c>
      <c r="R362" s="104">
        <v>877.66741923766517</v>
      </c>
      <c r="S362" s="104">
        <v>4017.4394811113466</v>
      </c>
      <c r="T362" s="104">
        <v>3139.7720618736762</v>
      </c>
      <c r="X362" s="105">
        <v>357</v>
      </c>
      <c r="Y362" s="109">
        <v>22.358584069858811</v>
      </c>
      <c r="Z362" s="109">
        <v>1</v>
      </c>
      <c r="AA362" s="109">
        <v>5.1966791508326811</v>
      </c>
      <c r="AB362" s="110">
        <v>172.85624062532523</v>
      </c>
      <c r="AC362" s="109">
        <v>25</v>
      </c>
      <c r="AD362" s="109">
        <v>26.555263220691494</v>
      </c>
      <c r="AE362" s="109">
        <v>1.5552632206914936</v>
      </c>
      <c r="AF362" s="110">
        <v>1202.8036203497941</v>
      </c>
      <c r="AG362" s="110">
        <v>4570</v>
      </c>
      <c r="AH362" s="110">
        <v>3367.1963796502059</v>
      </c>
      <c r="AI362" s="111" t="s">
        <v>105</v>
      </c>
      <c r="AK362" s="103">
        <v>21.79721465416527</v>
      </c>
      <c r="AL362" s="103">
        <v>22.2383256661637</v>
      </c>
      <c r="AM362" s="103">
        <v>0.44111101199842617</v>
      </c>
      <c r="AN362" s="104">
        <v>884.4733277253863</v>
      </c>
      <c r="AO362" s="104">
        <v>4056.4398142203377</v>
      </c>
      <c r="AP362" s="104">
        <v>3171.9664864949509</v>
      </c>
      <c r="AT362" s="105">
        <v>357</v>
      </c>
      <c r="AU362" s="109">
        <v>19.523045479824631</v>
      </c>
      <c r="AV362" s="109">
        <v>3</v>
      </c>
      <c r="AW362" s="109">
        <v>6.2169575651915316</v>
      </c>
      <c r="AX362" s="110">
        <v>157.68305009307736</v>
      </c>
      <c r="AY362" s="109">
        <v>22.740003045016163</v>
      </c>
      <c r="AZ362" s="109">
        <v>22.740003045016163</v>
      </c>
      <c r="BA362" s="109">
        <v>0</v>
      </c>
      <c r="BB362" s="110">
        <v>839.88314144356218</v>
      </c>
      <c r="BC362" s="110">
        <v>3561.0004567524243</v>
      </c>
      <c r="BD362" s="110">
        <v>2721.1173153088621</v>
      </c>
      <c r="BE362" s="111" t="s">
        <v>104</v>
      </c>
      <c r="BG362" s="103">
        <v>22.825952706548509</v>
      </c>
      <c r="BH362" s="103">
        <v>23.606760205879382</v>
      </c>
      <c r="BI362" s="103">
        <v>0.78080749933088534</v>
      </c>
      <c r="BJ362" s="104">
        <v>953.13226294827894</v>
      </c>
      <c r="BK362" s="104">
        <v>3585.9377239094447</v>
      </c>
      <c r="BL362" s="104">
        <v>2632.8054609611681</v>
      </c>
      <c r="BP362" s="105">
        <v>357</v>
      </c>
      <c r="BQ362" s="109">
        <v>22.250058592003967</v>
      </c>
      <c r="BR362" s="109">
        <v>4</v>
      </c>
      <c r="BS362" s="109">
        <v>6.9677854060834381</v>
      </c>
      <c r="BT362" s="110">
        <v>185.60905412547808</v>
      </c>
      <c r="BU362" s="109">
        <v>25</v>
      </c>
      <c r="BV362" s="109">
        <v>25.217843998087403</v>
      </c>
      <c r="BW362" s="109">
        <v>0.21784399808740318</v>
      </c>
      <c r="BX362" s="110">
        <v>968.28565383858859</v>
      </c>
      <c r="BY362" s="110">
        <v>4030</v>
      </c>
      <c r="BZ362" s="110">
        <v>3061.7143461614114</v>
      </c>
      <c r="CA362" s="111" t="s">
        <v>105</v>
      </c>
      <c r="CC362" s="103">
        <v>22.920964266375687</v>
      </c>
      <c r="CD362" s="103">
        <v>23.77576085934615</v>
      </c>
      <c r="CE362" s="103">
        <v>0.85479659297046073</v>
      </c>
      <c r="CF362" s="104">
        <v>966.45417928181496</v>
      </c>
      <c r="CG362" s="104">
        <v>3660.4975811328241</v>
      </c>
      <c r="CH362" s="104">
        <v>2694.0434018510068</v>
      </c>
    </row>
    <row r="363" spans="2:86" x14ac:dyDescent="0.2">
      <c r="B363" s="105">
        <v>358</v>
      </c>
      <c r="C363" s="109">
        <v>21.452811978810523</v>
      </c>
      <c r="D363" s="109">
        <v>2</v>
      </c>
      <c r="E363" s="109">
        <v>2.1765414748538063</v>
      </c>
      <c r="F363" s="110">
        <v>127.69667175953083</v>
      </c>
      <c r="G363" s="109">
        <v>21.629353453664329</v>
      </c>
      <c r="H363" s="109">
        <v>21.629353453664329</v>
      </c>
      <c r="I363" s="109">
        <v>0</v>
      </c>
      <c r="J363" s="110">
        <v>776.57727536946072</v>
      </c>
      <c r="K363" s="110">
        <v>3993.2836216595792</v>
      </c>
      <c r="L363" s="110">
        <v>3216.7063462901187</v>
      </c>
      <c r="M363" s="111" t="s">
        <v>104</v>
      </c>
      <c r="O363" s="103">
        <v>21.775592463972838</v>
      </c>
      <c r="P363" s="103">
        <v>22.191612155764719</v>
      </c>
      <c r="Q363" s="103">
        <v>0.41601969179187565</v>
      </c>
      <c r="R363" s="104">
        <v>877.38504453412258</v>
      </c>
      <c r="S363" s="104">
        <v>4017.372006643604</v>
      </c>
      <c r="T363" s="104">
        <v>3139.9869621094763</v>
      </c>
      <c r="X363" s="105">
        <v>358</v>
      </c>
      <c r="Y363" s="109">
        <v>20.795735323861695</v>
      </c>
      <c r="Z363" s="109">
        <v>3</v>
      </c>
      <c r="AA363" s="109">
        <v>3.9769819516911231</v>
      </c>
      <c r="AB363" s="110">
        <v>160.73799828980509</v>
      </c>
      <c r="AC363" s="109">
        <v>21.772717275552818</v>
      </c>
      <c r="AD363" s="109">
        <v>21.772717275552818</v>
      </c>
      <c r="AE363" s="109">
        <v>0</v>
      </c>
      <c r="AF363" s="110">
        <v>813.91951655638968</v>
      </c>
      <c r="AG363" s="110">
        <v>4129.0891095995066</v>
      </c>
      <c r="AH363" s="110">
        <v>3315.1695930431169</v>
      </c>
      <c r="AI363" s="111" t="s">
        <v>104</v>
      </c>
      <c r="AK363" s="103">
        <v>21.797146225733393</v>
      </c>
      <c r="AL363" s="103">
        <v>22.237025084067021</v>
      </c>
      <c r="AM363" s="103">
        <v>0.43987885833362611</v>
      </c>
      <c r="AN363" s="104">
        <v>884.27625004055665</v>
      </c>
      <c r="AO363" s="104">
        <v>4056.6427452130174</v>
      </c>
      <c r="AP363" s="104">
        <v>3172.36649517246</v>
      </c>
      <c r="AT363" s="105">
        <v>358</v>
      </c>
      <c r="AU363" s="109">
        <v>21.386806010515784</v>
      </c>
      <c r="AV363" s="109">
        <v>3</v>
      </c>
      <c r="AW363" s="109">
        <v>4.7350572531273425</v>
      </c>
      <c r="AX363" s="110">
        <v>148.24266622207986</v>
      </c>
      <c r="AY363" s="109">
        <v>23.121863263643128</v>
      </c>
      <c r="AZ363" s="109">
        <v>23.121863263643128</v>
      </c>
      <c r="BA363" s="109">
        <v>0</v>
      </c>
      <c r="BB363" s="110">
        <v>841.89856413137363</v>
      </c>
      <c r="BC363" s="110">
        <v>3618.279489546469</v>
      </c>
      <c r="BD363" s="110">
        <v>2776.3809254150956</v>
      </c>
      <c r="BE363" s="111" t="s">
        <v>104</v>
      </c>
      <c r="BG363" s="103">
        <v>22.826779272350446</v>
      </c>
      <c r="BH363" s="103">
        <v>23.605405745146879</v>
      </c>
      <c r="BI363" s="103">
        <v>0.77862647279644159</v>
      </c>
      <c r="BJ363" s="104">
        <v>952.8215542923657</v>
      </c>
      <c r="BK363" s="104">
        <v>3586.0280640369228</v>
      </c>
      <c r="BL363" s="104">
        <v>2633.2065097445588</v>
      </c>
      <c r="BP363" s="105">
        <v>358</v>
      </c>
      <c r="BQ363" s="109">
        <v>24.70715319737382</v>
      </c>
      <c r="BR363" s="109">
        <v>7</v>
      </c>
      <c r="BS363" s="109">
        <v>6.2514120470706622</v>
      </c>
      <c r="BT363" s="110">
        <v>144.31462545062382</v>
      </c>
      <c r="BU363" s="109">
        <v>23.958565244444483</v>
      </c>
      <c r="BV363" s="109">
        <v>23.958565244444483</v>
      </c>
      <c r="BW363" s="109">
        <v>0</v>
      </c>
      <c r="BX363" s="110">
        <v>863.07158278395832</v>
      </c>
      <c r="BY363" s="110">
        <v>4083.7847866666725</v>
      </c>
      <c r="BZ363" s="110">
        <v>3220.713203882714</v>
      </c>
      <c r="CA363" s="111" t="s">
        <v>104</v>
      </c>
      <c r="CC363" s="103">
        <v>22.923862593130071</v>
      </c>
      <c r="CD363" s="103">
        <v>23.776271486120166</v>
      </c>
      <c r="CE363" s="103">
        <v>0.85240889299009626</v>
      </c>
      <c r="CF363" s="104">
        <v>966.16540107930689</v>
      </c>
      <c r="CG363" s="104">
        <v>3661.6799476287288</v>
      </c>
      <c r="CH363" s="104">
        <v>2695.5145465494197</v>
      </c>
    </row>
    <row r="364" spans="2:86" x14ac:dyDescent="0.2">
      <c r="B364" s="105">
        <v>359</v>
      </c>
      <c r="C364" s="109">
        <v>17.717006521112872</v>
      </c>
      <c r="D364" s="109">
        <v>1</v>
      </c>
      <c r="E364" s="109">
        <v>5.0054455247057277</v>
      </c>
      <c r="F364" s="110">
        <v>162.77845331194715</v>
      </c>
      <c r="G364" s="109">
        <v>21.722452045818599</v>
      </c>
      <c r="H364" s="109">
        <v>21.722452045818599</v>
      </c>
      <c r="I364" s="109">
        <v>0</v>
      </c>
      <c r="J364" s="110">
        <v>814.45201468650509</v>
      </c>
      <c r="K364" s="110">
        <v>3960.0413682473477</v>
      </c>
      <c r="L364" s="110">
        <v>3145.5893535608425</v>
      </c>
      <c r="M364" s="111" t="s">
        <v>104</v>
      </c>
      <c r="O364" s="103">
        <v>21.775444440523941</v>
      </c>
      <c r="P364" s="103">
        <v>22.190305303090774</v>
      </c>
      <c r="Q364" s="103">
        <v>0.41486086256682864</v>
      </c>
      <c r="R364" s="104">
        <v>877.20974361532694</v>
      </c>
      <c r="S364" s="104">
        <v>4017.212311272026</v>
      </c>
      <c r="T364" s="104">
        <v>3140.0025676566947</v>
      </c>
      <c r="X364" s="105">
        <v>359</v>
      </c>
      <c r="Y364" s="109">
        <v>23.744439415187141</v>
      </c>
      <c r="Z364" s="109">
        <v>2</v>
      </c>
      <c r="AA364" s="109">
        <v>2.8528677997572931</v>
      </c>
      <c r="AB364" s="110">
        <v>158.08328512185119</v>
      </c>
      <c r="AC364" s="109">
        <v>24.597307214944436</v>
      </c>
      <c r="AD364" s="109">
        <v>24.597307214944436</v>
      </c>
      <c r="AE364" s="109">
        <v>0</v>
      </c>
      <c r="AF364" s="110">
        <v>896.00250157018434</v>
      </c>
      <c r="AG364" s="110">
        <v>4567.5152986899984</v>
      </c>
      <c r="AH364" s="110">
        <v>3671.512797119814</v>
      </c>
      <c r="AI364" s="111" t="s">
        <v>104</v>
      </c>
      <c r="AK364" s="103">
        <v>21.804946117068244</v>
      </c>
      <c r="AL364" s="103">
        <v>22.243599686102893</v>
      </c>
      <c r="AM364" s="103">
        <v>0.43865356903464664</v>
      </c>
      <c r="AN364" s="104">
        <v>884.30891369384256</v>
      </c>
      <c r="AO364" s="104">
        <v>4058.0657885374658</v>
      </c>
      <c r="AP364" s="104">
        <v>3173.7568748436224</v>
      </c>
      <c r="AT364" s="105">
        <v>359</v>
      </c>
      <c r="AU364" s="109">
        <v>21.582450081924154</v>
      </c>
      <c r="AV364" s="109">
        <v>4</v>
      </c>
      <c r="AW364" s="109">
        <v>6.0529908300077597</v>
      </c>
      <c r="AX364" s="110">
        <v>152.32179380097926</v>
      </c>
      <c r="AY364" s="109">
        <v>23.635440911931916</v>
      </c>
      <c r="AZ364" s="109">
        <v>23.635440911931916</v>
      </c>
      <c r="BA364" s="109">
        <v>0</v>
      </c>
      <c r="BB364" s="110">
        <v>861.38502115893675</v>
      </c>
      <c r="BC364" s="110">
        <v>3745.3161367897874</v>
      </c>
      <c r="BD364" s="110">
        <v>2883.9311156308504</v>
      </c>
      <c r="BE364" s="111" t="s">
        <v>104</v>
      </c>
      <c r="BG364" s="103">
        <v>22.829031811736471</v>
      </c>
      <c r="BH364" s="103">
        <v>23.605489408564107</v>
      </c>
      <c r="BI364" s="103">
        <v>0.77645759682764925</v>
      </c>
      <c r="BJ364" s="104">
        <v>952.56685642848436</v>
      </c>
      <c r="BK364" s="104">
        <v>3586.4717634039221</v>
      </c>
      <c r="BL364" s="104">
        <v>2633.9049069754401</v>
      </c>
      <c r="BP364" s="105">
        <v>359</v>
      </c>
      <c r="BQ364" s="109">
        <v>21.939186564076493</v>
      </c>
      <c r="BR364" s="109">
        <v>3</v>
      </c>
      <c r="BS364" s="109">
        <v>3.3872999314660763</v>
      </c>
      <c r="BT364" s="110">
        <v>125.08598161997718</v>
      </c>
      <c r="BU364" s="109">
        <v>22.326486495542568</v>
      </c>
      <c r="BV364" s="109">
        <v>22.326486495542568</v>
      </c>
      <c r="BW364" s="109">
        <v>0</v>
      </c>
      <c r="BX364" s="110">
        <v>794.8805764862542</v>
      </c>
      <c r="BY364" s="110">
        <v>3558.9729743313851</v>
      </c>
      <c r="BZ364" s="110">
        <v>2764.092397845131</v>
      </c>
      <c r="CA364" s="111" t="s">
        <v>104</v>
      </c>
      <c r="CC364" s="103">
        <v>22.922198592858237</v>
      </c>
      <c r="CD364" s="103">
        <v>23.772233087817717</v>
      </c>
      <c r="CE364" s="103">
        <v>0.85003449495948324</v>
      </c>
      <c r="CF364" s="104">
        <v>965.68828457626216</v>
      </c>
      <c r="CG364" s="104">
        <v>3661.3938557811039</v>
      </c>
      <c r="CH364" s="104">
        <v>2695.7055712048391</v>
      </c>
    </row>
    <row r="365" spans="2:86" x14ac:dyDescent="0.2">
      <c r="B365" s="105">
        <v>360</v>
      </c>
      <c r="C365" s="109">
        <v>10.954660126022542</v>
      </c>
      <c r="D365" s="109">
        <v>1</v>
      </c>
      <c r="E365" s="109">
        <v>5.385371610209118</v>
      </c>
      <c r="F365" s="110">
        <v>155.19848938855426</v>
      </c>
      <c r="G365" s="109">
        <v>15.340031736231658</v>
      </c>
      <c r="H365" s="109">
        <v>15.340031736231658</v>
      </c>
      <c r="I365" s="109">
        <v>0</v>
      </c>
      <c r="J365" s="110">
        <v>615.39944147550409</v>
      </c>
      <c r="K365" s="110">
        <v>2811.2057125216984</v>
      </c>
      <c r="L365" s="110">
        <v>2195.8062710461945</v>
      </c>
      <c r="M365" s="111" t="s">
        <v>104</v>
      </c>
      <c r="O365" s="103">
        <v>21.757568294123132</v>
      </c>
      <c r="P365" s="103">
        <v>22.171276765405054</v>
      </c>
      <c r="Q365" s="103">
        <v>0.41370847128192079</v>
      </c>
      <c r="R365" s="104">
        <v>876.48249277604964</v>
      </c>
      <c r="S365" s="104">
        <v>4013.862292942164</v>
      </c>
      <c r="T365" s="104">
        <v>3137.3798001661103</v>
      </c>
      <c r="X365" s="105">
        <v>360</v>
      </c>
      <c r="Y365" s="109">
        <v>14.62687455386981</v>
      </c>
      <c r="Z365" s="109">
        <v>2</v>
      </c>
      <c r="AA365" s="109">
        <v>2.6131780113321583</v>
      </c>
      <c r="AB365" s="110">
        <v>151.01030955596269</v>
      </c>
      <c r="AC365" s="109">
        <v>15.240052565201967</v>
      </c>
      <c r="AD365" s="109">
        <v>15.240052565201967</v>
      </c>
      <c r="AE365" s="109">
        <v>0</v>
      </c>
      <c r="AF365" s="110">
        <v>608.21188651202169</v>
      </c>
      <c r="AG365" s="110">
        <v>2883.2094617363541</v>
      </c>
      <c r="AH365" s="110">
        <v>2274.9975752243326</v>
      </c>
      <c r="AI365" s="111" t="s">
        <v>104</v>
      </c>
      <c r="AK365" s="103">
        <v>21.786710301646391</v>
      </c>
      <c r="AL365" s="103">
        <v>22.224145388544834</v>
      </c>
      <c r="AM365" s="103">
        <v>0.4374350868984393</v>
      </c>
      <c r="AN365" s="104">
        <v>883.54197750722642</v>
      </c>
      <c r="AO365" s="104">
        <v>4054.8022987407958</v>
      </c>
      <c r="AP365" s="104">
        <v>3171.2603212335689</v>
      </c>
      <c r="AT365" s="105">
        <v>360</v>
      </c>
      <c r="AU365" s="109">
        <v>21.598679200560532</v>
      </c>
      <c r="AV365" s="109">
        <v>3</v>
      </c>
      <c r="AW365" s="109">
        <v>6.6995085527801663</v>
      </c>
      <c r="AX365" s="110">
        <v>137.94177224621154</v>
      </c>
      <c r="AY365" s="109">
        <v>25</v>
      </c>
      <c r="AZ365" s="109">
        <v>25.298187753340699</v>
      </c>
      <c r="BA365" s="109">
        <v>0.29818775334069869</v>
      </c>
      <c r="BB365" s="110">
        <v>932.66993524731629</v>
      </c>
      <c r="BC365" s="110">
        <v>3900</v>
      </c>
      <c r="BD365" s="110">
        <v>2967.3300647526839</v>
      </c>
      <c r="BE365" s="111" t="s">
        <v>105</v>
      </c>
      <c r="BG365" s="103">
        <v>22.835062278926088</v>
      </c>
      <c r="BH365" s="103">
        <v>23.610191348410709</v>
      </c>
      <c r="BI365" s="103">
        <v>0.7751290694846299</v>
      </c>
      <c r="BJ365" s="104">
        <v>952.51158720298122</v>
      </c>
      <c r="BK365" s="104">
        <v>3587.3426751722445</v>
      </c>
      <c r="BL365" s="104">
        <v>2634.8310879692658</v>
      </c>
      <c r="BP365" s="105">
        <v>360</v>
      </c>
      <c r="BQ365" s="109">
        <v>24.876349999628999</v>
      </c>
      <c r="BR365" s="109">
        <v>5</v>
      </c>
      <c r="BS365" s="109">
        <v>6.4539689684899422</v>
      </c>
      <c r="BT365" s="110">
        <v>169.30796226936596</v>
      </c>
      <c r="BU365" s="109">
        <v>25</v>
      </c>
      <c r="BV365" s="109">
        <v>26.330318968118942</v>
      </c>
      <c r="BW365" s="109">
        <v>1.3303189681189416</v>
      </c>
      <c r="BX365" s="110">
        <v>1118.8558074872071</v>
      </c>
      <c r="BY365" s="110">
        <v>4100</v>
      </c>
      <c r="BZ365" s="110">
        <v>2981.1441925127929</v>
      </c>
      <c r="CA365" s="111" t="s">
        <v>105</v>
      </c>
      <c r="CC365" s="103">
        <v>22.927970263433629</v>
      </c>
      <c r="CD365" s="103">
        <v>23.779338881929668</v>
      </c>
      <c r="CE365" s="103">
        <v>0.85136861849603729</v>
      </c>
      <c r="CF365" s="104">
        <v>966.1137499176815</v>
      </c>
      <c r="CG365" s="104">
        <v>3662.6122061817118</v>
      </c>
      <c r="CH365" s="104">
        <v>2696.4984562640284</v>
      </c>
    </row>
    <row r="366" spans="2:86" x14ac:dyDescent="0.2">
      <c r="B366" s="105">
        <v>361</v>
      </c>
      <c r="C366" s="109">
        <v>22.465926110777769</v>
      </c>
      <c r="D366" s="109">
        <v>1</v>
      </c>
      <c r="E366" s="109">
        <v>3.4722683765590543</v>
      </c>
      <c r="F366" s="110">
        <v>135.87697537522618</v>
      </c>
      <c r="G366" s="109">
        <v>24.938194487336823</v>
      </c>
      <c r="H366" s="109">
        <v>24.938194487336823</v>
      </c>
      <c r="I366" s="109">
        <v>0</v>
      </c>
      <c r="J366" s="110">
        <v>884.02280999533082</v>
      </c>
      <c r="K366" s="110">
        <v>4538.8750077206278</v>
      </c>
      <c r="L366" s="110">
        <v>3654.8521977252967</v>
      </c>
      <c r="M366" s="111" t="s">
        <v>104</v>
      </c>
      <c r="O366" s="103">
        <v>21.766378892996297</v>
      </c>
      <c r="P366" s="103">
        <v>22.178941357432567</v>
      </c>
      <c r="Q366" s="103">
        <v>0.41256246443626454</v>
      </c>
      <c r="R366" s="104">
        <v>876.50338008136623</v>
      </c>
      <c r="S366" s="104">
        <v>4015.3166217919661</v>
      </c>
      <c r="T366" s="104">
        <v>3138.8132417105953</v>
      </c>
      <c r="X366" s="105">
        <v>361</v>
      </c>
      <c r="Y366" s="109">
        <v>18.181075573226622</v>
      </c>
      <c r="Z366" s="109">
        <v>0</v>
      </c>
      <c r="AA366" s="109">
        <v>4.9365419914646713</v>
      </c>
      <c r="AB366" s="110">
        <v>163.65734456464253</v>
      </c>
      <c r="AC366" s="109">
        <v>23.117617564691294</v>
      </c>
      <c r="AD366" s="109">
        <v>23.117617564691294</v>
      </c>
      <c r="AE366" s="109">
        <v>0</v>
      </c>
      <c r="AF366" s="110">
        <v>857.18587150538133</v>
      </c>
      <c r="AG366" s="110">
        <v>4161.1711616444327</v>
      </c>
      <c r="AH366" s="110">
        <v>3303.9852901390514</v>
      </c>
      <c r="AI366" s="111" t="s">
        <v>104</v>
      </c>
      <c r="AK366" s="103">
        <v>21.790397025366737</v>
      </c>
      <c r="AL366" s="103">
        <v>22.226620380722526</v>
      </c>
      <c r="AM366" s="103">
        <v>0.43622335535578433</v>
      </c>
      <c r="AN366" s="104">
        <v>883.46896890334301</v>
      </c>
      <c r="AO366" s="104">
        <v>4055.0969493305561</v>
      </c>
      <c r="AP366" s="104">
        <v>3171.6279804272126</v>
      </c>
      <c r="AT366" s="105">
        <v>361</v>
      </c>
      <c r="AU366" s="109">
        <v>20.208207205375516</v>
      </c>
      <c r="AV366" s="109">
        <v>5</v>
      </c>
      <c r="AW366" s="109">
        <v>6.554060427239115</v>
      </c>
      <c r="AX366" s="110">
        <v>154.7073223413135</v>
      </c>
      <c r="AY366" s="109">
        <v>21.76226763261463</v>
      </c>
      <c r="AZ366" s="109">
        <v>21.76226763261463</v>
      </c>
      <c r="BA366" s="109">
        <v>0</v>
      </c>
      <c r="BB366" s="110">
        <v>807.57535131975237</v>
      </c>
      <c r="BC366" s="110">
        <v>3514.3401448921945</v>
      </c>
      <c r="BD366" s="110">
        <v>2706.7647935724422</v>
      </c>
      <c r="BE366" s="111" t="s">
        <v>104</v>
      </c>
      <c r="BG366" s="103">
        <v>22.832090548603901</v>
      </c>
      <c r="BH366" s="103">
        <v>23.605072446150885</v>
      </c>
      <c r="BI366" s="103">
        <v>0.77298189754699942</v>
      </c>
      <c r="BJ366" s="104">
        <v>952.11010178502204</v>
      </c>
      <c r="BK366" s="104">
        <v>3587.1404520966767</v>
      </c>
      <c r="BL366" s="104">
        <v>2635.030350311657</v>
      </c>
      <c r="BP366" s="105">
        <v>361</v>
      </c>
      <c r="BQ366" s="109">
        <v>21.592798266352496</v>
      </c>
      <c r="BR366" s="109">
        <v>2</v>
      </c>
      <c r="BS366" s="109">
        <v>4.6213094962030574</v>
      </c>
      <c r="BT366" s="110">
        <v>114.43118365771404</v>
      </c>
      <c r="BU366" s="109">
        <v>24.214107762555553</v>
      </c>
      <c r="BV366" s="109">
        <v>24.214107762555553</v>
      </c>
      <c r="BW366" s="109">
        <v>0</v>
      </c>
      <c r="BX366" s="110">
        <v>840.85441653438068</v>
      </c>
      <c r="BY366" s="110">
        <v>3772.1161643833329</v>
      </c>
      <c r="BZ366" s="110">
        <v>2931.2617478489524</v>
      </c>
      <c r="CA366" s="111" t="s">
        <v>104</v>
      </c>
      <c r="CC366" s="103">
        <v>22.931532971187426</v>
      </c>
      <c r="CD366" s="103">
        <v>23.780543227859376</v>
      </c>
      <c r="CE366" s="103">
        <v>0.84901025667194852</v>
      </c>
      <c r="CF366" s="104">
        <v>965.76677115484677</v>
      </c>
      <c r="CG366" s="104">
        <v>3662.9155412459818</v>
      </c>
      <c r="CH366" s="104">
        <v>2697.1487700911334</v>
      </c>
    </row>
    <row r="367" spans="2:86" x14ac:dyDescent="0.2">
      <c r="B367" s="105">
        <v>362</v>
      </c>
      <c r="C367" s="109">
        <v>18.193059046853232</v>
      </c>
      <c r="D367" s="109">
        <v>0</v>
      </c>
      <c r="E367" s="109">
        <v>4.209241211877881</v>
      </c>
      <c r="F367" s="110">
        <v>171.80549715352524</v>
      </c>
      <c r="G367" s="109">
        <v>22.402300258731113</v>
      </c>
      <c r="H367" s="109">
        <v>22.402300258731113</v>
      </c>
      <c r="I367" s="109">
        <v>0</v>
      </c>
      <c r="J367" s="110">
        <v>843.87450491545872</v>
      </c>
      <c r="K367" s="110">
        <v>4032.4140465716005</v>
      </c>
      <c r="L367" s="110">
        <v>3188.5395416561419</v>
      </c>
      <c r="M367" s="111" t="s">
        <v>104</v>
      </c>
      <c r="O367" s="103">
        <v>21.768135581851919</v>
      </c>
      <c r="P367" s="103">
        <v>22.179558370972064</v>
      </c>
      <c r="Q367" s="103">
        <v>0.41142278912014224</v>
      </c>
      <c r="R367" s="104">
        <v>876.41324506709577</v>
      </c>
      <c r="S367" s="104">
        <v>4015.3638522471583</v>
      </c>
      <c r="T367" s="104">
        <v>3138.9506071800583</v>
      </c>
      <c r="X367" s="105">
        <v>362</v>
      </c>
      <c r="Y367" s="109">
        <v>22.381092434565979</v>
      </c>
      <c r="Z367" s="109">
        <v>1</v>
      </c>
      <c r="AA367" s="109">
        <v>4.494775838416893</v>
      </c>
      <c r="AB367" s="110">
        <v>157.45538766211303</v>
      </c>
      <c r="AC367" s="109">
        <v>25</v>
      </c>
      <c r="AD367" s="109">
        <v>25.875868272982871</v>
      </c>
      <c r="AE367" s="109">
        <v>0.87586827298287062</v>
      </c>
      <c r="AF367" s="110">
        <v>1065.1116767990297</v>
      </c>
      <c r="AG367" s="110">
        <v>4570</v>
      </c>
      <c r="AH367" s="110">
        <v>3504.8883232009703</v>
      </c>
      <c r="AI367" s="111" t="s">
        <v>105</v>
      </c>
      <c r="AK367" s="103">
        <v>21.7992633319265</v>
      </c>
      <c r="AL367" s="103">
        <v>22.236701176005013</v>
      </c>
      <c r="AM367" s="103">
        <v>0.43743784407851105</v>
      </c>
      <c r="AN367" s="104">
        <v>883.970744339519</v>
      </c>
      <c r="AO367" s="104">
        <v>4056.5193334484275</v>
      </c>
      <c r="AP367" s="104">
        <v>3172.5485891089079</v>
      </c>
      <c r="AT367" s="105">
        <v>362</v>
      </c>
      <c r="AU367" s="109">
        <v>24.93421387835166</v>
      </c>
      <c r="AV367" s="109">
        <v>2</v>
      </c>
      <c r="AW367" s="109">
        <v>6.4323747121886079</v>
      </c>
      <c r="AX367" s="110">
        <v>176.49736791010062</v>
      </c>
      <c r="AY367" s="109">
        <v>25</v>
      </c>
      <c r="AZ367" s="109">
        <v>29.366588590540267</v>
      </c>
      <c r="BA367" s="109">
        <v>4.3665885905402675</v>
      </c>
      <c r="BB367" s="110">
        <v>1581.4856564911408</v>
      </c>
      <c r="BC367" s="110">
        <v>3850</v>
      </c>
      <c r="BD367" s="110">
        <v>2268.5143435088594</v>
      </c>
      <c r="BE367" s="111" t="s">
        <v>105</v>
      </c>
      <c r="BG367" s="103">
        <v>22.838079248745878</v>
      </c>
      <c r="BH367" s="103">
        <v>23.620988236605005</v>
      </c>
      <c r="BI367" s="103">
        <v>0.78290898785913554</v>
      </c>
      <c r="BJ367" s="104">
        <v>953.8487082897351</v>
      </c>
      <c r="BK367" s="104">
        <v>3587.866583444476</v>
      </c>
      <c r="BL367" s="104">
        <v>2634.0178751547433</v>
      </c>
      <c r="BP367" s="105">
        <v>362</v>
      </c>
      <c r="BQ367" s="109">
        <v>20.105558801148792</v>
      </c>
      <c r="BR367" s="109">
        <v>4</v>
      </c>
      <c r="BS367" s="109">
        <v>4.3001993989017855</v>
      </c>
      <c r="BT367" s="110">
        <v>151.53827203071404</v>
      </c>
      <c r="BU367" s="109">
        <v>20.405758200050577</v>
      </c>
      <c r="BV367" s="109">
        <v>20.405758200050577</v>
      </c>
      <c r="BW367" s="109">
        <v>0</v>
      </c>
      <c r="BX367" s="110">
        <v>763.71101803223132</v>
      </c>
      <c r="BY367" s="110">
        <v>3340.8637300075866</v>
      </c>
      <c r="BZ367" s="110">
        <v>2577.1527119753555</v>
      </c>
      <c r="CA367" s="111" t="s">
        <v>104</v>
      </c>
      <c r="CC367" s="103">
        <v>22.924555692814124</v>
      </c>
      <c r="CD367" s="103">
        <v>23.771220617285323</v>
      </c>
      <c r="CE367" s="103">
        <v>0.84666492447119734</v>
      </c>
      <c r="CF367" s="104">
        <v>965.20860609097213</v>
      </c>
      <c r="CG367" s="104">
        <v>3662.0258953585831</v>
      </c>
      <c r="CH367" s="104">
        <v>2696.8172892676089</v>
      </c>
    </row>
    <row r="368" spans="2:86" x14ac:dyDescent="0.2">
      <c r="B368" s="105">
        <v>363</v>
      </c>
      <c r="C368" s="109">
        <v>17.249996164498455</v>
      </c>
      <c r="D368" s="109">
        <v>3</v>
      </c>
      <c r="E368" s="109">
        <v>2.1326675994984736</v>
      </c>
      <c r="F368" s="110">
        <v>186.04619811139315</v>
      </c>
      <c r="G368" s="109">
        <v>16.382663763996931</v>
      </c>
      <c r="H368" s="109">
        <v>16.382663763996931</v>
      </c>
      <c r="I368" s="109">
        <v>0</v>
      </c>
      <c r="J368" s="110">
        <v>677.52611103130107</v>
      </c>
      <c r="K368" s="110">
        <v>3098.8794775194474</v>
      </c>
      <c r="L368" s="110">
        <v>2421.3533664881461</v>
      </c>
      <c r="M368" s="111" t="s">
        <v>104</v>
      </c>
      <c r="O368" s="103">
        <v>21.753299571334413</v>
      </c>
      <c r="P368" s="103">
        <v>22.16358896434128</v>
      </c>
      <c r="Q368" s="103">
        <v>0.41028939300686362</v>
      </c>
      <c r="R368" s="104">
        <v>875.8653466262258</v>
      </c>
      <c r="S368" s="104">
        <v>4012.8391019035562</v>
      </c>
      <c r="T368" s="104">
        <v>3136.9737552773258</v>
      </c>
      <c r="X368" s="105">
        <v>363</v>
      </c>
      <c r="Y368" s="109">
        <v>23.000009641240695</v>
      </c>
      <c r="Z368" s="109">
        <v>1</v>
      </c>
      <c r="AA368" s="109">
        <v>2.5518620183657963</v>
      </c>
      <c r="AB368" s="110">
        <v>103.65543992256811</v>
      </c>
      <c r="AC368" s="109">
        <v>24.551871659606491</v>
      </c>
      <c r="AD368" s="109">
        <v>24.551871659606491</v>
      </c>
      <c r="AE368" s="109">
        <v>0</v>
      </c>
      <c r="AF368" s="110">
        <v>840.21158971076284</v>
      </c>
      <c r="AG368" s="110">
        <v>4489.3368987291688</v>
      </c>
      <c r="AH368" s="110">
        <v>3649.1253090184059</v>
      </c>
      <c r="AI368" s="111" t="s">
        <v>104</v>
      </c>
      <c r="AK368" s="103">
        <v>21.806846274977957</v>
      </c>
      <c r="AL368" s="103">
        <v>22.243079056125126</v>
      </c>
      <c r="AM368" s="103">
        <v>0.43623278114716529</v>
      </c>
      <c r="AN368" s="104">
        <v>883.85019570417808</v>
      </c>
      <c r="AO368" s="104">
        <v>4057.7116683390082</v>
      </c>
      <c r="AP368" s="104">
        <v>3173.8614726348296</v>
      </c>
      <c r="AT368" s="105">
        <v>363</v>
      </c>
      <c r="AU368" s="109">
        <v>21.227625241425176</v>
      </c>
      <c r="AV368" s="109">
        <v>2</v>
      </c>
      <c r="AW368" s="109">
        <v>4.7936248779083179</v>
      </c>
      <c r="AX368" s="110">
        <v>153.75294710534206</v>
      </c>
      <c r="AY368" s="109">
        <v>24.021250119333494</v>
      </c>
      <c r="AZ368" s="109">
        <v>24.021250119333494</v>
      </c>
      <c r="BA368" s="109">
        <v>0</v>
      </c>
      <c r="BB368" s="110">
        <v>874.39045068534688</v>
      </c>
      <c r="BC368" s="110">
        <v>3703.187517900024</v>
      </c>
      <c r="BD368" s="110">
        <v>2828.7970672146771</v>
      </c>
      <c r="BE368" s="111" t="s">
        <v>104</v>
      </c>
      <c r="BG368" s="103">
        <v>22.841338672631792</v>
      </c>
      <c r="BH368" s="103">
        <v>23.622090886419681</v>
      </c>
      <c r="BI368" s="103">
        <v>0.78075221378789827</v>
      </c>
      <c r="BJ368" s="104">
        <v>953.62981501809759</v>
      </c>
      <c r="BK368" s="104">
        <v>3588.1842719691467</v>
      </c>
      <c r="BL368" s="104">
        <v>2634.5544569510516</v>
      </c>
      <c r="BP368" s="105">
        <v>363</v>
      </c>
      <c r="BQ368" s="109">
        <v>19.552808873337376</v>
      </c>
      <c r="BR368" s="109">
        <v>4</v>
      </c>
      <c r="BS368" s="109">
        <v>3.0296394896438614</v>
      </c>
      <c r="BT368" s="110">
        <v>155.18192899874427</v>
      </c>
      <c r="BU368" s="109">
        <v>18.582448362981239</v>
      </c>
      <c r="BV368" s="109">
        <v>18.582448362981239</v>
      </c>
      <c r="BW368" s="109">
        <v>0</v>
      </c>
      <c r="BX368" s="110">
        <v>712.65537988818141</v>
      </c>
      <c r="BY368" s="110">
        <v>3067.367254447186</v>
      </c>
      <c r="BZ368" s="110">
        <v>2354.7118745590046</v>
      </c>
      <c r="CA368" s="111" t="s">
        <v>104</v>
      </c>
      <c r="CC368" s="103">
        <v>22.912593964632762</v>
      </c>
      <c r="CD368" s="103">
        <v>23.75692647884371</v>
      </c>
      <c r="CE368" s="103">
        <v>0.84433251421094602</v>
      </c>
      <c r="CF368" s="104">
        <v>964.51286717581297</v>
      </c>
      <c r="CG368" s="104">
        <v>3660.3877172844468</v>
      </c>
      <c r="CH368" s="104">
        <v>2695.8748501086325</v>
      </c>
    </row>
    <row r="369" spans="2:86" x14ac:dyDescent="0.2">
      <c r="B369" s="105">
        <v>364</v>
      </c>
      <c r="C369" s="109">
        <v>20.175877361498681</v>
      </c>
      <c r="D369" s="109">
        <v>3</v>
      </c>
      <c r="E369" s="109">
        <v>2.3357575775361554</v>
      </c>
      <c r="F369" s="110">
        <v>139.61522926769163</v>
      </c>
      <c r="G369" s="109">
        <v>19.511634939034838</v>
      </c>
      <c r="H369" s="109">
        <v>19.511634939034838</v>
      </c>
      <c r="I369" s="109">
        <v>0</v>
      </c>
      <c r="J369" s="110">
        <v>724.96427743873687</v>
      </c>
      <c r="K369" s="110">
        <v>3662.0942890262709</v>
      </c>
      <c r="L369" s="110">
        <v>2937.1300115875338</v>
      </c>
      <c r="M369" s="111" t="s">
        <v>104</v>
      </c>
      <c r="O369" s="103">
        <v>21.747141152014908</v>
      </c>
      <c r="P369" s="103">
        <v>22.156303376359666</v>
      </c>
      <c r="Q369" s="103">
        <v>0.40916222434475685</v>
      </c>
      <c r="R369" s="104">
        <v>875.45078324933718</v>
      </c>
      <c r="S369" s="104">
        <v>4011.8755172527945</v>
      </c>
      <c r="T369" s="104">
        <v>3136.4247340034531</v>
      </c>
      <c r="X369" s="105">
        <v>364</v>
      </c>
      <c r="Y369" s="109">
        <v>20.074656228934444</v>
      </c>
      <c r="Z369" s="109">
        <v>0</v>
      </c>
      <c r="AA369" s="109">
        <v>2.996982776415039</v>
      </c>
      <c r="AB369" s="110">
        <v>152.35419389540903</v>
      </c>
      <c r="AC369" s="109">
        <v>23.071639005349482</v>
      </c>
      <c r="AD369" s="109">
        <v>23.071639005349482</v>
      </c>
      <c r="AE369" s="109">
        <v>0</v>
      </c>
      <c r="AF369" s="110">
        <v>844.50336405589348</v>
      </c>
      <c r="AG369" s="110">
        <v>4152.8950209629065</v>
      </c>
      <c r="AH369" s="110">
        <v>3308.3916569070129</v>
      </c>
      <c r="AI369" s="111" t="s">
        <v>104</v>
      </c>
      <c r="AK369" s="103">
        <v>21.810320980281176</v>
      </c>
      <c r="AL369" s="103">
        <v>22.245355319721895</v>
      </c>
      <c r="AM369" s="103">
        <v>0.43503433944071707</v>
      </c>
      <c r="AN369" s="104">
        <v>883.74210001283666</v>
      </c>
      <c r="AO369" s="104">
        <v>4057.9731610659969</v>
      </c>
      <c r="AP369" s="104">
        <v>3174.2310610531599</v>
      </c>
      <c r="AT369" s="105">
        <v>364</v>
      </c>
      <c r="AU369" s="109">
        <v>20.119998088321367</v>
      </c>
      <c r="AV369" s="109">
        <v>2</v>
      </c>
      <c r="AW369" s="109">
        <v>4.666689322179856</v>
      </c>
      <c r="AX369" s="110">
        <v>107.57524478605355</v>
      </c>
      <c r="AY369" s="109">
        <v>22.786687410501223</v>
      </c>
      <c r="AZ369" s="109">
        <v>22.786687410501223</v>
      </c>
      <c r="BA369" s="109">
        <v>0</v>
      </c>
      <c r="BB369" s="110">
        <v>791.17586710109026</v>
      </c>
      <c r="BC369" s="110">
        <v>3518.0031115751835</v>
      </c>
      <c r="BD369" s="110">
        <v>2726.8272444740933</v>
      </c>
      <c r="BE369" s="111" t="s">
        <v>104</v>
      </c>
      <c r="BG369" s="103">
        <v>22.841188531801766</v>
      </c>
      <c r="BH369" s="103">
        <v>23.619795821925401</v>
      </c>
      <c r="BI369" s="103">
        <v>0.77860729012364582</v>
      </c>
      <c r="BJ369" s="104">
        <v>953.18351296338051</v>
      </c>
      <c r="BK369" s="104">
        <v>3587.9914665834494</v>
      </c>
      <c r="BL369" s="104">
        <v>2634.8079536200712</v>
      </c>
      <c r="BP369" s="105">
        <v>364</v>
      </c>
      <c r="BQ369" s="109">
        <v>21.097417328595153</v>
      </c>
      <c r="BR369" s="109">
        <v>3</v>
      </c>
      <c r="BS369" s="109">
        <v>5.4449360682397989</v>
      </c>
      <c r="BT369" s="110">
        <v>172.97836842081446</v>
      </c>
      <c r="BU369" s="109">
        <v>23.542353396834951</v>
      </c>
      <c r="BV369" s="109">
        <v>23.542353396834951</v>
      </c>
      <c r="BW369" s="109">
        <v>0</v>
      </c>
      <c r="BX369" s="110">
        <v>879.24897032586307</v>
      </c>
      <c r="BY369" s="110">
        <v>3741.3530095252427</v>
      </c>
      <c r="BZ369" s="110">
        <v>2862.1040391993797</v>
      </c>
      <c r="CA369" s="111" t="s">
        <v>104</v>
      </c>
      <c r="CC369" s="103">
        <v>22.914324072962991</v>
      </c>
      <c r="CD369" s="103">
        <v>23.756336992354676</v>
      </c>
      <c r="CE369" s="103">
        <v>0.84201291939168521</v>
      </c>
      <c r="CF369" s="104">
        <v>964.27862570095044</v>
      </c>
      <c r="CG369" s="104">
        <v>3660.6101494059876</v>
      </c>
      <c r="CH369" s="104">
        <v>2696.3315237050356</v>
      </c>
    </row>
    <row r="370" spans="2:86" x14ac:dyDescent="0.2">
      <c r="B370" s="105">
        <v>365</v>
      </c>
      <c r="C370" s="109">
        <v>15.570683906142534</v>
      </c>
      <c r="D370" s="109">
        <v>1</v>
      </c>
      <c r="E370" s="109">
        <v>2.8485061424589411</v>
      </c>
      <c r="F370" s="110">
        <v>140.08567070482638</v>
      </c>
      <c r="G370" s="109">
        <v>17.419190048601475</v>
      </c>
      <c r="H370" s="109">
        <v>17.419190048601475</v>
      </c>
      <c r="I370" s="109">
        <v>0</v>
      </c>
      <c r="J370" s="110">
        <v>662.66137216287063</v>
      </c>
      <c r="K370" s="110">
        <v>3185.4542087482655</v>
      </c>
      <c r="L370" s="110">
        <v>2522.792836585395</v>
      </c>
      <c r="M370" s="111" t="s">
        <v>104</v>
      </c>
      <c r="O370" s="103">
        <v>21.735283751731583</v>
      </c>
      <c r="P370" s="103">
        <v>22.143324983680877</v>
      </c>
      <c r="Q370" s="103">
        <v>0.40804123194929176</v>
      </c>
      <c r="R370" s="104">
        <v>874.86779856142903</v>
      </c>
      <c r="S370" s="104">
        <v>4009.6113492842883</v>
      </c>
      <c r="T370" s="104">
        <v>3134.7435507228552</v>
      </c>
      <c r="X370" s="105">
        <v>365</v>
      </c>
      <c r="Y370" s="109">
        <v>15.446122179855754</v>
      </c>
      <c r="Z370" s="109">
        <v>2</v>
      </c>
      <c r="AA370" s="109">
        <v>2.4754189966315256</v>
      </c>
      <c r="AB370" s="110">
        <v>170.32114608783192</v>
      </c>
      <c r="AC370" s="109">
        <v>15.921541176487281</v>
      </c>
      <c r="AD370" s="109">
        <v>15.921541176487281</v>
      </c>
      <c r="AE370" s="109">
        <v>0</v>
      </c>
      <c r="AF370" s="110">
        <v>647.96738138245041</v>
      </c>
      <c r="AG370" s="110">
        <v>3005.8774117677108</v>
      </c>
      <c r="AH370" s="110">
        <v>2357.9100303852601</v>
      </c>
      <c r="AI370" s="111" t="s">
        <v>104</v>
      </c>
      <c r="AK370" s="103">
        <v>21.794187336983111</v>
      </c>
      <c r="AL370" s="103">
        <v>22.228029801521252</v>
      </c>
      <c r="AM370" s="103">
        <v>0.43384246453813974</v>
      </c>
      <c r="AN370" s="104">
        <v>883.09614187960278</v>
      </c>
      <c r="AO370" s="104">
        <v>4055.0907069583304</v>
      </c>
      <c r="AP370" s="104">
        <v>3171.9945650787272</v>
      </c>
      <c r="AT370" s="105">
        <v>365</v>
      </c>
      <c r="AU370" s="109">
        <v>18.512989486159867</v>
      </c>
      <c r="AV370" s="109">
        <v>3</v>
      </c>
      <c r="AW370" s="109">
        <v>3.2514004016578464</v>
      </c>
      <c r="AX370" s="110">
        <v>165.32403561539968</v>
      </c>
      <c r="AY370" s="109">
        <v>18.764389887817714</v>
      </c>
      <c r="AZ370" s="109">
        <v>18.764389887817714</v>
      </c>
      <c r="BA370" s="109">
        <v>0</v>
      </c>
      <c r="BB370" s="110">
        <v>728.25573224993104</v>
      </c>
      <c r="BC370" s="110">
        <v>2964.6584831726573</v>
      </c>
      <c r="BD370" s="110">
        <v>2236.4027509227262</v>
      </c>
      <c r="BE370" s="111" t="s">
        <v>104</v>
      </c>
      <c r="BG370" s="103">
        <v>22.830019220448385</v>
      </c>
      <c r="BH370" s="103">
        <v>23.606493339914149</v>
      </c>
      <c r="BI370" s="103">
        <v>0.77647411946577283</v>
      </c>
      <c r="BJ370" s="104">
        <v>952.56727246827518</v>
      </c>
      <c r="BK370" s="104">
        <v>3586.2837049850641</v>
      </c>
      <c r="BL370" s="104">
        <v>2633.7164325167905</v>
      </c>
      <c r="BP370" s="105">
        <v>365</v>
      </c>
      <c r="BQ370" s="109">
        <v>28.741714018687226</v>
      </c>
      <c r="BR370" s="109">
        <v>3</v>
      </c>
      <c r="BS370" s="109">
        <v>4.3587949765355338</v>
      </c>
      <c r="BT370" s="110">
        <v>122.28150037311048</v>
      </c>
      <c r="BU370" s="109">
        <v>25</v>
      </c>
      <c r="BV370" s="109">
        <v>30.100508995222761</v>
      </c>
      <c r="BW370" s="109">
        <v>5.1005089952227607</v>
      </c>
      <c r="BX370" s="110">
        <v>1637.3578496565244</v>
      </c>
      <c r="BY370" s="110">
        <v>3960</v>
      </c>
      <c r="BZ370" s="110">
        <v>2322.6421503434758</v>
      </c>
      <c r="CA370" s="111" t="s">
        <v>105</v>
      </c>
      <c r="CC370" s="103">
        <v>22.920038253585009</v>
      </c>
      <c r="CD370" s="103">
        <v>23.773718285513219</v>
      </c>
      <c r="CE370" s="103">
        <v>0.85368003192820874</v>
      </c>
      <c r="CF370" s="104">
        <v>966.12267836932199</v>
      </c>
      <c r="CG370" s="104">
        <v>3661.4303955719984</v>
      </c>
      <c r="CH370" s="104">
        <v>2695.3077172026751</v>
      </c>
    </row>
    <row r="371" spans="2:86" x14ac:dyDescent="0.2">
      <c r="B371" s="105">
        <v>366</v>
      </c>
      <c r="C371" s="109">
        <v>25.524262495495243</v>
      </c>
      <c r="D371" s="109">
        <v>1</v>
      </c>
      <c r="E371" s="109">
        <v>4.4781845483587768</v>
      </c>
      <c r="F371" s="110">
        <v>184.39478261805988</v>
      </c>
      <c r="G371" s="109">
        <v>25</v>
      </c>
      <c r="H371" s="109">
        <v>29.002447043854019</v>
      </c>
      <c r="I371" s="109">
        <v>4.0024470438540192</v>
      </c>
      <c r="J371" s="110">
        <v>1654.8352505117834</v>
      </c>
      <c r="K371" s="110">
        <v>4550</v>
      </c>
      <c r="L371" s="110">
        <v>2895.1647494882163</v>
      </c>
      <c r="M371" s="111" t="s">
        <v>105</v>
      </c>
      <c r="O371" s="103">
        <v>21.744203741480948</v>
      </c>
      <c r="P371" s="103">
        <v>22.162065754337085</v>
      </c>
      <c r="Q371" s="103">
        <v>0.41786201285613522</v>
      </c>
      <c r="R371" s="104">
        <v>876.99885717331517</v>
      </c>
      <c r="S371" s="104">
        <v>4011.0878210075552</v>
      </c>
      <c r="T371" s="104">
        <v>3134.088963834236</v>
      </c>
      <c r="X371" s="105">
        <v>366</v>
      </c>
      <c r="Y371" s="109">
        <v>19.424504223603687</v>
      </c>
      <c r="Z371" s="109">
        <v>1</v>
      </c>
      <c r="AA371" s="109">
        <v>2.6544466047671174</v>
      </c>
      <c r="AB371" s="110">
        <v>150.17858931498125</v>
      </c>
      <c r="AC371" s="109">
        <v>21.078950828370804</v>
      </c>
      <c r="AD371" s="109">
        <v>21.078950828370804</v>
      </c>
      <c r="AE371" s="109">
        <v>0</v>
      </c>
      <c r="AF371" s="110">
        <v>782.5471141661053</v>
      </c>
      <c r="AG371" s="110">
        <v>3864.2111491067449</v>
      </c>
      <c r="AH371" s="110">
        <v>3081.6640349406398</v>
      </c>
      <c r="AI371" s="111" t="s">
        <v>104</v>
      </c>
      <c r="AK371" s="103">
        <v>21.792233138872149</v>
      </c>
      <c r="AL371" s="103">
        <v>22.224890241485323</v>
      </c>
      <c r="AM371" s="103">
        <v>0.43265710261317214</v>
      </c>
      <c r="AN371" s="104">
        <v>882.82141776016692</v>
      </c>
      <c r="AO371" s="104">
        <v>4054.5691781117412</v>
      </c>
      <c r="AP371" s="104">
        <v>3171.7477603515736</v>
      </c>
      <c r="AT371" s="105">
        <v>366</v>
      </c>
      <c r="AU371" s="109">
        <v>21.350001175046152</v>
      </c>
      <c r="AV371" s="109">
        <v>1</v>
      </c>
      <c r="AW371" s="109">
        <v>4.3354693213450481</v>
      </c>
      <c r="AX371" s="110">
        <v>122.65095288368676</v>
      </c>
      <c r="AY371" s="109">
        <v>24.685470496391201</v>
      </c>
      <c r="AZ371" s="109">
        <v>24.685470496391201</v>
      </c>
      <c r="BA371" s="109">
        <v>0</v>
      </c>
      <c r="BB371" s="110">
        <v>863.21506777542277</v>
      </c>
      <c r="BC371" s="110">
        <v>3752.8205744586803</v>
      </c>
      <c r="BD371" s="110">
        <v>2889.6055066832578</v>
      </c>
      <c r="BE371" s="111" t="s">
        <v>104</v>
      </c>
      <c r="BG371" s="103">
        <v>22.835088759453694</v>
      </c>
      <c r="BH371" s="103">
        <v>23.609441364931847</v>
      </c>
      <c r="BI371" s="103">
        <v>0.77435260547816143</v>
      </c>
      <c r="BJ371" s="104">
        <v>952.32314076146406</v>
      </c>
      <c r="BK371" s="104">
        <v>3586.7387237541175</v>
      </c>
      <c r="BL371" s="104">
        <v>2634.4155829926553</v>
      </c>
      <c r="BP371" s="105">
        <v>366</v>
      </c>
      <c r="BQ371" s="109">
        <v>22.993977244425309</v>
      </c>
      <c r="BR371" s="109">
        <v>5</v>
      </c>
      <c r="BS371" s="109">
        <v>4.8169360817959657</v>
      </c>
      <c r="BT371" s="110">
        <v>156.80783841152626</v>
      </c>
      <c r="BU371" s="109">
        <v>22.810913326221275</v>
      </c>
      <c r="BV371" s="109">
        <v>22.810913326221275</v>
      </c>
      <c r="BW371" s="109">
        <v>0</v>
      </c>
      <c r="BX371" s="110">
        <v>841.13523819816453</v>
      </c>
      <c r="BY371" s="110">
        <v>3771.6369989331911</v>
      </c>
      <c r="BZ371" s="110">
        <v>2930.5017607350264</v>
      </c>
      <c r="CA371" s="111" t="s">
        <v>104</v>
      </c>
      <c r="CC371" s="103">
        <v>22.919740098045761</v>
      </c>
      <c r="CD371" s="103">
        <v>23.771087670870344</v>
      </c>
      <c r="CE371" s="103">
        <v>0.85134757282457973</v>
      </c>
      <c r="CF371" s="104">
        <v>965.78118263114936</v>
      </c>
      <c r="CG371" s="104">
        <v>3661.7315065101438</v>
      </c>
      <c r="CH371" s="104">
        <v>2695.9503238789935</v>
      </c>
    </row>
    <row r="372" spans="2:86" x14ac:dyDescent="0.2">
      <c r="B372" s="105">
        <v>367</v>
      </c>
      <c r="C372" s="109">
        <v>21.182955941071249</v>
      </c>
      <c r="D372" s="109">
        <v>3</v>
      </c>
      <c r="E372" s="109">
        <v>3.9899466129007144</v>
      </c>
      <c r="F372" s="110">
        <v>167.18767860827995</v>
      </c>
      <c r="G372" s="109">
        <v>22.172902553971962</v>
      </c>
      <c r="H372" s="109">
        <v>22.172902553971962</v>
      </c>
      <c r="I372" s="109">
        <v>0</v>
      </c>
      <c r="J372" s="110">
        <v>832.37475522743887</v>
      </c>
      <c r="K372" s="110">
        <v>4141.122459714953</v>
      </c>
      <c r="L372" s="110">
        <v>3308.7477044875141</v>
      </c>
      <c r="M372" s="111" t="s">
        <v>104</v>
      </c>
      <c r="O372" s="103">
        <v>21.745371858136238</v>
      </c>
      <c r="P372" s="103">
        <v>22.162095282401484</v>
      </c>
      <c r="Q372" s="103">
        <v>0.41672342426524656</v>
      </c>
      <c r="R372" s="104">
        <v>876.87726561487943</v>
      </c>
      <c r="S372" s="104">
        <v>4011.4421388241972</v>
      </c>
      <c r="T372" s="104">
        <v>3134.5648732093132</v>
      </c>
      <c r="X372" s="105">
        <v>367</v>
      </c>
      <c r="Y372" s="109">
        <v>18.892886679282217</v>
      </c>
      <c r="Z372" s="109">
        <v>1</v>
      </c>
      <c r="AA372" s="109">
        <v>3.8544985649003065</v>
      </c>
      <c r="AB372" s="110">
        <v>164.46140539240747</v>
      </c>
      <c r="AC372" s="109">
        <v>21.747385244182524</v>
      </c>
      <c r="AD372" s="109">
        <v>21.747385244182524</v>
      </c>
      <c r="AE372" s="109">
        <v>0</v>
      </c>
      <c r="AF372" s="110">
        <v>816.88296271788317</v>
      </c>
      <c r="AG372" s="110">
        <v>3984.5293439528546</v>
      </c>
      <c r="AH372" s="110">
        <v>3167.6463812349712</v>
      </c>
      <c r="AI372" s="111" t="s">
        <v>104</v>
      </c>
      <c r="AK372" s="103">
        <v>21.792110937524221</v>
      </c>
      <c r="AL372" s="103">
        <v>22.223589137950437</v>
      </c>
      <c r="AM372" s="103">
        <v>0.43147820042621526</v>
      </c>
      <c r="AN372" s="104">
        <v>882.64174894533789</v>
      </c>
      <c r="AO372" s="104">
        <v>4054.3783338769758</v>
      </c>
      <c r="AP372" s="104">
        <v>3171.7365849316375</v>
      </c>
      <c r="AT372" s="105">
        <v>367</v>
      </c>
      <c r="AU372" s="109">
        <v>21.430052378316098</v>
      </c>
      <c r="AV372" s="109">
        <v>5</v>
      </c>
      <c r="AW372" s="109">
        <v>3.4433078838985423</v>
      </c>
      <c r="AX372" s="110">
        <v>141.32792727186461</v>
      </c>
      <c r="AY372" s="109">
        <v>19.873360262214639</v>
      </c>
      <c r="AZ372" s="109">
        <v>19.873360262214639</v>
      </c>
      <c r="BA372" s="109">
        <v>0</v>
      </c>
      <c r="BB372" s="110">
        <v>737.52873513830377</v>
      </c>
      <c r="BC372" s="110">
        <v>3231.004039332196</v>
      </c>
      <c r="BD372" s="110">
        <v>2493.475304193892</v>
      </c>
      <c r="BE372" s="111" t="s">
        <v>104</v>
      </c>
      <c r="BG372" s="103">
        <v>22.827018654556582</v>
      </c>
      <c r="BH372" s="103">
        <v>23.599261307431252</v>
      </c>
      <c r="BI372" s="103">
        <v>0.77224265287467864</v>
      </c>
      <c r="BJ372" s="104">
        <v>951.73786990145538</v>
      </c>
      <c r="BK372" s="104">
        <v>3585.7694194368919</v>
      </c>
      <c r="BL372" s="104">
        <v>2634.031549535438</v>
      </c>
      <c r="BP372" s="105">
        <v>367</v>
      </c>
      <c r="BQ372" s="109">
        <v>18.798941504628701</v>
      </c>
      <c r="BR372" s="109">
        <v>6</v>
      </c>
      <c r="BS372" s="109">
        <v>3.0989241708043629</v>
      </c>
      <c r="BT372" s="110">
        <v>153.19955030431964</v>
      </c>
      <c r="BU372" s="109">
        <v>15.897865675433064</v>
      </c>
      <c r="BV372" s="109">
        <v>15.897865675433064</v>
      </c>
      <c r="BW372" s="109">
        <v>0</v>
      </c>
      <c r="BX372" s="110">
        <v>630.13552056731157</v>
      </c>
      <c r="BY372" s="110">
        <v>2804.6798513149597</v>
      </c>
      <c r="BZ372" s="110">
        <v>2174.544330747648</v>
      </c>
      <c r="CA372" s="111" t="s">
        <v>104</v>
      </c>
      <c r="CC372" s="103">
        <v>22.900606925232104</v>
      </c>
      <c r="CD372" s="103">
        <v>23.749634749901851</v>
      </c>
      <c r="CE372" s="103">
        <v>0.84902782466974436</v>
      </c>
      <c r="CF372" s="104">
        <v>964.86661679446308</v>
      </c>
      <c r="CG372" s="104">
        <v>3659.3962158965332</v>
      </c>
      <c r="CH372" s="104">
        <v>2694.5295991020689</v>
      </c>
    </row>
    <row r="373" spans="2:86" x14ac:dyDescent="0.2">
      <c r="B373" s="105">
        <v>368</v>
      </c>
      <c r="C373" s="109">
        <v>13.707246662551677</v>
      </c>
      <c r="D373" s="109">
        <v>4</v>
      </c>
      <c r="E373" s="109">
        <v>5.1100850857402182</v>
      </c>
      <c r="F373" s="110">
        <v>133.13301680723239</v>
      </c>
      <c r="G373" s="109">
        <v>14.817331748291895</v>
      </c>
      <c r="H373" s="109">
        <v>14.817331748291895</v>
      </c>
      <c r="I373" s="109">
        <v>0</v>
      </c>
      <c r="J373" s="110">
        <v>577.65296925598921</v>
      </c>
      <c r="K373" s="110">
        <v>2867.119714692541</v>
      </c>
      <c r="L373" s="110">
        <v>2289.4667454365517</v>
      </c>
      <c r="M373" s="111" t="s">
        <v>104</v>
      </c>
      <c r="O373" s="103">
        <v>21.726545662185572</v>
      </c>
      <c r="P373" s="103">
        <v>22.142136685841404</v>
      </c>
      <c r="Q373" s="103">
        <v>0.41559102365583017</v>
      </c>
      <c r="R373" s="104">
        <v>876.06415611390423</v>
      </c>
      <c r="S373" s="104">
        <v>4008.3325670194913</v>
      </c>
      <c r="T373" s="104">
        <v>3132.2684109055831</v>
      </c>
      <c r="X373" s="105">
        <v>368</v>
      </c>
      <c r="Y373" s="109">
        <v>21.407244011343348</v>
      </c>
      <c r="Z373" s="109">
        <v>1</v>
      </c>
      <c r="AA373" s="109">
        <v>3.2955293786260982</v>
      </c>
      <c r="AB373" s="110">
        <v>144.1201813617447</v>
      </c>
      <c r="AC373" s="109">
        <v>23.702773389969447</v>
      </c>
      <c r="AD373" s="109">
        <v>23.702773389969447</v>
      </c>
      <c r="AE373" s="109">
        <v>0</v>
      </c>
      <c r="AF373" s="110">
        <v>855.20338306082817</v>
      </c>
      <c r="AG373" s="110">
        <v>4336.4992101945008</v>
      </c>
      <c r="AH373" s="110">
        <v>3481.2958271336729</v>
      </c>
      <c r="AI373" s="111" t="s">
        <v>104</v>
      </c>
      <c r="AK373" s="103">
        <v>21.797302955058036</v>
      </c>
      <c r="AL373" s="103">
        <v>22.227608660374404</v>
      </c>
      <c r="AM373" s="103">
        <v>0.43030570531636142</v>
      </c>
      <c r="AN373" s="104">
        <v>882.56718816847774</v>
      </c>
      <c r="AO373" s="104">
        <v>4055.1449666930562</v>
      </c>
      <c r="AP373" s="104">
        <v>3172.5777785245773</v>
      </c>
      <c r="AT373" s="105">
        <v>368</v>
      </c>
      <c r="AU373" s="109">
        <v>21.166795936293795</v>
      </c>
      <c r="AV373" s="109">
        <v>2</v>
      </c>
      <c r="AW373" s="109">
        <v>3.4217885030582198</v>
      </c>
      <c r="AX373" s="110">
        <v>149.49032476721294</v>
      </c>
      <c r="AY373" s="109">
        <v>22.588584439352015</v>
      </c>
      <c r="AZ373" s="109">
        <v>22.588584439352015</v>
      </c>
      <c r="BA373" s="109">
        <v>0</v>
      </c>
      <c r="BB373" s="110">
        <v>827.14785794777345</v>
      </c>
      <c r="BC373" s="110">
        <v>3488.2876659028025</v>
      </c>
      <c r="BD373" s="110">
        <v>2661.139807955029</v>
      </c>
      <c r="BE373" s="111" t="s">
        <v>104</v>
      </c>
      <c r="BG373" s="103">
        <v>22.82637073549353</v>
      </c>
      <c r="BH373" s="103">
        <v>23.596514902898431</v>
      </c>
      <c r="BI373" s="103">
        <v>0.77014416740491054</v>
      </c>
      <c r="BJ373" s="104">
        <v>951.39931008636393</v>
      </c>
      <c r="BK373" s="104">
        <v>3585.504523367506</v>
      </c>
      <c r="BL373" s="104">
        <v>2634.1052132811433</v>
      </c>
      <c r="BP373" s="105">
        <v>368</v>
      </c>
      <c r="BQ373" s="109">
        <v>25.123700457880908</v>
      </c>
      <c r="BR373" s="109">
        <v>1</v>
      </c>
      <c r="BS373" s="109">
        <v>6.0744351271540875</v>
      </c>
      <c r="BT373" s="110">
        <v>160.22707218012607</v>
      </c>
      <c r="BU373" s="109">
        <v>25</v>
      </c>
      <c r="BV373" s="109">
        <v>30.198135585034997</v>
      </c>
      <c r="BW373" s="109">
        <v>5.1981355850349971</v>
      </c>
      <c r="BX373" s="110">
        <v>1689.9474099353756</v>
      </c>
      <c r="BY373" s="110">
        <v>3820</v>
      </c>
      <c r="BZ373" s="110">
        <v>2130.0525900646244</v>
      </c>
      <c r="CA373" s="111" t="s">
        <v>105</v>
      </c>
      <c r="CC373" s="103">
        <v>22.906311797717887</v>
      </c>
      <c r="CD373" s="103">
        <v>23.767157849997322</v>
      </c>
      <c r="CE373" s="103">
        <v>0.86084605227943256</v>
      </c>
      <c r="CF373" s="104">
        <v>966.83694503669381</v>
      </c>
      <c r="CG373" s="104">
        <v>3659.8326392229014</v>
      </c>
      <c r="CH373" s="104">
        <v>2692.995694186206</v>
      </c>
    </row>
    <row r="374" spans="2:86" x14ac:dyDescent="0.2">
      <c r="B374" s="105">
        <v>369</v>
      </c>
      <c r="C374" s="109">
        <v>21.413548346182129</v>
      </c>
      <c r="D374" s="109">
        <v>3</v>
      </c>
      <c r="E374" s="109">
        <v>5.1699709705045258</v>
      </c>
      <c r="F374" s="110">
        <v>183.79786236483716</v>
      </c>
      <c r="G374" s="109">
        <v>23.583519316686655</v>
      </c>
      <c r="H374" s="109">
        <v>23.583519316686655</v>
      </c>
      <c r="I374" s="109">
        <v>0</v>
      </c>
      <c r="J374" s="110">
        <v>891.30344186543675</v>
      </c>
      <c r="K374" s="110">
        <v>4395.0334770035979</v>
      </c>
      <c r="L374" s="110">
        <v>3503.7300351381609</v>
      </c>
      <c r="M374" s="111" t="s">
        <v>104</v>
      </c>
      <c r="O374" s="103">
        <v>21.731578111113759</v>
      </c>
      <c r="P374" s="103">
        <v>22.146042871832854</v>
      </c>
      <c r="Q374" s="103">
        <v>0.41446476071909349</v>
      </c>
      <c r="R374" s="104">
        <v>876.10545499127966</v>
      </c>
      <c r="S374" s="104">
        <v>4009.3805369652478</v>
      </c>
      <c r="T374" s="104">
        <v>3133.275081973964</v>
      </c>
      <c r="X374" s="105">
        <v>369</v>
      </c>
      <c r="Y374" s="109">
        <v>16.669189005019525</v>
      </c>
      <c r="Z374" s="109">
        <v>1</v>
      </c>
      <c r="AA374" s="109">
        <v>4.0919719484399142</v>
      </c>
      <c r="AB374" s="110">
        <v>161.25342490941281</v>
      </c>
      <c r="AC374" s="109">
        <v>19.761160953459438</v>
      </c>
      <c r="AD374" s="109">
        <v>19.761160953459438</v>
      </c>
      <c r="AE374" s="109">
        <v>0</v>
      </c>
      <c r="AF374" s="110">
        <v>754.08825351319592</v>
      </c>
      <c r="AG374" s="110">
        <v>3627.0089716226989</v>
      </c>
      <c r="AH374" s="110">
        <v>2872.920718109503</v>
      </c>
      <c r="AI374" s="111" t="s">
        <v>104</v>
      </c>
      <c r="AK374" s="103">
        <v>21.791784955053707</v>
      </c>
      <c r="AL374" s="103">
        <v>22.220924520247262</v>
      </c>
      <c r="AM374" s="103">
        <v>0.4291395651935529</v>
      </c>
      <c r="AN374" s="104">
        <v>882.21900677374799</v>
      </c>
      <c r="AO374" s="104">
        <v>4053.9847065438139</v>
      </c>
      <c r="AP374" s="104">
        <v>3171.7656997700651</v>
      </c>
      <c r="AT374" s="105">
        <v>369</v>
      </c>
      <c r="AU374" s="109">
        <v>16.385728570184263</v>
      </c>
      <c r="AV374" s="109">
        <v>3</v>
      </c>
      <c r="AW374" s="109">
        <v>5.3499023141873607</v>
      </c>
      <c r="AX374" s="110">
        <v>152.96583085536386</v>
      </c>
      <c r="AY374" s="109">
        <v>18.735630884371623</v>
      </c>
      <c r="AZ374" s="109">
        <v>18.735630884371623</v>
      </c>
      <c r="BA374" s="109">
        <v>0</v>
      </c>
      <c r="BB374" s="110">
        <v>715.03475738651252</v>
      </c>
      <c r="BC374" s="110">
        <v>2960.3446326557437</v>
      </c>
      <c r="BD374" s="110">
        <v>2245.3098752692313</v>
      </c>
      <c r="BE374" s="111" t="s">
        <v>104</v>
      </c>
      <c r="BG374" s="103">
        <v>22.815284719636832</v>
      </c>
      <c r="BH374" s="103">
        <v>23.583341775476949</v>
      </c>
      <c r="BI374" s="103">
        <v>0.76805705584012751</v>
      </c>
      <c r="BJ374" s="104">
        <v>950.7587557430038</v>
      </c>
      <c r="BK374" s="104">
        <v>3583.8103231216746</v>
      </c>
      <c r="BL374" s="104">
        <v>2633.0515673786717</v>
      </c>
      <c r="BP374" s="105">
        <v>369</v>
      </c>
      <c r="BQ374" s="109">
        <v>20.983213041931791</v>
      </c>
      <c r="BR374" s="109">
        <v>3</v>
      </c>
      <c r="BS374" s="109">
        <v>4.5000706489692579</v>
      </c>
      <c r="BT374" s="110">
        <v>143.63224324954481</v>
      </c>
      <c r="BU374" s="109">
        <v>22.483283690901047</v>
      </c>
      <c r="BV374" s="109">
        <v>22.483283690901047</v>
      </c>
      <c r="BW374" s="109">
        <v>0</v>
      </c>
      <c r="BX374" s="110">
        <v>818.13075397657622</v>
      </c>
      <c r="BY374" s="110">
        <v>3582.492553635157</v>
      </c>
      <c r="BZ374" s="110">
        <v>2764.3617996585808</v>
      </c>
      <c r="CA374" s="111" t="s">
        <v>104</v>
      </c>
      <c r="CC374" s="103">
        <v>22.905165380084235</v>
      </c>
      <c r="CD374" s="103">
        <v>23.763678516232833</v>
      </c>
      <c r="CE374" s="103">
        <v>0.85851313614859404</v>
      </c>
      <c r="CF374" s="104">
        <v>966.43394722894288</v>
      </c>
      <c r="CG374" s="104">
        <v>3659.6230454950214</v>
      </c>
      <c r="CH374" s="104">
        <v>2693.1890982660771</v>
      </c>
    </row>
    <row r="375" spans="2:86" x14ac:dyDescent="0.2">
      <c r="B375" s="105">
        <v>370</v>
      </c>
      <c r="C375" s="109">
        <v>22.211090326347776</v>
      </c>
      <c r="D375" s="109">
        <v>1</v>
      </c>
      <c r="E375" s="109">
        <v>5.7624959874021719</v>
      </c>
      <c r="F375" s="110">
        <v>174.71087587310834</v>
      </c>
      <c r="G375" s="109">
        <v>25</v>
      </c>
      <c r="H375" s="109">
        <v>26.973586313749948</v>
      </c>
      <c r="I375" s="109">
        <v>1.9735863137499479</v>
      </c>
      <c r="J375" s="110">
        <v>1279.9564123480989</v>
      </c>
      <c r="K375" s="110">
        <v>4550</v>
      </c>
      <c r="L375" s="110">
        <v>3270.0435876519014</v>
      </c>
      <c r="M375" s="111" t="s">
        <v>105</v>
      </c>
      <c r="O375" s="103">
        <v>21.740411683786427</v>
      </c>
      <c r="P375" s="103">
        <v>22.159090286540739</v>
      </c>
      <c r="Q375" s="103">
        <v>0.41867860275431196</v>
      </c>
      <c r="R375" s="104">
        <v>877.19694406521694</v>
      </c>
      <c r="S375" s="104">
        <v>4010.8416706491257</v>
      </c>
      <c r="T375" s="104">
        <v>3133.6447265839042</v>
      </c>
      <c r="X375" s="105">
        <v>370</v>
      </c>
      <c r="Y375" s="109">
        <v>19.29496120803833</v>
      </c>
      <c r="Z375" s="109">
        <v>2</v>
      </c>
      <c r="AA375" s="109">
        <v>4.0074811449517647</v>
      </c>
      <c r="AB375" s="110">
        <v>175.92538367576978</v>
      </c>
      <c r="AC375" s="109">
        <v>21.302442352990095</v>
      </c>
      <c r="AD375" s="109">
        <v>21.302442352990095</v>
      </c>
      <c r="AE375" s="109">
        <v>0</v>
      </c>
      <c r="AF375" s="110">
        <v>814.99865426547262</v>
      </c>
      <c r="AG375" s="110">
        <v>3974.4396235382169</v>
      </c>
      <c r="AH375" s="110">
        <v>3159.440969272744</v>
      </c>
      <c r="AI375" s="111" t="s">
        <v>104</v>
      </c>
      <c r="AK375" s="103">
        <v>21.790462407480561</v>
      </c>
      <c r="AL375" s="103">
        <v>22.218442136011429</v>
      </c>
      <c r="AM375" s="103">
        <v>0.42797972853086758</v>
      </c>
      <c r="AN375" s="104">
        <v>882.03733014534725</v>
      </c>
      <c r="AO375" s="104">
        <v>4053.7697198329879</v>
      </c>
      <c r="AP375" s="104">
        <v>3171.7323896876396</v>
      </c>
      <c r="AT375" s="105">
        <v>370</v>
      </c>
      <c r="AU375" s="109">
        <v>27.93219493794966</v>
      </c>
      <c r="AV375" s="109">
        <v>4</v>
      </c>
      <c r="AW375" s="109">
        <v>3.1894767966636239</v>
      </c>
      <c r="AX375" s="110">
        <v>177.56698032855979</v>
      </c>
      <c r="AY375" s="109">
        <v>25</v>
      </c>
      <c r="AZ375" s="109">
        <v>27.121671734613283</v>
      </c>
      <c r="BA375" s="109">
        <v>2.1216717346132832</v>
      </c>
      <c r="BB375" s="110">
        <v>1245.8177405205522</v>
      </c>
      <c r="BC375" s="110">
        <v>3950</v>
      </c>
      <c r="BD375" s="110">
        <v>2704.1822594794476</v>
      </c>
      <c r="BE375" s="111" t="s">
        <v>105</v>
      </c>
      <c r="BG375" s="103">
        <v>22.821189355529704</v>
      </c>
      <c r="BH375" s="103">
        <v>23.592904829420558</v>
      </c>
      <c r="BI375" s="103">
        <v>0.77171547389086581</v>
      </c>
      <c r="BJ375" s="104">
        <v>951.55621245861892</v>
      </c>
      <c r="BK375" s="104">
        <v>3584.8000249510756</v>
      </c>
      <c r="BL375" s="104">
        <v>2633.2438124924579</v>
      </c>
      <c r="BP375" s="105">
        <v>370</v>
      </c>
      <c r="BQ375" s="109">
        <v>15.885840284590513</v>
      </c>
      <c r="BR375" s="109">
        <v>4</v>
      </c>
      <c r="BS375" s="109">
        <v>4.0434610436785388</v>
      </c>
      <c r="BT375" s="110">
        <v>144.45482455200036</v>
      </c>
      <c r="BU375" s="109">
        <v>15.929301328269052</v>
      </c>
      <c r="BV375" s="109">
        <v>15.929301328269052</v>
      </c>
      <c r="BW375" s="109">
        <v>0</v>
      </c>
      <c r="BX375" s="110">
        <v>622.33386440007189</v>
      </c>
      <c r="BY375" s="110">
        <v>2669.3951992403577</v>
      </c>
      <c r="BZ375" s="110">
        <v>2047.0613348402858</v>
      </c>
      <c r="CA375" s="111" t="s">
        <v>104</v>
      </c>
      <c r="CC375" s="103">
        <v>22.88631169345771</v>
      </c>
      <c r="CD375" s="103">
        <v>23.742504523832931</v>
      </c>
      <c r="CE375" s="103">
        <v>0.85619283037521943</v>
      </c>
      <c r="CF375" s="104">
        <v>965.50394700508093</v>
      </c>
      <c r="CG375" s="104">
        <v>3656.9467540186579</v>
      </c>
      <c r="CH375" s="104">
        <v>2691.442807013575</v>
      </c>
    </row>
    <row r="376" spans="2:86" x14ac:dyDescent="0.2">
      <c r="B376" s="105">
        <v>371</v>
      </c>
      <c r="C376" s="109">
        <v>21.936662497619107</v>
      </c>
      <c r="D376" s="109">
        <v>6</v>
      </c>
      <c r="E376" s="109">
        <v>2.6702736455731122</v>
      </c>
      <c r="F376" s="110">
        <v>190.38630095498735</v>
      </c>
      <c r="G376" s="109">
        <v>18.606936143192218</v>
      </c>
      <c r="H376" s="109">
        <v>18.606936143192218</v>
      </c>
      <c r="I376" s="109">
        <v>0</v>
      </c>
      <c r="J376" s="110">
        <v>748.59438525075393</v>
      </c>
      <c r="K376" s="110">
        <v>3649.2485057745994</v>
      </c>
      <c r="L376" s="110">
        <v>2900.6541205238454</v>
      </c>
      <c r="M376" s="111" t="s">
        <v>104</v>
      </c>
      <c r="O376" s="103">
        <v>21.731965658070536</v>
      </c>
      <c r="P376" s="103">
        <v>22.149515747070797</v>
      </c>
      <c r="Q376" s="103">
        <v>0.4175500890002572</v>
      </c>
      <c r="R376" s="104">
        <v>876.85030644038011</v>
      </c>
      <c r="S376" s="104">
        <v>4009.867025999868</v>
      </c>
      <c r="T376" s="104">
        <v>3133.0167195594836</v>
      </c>
      <c r="X376" s="105">
        <v>371</v>
      </c>
      <c r="Y376" s="109">
        <v>23.191865386146212</v>
      </c>
      <c r="Z376" s="109">
        <v>1</v>
      </c>
      <c r="AA376" s="109">
        <v>2.5748336980864188</v>
      </c>
      <c r="AB376" s="110">
        <v>147.3228043018957</v>
      </c>
      <c r="AC376" s="109">
        <v>24.766699084232631</v>
      </c>
      <c r="AD376" s="109">
        <v>24.766699084232631</v>
      </c>
      <c r="AE376" s="109">
        <v>0</v>
      </c>
      <c r="AF376" s="110">
        <v>890.32377682887454</v>
      </c>
      <c r="AG376" s="110">
        <v>4528.0058351618736</v>
      </c>
      <c r="AH376" s="110">
        <v>3637.6820583329991</v>
      </c>
      <c r="AI376" s="111" t="s">
        <v>104</v>
      </c>
      <c r="AK376" s="103">
        <v>21.798484608765609</v>
      </c>
      <c r="AL376" s="103">
        <v>22.225310753122535</v>
      </c>
      <c r="AM376" s="103">
        <v>0.42682614435692995</v>
      </c>
      <c r="AN376" s="104">
        <v>882.05966558115199</v>
      </c>
      <c r="AO376" s="104">
        <v>4055.0479842947902</v>
      </c>
      <c r="AP376" s="104">
        <v>3172.9883187136379</v>
      </c>
      <c r="AT376" s="105">
        <v>371</v>
      </c>
      <c r="AU376" s="109">
        <v>20.352417569039496</v>
      </c>
      <c r="AV376" s="109">
        <v>5</v>
      </c>
      <c r="AW376" s="109">
        <v>6.0644555413902719</v>
      </c>
      <c r="AX376" s="110">
        <v>120.55522328070259</v>
      </c>
      <c r="AY376" s="109">
        <v>21.416873110429769</v>
      </c>
      <c r="AZ376" s="109">
        <v>21.416873110429769</v>
      </c>
      <c r="BA376" s="109">
        <v>0</v>
      </c>
      <c r="BB376" s="110">
        <v>763.0614165935956</v>
      </c>
      <c r="BC376" s="110">
        <v>3462.5309665644654</v>
      </c>
      <c r="BD376" s="110">
        <v>2699.4695499708696</v>
      </c>
      <c r="BE376" s="111" t="s">
        <v>104</v>
      </c>
      <c r="BG376" s="103">
        <v>22.817404136540215</v>
      </c>
      <c r="BH376" s="103">
        <v>23.587039514814112</v>
      </c>
      <c r="BI376" s="103">
        <v>0.76963537827390938</v>
      </c>
      <c r="BJ376" s="104">
        <v>951.04814023256768</v>
      </c>
      <c r="BK376" s="104">
        <v>3584.4704587559636</v>
      </c>
      <c r="BL376" s="104">
        <v>2633.4223185233968</v>
      </c>
      <c r="BP376" s="105">
        <v>371</v>
      </c>
      <c r="BQ376" s="109">
        <v>21.889267523319784</v>
      </c>
      <c r="BR376" s="109">
        <v>2</v>
      </c>
      <c r="BS376" s="109">
        <v>4.1900790812322395</v>
      </c>
      <c r="BT376" s="110">
        <v>144.40854228622618</v>
      </c>
      <c r="BU376" s="109">
        <v>24.079346604552022</v>
      </c>
      <c r="BV376" s="109">
        <v>24.079346604552022</v>
      </c>
      <c r="BW376" s="109">
        <v>0</v>
      </c>
      <c r="BX376" s="110">
        <v>866.78894042278682</v>
      </c>
      <c r="BY376" s="110">
        <v>3751.9019906828034</v>
      </c>
      <c r="BZ376" s="110">
        <v>2885.1130502600167</v>
      </c>
      <c r="CA376" s="111" t="s">
        <v>104</v>
      </c>
      <c r="CC376" s="103">
        <v>22.889527420980876</v>
      </c>
      <c r="CD376" s="103">
        <v>23.74341245396964</v>
      </c>
      <c r="CE376" s="103">
        <v>0.85388503298876328</v>
      </c>
      <c r="CF376" s="104">
        <v>965.23786882022296</v>
      </c>
      <c r="CG376" s="104">
        <v>3657.202698052793</v>
      </c>
      <c r="CH376" s="104">
        <v>2691.9648292325678</v>
      </c>
    </row>
    <row r="377" spans="2:86" x14ac:dyDescent="0.2">
      <c r="B377" s="105">
        <v>372</v>
      </c>
      <c r="C377" s="109">
        <v>24.232051120272548</v>
      </c>
      <c r="D377" s="109">
        <v>3</v>
      </c>
      <c r="E377" s="109">
        <v>3.6997800937697152</v>
      </c>
      <c r="F377" s="110">
        <v>146.83845090016163</v>
      </c>
      <c r="G377" s="109">
        <v>24.931831214042262</v>
      </c>
      <c r="H377" s="109">
        <v>24.931831214042262</v>
      </c>
      <c r="I377" s="109">
        <v>0</v>
      </c>
      <c r="J377" s="110">
        <v>894.79338732142946</v>
      </c>
      <c r="K377" s="110">
        <v>4637.7296185276073</v>
      </c>
      <c r="L377" s="110">
        <v>3742.9362312061776</v>
      </c>
      <c r="M377" s="111" t="s">
        <v>104</v>
      </c>
      <c r="O377" s="103">
        <v>21.740567447199492</v>
      </c>
      <c r="P377" s="103">
        <v>22.156995089723946</v>
      </c>
      <c r="Q377" s="103">
        <v>0.41642764252445008</v>
      </c>
      <c r="R377" s="104">
        <v>876.89854052877001</v>
      </c>
      <c r="S377" s="104">
        <v>4011.5548286679536</v>
      </c>
      <c r="T377" s="104">
        <v>3134.6562881391792</v>
      </c>
      <c r="X377" s="105">
        <v>372</v>
      </c>
      <c r="Y377" s="109">
        <v>20.223099363640763</v>
      </c>
      <c r="Z377" s="109">
        <v>1</v>
      </c>
      <c r="AA377" s="109">
        <v>4.9769567361248868</v>
      </c>
      <c r="AB377" s="110">
        <v>185.4506888089094</v>
      </c>
      <c r="AC377" s="109">
        <v>24.20005609976565</v>
      </c>
      <c r="AD377" s="109">
        <v>24.20005609976565</v>
      </c>
      <c r="AE377" s="109">
        <v>0</v>
      </c>
      <c r="AF377" s="110">
        <v>911.45237180187883</v>
      </c>
      <c r="AG377" s="110">
        <v>4426.0100979578174</v>
      </c>
      <c r="AH377" s="110">
        <v>3514.5577261559383</v>
      </c>
      <c r="AI377" s="111" t="s">
        <v>104</v>
      </c>
      <c r="AK377" s="103">
        <v>21.804940446107008</v>
      </c>
      <c r="AL377" s="103">
        <v>22.230619208355449</v>
      </c>
      <c r="AM377" s="103">
        <v>0.42567876224844359</v>
      </c>
      <c r="AN377" s="104">
        <v>882.13867823228304</v>
      </c>
      <c r="AO377" s="104">
        <v>4056.0451942777559</v>
      </c>
      <c r="AP377" s="104">
        <v>3173.906516045472</v>
      </c>
      <c r="AT377" s="105">
        <v>372</v>
      </c>
      <c r="AU377" s="109">
        <v>21.90735414186641</v>
      </c>
      <c r="AV377" s="109">
        <v>1</v>
      </c>
      <c r="AW377" s="109">
        <v>4.4801112015108835</v>
      </c>
      <c r="AX377" s="110">
        <v>124.2987267000415</v>
      </c>
      <c r="AY377" s="109">
        <v>25</v>
      </c>
      <c r="AZ377" s="109">
        <v>25.387465343377293</v>
      </c>
      <c r="BA377" s="109">
        <v>0.38746534337729344</v>
      </c>
      <c r="BB377" s="110">
        <v>932.41852820663553</v>
      </c>
      <c r="BC377" s="110">
        <v>3800</v>
      </c>
      <c r="BD377" s="110">
        <v>2867.5814717933645</v>
      </c>
      <c r="BE377" s="111" t="s">
        <v>105</v>
      </c>
      <c r="BG377" s="103">
        <v>22.823271329721557</v>
      </c>
      <c r="BH377" s="103">
        <v>23.591879369191972</v>
      </c>
      <c r="BI377" s="103">
        <v>0.76860803947042389</v>
      </c>
      <c r="BJ377" s="104">
        <v>950.99806063034748</v>
      </c>
      <c r="BK377" s="104">
        <v>3585.0498392431791</v>
      </c>
      <c r="BL377" s="104">
        <v>2634.0517786128321</v>
      </c>
      <c r="BP377" s="105">
        <v>372</v>
      </c>
      <c r="BQ377" s="109">
        <v>23.879818594501742</v>
      </c>
      <c r="BR377" s="109">
        <v>2</v>
      </c>
      <c r="BS377" s="109">
        <v>5.9974750564546246</v>
      </c>
      <c r="BT377" s="110">
        <v>184.17112650714807</v>
      </c>
      <c r="BU377" s="109">
        <v>25</v>
      </c>
      <c r="BV377" s="109">
        <v>27.877293650956368</v>
      </c>
      <c r="BW377" s="109">
        <v>2.8772936509563678</v>
      </c>
      <c r="BX377" s="110">
        <v>1365.7651741506033</v>
      </c>
      <c r="BY377" s="110">
        <v>3890</v>
      </c>
      <c r="BZ377" s="110">
        <v>2524.2348258493967</v>
      </c>
      <c r="CA377" s="111" t="s">
        <v>105</v>
      </c>
      <c r="CC377" s="103">
        <v>22.895200734365336</v>
      </c>
      <c r="CD377" s="103">
        <v>23.754525037832508</v>
      </c>
      <c r="CE377" s="103">
        <v>0.85932430346717081</v>
      </c>
      <c r="CF377" s="104">
        <v>966.31455512487446</v>
      </c>
      <c r="CG377" s="104">
        <v>3657.8284972515758</v>
      </c>
      <c r="CH377" s="104">
        <v>2691.513942126699</v>
      </c>
    </row>
    <row r="378" spans="2:86" x14ac:dyDescent="0.2">
      <c r="B378" s="105">
        <v>373</v>
      </c>
      <c r="C378" s="109">
        <v>22.23788829209721</v>
      </c>
      <c r="D378" s="109">
        <v>2</v>
      </c>
      <c r="E378" s="109">
        <v>2.3378261086227665</v>
      </c>
      <c r="F378" s="110">
        <v>171.29513792944942</v>
      </c>
      <c r="G378" s="109">
        <v>22.575714400719978</v>
      </c>
      <c r="H378" s="109">
        <v>22.575714400719978</v>
      </c>
      <c r="I378" s="109">
        <v>0</v>
      </c>
      <c r="J378" s="110">
        <v>848.56656995104879</v>
      </c>
      <c r="K378" s="110">
        <v>4163.6285921295967</v>
      </c>
      <c r="L378" s="110">
        <v>3315.062022178548</v>
      </c>
      <c r="M378" s="111" t="s">
        <v>104</v>
      </c>
      <c r="O378" s="103">
        <v>21.742806447074884</v>
      </c>
      <c r="P378" s="103">
        <v>22.158117661603292</v>
      </c>
      <c r="Q378" s="103">
        <v>0.41531121452840597</v>
      </c>
      <c r="R378" s="104">
        <v>876.82258350309246</v>
      </c>
      <c r="S378" s="104">
        <v>4011.9625331276366</v>
      </c>
      <c r="T378" s="104">
        <v>3135.139949624539</v>
      </c>
      <c r="X378" s="105">
        <v>373</v>
      </c>
      <c r="Y378" s="109">
        <v>15.504010680551293</v>
      </c>
      <c r="Z378" s="109">
        <v>1</v>
      </c>
      <c r="AA378" s="109">
        <v>3.1774011962577</v>
      </c>
      <c r="AB378" s="110">
        <v>163.80616602052012</v>
      </c>
      <c r="AC378" s="109">
        <v>17.681411876808994</v>
      </c>
      <c r="AD378" s="109">
        <v>17.681411876808994</v>
      </c>
      <c r="AE378" s="109">
        <v>0</v>
      </c>
      <c r="AF378" s="110">
        <v>694.24852232478997</v>
      </c>
      <c r="AG378" s="110">
        <v>3252.6541378256188</v>
      </c>
      <c r="AH378" s="110">
        <v>2558.4056155008288</v>
      </c>
      <c r="AI378" s="111" t="s">
        <v>104</v>
      </c>
      <c r="AK378" s="103">
        <v>21.79388540972819</v>
      </c>
      <c r="AL378" s="103">
        <v>22.218422942051035</v>
      </c>
      <c r="AM378" s="103">
        <v>0.42453753232284452</v>
      </c>
      <c r="AN378" s="104">
        <v>881.63495127274541</v>
      </c>
      <c r="AO378" s="104">
        <v>4053.8913308556321</v>
      </c>
      <c r="AP378" s="104">
        <v>3172.256379582886</v>
      </c>
      <c r="AT378" s="105">
        <v>373</v>
      </c>
      <c r="AU378" s="109">
        <v>20.431963350358622</v>
      </c>
      <c r="AV378" s="109">
        <v>1</v>
      </c>
      <c r="AW378" s="109">
        <v>5.1948334194565895</v>
      </c>
      <c r="AX378" s="110">
        <v>103.42865749836028</v>
      </c>
      <c r="AY378" s="109">
        <v>24.626796769815211</v>
      </c>
      <c r="AZ378" s="109">
        <v>24.626796769815211</v>
      </c>
      <c r="BA378" s="109">
        <v>0</v>
      </c>
      <c r="BB378" s="110">
        <v>842.23256059281664</v>
      </c>
      <c r="BC378" s="110">
        <v>3744.0195154722819</v>
      </c>
      <c r="BD378" s="110">
        <v>2901.7869548794652</v>
      </c>
      <c r="BE378" s="111" t="s">
        <v>104</v>
      </c>
      <c r="BG378" s="103">
        <v>22.828106518568994</v>
      </c>
      <c r="BH378" s="103">
        <v>23.594653946673535</v>
      </c>
      <c r="BI378" s="103">
        <v>0.76654742810455134</v>
      </c>
      <c r="BJ378" s="104">
        <v>950.70646411550149</v>
      </c>
      <c r="BK378" s="104">
        <v>3585.4760314046507</v>
      </c>
      <c r="BL378" s="104">
        <v>2634.76956728915</v>
      </c>
      <c r="BP378" s="105">
        <v>373</v>
      </c>
      <c r="BQ378" s="109">
        <v>18.770591753647846</v>
      </c>
      <c r="BR378" s="109">
        <v>4</v>
      </c>
      <c r="BS378" s="109">
        <v>4.0080511166538724</v>
      </c>
      <c r="BT378" s="110">
        <v>116.61472558642498</v>
      </c>
      <c r="BU378" s="109">
        <v>18.778642870301717</v>
      </c>
      <c r="BV378" s="109">
        <v>18.778642870301717</v>
      </c>
      <c r="BW378" s="109">
        <v>0</v>
      </c>
      <c r="BX378" s="110">
        <v>679.97401169547652</v>
      </c>
      <c r="BY378" s="110">
        <v>3096.7964305452574</v>
      </c>
      <c r="BZ378" s="110">
        <v>2416.8224188497807</v>
      </c>
      <c r="CA378" s="111" t="s">
        <v>104</v>
      </c>
      <c r="CC378" s="103">
        <v>22.884164386204308</v>
      </c>
      <c r="CD378" s="103">
        <v>23.741184871163526</v>
      </c>
      <c r="CE378" s="103">
        <v>0.8570204849592159</v>
      </c>
      <c r="CF378" s="104">
        <v>965.54688610763742</v>
      </c>
      <c r="CG378" s="104">
        <v>3656.3243898341325</v>
      </c>
      <c r="CH378" s="104">
        <v>2690.7775037264928</v>
      </c>
    </row>
    <row r="379" spans="2:86" x14ac:dyDescent="0.2">
      <c r="B379" s="105">
        <v>374</v>
      </c>
      <c r="C379" s="109">
        <v>18.57530100044589</v>
      </c>
      <c r="D379" s="109">
        <v>0</v>
      </c>
      <c r="E379" s="109">
        <v>3.6878511379223329</v>
      </c>
      <c r="F379" s="110">
        <v>122.00176097176025</v>
      </c>
      <c r="G379" s="109">
        <v>22.263152138368223</v>
      </c>
      <c r="H379" s="109">
        <v>22.263152138368223</v>
      </c>
      <c r="I379" s="109">
        <v>0</v>
      </c>
      <c r="J379" s="110">
        <v>789.89632512280696</v>
      </c>
      <c r="K379" s="110">
        <v>4007.3673849062802</v>
      </c>
      <c r="L379" s="110">
        <v>3217.4710597834733</v>
      </c>
      <c r="M379" s="111" t="s">
        <v>104</v>
      </c>
      <c r="O379" s="103">
        <v>21.744197745714704</v>
      </c>
      <c r="P379" s="103">
        <v>22.158398502450257</v>
      </c>
      <c r="Q379" s="103">
        <v>0.41420075673554929</v>
      </c>
      <c r="R379" s="104">
        <v>876.59016035234299</v>
      </c>
      <c r="S379" s="104">
        <v>4011.9502466350664</v>
      </c>
      <c r="T379" s="104">
        <v>3135.3600862827175</v>
      </c>
      <c r="X379" s="105">
        <v>374</v>
      </c>
      <c r="Y379" s="109">
        <v>14.937096425442153</v>
      </c>
      <c r="Z379" s="109">
        <v>1</v>
      </c>
      <c r="AA379" s="109">
        <v>4.4252095074305586</v>
      </c>
      <c r="AB379" s="110">
        <v>155.233096007499</v>
      </c>
      <c r="AC379" s="109">
        <v>18.362305932872712</v>
      </c>
      <c r="AD379" s="109">
        <v>18.362305932872712</v>
      </c>
      <c r="AE379" s="109">
        <v>0</v>
      </c>
      <c r="AF379" s="110">
        <v>706.10227399368046</v>
      </c>
      <c r="AG379" s="110">
        <v>3375.2150679170882</v>
      </c>
      <c r="AH379" s="110">
        <v>2669.1127939234075</v>
      </c>
      <c r="AI379" s="111" t="s">
        <v>104</v>
      </c>
      <c r="AK379" s="103">
        <v>21.784710063533392</v>
      </c>
      <c r="AL379" s="103">
        <v>22.208112468764462</v>
      </c>
      <c r="AM379" s="103">
        <v>0.4234024052310722</v>
      </c>
      <c r="AN379" s="104">
        <v>881.16561256344312</v>
      </c>
      <c r="AO379" s="104">
        <v>4052.0766884413574</v>
      </c>
      <c r="AP379" s="104">
        <v>3170.9110758779143</v>
      </c>
      <c r="AT379" s="105">
        <v>374</v>
      </c>
      <c r="AU379" s="109">
        <v>24.185916960976204</v>
      </c>
      <c r="AV379" s="109">
        <v>3</v>
      </c>
      <c r="AW379" s="109">
        <v>5.0192243705403907</v>
      </c>
      <c r="AX379" s="110">
        <v>121.80335132288532</v>
      </c>
      <c r="AY379" s="109">
        <v>25</v>
      </c>
      <c r="AZ379" s="109">
        <v>26.205141331516593</v>
      </c>
      <c r="BA379" s="109">
        <v>1.2051413315165931</v>
      </c>
      <c r="BB379" s="110">
        <v>1052.5745510503743</v>
      </c>
      <c r="BC379" s="110">
        <v>3900</v>
      </c>
      <c r="BD379" s="110">
        <v>2847.4254489496257</v>
      </c>
      <c r="BE379" s="111" t="s">
        <v>105</v>
      </c>
      <c r="BG379" s="103">
        <v>22.833913720391003</v>
      </c>
      <c r="BH379" s="103">
        <v>23.601633859467231</v>
      </c>
      <c r="BI379" s="103">
        <v>0.76772013907624137</v>
      </c>
      <c r="BJ379" s="104">
        <v>950.97883867949849</v>
      </c>
      <c r="BK379" s="104">
        <v>3586.3170045827133</v>
      </c>
      <c r="BL379" s="104">
        <v>2635.3381659032157</v>
      </c>
      <c r="BP379" s="105">
        <v>374</v>
      </c>
      <c r="BQ379" s="109">
        <v>19.398599452798166</v>
      </c>
      <c r="BR379" s="109">
        <v>1</v>
      </c>
      <c r="BS379" s="109">
        <v>5.1975369137021605</v>
      </c>
      <c r="BT379" s="110">
        <v>182.93616970747036</v>
      </c>
      <c r="BU379" s="109">
        <v>23.596136366500325</v>
      </c>
      <c r="BV379" s="109">
        <v>23.596136366500325</v>
      </c>
      <c r="BW379" s="109">
        <v>0</v>
      </c>
      <c r="BX379" s="110">
        <v>890.82026070248003</v>
      </c>
      <c r="BY379" s="110">
        <v>3609.4204549750489</v>
      </c>
      <c r="BZ379" s="110">
        <v>2718.6001942725688</v>
      </c>
      <c r="CA379" s="111" t="s">
        <v>104</v>
      </c>
      <c r="CC379" s="103">
        <v>22.886068054600823</v>
      </c>
      <c r="CD379" s="103">
        <v>23.740797040937153</v>
      </c>
      <c r="CE379" s="103">
        <v>0.85472898633633032</v>
      </c>
      <c r="CF379" s="104">
        <v>965.34708229639364</v>
      </c>
      <c r="CG379" s="104">
        <v>3656.1989782435999</v>
      </c>
      <c r="CH379" s="104">
        <v>2690.8518959472044</v>
      </c>
    </row>
    <row r="380" spans="2:86" x14ac:dyDescent="0.2">
      <c r="B380" s="105">
        <v>375</v>
      </c>
      <c r="C380" s="109">
        <v>16.563737679722959</v>
      </c>
      <c r="D380" s="109">
        <v>2</v>
      </c>
      <c r="E380" s="109">
        <v>2.7868520366214491</v>
      </c>
      <c r="F380" s="110">
        <v>159.8484996730792</v>
      </c>
      <c r="G380" s="109">
        <v>17.350589716344409</v>
      </c>
      <c r="H380" s="109">
        <v>17.350589716344409</v>
      </c>
      <c r="I380" s="109">
        <v>0</v>
      </c>
      <c r="J380" s="110">
        <v>680.36619116341149</v>
      </c>
      <c r="K380" s="110">
        <v>3223.1061489419935</v>
      </c>
      <c r="L380" s="110">
        <v>2542.7399577785818</v>
      </c>
      <c r="M380" s="111" t="s">
        <v>104</v>
      </c>
      <c r="O380" s="103">
        <v>21.732481457636382</v>
      </c>
      <c r="P380" s="103">
        <v>22.145577679020644</v>
      </c>
      <c r="Q380" s="103">
        <v>0.4130962213842545</v>
      </c>
      <c r="R380" s="104">
        <v>876.06689643450591</v>
      </c>
      <c r="S380" s="104">
        <v>4009.8466623745512</v>
      </c>
      <c r="T380" s="104">
        <v>3133.7797659400399</v>
      </c>
      <c r="X380" s="105">
        <v>375</v>
      </c>
      <c r="Y380" s="109">
        <v>14.81859420550815</v>
      </c>
      <c r="Z380" s="109">
        <v>2</v>
      </c>
      <c r="AA380" s="109">
        <v>4.4176892601567914</v>
      </c>
      <c r="AB380" s="110">
        <v>173.6983072708222</v>
      </c>
      <c r="AC380" s="109">
        <v>17.23628346566494</v>
      </c>
      <c r="AD380" s="109">
        <v>17.23628346566494</v>
      </c>
      <c r="AE380" s="109">
        <v>0</v>
      </c>
      <c r="AF380" s="110">
        <v>690.78681124077036</v>
      </c>
      <c r="AG380" s="110">
        <v>3242.5310238196889</v>
      </c>
      <c r="AH380" s="110">
        <v>2551.7442125789185</v>
      </c>
      <c r="AI380" s="111" t="s">
        <v>104</v>
      </c>
      <c r="AK380" s="103">
        <v>21.772580925939074</v>
      </c>
      <c r="AL380" s="103">
        <v>22.194854258089531</v>
      </c>
      <c r="AM380" s="103">
        <v>0.42227333215045604</v>
      </c>
      <c r="AN380" s="104">
        <v>880.65793575991597</v>
      </c>
      <c r="AO380" s="104">
        <v>4049.9179000023664</v>
      </c>
      <c r="AP380" s="104">
        <v>3169.2599642424502</v>
      </c>
      <c r="AT380" s="105">
        <v>375</v>
      </c>
      <c r="AU380" s="109">
        <v>21.327451090619789</v>
      </c>
      <c r="AV380" s="109">
        <v>2</v>
      </c>
      <c r="AW380" s="109">
        <v>4.9473496949484321</v>
      </c>
      <c r="AX380" s="110">
        <v>115.67808513080257</v>
      </c>
      <c r="AY380" s="109">
        <v>24.274800785568221</v>
      </c>
      <c r="AZ380" s="109">
        <v>24.274800785568221</v>
      </c>
      <c r="BA380" s="109">
        <v>0</v>
      </c>
      <c r="BB380" s="110">
        <v>843.92210869784913</v>
      </c>
      <c r="BC380" s="110">
        <v>3741.2201178352329</v>
      </c>
      <c r="BD380" s="110">
        <v>2897.2980091373838</v>
      </c>
      <c r="BE380" s="111" t="s">
        <v>104</v>
      </c>
      <c r="BG380" s="103">
        <v>22.837756085898139</v>
      </c>
      <c r="BH380" s="103">
        <v>23.603428971270166</v>
      </c>
      <c r="BI380" s="103">
        <v>0.76567288537203804</v>
      </c>
      <c r="BJ380" s="104">
        <v>950.69335406621406</v>
      </c>
      <c r="BK380" s="104">
        <v>3586.730079551387</v>
      </c>
      <c r="BL380" s="104">
        <v>2636.0367254851735</v>
      </c>
      <c r="BP380" s="105">
        <v>375</v>
      </c>
      <c r="BQ380" s="109">
        <v>26.052096691416597</v>
      </c>
      <c r="BR380" s="109">
        <v>4</v>
      </c>
      <c r="BS380" s="109">
        <v>4.7434764829975347</v>
      </c>
      <c r="BT380" s="110">
        <v>115.46304688532774</v>
      </c>
      <c r="BU380" s="109">
        <v>25</v>
      </c>
      <c r="BV380" s="109">
        <v>26.79557317441413</v>
      </c>
      <c r="BW380" s="109">
        <v>1.7955731744141303</v>
      </c>
      <c r="BX380" s="110">
        <v>1134.7990230474472</v>
      </c>
      <c r="BY380" s="110">
        <v>4030</v>
      </c>
      <c r="BZ380" s="110">
        <v>2895.200976952553</v>
      </c>
      <c r="CA380" s="111" t="s">
        <v>105</v>
      </c>
      <c r="CC380" s="103">
        <v>22.891705206455221</v>
      </c>
      <c r="CD380" s="103">
        <v>23.748943110626424</v>
      </c>
      <c r="CE380" s="103">
        <v>0.85723790417120438</v>
      </c>
      <c r="CF380" s="104">
        <v>965.79895413839643</v>
      </c>
      <c r="CG380" s="104">
        <v>3657.1957809682835</v>
      </c>
      <c r="CH380" s="104">
        <v>2691.3968268298854</v>
      </c>
    </row>
    <row r="381" spans="2:86" x14ac:dyDescent="0.2">
      <c r="B381" s="105">
        <v>376</v>
      </c>
      <c r="C381" s="109">
        <v>18.944058091782846</v>
      </c>
      <c r="D381" s="109">
        <v>3</v>
      </c>
      <c r="E381" s="109">
        <v>5.0086604623276472</v>
      </c>
      <c r="F381" s="110">
        <v>124.54374050714259</v>
      </c>
      <c r="G381" s="109">
        <v>20.952718554110493</v>
      </c>
      <c r="H381" s="109">
        <v>20.952718554110493</v>
      </c>
      <c r="I381" s="109">
        <v>0</v>
      </c>
      <c r="J381" s="110">
        <v>753.1252971304574</v>
      </c>
      <c r="K381" s="110">
        <v>3921.4893397398887</v>
      </c>
      <c r="L381" s="110">
        <v>3168.3640426094312</v>
      </c>
      <c r="M381" s="111" t="s">
        <v>104</v>
      </c>
      <c r="O381" s="103">
        <v>21.730407620127004</v>
      </c>
      <c r="P381" s="103">
        <v>22.142405181348011</v>
      </c>
      <c r="Q381" s="103">
        <v>0.41199756122099845</v>
      </c>
      <c r="R381" s="104">
        <v>875.73992409593131</v>
      </c>
      <c r="S381" s="104">
        <v>4009.6116694952034</v>
      </c>
      <c r="T381" s="104">
        <v>3133.8717453992667</v>
      </c>
      <c r="X381" s="105">
        <v>376</v>
      </c>
      <c r="Y381" s="109">
        <v>25.337193157367956</v>
      </c>
      <c r="Z381" s="109">
        <v>2</v>
      </c>
      <c r="AA381" s="109">
        <v>5.5847197753574633</v>
      </c>
      <c r="AB381" s="110">
        <v>139.81041933539007</v>
      </c>
      <c r="AC381" s="109">
        <v>25</v>
      </c>
      <c r="AD381" s="109">
        <v>28.921912932725419</v>
      </c>
      <c r="AE381" s="109">
        <v>3.9219129327254194</v>
      </c>
      <c r="AF381" s="110">
        <v>1595.7547472259657</v>
      </c>
      <c r="AG381" s="110">
        <v>4640</v>
      </c>
      <c r="AH381" s="110">
        <v>3044.2452527740343</v>
      </c>
      <c r="AI381" s="111" t="s">
        <v>105</v>
      </c>
      <c r="AK381" s="103">
        <v>21.78116448730626</v>
      </c>
      <c r="AL381" s="103">
        <v>22.2127453715859</v>
      </c>
      <c r="AM381" s="103">
        <v>0.43158088427964469</v>
      </c>
      <c r="AN381" s="104">
        <v>882.55978898190017</v>
      </c>
      <c r="AO381" s="104">
        <v>4051.4872672895945</v>
      </c>
      <c r="AP381" s="104">
        <v>3168.9274783076939</v>
      </c>
      <c r="AT381" s="105">
        <v>376</v>
      </c>
      <c r="AU381" s="109">
        <v>26.330135335012123</v>
      </c>
      <c r="AV381" s="109">
        <v>2</v>
      </c>
      <c r="AW381" s="109">
        <v>6.0189236462279059</v>
      </c>
      <c r="AX381" s="110">
        <v>110.8877732113872</v>
      </c>
      <c r="AY381" s="109">
        <v>25</v>
      </c>
      <c r="AZ381" s="109">
        <v>30.349058981240027</v>
      </c>
      <c r="BA381" s="109">
        <v>5.3490589812400273</v>
      </c>
      <c r="BB381" s="110">
        <v>1663.2466203973913</v>
      </c>
      <c r="BC381" s="110">
        <v>3850</v>
      </c>
      <c r="BD381" s="110">
        <v>2186.7533796026087</v>
      </c>
      <c r="BE381" s="111" t="s">
        <v>105</v>
      </c>
      <c r="BG381" s="103">
        <v>22.843506734605857</v>
      </c>
      <c r="BH381" s="103">
        <v>23.621369476615833</v>
      </c>
      <c r="BI381" s="103">
        <v>0.77786274200998484</v>
      </c>
      <c r="BJ381" s="104">
        <v>952.58844254049905</v>
      </c>
      <c r="BK381" s="104">
        <v>3587.4302655100269</v>
      </c>
      <c r="BL381" s="104">
        <v>2634.841822969528</v>
      </c>
      <c r="BP381" s="105">
        <v>376</v>
      </c>
      <c r="BQ381" s="109">
        <v>21.552345204418586</v>
      </c>
      <c r="BR381" s="109">
        <v>1</v>
      </c>
      <c r="BS381" s="109">
        <v>5.4111719065985211</v>
      </c>
      <c r="BT381" s="110">
        <v>151.72416344028656</v>
      </c>
      <c r="BU381" s="109">
        <v>25</v>
      </c>
      <c r="BV381" s="109">
        <v>25.963517111017108</v>
      </c>
      <c r="BW381" s="109">
        <v>0.96351711101710791</v>
      </c>
      <c r="BX381" s="110">
        <v>1046.2517300928528</v>
      </c>
      <c r="BY381" s="110">
        <v>3820</v>
      </c>
      <c r="BZ381" s="110">
        <v>2773.748269907147</v>
      </c>
      <c r="CA381" s="111" t="s">
        <v>105</v>
      </c>
      <c r="CC381" s="103">
        <v>22.897312373459329</v>
      </c>
      <c r="CD381" s="103">
        <v>23.754832935095546</v>
      </c>
      <c r="CE381" s="103">
        <v>0.85752056163622004</v>
      </c>
      <c r="CF381" s="104">
        <v>966.01292428721149</v>
      </c>
      <c r="CG381" s="104">
        <v>3657.6287709125168</v>
      </c>
      <c r="CH381" s="104">
        <v>2691.6158466253037</v>
      </c>
    </row>
    <row r="382" spans="2:86" x14ac:dyDescent="0.2">
      <c r="B382" s="105">
        <v>377</v>
      </c>
      <c r="C382" s="109">
        <v>21.704462622025524</v>
      </c>
      <c r="D382" s="109">
        <v>0</v>
      </c>
      <c r="E382" s="109">
        <v>4.2687273346257939</v>
      </c>
      <c r="F382" s="110">
        <v>140.1528795147205</v>
      </c>
      <c r="G382" s="109">
        <v>25</v>
      </c>
      <c r="H382" s="109">
        <v>25.973189956651318</v>
      </c>
      <c r="I382" s="109">
        <v>0.9731899566513178</v>
      </c>
      <c r="J382" s="110">
        <v>1065.3270717119576</v>
      </c>
      <c r="K382" s="110">
        <v>4500</v>
      </c>
      <c r="L382" s="110">
        <v>3434.6729282880424</v>
      </c>
      <c r="M382" s="111" t="s">
        <v>105</v>
      </c>
      <c r="O382" s="103">
        <v>21.739080278959563</v>
      </c>
      <c r="P382" s="103">
        <v>22.152566414173744</v>
      </c>
      <c r="Q382" s="103">
        <v>0.41348613521418232</v>
      </c>
      <c r="R382" s="104">
        <v>876.24280777661033</v>
      </c>
      <c r="S382" s="104">
        <v>4010.9124342976033</v>
      </c>
      <c r="T382" s="104">
        <v>3134.669626520988</v>
      </c>
      <c r="X382" s="105">
        <v>377</v>
      </c>
      <c r="Y382" s="109">
        <v>19.236237091879307</v>
      </c>
      <c r="Z382" s="109">
        <v>0</v>
      </c>
      <c r="AA382" s="109">
        <v>2.7712311621016101</v>
      </c>
      <c r="AB382" s="110">
        <v>144.57038851967687</v>
      </c>
      <c r="AC382" s="109">
        <v>22.007468253980917</v>
      </c>
      <c r="AD382" s="109">
        <v>22.007468253980917</v>
      </c>
      <c r="AE382" s="109">
        <v>0</v>
      </c>
      <c r="AF382" s="110">
        <v>804.79443613910439</v>
      </c>
      <c r="AG382" s="110">
        <v>3961.3442857165651</v>
      </c>
      <c r="AH382" s="110">
        <v>3156.5498495774609</v>
      </c>
      <c r="AI382" s="111" t="s">
        <v>104</v>
      </c>
      <c r="AK382" s="103">
        <v>21.781764762549429</v>
      </c>
      <c r="AL382" s="103">
        <v>22.212200869947694</v>
      </c>
      <c r="AM382" s="103">
        <v>0.43043610739826638</v>
      </c>
      <c r="AN382" s="104">
        <v>882.35351483642853</v>
      </c>
      <c r="AO382" s="104">
        <v>4051.2481612376764</v>
      </c>
      <c r="AP382" s="104">
        <v>3168.8946464012479</v>
      </c>
      <c r="AT382" s="105">
        <v>377</v>
      </c>
      <c r="AU382" s="109">
        <v>22.553812412441307</v>
      </c>
      <c r="AV382" s="109">
        <v>6</v>
      </c>
      <c r="AW382" s="109">
        <v>6.9079605767099732</v>
      </c>
      <c r="AX382" s="110">
        <v>125.49827015470693</v>
      </c>
      <c r="AY382" s="109">
        <v>23.461772989151278</v>
      </c>
      <c r="AZ382" s="109">
        <v>23.461772989151278</v>
      </c>
      <c r="BA382" s="109">
        <v>0</v>
      </c>
      <c r="BB382" s="110">
        <v>829.3514598292453</v>
      </c>
      <c r="BC382" s="110">
        <v>3819.2659483726916</v>
      </c>
      <c r="BD382" s="110">
        <v>2989.9144885434462</v>
      </c>
      <c r="BE382" s="111" t="s">
        <v>104</v>
      </c>
      <c r="BG382" s="103">
        <v>22.845146698145765</v>
      </c>
      <c r="BH382" s="103">
        <v>23.620946143757838</v>
      </c>
      <c r="BI382" s="103">
        <v>0.77579944561208036</v>
      </c>
      <c r="BJ382" s="104">
        <v>952.2615539921934</v>
      </c>
      <c r="BK382" s="104">
        <v>3588.0452142709355</v>
      </c>
      <c r="BL382" s="104">
        <v>2635.7836602787424</v>
      </c>
      <c r="BP382" s="105">
        <v>377</v>
      </c>
      <c r="BQ382" s="109">
        <v>28.623519121743282</v>
      </c>
      <c r="BR382" s="109">
        <v>6</v>
      </c>
      <c r="BS382" s="109">
        <v>3.9173927239316493</v>
      </c>
      <c r="BT382" s="110">
        <v>186.7688214129939</v>
      </c>
      <c r="BU382" s="109">
        <v>25</v>
      </c>
      <c r="BV382" s="109">
        <v>26.540911845674934</v>
      </c>
      <c r="BW382" s="109">
        <v>1.540911845674934</v>
      </c>
      <c r="BX382" s="110">
        <v>1167.905598264234</v>
      </c>
      <c r="BY382" s="110">
        <v>4170</v>
      </c>
      <c r="BZ382" s="110">
        <v>3002.094401735766</v>
      </c>
      <c r="CA382" s="111" t="s">
        <v>105</v>
      </c>
      <c r="CC382" s="103">
        <v>22.902889794219384</v>
      </c>
      <c r="CD382" s="103">
        <v>23.762223064831833</v>
      </c>
      <c r="CE382" s="103">
        <v>0.85933327061245013</v>
      </c>
      <c r="CF382" s="104">
        <v>966.54844862136815</v>
      </c>
      <c r="CG382" s="104">
        <v>3658.987845790733</v>
      </c>
      <c r="CH382" s="104">
        <v>2692.4393971693635</v>
      </c>
    </row>
    <row r="383" spans="2:86" x14ac:dyDescent="0.2">
      <c r="B383" s="105">
        <v>378</v>
      </c>
      <c r="C383" s="109">
        <v>17.867024702650323</v>
      </c>
      <c r="D383" s="109">
        <v>1</v>
      </c>
      <c r="E383" s="109">
        <v>4.0605681074445847</v>
      </c>
      <c r="F383" s="110">
        <v>179.54572362115351</v>
      </c>
      <c r="G383" s="109">
        <v>20.927592810094907</v>
      </c>
      <c r="H383" s="109">
        <v>20.927592810094907</v>
      </c>
      <c r="I383" s="109">
        <v>0</v>
      </c>
      <c r="J383" s="110">
        <v>807.37350792400071</v>
      </c>
      <c r="K383" s="110">
        <v>3816.9667058170835</v>
      </c>
      <c r="L383" s="110">
        <v>3009.593197893083</v>
      </c>
      <c r="M383" s="111" t="s">
        <v>104</v>
      </c>
      <c r="O383" s="103">
        <v>21.736933486713887</v>
      </c>
      <c r="P383" s="103">
        <v>22.149325743263482</v>
      </c>
      <c r="Q383" s="103">
        <v>0.41239225654959455</v>
      </c>
      <c r="R383" s="104">
        <v>876.06061386165641</v>
      </c>
      <c r="S383" s="104">
        <v>4010.399350359824</v>
      </c>
      <c r="T383" s="104">
        <v>3134.3387364981631</v>
      </c>
      <c r="X383" s="105">
        <v>378</v>
      </c>
      <c r="Y383" s="109">
        <v>18.055880823717278</v>
      </c>
      <c r="Z383" s="109">
        <v>1</v>
      </c>
      <c r="AA383" s="109">
        <v>5.890552821674051</v>
      </c>
      <c r="AB383" s="110">
        <v>135.58905496019867</v>
      </c>
      <c r="AC383" s="109">
        <v>22.94643364539133</v>
      </c>
      <c r="AD383" s="109">
        <v>22.94643364539133</v>
      </c>
      <c r="AE383" s="109">
        <v>0</v>
      </c>
      <c r="AF383" s="110">
        <v>823.98206432193865</v>
      </c>
      <c r="AG383" s="110">
        <v>4200.3580561704393</v>
      </c>
      <c r="AH383" s="110">
        <v>3376.3759918485007</v>
      </c>
      <c r="AI383" s="111" t="s">
        <v>104</v>
      </c>
      <c r="AK383" s="103">
        <v>21.784845897160121</v>
      </c>
      <c r="AL383" s="103">
        <v>22.214143284697542</v>
      </c>
      <c r="AM383" s="103">
        <v>0.42929738753742436</v>
      </c>
      <c r="AN383" s="104">
        <v>882.19909300967061</v>
      </c>
      <c r="AO383" s="104">
        <v>4051.6426318591916</v>
      </c>
      <c r="AP383" s="104">
        <v>3169.4435388495212</v>
      </c>
      <c r="AT383" s="105">
        <v>378</v>
      </c>
      <c r="AU383" s="109">
        <v>23.61945966234989</v>
      </c>
      <c r="AV383" s="109">
        <v>4</v>
      </c>
      <c r="AW383" s="109">
        <v>6.3439650703815431</v>
      </c>
      <c r="AX383" s="110">
        <v>149.01888693924479</v>
      </c>
      <c r="AY383" s="109">
        <v>25</v>
      </c>
      <c r="AZ383" s="109">
        <v>25.963424732731433</v>
      </c>
      <c r="BA383" s="109">
        <v>0.9634247327314327</v>
      </c>
      <c r="BB383" s="110">
        <v>1043.5325968489597</v>
      </c>
      <c r="BC383" s="110">
        <v>3950</v>
      </c>
      <c r="BD383" s="110">
        <v>2906.4674031510403</v>
      </c>
      <c r="BE383" s="111" t="s">
        <v>105</v>
      </c>
      <c r="BG383" s="103">
        <v>22.850847368256488</v>
      </c>
      <c r="BH383" s="103">
        <v>23.627143177062003</v>
      </c>
      <c r="BI383" s="103">
        <v>0.77629580880551774</v>
      </c>
      <c r="BJ383" s="104">
        <v>952.50301177752874</v>
      </c>
      <c r="BK383" s="104">
        <v>3589.0027666141341</v>
      </c>
      <c r="BL383" s="104">
        <v>2636.4997548366059</v>
      </c>
      <c r="BP383" s="105">
        <v>378</v>
      </c>
      <c r="BQ383" s="109">
        <v>25.904917577458601</v>
      </c>
      <c r="BR383" s="109">
        <v>1</v>
      </c>
      <c r="BS383" s="109">
        <v>3.9519994003111956</v>
      </c>
      <c r="BT383" s="110">
        <v>182.61878702157227</v>
      </c>
      <c r="BU383" s="109">
        <v>25</v>
      </c>
      <c r="BV383" s="109">
        <v>28.856916977769796</v>
      </c>
      <c r="BW383" s="109">
        <v>3.8569169777697958</v>
      </c>
      <c r="BX383" s="110">
        <v>1511.1563336870415</v>
      </c>
      <c r="BY383" s="110">
        <v>3820</v>
      </c>
      <c r="BZ383" s="110">
        <v>2308.8436663129587</v>
      </c>
      <c r="CA383" s="111" t="s">
        <v>105</v>
      </c>
      <c r="CC383" s="103">
        <v>22.908437704816688</v>
      </c>
      <c r="CD383" s="103">
        <v>23.775701091056536</v>
      </c>
      <c r="CE383" s="103">
        <v>0.86726338623985055</v>
      </c>
      <c r="CF383" s="104">
        <v>967.98921022207094</v>
      </c>
      <c r="CG383" s="104">
        <v>3659.4138038706519</v>
      </c>
      <c r="CH383" s="104">
        <v>2691.4245936485795</v>
      </c>
    </row>
    <row r="384" spans="2:86" x14ac:dyDescent="0.2">
      <c r="B384" s="105">
        <v>379</v>
      </c>
      <c r="C384" s="109">
        <v>23.264466101735632</v>
      </c>
      <c r="D384" s="109">
        <v>0</v>
      </c>
      <c r="E384" s="109">
        <v>4.802531100398129</v>
      </c>
      <c r="F384" s="110">
        <v>118.88597325314049</v>
      </c>
      <c r="G384" s="109">
        <v>25</v>
      </c>
      <c r="H384" s="109">
        <v>28.066997202133763</v>
      </c>
      <c r="I384" s="109">
        <v>3.0669972021337628</v>
      </c>
      <c r="J384" s="110">
        <v>1420.9454696372177</v>
      </c>
      <c r="K384" s="110">
        <v>4500</v>
      </c>
      <c r="L384" s="110">
        <v>3079.0545303627823</v>
      </c>
      <c r="M384" s="111" t="s">
        <v>105</v>
      </c>
      <c r="O384" s="103">
        <v>21.745543160891422</v>
      </c>
      <c r="P384" s="103">
        <v>22.164939652125934</v>
      </c>
      <c r="Q384" s="103">
        <v>0.41939649123451322</v>
      </c>
      <c r="R384" s="104">
        <v>877.49830477399303</v>
      </c>
      <c r="S384" s="104">
        <v>4011.691172654389</v>
      </c>
      <c r="T384" s="104">
        <v>3134.1928678803915</v>
      </c>
      <c r="X384" s="105">
        <v>379</v>
      </c>
      <c r="Y384" s="109">
        <v>25.171965502527549</v>
      </c>
      <c r="Z384" s="109">
        <v>1</v>
      </c>
      <c r="AA384" s="109">
        <v>5.0332070140498733</v>
      </c>
      <c r="AB384" s="110">
        <v>161.87774092251013</v>
      </c>
      <c r="AC384" s="109">
        <v>25</v>
      </c>
      <c r="AD384" s="109">
        <v>29.20517251657742</v>
      </c>
      <c r="AE384" s="109">
        <v>4.2051725165774201</v>
      </c>
      <c r="AF384" s="110">
        <v>1668.8087939064458</v>
      </c>
      <c r="AG384" s="110">
        <v>4570</v>
      </c>
      <c r="AH384" s="110">
        <v>2901.1912060935542</v>
      </c>
      <c r="AI384" s="111" t="s">
        <v>105</v>
      </c>
      <c r="AK384" s="103">
        <v>21.793329153368145</v>
      </c>
      <c r="AL384" s="103">
        <v>22.232589272116748</v>
      </c>
      <c r="AM384" s="103">
        <v>0.43926011874861171</v>
      </c>
      <c r="AN384" s="104">
        <v>884.27458034712924</v>
      </c>
      <c r="AO384" s="104">
        <v>4053.0103294004603</v>
      </c>
      <c r="AP384" s="104">
        <v>3168.7357490533313</v>
      </c>
      <c r="AT384" s="105">
        <v>379</v>
      </c>
      <c r="AU384" s="109">
        <v>23.470501915396316</v>
      </c>
      <c r="AV384" s="109">
        <v>7</v>
      </c>
      <c r="AW384" s="109">
        <v>5.2715252219204114</v>
      </c>
      <c r="AX384" s="110">
        <v>173.33836439694545</v>
      </c>
      <c r="AY384" s="109">
        <v>21.742027137316725</v>
      </c>
      <c r="AZ384" s="109">
        <v>21.742027137316725</v>
      </c>
      <c r="BA384" s="109">
        <v>0</v>
      </c>
      <c r="BB384" s="110">
        <v>825.59917851644718</v>
      </c>
      <c r="BC384" s="110">
        <v>3611.3040705975086</v>
      </c>
      <c r="BD384" s="110">
        <v>2785.7048920810612</v>
      </c>
      <c r="BE384" s="111" t="s">
        <v>104</v>
      </c>
      <c r="BG384" s="103">
        <v>22.847921721209158</v>
      </c>
      <c r="BH384" s="103">
        <v>23.622169256112809</v>
      </c>
      <c r="BI384" s="103">
        <v>0.77424753490365628</v>
      </c>
      <c r="BJ384" s="104">
        <v>952.16817316734114</v>
      </c>
      <c r="BK384" s="104">
        <v>3589.0616091048555</v>
      </c>
      <c r="BL384" s="104">
        <v>2636.8934359375148</v>
      </c>
      <c r="BP384" s="105">
        <v>379</v>
      </c>
      <c r="BQ384" s="109">
        <v>23.814254195260336</v>
      </c>
      <c r="BR384" s="109">
        <v>3</v>
      </c>
      <c r="BS384" s="109">
        <v>3.1311464234349615</v>
      </c>
      <c r="BT384" s="110">
        <v>192.42162031598349</v>
      </c>
      <c r="BU384" s="109">
        <v>23.945400618695299</v>
      </c>
      <c r="BV384" s="109">
        <v>23.945400618695299</v>
      </c>
      <c r="BW384" s="109">
        <v>0</v>
      </c>
      <c r="BX384" s="110">
        <v>910.78363887684236</v>
      </c>
      <c r="BY384" s="110">
        <v>3801.810092804295</v>
      </c>
      <c r="BZ384" s="110">
        <v>2891.0264539274526</v>
      </c>
      <c r="CA384" s="111" t="s">
        <v>104</v>
      </c>
      <c r="CC384" s="103">
        <v>22.911173754721382</v>
      </c>
      <c r="CD384" s="103">
        <v>23.776148847066136</v>
      </c>
      <c r="CE384" s="103">
        <v>0.86497509234475856</v>
      </c>
      <c r="CF384" s="104">
        <v>967.83827203910198</v>
      </c>
      <c r="CG384" s="104">
        <v>3659.7895196725872</v>
      </c>
      <c r="CH384" s="104">
        <v>2691.9512476334844</v>
      </c>
    </row>
    <row r="385" spans="2:86" x14ac:dyDescent="0.2">
      <c r="B385" s="105">
        <v>380</v>
      </c>
      <c r="C385" s="109">
        <v>14.548531224042398</v>
      </c>
      <c r="D385" s="109">
        <v>1</v>
      </c>
      <c r="E385" s="109">
        <v>3.0162998271134085</v>
      </c>
      <c r="F385" s="110">
        <v>162.07311722292295</v>
      </c>
      <c r="G385" s="109">
        <v>16.564831051155807</v>
      </c>
      <c r="H385" s="109">
        <v>16.564831051155807</v>
      </c>
      <c r="I385" s="109">
        <v>0</v>
      </c>
      <c r="J385" s="110">
        <v>659.01804875759717</v>
      </c>
      <c r="K385" s="110">
        <v>3031.6695892080452</v>
      </c>
      <c r="L385" s="110">
        <v>2372.651540450448</v>
      </c>
      <c r="M385" s="111" t="s">
        <v>104</v>
      </c>
      <c r="O385" s="103">
        <v>21.731909707971063</v>
      </c>
      <c r="P385" s="103">
        <v>22.150202524228643</v>
      </c>
      <c r="Q385" s="103">
        <v>0.41829281625758025</v>
      </c>
      <c r="R385" s="104">
        <v>876.92335673184459</v>
      </c>
      <c r="S385" s="104">
        <v>4009.1121684874247</v>
      </c>
      <c r="T385" s="104">
        <v>3132.1888117555764</v>
      </c>
      <c r="X385" s="105">
        <v>380</v>
      </c>
      <c r="Y385" s="109">
        <v>15.077640594963576</v>
      </c>
      <c r="Z385" s="109">
        <v>2</v>
      </c>
      <c r="AA385" s="109">
        <v>2.1996091436923599</v>
      </c>
      <c r="AB385" s="110">
        <v>193.74712564050148</v>
      </c>
      <c r="AC385" s="109">
        <v>15.277249738655936</v>
      </c>
      <c r="AD385" s="109">
        <v>15.277249738655936</v>
      </c>
      <c r="AE385" s="109">
        <v>0</v>
      </c>
      <c r="AF385" s="110">
        <v>652.06461780017958</v>
      </c>
      <c r="AG385" s="110">
        <v>2889.9049529580684</v>
      </c>
      <c r="AH385" s="110">
        <v>2237.8403351578891</v>
      </c>
      <c r="AI385" s="111" t="s">
        <v>104</v>
      </c>
      <c r="AK385" s="103">
        <v>21.776181575961004</v>
      </c>
      <c r="AL385" s="103">
        <v>22.214285747028693</v>
      </c>
      <c r="AM385" s="103">
        <v>0.43810417106769428</v>
      </c>
      <c r="AN385" s="104">
        <v>883.66350149832147</v>
      </c>
      <c r="AO385" s="104">
        <v>4049.9495257782432</v>
      </c>
      <c r="AP385" s="104">
        <v>3166.2860242799225</v>
      </c>
      <c r="AT385" s="105">
        <v>380</v>
      </c>
      <c r="AU385" s="109">
        <v>24.714426279237205</v>
      </c>
      <c r="AV385" s="109">
        <v>4</v>
      </c>
      <c r="AW385" s="109">
        <v>3.9971834946826412</v>
      </c>
      <c r="AX385" s="110">
        <v>142.48456653854697</v>
      </c>
      <c r="AY385" s="109">
        <v>24.711609773919847</v>
      </c>
      <c r="AZ385" s="109">
        <v>24.711609773919847</v>
      </c>
      <c r="BA385" s="109">
        <v>0</v>
      </c>
      <c r="BB385" s="110">
        <v>883.8328597561424</v>
      </c>
      <c r="BC385" s="110">
        <v>3906.7414660879772</v>
      </c>
      <c r="BD385" s="110">
        <v>3022.9086063318346</v>
      </c>
      <c r="BE385" s="111" t="s">
        <v>104</v>
      </c>
      <c r="BG385" s="103">
        <v>22.852826163453134</v>
      </c>
      <c r="BH385" s="103">
        <v>23.62503620484388</v>
      </c>
      <c r="BI385" s="103">
        <v>0.77221004139075189</v>
      </c>
      <c r="BJ385" s="104">
        <v>951.98834339520636</v>
      </c>
      <c r="BK385" s="104">
        <v>3589.8976087284955</v>
      </c>
      <c r="BL385" s="104">
        <v>2637.9092653332896</v>
      </c>
      <c r="BP385" s="105">
        <v>380</v>
      </c>
      <c r="BQ385" s="109">
        <v>24.020405481279337</v>
      </c>
      <c r="BR385" s="109">
        <v>3</v>
      </c>
      <c r="BS385" s="109">
        <v>5.5577830353810675</v>
      </c>
      <c r="BT385" s="110">
        <v>139.97064020993565</v>
      </c>
      <c r="BU385" s="109">
        <v>25</v>
      </c>
      <c r="BV385" s="109">
        <v>26.578188516660404</v>
      </c>
      <c r="BW385" s="109">
        <v>1.5781885166604042</v>
      </c>
      <c r="BX385" s="110">
        <v>1126.6989177089963</v>
      </c>
      <c r="BY385" s="110">
        <v>3960</v>
      </c>
      <c r="BZ385" s="110">
        <v>2833.3010822910037</v>
      </c>
      <c r="CA385" s="111" t="s">
        <v>105</v>
      </c>
      <c r="CC385" s="103">
        <v>22.916670665893168</v>
      </c>
      <c r="CD385" s="103">
        <v>23.78352263567033</v>
      </c>
      <c r="CE385" s="103">
        <v>0.86685196977716816</v>
      </c>
      <c r="CF385" s="104">
        <v>968.25632636981231</v>
      </c>
      <c r="CG385" s="104">
        <v>3660.5795472523964</v>
      </c>
      <c r="CH385" s="104">
        <v>2692.323220882583</v>
      </c>
    </row>
    <row r="386" spans="2:86" x14ac:dyDescent="0.2">
      <c r="B386" s="105">
        <v>381</v>
      </c>
      <c r="C386" s="109">
        <v>20.47412708643304</v>
      </c>
      <c r="D386" s="109">
        <v>2</v>
      </c>
      <c r="E386" s="109">
        <v>4.7955588781576335</v>
      </c>
      <c r="F386" s="110">
        <v>130.26138706888105</v>
      </c>
      <c r="G386" s="109">
        <v>23.269685964590671</v>
      </c>
      <c r="H386" s="109">
        <v>23.269685964590671</v>
      </c>
      <c r="I386" s="109">
        <v>0</v>
      </c>
      <c r="J386" s="110">
        <v>828.35196600660117</v>
      </c>
      <c r="K386" s="110">
        <v>4288.5434736263205</v>
      </c>
      <c r="L386" s="110">
        <v>3460.1915076197192</v>
      </c>
      <c r="M386" s="111" t="s">
        <v>104</v>
      </c>
      <c r="O386" s="103">
        <v>21.735945866124922</v>
      </c>
      <c r="P386" s="103">
        <v>22.153140800975002</v>
      </c>
      <c r="Q386" s="103">
        <v>0.41719493485008008</v>
      </c>
      <c r="R386" s="104">
        <v>876.79587276668644</v>
      </c>
      <c r="S386" s="104">
        <v>4009.8455839864769</v>
      </c>
      <c r="T386" s="104">
        <v>3133.0497112197868</v>
      </c>
      <c r="X386" s="105">
        <v>381</v>
      </c>
      <c r="Y386" s="109">
        <v>25.941242314064972</v>
      </c>
      <c r="Z386" s="109">
        <v>2</v>
      </c>
      <c r="AA386" s="109">
        <v>3.4273742973342736</v>
      </c>
      <c r="AB386" s="110">
        <v>169.63879108572957</v>
      </c>
      <c r="AC386" s="109">
        <v>25</v>
      </c>
      <c r="AD386" s="109">
        <v>27.368616611399247</v>
      </c>
      <c r="AE386" s="109">
        <v>2.3686166113992471</v>
      </c>
      <c r="AF386" s="110">
        <v>1345.989781137594</v>
      </c>
      <c r="AG386" s="110">
        <v>4640</v>
      </c>
      <c r="AH386" s="110">
        <v>3294.010218862406</v>
      </c>
      <c r="AI386" s="111" t="s">
        <v>105</v>
      </c>
      <c r="AK386" s="103">
        <v>21.784643041640898</v>
      </c>
      <c r="AL386" s="103">
        <v>22.227814174494231</v>
      </c>
      <c r="AM386" s="103">
        <v>0.44317113285334148</v>
      </c>
      <c r="AN386" s="104">
        <v>884.87695630052428</v>
      </c>
      <c r="AO386" s="104">
        <v>4051.4982146869615</v>
      </c>
      <c r="AP386" s="104">
        <v>3166.6212583864381</v>
      </c>
      <c r="AT386" s="105">
        <v>381</v>
      </c>
      <c r="AU386" s="109">
        <v>23.539346103968182</v>
      </c>
      <c r="AV386" s="109">
        <v>4</v>
      </c>
      <c r="AW386" s="109">
        <v>6.9254029871326885</v>
      </c>
      <c r="AX386" s="110">
        <v>128.30282155546485</v>
      </c>
      <c r="AY386" s="109">
        <v>25</v>
      </c>
      <c r="AZ386" s="109">
        <v>26.46474909110087</v>
      </c>
      <c r="BA386" s="109">
        <v>1.4647490911008703</v>
      </c>
      <c r="BB386" s="110">
        <v>1098.0151852205954</v>
      </c>
      <c r="BC386" s="110">
        <v>3950</v>
      </c>
      <c r="BD386" s="110">
        <v>2851.9848147794046</v>
      </c>
      <c r="BE386" s="111" t="s">
        <v>105</v>
      </c>
      <c r="BG386" s="103">
        <v>22.85846179032071</v>
      </c>
      <c r="BH386" s="103">
        <v>23.63248951950597</v>
      </c>
      <c r="BI386" s="103">
        <v>0.77402772918526663</v>
      </c>
      <c r="BJ386" s="104">
        <v>952.37161594592908</v>
      </c>
      <c r="BK386" s="104">
        <v>3590.8427593617539</v>
      </c>
      <c r="BL386" s="104">
        <v>2638.4711434158248</v>
      </c>
      <c r="BP386" s="105">
        <v>381</v>
      </c>
      <c r="BQ386" s="109">
        <v>18.410610777185976</v>
      </c>
      <c r="BR386" s="109">
        <v>2</v>
      </c>
      <c r="BS386" s="109">
        <v>4.2774612987806195</v>
      </c>
      <c r="BT386" s="110">
        <v>182.81317767409644</v>
      </c>
      <c r="BU386" s="109">
        <v>20.688072075966595</v>
      </c>
      <c r="BV386" s="109">
        <v>20.688072075966595</v>
      </c>
      <c r="BW386" s="109">
        <v>0</v>
      </c>
      <c r="BX386" s="110">
        <v>803.45533995309427</v>
      </c>
      <c r="BY386" s="110">
        <v>3243.2108113949894</v>
      </c>
      <c r="BZ386" s="110">
        <v>2439.7554714418952</v>
      </c>
      <c r="CA386" s="111" t="s">
        <v>104</v>
      </c>
      <c r="CC386" s="103">
        <v>22.910821325762129</v>
      </c>
      <c r="CD386" s="103">
        <v>23.775398093518877</v>
      </c>
      <c r="CE386" s="103">
        <v>0.86457676775675563</v>
      </c>
      <c r="CF386" s="104">
        <v>967.82377784903338</v>
      </c>
      <c r="CG386" s="104">
        <v>3659.4840912527707</v>
      </c>
      <c r="CH386" s="104">
        <v>2691.6603134037364</v>
      </c>
    </row>
    <row r="387" spans="2:86" x14ac:dyDescent="0.2">
      <c r="B387" s="105">
        <v>382</v>
      </c>
      <c r="C387" s="109">
        <v>18.620896359675012</v>
      </c>
      <c r="D387" s="109">
        <v>2</v>
      </c>
      <c r="E387" s="109">
        <v>2.3616520948795161</v>
      </c>
      <c r="F387" s="110">
        <v>165.21129978439015</v>
      </c>
      <c r="G387" s="109">
        <v>18.982548454554529</v>
      </c>
      <c r="H387" s="109">
        <v>18.982548454554529</v>
      </c>
      <c r="I387" s="109">
        <v>0</v>
      </c>
      <c r="J387" s="110">
        <v>734.68775342102595</v>
      </c>
      <c r="K387" s="110">
        <v>3516.8587218198149</v>
      </c>
      <c r="L387" s="110">
        <v>2782.1709683987892</v>
      </c>
      <c r="M387" s="111" t="s">
        <v>104</v>
      </c>
      <c r="O387" s="103">
        <v>21.728738019497776</v>
      </c>
      <c r="P387" s="103">
        <v>22.144840821010551</v>
      </c>
      <c r="Q387" s="103">
        <v>0.41610280151277618</v>
      </c>
      <c r="R387" s="104">
        <v>876.42386198305906</v>
      </c>
      <c r="S387" s="104">
        <v>4008.5550424624803</v>
      </c>
      <c r="T387" s="104">
        <v>3132.1311804794173</v>
      </c>
      <c r="X387" s="105">
        <v>382</v>
      </c>
      <c r="Y387" s="109">
        <v>21.135077687872904</v>
      </c>
      <c r="Z387" s="109">
        <v>1</v>
      </c>
      <c r="AA387" s="109">
        <v>2.6322364160525429</v>
      </c>
      <c r="AB387" s="110">
        <v>168.61878093370495</v>
      </c>
      <c r="AC387" s="109">
        <v>22.767314103925447</v>
      </c>
      <c r="AD387" s="109">
        <v>22.767314103925447</v>
      </c>
      <c r="AE387" s="109">
        <v>0</v>
      </c>
      <c r="AF387" s="110">
        <v>851.63820405146839</v>
      </c>
      <c r="AG387" s="110">
        <v>4168.1165387065803</v>
      </c>
      <c r="AH387" s="110">
        <v>3316.4783346551121</v>
      </c>
      <c r="AI387" s="111" t="s">
        <v>104</v>
      </c>
      <c r="AK387" s="103">
        <v>21.787215478976719</v>
      </c>
      <c r="AL387" s="103">
        <v>22.229226477974418</v>
      </c>
      <c r="AM387" s="103">
        <v>0.44201099899770446</v>
      </c>
      <c r="AN387" s="104">
        <v>884.78994386008173</v>
      </c>
      <c r="AO387" s="104">
        <v>4051.8034982576933</v>
      </c>
      <c r="AP387" s="104">
        <v>3167.0135543976126</v>
      </c>
      <c r="AT387" s="105">
        <v>382</v>
      </c>
      <c r="AU387" s="109">
        <v>20.272374276929742</v>
      </c>
      <c r="AV387" s="109">
        <v>5</v>
      </c>
      <c r="AW387" s="109">
        <v>4.3739547033426351</v>
      </c>
      <c r="AX387" s="110">
        <v>160.73195893463406</v>
      </c>
      <c r="AY387" s="109">
        <v>19.646328980272379</v>
      </c>
      <c r="AZ387" s="109">
        <v>19.646328980272379</v>
      </c>
      <c r="BA387" s="109">
        <v>0</v>
      </c>
      <c r="BB387" s="110">
        <v>750.12182834280543</v>
      </c>
      <c r="BC387" s="110">
        <v>3196.949347040857</v>
      </c>
      <c r="BD387" s="110">
        <v>2446.8275186980518</v>
      </c>
      <c r="BE387" s="111" t="s">
        <v>104</v>
      </c>
      <c r="BG387" s="103">
        <v>22.850053065687074</v>
      </c>
      <c r="BH387" s="103">
        <v>23.622054544272377</v>
      </c>
      <c r="BI387" s="103">
        <v>0.77200147858530521</v>
      </c>
      <c r="BJ387" s="104">
        <v>951.84216624016176</v>
      </c>
      <c r="BK387" s="104">
        <v>3589.8116247745265</v>
      </c>
      <c r="BL387" s="104">
        <v>2637.969458534365</v>
      </c>
      <c r="BP387" s="105">
        <v>382</v>
      </c>
      <c r="BQ387" s="109">
        <v>19.848647249062427</v>
      </c>
      <c r="BR387" s="109">
        <v>1</v>
      </c>
      <c r="BS387" s="109">
        <v>3.4609398089770256</v>
      </c>
      <c r="BT387" s="110">
        <v>174.3245036752661</v>
      </c>
      <c r="BU387" s="109">
        <v>22.309587058039455</v>
      </c>
      <c r="BV387" s="109">
        <v>22.309587058039455</v>
      </c>
      <c r="BW387" s="109">
        <v>0</v>
      </c>
      <c r="BX387" s="110">
        <v>843.61211541644968</v>
      </c>
      <c r="BY387" s="110">
        <v>3416.4380587059181</v>
      </c>
      <c r="BZ387" s="110">
        <v>2572.8259432894683</v>
      </c>
      <c r="CA387" s="111" t="s">
        <v>104</v>
      </c>
      <c r="CC387" s="103">
        <v>22.90924741406652</v>
      </c>
      <c r="CD387" s="103">
        <v>23.771560891855323</v>
      </c>
      <c r="CE387" s="103">
        <v>0.86231347778880607</v>
      </c>
      <c r="CF387" s="104">
        <v>967.49861642905284</v>
      </c>
      <c r="CG387" s="104">
        <v>3658.8478450942712</v>
      </c>
      <c r="CH387" s="104">
        <v>2691.3492286652172</v>
      </c>
    </row>
    <row r="388" spans="2:86" x14ac:dyDescent="0.2">
      <c r="B388" s="105">
        <v>383</v>
      </c>
      <c r="C388" s="109">
        <v>17.95772920933441</v>
      </c>
      <c r="D388" s="109">
        <v>0</v>
      </c>
      <c r="E388" s="109">
        <v>4.2063813214543622</v>
      </c>
      <c r="F388" s="110">
        <v>162.51077368257762</v>
      </c>
      <c r="G388" s="109">
        <v>22.164110530788772</v>
      </c>
      <c r="H388" s="109">
        <v>22.164110530788772</v>
      </c>
      <c r="I388" s="109">
        <v>0</v>
      </c>
      <c r="J388" s="110">
        <v>827.43408960624083</v>
      </c>
      <c r="K388" s="110">
        <v>3989.5398955419791</v>
      </c>
      <c r="L388" s="110">
        <v>3162.1058059357383</v>
      </c>
      <c r="M388" s="111" t="s">
        <v>104</v>
      </c>
      <c r="O388" s="103">
        <v>21.729874762347098</v>
      </c>
      <c r="P388" s="103">
        <v>22.144891133568716</v>
      </c>
      <c r="Q388" s="103">
        <v>0.41501637122162011</v>
      </c>
      <c r="R388" s="104">
        <v>876.29595135022146</v>
      </c>
      <c r="S388" s="104">
        <v>4008.5053945592936</v>
      </c>
      <c r="T388" s="104">
        <v>3132.2094432090685</v>
      </c>
      <c r="X388" s="105">
        <v>383</v>
      </c>
      <c r="Y388" s="109">
        <v>17.901484324217009</v>
      </c>
      <c r="Z388" s="109">
        <v>1</v>
      </c>
      <c r="AA388" s="109">
        <v>4.8735346033617386</v>
      </c>
      <c r="AB388" s="110">
        <v>196.80757080306691</v>
      </c>
      <c r="AC388" s="109">
        <v>21.775018927578749</v>
      </c>
      <c r="AD388" s="109">
        <v>21.775018927578749</v>
      </c>
      <c r="AE388" s="109">
        <v>0</v>
      </c>
      <c r="AF388" s="110">
        <v>850.05813863042943</v>
      </c>
      <c r="AG388" s="110">
        <v>3989.5034069641747</v>
      </c>
      <c r="AH388" s="110">
        <v>3139.4452683337454</v>
      </c>
      <c r="AI388" s="111" t="s">
        <v>104</v>
      </c>
      <c r="AK388" s="103">
        <v>21.787183634195003</v>
      </c>
      <c r="AL388" s="103">
        <v>22.228040557477303</v>
      </c>
      <c r="AM388" s="103">
        <v>0.44085692328230575</v>
      </c>
      <c r="AN388" s="104">
        <v>884.69926029551345</v>
      </c>
      <c r="AO388" s="104">
        <v>4051.6408348339505</v>
      </c>
      <c r="AP388" s="104">
        <v>3166.9415745384376</v>
      </c>
      <c r="AT388" s="105">
        <v>383</v>
      </c>
      <c r="AU388" s="109">
        <v>23.02138572406896</v>
      </c>
      <c r="AV388" s="109">
        <v>4</v>
      </c>
      <c r="AW388" s="109">
        <v>5.961660661660785</v>
      </c>
      <c r="AX388" s="110">
        <v>154.07888860862067</v>
      </c>
      <c r="AY388" s="109">
        <v>24.983046385729743</v>
      </c>
      <c r="AZ388" s="109">
        <v>24.983046385729743</v>
      </c>
      <c r="BA388" s="109">
        <v>0</v>
      </c>
      <c r="BB388" s="110">
        <v>903.57028018051301</v>
      </c>
      <c r="BC388" s="110">
        <v>3947.4569578594615</v>
      </c>
      <c r="BD388" s="110">
        <v>3043.8866776789482</v>
      </c>
      <c r="BE388" s="111" t="s">
        <v>104</v>
      </c>
      <c r="BG388" s="103">
        <v>22.855622238846458</v>
      </c>
      <c r="BH388" s="103">
        <v>23.625608047774875</v>
      </c>
      <c r="BI388" s="103">
        <v>0.7699858089284245</v>
      </c>
      <c r="BJ388" s="104">
        <v>951.71612998413127</v>
      </c>
      <c r="BK388" s="104">
        <v>3590.7454245998133</v>
      </c>
      <c r="BL388" s="104">
        <v>2639.0292946156824</v>
      </c>
      <c r="BP388" s="105">
        <v>383</v>
      </c>
      <c r="BQ388" s="109">
        <v>21.341795327727375</v>
      </c>
      <c r="BR388" s="109">
        <v>3</v>
      </c>
      <c r="BS388" s="109">
        <v>4.2072481290527382</v>
      </c>
      <c r="BT388" s="110">
        <v>106.98255429689773</v>
      </c>
      <c r="BU388" s="109">
        <v>22.549043456780112</v>
      </c>
      <c r="BV388" s="109">
        <v>22.549043456780112</v>
      </c>
      <c r="BW388" s="109">
        <v>0</v>
      </c>
      <c r="BX388" s="110">
        <v>783.45385800030112</v>
      </c>
      <c r="BY388" s="110">
        <v>3592.3565185170169</v>
      </c>
      <c r="BZ388" s="110">
        <v>2808.9026605167155</v>
      </c>
      <c r="CA388" s="111" t="s">
        <v>104</v>
      </c>
      <c r="CC388" s="103">
        <v>22.90830693376029</v>
      </c>
      <c r="CD388" s="103">
        <v>23.768368940327708</v>
      </c>
      <c r="CE388" s="103">
        <v>0.86006200656742537</v>
      </c>
      <c r="CF388" s="104">
        <v>967.01808181174533</v>
      </c>
      <c r="CG388" s="104">
        <v>3658.6742384974636</v>
      </c>
      <c r="CH388" s="104">
        <v>2691.6561566857172</v>
      </c>
    </row>
    <row r="389" spans="2:86" x14ac:dyDescent="0.2">
      <c r="B389" s="105">
        <v>384</v>
      </c>
      <c r="C389" s="109">
        <v>22.376471618173532</v>
      </c>
      <c r="D389" s="109">
        <v>1</v>
      </c>
      <c r="E389" s="109">
        <v>4.9225676873546833</v>
      </c>
      <c r="F389" s="110">
        <v>118.33215922868692</v>
      </c>
      <c r="G389" s="109">
        <v>25</v>
      </c>
      <c r="H389" s="109">
        <v>26.299039305528215</v>
      </c>
      <c r="I389" s="109">
        <v>1.2990393055282148</v>
      </c>
      <c r="J389" s="110">
        <v>1102.1592342237655</v>
      </c>
      <c r="K389" s="110">
        <v>4550</v>
      </c>
      <c r="L389" s="110">
        <v>3447.8407657762345</v>
      </c>
      <c r="M389" s="111" t="s">
        <v>105</v>
      </c>
      <c r="O389" s="103">
        <v>21.738390713486819</v>
      </c>
      <c r="P389" s="103">
        <v>22.155709227766526</v>
      </c>
      <c r="Q389" s="103">
        <v>0.41731851427971023</v>
      </c>
      <c r="R389" s="104">
        <v>876.8841369827046</v>
      </c>
      <c r="S389" s="104">
        <v>4009.9155367609619</v>
      </c>
      <c r="T389" s="104">
        <v>3133.0313997782541</v>
      </c>
      <c r="X389" s="105">
        <v>384</v>
      </c>
      <c r="Y389" s="109">
        <v>16.676193847009817</v>
      </c>
      <c r="Z389" s="109">
        <v>2</v>
      </c>
      <c r="AA389" s="109">
        <v>3.8573045972958506</v>
      </c>
      <c r="AB389" s="110">
        <v>181.52291302315757</v>
      </c>
      <c r="AC389" s="109">
        <v>18.533498444305668</v>
      </c>
      <c r="AD389" s="109">
        <v>18.533498444305668</v>
      </c>
      <c r="AE389" s="109">
        <v>0</v>
      </c>
      <c r="AF389" s="110">
        <v>737.52786635232758</v>
      </c>
      <c r="AG389" s="110">
        <v>3476.0297199750203</v>
      </c>
      <c r="AH389" s="110">
        <v>2738.5018536226926</v>
      </c>
      <c r="AI389" s="111" t="s">
        <v>104</v>
      </c>
      <c r="AK389" s="103">
        <v>21.778710495679665</v>
      </c>
      <c r="AL389" s="103">
        <v>22.218419354057584</v>
      </c>
      <c r="AM389" s="103">
        <v>0.43970885837792473</v>
      </c>
      <c r="AN389" s="104">
        <v>884.3160014571198</v>
      </c>
      <c r="AO389" s="104">
        <v>4050.1418475556725</v>
      </c>
      <c r="AP389" s="104">
        <v>3165.825846098553</v>
      </c>
      <c r="AT389" s="105">
        <v>384</v>
      </c>
      <c r="AU389" s="109">
        <v>28.154050172329171</v>
      </c>
      <c r="AV389" s="109">
        <v>4</v>
      </c>
      <c r="AW389" s="109">
        <v>5.7160690233769529</v>
      </c>
      <c r="AX389" s="110">
        <v>163.29887663410634</v>
      </c>
      <c r="AY389" s="109">
        <v>25</v>
      </c>
      <c r="AZ389" s="109">
        <v>29.870119195706124</v>
      </c>
      <c r="BA389" s="109">
        <v>4.8701191957061241</v>
      </c>
      <c r="BB389" s="110">
        <v>1643.8167559900248</v>
      </c>
      <c r="BC389" s="110">
        <v>3950</v>
      </c>
      <c r="BD389" s="110">
        <v>2306.1832440099752</v>
      </c>
      <c r="BE389" s="111" t="s">
        <v>105</v>
      </c>
      <c r="BG389" s="103">
        <v>22.861206555932796</v>
      </c>
      <c r="BH389" s="103">
        <v>23.641869795555948</v>
      </c>
      <c r="BI389" s="103">
        <v>0.7806632396231582</v>
      </c>
      <c r="BJ389" s="104">
        <v>953.51847536435491</v>
      </c>
      <c r="BK389" s="104">
        <v>3591.6809833899183</v>
      </c>
      <c r="BL389" s="104">
        <v>2638.1625080255631</v>
      </c>
      <c r="BP389" s="105">
        <v>384</v>
      </c>
      <c r="BQ389" s="109">
        <v>22.307773731783744</v>
      </c>
      <c r="BR389" s="109">
        <v>1</v>
      </c>
      <c r="BS389" s="109">
        <v>5.602591256514402</v>
      </c>
      <c r="BT389" s="110">
        <v>128.35564037664685</v>
      </c>
      <c r="BU389" s="109">
        <v>25</v>
      </c>
      <c r="BV389" s="109">
        <v>26.910364988298145</v>
      </c>
      <c r="BW389" s="109">
        <v>1.9103649882981451</v>
      </c>
      <c r="BX389" s="110">
        <v>1164.9103886213686</v>
      </c>
      <c r="BY389" s="110">
        <v>3820</v>
      </c>
      <c r="BZ389" s="110">
        <v>2655.0896113786312</v>
      </c>
      <c r="CA389" s="111" t="s">
        <v>105</v>
      </c>
      <c r="CC389" s="103">
        <v>22.913754051120289</v>
      </c>
      <c r="CD389" s="103">
        <v>23.776551221702633</v>
      </c>
      <c r="CE389" s="103">
        <v>0.86279717058234917</v>
      </c>
      <c r="CF389" s="104">
        <v>967.53342636072875</v>
      </c>
      <c r="CG389" s="104">
        <v>3659.0943576680434</v>
      </c>
      <c r="CH389" s="104">
        <v>2691.5609313073132</v>
      </c>
    </row>
    <row r="390" spans="2:86" x14ac:dyDescent="0.2">
      <c r="B390" s="105">
        <v>385</v>
      </c>
      <c r="C390" s="109">
        <v>15.741411817558248</v>
      </c>
      <c r="D390" s="109">
        <v>3</v>
      </c>
      <c r="E390" s="109">
        <v>3.1130272564582375</v>
      </c>
      <c r="F390" s="110">
        <v>142.81895396477557</v>
      </c>
      <c r="G390" s="109">
        <v>15.854439074016486</v>
      </c>
      <c r="H390" s="109">
        <v>15.854439074016486</v>
      </c>
      <c r="I390" s="109">
        <v>0</v>
      </c>
      <c r="J390" s="110">
        <v>618.45212618527012</v>
      </c>
      <c r="K390" s="110">
        <v>3003.7990333229677</v>
      </c>
      <c r="L390" s="110">
        <v>2385.3469071376976</v>
      </c>
      <c r="M390" s="111" t="s">
        <v>104</v>
      </c>
      <c r="O390" s="103">
        <v>21.723107722215467</v>
      </c>
      <c r="P390" s="103">
        <v>22.139342292302242</v>
      </c>
      <c r="Q390" s="103">
        <v>0.41623457008677589</v>
      </c>
      <c r="R390" s="104">
        <v>876.21288500660739</v>
      </c>
      <c r="S390" s="104">
        <v>4007.3022471416425</v>
      </c>
      <c r="T390" s="104">
        <v>3131.0893621350319</v>
      </c>
      <c r="X390" s="105">
        <v>385</v>
      </c>
      <c r="Y390" s="109">
        <v>21.677725301116418</v>
      </c>
      <c r="Z390" s="109">
        <v>3</v>
      </c>
      <c r="AA390" s="109">
        <v>2.3015492534019586</v>
      </c>
      <c r="AB390" s="110">
        <v>159.10935461370397</v>
      </c>
      <c r="AC390" s="109">
        <v>20.979274554518376</v>
      </c>
      <c r="AD390" s="109">
        <v>20.979274554518376</v>
      </c>
      <c r="AE390" s="109">
        <v>0</v>
      </c>
      <c r="AF390" s="110">
        <v>788.48759124925527</v>
      </c>
      <c r="AG390" s="110">
        <v>3986.2694198133076</v>
      </c>
      <c r="AH390" s="110">
        <v>3197.7818285640524</v>
      </c>
      <c r="AI390" s="111" t="s">
        <v>104</v>
      </c>
      <c r="AK390" s="103">
        <v>21.776634038689636</v>
      </c>
      <c r="AL390" s="103">
        <v>22.215200796136703</v>
      </c>
      <c r="AM390" s="103">
        <v>0.43856675744707296</v>
      </c>
      <c r="AN390" s="104">
        <v>884.0670964955408</v>
      </c>
      <c r="AO390" s="104">
        <v>4049.9759451459518</v>
      </c>
      <c r="AP390" s="104">
        <v>3165.908848650412</v>
      </c>
      <c r="AT390" s="105">
        <v>385</v>
      </c>
      <c r="AU390" s="109">
        <v>18.654854092365049</v>
      </c>
      <c r="AV390" s="109">
        <v>4</v>
      </c>
      <c r="AW390" s="109">
        <v>5.6586859075824076</v>
      </c>
      <c r="AX390" s="110">
        <v>169.37852003752192</v>
      </c>
      <c r="AY390" s="109">
        <v>20.313539999947459</v>
      </c>
      <c r="AZ390" s="109">
        <v>20.313539999947459</v>
      </c>
      <c r="BA390" s="109">
        <v>0</v>
      </c>
      <c r="BB390" s="110">
        <v>778.78472003594561</v>
      </c>
      <c r="BC390" s="110">
        <v>3247.0309999921187</v>
      </c>
      <c r="BD390" s="110">
        <v>2468.2462799561731</v>
      </c>
      <c r="BE390" s="111" t="s">
        <v>104</v>
      </c>
      <c r="BG390" s="103">
        <v>22.854589240202966</v>
      </c>
      <c r="BH390" s="103">
        <v>23.633224783099823</v>
      </c>
      <c r="BI390" s="103">
        <v>0.77863554289686421</v>
      </c>
      <c r="BJ390" s="104">
        <v>953.06462145441105</v>
      </c>
      <c r="BK390" s="104">
        <v>3590.7857886278457</v>
      </c>
      <c r="BL390" s="104">
        <v>2637.7211671734349</v>
      </c>
      <c r="BP390" s="105">
        <v>385</v>
      </c>
      <c r="BQ390" s="109">
        <v>22.470453464321778</v>
      </c>
      <c r="BR390" s="109">
        <v>3</v>
      </c>
      <c r="BS390" s="109">
        <v>6.9983579468099402</v>
      </c>
      <c r="BT390" s="110">
        <v>123.21646634944882</v>
      </c>
      <c r="BU390" s="109">
        <v>25</v>
      </c>
      <c r="BV390" s="109">
        <v>26.468811411131718</v>
      </c>
      <c r="BW390" s="109">
        <v>1.4688114111317176</v>
      </c>
      <c r="BX390" s="110">
        <v>1093.5381780192065</v>
      </c>
      <c r="BY390" s="110">
        <v>3960</v>
      </c>
      <c r="BZ390" s="110">
        <v>2866.4618219807935</v>
      </c>
      <c r="CA390" s="111" t="s">
        <v>105</v>
      </c>
      <c r="CC390" s="103">
        <v>22.91917287176673</v>
      </c>
      <c r="CD390" s="103">
        <v>23.783544105311542</v>
      </c>
      <c r="CE390" s="103">
        <v>0.86437123354481504</v>
      </c>
      <c r="CF390" s="104">
        <v>967.86071142997162</v>
      </c>
      <c r="CG390" s="104">
        <v>3659.8759307650093</v>
      </c>
      <c r="CH390" s="104">
        <v>2692.0152193350364</v>
      </c>
    </row>
    <row r="391" spans="2:86" x14ac:dyDescent="0.2">
      <c r="B391" s="105">
        <v>386</v>
      </c>
      <c r="C391" s="109">
        <v>17.174723840739901</v>
      </c>
      <c r="D391" s="109">
        <v>3</v>
      </c>
      <c r="E391" s="109">
        <v>3.0811423176434753</v>
      </c>
      <c r="F391" s="110">
        <v>147.19933153358136</v>
      </c>
      <c r="G391" s="109">
        <v>17.255866158383377</v>
      </c>
      <c r="H391" s="109">
        <v>17.255866158383377</v>
      </c>
      <c r="I391" s="109">
        <v>0</v>
      </c>
      <c r="J391" s="110">
        <v>664.8753162850827</v>
      </c>
      <c r="K391" s="110">
        <v>3256.0559085090076</v>
      </c>
      <c r="L391" s="110">
        <v>2591.180592223925</v>
      </c>
      <c r="M391" s="111" t="s">
        <v>104</v>
      </c>
      <c r="O391" s="103">
        <v>21.711534557542326</v>
      </c>
      <c r="P391" s="103">
        <v>22.126690799727321</v>
      </c>
      <c r="Q391" s="103">
        <v>0.41515624218499669</v>
      </c>
      <c r="R391" s="104">
        <v>875.66537835188842</v>
      </c>
      <c r="S391" s="104">
        <v>4005.3560131037343</v>
      </c>
      <c r="T391" s="104">
        <v>3129.6906347518425</v>
      </c>
      <c r="X391" s="105">
        <v>386</v>
      </c>
      <c r="Y391" s="109">
        <v>23.85470033735244</v>
      </c>
      <c r="Z391" s="109">
        <v>0</v>
      </c>
      <c r="AA391" s="109">
        <v>5.4292752752611255</v>
      </c>
      <c r="AB391" s="110">
        <v>160.46045195832448</v>
      </c>
      <c r="AC391" s="109">
        <v>25</v>
      </c>
      <c r="AD391" s="109">
        <v>29.283975612613567</v>
      </c>
      <c r="AE391" s="109">
        <v>4.2839756126135669</v>
      </c>
      <c r="AF391" s="110">
        <v>1681.5760622287667</v>
      </c>
      <c r="AG391" s="110">
        <v>4500</v>
      </c>
      <c r="AH391" s="110">
        <v>2818.4239377712333</v>
      </c>
      <c r="AI391" s="111" t="s">
        <v>105</v>
      </c>
      <c r="AK391" s="103">
        <v>21.784984727708576</v>
      </c>
      <c r="AL391" s="103">
        <v>22.233513684262292</v>
      </c>
      <c r="AM391" s="103">
        <v>0.44852895655372194</v>
      </c>
      <c r="AN391" s="104">
        <v>886.13318189899474</v>
      </c>
      <c r="AO391" s="104">
        <v>4051.1418105730349</v>
      </c>
      <c r="AP391" s="104">
        <v>3165.0086286740407</v>
      </c>
      <c r="AT391" s="105">
        <v>386</v>
      </c>
      <c r="AU391" s="109">
        <v>23.095432816612416</v>
      </c>
      <c r="AV391" s="109">
        <v>3</v>
      </c>
      <c r="AW391" s="109">
        <v>4.3053199560478674</v>
      </c>
      <c r="AX391" s="110">
        <v>174.33310465509828</v>
      </c>
      <c r="AY391" s="109">
        <v>24.400752772660283</v>
      </c>
      <c r="AZ391" s="109">
        <v>24.400752772660283</v>
      </c>
      <c r="BA391" s="109">
        <v>0</v>
      </c>
      <c r="BB391" s="110">
        <v>906.3556878349068</v>
      </c>
      <c r="BC391" s="110">
        <v>3810.1129158990425</v>
      </c>
      <c r="BD391" s="110">
        <v>2903.7572280641357</v>
      </c>
      <c r="BE391" s="111" t="s">
        <v>104</v>
      </c>
      <c r="BG391" s="103">
        <v>22.858594845209332</v>
      </c>
      <c r="BH391" s="103">
        <v>23.635213197580551</v>
      </c>
      <c r="BI391" s="103">
        <v>0.77661835237122467</v>
      </c>
      <c r="BJ391" s="104">
        <v>952.94361385436059</v>
      </c>
      <c r="BK391" s="104">
        <v>3591.3539936207767</v>
      </c>
      <c r="BL391" s="104">
        <v>2638.4103797664161</v>
      </c>
      <c r="BP391" s="105">
        <v>386</v>
      </c>
      <c r="BQ391" s="109">
        <v>20.398402983430515</v>
      </c>
      <c r="BR391" s="109">
        <v>6</v>
      </c>
      <c r="BS391" s="109">
        <v>6.1269611882938264</v>
      </c>
      <c r="BT391" s="110">
        <v>150.71611001478595</v>
      </c>
      <c r="BU391" s="109">
        <v>20.525364171724341</v>
      </c>
      <c r="BV391" s="109">
        <v>20.525364171724341</v>
      </c>
      <c r="BW391" s="109">
        <v>0</v>
      </c>
      <c r="BX391" s="110">
        <v>766.4770351665162</v>
      </c>
      <c r="BY391" s="110">
        <v>3498.8046257586511</v>
      </c>
      <c r="BZ391" s="110">
        <v>2732.327590592135</v>
      </c>
      <c r="CA391" s="111" t="s">
        <v>104</v>
      </c>
      <c r="CC391" s="103">
        <v>22.912971294823613</v>
      </c>
      <c r="CD391" s="103">
        <v>23.775103224654579</v>
      </c>
      <c r="CE391" s="103">
        <v>0.86213192983096831</v>
      </c>
      <c r="CF391" s="104">
        <v>967.33899206141348</v>
      </c>
      <c r="CG391" s="104">
        <v>3659.458647591418</v>
      </c>
      <c r="CH391" s="104">
        <v>2692.119655530003</v>
      </c>
    </row>
    <row r="392" spans="2:86" x14ac:dyDescent="0.2">
      <c r="B392" s="105">
        <v>387</v>
      </c>
      <c r="C392" s="109">
        <v>11.778719185726565</v>
      </c>
      <c r="D392" s="109">
        <v>1</v>
      </c>
      <c r="E392" s="109">
        <v>2.6170441069063055</v>
      </c>
      <c r="F392" s="110">
        <v>114.60137890450704</v>
      </c>
      <c r="G392" s="109">
        <v>13.395763292632871</v>
      </c>
      <c r="H392" s="109">
        <v>13.395763292632871</v>
      </c>
      <c r="I392" s="109">
        <v>0</v>
      </c>
      <c r="J392" s="110">
        <v>516.47427768349326</v>
      </c>
      <c r="K392" s="110">
        <v>2461.2373926739169</v>
      </c>
      <c r="L392" s="110">
        <v>1944.7631149904237</v>
      </c>
      <c r="M392" s="111" t="s">
        <v>104</v>
      </c>
      <c r="O392" s="103">
        <v>21.690046776496047</v>
      </c>
      <c r="P392" s="103">
        <v>22.104130263533278</v>
      </c>
      <c r="Q392" s="103">
        <v>0.41408348703723186</v>
      </c>
      <c r="R392" s="104">
        <v>874.73723597290029</v>
      </c>
      <c r="S392" s="104">
        <v>4001.3660425083085</v>
      </c>
      <c r="T392" s="104">
        <v>3126.6288065354047</v>
      </c>
      <c r="X392" s="105">
        <v>387</v>
      </c>
      <c r="Y392" s="109">
        <v>17.765541438705984</v>
      </c>
      <c r="Z392" s="109">
        <v>2</v>
      </c>
      <c r="AA392" s="109">
        <v>2.6097741568236477</v>
      </c>
      <c r="AB392" s="110">
        <v>140.9224293048639</v>
      </c>
      <c r="AC392" s="109">
        <v>18.375315595529631</v>
      </c>
      <c r="AD392" s="109">
        <v>18.375315595529631</v>
      </c>
      <c r="AE392" s="109">
        <v>0</v>
      </c>
      <c r="AF392" s="110">
        <v>692.18189717075279</v>
      </c>
      <c r="AG392" s="110">
        <v>3447.5568071953335</v>
      </c>
      <c r="AH392" s="110">
        <v>2755.3749100245805</v>
      </c>
      <c r="AI392" s="111" t="s">
        <v>104</v>
      </c>
      <c r="AK392" s="103">
        <v>21.776174213155141</v>
      </c>
      <c r="AL392" s="103">
        <v>22.223544180157038</v>
      </c>
      <c r="AM392" s="103">
        <v>0.44736996700190351</v>
      </c>
      <c r="AN392" s="104">
        <v>885.63201578858582</v>
      </c>
      <c r="AO392" s="104">
        <v>4049.582159401516</v>
      </c>
      <c r="AP392" s="104">
        <v>3163.9501436129312</v>
      </c>
      <c r="AT392" s="105">
        <v>387</v>
      </c>
      <c r="AU392" s="109">
        <v>23.98563199761934</v>
      </c>
      <c r="AV392" s="109">
        <v>2</v>
      </c>
      <c r="AW392" s="109">
        <v>4.961101183708208</v>
      </c>
      <c r="AX392" s="110">
        <v>154.72419128861156</v>
      </c>
      <c r="AY392" s="109">
        <v>25</v>
      </c>
      <c r="AZ392" s="109">
        <v>26.946733181327549</v>
      </c>
      <c r="BA392" s="109">
        <v>1.9467331813275486</v>
      </c>
      <c r="BB392" s="110">
        <v>1196.7341684877438</v>
      </c>
      <c r="BC392" s="110">
        <v>3850</v>
      </c>
      <c r="BD392" s="110">
        <v>2653.2658315122562</v>
      </c>
      <c r="BE392" s="111" t="s">
        <v>105</v>
      </c>
      <c r="BG392" s="103">
        <v>22.864128191862541</v>
      </c>
      <c r="BH392" s="103">
        <v>23.643770096763362</v>
      </c>
      <c r="BI392" s="103">
        <v>0.77964190490082763</v>
      </c>
      <c r="BJ392" s="104">
        <v>953.57356360793517</v>
      </c>
      <c r="BK392" s="104">
        <v>3592.0223295545729</v>
      </c>
      <c r="BL392" s="104">
        <v>2638.4487659466381</v>
      </c>
      <c r="BP392" s="105">
        <v>387</v>
      </c>
      <c r="BQ392" s="109">
        <v>19.98309524476997</v>
      </c>
      <c r="BR392" s="109">
        <v>4</v>
      </c>
      <c r="BS392" s="109">
        <v>3.3858575521097807</v>
      </c>
      <c r="BT392" s="110">
        <v>139.62514125814295</v>
      </c>
      <c r="BU392" s="109">
        <v>19.36895279687975</v>
      </c>
      <c r="BV392" s="109">
        <v>19.36895279687975</v>
      </c>
      <c r="BW392" s="109">
        <v>0</v>
      </c>
      <c r="BX392" s="110">
        <v>720.69372516453541</v>
      </c>
      <c r="BY392" s="110">
        <v>3185.3429195319627</v>
      </c>
      <c r="BZ392" s="110">
        <v>2464.6491943674273</v>
      </c>
      <c r="CA392" s="111" t="s">
        <v>104</v>
      </c>
      <c r="CC392" s="103">
        <v>22.903813624286293</v>
      </c>
      <c r="CD392" s="103">
        <v>23.763717823032422</v>
      </c>
      <c r="CE392" s="103">
        <v>0.85990419874613377</v>
      </c>
      <c r="CF392" s="104">
        <v>966.70166579036197</v>
      </c>
      <c r="CG392" s="104">
        <v>3658.2335423509539</v>
      </c>
      <c r="CH392" s="104">
        <v>2691.5318765605907</v>
      </c>
    </row>
    <row r="393" spans="2:86" x14ac:dyDescent="0.2">
      <c r="B393" s="105">
        <v>388</v>
      </c>
      <c r="C393" s="109">
        <v>22.381992678457546</v>
      </c>
      <c r="D393" s="109">
        <v>3</v>
      </c>
      <c r="E393" s="109">
        <v>2.4229662645905887</v>
      </c>
      <c r="F393" s="110">
        <v>176.64407101242259</v>
      </c>
      <c r="G393" s="109">
        <v>21.804958943048135</v>
      </c>
      <c r="H393" s="109">
        <v>21.804958943048135</v>
      </c>
      <c r="I393" s="109">
        <v>0</v>
      </c>
      <c r="J393" s="110">
        <v>830.79283930386669</v>
      </c>
      <c r="K393" s="110">
        <v>4074.8926097486642</v>
      </c>
      <c r="L393" s="110">
        <v>3244.0997704447973</v>
      </c>
      <c r="M393" s="111" t="s">
        <v>104</v>
      </c>
      <c r="O393" s="103">
        <v>21.690342941873759</v>
      </c>
      <c r="P393" s="103">
        <v>22.103359203428933</v>
      </c>
      <c r="Q393" s="103">
        <v>0.41301626155517712</v>
      </c>
      <c r="R393" s="104">
        <v>874.62397721859861</v>
      </c>
      <c r="S393" s="104">
        <v>4001.5555439702684</v>
      </c>
      <c r="T393" s="104">
        <v>3126.9315667516667</v>
      </c>
      <c r="X393" s="105">
        <v>388</v>
      </c>
      <c r="Y393" s="109">
        <v>21.160960689486657</v>
      </c>
      <c r="Z393" s="109">
        <v>1</v>
      </c>
      <c r="AA393" s="109">
        <v>2.058262489646721</v>
      </c>
      <c r="AB393" s="110">
        <v>151.70930583714474</v>
      </c>
      <c r="AC393" s="109">
        <v>22.21922317913338</v>
      </c>
      <c r="AD393" s="109">
        <v>22.21922317913338</v>
      </c>
      <c r="AE393" s="109">
        <v>0</v>
      </c>
      <c r="AF393" s="110">
        <v>818.28600121114607</v>
      </c>
      <c r="AG393" s="110">
        <v>4069.4601722440084</v>
      </c>
      <c r="AH393" s="110">
        <v>3251.1741710328624</v>
      </c>
      <c r="AI393" s="111" t="s">
        <v>104</v>
      </c>
      <c r="AK393" s="103">
        <v>21.777316091933436</v>
      </c>
      <c r="AL393" s="103">
        <v>22.223533043556461</v>
      </c>
      <c r="AM393" s="103">
        <v>0.44621695162303265</v>
      </c>
      <c r="AN393" s="104">
        <v>885.45844358606666</v>
      </c>
      <c r="AO393" s="104">
        <v>4049.6333913933786</v>
      </c>
      <c r="AP393" s="104">
        <v>3164.1749478073125</v>
      </c>
      <c r="AT393" s="105">
        <v>388</v>
      </c>
      <c r="AU393" s="109">
        <v>23.920766321970582</v>
      </c>
      <c r="AV393" s="109">
        <v>4</v>
      </c>
      <c r="AW393" s="109">
        <v>6.8658212356143817</v>
      </c>
      <c r="AX393" s="110">
        <v>193.82222328473077</v>
      </c>
      <c r="AY393" s="109">
        <v>25</v>
      </c>
      <c r="AZ393" s="109">
        <v>26.786587557584966</v>
      </c>
      <c r="BA393" s="109">
        <v>1.7865875575849657</v>
      </c>
      <c r="BB393" s="110">
        <v>1211.8103569224756</v>
      </c>
      <c r="BC393" s="110">
        <v>3950</v>
      </c>
      <c r="BD393" s="110">
        <v>2738.1896430775241</v>
      </c>
      <c r="BE393" s="111" t="s">
        <v>105</v>
      </c>
      <c r="BG393" s="103">
        <v>22.869633016110317</v>
      </c>
      <c r="BH393" s="103">
        <v>23.651870141765478</v>
      </c>
      <c r="BI393" s="103">
        <v>0.78223712565516812</v>
      </c>
      <c r="BJ393" s="104">
        <v>954.23912235359103</v>
      </c>
      <c r="BK393" s="104">
        <v>3592.9449524165457</v>
      </c>
      <c r="BL393" s="104">
        <v>2638.7058300629546</v>
      </c>
      <c r="BP393" s="105">
        <v>388</v>
      </c>
      <c r="BQ393" s="109">
        <v>23.220516135490858</v>
      </c>
      <c r="BR393" s="109">
        <v>2</v>
      </c>
      <c r="BS393" s="109">
        <v>4.6797283759989288</v>
      </c>
      <c r="BT393" s="110">
        <v>117.43354528915116</v>
      </c>
      <c r="BU393" s="109">
        <v>25</v>
      </c>
      <c r="BV393" s="109">
        <v>25.900244511489788</v>
      </c>
      <c r="BW393" s="109">
        <v>0.90024451148978812</v>
      </c>
      <c r="BX393" s="110">
        <v>1002.4702220126194</v>
      </c>
      <c r="BY393" s="110">
        <v>3890</v>
      </c>
      <c r="BZ393" s="110">
        <v>2887.5297779873808</v>
      </c>
      <c r="CA393" s="111" t="s">
        <v>105</v>
      </c>
      <c r="CC393" s="103">
        <v>22.909216166491738</v>
      </c>
      <c r="CD393" s="103">
        <v>23.769224335116075</v>
      </c>
      <c r="CE393" s="103">
        <v>0.86000816862433915</v>
      </c>
      <c r="CF393" s="104">
        <v>966.79385279093481</v>
      </c>
      <c r="CG393" s="104">
        <v>3658.8308785820082</v>
      </c>
      <c r="CH393" s="104">
        <v>2692.0370257910722</v>
      </c>
    </row>
    <row r="394" spans="2:86" x14ac:dyDescent="0.2">
      <c r="B394" s="105">
        <v>389</v>
      </c>
      <c r="C394" s="109">
        <v>21.880580818917448</v>
      </c>
      <c r="D394" s="109">
        <v>1</v>
      </c>
      <c r="E394" s="109">
        <v>3.4079100042698149</v>
      </c>
      <c r="F394" s="110">
        <v>155.88260000525941</v>
      </c>
      <c r="G394" s="109">
        <v>24.288490823187264</v>
      </c>
      <c r="H394" s="109">
        <v>24.288490823187264</v>
      </c>
      <c r="I394" s="109">
        <v>0</v>
      </c>
      <c r="J394" s="110">
        <v>884.53732470087732</v>
      </c>
      <c r="K394" s="110">
        <v>4421.9283481737075</v>
      </c>
      <c r="L394" s="110">
        <v>3537.3910234728301</v>
      </c>
      <c r="M394" s="111" t="s">
        <v>104</v>
      </c>
      <c r="O394" s="103">
        <v>21.697021985270453</v>
      </c>
      <c r="P394" s="103">
        <v>22.108976508364048</v>
      </c>
      <c r="Q394" s="103">
        <v>0.4119545230935957</v>
      </c>
      <c r="R394" s="104">
        <v>874.64946140235759</v>
      </c>
      <c r="S394" s="104">
        <v>4002.6361938525397</v>
      </c>
      <c r="T394" s="104">
        <v>3127.9867324501788</v>
      </c>
      <c r="X394" s="105">
        <v>389</v>
      </c>
      <c r="Y394" s="109">
        <v>20.037594210969793</v>
      </c>
      <c r="Z394" s="109">
        <v>1</v>
      </c>
      <c r="AA394" s="109">
        <v>3.7597584079016668</v>
      </c>
      <c r="AB394" s="110">
        <v>146.48041466295339</v>
      </c>
      <c r="AC394" s="109">
        <v>22.797352618871461</v>
      </c>
      <c r="AD394" s="109">
        <v>22.797352618871461</v>
      </c>
      <c r="AE394" s="109">
        <v>0</v>
      </c>
      <c r="AF394" s="110">
        <v>830.40099322909725</v>
      </c>
      <c r="AG394" s="110">
        <v>4173.523471396863</v>
      </c>
      <c r="AH394" s="110">
        <v>3343.1224781677656</v>
      </c>
      <c r="AI394" s="111" t="s">
        <v>104</v>
      </c>
      <c r="AK394" s="103">
        <v>21.779938293802168</v>
      </c>
      <c r="AL394" s="103">
        <v>22.225008158145961</v>
      </c>
      <c r="AM394" s="103">
        <v>0.44506986434379608</v>
      </c>
      <c r="AN394" s="104">
        <v>885.31690772396655</v>
      </c>
      <c r="AO394" s="104">
        <v>4049.9518748895316</v>
      </c>
      <c r="AP394" s="104">
        <v>3164.6349671655657</v>
      </c>
      <c r="AT394" s="105">
        <v>389</v>
      </c>
      <c r="AU394" s="109">
        <v>26.086060667292685</v>
      </c>
      <c r="AV394" s="109">
        <v>0</v>
      </c>
      <c r="AW394" s="109">
        <v>3.5214376634646913</v>
      </c>
      <c r="AX394" s="110">
        <v>152.59138681216484</v>
      </c>
      <c r="AY394" s="109">
        <v>25</v>
      </c>
      <c r="AZ394" s="109">
        <v>29.607498330757377</v>
      </c>
      <c r="BA394" s="109">
        <v>4.6074983307573767</v>
      </c>
      <c r="BB394" s="110">
        <v>1593.7161364257713</v>
      </c>
      <c r="BC394" s="110">
        <v>3750</v>
      </c>
      <c r="BD394" s="110">
        <v>2156.2838635742287</v>
      </c>
      <c r="BE394" s="111" t="s">
        <v>105</v>
      </c>
      <c r="BG394" s="103">
        <v>22.875109537919801</v>
      </c>
      <c r="BH394" s="103">
        <v>23.667180239937693</v>
      </c>
      <c r="BI394" s="103">
        <v>0.79207070201789875</v>
      </c>
      <c r="BJ394" s="104">
        <v>955.88302213269696</v>
      </c>
      <c r="BK394" s="104">
        <v>3593.3486928987654</v>
      </c>
      <c r="BL394" s="104">
        <v>2637.4656707660688</v>
      </c>
      <c r="BP394" s="105">
        <v>389</v>
      </c>
      <c r="BQ394" s="109">
        <v>23.408839030842945</v>
      </c>
      <c r="BR394" s="109">
        <v>3</v>
      </c>
      <c r="BS394" s="109">
        <v>5.1987357655868225</v>
      </c>
      <c r="BT394" s="110">
        <v>151.31007698651879</v>
      </c>
      <c r="BU394" s="109">
        <v>25</v>
      </c>
      <c r="BV394" s="109">
        <v>25.607574796429766</v>
      </c>
      <c r="BW394" s="109">
        <v>0.6075747964297662</v>
      </c>
      <c r="BX394" s="110">
        <v>992.44629645098371</v>
      </c>
      <c r="BY394" s="110">
        <v>3960</v>
      </c>
      <c r="BZ394" s="110">
        <v>2967.5537035490161</v>
      </c>
      <c r="CA394" s="111" t="s">
        <v>105</v>
      </c>
      <c r="CC394" s="103">
        <v>22.914590932130579</v>
      </c>
      <c r="CD394" s="103">
        <v>23.77395017177755</v>
      </c>
      <c r="CE394" s="103">
        <v>0.85935923964697525</v>
      </c>
      <c r="CF394" s="104">
        <v>966.85979737617913</v>
      </c>
      <c r="CG394" s="104">
        <v>3659.605092261746</v>
      </c>
      <c r="CH394" s="104">
        <v>2692.7452948855653</v>
      </c>
    </row>
    <row r="395" spans="2:86" x14ac:dyDescent="0.2">
      <c r="B395" s="105">
        <v>390</v>
      </c>
      <c r="C395" s="109">
        <v>19.194121080214344</v>
      </c>
      <c r="D395" s="109">
        <v>3</v>
      </c>
      <c r="E395" s="109">
        <v>5.054119818439613</v>
      </c>
      <c r="F395" s="110">
        <v>124.75281464869894</v>
      </c>
      <c r="G395" s="109">
        <v>21.248240898653957</v>
      </c>
      <c r="H395" s="109">
        <v>21.248240898653957</v>
      </c>
      <c r="I395" s="109">
        <v>0</v>
      </c>
      <c r="J395" s="110">
        <v>762.20004160831775</v>
      </c>
      <c r="K395" s="110">
        <v>3974.6833617577122</v>
      </c>
      <c r="L395" s="110">
        <v>3212.4833201493943</v>
      </c>
      <c r="M395" s="111" t="s">
        <v>104</v>
      </c>
      <c r="O395" s="103">
        <v>21.69587126453554</v>
      </c>
      <c r="P395" s="103">
        <v>22.106769493980178</v>
      </c>
      <c r="Q395" s="103">
        <v>0.41089822944463777</v>
      </c>
      <c r="R395" s="104">
        <v>874.36112955673184</v>
      </c>
      <c r="S395" s="104">
        <v>4002.5645199240912</v>
      </c>
      <c r="T395" s="104">
        <v>3128.203390367356</v>
      </c>
      <c r="X395" s="105">
        <v>390</v>
      </c>
      <c r="Y395" s="109">
        <v>14.078479252034729</v>
      </c>
      <c r="Z395" s="109">
        <v>2</v>
      </c>
      <c r="AA395" s="109">
        <v>3.0738217413176416</v>
      </c>
      <c r="AB395" s="110">
        <v>154.57586766203266</v>
      </c>
      <c r="AC395" s="109">
        <v>15.15230099335237</v>
      </c>
      <c r="AD395" s="109">
        <v>15.15230099335237</v>
      </c>
      <c r="AE395" s="109">
        <v>0</v>
      </c>
      <c r="AF395" s="110">
        <v>609.14489746260381</v>
      </c>
      <c r="AG395" s="110">
        <v>2867.4141788034267</v>
      </c>
      <c r="AH395" s="110">
        <v>2258.269281340823</v>
      </c>
      <c r="AI395" s="111" t="s">
        <v>104</v>
      </c>
      <c r="AK395" s="103">
        <v>21.762944352006144</v>
      </c>
      <c r="AL395" s="103">
        <v>22.206873011569563</v>
      </c>
      <c r="AM395" s="103">
        <v>0.44392865956342736</v>
      </c>
      <c r="AN395" s="104">
        <v>884.60877436432202</v>
      </c>
      <c r="AO395" s="104">
        <v>4046.9197269508491</v>
      </c>
      <c r="AP395" s="104">
        <v>3162.3109525865279</v>
      </c>
      <c r="AT395" s="105">
        <v>390</v>
      </c>
      <c r="AU395" s="109">
        <v>18.541820631124274</v>
      </c>
      <c r="AV395" s="109">
        <v>4</v>
      </c>
      <c r="AW395" s="109">
        <v>3.2491425075608076</v>
      </c>
      <c r="AX395" s="110">
        <v>150.90417732641217</v>
      </c>
      <c r="AY395" s="109">
        <v>17.790963138685083</v>
      </c>
      <c r="AZ395" s="109">
        <v>17.790963138685083</v>
      </c>
      <c r="BA395" s="109">
        <v>0</v>
      </c>
      <c r="BB395" s="110">
        <v>684.6330714869647</v>
      </c>
      <c r="BC395" s="110">
        <v>2868.6444708027625</v>
      </c>
      <c r="BD395" s="110">
        <v>2184.0113993157979</v>
      </c>
      <c r="BE395" s="111" t="s">
        <v>104</v>
      </c>
      <c r="BG395" s="103">
        <v>22.862073265101248</v>
      </c>
      <c r="BH395" s="103">
        <v>23.652113016601149</v>
      </c>
      <c r="BI395" s="103">
        <v>0.79003975149990413</v>
      </c>
      <c r="BJ395" s="104">
        <v>955.18750943873351</v>
      </c>
      <c r="BK395" s="104">
        <v>3591.490476944673</v>
      </c>
      <c r="BL395" s="104">
        <v>2636.3029675059397</v>
      </c>
      <c r="BP395" s="105">
        <v>390</v>
      </c>
      <c r="BQ395" s="109">
        <v>23.162579386574006</v>
      </c>
      <c r="BR395" s="109">
        <v>1</v>
      </c>
      <c r="BS395" s="109">
        <v>6.8372370638559907</v>
      </c>
      <c r="BT395" s="110">
        <v>118.20141469879036</v>
      </c>
      <c r="BU395" s="109">
        <v>25</v>
      </c>
      <c r="BV395" s="109">
        <v>28.999816450429996</v>
      </c>
      <c r="BW395" s="109">
        <v>3.9998164504299965</v>
      </c>
      <c r="BX395" s="110">
        <v>1468.1738822632897</v>
      </c>
      <c r="BY395" s="110">
        <v>3820</v>
      </c>
      <c r="BZ395" s="110">
        <v>2351.8261177367103</v>
      </c>
      <c r="CA395" s="111" t="s">
        <v>105</v>
      </c>
      <c r="CC395" s="103">
        <v>22.919938134868705</v>
      </c>
      <c r="CD395" s="103">
        <v>23.7873498289023</v>
      </c>
      <c r="CE395" s="103">
        <v>0.8674116940335983</v>
      </c>
      <c r="CF395" s="104">
        <v>968.14521810665894</v>
      </c>
      <c r="CG395" s="104">
        <v>3660.0163612559468</v>
      </c>
      <c r="CH395" s="104">
        <v>2691.8711431492861</v>
      </c>
    </row>
    <row r="396" spans="2:86" x14ac:dyDescent="0.2">
      <c r="B396" s="105">
        <v>391</v>
      </c>
      <c r="C396" s="109">
        <v>15.410181866209804</v>
      </c>
      <c r="D396" s="109">
        <v>2</v>
      </c>
      <c r="E396" s="109">
        <v>5.1586724584332444</v>
      </c>
      <c r="F396" s="110">
        <v>115.38851433314935</v>
      </c>
      <c r="G396" s="109">
        <v>18.568854324643048</v>
      </c>
      <c r="H396" s="109">
        <v>18.568854324643048</v>
      </c>
      <c r="I396" s="109">
        <v>0</v>
      </c>
      <c r="J396" s="110">
        <v>672.45414407244084</v>
      </c>
      <c r="K396" s="110">
        <v>3442.3937784357486</v>
      </c>
      <c r="L396" s="110">
        <v>2769.939634363308</v>
      </c>
      <c r="M396" s="111" t="s">
        <v>104</v>
      </c>
      <c r="O396" s="103">
        <v>21.687873778755765</v>
      </c>
      <c r="P396" s="103">
        <v>22.097721117588012</v>
      </c>
      <c r="Q396" s="103">
        <v>0.40984733883224739</v>
      </c>
      <c r="R396" s="104">
        <v>873.84474340459803</v>
      </c>
      <c r="S396" s="104">
        <v>4001.1318581811543</v>
      </c>
      <c r="T396" s="104">
        <v>3127.2871147765532</v>
      </c>
      <c r="X396" s="105">
        <v>391</v>
      </c>
      <c r="Y396" s="109">
        <v>15.600589448193229</v>
      </c>
      <c r="Z396" s="109">
        <v>1</v>
      </c>
      <c r="AA396" s="109">
        <v>4.019191855093438</v>
      </c>
      <c r="AB396" s="110">
        <v>149.78670304062385</v>
      </c>
      <c r="AC396" s="109">
        <v>18.619781303286668</v>
      </c>
      <c r="AD396" s="109">
        <v>18.619781303286668</v>
      </c>
      <c r="AE396" s="109">
        <v>0</v>
      </c>
      <c r="AF396" s="110">
        <v>708.38014213922384</v>
      </c>
      <c r="AG396" s="110">
        <v>3421.5606345916003</v>
      </c>
      <c r="AH396" s="110">
        <v>2713.1804924523767</v>
      </c>
      <c r="AI396" s="111" t="s">
        <v>104</v>
      </c>
      <c r="AK396" s="103">
        <v>21.754905571830388</v>
      </c>
      <c r="AL396" s="103">
        <v>22.197698863978047</v>
      </c>
      <c r="AM396" s="103">
        <v>0.44279329214766411</v>
      </c>
      <c r="AN396" s="104">
        <v>884.15806174993554</v>
      </c>
      <c r="AO396" s="104">
        <v>4045.3203430829226</v>
      </c>
      <c r="AP396" s="104">
        <v>3161.1622813329877</v>
      </c>
      <c r="AT396" s="105">
        <v>391</v>
      </c>
      <c r="AU396" s="109">
        <v>22.731027641187314</v>
      </c>
      <c r="AV396" s="109">
        <v>3</v>
      </c>
      <c r="AW396" s="109">
        <v>5.5535681809575506</v>
      </c>
      <c r="AX396" s="110">
        <v>132.30211084957307</v>
      </c>
      <c r="AY396" s="109">
        <v>25</v>
      </c>
      <c r="AZ396" s="109">
        <v>25.284595822144865</v>
      </c>
      <c r="BA396" s="109">
        <v>0.28459582214486545</v>
      </c>
      <c r="BB396" s="110">
        <v>924.99148417130289</v>
      </c>
      <c r="BC396" s="110">
        <v>3900</v>
      </c>
      <c r="BD396" s="110">
        <v>2975.008515828697</v>
      </c>
      <c r="BE396" s="111" t="s">
        <v>105</v>
      </c>
      <c r="BG396" s="103">
        <v>22.867541108413011</v>
      </c>
      <c r="BH396" s="103">
        <v>23.656288164441413</v>
      </c>
      <c r="BI396" s="103">
        <v>0.78874705602840778</v>
      </c>
      <c r="BJ396" s="104">
        <v>955.11028175262754</v>
      </c>
      <c r="BK396" s="104">
        <v>3592.2795038578579</v>
      </c>
      <c r="BL396" s="104">
        <v>2637.1692221052308</v>
      </c>
      <c r="BP396" s="105">
        <v>391</v>
      </c>
      <c r="BQ396" s="109">
        <v>22.842625323641208</v>
      </c>
      <c r="BR396" s="109">
        <v>5</v>
      </c>
      <c r="BS396" s="109">
        <v>6.6775101668600776</v>
      </c>
      <c r="BT396" s="110">
        <v>158.76900514344271</v>
      </c>
      <c r="BU396" s="109">
        <v>24.520135490501286</v>
      </c>
      <c r="BV396" s="109">
        <v>24.520135490501286</v>
      </c>
      <c r="BW396" s="109">
        <v>0</v>
      </c>
      <c r="BX396" s="110">
        <v>894.37306985848136</v>
      </c>
      <c r="BY396" s="110">
        <v>4028.0203235751928</v>
      </c>
      <c r="BZ396" s="110">
        <v>3133.6472537167115</v>
      </c>
      <c r="CA396" s="111" t="s">
        <v>104</v>
      </c>
      <c r="CC396" s="103">
        <v>22.924030711225825</v>
      </c>
      <c r="CD396" s="103">
        <v>23.789223961029155</v>
      </c>
      <c r="CE396" s="103">
        <v>0.86519324980333334</v>
      </c>
      <c r="CF396" s="104">
        <v>967.95654253569171</v>
      </c>
      <c r="CG396" s="104">
        <v>3660.9575478603438</v>
      </c>
      <c r="CH396" s="104">
        <v>2693.0010053246501</v>
      </c>
    </row>
    <row r="397" spans="2:86" x14ac:dyDescent="0.2">
      <c r="B397" s="105">
        <v>392</v>
      </c>
      <c r="C397" s="109">
        <v>17.901312855400395</v>
      </c>
      <c r="D397" s="109">
        <v>0</v>
      </c>
      <c r="E397" s="109">
        <v>4.1170396858470024</v>
      </c>
      <c r="F397" s="110">
        <v>195.11552759922546</v>
      </c>
      <c r="G397" s="109">
        <v>22.018352541247395</v>
      </c>
      <c r="H397" s="109">
        <v>22.018352541247395</v>
      </c>
      <c r="I397" s="109">
        <v>0</v>
      </c>
      <c r="J397" s="110">
        <v>855.66610383664738</v>
      </c>
      <c r="K397" s="110">
        <v>3963.3034574245312</v>
      </c>
      <c r="L397" s="110">
        <v>3107.6373535878838</v>
      </c>
      <c r="M397" s="111" t="s">
        <v>104</v>
      </c>
      <c r="O397" s="103">
        <v>21.688716836823343</v>
      </c>
      <c r="P397" s="103">
        <v>22.097518646729998</v>
      </c>
      <c r="Q397" s="103">
        <v>0.40880180990665493</v>
      </c>
      <c r="R397" s="104">
        <v>873.79836932406761</v>
      </c>
      <c r="S397" s="104">
        <v>4001.0353571588157</v>
      </c>
      <c r="T397" s="104">
        <v>3127.2369878347454</v>
      </c>
      <c r="X397" s="105">
        <v>392</v>
      </c>
      <c r="Y397" s="109">
        <v>18.030422736840499</v>
      </c>
      <c r="Z397" s="109">
        <v>1</v>
      </c>
      <c r="AA397" s="109">
        <v>5.7727258864034052</v>
      </c>
      <c r="AB397" s="110">
        <v>119.23716448156</v>
      </c>
      <c r="AC397" s="109">
        <v>22.803148623243906</v>
      </c>
      <c r="AD397" s="109">
        <v>22.803148623243906</v>
      </c>
      <c r="AE397" s="109">
        <v>0</v>
      </c>
      <c r="AF397" s="110">
        <v>803.33162317887718</v>
      </c>
      <c r="AG397" s="110">
        <v>4174.5667521839032</v>
      </c>
      <c r="AH397" s="110">
        <v>3371.235129005026</v>
      </c>
      <c r="AI397" s="111" t="s">
        <v>104</v>
      </c>
      <c r="AK397" s="103">
        <v>21.757579661247259</v>
      </c>
      <c r="AL397" s="103">
        <v>22.199243378670051</v>
      </c>
      <c r="AM397" s="103">
        <v>0.44166371742279764</v>
      </c>
      <c r="AN397" s="104">
        <v>883.95187185562156</v>
      </c>
      <c r="AO397" s="104">
        <v>4045.6500533102212</v>
      </c>
      <c r="AP397" s="104">
        <v>3161.6981814546002</v>
      </c>
      <c r="AT397" s="105">
        <v>392</v>
      </c>
      <c r="AU397" s="109">
        <v>22.94354033528176</v>
      </c>
      <c r="AV397" s="109">
        <v>8</v>
      </c>
      <c r="AW397" s="109">
        <v>4.8492201160341928</v>
      </c>
      <c r="AX397" s="110">
        <v>197.00241297022407</v>
      </c>
      <c r="AY397" s="109">
        <v>19.792760451315953</v>
      </c>
      <c r="AZ397" s="109">
        <v>19.792760451315953</v>
      </c>
      <c r="BA397" s="109">
        <v>0</v>
      </c>
      <c r="BB397" s="110">
        <v>790.78522650970274</v>
      </c>
      <c r="BC397" s="110">
        <v>3368.914067697393</v>
      </c>
      <c r="BD397" s="110">
        <v>2578.1288411876903</v>
      </c>
      <c r="BE397" s="111" t="s">
        <v>104</v>
      </c>
      <c r="BG397" s="103">
        <v>22.859697280206127</v>
      </c>
      <c r="BH397" s="103">
        <v>23.646432226397721</v>
      </c>
      <c r="BI397" s="103">
        <v>0.78673494619160067</v>
      </c>
      <c r="BJ397" s="104">
        <v>954.69108518313044</v>
      </c>
      <c r="BK397" s="104">
        <v>3591.7096940717347</v>
      </c>
      <c r="BL397" s="104">
        <v>2637.0186088886044</v>
      </c>
      <c r="BP397" s="105">
        <v>392</v>
      </c>
      <c r="BQ397" s="109">
        <v>26.349930306504874</v>
      </c>
      <c r="BR397" s="109">
        <v>4</v>
      </c>
      <c r="BS397" s="109">
        <v>6.1279279858012137</v>
      </c>
      <c r="BT397" s="110">
        <v>184.65088282921525</v>
      </c>
      <c r="BU397" s="109">
        <v>25</v>
      </c>
      <c r="BV397" s="109">
        <v>28.477858292306088</v>
      </c>
      <c r="BW397" s="109">
        <v>3.4778582923060881</v>
      </c>
      <c r="BX397" s="110">
        <v>1456.3296266751286</v>
      </c>
      <c r="BY397" s="110">
        <v>4030</v>
      </c>
      <c r="BZ397" s="110">
        <v>2573.6703733248714</v>
      </c>
      <c r="CA397" s="111" t="s">
        <v>105</v>
      </c>
      <c r="CC397" s="103">
        <v>22.929326551248206</v>
      </c>
      <c r="CD397" s="103">
        <v>23.801184762894657</v>
      </c>
      <c r="CE397" s="103">
        <v>0.87185821164645272</v>
      </c>
      <c r="CF397" s="104">
        <v>969.20239224012903</v>
      </c>
      <c r="CG397" s="104">
        <v>3661.8989826872307</v>
      </c>
      <c r="CH397" s="104">
        <v>2692.6965904470994</v>
      </c>
    </row>
    <row r="398" spans="2:86" x14ac:dyDescent="0.2">
      <c r="B398" s="105">
        <v>393</v>
      </c>
      <c r="C398" s="109">
        <v>16.774734105522207</v>
      </c>
      <c r="D398" s="109">
        <v>5</v>
      </c>
      <c r="E398" s="109">
        <v>2.9186477358700857</v>
      </c>
      <c r="F398" s="110">
        <v>127.85946912059268</v>
      </c>
      <c r="G398" s="109">
        <v>14.693381841392291</v>
      </c>
      <c r="H398" s="109">
        <v>14.693381841392291</v>
      </c>
      <c r="I398" s="109">
        <v>0</v>
      </c>
      <c r="J398" s="110">
        <v>568.66092436236136</v>
      </c>
      <c r="K398" s="110">
        <v>2894.8087314506124</v>
      </c>
      <c r="L398" s="110">
        <v>2326.1478070882513</v>
      </c>
      <c r="M398" s="111" t="s">
        <v>104</v>
      </c>
      <c r="O398" s="103">
        <v>21.670917002229373</v>
      </c>
      <c r="P398" s="103">
        <v>22.078678603968324</v>
      </c>
      <c r="Q398" s="103">
        <v>0.40776160173895348</v>
      </c>
      <c r="R398" s="104">
        <v>873.0219381664042</v>
      </c>
      <c r="S398" s="104">
        <v>3998.2205311392022</v>
      </c>
      <c r="T398" s="104">
        <v>3125.1985929727948</v>
      </c>
      <c r="X398" s="105">
        <v>393</v>
      </c>
      <c r="Y398" s="109">
        <v>17.516985656301038</v>
      </c>
      <c r="Z398" s="109">
        <v>4</v>
      </c>
      <c r="AA398" s="109">
        <v>5.7730693187009408</v>
      </c>
      <c r="AB398" s="110">
        <v>146.33836156528588</v>
      </c>
      <c r="AC398" s="109">
        <v>19.290054975001979</v>
      </c>
      <c r="AD398" s="109">
        <v>19.290054975001979</v>
      </c>
      <c r="AE398" s="109">
        <v>0</v>
      </c>
      <c r="AF398" s="110">
        <v>725.04001081534534</v>
      </c>
      <c r="AG398" s="110">
        <v>3752.2098955003562</v>
      </c>
      <c r="AH398" s="110">
        <v>3027.1698846850109</v>
      </c>
      <c r="AI398" s="111" t="s">
        <v>104</v>
      </c>
      <c r="AK398" s="103">
        <v>21.751300972478184</v>
      </c>
      <c r="AL398" s="103">
        <v>22.191840863647993</v>
      </c>
      <c r="AM398" s="103">
        <v>0.4405398911698134</v>
      </c>
      <c r="AN398" s="104">
        <v>883.54751597511199</v>
      </c>
      <c r="AO398" s="104">
        <v>4044.9033862420029</v>
      </c>
      <c r="AP398" s="104">
        <v>3161.3558702668911</v>
      </c>
      <c r="AT398" s="105">
        <v>393</v>
      </c>
      <c r="AU398" s="109">
        <v>22.695785989538241</v>
      </c>
      <c r="AV398" s="109">
        <v>2</v>
      </c>
      <c r="AW398" s="109">
        <v>4.2315479949260641</v>
      </c>
      <c r="AX398" s="110">
        <v>117.21396257672488</v>
      </c>
      <c r="AY398" s="109">
        <v>24.927333984464305</v>
      </c>
      <c r="AZ398" s="109">
        <v>24.927333984464305</v>
      </c>
      <c r="BA398" s="109">
        <v>0</v>
      </c>
      <c r="BB398" s="110">
        <v>865.03398211065394</v>
      </c>
      <c r="BC398" s="110">
        <v>3839.1000976696455</v>
      </c>
      <c r="BD398" s="110">
        <v>2974.0661155589914</v>
      </c>
      <c r="BE398" s="111" t="s">
        <v>104</v>
      </c>
      <c r="BG398" s="103">
        <v>22.864958442303479</v>
      </c>
      <c r="BH398" s="103">
        <v>23.649691518402982</v>
      </c>
      <c r="BI398" s="103">
        <v>0.78473307609951004</v>
      </c>
      <c r="BJ398" s="104">
        <v>954.46295006080868</v>
      </c>
      <c r="BK398" s="104">
        <v>3592.339186192849</v>
      </c>
      <c r="BL398" s="104">
        <v>2637.8762361320405</v>
      </c>
      <c r="BP398" s="105">
        <v>393</v>
      </c>
      <c r="BQ398" s="109">
        <v>20.116157570514414</v>
      </c>
      <c r="BR398" s="109">
        <v>3</v>
      </c>
      <c r="BS398" s="109">
        <v>6.3005286872623634</v>
      </c>
      <c r="BT398" s="110">
        <v>173.23479271293593</v>
      </c>
      <c r="BU398" s="109">
        <v>23.416686257776778</v>
      </c>
      <c r="BV398" s="109">
        <v>23.416686257776778</v>
      </c>
      <c r="BW398" s="109">
        <v>0</v>
      </c>
      <c r="BX398" s="110">
        <v>875.73538044623922</v>
      </c>
      <c r="BY398" s="110">
        <v>3722.5029386665169</v>
      </c>
      <c r="BZ398" s="110">
        <v>2846.7675582202778</v>
      </c>
      <c r="CA398" s="111" t="s">
        <v>104</v>
      </c>
      <c r="CC398" s="103">
        <v>22.930566652282632</v>
      </c>
      <c r="CD398" s="103">
        <v>23.800206395197154</v>
      </c>
      <c r="CE398" s="103">
        <v>0.86963974291452795</v>
      </c>
      <c r="CF398" s="104">
        <v>968.96456269357964</v>
      </c>
      <c r="CG398" s="104">
        <v>3662.0531912266188</v>
      </c>
      <c r="CH398" s="104">
        <v>2693.0886285330362</v>
      </c>
    </row>
    <row r="399" spans="2:86" x14ac:dyDescent="0.2">
      <c r="B399" s="105">
        <v>394</v>
      </c>
      <c r="C399" s="109">
        <v>18.18542083057368</v>
      </c>
      <c r="D399" s="109">
        <v>6</v>
      </c>
      <c r="E399" s="109">
        <v>4.2725729909091754</v>
      </c>
      <c r="F399" s="110">
        <v>138.73353579405901</v>
      </c>
      <c r="G399" s="109">
        <v>16.457993821482855</v>
      </c>
      <c r="H399" s="109">
        <v>16.457993821482855</v>
      </c>
      <c r="I399" s="109">
        <v>0</v>
      </c>
      <c r="J399" s="110">
        <v>632.47335043854468</v>
      </c>
      <c r="K399" s="110">
        <v>3262.4388878669138</v>
      </c>
      <c r="L399" s="110">
        <v>2629.9655374283693</v>
      </c>
      <c r="M399" s="111" t="s">
        <v>104</v>
      </c>
      <c r="O399" s="103">
        <v>21.657686232735092</v>
      </c>
      <c r="P399" s="103">
        <v>22.064412906550849</v>
      </c>
      <c r="Q399" s="103">
        <v>0.40672667381575817</v>
      </c>
      <c r="R399" s="104">
        <v>872.41140875592737</v>
      </c>
      <c r="S399" s="104">
        <v>3996.3530650395264</v>
      </c>
      <c r="T399" s="104">
        <v>3123.9416562835959</v>
      </c>
      <c r="X399" s="105">
        <v>394</v>
      </c>
      <c r="Y399" s="109">
        <v>20.950060897791513</v>
      </c>
      <c r="Z399" s="109">
        <v>1</v>
      </c>
      <c r="AA399" s="109">
        <v>3.081972302004047</v>
      </c>
      <c r="AB399" s="110">
        <v>148.48435660731894</v>
      </c>
      <c r="AC399" s="109">
        <v>23.03203319979556</v>
      </c>
      <c r="AD399" s="109">
        <v>23.03203319979556</v>
      </c>
      <c r="AE399" s="109">
        <v>0</v>
      </c>
      <c r="AF399" s="110">
        <v>839.44535260118573</v>
      </c>
      <c r="AG399" s="110">
        <v>4215.7659759632006</v>
      </c>
      <c r="AH399" s="110">
        <v>3376.3206233620149</v>
      </c>
      <c r="AI399" s="111" t="s">
        <v>104</v>
      </c>
      <c r="AK399" s="103">
        <v>21.75455156188762</v>
      </c>
      <c r="AL399" s="103">
        <v>22.193973331506236</v>
      </c>
      <c r="AM399" s="103">
        <v>0.43942176961862101</v>
      </c>
      <c r="AN399" s="104">
        <v>883.43558155030507</v>
      </c>
      <c r="AO399" s="104">
        <v>4045.3370476372338</v>
      </c>
      <c r="AP399" s="104">
        <v>3161.9014660869293</v>
      </c>
      <c r="AT399" s="105">
        <v>394</v>
      </c>
      <c r="AU399" s="109">
        <v>21.382241813800704</v>
      </c>
      <c r="AV399" s="109">
        <v>3</v>
      </c>
      <c r="AW399" s="109">
        <v>4.6038274531787158</v>
      </c>
      <c r="AX399" s="110">
        <v>118.73191768927076</v>
      </c>
      <c r="AY399" s="109">
        <v>22.98606926697942</v>
      </c>
      <c r="AZ399" s="109">
        <v>22.98606926697942</v>
      </c>
      <c r="BA399" s="109">
        <v>0</v>
      </c>
      <c r="BB399" s="110">
        <v>808.31399569865334</v>
      </c>
      <c r="BC399" s="110">
        <v>3597.9103900469131</v>
      </c>
      <c r="BD399" s="110">
        <v>2789.5963943482598</v>
      </c>
      <c r="BE399" s="111" t="s">
        <v>104</v>
      </c>
      <c r="BG399" s="103">
        <v>22.865265830183365</v>
      </c>
      <c r="BH399" s="103">
        <v>23.648007197967893</v>
      </c>
      <c r="BI399" s="103">
        <v>0.78274136778453673</v>
      </c>
      <c r="BJ399" s="104">
        <v>954.09201362841736</v>
      </c>
      <c r="BK399" s="104">
        <v>3592.3533263041541</v>
      </c>
      <c r="BL399" s="104">
        <v>2638.2613126757365</v>
      </c>
      <c r="BP399" s="105">
        <v>394</v>
      </c>
      <c r="BQ399" s="109">
        <v>24.140224297780133</v>
      </c>
      <c r="BR399" s="109">
        <v>4</v>
      </c>
      <c r="BS399" s="109">
        <v>4.7612716798101324</v>
      </c>
      <c r="BT399" s="110">
        <v>144.78964380704164</v>
      </c>
      <c r="BU399" s="109">
        <v>24.901495977590265</v>
      </c>
      <c r="BV399" s="109">
        <v>24.901495977590265</v>
      </c>
      <c r="BW399" s="109">
        <v>0</v>
      </c>
      <c r="BX399" s="110">
        <v>891.83452313474959</v>
      </c>
      <c r="BY399" s="110">
        <v>4015.2243966385399</v>
      </c>
      <c r="BZ399" s="110">
        <v>3123.3898735037901</v>
      </c>
      <c r="CA399" s="111" t="s">
        <v>104</v>
      </c>
      <c r="CC399" s="103">
        <v>22.935569010976305</v>
      </c>
      <c r="CD399" s="103">
        <v>23.803001546421505</v>
      </c>
      <c r="CE399" s="103">
        <v>0.86743253544520171</v>
      </c>
      <c r="CF399" s="104">
        <v>968.76880117185681</v>
      </c>
      <c r="CG399" s="104">
        <v>3662.9495648444154</v>
      </c>
      <c r="CH399" s="104">
        <v>2694.1807636725557</v>
      </c>
    </row>
    <row r="400" spans="2:86" x14ac:dyDescent="0.2">
      <c r="B400" s="105">
        <v>395</v>
      </c>
      <c r="C400" s="109">
        <v>18.631452456635579</v>
      </c>
      <c r="D400" s="109">
        <v>2</v>
      </c>
      <c r="E400" s="109">
        <v>4.271612657605707</v>
      </c>
      <c r="F400" s="110">
        <v>157.92760642128889</v>
      </c>
      <c r="G400" s="109">
        <v>20.903065114241286</v>
      </c>
      <c r="H400" s="109">
        <v>20.903065114241286</v>
      </c>
      <c r="I400" s="109">
        <v>0</v>
      </c>
      <c r="J400" s="110">
        <v>785.01955984852748</v>
      </c>
      <c r="K400" s="110">
        <v>3862.5517205634314</v>
      </c>
      <c r="L400" s="110">
        <v>3077.532160714904</v>
      </c>
      <c r="M400" s="111" t="s">
        <v>104</v>
      </c>
      <c r="O400" s="103">
        <v>21.655775799523717</v>
      </c>
      <c r="P400" s="103">
        <v>22.061472785557662</v>
      </c>
      <c r="Q400" s="103">
        <v>0.40569698603394616</v>
      </c>
      <c r="R400" s="104">
        <v>872.19016356882003</v>
      </c>
      <c r="S400" s="104">
        <v>3996.0143274585739</v>
      </c>
      <c r="T400" s="104">
        <v>3123.8241638897512</v>
      </c>
      <c r="X400" s="105">
        <v>395</v>
      </c>
      <c r="Y400" s="109">
        <v>18.018882887795108</v>
      </c>
      <c r="Z400" s="109">
        <v>3</v>
      </c>
      <c r="AA400" s="109">
        <v>5.2894629145049876</v>
      </c>
      <c r="AB400" s="110">
        <v>164.2015325968236</v>
      </c>
      <c r="AC400" s="109">
        <v>20.308345802300096</v>
      </c>
      <c r="AD400" s="109">
        <v>20.308345802300096</v>
      </c>
      <c r="AE400" s="109">
        <v>0</v>
      </c>
      <c r="AF400" s="110">
        <v>773.45190666582653</v>
      </c>
      <c r="AG400" s="110">
        <v>3865.5022444140172</v>
      </c>
      <c r="AH400" s="110">
        <v>3092.0503377481909</v>
      </c>
      <c r="AI400" s="111" t="s">
        <v>104</v>
      </c>
      <c r="AK400" s="103">
        <v>21.750890281483599</v>
      </c>
      <c r="AL400" s="103">
        <v>22.189199590925963</v>
      </c>
      <c r="AM400" s="103">
        <v>0.43830930944237134</v>
      </c>
      <c r="AN400" s="104">
        <v>883.15714186705327</v>
      </c>
      <c r="AO400" s="104">
        <v>4044.8817696543906</v>
      </c>
      <c r="AP400" s="104">
        <v>3161.7246277873373</v>
      </c>
      <c r="AT400" s="105">
        <v>395</v>
      </c>
      <c r="AU400" s="109">
        <v>22.78370006379312</v>
      </c>
      <c r="AV400" s="109">
        <v>4</v>
      </c>
      <c r="AW400" s="109">
        <v>5.4277947687030492</v>
      </c>
      <c r="AX400" s="110">
        <v>105.77271071329075</v>
      </c>
      <c r="AY400" s="109">
        <v>24.211494832496168</v>
      </c>
      <c r="AZ400" s="109">
        <v>24.211494832496168</v>
      </c>
      <c r="BA400" s="109">
        <v>0</v>
      </c>
      <c r="BB400" s="110">
        <v>832.1175556881758</v>
      </c>
      <c r="BC400" s="110">
        <v>3831.7242248744251</v>
      </c>
      <c r="BD400" s="110">
        <v>2999.6066691862493</v>
      </c>
      <c r="BE400" s="111" t="s">
        <v>104</v>
      </c>
      <c r="BG400" s="103">
        <v>22.868674004872762</v>
      </c>
      <c r="BH400" s="103">
        <v>23.649433748941384</v>
      </c>
      <c r="BI400" s="103">
        <v>0.78075974406862647</v>
      </c>
      <c r="BJ400" s="104">
        <v>953.78321753236617</v>
      </c>
      <c r="BK400" s="104">
        <v>3592.9593285790156</v>
      </c>
      <c r="BL400" s="104">
        <v>2639.1761110466491</v>
      </c>
      <c r="BP400" s="105">
        <v>395</v>
      </c>
      <c r="BQ400" s="109">
        <v>25.309359818246936</v>
      </c>
      <c r="BR400" s="109">
        <v>2</v>
      </c>
      <c r="BS400" s="109">
        <v>3.7327293219970148</v>
      </c>
      <c r="BT400" s="110">
        <v>157.79128381504182</v>
      </c>
      <c r="BU400" s="109">
        <v>25</v>
      </c>
      <c r="BV400" s="109">
        <v>27.042089140243952</v>
      </c>
      <c r="BW400" s="109">
        <v>2.0420891402439523</v>
      </c>
      <c r="BX400" s="110">
        <v>1214.1046548516347</v>
      </c>
      <c r="BY400" s="110">
        <v>3890</v>
      </c>
      <c r="BZ400" s="110">
        <v>2675.8953451483653</v>
      </c>
      <c r="CA400" s="111" t="s">
        <v>105</v>
      </c>
      <c r="CC400" s="103">
        <v>22.940795418543455</v>
      </c>
      <c r="CD400" s="103">
        <v>23.811201768178019</v>
      </c>
      <c r="CE400" s="103">
        <v>0.87040634963456565</v>
      </c>
      <c r="CF400" s="104">
        <v>969.38990459889419</v>
      </c>
      <c r="CG400" s="104">
        <v>3663.5243760726576</v>
      </c>
      <c r="CH400" s="104">
        <v>2694.1344714737602</v>
      </c>
    </row>
    <row r="401" spans="2:86" x14ac:dyDescent="0.2">
      <c r="B401" s="105">
        <v>396</v>
      </c>
      <c r="C401" s="109">
        <v>24.258216705122202</v>
      </c>
      <c r="D401" s="109">
        <v>2</v>
      </c>
      <c r="E401" s="109">
        <v>4.3854751190225594</v>
      </c>
      <c r="F401" s="110">
        <v>146.8576887672273</v>
      </c>
      <c r="G401" s="109">
        <v>25</v>
      </c>
      <c r="H401" s="109">
        <v>26.64369182414476</v>
      </c>
      <c r="I401" s="109">
        <v>1.64369182414476</v>
      </c>
      <c r="J401" s="110">
        <v>1192.7222171132842</v>
      </c>
      <c r="K401" s="110">
        <v>4600</v>
      </c>
      <c r="L401" s="110">
        <v>3407.2777828867156</v>
      </c>
      <c r="M401" s="111" t="s">
        <v>105</v>
      </c>
      <c r="O401" s="103">
        <v>21.664220810130981</v>
      </c>
      <c r="P401" s="103">
        <v>22.073044045756117</v>
      </c>
      <c r="Q401" s="103">
        <v>0.40882323562513506</v>
      </c>
      <c r="R401" s="104">
        <v>872.99958794645761</v>
      </c>
      <c r="S401" s="104">
        <v>3997.5395438033756</v>
      </c>
      <c r="T401" s="104">
        <v>3124.5399558569152</v>
      </c>
      <c r="X401" s="105">
        <v>396</v>
      </c>
      <c r="Y401" s="109">
        <v>26.337777492301662</v>
      </c>
      <c r="Z401" s="109">
        <v>2</v>
      </c>
      <c r="AA401" s="109">
        <v>4.6345054809147728</v>
      </c>
      <c r="AB401" s="110">
        <v>162.09054940126288</v>
      </c>
      <c r="AC401" s="109">
        <v>25</v>
      </c>
      <c r="AD401" s="109">
        <v>28.972282973216434</v>
      </c>
      <c r="AE401" s="109">
        <v>3.9722829732164335</v>
      </c>
      <c r="AF401" s="110">
        <v>1627.1014845802208</v>
      </c>
      <c r="AG401" s="110">
        <v>4640</v>
      </c>
      <c r="AH401" s="110">
        <v>3012.898515419779</v>
      </c>
      <c r="AI401" s="111" t="s">
        <v>105</v>
      </c>
      <c r="AK401" s="103">
        <v>21.759095104005105</v>
      </c>
      <c r="AL401" s="103">
        <v>22.206328589366091</v>
      </c>
      <c r="AM401" s="103">
        <v>0.44723348536099267</v>
      </c>
      <c r="AN401" s="104">
        <v>885.03578919713686</v>
      </c>
      <c r="AO401" s="104">
        <v>4046.3845934683945</v>
      </c>
      <c r="AP401" s="104">
        <v>3161.3488042712579</v>
      </c>
      <c r="AT401" s="105">
        <v>396</v>
      </c>
      <c r="AU401" s="109">
        <v>23.19220707551267</v>
      </c>
      <c r="AV401" s="109">
        <v>3</v>
      </c>
      <c r="AW401" s="109">
        <v>3.5991069055766722</v>
      </c>
      <c r="AX401" s="110">
        <v>140.14973749842471</v>
      </c>
      <c r="AY401" s="109">
        <v>23.791313981089342</v>
      </c>
      <c r="AZ401" s="109">
        <v>23.791313981089342</v>
      </c>
      <c r="BA401" s="109">
        <v>0</v>
      </c>
      <c r="BB401" s="110">
        <v>853.88915693110494</v>
      </c>
      <c r="BC401" s="110">
        <v>3718.6970971634014</v>
      </c>
      <c r="BD401" s="110">
        <v>2864.8079402322965</v>
      </c>
      <c r="BE401" s="111" t="s">
        <v>104</v>
      </c>
      <c r="BG401" s="103">
        <v>22.871003903802606</v>
      </c>
      <c r="BH401" s="103">
        <v>23.649792032355901</v>
      </c>
      <c r="BI401" s="103">
        <v>0.77878812855330171</v>
      </c>
      <c r="BJ401" s="104">
        <v>953.530959803575</v>
      </c>
      <c r="BK401" s="104">
        <v>3593.2768481966527</v>
      </c>
      <c r="BL401" s="104">
        <v>2639.7458883930776</v>
      </c>
      <c r="BP401" s="105">
        <v>396</v>
      </c>
      <c r="BQ401" s="109">
        <v>23.189949880316675</v>
      </c>
      <c r="BR401" s="109">
        <v>2</v>
      </c>
      <c r="BS401" s="109">
        <v>3.401414507784136</v>
      </c>
      <c r="BT401" s="110">
        <v>154.68589382878898</v>
      </c>
      <c r="BU401" s="109">
        <v>24.591364388100811</v>
      </c>
      <c r="BV401" s="109">
        <v>24.591364388100811</v>
      </c>
      <c r="BW401" s="109">
        <v>0</v>
      </c>
      <c r="BX401" s="110">
        <v>892.42682547181323</v>
      </c>
      <c r="BY401" s="110">
        <v>3828.7046582151215</v>
      </c>
      <c r="BZ401" s="110">
        <v>2936.2778327433084</v>
      </c>
      <c r="CA401" s="111" t="s">
        <v>104</v>
      </c>
      <c r="CC401" s="103">
        <v>22.944963522001935</v>
      </c>
      <c r="CD401" s="103">
        <v>23.813171875804088</v>
      </c>
      <c r="CE401" s="103">
        <v>0.86820835380215511</v>
      </c>
      <c r="CF401" s="104">
        <v>969.19555338897737</v>
      </c>
      <c r="CG401" s="104">
        <v>3663.9414979972598</v>
      </c>
      <c r="CH401" s="104">
        <v>2694.7459446082794</v>
      </c>
    </row>
    <row r="402" spans="2:86" x14ac:dyDescent="0.2">
      <c r="B402" s="105">
        <v>397</v>
      </c>
      <c r="C402" s="109">
        <v>16.587972319053954</v>
      </c>
      <c r="D402" s="109">
        <v>5</v>
      </c>
      <c r="E402" s="109">
        <v>4.0585676263055044</v>
      </c>
      <c r="F402" s="110">
        <v>143.23435684291348</v>
      </c>
      <c r="G402" s="109">
        <v>15.646539945359457</v>
      </c>
      <c r="H402" s="109">
        <v>15.646539945359457</v>
      </c>
      <c r="I402" s="109">
        <v>0</v>
      </c>
      <c r="J402" s="110">
        <v>612.63055520369721</v>
      </c>
      <c r="K402" s="110">
        <v>3066.3771901647024</v>
      </c>
      <c r="L402" s="110">
        <v>2453.7466349610049</v>
      </c>
      <c r="M402" s="111" t="s">
        <v>104</v>
      </c>
      <c r="O402" s="103">
        <v>21.649062923821731</v>
      </c>
      <c r="P402" s="103">
        <v>22.05685637799693</v>
      </c>
      <c r="Q402" s="103">
        <v>0.40779345417519769</v>
      </c>
      <c r="R402" s="104">
        <v>872.34374655415854</v>
      </c>
      <c r="S402" s="104">
        <v>3995.1940466909359</v>
      </c>
      <c r="T402" s="104">
        <v>3122.8503001367749</v>
      </c>
      <c r="X402" s="105">
        <v>397</v>
      </c>
      <c r="Y402" s="109">
        <v>16.246642305106231</v>
      </c>
      <c r="Z402" s="109">
        <v>2</v>
      </c>
      <c r="AA402" s="109">
        <v>3.8743372469953146</v>
      </c>
      <c r="AB402" s="110">
        <v>194.25045770350388</v>
      </c>
      <c r="AC402" s="109">
        <v>18.120979552101545</v>
      </c>
      <c r="AD402" s="109">
        <v>18.120979552101545</v>
      </c>
      <c r="AE402" s="109">
        <v>0</v>
      </c>
      <c r="AF402" s="110">
        <v>737.87984426655032</v>
      </c>
      <c r="AG402" s="110">
        <v>3401.776319378278</v>
      </c>
      <c r="AH402" s="110">
        <v>2663.8964751117278</v>
      </c>
      <c r="AI402" s="111" t="s">
        <v>104</v>
      </c>
      <c r="AK402" s="103">
        <v>21.749931084982677</v>
      </c>
      <c r="AL402" s="103">
        <v>22.196038037634946</v>
      </c>
      <c r="AM402" s="103">
        <v>0.44610695265227485</v>
      </c>
      <c r="AN402" s="104">
        <v>884.66511931066191</v>
      </c>
      <c r="AO402" s="104">
        <v>4044.760895044994</v>
      </c>
      <c r="AP402" s="104">
        <v>3160.0957757343322</v>
      </c>
      <c r="AT402" s="105">
        <v>397</v>
      </c>
      <c r="AU402" s="109">
        <v>24.12858586332996</v>
      </c>
      <c r="AV402" s="109">
        <v>1</v>
      </c>
      <c r="AW402" s="109">
        <v>4.7731137441571425</v>
      </c>
      <c r="AX402" s="110">
        <v>139.6664474512113</v>
      </c>
      <c r="AY402" s="109">
        <v>25</v>
      </c>
      <c r="AZ402" s="109">
        <v>27.901699607487103</v>
      </c>
      <c r="BA402" s="109">
        <v>2.9016996074871031</v>
      </c>
      <c r="BB402" s="110">
        <v>1324.9213885742768</v>
      </c>
      <c r="BC402" s="110">
        <v>3800</v>
      </c>
      <c r="BD402" s="110">
        <v>2475.0786114257235</v>
      </c>
      <c r="BE402" s="111" t="s">
        <v>105</v>
      </c>
      <c r="BG402" s="103">
        <v>22.876366614372373</v>
      </c>
      <c r="BH402" s="103">
        <v>23.660502127003586</v>
      </c>
      <c r="BI402" s="103">
        <v>0.78413551263122061</v>
      </c>
      <c r="BJ402" s="104">
        <v>954.4664520674811</v>
      </c>
      <c r="BK402" s="104">
        <v>3593.7975614253769</v>
      </c>
      <c r="BL402" s="104">
        <v>2639.3311093578955</v>
      </c>
      <c r="BP402" s="105">
        <v>397</v>
      </c>
      <c r="BQ402" s="109">
        <v>23.130719889845569</v>
      </c>
      <c r="BR402" s="109">
        <v>3</v>
      </c>
      <c r="BS402" s="109">
        <v>4.0437766557140691</v>
      </c>
      <c r="BT402" s="110">
        <v>160.10139040365084</v>
      </c>
      <c r="BU402" s="109">
        <v>24.174496545559638</v>
      </c>
      <c r="BV402" s="109">
        <v>24.174496545559638</v>
      </c>
      <c r="BW402" s="109">
        <v>0</v>
      </c>
      <c r="BX402" s="110">
        <v>885.33628677043998</v>
      </c>
      <c r="BY402" s="110">
        <v>3836.1744818339457</v>
      </c>
      <c r="BZ402" s="110">
        <v>2950.8381950635057</v>
      </c>
      <c r="CA402" s="111" t="s">
        <v>104</v>
      </c>
      <c r="CC402" s="103">
        <v>22.948060582514675</v>
      </c>
      <c r="CD402" s="103">
        <v>23.814082013511282</v>
      </c>
      <c r="CE402" s="103">
        <v>0.86602143099660811</v>
      </c>
      <c r="CF402" s="104">
        <v>968.98432097935881</v>
      </c>
      <c r="CG402" s="104">
        <v>3664.3753342285868</v>
      </c>
      <c r="CH402" s="104">
        <v>2695.3910132492242</v>
      </c>
    </row>
    <row r="403" spans="2:86" x14ac:dyDescent="0.2">
      <c r="B403" s="105">
        <v>398</v>
      </c>
      <c r="C403" s="109">
        <v>23.074984779793589</v>
      </c>
      <c r="D403" s="109">
        <v>2</v>
      </c>
      <c r="E403" s="109">
        <v>5.5658557515509024</v>
      </c>
      <c r="F403" s="110">
        <v>123.26049499816972</v>
      </c>
      <c r="G403" s="109">
        <v>25</v>
      </c>
      <c r="H403" s="109">
        <v>26.640840531344491</v>
      </c>
      <c r="I403" s="109">
        <v>1.6408405313444909</v>
      </c>
      <c r="J403" s="110">
        <v>1168.611790640178</v>
      </c>
      <c r="K403" s="110">
        <v>4600</v>
      </c>
      <c r="L403" s="110">
        <v>3431.3882093598222</v>
      </c>
      <c r="M403" s="111" t="s">
        <v>105</v>
      </c>
      <c r="O403" s="103">
        <v>21.657482363711626</v>
      </c>
      <c r="P403" s="103">
        <v>22.06837392612092</v>
      </c>
      <c r="Q403" s="103">
        <v>0.41089156240929137</v>
      </c>
      <c r="R403" s="104">
        <v>873.08813862472641</v>
      </c>
      <c r="S403" s="104">
        <v>3996.7136596389487</v>
      </c>
      <c r="T403" s="104">
        <v>3123.6255210142194</v>
      </c>
      <c r="X403" s="105">
        <v>398</v>
      </c>
      <c r="Y403" s="109">
        <v>20.993759213382404</v>
      </c>
      <c r="Z403" s="109">
        <v>3</v>
      </c>
      <c r="AA403" s="109">
        <v>5.1040633634720409</v>
      </c>
      <c r="AB403" s="110">
        <v>109.2644319278573</v>
      </c>
      <c r="AC403" s="109">
        <v>23.097822576854444</v>
      </c>
      <c r="AD403" s="109">
        <v>23.097822576854444</v>
      </c>
      <c r="AE403" s="109">
        <v>0</v>
      </c>
      <c r="AF403" s="110">
        <v>802.19910923349062</v>
      </c>
      <c r="AG403" s="110">
        <v>4367.6080638337999</v>
      </c>
      <c r="AH403" s="110">
        <v>3565.4089546003092</v>
      </c>
      <c r="AI403" s="111" t="s">
        <v>104</v>
      </c>
      <c r="AK403" s="103">
        <v>21.753317747022553</v>
      </c>
      <c r="AL403" s="103">
        <v>22.198303827934488</v>
      </c>
      <c r="AM403" s="103">
        <v>0.44498608091194247</v>
      </c>
      <c r="AN403" s="104">
        <v>884.45791828031736</v>
      </c>
      <c r="AO403" s="104">
        <v>4045.5720688359206</v>
      </c>
      <c r="AP403" s="104">
        <v>3161.1141505556038</v>
      </c>
      <c r="AT403" s="105">
        <v>398</v>
      </c>
      <c r="AU403" s="109">
        <v>21.569677155747826</v>
      </c>
      <c r="AV403" s="109">
        <v>2</v>
      </c>
      <c r="AW403" s="109">
        <v>4.8809713804276491</v>
      </c>
      <c r="AX403" s="110">
        <v>132.86222109192192</v>
      </c>
      <c r="AY403" s="109">
        <v>24.450648536175475</v>
      </c>
      <c r="AZ403" s="109">
        <v>24.450648536175475</v>
      </c>
      <c r="BA403" s="109">
        <v>0</v>
      </c>
      <c r="BB403" s="110">
        <v>866.38167717718613</v>
      </c>
      <c r="BC403" s="110">
        <v>3767.597280426321</v>
      </c>
      <c r="BD403" s="110">
        <v>2901.2156032491348</v>
      </c>
      <c r="BE403" s="111" t="s">
        <v>104</v>
      </c>
      <c r="BG403" s="103">
        <v>22.88032209658796</v>
      </c>
      <c r="BH403" s="103">
        <v>23.662487419488944</v>
      </c>
      <c r="BI403" s="103">
        <v>0.78216532290099139</v>
      </c>
      <c r="BJ403" s="104">
        <v>954.24513353760608</v>
      </c>
      <c r="BK403" s="104">
        <v>3594.2342441364344</v>
      </c>
      <c r="BL403" s="104">
        <v>2639.9891105988281</v>
      </c>
      <c r="BP403" s="105">
        <v>398</v>
      </c>
      <c r="BQ403" s="109">
        <v>17.29505654196543</v>
      </c>
      <c r="BR403" s="109">
        <v>6</v>
      </c>
      <c r="BS403" s="109">
        <v>4.8467676082155293</v>
      </c>
      <c r="BT403" s="110">
        <v>154.80199257928894</v>
      </c>
      <c r="BU403" s="109">
        <v>16.141824150180959</v>
      </c>
      <c r="BV403" s="109">
        <v>16.141824150180959</v>
      </c>
      <c r="BW403" s="109">
        <v>0</v>
      </c>
      <c r="BX403" s="110">
        <v>639.05671708471777</v>
      </c>
      <c r="BY403" s="110">
        <v>2841.2736225271437</v>
      </c>
      <c r="BZ403" s="110">
        <v>2202.2169054424257</v>
      </c>
      <c r="CA403" s="111" t="s">
        <v>104</v>
      </c>
      <c r="CC403" s="103">
        <v>22.930959485951025</v>
      </c>
      <c r="CD403" s="103">
        <v>23.794804983703919</v>
      </c>
      <c r="CE403" s="103">
        <v>0.86384549775289798</v>
      </c>
      <c r="CF403" s="104">
        <v>968.15535715047781</v>
      </c>
      <c r="CG403" s="104">
        <v>3662.3072394755682</v>
      </c>
      <c r="CH403" s="104">
        <v>2694.1518823250867</v>
      </c>
    </row>
    <row r="404" spans="2:86" x14ac:dyDescent="0.2">
      <c r="B404" s="105">
        <v>399</v>
      </c>
      <c r="C404" s="109">
        <v>15.962901506689153</v>
      </c>
      <c r="D404" s="109">
        <v>0</v>
      </c>
      <c r="E404" s="109">
        <v>2.8845108128196477</v>
      </c>
      <c r="F404" s="110">
        <v>129.69748300275728</v>
      </c>
      <c r="G404" s="109">
        <v>18.847412319508802</v>
      </c>
      <c r="H404" s="109">
        <v>18.847412319508802</v>
      </c>
      <c r="I404" s="109">
        <v>0</v>
      </c>
      <c r="J404" s="110">
        <v>695.11985258802133</v>
      </c>
      <c r="K404" s="110">
        <v>3392.5342175115843</v>
      </c>
      <c r="L404" s="110">
        <v>2697.414364923563</v>
      </c>
      <c r="M404" s="111" t="s">
        <v>104</v>
      </c>
      <c r="O404" s="103">
        <v>21.650439581645955</v>
      </c>
      <c r="P404" s="103">
        <v>22.060301340640688</v>
      </c>
      <c r="Q404" s="103">
        <v>0.40986175899473171</v>
      </c>
      <c r="R404" s="104">
        <v>872.64210282012311</v>
      </c>
      <c r="S404" s="104">
        <v>3995.1994254481529</v>
      </c>
      <c r="T404" s="104">
        <v>3122.5573226280271</v>
      </c>
      <c r="X404" s="105">
        <v>399</v>
      </c>
      <c r="Y404" s="109">
        <v>17.252671632796407</v>
      </c>
      <c r="Z404" s="109">
        <v>2</v>
      </c>
      <c r="AA404" s="109">
        <v>5.6720497252334017</v>
      </c>
      <c r="AB404" s="110">
        <v>128.40172599561041</v>
      </c>
      <c r="AC404" s="109">
        <v>20.924721358029807</v>
      </c>
      <c r="AD404" s="109">
        <v>20.924721358029807</v>
      </c>
      <c r="AE404" s="109">
        <v>0</v>
      </c>
      <c r="AF404" s="110">
        <v>756.14336673650462</v>
      </c>
      <c r="AG404" s="110">
        <v>3906.4498444453652</v>
      </c>
      <c r="AH404" s="110">
        <v>3150.3064777088607</v>
      </c>
      <c r="AI404" s="111" t="s">
        <v>104</v>
      </c>
      <c r="AK404" s="103">
        <v>21.751241064343372</v>
      </c>
      <c r="AL404" s="103">
        <v>22.195111891919691</v>
      </c>
      <c r="AM404" s="103">
        <v>0.44387082757632357</v>
      </c>
      <c r="AN404" s="104">
        <v>884.13632792557087</v>
      </c>
      <c r="AO404" s="104">
        <v>4045.2233915818088</v>
      </c>
      <c r="AP404" s="104">
        <v>3161.0870636562386</v>
      </c>
      <c r="AT404" s="105">
        <v>399</v>
      </c>
      <c r="AU404" s="109">
        <v>23.168075781685033</v>
      </c>
      <c r="AV404" s="109">
        <v>3</v>
      </c>
      <c r="AW404" s="109">
        <v>3.7050255784013659</v>
      </c>
      <c r="AX404" s="110">
        <v>175.10299994704917</v>
      </c>
      <c r="AY404" s="109">
        <v>23.873101360086398</v>
      </c>
      <c r="AZ404" s="109">
        <v>23.873101360086398</v>
      </c>
      <c r="BA404" s="109">
        <v>0</v>
      </c>
      <c r="BB404" s="110">
        <v>891.29604074964107</v>
      </c>
      <c r="BC404" s="110">
        <v>3730.9652040129599</v>
      </c>
      <c r="BD404" s="110">
        <v>2839.6691632633188</v>
      </c>
      <c r="BE404" s="111" t="s">
        <v>104</v>
      </c>
      <c r="BG404" s="103">
        <v>22.882810265168157</v>
      </c>
      <c r="BH404" s="103">
        <v>23.663015273976658</v>
      </c>
      <c r="BI404" s="103">
        <v>0.78020500880850774</v>
      </c>
      <c r="BJ404" s="104">
        <v>954.08736638776156</v>
      </c>
      <c r="BK404" s="104">
        <v>3594.5769282464012</v>
      </c>
      <c r="BL404" s="104">
        <v>2640.4895618586388</v>
      </c>
      <c r="BP404" s="105">
        <v>399</v>
      </c>
      <c r="BQ404" s="109">
        <v>24.834742354436397</v>
      </c>
      <c r="BR404" s="109">
        <v>4</v>
      </c>
      <c r="BS404" s="109">
        <v>5.1639422074377617</v>
      </c>
      <c r="BT404" s="110">
        <v>134.61181199538993</v>
      </c>
      <c r="BU404" s="109">
        <v>25</v>
      </c>
      <c r="BV404" s="109">
        <v>25.998684561874157</v>
      </c>
      <c r="BW404" s="109">
        <v>0.99868456187415688</v>
      </c>
      <c r="BX404" s="110">
        <v>1034.4144962765135</v>
      </c>
      <c r="BY404" s="110">
        <v>4030</v>
      </c>
      <c r="BZ404" s="110">
        <v>2995.5855037234865</v>
      </c>
      <c r="CA404" s="111" t="s">
        <v>105</v>
      </c>
      <c r="CC404" s="103">
        <v>22.93614505114914</v>
      </c>
      <c r="CD404" s="103">
        <v>23.800328491418636</v>
      </c>
      <c r="CE404" s="103">
        <v>0.86418344026949256</v>
      </c>
      <c r="CF404" s="104">
        <v>968.32142015580621</v>
      </c>
      <c r="CG404" s="104">
        <v>3663.228775216231</v>
      </c>
      <c r="CH404" s="104">
        <v>2694.9073550604212</v>
      </c>
    </row>
    <row r="405" spans="2:86" x14ac:dyDescent="0.2">
      <c r="B405" s="105">
        <v>400</v>
      </c>
      <c r="C405" s="109">
        <v>20.167190284954447</v>
      </c>
      <c r="D405" s="109">
        <v>0</v>
      </c>
      <c r="E405" s="109">
        <v>5.7653864018718757</v>
      </c>
      <c r="F405" s="110">
        <v>151.50035803897933</v>
      </c>
      <c r="G405" s="109">
        <v>25</v>
      </c>
      <c r="H405" s="109">
        <v>25.932576686826323</v>
      </c>
      <c r="I405" s="109">
        <v>0.932576686826323</v>
      </c>
      <c r="J405" s="110">
        <v>1069.3641616677176</v>
      </c>
      <c r="K405" s="110">
        <v>4500</v>
      </c>
      <c r="L405" s="110">
        <v>3430.6358383322822</v>
      </c>
      <c r="M405" s="111" t="s">
        <v>105</v>
      </c>
      <c r="O405" s="103">
        <v>21.658813482691841</v>
      </c>
      <c r="P405" s="103">
        <v>22.069982029006152</v>
      </c>
      <c r="Q405" s="103">
        <v>0.41116854631431066</v>
      </c>
      <c r="R405" s="104">
        <v>873.13390796724207</v>
      </c>
      <c r="S405" s="104">
        <v>3996.4614268845326</v>
      </c>
      <c r="T405" s="104">
        <v>3123.3275189172878</v>
      </c>
      <c r="X405" s="105">
        <v>400</v>
      </c>
      <c r="Y405" s="109">
        <v>22.643735959879884</v>
      </c>
      <c r="Z405" s="109">
        <v>4</v>
      </c>
      <c r="AA405" s="109">
        <v>2.9457285617549331</v>
      </c>
      <c r="AB405" s="110">
        <v>141.90389254004157</v>
      </c>
      <c r="AC405" s="109">
        <v>21.589464521634817</v>
      </c>
      <c r="AD405" s="109">
        <v>21.589464521634817</v>
      </c>
      <c r="AE405" s="109">
        <v>0</v>
      </c>
      <c r="AF405" s="110">
        <v>789.58782818908617</v>
      </c>
      <c r="AG405" s="110">
        <v>4166.1036138942673</v>
      </c>
      <c r="AH405" s="110">
        <v>3376.5157857051809</v>
      </c>
      <c r="AI405" s="111" t="s">
        <v>104</v>
      </c>
      <c r="AK405" s="103">
        <v>21.750836622986597</v>
      </c>
      <c r="AL405" s="103">
        <v>22.193597773493977</v>
      </c>
      <c r="AM405" s="103">
        <v>0.44276115050738274</v>
      </c>
      <c r="AN405" s="104">
        <v>883.89995667622964</v>
      </c>
      <c r="AO405" s="104">
        <v>4045.5255921375897</v>
      </c>
      <c r="AP405" s="104">
        <v>3161.6256354613606</v>
      </c>
      <c r="AT405" s="105">
        <v>400</v>
      </c>
      <c r="AU405" s="109">
        <v>22.631000179758658</v>
      </c>
      <c r="AV405" s="109">
        <v>1</v>
      </c>
      <c r="AW405" s="109">
        <v>5.2145452578862734</v>
      </c>
      <c r="AX405" s="110">
        <v>172.638670121931</v>
      </c>
      <c r="AY405" s="109">
        <v>25</v>
      </c>
      <c r="AZ405" s="109">
        <v>26.84554543764493</v>
      </c>
      <c r="BA405" s="109">
        <v>1.8455454376449296</v>
      </c>
      <c r="BB405" s="110">
        <v>1199.4704857686704</v>
      </c>
      <c r="BC405" s="110">
        <v>3800</v>
      </c>
      <c r="BD405" s="110">
        <v>2600.5295142313298</v>
      </c>
      <c r="BE405" s="111" t="s">
        <v>105</v>
      </c>
      <c r="BG405" s="103">
        <v>22.888103239505234</v>
      </c>
      <c r="BH405" s="103">
        <v>23.67097159938583</v>
      </c>
      <c r="BI405" s="103">
        <v>0.78286835988059877</v>
      </c>
      <c r="BJ405" s="104">
        <v>954.70082418621382</v>
      </c>
      <c r="BK405" s="104">
        <v>3595.0904859257848</v>
      </c>
      <c r="BL405" s="104">
        <v>2640.3896617395703</v>
      </c>
      <c r="BP405" s="105">
        <v>400</v>
      </c>
      <c r="BQ405" s="109">
        <v>18.005810500296739</v>
      </c>
      <c r="BR405" s="109">
        <v>2</v>
      </c>
      <c r="BS405" s="109">
        <v>3.2998122439175082</v>
      </c>
      <c r="BT405" s="110">
        <v>187.54463894167</v>
      </c>
      <c r="BU405" s="109">
        <v>19.305622744214247</v>
      </c>
      <c r="BV405" s="109">
        <v>19.305622744214247</v>
      </c>
      <c r="BW405" s="109">
        <v>0</v>
      </c>
      <c r="BX405" s="110">
        <v>766.71332126809739</v>
      </c>
      <c r="BY405" s="110">
        <v>3035.8434116321368</v>
      </c>
      <c r="BZ405" s="110">
        <v>2269.1300903640395</v>
      </c>
      <c r="CA405" s="111" t="s">
        <v>104</v>
      </c>
      <c r="CC405" s="103">
        <v>22.927068745381803</v>
      </c>
      <c r="CD405" s="103">
        <v>23.789091727050621</v>
      </c>
      <c r="CE405" s="103">
        <v>0.86202298166881886</v>
      </c>
      <c r="CF405" s="104">
        <v>967.81739990858694</v>
      </c>
      <c r="CG405" s="104">
        <v>3661.6603118072708</v>
      </c>
      <c r="CH405" s="104">
        <v>2693.8429118986801</v>
      </c>
    </row>
    <row r="406" spans="2:86" x14ac:dyDescent="0.2">
      <c r="B406" s="105">
        <v>401</v>
      </c>
      <c r="C406" s="109">
        <v>18.078113343815065</v>
      </c>
      <c r="D406" s="109">
        <v>3</v>
      </c>
      <c r="E406" s="109">
        <v>4.1374459881308479</v>
      </c>
      <c r="F406" s="110">
        <v>150.53208919173426</v>
      </c>
      <c r="G406" s="109">
        <v>19.215559331945911</v>
      </c>
      <c r="H406" s="109">
        <v>19.215559331945911</v>
      </c>
      <c r="I406" s="109">
        <v>0</v>
      </c>
      <c r="J406" s="110">
        <v>726.99886915011166</v>
      </c>
      <c r="K406" s="110">
        <v>3608.800679750264</v>
      </c>
      <c r="L406" s="110">
        <v>2881.8018106001523</v>
      </c>
      <c r="M406" s="111" t="s">
        <v>104</v>
      </c>
      <c r="O406" s="103">
        <v>21.652720579572772</v>
      </c>
      <c r="P406" s="103">
        <v>22.062863767916223</v>
      </c>
      <c r="Q406" s="103">
        <v>0.41014318834345204</v>
      </c>
      <c r="R406" s="104">
        <v>872.76948143652612</v>
      </c>
      <c r="S406" s="104">
        <v>3995.4946918542728</v>
      </c>
      <c r="T406" s="104">
        <v>3122.7252104177437</v>
      </c>
      <c r="X406" s="105">
        <v>401</v>
      </c>
      <c r="Y406" s="109">
        <v>20.210207764103536</v>
      </c>
      <c r="Z406" s="109">
        <v>5</v>
      </c>
      <c r="AA406" s="109">
        <v>5.6020591785061224</v>
      </c>
      <c r="AB406" s="110">
        <v>131.36133259734893</v>
      </c>
      <c r="AC406" s="109">
        <v>20.812266942609661</v>
      </c>
      <c r="AD406" s="109">
        <v>20.812266942609661</v>
      </c>
      <c r="AE406" s="109">
        <v>0</v>
      </c>
      <c r="AF406" s="110">
        <v>755.72934087563874</v>
      </c>
      <c r="AG406" s="110">
        <v>4096.208049669739</v>
      </c>
      <c r="AH406" s="110">
        <v>3340.4787087941004</v>
      </c>
      <c r="AI406" s="111" t="s">
        <v>104</v>
      </c>
      <c r="AK406" s="103">
        <v>21.748496050217579</v>
      </c>
      <c r="AL406" s="103">
        <v>22.190153058204988</v>
      </c>
      <c r="AM406" s="103">
        <v>0.44165700798741425</v>
      </c>
      <c r="AN406" s="104">
        <v>883.58032920540518</v>
      </c>
      <c r="AO406" s="104">
        <v>4045.6519823059989</v>
      </c>
      <c r="AP406" s="104">
        <v>3162.0716531005946</v>
      </c>
      <c r="AT406" s="105">
        <v>401</v>
      </c>
      <c r="AU406" s="109">
        <v>21.858460878040514</v>
      </c>
      <c r="AV406" s="109">
        <v>7</v>
      </c>
      <c r="AW406" s="109">
        <v>4.0042252948461563</v>
      </c>
      <c r="AX406" s="110">
        <v>171.2263292867224</v>
      </c>
      <c r="AY406" s="109">
        <v>18.862686172886669</v>
      </c>
      <c r="AZ406" s="109">
        <v>18.862686172886669</v>
      </c>
      <c r="BA406" s="109">
        <v>0</v>
      </c>
      <c r="BB406" s="110">
        <v>737.10691447332238</v>
      </c>
      <c r="BC406" s="110">
        <v>3179.4029259330005</v>
      </c>
      <c r="BD406" s="110">
        <v>2442.2960114596781</v>
      </c>
      <c r="BE406" s="111" t="s">
        <v>104</v>
      </c>
      <c r="BG406" s="103">
        <v>22.878064792955062</v>
      </c>
      <c r="BH406" s="103">
        <v>23.658980862661391</v>
      </c>
      <c r="BI406" s="103">
        <v>0.78091606970633298</v>
      </c>
      <c r="BJ406" s="104">
        <v>954.15819598244116</v>
      </c>
      <c r="BK406" s="104">
        <v>3594.0538585941322</v>
      </c>
      <c r="BL406" s="104">
        <v>2639.8956626116906</v>
      </c>
      <c r="BP406" s="105">
        <v>401</v>
      </c>
      <c r="BQ406" s="109">
        <v>18.331569721590267</v>
      </c>
      <c r="BR406" s="109">
        <v>1</v>
      </c>
      <c r="BS406" s="109">
        <v>6.5577283655180869</v>
      </c>
      <c r="BT406" s="110">
        <v>170.31760352616709</v>
      </c>
      <c r="BU406" s="109">
        <v>23.889298087108354</v>
      </c>
      <c r="BV406" s="109">
        <v>23.889298087108354</v>
      </c>
      <c r="BW406" s="109">
        <v>0</v>
      </c>
      <c r="BX406" s="110">
        <v>886.99654613941777</v>
      </c>
      <c r="BY406" s="110">
        <v>3653.3947130662532</v>
      </c>
      <c r="BZ406" s="110">
        <v>2766.3981669268355</v>
      </c>
      <c r="CA406" s="111" t="s">
        <v>104</v>
      </c>
      <c r="CC406" s="103">
        <v>22.929468319800073</v>
      </c>
      <c r="CD406" s="103">
        <v>23.789341618222835</v>
      </c>
      <c r="CE406" s="103">
        <v>0.85987329842276194</v>
      </c>
      <c r="CF406" s="104">
        <v>967.61585164482346</v>
      </c>
      <c r="CG406" s="104">
        <v>3661.6396993415824</v>
      </c>
      <c r="CH406" s="104">
        <v>2694.0238476967552</v>
      </c>
    </row>
    <row r="407" spans="2:86" x14ac:dyDescent="0.2">
      <c r="B407" s="105">
        <v>402</v>
      </c>
      <c r="C407" s="109">
        <v>21.339729278051475</v>
      </c>
      <c r="D407" s="109">
        <v>1</v>
      </c>
      <c r="E407" s="109">
        <v>4.3706581558533344</v>
      </c>
      <c r="F407" s="110">
        <v>142.88396404344235</v>
      </c>
      <c r="G407" s="109">
        <v>24.71038743390481</v>
      </c>
      <c r="H407" s="109">
        <v>24.71038743390481</v>
      </c>
      <c r="I407" s="109">
        <v>0</v>
      </c>
      <c r="J407" s="110">
        <v>884.1955870605866</v>
      </c>
      <c r="K407" s="110">
        <v>4497.869738102866</v>
      </c>
      <c r="L407" s="110">
        <v>3613.6741510422794</v>
      </c>
      <c r="M407" s="111" t="s">
        <v>104</v>
      </c>
      <c r="O407" s="103">
        <v>21.660326716026333</v>
      </c>
      <c r="P407" s="103">
        <v>22.069449647682365</v>
      </c>
      <c r="Q407" s="103">
        <v>0.40912293165603053</v>
      </c>
      <c r="R407" s="104">
        <v>872.79790458484467</v>
      </c>
      <c r="S407" s="104">
        <v>3996.7443810240452</v>
      </c>
      <c r="T407" s="104">
        <v>3123.9464764391978</v>
      </c>
      <c r="X407" s="105">
        <v>402</v>
      </c>
      <c r="Y407" s="109">
        <v>14.852341861777306</v>
      </c>
      <c r="Z407" s="109">
        <v>3</v>
      </c>
      <c r="AA407" s="109">
        <v>3.1648741574920378</v>
      </c>
      <c r="AB407" s="110">
        <v>172.06346689856767</v>
      </c>
      <c r="AC407" s="109">
        <v>15.017216019269345</v>
      </c>
      <c r="AD407" s="109">
        <v>15.017216019269345</v>
      </c>
      <c r="AE407" s="109">
        <v>0</v>
      </c>
      <c r="AF407" s="110">
        <v>622.57994747664804</v>
      </c>
      <c r="AG407" s="110">
        <v>2913.0988834684822</v>
      </c>
      <c r="AH407" s="110">
        <v>2290.518935991834</v>
      </c>
      <c r="AI407" s="111" t="s">
        <v>104</v>
      </c>
      <c r="AK407" s="103">
        <v>21.731751572528651</v>
      </c>
      <c r="AL407" s="103">
        <v>22.172309931242459</v>
      </c>
      <c r="AM407" s="103">
        <v>0.44055835871381371</v>
      </c>
      <c r="AN407" s="104">
        <v>882.93107452448783</v>
      </c>
      <c r="AO407" s="104">
        <v>4042.8346860402335</v>
      </c>
      <c r="AP407" s="104">
        <v>3159.9036115157473</v>
      </c>
      <c r="AT407" s="105">
        <v>402</v>
      </c>
      <c r="AU407" s="109">
        <v>26.609694757007649</v>
      </c>
      <c r="AV407" s="109">
        <v>5</v>
      </c>
      <c r="AW407" s="109">
        <v>6.4214059080320132</v>
      </c>
      <c r="AX407" s="110">
        <v>136.94962967610167</v>
      </c>
      <c r="AY407" s="109">
        <v>25</v>
      </c>
      <c r="AZ407" s="109">
        <v>28.031100665039659</v>
      </c>
      <c r="BA407" s="109">
        <v>3.0311006650396592</v>
      </c>
      <c r="BB407" s="110">
        <v>1341.6147294320506</v>
      </c>
      <c r="BC407" s="110">
        <v>4000</v>
      </c>
      <c r="BD407" s="110">
        <v>2658.3852705679492</v>
      </c>
      <c r="BE407" s="111" t="s">
        <v>105</v>
      </c>
      <c r="BG407" s="103">
        <v>22.883343238743731</v>
      </c>
      <c r="BH407" s="103">
        <v>23.669856782567805</v>
      </c>
      <c r="BI407" s="103">
        <v>0.78651354382407757</v>
      </c>
      <c r="BJ407" s="104">
        <v>955.12201820495261</v>
      </c>
      <c r="BK407" s="104">
        <v>3595.063674866286</v>
      </c>
      <c r="BL407" s="104">
        <v>2639.9416566613327</v>
      </c>
      <c r="BP407" s="105">
        <v>402</v>
      </c>
      <c r="BQ407" s="109">
        <v>23.667296488777527</v>
      </c>
      <c r="BR407" s="109">
        <v>3</v>
      </c>
      <c r="BS407" s="109">
        <v>4.1636336016313269</v>
      </c>
      <c r="BT407" s="110">
        <v>119.55258691132478</v>
      </c>
      <c r="BU407" s="109">
        <v>24.830930090408856</v>
      </c>
      <c r="BV407" s="109">
        <v>24.830930090408856</v>
      </c>
      <c r="BW407" s="109">
        <v>0</v>
      </c>
      <c r="BX407" s="110">
        <v>864.48048962359042</v>
      </c>
      <c r="BY407" s="110">
        <v>3934.6395135613284</v>
      </c>
      <c r="BZ407" s="110">
        <v>3070.1590239377379</v>
      </c>
      <c r="CA407" s="111" t="s">
        <v>104</v>
      </c>
      <c r="CC407" s="103">
        <v>22.934198324204573</v>
      </c>
      <c r="CD407" s="103">
        <v>23.791932634322801</v>
      </c>
      <c r="CE407" s="103">
        <v>0.85773431011822776</v>
      </c>
      <c r="CF407" s="104">
        <v>967.35929601790497</v>
      </c>
      <c r="CG407" s="104">
        <v>3662.3188033570541</v>
      </c>
      <c r="CH407" s="104">
        <v>2694.9595073391456</v>
      </c>
    </row>
    <row r="408" spans="2:86" x14ac:dyDescent="0.2">
      <c r="B408" s="105">
        <v>403</v>
      </c>
      <c r="C408" s="109">
        <v>18.267975500189518</v>
      </c>
      <c r="D408" s="109">
        <v>0</v>
      </c>
      <c r="E408" s="109">
        <v>5.435291658494152</v>
      </c>
      <c r="F408" s="110">
        <v>125.12792519830315</v>
      </c>
      <c r="G408" s="109">
        <v>23.703267158683669</v>
      </c>
      <c r="H408" s="109">
        <v>23.703267158683669</v>
      </c>
      <c r="I408" s="109">
        <v>0</v>
      </c>
      <c r="J408" s="110">
        <v>836.22593995881323</v>
      </c>
      <c r="K408" s="110">
        <v>4266.5880885630604</v>
      </c>
      <c r="L408" s="110">
        <v>3430.3621486042471</v>
      </c>
      <c r="M408" s="111" t="s">
        <v>104</v>
      </c>
      <c r="O408" s="103">
        <v>21.665396047149553</v>
      </c>
      <c r="P408" s="103">
        <v>22.073503785426784</v>
      </c>
      <c r="Q408" s="103">
        <v>0.40810773827723146</v>
      </c>
      <c r="R408" s="104">
        <v>872.70715529296865</v>
      </c>
      <c r="S408" s="104">
        <v>3997.4139683876651</v>
      </c>
      <c r="T408" s="104">
        <v>3124.7068130946946</v>
      </c>
      <c r="X408" s="105">
        <v>403</v>
      </c>
      <c r="Y408" s="109">
        <v>15.466257116090258</v>
      </c>
      <c r="Z408" s="109">
        <v>0</v>
      </c>
      <c r="AA408" s="109">
        <v>4.3491996724220829</v>
      </c>
      <c r="AB408" s="110">
        <v>134.55419201238186</v>
      </c>
      <c r="AC408" s="109">
        <v>19.815456788512343</v>
      </c>
      <c r="AD408" s="109">
        <v>19.815456788512343</v>
      </c>
      <c r="AE408" s="109">
        <v>0</v>
      </c>
      <c r="AF408" s="110">
        <v>729.0178956677521</v>
      </c>
      <c r="AG408" s="110">
        <v>3566.7822219322215</v>
      </c>
      <c r="AH408" s="110">
        <v>2837.7643262644697</v>
      </c>
      <c r="AI408" s="111" t="s">
        <v>104</v>
      </c>
      <c r="AK408" s="103">
        <v>21.726996498622906</v>
      </c>
      <c r="AL408" s="103">
        <v>22.166461660416825</v>
      </c>
      <c r="AM408" s="103">
        <v>0.43946516179392831</v>
      </c>
      <c r="AN408" s="104">
        <v>882.54915596653075</v>
      </c>
      <c r="AO408" s="104">
        <v>4041.6534144171369</v>
      </c>
      <c r="AP408" s="104">
        <v>3159.1042584506072</v>
      </c>
      <c r="AT408" s="105">
        <v>403</v>
      </c>
      <c r="AU408" s="109">
        <v>20.309215346258277</v>
      </c>
      <c r="AV408" s="109">
        <v>2</v>
      </c>
      <c r="AW408" s="109">
        <v>5.8245006642522839</v>
      </c>
      <c r="AX408" s="110">
        <v>130.29873738488689</v>
      </c>
      <c r="AY408" s="109">
        <v>24.133716010510561</v>
      </c>
      <c r="AZ408" s="109">
        <v>24.133716010510561</v>
      </c>
      <c r="BA408" s="109">
        <v>0</v>
      </c>
      <c r="BB408" s="110">
        <v>854.31021770020368</v>
      </c>
      <c r="BC408" s="110">
        <v>3720.0574015765842</v>
      </c>
      <c r="BD408" s="110">
        <v>2865.7471838763804</v>
      </c>
      <c r="BE408" s="111" t="s">
        <v>104</v>
      </c>
      <c r="BG408" s="103">
        <v>22.886445900708413</v>
      </c>
      <c r="BH408" s="103">
        <v>23.671007798021755</v>
      </c>
      <c r="BI408" s="103">
        <v>0.7845618973133478</v>
      </c>
      <c r="BJ408" s="104">
        <v>954.87186485382415</v>
      </c>
      <c r="BK408" s="104">
        <v>3595.3738329970806</v>
      </c>
      <c r="BL408" s="104">
        <v>2640.5019681432559</v>
      </c>
      <c r="BP408" s="105">
        <v>403</v>
      </c>
      <c r="BQ408" s="109">
        <v>21.892539774077878</v>
      </c>
      <c r="BR408" s="109">
        <v>4</v>
      </c>
      <c r="BS408" s="109">
        <v>4.2159724205341043</v>
      </c>
      <c r="BT408" s="110">
        <v>153.48215318029793</v>
      </c>
      <c r="BU408" s="109">
        <v>22.108512194611983</v>
      </c>
      <c r="BV408" s="109">
        <v>22.108512194611983</v>
      </c>
      <c r="BW408" s="109">
        <v>0</v>
      </c>
      <c r="BX408" s="110">
        <v>816.73751901865739</v>
      </c>
      <c r="BY408" s="110">
        <v>3596.2768291917973</v>
      </c>
      <c r="BZ408" s="110">
        <v>2779.5393101731397</v>
      </c>
      <c r="CA408" s="111" t="s">
        <v>104</v>
      </c>
      <c r="CC408" s="103">
        <v>22.932149475247769</v>
      </c>
      <c r="CD408" s="103">
        <v>23.787755412388037</v>
      </c>
      <c r="CE408" s="103">
        <v>0.85560593714026689</v>
      </c>
      <c r="CF408" s="104">
        <v>966.98554471021453</v>
      </c>
      <c r="CG408" s="104">
        <v>3662.1549274906392</v>
      </c>
      <c r="CH408" s="104">
        <v>2695.1693827804211</v>
      </c>
    </row>
    <row r="409" spans="2:86" x14ac:dyDescent="0.2">
      <c r="B409" s="105">
        <v>404</v>
      </c>
      <c r="C409" s="109">
        <v>22.476182558326098</v>
      </c>
      <c r="D409" s="109">
        <v>1</v>
      </c>
      <c r="E409" s="109">
        <v>4.4734107624336037</v>
      </c>
      <c r="F409" s="110">
        <v>170.32137762798052</v>
      </c>
      <c r="G409" s="109">
        <v>25</v>
      </c>
      <c r="H409" s="109">
        <v>25.949593320759703</v>
      </c>
      <c r="I409" s="109">
        <v>0.94959332075970337</v>
      </c>
      <c r="J409" s="110">
        <v>1091.2481753647271</v>
      </c>
      <c r="K409" s="110">
        <v>4550</v>
      </c>
      <c r="L409" s="110">
        <v>3458.7518246352729</v>
      </c>
      <c r="M409" s="111" t="s">
        <v>105</v>
      </c>
      <c r="O409" s="103">
        <v>21.673650017329877</v>
      </c>
      <c r="P409" s="103">
        <v>22.083098066454838</v>
      </c>
      <c r="Q409" s="103">
        <v>0.40944804912496036</v>
      </c>
      <c r="R409" s="104">
        <v>873.24809841195827</v>
      </c>
      <c r="S409" s="104">
        <v>3998.7817555946267</v>
      </c>
      <c r="T409" s="104">
        <v>3125.533657182666</v>
      </c>
      <c r="X409" s="105">
        <v>404</v>
      </c>
      <c r="Y409" s="109">
        <v>14.749345763997745</v>
      </c>
      <c r="Z409" s="109">
        <v>5</v>
      </c>
      <c r="AA409" s="109">
        <v>2.0951584452504166</v>
      </c>
      <c r="AB409" s="110">
        <v>128.05306698896663</v>
      </c>
      <c r="AC409" s="109">
        <v>11.844504209248161</v>
      </c>
      <c r="AD409" s="109">
        <v>11.844504209248161</v>
      </c>
      <c r="AE409" s="109">
        <v>0</v>
      </c>
      <c r="AF409" s="110">
        <v>483.38819326641146</v>
      </c>
      <c r="AG409" s="110">
        <v>2482.0107576646687</v>
      </c>
      <c r="AH409" s="110">
        <v>1998.6225643982573</v>
      </c>
      <c r="AI409" s="111" t="s">
        <v>104</v>
      </c>
      <c r="AK409" s="103">
        <v>21.702534884045246</v>
      </c>
      <c r="AL409" s="103">
        <v>22.140912260785221</v>
      </c>
      <c r="AM409" s="103">
        <v>0.43837737673998295</v>
      </c>
      <c r="AN409" s="104">
        <v>881.56113378162945</v>
      </c>
      <c r="AO409" s="104">
        <v>4037.7929127915118</v>
      </c>
      <c r="AP409" s="104">
        <v>3156.2317790098837</v>
      </c>
      <c r="AT409" s="105">
        <v>404</v>
      </c>
      <c r="AU409" s="109">
        <v>27.466296563200487</v>
      </c>
      <c r="AV409" s="109">
        <v>1</v>
      </c>
      <c r="AW409" s="109">
        <v>6.2803075870121905</v>
      </c>
      <c r="AX409" s="110">
        <v>178.08961674152852</v>
      </c>
      <c r="AY409" s="109">
        <v>25</v>
      </c>
      <c r="AZ409" s="109">
        <v>32.746604150212676</v>
      </c>
      <c r="BA409" s="109">
        <v>7.7466041502126757</v>
      </c>
      <c r="BB409" s="110">
        <v>2090.0802392734299</v>
      </c>
      <c r="BC409" s="110">
        <v>3800</v>
      </c>
      <c r="BD409" s="110">
        <v>1709.9197607265701</v>
      </c>
      <c r="BE409" s="111" t="s">
        <v>105</v>
      </c>
      <c r="BG409" s="103">
        <v>22.891677470261115</v>
      </c>
      <c r="BH409" s="103">
        <v>23.693472145428167</v>
      </c>
      <c r="BI409" s="103">
        <v>0.80179467516705893</v>
      </c>
      <c r="BJ409" s="104">
        <v>957.68178657268459</v>
      </c>
      <c r="BK409" s="104">
        <v>3595.8803334104546</v>
      </c>
      <c r="BL409" s="104">
        <v>2638.1985468377693</v>
      </c>
      <c r="BP409" s="105">
        <v>404</v>
      </c>
      <c r="BQ409" s="109">
        <v>24.816444169118512</v>
      </c>
      <c r="BR409" s="109">
        <v>0</v>
      </c>
      <c r="BS409" s="109">
        <v>5.0639055753134876</v>
      </c>
      <c r="BT409" s="110">
        <v>181.80539002519615</v>
      </c>
      <c r="BU409" s="109">
        <v>25</v>
      </c>
      <c r="BV409" s="109">
        <v>29.880349744431999</v>
      </c>
      <c r="BW409" s="109">
        <v>4.8803497444319994</v>
      </c>
      <c r="BX409" s="110">
        <v>1663.8578516899961</v>
      </c>
      <c r="BY409" s="110">
        <v>3750</v>
      </c>
      <c r="BZ409" s="110">
        <v>2086.1421483100039</v>
      </c>
      <c r="CA409" s="111" t="s">
        <v>105</v>
      </c>
      <c r="CC409" s="103">
        <v>22.937267917140719</v>
      </c>
      <c r="CD409" s="103">
        <v>23.802836091427746</v>
      </c>
      <c r="CE409" s="103">
        <v>0.86556817428702859</v>
      </c>
      <c r="CF409" s="104">
        <v>968.71047616313479</v>
      </c>
      <c r="CG409" s="104">
        <v>3662.3723657889295</v>
      </c>
      <c r="CH409" s="104">
        <v>2693.6618896257914</v>
      </c>
    </row>
    <row r="410" spans="2:86" x14ac:dyDescent="0.2">
      <c r="B410" s="105">
        <v>405</v>
      </c>
      <c r="C410" s="109">
        <v>24.797760383979266</v>
      </c>
      <c r="D410" s="109">
        <v>2</v>
      </c>
      <c r="E410" s="109">
        <v>2.5861362248556317</v>
      </c>
      <c r="F410" s="110">
        <v>157.9797205915005</v>
      </c>
      <c r="G410" s="109">
        <v>25</v>
      </c>
      <c r="H410" s="109">
        <v>25.383896608834899</v>
      </c>
      <c r="I410" s="109">
        <v>0.38389660883489896</v>
      </c>
      <c r="J410" s="110">
        <v>977.08111018178226</v>
      </c>
      <c r="K410" s="110">
        <v>4600</v>
      </c>
      <c r="L410" s="110">
        <v>3622.9188898182178</v>
      </c>
      <c r="M410" s="111" t="s">
        <v>105</v>
      </c>
      <c r="O410" s="103">
        <v>21.681863227163628</v>
      </c>
      <c r="P410" s="103">
        <v>22.091248186312566</v>
      </c>
      <c r="Q410" s="103">
        <v>0.40938495914893547</v>
      </c>
      <c r="R410" s="104">
        <v>873.50447621879732</v>
      </c>
      <c r="S410" s="104">
        <v>4000.2662450869857</v>
      </c>
      <c r="T410" s="104">
        <v>3126.7617688681862</v>
      </c>
      <c r="X410" s="105">
        <v>405</v>
      </c>
      <c r="Y410" s="109">
        <v>24.231600935992454</v>
      </c>
      <c r="Z410" s="109">
        <v>1</v>
      </c>
      <c r="AA410" s="109">
        <v>5.3150452553212082</v>
      </c>
      <c r="AB410" s="110">
        <v>160.46925624016077</v>
      </c>
      <c r="AC410" s="109">
        <v>25</v>
      </c>
      <c r="AD410" s="109">
        <v>28.546646191313663</v>
      </c>
      <c r="AE410" s="109">
        <v>3.5466461913136627</v>
      </c>
      <c r="AF410" s="110">
        <v>1548.8655706766201</v>
      </c>
      <c r="AG410" s="110">
        <v>4570</v>
      </c>
      <c r="AH410" s="110">
        <v>3021.1344293233797</v>
      </c>
      <c r="AI410" s="111" t="s">
        <v>105</v>
      </c>
      <c r="AK410" s="103">
        <v>21.710676773220442</v>
      </c>
      <c r="AL410" s="103">
        <v>22.156728887774179</v>
      </c>
      <c r="AM410" s="103">
        <v>0.4460521145537451</v>
      </c>
      <c r="AN410" s="104">
        <v>883.20879905791332</v>
      </c>
      <c r="AO410" s="104">
        <v>4039.107004364866</v>
      </c>
      <c r="AP410" s="104">
        <v>3155.898205306954</v>
      </c>
      <c r="AT410" s="105">
        <v>405</v>
      </c>
      <c r="AU410" s="109">
        <v>18.656646072277464</v>
      </c>
      <c r="AV410" s="109">
        <v>0</v>
      </c>
      <c r="AW410" s="109">
        <v>5.0620698771041148</v>
      </c>
      <c r="AX410" s="110">
        <v>122.85425034050645</v>
      </c>
      <c r="AY410" s="109">
        <v>23.718715949381579</v>
      </c>
      <c r="AZ410" s="109">
        <v>23.718715949381579</v>
      </c>
      <c r="BA410" s="109">
        <v>0</v>
      </c>
      <c r="BB410" s="110">
        <v>834.41572882195385</v>
      </c>
      <c r="BC410" s="110">
        <v>3557.8073924072369</v>
      </c>
      <c r="BD410" s="110">
        <v>2723.3916635852829</v>
      </c>
      <c r="BE410" s="111" t="s">
        <v>104</v>
      </c>
      <c r="BG410" s="103">
        <v>22.893719540579934</v>
      </c>
      <c r="BH410" s="103">
        <v>23.693534475808303</v>
      </c>
      <c r="BI410" s="103">
        <v>0.79981493522837488</v>
      </c>
      <c r="BJ410" s="104">
        <v>957.37742593626297</v>
      </c>
      <c r="BK410" s="104">
        <v>3595.7863261487178</v>
      </c>
      <c r="BL410" s="104">
        <v>2638.4089002124547</v>
      </c>
      <c r="BP410" s="105">
        <v>405</v>
      </c>
      <c r="BQ410" s="109">
        <v>18.717524985108309</v>
      </c>
      <c r="BR410" s="109">
        <v>1</v>
      </c>
      <c r="BS410" s="109">
        <v>6.9193680135781044</v>
      </c>
      <c r="BT410" s="110">
        <v>152.94448131052522</v>
      </c>
      <c r="BU410" s="109">
        <v>24.636892998686413</v>
      </c>
      <c r="BV410" s="109">
        <v>24.636892998686413</v>
      </c>
      <c r="BW410" s="109">
        <v>0</v>
      </c>
      <c r="BX410" s="110">
        <v>892.05127127111768</v>
      </c>
      <c r="BY410" s="110">
        <v>3765.5339498029621</v>
      </c>
      <c r="BZ410" s="110">
        <v>2873.4826785318446</v>
      </c>
      <c r="CA410" s="111" t="s">
        <v>104</v>
      </c>
      <c r="CC410" s="103">
        <v>22.941464522280338</v>
      </c>
      <c r="CD410" s="103">
        <v>23.804895491198756</v>
      </c>
      <c r="CE410" s="103">
        <v>0.86343096891841864</v>
      </c>
      <c r="CF410" s="104">
        <v>968.52119417574704</v>
      </c>
      <c r="CG410" s="104">
        <v>3662.6270857494578</v>
      </c>
      <c r="CH410" s="104">
        <v>2694.105891573708</v>
      </c>
    </row>
    <row r="411" spans="2:86" x14ac:dyDescent="0.2">
      <c r="B411" s="105">
        <v>406</v>
      </c>
      <c r="C411" s="109">
        <v>20.552307064665015</v>
      </c>
      <c r="D411" s="109">
        <v>3</v>
      </c>
      <c r="E411" s="109">
        <v>2.2574734971966741</v>
      </c>
      <c r="F411" s="110">
        <v>155.94751888053781</v>
      </c>
      <c r="G411" s="109">
        <v>19.80978056186169</v>
      </c>
      <c r="H411" s="109">
        <v>19.80978056186169</v>
      </c>
      <c r="I411" s="109">
        <v>0</v>
      </c>
      <c r="J411" s="110">
        <v>750.24093573638845</v>
      </c>
      <c r="K411" s="110">
        <v>3715.7605011351043</v>
      </c>
      <c r="L411" s="110">
        <v>2965.5195653987157</v>
      </c>
      <c r="M411" s="111" t="s">
        <v>104</v>
      </c>
      <c r="O411" s="103">
        <v>21.677252186116089</v>
      </c>
      <c r="P411" s="103">
        <v>22.085628807927222</v>
      </c>
      <c r="Q411" s="103">
        <v>0.40837662181113021</v>
      </c>
      <c r="R411" s="104">
        <v>873.20087143928401</v>
      </c>
      <c r="S411" s="104">
        <v>3999.5654920230645</v>
      </c>
      <c r="T411" s="104">
        <v>3126.364620583779</v>
      </c>
      <c r="X411" s="105">
        <v>406</v>
      </c>
      <c r="Y411" s="109">
        <v>13.33904355059013</v>
      </c>
      <c r="Z411" s="109">
        <v>1</v>
      </c>
      <c r="AA411" s="109">
        <v>5.3214026412347097</v>
      </c>
      <c r="AB411" s="110">
        <v>146.76596013630575</v>
      </c>
      <c r="AC411" s="109">
        <v>17.660446191824839</v>
      </c>
      <c r="AD411" s="109">
        <v>17.660446191824839</v>
      </c>
      <c r="AE411" s="109">
        <v>0</v>
      </c>
      <c r="AF411" s="110">
        <v>676.57934589105093</v>
      </c>
      <c r="AG411" s="110">
        <v>3248.880314528471</v>
      </c>
      <c r="AH411" s="110">
        <v>2572.3009686374198</v>
      </c>
      <c r="AI411" s="111" t="s">
        <v>104</v>
      </c>
      <c r="AK411" s="103">
        <v>21.700700835827842</v>
      </c>
      <c r="AL411" s="103">
        <v>22.145654299853121</v>
      </c>
      <c r="AM411" s="103">
        <v>0.44495346402528763</v>
      </c>
      <c r="AN411" s="104">
        <v>882.6998595180936</v>
      </c>
      <c r="AO411" s="104">
        <v>4037.1606332076335</v>
      </c>
      <c r="AP411" s="104">
        <v>3154.4607736895414</v>
      </c>
      <c r="AT411" s="105">
        <v>406</v>
      </c>
      <c r="AU411" s="109">
        <v>22.049115157450991</v>
      </c>
      <c r="AV411" s="109">
        <v>6</v>
      </c>
      <c r="AW411" s="109">
        <v>5.1032171396652153</v>
      </c>
      <c r="AX411" s="110">
        <v>138.521817151394</v>
      </c>
      <c r="AY411" s="109">
        <v>21.152332297116207</v>
      </c>
      <c r="AZ411" s="109">
        <v>21.152332297116207</v>
      </c>
      <c r="BA411" s="109">
        <v>0</v>
      </c>
      <c r="BB411" s="110">
        <v>773.09178606488013</v>
      </c>
      <c r="BC411" s="110">
        <v>3472.8498445674309</v>
      </c>
      <c r="BD411" s="110">
        <v>2699.7580585025507</v>
      </c>
      <c r="BE411" s="111" t="s">
        <v>104</v>
      </c>
      <c r="BG411" s="103">
        <v>22.8894304094384</v>
      </c>
      <c r="BH411" s="103">
        <v>23.687275357141573</v>
      </c>
      <c r="BI411" s="103">
        <v>0.79784494770318182</v>
      </c>
      <c r="BJ411" s="104">
        <v>956.9235204193385</v>
      </c>
      <c r="BK411" s="104">
        <v>3595.4835269330006</v>
      </c>
      <c r="BL411" s="104">
        <v>2638.5600065136618</v>
      </c>
      <c r="BP411" s="105">
        <v>406</v>
      </c>
      <c r="BQ411" s="109">
        <v>14.67779416119042</v>
      </c>
      <c r="BR411" s="109">
        <v>5</v>
      </c>
      <c r="BS411" s="109">
        <v>5.3142836031246521</v>
      </c>
      <c r="BT411" s="110">
        <v>141.41453062074984</v>
      </c>
      <c r="BU411" s="109">
        <v>14.99207776431507</v>
      </c>
      <c r="BV411" s="109">
        <v>14.99207776431507</v>
      </c>
      <c r="BW411" s="109">
        <v>0</v>
      </c>
      <c r="BX411" s="110">
        <v>591.17686355020192</v>
      </c>
      <c r="BY411" s="110">
        <v>2598.8116646472604</v>
      </c>
      <c r="BZ411" s="110">
        <v>2007.6348010970585</v>
      </c>
      <c r="CA411" s="111" t="s">
        <v>104</v>
      </c>
      <c r="CC411" s="103">
        <v>22.921884751940521</v>
      </c>
      <c r="CD411" s="103">
        <v>23.783189043595591</v>
      </c>
      <c r="CE411" s="103">
        <v>0.86130429165507283</v>
      </c>
      <c r="CF411" s="104">
        <v>967.59177464218669</v>
      </c>
      <c r="CG411" s="104">
        <v>3660.0068507221122</v>
      </c>
      <c r="CH411" s="104">
        <v>2692.415076079923</v>
      </c>
    </row>
    <row r="412" spans="2:86" x14ac:dyDescent="0.2">
      <c r="B412" s="105">
        <v>407</v>
      </c>
      <c r="C412" s="109">
        <v>22.962251157314334</v>
      </c>
      <c r="D412" s="109">
        <v>1</v>
      </c>
      <c r="E412" s="109">
        <v>2.3066352594736661</v>
      </c>
      <c r="F412" s="110">
        <v>163.23429053075677</v>
      </c>
      <c r="G412" s="109">
        <v>24.268886416788</v>
      </c>
      <c r="H412" s="109">
        <v>24.268886416788</v>
      </c>
      <c r="I412" s="109">
        <v>0</v>
      </c>
      <c r="J412" s="110">
        <v>891.30088303439675</v>
      </c>
      <c r="K412" s="110">
        <v>4418.3995550218397</v>
      </c>
      <c r="L412" s="110">
        <v>3527.0986719874427</v>
      </c>
      <c r="M412" s="111" t="s">
        <v>104</v>
      </c>
      <c r="O412" s="103">
        <v>21.683619837788502</v>
      </c>
      <c r="P412" s="103">
        <v>22.090993077236462</v>
      </c>
      <c r="Q412" s="103">
        <v>0.40737323944795795</v>
      </c>
      <c r="R412" s="104">
        <v>873.24534321224507</v>
      </c>
      <c r="S412" s="104">
        <v>4000.594568344929</v>
      </c>
      <c r="T412" s="104">
        <v>3127.349225132682</v>
      </c>
      <c r="X412" s="105">
        <v>407</v>
      </c>
      <c r="Y412" s="109">
        <v>17.280688215804751</v>
      </c>
      <c r="Z412" s="109">
        <v>1</v>
      </c>
      <c r="AA412" s="109">
        <v>5.8037174863654633</v>
      </c>
      <c r="AB412" s="110">
        <v>114.98472303844198</v>
      </c>
      <c r="AC412" s="109">
        <v>22.084405702170216</v>
      </c>
      <c r="AD412" s="109">
        <v>22.084405702170216</v>
      </c>
      <c r="AE412" s="109">
        <v>0</v>
      </c>
      <c r="AF412" s="110">
        <v>777.51689410354845</v>
      </c>
      <c r="AG412" s="110">
        <v>4045.1930263906388</v>
      </c>
      <c r="AH412" s="110">
        <v>3267.6761322870902</v>
      </c>
      <c r="AI412" s="111" t="s">
        <v>104</v>
      </c>
      <c r="AK412" s="103">
        <v>21.701643599627207</v>
      </c>
      <c r="AL412" s="103">
        <v>22.145503811898124</v>
      </c>
      <c r="AM412" s="103">
        <v>0.44386021227092576</v>
      </c>
      <c r="AN412" s="104">
        <v>882.44142471363523</v>
      </c>
      <c r="AO412" s="104">
        <v>4037.18036881742</v>
      </c>
      <c r="AP412" s="104">
        <v>3154.7389441037863</v>
      </c>
      <c r="AT412" s="105">
        <v>407</v>
      </c>
      <c r="AU412" s="109">
        <v>25.830245897106778</v>
      </c>
      <c r="AV412" s="109">
        <v>0</v>
      </c>
      <c r="AW412" s="109">
        <v>5.7140555439676337</v>
      </c>
      <c r="AX412" s="110">
        <v>158.3575017021717</v>
      </c>
      <c r="AY412" s="109">
        <v>25</v>
      </c>
      <c r="AZ412" s="109">
        <v>31.54430144107441</v>
      </c>
      <c r="BA412" s="109">
        <v>6.5443014410744098</v>
      </c>
      <c r="BB412" s="110">
        <v>1890.0027178633331</v>
      </c>
      <c r="BC412" s="110">
        <v>3750</v>
      </c>
      <c r="BD412" s="110">
        <v>1859.9972821366669</v>
      </c>
      <c r="BE412" s="111" t="s">
        <v>105</v>
      </c>
      <c r="BG412" s="103">
        <v>22.894616084108083</v>
      </c>
      <c r="BH412" s="103">
        <v>23.70658008953453</v>
      </c>
      <c r="BI412" s="103">
        <v>0.81196400542645275</v>
      </c>
      <c r="BJ412" s="104">
        <v>959.21609830003626</v>
      </c>
      <c r="BK412" s="104">
        <v>3595.8631742869734</v>
      </c>
      <c r="BL412" s="104">
        <v>2636.6470759869371</v>
      </c>
      <c r="BP412" s="105">
        <v>407</v>
      </c>
      <c r="BQ412" s="109">
        <v>23.009706707389313</v>
      </c>
      <c r="BR412" s="109">
        <v>4</v>
      </c>
      <c r="BS412" s="109">
        <v>3.3141232510516558</v>
      </c>
      <c r="BT412" s="110">
        <v>189.23792490818639</v>
      </c>
      <c r="BU412" s="109">
        <v>22.323829958440967</v>
      </c>
      <c r="BV412" s="109">
        <v>22.323829958440967</v>
      </c>
      <c r="BW412" s="109">
        <v>0</v>
      </c>
      <c r="BX412" s="110">
        <v>858.95282366141544</v>
      </c>
      <c r="BY412" s="110">
        <v>3628.5744937661452</v>
      </c>
      <c r="BZ412" s="110">
        <v>2769.6216701047297</v>
      </c>
      <c r="CA412" s="111" t="s">
        <v>104</v>
      </c>
      <c r="CC412" s="103">
        <v>22.920415329843468</v>
      </c>
      <c r="CD412" s="103">
        <v>23.77960339473772</v>
      </c>
      <c r="CE412" s="103">
        <v>0.85918806489424959</v>
      </c>
      <c r="CF412" s="104">
        <v>967.32484847270075</v>
      </c>
      <c r="CG412" s="104">
        <v>3659.929621343842</v>
      </c>
      <c r="CH412" s="104">
        <v>2692.6047728711387</v>
      </c>
    </row>
    <row r="413" spans="2:86" x14ac:dyDescent="0.2">
      <c r="B413" s="105">
        <v>408</v>
      </c>
      <c r="C413" s="109">
        <v>17.084428580128694</v>
      </c>
      <c r="D413" s="109">
        <v>3</v>
      </c>
      <c r="E413" s="109">
        <v>2.0227748972942186</v>
      </c>
      <c r="F413" s="110">
        <v>114.84589379210477</v>
      </c>
      <c r="G413" s="109">
        <v>16.107203477422914</v>
      </c>
      <c r="H413" s="109">
        <v>16.107203477422914</v>
      </c>
      <c r="I413" s="109">
        <v>0</v>
      </c>
      <c r="J413" s="110">
        <v>598.06199811479223</v>
      </c>
      <c r="K413" s="110">
        <v>3049.2966259361247</v>
      </c>
      <c r="L413" s="110">
        <v>2451.2346278213327</v>
      </c>
      <c r="M413" s="111" t="s">
        <v>104</v>
      </c>
      <c r="O413" s="103">
        <v>21.669952150630742</v>
      </c>
      <c r="P413" s="103">
        <v>22.076326926256524</v>
      </c>
      <c r="Q413" s="103">
        <v>0.40637477562578156</v>
      </c>
      <c r="R413" s="104">
        <v>872.57087422916311</v>
      </c>
      <c r="S413" s="104">
        <v>3998.2629557409859</v>
      </c>
      <c r="T413" s="104">
        <v>3125.6920815118206</v>
      </c>
      <c r="X413" s="105">
        <v>408</v>
      </c>
      <c r="Y413" s="109">
        <v>21.483647847164253</v>
      </c>
      <c r="Z413" s="109">
        <v>3</v>
      </c>
      <c r="AA413" s="109">
        <v>4.6727210506146655</v>
      </c>
      <c r="AB413" s="110">
        <v>123.89472618116044</v>
      </c>
      <c r="AC413" s="109">
        <v>23.156368897778918</v>
      </c>
      <c r="AD413" s="109">
        <v>23.156368897778918</v>
      </c>
      <c r="AE413" s="109">
        <v>0</v>
      </c>
      <c r="AF413" s="110">
        <v>818.58579311452797</v>
      </c>
      <c r="AG413" s="110">
        <v>4378.1464016002055</v>
      </c>
      <c r="AH413" s="110">
        <v>3559.5606084856777</v>
      </c>
      <c r="AI413" s="111" t="s">
        <v>104</v>
      </c>
      <c r="AK413" s="103">
        <v>21.705209102808951</v>
      </c>
      <c r="AL413" s="103">
        <v>22.147981422402733</v>
      </c>
      <c r="AM413" s="103">
        <v>0.4427723195937911</v>
      </c>
      <c r="AN413" s="104">
        <v>882.284915812657</v>
      </c>
      <c r="AO413" s="104">
        <v>4038.0160698781619</v>
      </c>
      <c r="AP413" s="104">
        <v>3155.7311540655069</v>
      </c>
      <c r="AT413" s="105">
        <v>408</v>
      </c>
      <c r="AU413" s="109">
        <v>24.371857800847835</v>
      </c>
      <c r="AV413" s="109">
        <v>8</v>
      </c>
      <c r="AW413" s="109">
        <v>6.4145414752550938</v>
      </c>
      <c r="AX413" s="110">
        <v>166.75735717556967</v>
      </c>
      <c r="AY413" s="109">
        <v>22.786399276102927</v>
      </c>
      <c r="AZ413" s="109">
        <v>22.786399276102927</v>
      </c>
      <c r="BA413" s="109">
        <v>0</v>
      </c>
      <c r="BB413" s="110">
        <v>850.34933545865738</v>
      </c>
      <c r="BC413" s="110">
        <v>3817.959891415439</v>
      </c>
      <c r="BD413" s="110">
        <v>2967.6105559567814</v>
      </c>
      <c r="BE413" s="111" t="s">
        <v>104</v>
      </c>
      <c r="BG413" s="103">
        <v>22.894350846833561</v>
      </c>
      <c r="BH413" s="103">
        <v>23.704324744403568</v>
      </c>
      <c r="BI413" s="103">
        <v>0.80997389757001537</v>
      </c>
      <c r="BJ413" s="104">
        <v>958.9492679989545</v>
      </c>
      <c r="BK413" s="104">
        <v>3596.4075289858179</v>
      </c>
      <c r="BL413" s="104">
        <v>2637.458260986863</v>
      </c>
      <c r="BP413" s="105">
        <v>408</v>
      </c>
      <c r="BQ413" s="109">
        <v>21.895679701829934</v>
      </c>
      <c r="BR413" s="109">
        <v>5</v>
      </c>
      <c r="BS413" s="109">
        <v>6.7963627711447376</v>
      </c>
      <c r="BT413" s="110">
        <v>176.2773362326507</v>
      </c>
      <c r="BU413" s="109">
        <v>23.69204247297467</v>
      </c>
      <c r="BV413" s="109">
        <v>23.69204247297467</v>
      </c>
      <c r="BW413" s="109">
        <v>0</v>
      </c>
      <c r="BX413" s="110">
        <v>887.03861042189078</v>
      </c>
      <c r="BY413" s="110">
        <v>3903.8063709462003</v>
      </c>
      <c r="BZ413" s="110">
        <v>3016.7677605243098</v>
      </c>
      <c r="CA413" s="111" t="s">
        <v>104</v>
      </c>
      <c r="CC413" s="103">
        <v>22.92230657284134</v>
      </c>
      <c r="CD413" s="103">
        <v>23.779388784635358</v>
      </c>
      <c r="CE413" s="103">
        <v>0.85708221179401856</v>
      </c>
      <c r="CF413" s="104">
        <v>967.12806847747822</v>
      </c>
      <c r="CG413" s="104">
        <v>3660.5273584752199</v>
      </c>
      <c r="CH413" s="104">
        <v>2693.3992899977397</v>
      </c>
    </row>
    <row r="414" spans="2:86" x14ac:dyDescent="0.2">
      <c r="B414" s="105">
        <v>409</v>
      </c>
      <c r="C414" s="109">
        <v>19.722325224924056</v>
      </c>
      <c r="D414" s="109">
        <v>1</v>
      </c>
      <c r="E414" s="109">
        <v>3.1901929574073762</v>
      </c>
      <c r="F414" s="110">
        <v>159.97147596985334</v>
      </c>
      <c r="G414" s="109">
        <v>21.912518182331432</v>
      </c>
      <c r="H414" s="109">
        <v>21.912518182331432</v>
      </c>
      <c r="I414" s="109">
        <v>0</v>
      </c>
      <c r="J414" s="110">
        <v>817.34702143979632</v>
      </c>
      <c r="K414" s="110">
        <v>3994.2532728196579</v>
      </c>
      <c r="L414" s="110">
        <v>3176.9062513798617</v>
      </c>
      <c r="M414" s="111" t="s">
        <v>104</v>
      </c>
      <c r="O414" s="103">
        <v>21.670545221612894</v>
      </c>
      <c r="P414" s="103">
        <v>22.075926415880179</v>
      </c>
      <c r="Q414" s="103">
        <v>0.40538119426728331</v>
      </c>
      <c r="R414" s="104">
        <v>872.43585258420137</v>
      </c>
      <c r="S414" s="104">
        <v>3998.2531521152614</v>
      </c>
      <c r="T414" s="104">
        <v>3125.8172995310579</v>
      </c>
      <c r="X414" s="105">
        <v>409</v>
      </c>
      <c r="Y414" s="109">
        <v>19.962716542776789</v>
      </c>
      <c r="Z414" s="109">
        <v>5</v>
      </c>
      <c r="AA414" s="109">
        <v>4.0875147535718055</v>
      </c>
      <c r="AB414" s="110">
        <v>196.4366197196494</v>
      </c>
      <c r="AC414" s="109">
        <v>19.050231296348596</v>
      </c>
      <c r="AD414" s="109">
        <v>19.050231296348596</v>
      </c>
      <c r="AE414" s="109">
        <v>0</v>
      </c>
      <c r="AF414" s="110">
        <v>767.94355861010717</v>
      </c>
      <c r="AG414" s="110">
        <v>3779.041633342747</v>
      </c>
      <c r="AH414" s="110">
        <v>3011.0980747326398</v>
      </c>
      <c r="AI414" s="111" t="s">
        <v>104</v>
      </c>
      <c r="AK414" s="103">
        <v>21.698717714529096</v>
      </c>
      <c r="AL414" s="103">
        <v>22.140407461214338</v>
      </c>
      <c r="AM414" s="103">
        <v>0.44168974668524885</v>
      </c>
      <c r="AN414" s="104">
        <v>882.00535259211279</v>
      </c>
      <c r="AO414" s="104">
        <v>4037.3828805467801</v>
      </c>
      <c r="AP414" s="104">
        <v>3155.377527954668</v>
      </c>
      <c r="AT414" s="105">
        <v>409</v>
      </c>
      <c r="AU414" s="109">
        <v>28.966854159354916</v>
      </c>
      <c r="AV414" s="109">
        <v>3</v>
      </c>
      <c r="AW414" s="109">
        <v>3.382787661189782</v>
      </c>
      <c r="AX414" s="110">
        <v>161.02938638355474</v>
      </c>
      <c r="AY414" s="109">
        <v>25</v>
      </c>
      <c r="AZ414" s="109">
        <v>29.349641820544697</v>
      </c>
      <c r="BA414" s="109">
        <v>4.3496418205446972</v>
      </c>
      <c r="BB414" s="110">
        <v>1563.4756594652592</v>
      </c>
      <c r="BC414" s="110">
        <v>3900</v>
      </c>
      <c r="BD414" s="110">
        <v>2336.524340534741</v>
      </c>
      <c r="BE414" s="111" t="s">
        <v>105</v>
      </c>
      <c r="BG414" s="103">
        <v>22.899499133271622</v>
      </c>
      <c r="BH414" s="103">
        <v>23.718127475641079</v>
      </c>
      <c r="BI414" s="103">
        <v>0.81862834236946447</v>
      </c>
      <c r="BJ414" s="104">
        <v>960.42732763579136</v>
      </c>
      <c r="BK414" s="104">
        <v>3597.1498088660483</v>
      </c>
      <c r="BL414" s="104">
        <v>2636.7224812302566</v>
      </c>
      <c r="BP414" s="105">
        <v>409</v>
      </c>
      <c r="BQ414" s="109">
        <v>23.624029770975724</v>
      </c>
      <c r="BR414" s="109">
        <v>1</v>
      </c>
      <c r="BS414" s="109">
        <v>3.1692407470973674</v>
      </c>
      <c r="BT414" s="110">
        <v>110.46173517111254</v>
      </c>
      <c r="BU414" s="109">
        <v>25</v>
      </c>
      <c r="BV414" s="109">
        <v>25.793270518073093</v>
      </c>
      <c r="BW414" s="109">
        <v>0.79327051807309346</v>
      </c>
      <c r="BX414" s="110">
        <v>979.45231288207651</v>
      </c>
      <c r="BY414" s="110">
        <v>3820</v>
      </c>
      <c r="BZ414" s="110">
        <v>2840.5476871179235</v>
      </c>
      <c r="CA414" s="111" t="s">
        <v>105</v>
      </c>
      <c r="CC414" s="103">
        <v>22.927386507871066</v>
      </c>
      <c r="CD414" s="103">
        <v>23.784312700854034</v>
      </c>
      <c r="CE414" s="103">
        <v>0.85692619298296491</v>
      </c>
      <c r="CF414" s="104">
        <v>967.15820110438426</v>
      </c>
      <c r="CG414" s="104">
        <v>3660.9172671342048</v>
      </c>
      <c r="CH414" s="104">
        <v>2693.7590660298183</v>
      </c>
    </row>
    <row r="415" spans="2:86" x14ac:dyDescent="0.2">
      <c r="B415" s="105">
        <v>410</v>
      </c>
      <c r="C415" s="109">
        <v>18.447176018657718</v>
      </c>
      <c r="D415" s="109">
        <v>1</v>
      </c>
      <c r="E415" s="109">
        <v>3.75751801781503</v>
      </c>
      <c r="F415" s="110">
        <v>147.4658805503027</v>
      </c>
      <c r="G415" s="109">
        <v>21.204694036472748</v>
      </c>
      <c r="H415" s="109">
        <v>21.204694036472748</v>
      </c>
      <c r="I415" s="109">
        <v>0</v>
      </c>
      <c r="J415" s="110">
        <v>783.60670164448516</v>
      </c>
      <c r="K415" s="110">
        <v>3866.8449265650947</v>
      </c>
      <c r="L415" s="110">
        <v>3083.2382249206094</v>
      </c>
      <c r="M415" s="111" t="s">
        <v>104</v>
      </c>
      <c r="O415" s="103">
        <v>21.669408999210113</v>
      </c>
      <c r="P415" s="103">
        <v>22.073801458857233</v>
      </c>
      <c r="Q415" s="103">
        <v>0.40439245964711923</v>
      </c>
      <c r="R415" s="104">
        <v>872.21919611849478</v>
      </c>
      <c r="S415" s="104">
        <v>3997.932644248066</v>
      </c>
      <c r="T415" s="104">
        <v>3125.7134481295689</v>
      </c>
      <c r="X415" s="105">
        <v>410</v>
      </c>
      <c r="Y415" s="109">
        <v>24.55232118115276</v>
      </c>
      <c r="Z415" s="109">
        <v>3</v>
      </c>
      <c r="AA415" s="109">
        <v>2.8770528755577947</v>
      </c>
      <c r="AB415" s="110">
        <v>169.4729701047801</v>
      </c>
      <c r="AC415" s="109">
        <v>24.429374056710554</v>
      </c>
      <c r="AD415" s="109">
        <v>24.429374056710554</v>
      </c>
      <c r="AE415" s="109">
        <v>0</v>
      </c>
      <c r="AF415" s="110">
        <v>902.35419180609665</v>
      </c>
      <c r="AG415" s="110">
        <v>4607.2873302078997</v>
      </c>
      <c r="AH415" s="110">
        <v>3704.9331384018033</v>
      </c>
      <c r="AI415" s="111" t="s">
        <v>104</v>
      </c>
      <c r="AK415" s="103">
        <v>21.705377851949052</v>
      </c>
      <c r="AL415" s="103">
        <v>22.145990306569207</v>
      </c>
      <c r="AM415" s="103">
        <v>0.44061245462016285</v>
      </c>
      <c r="AN415" s="104">
        <v>882.05498390726893</v>
      </c>
      <c r="AO415" s="104">
        <v>4038.772891399612</v>
      </c>
      <c r="AP415" s="104">
        <v>3156.7179074923438</v>
      </c>
      <c r="AT415" s="105">
        <v>410</v>
      </c>
      <c r="AU415" s="109">
        <v>21.026417811079273</v>
      </c>
      <c r="AV415" s="109">
        <v>2</v>
      </c>
      <c r="AW415" s="109">
        <v>5.1070043806373135</v>
      </c>
      <c r="AX415" s="110">
        <v>131.32031540003243</v>
      </c>
      <c r="AY415" s="109">
        <v>24.133422191716587</v>
      </c>
      <c r="AZ415" s="109">
        <v>24.133422191716587</v>
      </c>
      <c r="BA415" s="109">
        <v>0</v>
      </c>
      <c r="BB415" s="110">
        <v>855.32298115153003</v>
      </c>
      <c r="BC415" s="110">
        <v>3720.0133287574881</v>
      </c>
      <c r="BD415" s="110">
        <v>2864.6903476059579</v>
      </c>
      <c r="BE415" s="111" t="s">
        <v>104</v>
      </c>
      <c r="BG415" s="103">
        <v>22.902508701706854</v>
      </c>
      <c r="BH415" s="103">
        <v>23.719140389582726</v>
      </c>
      <c r="BI415" s="103">
        <v>0.81663168787588047</v>
      </c>
      <c r="BJ415" s="104">
        <v>960.17097557119564</v>
      </c>
      <c r="BK415" s="104">
        <v>3597.4494759877348</v>
      </c>
      <c r="BL415" s="104">
        <v>2637.2785004165389</v>
      </c>
      <c r="BP415" s="105">
        <v>410</v>
      </c>
      <c r="BQ415" s="109">
        <v>22.902848697916273</v>
      </c>
      <c r="BR415" s="109">
        <v>3</v>
      </c>
      <c r="BS415" s="109">
        <v>4.0121378400863801</v>
      </c>
      <c r="BT415" s="110">
        <v>139.74684411023742</v>
      </c>
      <c r="BU415" s="109">
        <v>23.914986538002651</v>
      </c>
      <c r="BV415" s="109">
        <v>23.914986538002651</v>
      </c>
      <c r="BW415" s="109">
        <v>0</v>
      </c>
      <c r="BX415" s="110">
        <v>857.19644025031698</v>
      </c>
      <c r="BY415" s="110">
        <v>3797.2479807003979</v>
      </c>
      <c r="BZ415" s="110">
        <v>2940.0515404500811</v>
      </c>
      <c r="CA415" s="111" t="s">
        <v>104</v>
      </c>
      <c r="CC415" s="103">
        <v>22.929795288432363</v>
      </c>
      <c r="CD415" s="103">
        <v>23.784631417530004</v>
      </c>
      <c r="CE415" s="103">
        <v>0.85483612909764062</v>
      </c>
      <c r="CF415" s="104">
        <v>966.890001687667</v>
      </c>
      <c r="CG415" s="104">
        <v>3661.2497810697319</v>
      </c>
      <c r="CH415" s="104">
        <v>2694.3597793820632</v>
      </c>
    </row>
    <row r="416" spans="2:86" x14ac:dyDescent="0.2">
      <c r="B416" s="105">
        <v>411</v>
      </c>
      <c r="C416" s="109">
        <v>20.804814880120496</v>
      </c>
      <c r="D416" s="109">
        <v>3</v>
      </c>
      <c r="E416" s="109">
        <v>2.7126918422880744</v>
      </c>
      <c r="F416" s="110">
        <v>166.37844976173184</v>
      </c>
      <c r="G416" s="109">
        <v>20.517506722408569</v>
      </c>
      <c r="H416" s="109">
        <v>20.517506722408569</v>
      </c>
      <c r="I416" s="109">
        <v>0</v>
      </c>
      <c r="J416" s="110">
        <v>781.9036514339889</v>
      </c>
      <c r="K416" s="110">
        <v>3843.1512100335426</v>
      </c>
      <c r="L416" s="110">
        <v>3061.2475585995535</v>
      </c>
      <c r="M416" s="111" t="s">
        <v>104</v>
      </c>
      <c r="O416" s="103">
        <v>21.666606317271423</v>
      </c>
      <c r="P416" s="103">
        <v>22.07001485365906</v>
      </c>
      <c r="Q416" s="103">
        <v>0.40340853638763718</v>
      </c>
      <c r="R416" s="104">
        <v>871.99945026768091</v>
      </c>
      <c r="S416" s="104">
        <v>3997.5560470845271</v>
      </c>
      <c r="T416" s="104">
        <v>3125.5565968168439</v>
      </c>
      <c r="X416" s="105">
        <v>411</v>
      </c>
      <c r="Y416" s="109">
        <v>22.982181210064343</v>
      </c>
      <c r="Z416" s="109">
        <v>3</v>
      </c>
      <c r="AA416" s="109">
        <v>4.349509978269305</v>
      </c>
      <c r="AB416" s="110">
        <v>128.94872498247187</v>
      </c>
      <c r="AC416" s="109">
        <v>24.33169118833365</v>
      </c>
      <c r="AD416" s="109">
        <v>24.33169118833365</v>
      </c>
      <c r="AE416" s="109">
        <v>0</v>
      </c>
      <c r="AF416" s="110">
        <v>858.89946063248135</v>
      </c>
      <c r="AG416" s="110">
        <v>4589.7044139000573</v>
      </c>
      <c r="AH416" s="110">
        <v>3730.8049532675759</v>
      </c>
      <c r="AI416" s="111" t="s">
        <v>104</v>
      </c>
      <c r="AK416" s="103">
        <v>21.711767908728575</v>
      </c>
      <c r="AL416" s="103">
        <v>22.151308313580799</v>
      </c>
      <c r="AM416" s="103">
        <v>0.43954040485223062</v>
      </c>
      <c r="AN416" s="104">
        <v>881.9986444345808</v>
      </c>
      <c r="AO416" s="104">
        <v>4040.1133573910975</v>
      </c>
      <c r="AP416" s="104">
        <v>3158.1147129565175</v>
      </c>
      <c r="AT416" s="105">
        <v>411</v>
      </c>
      <c r="AU416" s="109">
        <v>21.478889306627448</v>
      </c>
      <c r="AV416" s="109">
        <v>3</v>
      </c>
      <c r="AW416" s="109">
        <v>5.2690753841043092</v>
      </c>
      <c r="AX416" s="110">
        <v>124.2207429123722</v>
      </c>
      <c r="AY416" s="109">
        <v>23.747964690731756</v>
      </c>
      <c r="AZ416" s="109">
        <v>23.747964690731756</v>
      </c>
      <c r="BA416" s="109">
        <v>0</v>
      </c>
      <c r="BB416" s="110">
        <v>836.65968363432489</v>
      </c>
      <c r="BC416" s="110">
        <v>3712.1947036097636</v>
      </c>
      <c r="BD416" s="110">
        <v>2875.5350199754384</v>
      </c>
      <c r="BE416" s="111" t="s">
        <v>104</v>
      </c>
      <c r="BG416" s="103">
        <v>22.904565772239764</v>
      </c>
      <c r="BH416" s="103">
        <v>23.719210521702312</v>
      </c>
      <c r="BI416" s="103">
        <v>0.81464474946255716</v>
      </c>
      <c r="BJ416" s="104">
        <v>959.8704614788918</v>
      </c>
      <c r="BK416" s="104">
        <v>3597.7286614564014</v>
      </c>
      <c r="BL416" s="104">
        <v>2637.8581999775092</v>
      </c>
      <c r="BP416" s="105">
        <v>411</v>
      </c>
      <c r="BQ416" s="109">
        <v>24.220116036426102</v>
      </c>
      <c r="BR416" s="109">
        <v>4</v>
      </c>
      <c r="BS416" s="109">
        <v>5.4942189460111415</v>
      </c>
      <c r="BT416" s="110">
        <v>147.56215741025932</v>
      </c>
      <c r="BU416" s="109">
        <v>25</v>
      </c>
      <c r="BV416" s="109">
        <v>25.714334982437244</v>
      </c>
      <c r="BW416" s="109">
        <v>0.71433498243724358</v>
      </c>
      <c r="BX416" s="110">
        <v>1004.7124047758459</v>
      </c>
      <c r="BY416" s="110">
        <v>4030</v>
      </c>
      <c r="BZ416" s="110">
        <v>3025.2875952241538</v>
      </c>
      <c r="CA416" s="111" t="s">
        <v>105</v>
      </c>
      <c r="CC416" s="103">
        <v>22.934832282864399</v>
      </c>
      <c r="CD416" s="103">
        <v>23.789326560023692</v>
      </c>
      <c r="CE416" s="103">
        <v>0.85449427715929416</v>
      </c>
      <c r="CF416" s="104">
        <v>966.9820269993171</v>
      </c>
      <c r="CG416" s="104">
        <v>3662.1469835488811</v>
      </c>
      <c r="CH416" s="104">
        <v>2695.1649565495622</v>
      </c>
    </row>
    <row r="417" spans="2:86" x14ac:dyDescent="0.2">
      <c r="B417" s="105">
        <v>412</v>
      </c>
      <c r="C417" s="109">
        <v>15.615594643709862</v>
      </c>
      <c r="D417" s="109">
        <v>0</v>
      </c>
      <c r="E417" s="109">
        <v>4.0835163463162916</v>
      </c>
      <c r="F417" s="110">
        <v>140.34513403307602</v>
      </c>
      <c r="G417" s="109">
        <v>19.699110990026153</v>
      </c>
      <c r="H417" s="109">
        <v>19.699110990026153</v>
      </c>
      <c r="I417" s="109">
        <v>0</v>
      </c>
      <c r="J417" s="110">
        <v>731.31846373386065</v>
      </c>
      <c r="K417" s="110">
        <v>3545.8399782047077</v>
      </c>
      <c r="L417" s="110">
        <v>2814.5215144708473</v>
      </c>
      <c r="M417" s="111" t="s">
        <v>104</v>
      </c>
      <c r="O417" s="103">
        <v>21.661830843176169</v>
      </c>
      <c r="P417" s="103">
        <v>22.064260232630826</v>
      </c>
      <c r="Q417" s="103">
        <v>0.40242938945465745</v>
      </c>
      <c r="R417" s="104">
        <v>871.65799156250182</v>
      </c>
      <c r="S417" s="104">
        <v>3996.459648859091</v>
      </c>
      <c r="T417" s="104">
        <v>3124.8016572965867</v>
      </c>
      <c r="X417" s="105">
        <v>412</v>
      </c>
      <c r="Y417" s="109">
        <v>15.890733805642974</v>
      </c>
      <c r="Z417" s="109">
        <v>2</v>
      </c>
      <c r="AA417" s="109">
        <v>2.1508533432199957</v>
      </c>
      <c r="AB417" s="110">
        <v>114.51654861403651</v>
      </c>
      <c r="AC417" s="109">
        <v>16.04158714886297</v>
      </c>
      <c r="AD417" s="109">
        <v>16.04158714886297</v>
      </c>
      <c r="AE417" s="109">
        <v>0</v>
      </c>
      <c r="AF417" s="110">
        <v>595.76416307992565</v>
      </c>
      <c r="AG417" s="110">
        <v>3027.4856867953345</v>
      </c>
      <c r="AH417" s="110">
        <v>2431.7215237154087</v>
      </c>
      <c r="AI417" s="111" t="s">
        <v>104</v>
      </c>
      <c r="AK417" s="103">
        <v>21.698005334068707</v>
      </c>
      <c r="AL417" s="103">
        <v>22.136478893278085</v>
      </c>
      <c r="AM417" s="103">
        <v>0.43847355920938536</v>
      </c>
      <c r="AN417" s="104">
        <v>881.30390054779764</v>
      </c>
      <c r="AO417" s="104">
        <v>4037.6555232391661</v>
      </c>
      <c r="AP417" s="104">
        <v>3156.3516226913689</v>
      </c>
      <c r="AT417" s="105">
        <v>412</v>
      </c>
      <c r="AU417" s="109">
        <v>24.109431722859995</v>
      </c>
      <c r="AV417" s="109">
        <v>1</v>
      </c>
      <c r="AW417" s="109">
        <v>3.753491509096567</v>
      </c>
      <c r="AX417" s="110">
        <v>133.75015037083341</v>
      </c>
      <c r="AY417" s="109">
        <v>25</v>
      </c>
      <c r="AZ417" s="109">
        <v>26.862923231956561</v>
      </c>
      <c r="BA417" s="109">
        <v>1.862923231956561</v>
      </c>
      <c r="BB417" s="110">
        <v>1163.1886351643175</v>
      </c>
      <c r="BC417" s="110">
        <v>3800</v>
      </c>
      <c r="BD417" s="110">
        <v>2636.8113648356825</v>
      </c>
      <c r="BE417" s="111" t="s">
        <v>105</v>
      </c>
      <c r="BG417" s="103">
        <v>22.909651777646946</v>
      </c>
      <c r="BH417" s="103">
        <v>23.726840892358268</v>
      </c>
      <c r="BI417" s="103">
        <v>0.81718911471132905</v>
      </c>
      <c r="BJ417" s="104">
        <v>960.3639521917205</v>
      </c>
      <c r="BK417" s="104">
        <v>3598.2196113072355</v>
      </c>
      <c r="BL417" s="104">
        <v>2637.8556591155143</v>
      </c>
      <c r="BP417" s="105">
        <v>412</v>
      </c>
      <c r="BQ417" s="109">
        <v>20.59286660213824</v>
      </c>
      <c r="BR417" s="109">
        <v>4</v>
      </c>
      <c r="BS417" s="109">
        <v>6.6272993704552734</v>
      </c>
      <c r="BT417" s="110">
        <v>141.64534222454861</v>
      </c>
      <c r="BU417" s="109">
        <v>23.220165972593513</v>
      </c>
      <c r="BV417" s="109">
        <v>23.220165972593513</v>
      </c>
      <c r="BW417" s="109">
        <v>0</v>
      </c>
      <c r="BX417" s="110">
        <v>838.25032140235396</v>
      </c>
      <c r="BY417" s="110">
        <v>3763.024895889027</v>
      </c>
      <c r="BZ417" s="110">
        <v>2924.7745744866729</v>
      </c>
      <c r="CA417" s="111" t="s">
        <v>104</v>
      </c>
      <c r="CC417" s="103">
        <v>22.935524840363744</v>
      </c>
      <c r="CD417" s="103">
        <v>23.787945102287214</v>
      </c>
      <c r="CE417" s="103">
        <v>0.85242026192347065</v>
      </c>
      <c r="CF417" s="104">
        <v>966.6695714032079</v>
      </c>
      <c r="CG417" s="104">
        <v>3662.3918328506775</v>
      </c>
      <c r="CH417" s="104">
        <v>2695.7222614474681</v>
      </c>
    </row>
    <row r="418" spans="2:86" x14ac:dyDescent="0.2">
      <c r="B418" s="105">
        <v>413</v>
      </c>
      <c r="C418" s="109">
        <v>15.975907150086087</v>
      </c>
      <c r="D418" s="109">
        <v>4</v>
      </c>
      <c r="E418" s="109">
        <v>5.2712172623637237</v>
      </c>
      <c r="F418" s="110">
        <v>127.85660784383643</v>
      </c>
      <c r="G418" s="109">
        <v>17.247124412449811</v>
      </c>
      <c r="H418" s="109">
        <v>17.247124412449811</v>
      </c>
      <c r="I418" s="109">
        <v>0</v>
      </c>
      <c r="J418" s="110">
        <v>645.27034021733073</v>
      </c>
      <c r="K418" s="110">
        <v>3304.4823942409657</v>
      </c>
      <c r="L418" s="110">
        <v>2659.2120540236351</v>
      </c>
      <c r="M418" s="111" t="s">
        <v>104</v>
      </c>
      <c r="O418" s="103">
        <v>21.65114148135843</v>
      </c>
      <c r="P418" s="103">
        <v>22.052596465511744</v>
      </c>
      <c r="Q418" s="103">
        <v>0.40145498415331449</v>
      </c>
      <c r="R418" s="104">
        <v>871.109837443022</v>
      </c>
      <c r="S418" s="104">
        <v>3994.7841591384663</v>
      </c>
      <c r="T418" s="104">
        <v>3123.674321695441</v>
      </c>
      <c r="X418" s="105">
        <v>413</v>
      </c>
      <c r="Y418" s="109">
        <v>21.572784118856529</v>
      </c>
      <c r="Z418" s="109">
        <v>0</v>
      </c>
      <c r="AA418" s="109">
        <v>4.4736685100134768</v>
      </c>
      <c r="AB418" s="110">
        <v>147.02309210382575</v>
      </c>
      <c r="AC418" s="109">
        <v>25</v>
      </c>
      <c r="AD418" s="109">
        <v>26.046452628870007</v>
      </c>
      <c r="AE418" s="109">
        <v>1.0464526288700071</v>
      </c>
      <c r="AF418" s="110">
        <v>1085.3845653004271</v>
      </c>
      <c r="AG418" s="110">
        <v>4500</v>
      </c>
      <c r="AH418" s="110">
        <v>3414.6154346995727</v>
      </c>
      <c r="AI418" s="111" t="s">
        <v>105</v>
      </c>
      <c r="AK418" s="103">
        <v>21.706000478538272</v>
      </c>
      <c r="AL418" s="103">
        <v>22.145946142032546</v>
      </c>
      <c r="AM418" s="103">
        <v>0.43994566349427794</v>
      </c>
      <c r="AN418" s="104">
        <v>881.79804259320349</v>
      </c>
      <c r="AO418" s="104">
        <v>4038.7750013911291</v>
      </c>
      <c r="AP418" s="104">
        <v>3156.9769587979263</v>
      </c>
      <c r="AT418" s="105">
        <v>413</v>
      </c>
      <c r="AU418" s="109">
        <v>23.530792267800066</v>
      </c>
      <c r="AV418" s="109">
        <v>4</v>
      </c>
      <c r="AW418" s="109">
        <v>6.1039832705755614</v>
      </c>
      <c r="AX418" s="110">
        <v>124.54008054353254</v>
      </c>
      <c r="AY418" s="109">
        <v>25</v>
      </c>
      <c r="AZ418" s="109">
        <v>25.634775538375628</v>
      </c>
      <c r="BA418" s="109">
        <v>0.63477553837562795</v>
      </c>
      <c r="BB418" s="110">
        <v>969.75641129987673</v>
      </c>
      <c r="BC418" s="110">
        <v>3950</v>
      </c>
      <c r="BD418" s="110">
        <v>2980.2435887001234</v>
      </c>
      <c r="BE418" s="111" t="s">
        <v>105</v>
      </c>
      <c r="BG418" s="103">
        <v>22.914713153487995</v>
      </c>
      <c r="BH418" s="103">
        <v>23.731460588837731</v>
      </c>
      <c r="BI418" s="103">
        <v>0.81674743534974137</v>
      </c>
      <c r="BJ418" s="104">
        <v>960.38669422345936</v>
      </c>
      <c r="BK418" s="104">
        <v>3599.0713798028596</v>
      </c>
      <c r="BL418" s="104">
        <v>2638.6846855793997</v>
      </c>
      <c r="BP418" s="105">
        <v>413</v>
      </c>
      <c r="BQ418" s="109">
        <v>22.117379905569507</v>
      </c>
      <c r="BR418" s="109">
        <v>2</v>
      </c>
      <c r="BS418" s="109">
        <v>5.8762041469319639</v>
      </c>
      <c r="BT418" s="110">
        <v>164.78938195868921</v>
      </c>
      <c r="BU418" s="109">
        <v>25</v>
      </c>
      <c r="BV418" s="109">
        <v>25.993584052501472</v>
      </c>
      <c r="BW418" s="109">
        <v>0.99358405250147186</v>
      </c>
      <c r="BX418" s="110">
        <v>1063.8269898339099</v>
      </c>
      <c r="BY418" s="110">
        <v>3890</v>
      </c>
      <c r="BZ418" s="110">
        <v>2826.1730101660901</v>
      </c>
      <c r="CA418" s="111" t="s">
        <v>105</v>
      </c>
      <c r="CC418" s="103">
        <v>22.940523569563833</v>
      </c>
      <c r="CD418" s="103">
        <v>23.793285632433012</v>
      </c>
      <c r="CE418" s="103">
        <v>0.8527620628691801</v>
      </c>
      <c r="CF418" s="104">
        <v>966.90481938972289</v>
      </c>
      <c r="CG418" s="104">
        <v>3662.9429422142352</v>
      </c>
      <c r="CH418" s="104">
        <v>2696.0381228245105</v>
      </c>
    </row>
    <row r="419" spans="2:86" x14ac:dyDescent="0.2">
      <c r="B419" s="105">
        <v>414</v>
      </c>
      <c r="C419" s="109">
        <v>18.587173487280914</v>
      </c>
      <c r="D419" s="109">
        <v>0</v>
      </c>
      <c r="E419" s="109">
        <v>4.5011317523793091</v>
      </c>
      <c r="F419" s="110">
        <v>139.45738619997402</v>
      </c>
      <c r="G419" s="109">
        <v>23.088305239660222</v>
      </c>
      <c r="H419" s="109">
        <v>23.088305239660222</v>
      </c>
      <c r="I419" s="109">
        <v>0</v>
      </c>
      <c r="J419" s="110">
        <v>832.10654338978077</v>
      </c>
      <c r="K419" s="110">
        <v>4155.8949431388401</v>
      </c>
      <c r="L419" s="110">
        <v>3323.7883997490594</v>
      </c>
      <c r="M419" s="111" t="s">
        <v>104</v>
      </c>
      <c r="O419" s="103">
        <v>21.654612891402635</v>
      </c>
      <c r="P419" s="103">
        <v>22.055098177526595</v>
      </c>
      <c r="Q419" s="103">
        <v>0.40048528612395862</v>
      </c>
      <c r="R419" s="104">
        <v>871.01562658782086</v>
      </c>
      <c r="S419" s="104">
        <v>3995.1733156215587</v>
      </c>
      <c r="T419" s="104">
        <v>3124.1576890337346</v>
      </c>
      <c r="X419" s="105">
        <v>414</v>
      </c>
      <c r="Y419" s="109">
        <v>17.258902062474956</v>
      </c>
      <c r="Z419" s="109">
        <v>0</v>
      </c>
      <c r="AA419" s="109">
        <v>3.705020748462764</v>
      </c>
      <c r="AB419" s="110">
        <v>176.6027737563264</v>
      </c>
      <c r="AC419" s="109">
        <v>20.963922810937721</v>
      </c>
      <c r="AD419" s="109">
        <v>20.963922810937721</v>
      </c>
      <c r="AE419" s="109">
        <v>0</v>
      </c>
      <c r="AF419" s="110">
        <v>805.52045808445803</v>
      </c>
      <c r="AG419" s="110">
        <v>3773.5061059687896</v>
      </c>
      <c r="AH419" s="110">
        <v>2967.9856478843317</v>
      </c>
      <c r="AI419" s="111" t="s">
        <v>104</v>
      </c>
      <c r="AK419" s="103">
        <v>21.704208020403971</v>
      </c>
      <c r="AL419" s="103">
        <v>22.143091013213475</v>
      </c>
      <c r="AM419" s="103">
        <v>0.43888299280950915</v>
      </c>
      <c r="AN419" s="104">
        <v>881.61379721999401</v>
      </c>
      <c r="AO419" s="104">
        <v>4038.1342552669203</v>
      </c>
      <c r="AP419" s="104">
        <v>3156.5204580469272</v>
      </c>
      <c r="AT419" s="105">
        <v>414</v>
      </c>
      <c r="AU419" s="109">
        <v>20.149960307746777</v>
      </c>
      <c r="AV419" s="109">
        <v>5</v>
      </c>
      <c r="AW419" s="109">
        <v>4.8956731840428187</v>
      </c>
      <c r="AX419" s="110">
        <v>154.98591017165944</v>
      </c>
      <c r="AY419" s="109">
        <v>20.045633491789594</v>
      </c>
      <c r="AZ419" s="109">
        <v>20.045633491789594</v>
      </c>
      <c r="BA419" s="109">
        <v>0</v>
      </c>
      <c r="BB419" s="110">
        <v>756.3549149253472</v>
      </c>
      <c r="BC419" s="110">
        <v>3256.8450237684392</v>
      </c>
      <c r="BD419" s="110">
        <v>2500.490108843092</v>
      </c>
      <c r="BE419" s="111" t="s">
        <v>104</v>
      </c>
      <c r="BG419" s="103">
        <v>22.907783009377614</v>
      </c>
      <c r="BH419" s="103">
        <v>23.722557624835197</v>
      </c>
      <c r="BI419" s="103">
        <v>0.81477461545759222</v>
      </c>
      <c r="BJ419" s="104">
        <v>959.89386383868134</v>
      </c>
      <c r="BK419" s="104">
        <v>3598.2447460926314</v>
      </c>
      <c r="BL419" s="104">
        <v>2638.3508822539497</v>
      </c>
      <c r="BP419" s="105">
        <v>414</v>
      </c>
      <c r="BQ419" s="109">
        <v>22.73933540754566</v>
      </c>
      <c r="BR419" s="109">
        <v>6</v>
      </c>
      <c r="BS419" s="109">
        <v>6.2420801241541231</v>
      </c>
      <c r="BT419" s="110">
        <v>168.99334374458431</v>
      </c>
      <c r="BU419" s="109">
        <v>22.981415531699781</v>
      </c>
      <c r="BV419" s="109">
        <v>22.981415531699781</v>
      </c>
      <c r="BW419" s="109">
        <v>0</v>
      </c>
      <c r="BX419" s="110">
        <v>858.43580969557775</v>
      </c>
      <c r="BY419" s="110">
        <v>3867.212329754967</v>
      </c>
      <c r="BZ419" s="110">
        <v>3008.7765200593894</v>
      </c>
      <c r="CA419" s="111" t="s">
        <v>104</v>
      </c>
      <c r="CC419" s="103">
        <v>22.940622342419232</v>
      </c>
      <c r="CD419" s="103">
        <v>23.791324593542353</v>
      </c>
      <c r="CE419" s="103">
        <v>0.85070225112311937</v>
      </c>
      <c r="CF419" s="104">
        <v>966.6428169508481</v>
      </c>
      <c r="CG419" s="104">
        <v>3663.4363465319666</v>
      </c>
      <c r="CH419" s="104">
        <v>2696.7935295811167</v>
      </c>
    </row>
    <row r="420" spans="2:86" x14ac:dyDescent="0.2">
      <c r="B420" s="105">
        <v>415</v>
      </c>
      <c r="C420" s="109">
        <v>17.937739246909839</v>
      </c>
      <c r="D420" s="109">
        <v>1</v>
      </c>
      <c r="E420" s="109">
        <v>4.0868935163410054</v>
      </c>
      <c r="F420" s="110">
        <v>123.98016410712265</v>
      </c>
      <c r="G420" s="109">
        <v>21.024632763250843</v>
      </c>
      <c r="H420" s="109">
        <v>21.024632763250843</v>
      </c>
      <c r="I420" s="109">
        <v>0</v>
      </c>
      <c r="J420" s="110">
        <v>754.71914700464788</v>
      </c>
      <c r="K420" s="110">
        <v>3834.4338973851518</v>
      </c>
      <c r="L420" s="110">
        <v>3079.714750380504</v>
      </c>
      <c r="M420" s="111" t="s">
        <v>104</v>
      </c>
      <c r="O420" s="103">
        <v>21.653094866997449</v>
      </c>
      <c r="P420" s="103">
        <v>22.052615128335567</v>
      </c>
      <c r="Q420" s="103">
        <v>0.3995202613381178</v>
      </c>
      <c r="R420" s="104">
        <v>870.73539410689762</v>
      </c>
      <c r="S420" s="104">
        <v>3994.785991722194</v>
      </c>
      <c r="T420" s="104">
        <v>3124.0505976152931</v>
      </c>
      <c r="X420" s="105">
        <v>415</v>
      </c>
      <c r="Y420" s="109">
        <v>18.476131210055513</v>
      </c>
      <c r="Z420" s="109">
        <v>2</v>
      </c>
      <c r="AA420" s="109">
        <v>2.2340416315039602</v>
      </c>
      <c r="AB420" s="110">
        <v>121.86785358593212</v>
      </c>
      <c r="AC420" s="109">
        <v>18.710172841559473</v>
      </c>
      <c r="AD420" s="109">
        <v>18.710172841559473</v>
      </c>
      <c r="AE420" s="109">
        <v>0</v>
      </c>
      <c r="AF420" s="110">
        <v>683.17303883271632</v>
      </c>
      <c r="AG420" s="110">
        <v>3507.8311114807052</v>
      </c>
      <c r="AH420" s="110">
        <v>2824.6580726479888</v>
      </c>
      <c r="AI420" s="111" t="s">
        <v>104</v>
      </c>
      <c r="AK420" s="103">
        <v>21.696993477804348</v>
      </c>
      <c r="AL420" s="103">
        <v>22.134818921233585</v>
      </c>
      <c r="AM420" s="103">
        <v>0.43782544342924529</v>
      </c>
      <c r="AN420" s="104">
        <v>881.13562671785598</v>
      </c>
      <c r="AO420" s="104">
        <v>4036.8564163662309</v>
      </c>
      <c r="AP420" s="104">
        <v>3155.720789648376</v>
      </c>
      <c r="AT420" s="105">
        <v>415</v>
      </c>
      <c r="AU420" s="109">
        <v>22.189033531494996</v>
      </c>
      <c r="AV420" s="109">
        <v>4</v>
      </c>
      <c r="AW420" s="109">
        <v>4.7393384670162391</v>
      </c>
      <c r="AX420" s="110">
        <v>117.00487615344247</v>
      </c>
      <c r="AY420" s="109">
        <v>22.928371998511235</v>
      </c>
      <c r="AZ420" s="109">
        <v>22.928371998511235</v>
      </c>
      <c r="BA420" s="109">
        <v>0</v>
      </c>
      <c r="BB420" s="110">
        <v>804.85603610877956</v>
      </c>
      <c r="BC420" s="110">
        <v>3639.2557997766853</v>
      </c>
      <c r="BD420" s="110">
        <v>2834.399763667906</v>
      </c>
      <c r="BE420" s="111" t="s">
        <v>104</v>
      </c>
      <c r="BG420" s="103">
        <v>22.907832621399621</v>
      </c>
      <c r="BH420" s="103">
        <v>23.720643924530801</v>
      </c>
      <c r="BI420" s="103">
        <v>0.81281130313118832</v>
      </c>
      <c r="BJ420" s="104">
        <v>959.52027871162136</v>
      </c>
      <c r="BK420" s="104">
        <v>3598.3435679087374</v>
      </c>
      <c r="BL420" s="104">
        <v>2638.8232891971161</v>
      </c>
      <c r="BP420" s="105">
        <v>415</v>
      </c>
      <c r="BQ420" s="109">
        <v>18.694137519959106</v>
      </c>
      <c r="BR420" s="109">
        <v>6</v>
      </c>
      <c r="BS420" s="109">
        <v>4.6259179798057293</v>
      </c>
      <c r="BT420" s="110">
        <v>127.20132167623044</v>
      </c>
      <c r="BU420" s="109">
        <v>17.320055499764834</v>
      </c>
      <c r="BV420" s="109">
        <v>17.320055499764834</v>
      </c>
      <c r="BW420" s="109">
        <v>0</v>
      </c>
      <c r="BX420" s="110">
        <v>646.80298666917543</v>
      </c>
      <c r="BY420" s="110">
        <v>3018.008324964725</v>
      </c>
      <c r="BZ420" s="110">
        <v>2371.2053382955496</v>
      </c>
      <c r="CA420" s="111" t="s">
        <v>104</v>
      </c>
      <c r="CC420" s="103">
        <v>22.927078807858621</v>
      </c>
      <c r="CD420" s="103">
        <v>23.775731174039276</v>
      </c>
      <c r="CE420" s="103">
        <v>0.84865236618065398</v>
      </c>
      <c r="CF420" s="104">
        <v>965.87211856462727</v>
      </c>
      <c r="CG420" s="104">
        <v>3661.881098287226</v>
      </c>
      <c r="CH420" s="104">
        <v>2696.0089797225974</v>
      </c>
    </row>
    <row r="421" spans="2:86" x14ac:dyDescent="0.2">
      <c r="B421" s="105">
        <v>416</v>
      </c>
      <c r="C421" s="109">
        <v>21.932677561816782</v>
      </c>
      <c r="D421" s="109">
        <v>3</v>
      </c>
      <c r="E421" s="109">
        <v>4.4254483001678597</v>
      </c>
      <c r="F421" s="110">
        <v>162.24302251537773</v>
      </c>
      <c r="G421" s="109">
        <v>23.358125861984639</v>
      </c>
      <c r="H421" s="109">
        <v>23.358125861984639</v>
      </c>
      <c r="I421" s="109">
        <v>0</v>
      </c>
      <c r="J421" s="110">
        <v>862.98679837491682</v>
      </c>
      <c r="K421" s="110">
        <v>4354.4626551572355</v>
      </c>
      <c r="L421" s="110">
        <v>3491.4758567823187</v>
      </c>
      <c r="M421" s="111" t="s">
        <v>104</v>
      </c>
      <c r="O421" s="103">
        <v>21.657193499196939</v>
      </c>
      <c r="P421" s="103">
        <v>22.055753375291456</v>
      </c>
      <c r="Q421" s="103">
        <v>0.39855987609451654</v>
      </c>
      <c r="R421" s="104">
        <v>870.71676767484962</v>
      </c>
      <c r="S421" s="104">
        <v>3995.6505990862206</v>
      </c>
      <c r="T421" s="104">
        <v>3124.9338314113679</v>
      </c>
      <c r="X421" s="105">
        <v>416</v>
      </c>
      <c r="Y421" s="109">
        <v>18.092408966213426</v>
      </c>
      <c r="Z421" s="109">
        <v>1</v>
      </c>
      <c r="AA421" s="109">
        <v>2.9707039688043739</v>
      </c>
      <c r="AB421" s="110">
        <v>131.48747487912306</v>
      </c>
      <c r="AC421" s="109">
        <v>20.063112935017799</v>
      </c>
      <c r="AD421" s="109">
        <v>20.063112935017799</v>
      </c>
      <c r="AE421" s="109">
        <v>0</v>
      </c>
      <c r="AF421" s="110">
        <v>733.38086292965704</v>
      </c>
      <c r="AG421" s="110">
        <v>3681.3603283032039</v>
      </c>
      <c r="AH421" s="110">
        <v>2947.9794653735471</v>
      </c>
      <c r="AI421" s="111" t="s">
        <v>104</v>
      </c>
      <c r="AK421" s="103">
        <v>21.693065880345728</v>
      </c>
      <c r="AL421" s="103">
        <v>22.129838858766725</v>
      </c>
      <c r="AM421" s="103">
        <v>0.43677297842100188</v>
      </c>
      <c r="AN421" s="104">
        <v>880.78044699721136</v>
      </c>
      <c r="AO421" s="104">
        <v>4036.001858462233</v>
      </c>
      <c r="AP421" s="104">
        <v>3155.2214114650228</v>
      </c>
      <c r="AT421" s="105">
        <v>416</v>
      </c>
      <c r="AU421" s="109">
        <v>20.748782993858409</v>
      </c>
      <c r="AV421" s="109">
        <v>3</v>
      </c>
      <c r="AW421" s="109">
        <v>5.0623679554807897</v>
      </c>
      <c r="AX421" s="110">
        <v>138.98112022721489</v>
      </c>
      <c r="AY421" s="109">
        <v>22.811150949339201</v>
      </c>
      <c r="AZ421" s="109">
        <v>22.811150949339201</v>
      </c>
      <c r="BA421" s="109">
        <v>0</v>
      </c>
      <c r="BB421" s="110">
        <v>823.31564870739089</v>
      </c>
      <c r="BC421" s="110">
        <v>3571.6726424008802</v>
      </c>
      <c r="BD421" s="110">
        <v>2748.3569936934891</v>
      </c>
      <c r="BE421" s="111" t="s">
        <v>104</v>
      </c>
      <c r="BG421" s="103">
        <v>22.907600213534089</v>
      </c>
      <c r="BH421" s="103">
        <v>23.718457643340436</v>
      </c>
      <c r="BI421" s="103">
        <v>0.81085742980635378</v>
      </c>
      <c r="BJ421" s="104">
        <v>959.19286373564967</v>
      </c>
      <c r="BK421" s="104">
        <v>3598.279455107036</v>
      </c>
      <c r="BL421" s="104">
        <v>2639.086591371386</v>
      </c>
      <c r="BP421" s="105">
        <v>416</v>
      </c>
      <c r="BQ421" s="109">
        <v>26.479399459675996</v>
      </c>
      <c r="BR421" s="109">
        <v>4</v>
      </c>
      <c r="BS421" s="109">
        <v>6.0221477731477711</v>
      </c>
      <c r="BT421" s="110">
        <v>158.62338015111132</v>
      </c>
      <c r="BU421" s="109">
        <v>25</v>
      </c>
      <c r="BV421" s="109">
        <v>28.501547232823768</v>
      </c>
      <c r="BW421" s="109">
        <v>3.5015472328237678</v>
      </c>
      <c r="BX421" s="110">
        <v>1433.8554650746767</v>
      </c>
      <c r="BY421" s="110">
        <v>4030</v>
      </c>
      <c r="BZ421" s="110">
        <v>2596.1445349253236</v>
      </c>
      <c r="CA421" s="111" t="s">
        <v>105</v>
      </c>
      <c r="CC421" s="103">
        <v>22.932061791493577</v>
      </c>
      <c r="CD421" s="103">
        <v>23.787091308795969</v>
      </c>
      <c r="CE421" s="103">
        <v>0.85502951730239229</v>
      </c>
      <c r="CF421" s="104">
        <v>966.99707853219945</v>
      </c>
      <c r="CG421" s="104">
        <v>3662.7659994932665</v>
      </c>
      <c r="CH421" s="104">
        <v>2695.7689209610649</v>
      </c>
    </row>
    <row r="422" spans="2:86" x14ac:dyDescent="0.2">
      <c r="B422" s="105">
        <v>417</v>
      </c>
      <c r="C422" s="109">
        <v>17.245205895874406</v>
      </c>
      <c r="D422" s="109">
        <v>2</v>
      </c>
      <c r="E422" s="109">
        <v>4.0540661443040662</v>
      </c>
      <c r="F422" s="110">
        <v>150.2066468496609</v>
      </c>
      <c r="G422" s="109">
        <v>19.299272040178472</v>
      </c>
      <c r="H422" s="109">
        <v>19.299272040178472</v>
      </c>
      <c r="I422" s="109">
        <v>0</v>
      </c>
      <c r="J422" s="110">
        <v>729.18480805501508</v>
      </c>
      <c r="K422" s="110">
        <v>3573.8689672321252</v>
      </c>
      <c r="L422" s="110">
        <v>2844.6841591771099</v>
      </c>
      <c r="M422" s="111" t="s">
        <v>104</v>
      </c>
      <c r="O422" s="103">
        <v>21.651539011285621</v>
      </c>
      <c r="P422" s="103">
        <v>22.049143108300779</v>
      </c>
      <c r="Q422" s="103">
        <v>0.3976040970151532</v>
      </c>
      <c r="R422" s="104">
        <v>870.37736249590512</v>
      </c>
      <c r="S422" s="104">
        <v>3994.6391323431649</v>
      </c>
      <c r="T422" s="104">
        <v>3124.2617698472573</v>
      </c>
      <c r="X422" s="105">
        <v>417</v>
      </c>
      <c r="Y422" s="109">
        <v>19.859131408081439</v>
      </c>
      <c r="Z422" s="109">
        <v>0</v>
      </c>
      <c r="AA422" s="109">
        <v>2.0886869812297237</v>
      </c>
      <c r="AB422" s="110">
        <v>164.86182136945408</v>
      </c>
      <c r="AC422" s="109">
        <v>21.947818389311163</v>
      </c>
      <c r="AD422" s="109">
        <v>21.947818389311163</v>
      </c>
      <c r="AE422" s="109">
        <v>0</v>
      </c>
      <c r="AF422" s="110">
        <v>823.29637304878895</v>
      </c>
      <c r="AG422" s="110">
        <v>3950.6073100760091</v>
      </c>
      <c r="AH422" s="110">
        <v>3127.31093702722</v>
      </c>
      <c r="AI422" s="111" t="s">
        <v>104</v>
      </c>
      <c r="AK422" s="103">
        <v>21.693676797633415</v>
      </c>
      <c r="AL422" s="103">
        <v>22.129402358839972</v>
      </c>
      <c r="AM422" s="103">
        <v>0.43572556120656303</v>
      </c>
      <c r="AN422" s="104">
        <v>880.6425955009322</v>
      </c>
      <c r="AO422" s="104">
        <v>4035.7970753725781</v>
      </c>
      <c r="AP422" s="104">
        <v>3155.1544798716468</v>
      </c>
      <c r="AT422" s="105">
        <v>417</v>
      </c>
      <c r="AU422" s="109">
        <v>17.354357566786092</v>
      </c>
      <c r="AV422" s="109">
        <v>4</v>
      </c>
      <c r="AW422" s="109">
        <v>6.8727508500047652</v>
      </c>
      <c r="AX422" s="110">
        <v>107.10784628919156</v>
      </c>
      <c r="AY422" s="109">
        <v>20.227108416790855</v>
      </c>
      <c r="AZ422" s="109">
        <v>20.227108416790855</v>
      </c>
      <c r="BA422" s="109">
        <v>0</v>
      </c>
      <c r="BB422" s="110">
        <v>713.92109879291718</v>
      </c>
      <c r="BC422" s="110">
        <v>3234.0662625186283</v>
      </c>
      <c r="BD422" s="110">
        <v>2520.145163725711</v>
      </c>
      <c r="BE422" s="111" t="s">
        <v>104</v>
      </c>
      <c r="BG422" s="103">
        <v>22.901172175652214</v>
      </c>
      <c r="BH422" s="103">
        <v>23.710085103228806</v>
      </c>
      <c r="BI422" s="103">
        <v>0.80891292757660227</v>
      </c>
      <c r="BJ422" s="104">
        <v>958.6046820451395</v>
      </c>
      <c r="BK422" s="104">
        <v>3597.4060421751692</v>
      </c>
      <c r="BL422" s="104">
        <v>2638.801360130029</v>
      </c>
      <c r="BP422" s="105">
        <v>417</v>
      </c>
      <c r="BQ422" s="109">
        <v>24.282734750418278</v>
      </c>
      <c r="BR422" s="109">
        <v>3</v>
      </c>
      <c r="BS422" s="109">
        <v>6.0194711275926709</v>
      </c>
      <c r="BT422" s="110">
        <v>176.51729826103127</v>
      </c>
      <c r="BU422" s="109">
        <v>25</v>
      </c>
      <c r="BV422" s="109">
        <v>27.302205878010948</v>
      </c>
      <c r="BW422" s="109">
        <v>2.3022058780109482</v>
      </c>
      <c r="BX422" s="110">
        <v>1271.8481799626736</v>
      </c>
      <c r="BY422" s="110">
        <v>3960</v>
      </c>
      <c r="BZ422" s="110">
        <v>2688.1518200373266</v>
      </c>
      <c r="CA422" s="111" t="s">
        <v>105</v>
      </c>
      <c r="CC422" s="103">
        <v>22.937020875926446</v>
      </c>
      <c r="CD422" s="103">
        <v>23.795520840137012</v>
      </c>
      <c r="CE422" s="103">
        <v>0.85849996421056629</v>
      </c>
      <c r="CF422" s="104">
        <v>967.72813632939472</v>
      </c>
      <c r="CG422" s="104">
        <v>3663.478790861388</v>
      </c>
      <c r="CH422" s="104">
        <v>2695.7506545319911</v>
      </c>
    </row>
    <row r="423" spans="2:86" x14ac:dyDescent="0.2">
      <c r="B423" s="105">
        <v>418</v>
      </c>
      <c r="C423" s="109">
        <v>24.189501300835381</v>
      </c>
      <c r="D423" s="109">
        <v>1</v>
      </c>
      <c r="E423" s="109">
        <v>5.8341742902440084</v>
      </c>
      <c r="F423" s="110">
        <v>150.50712231121119</v>
      </c>
      <c r="G423" s="109">
        <v>25</v>
      </c>
      <c r="H423" s="109">
        <v>29.023675591079389</v>
      </c>
      <c r="I423" s="109">
        <v>4.0236755910793889</v>
      </c>
      <c r="J423" s="110">
        <v>1624.7687287055012</v>
      </c>
      <c r="K423" s="110">
        <v>4550</v>
      </c>
      <c r="L423" s="110">
        <v>2925.2312712944986</v>
      </c>
      <c r="M423" s="111" t="s">
        <v>105</v>
      </c>
      <c r="O423" s="103">
        <v>21.659549683507429</v>
      </c>
      <c r="P423" s="103">
        <v>22.065828592709337</v>
      </c>
      <c r="Q423" s="103">
        <v>0.40627890920190973</v>
      </c>
      <c r="R423" s="104">
        <v>872.18212652989928</v>
      </c>
      <c r="S423" s="104">
        <v>3995.9677468590903</v>
      </c>
      <c r="T423" s="104">
        <v>3123.7856203291881</v>
      </c>
      <c r="X423" s="105">
        <v>418</v>
      </c>
      <c r="Y423" s="109">
        <v>18.460088166905766</v>
      </c>
      <c r="Z423" s="109">
        <v>2</v>
      </c>
      <c r="AA423" s="109">
        <v>4.0929700971350043</v>
      </c>
      <c r="AB423" s="110">
        <v>127.91845357539496</v>
      </c>
      <c r="AC423" s="109">
        <v>20.553058264040772</v>
      </c>
      <c r="AD423" s="109">
        <v>20.553058264040772</v>
      </c>
      <c r="AE423" s="109">
        <v>0</v>
      </c>
      <c r="AF423" s="110">
        <v>744.51020149661815</v>
      </c>
      <c r="AG423" s="110">
        <v>3839.5504875273391</v>
      </c>
      <c r="AH423" s="110">
        <v>3095.0402860307208</v>
      </c>
      <c r="AI423" s="111" t="s">
        <v>104</v>
      </c>
      <c r="AK423" s="103">
        <v>21.690948045160706</v>
      </c>
      <c r="AL423" s="103">
        <v>22.125631200718441</v>
      </c>
      <c r="AM423" s="103">
        <v>0.43468315555774351</v>
      </c>
      <c r="AN423" s="104">
        <v>880.31691991718981</v>
      </c>
      <c r="AO423" s="104">
        <v>4035.327585927972</v>
      </c>
      <c r="AP423" s="104">
        <v>3155.0106660107831</v>
      </c>
      <c r="AT423" s="105">
        <v>418</v>
      </c>
      <c r="AU423" s="109">
        <v>25.017285526978455</v>
      </c>
      <c r="AV423" s="109">
        <v>9</v>
      </c>
      <c r="AW423" s="109">
        <v>6.744269886864104</v>
      </c>
      <c r="AX423" s="110">
        <v>164.30285378461787</v>
      </c>
      <c r="AY423" s="109">
        <v>22.761555413842558</v>
      </c>
      <c r="AZ423" s="109">
        <v>22.761555413842558</v>
      </c>
      <c r="BA423" s="109">
        <v>0</v>
      </c>
      <c r="BB423" s="110">
        <v>847.14951619989461</v>
      </c>
      <c r="BC423" s="110">
        <v>3864.2333120763838</v>
      </c>
      <c r="BD423" s="110">
        <v>3017.0837958764891</v>
      </c>
      <c r="BE423" s="111" t="s">
        <v>104</v>
      </c>
      <c r="BG423" s="103">
        <v>22.900838164260325</v>
      </c>
      <c r="BH423" s="103">
        <v>23.707815893445588</v>
      </c>
      <c r="BI423" s="103">
        <v>0.80697772918527078</v>
      </c>
      <c r="BJ423" s="104">
        <v>958.3380428923997</v>
      </c>
      <c r="BK423" s="104">
        <v>3598.0443849261292</v>
      </c>
      <c r="BL423" s="104">
        <v>2639.706342033729</v>
      </c>
      <c r="BP423" s="105">
        <v>418</v>
      </c>
      <c r="BQ423" s="109">
        <v>24.832663168982016</v>
      </c>
      <c r="BR423" s="109">
        <v>2</v>
      </c>
      <c r="BS423" s="109">
        <v>6.1236969649919324</v>
      </c>
      <c r="BT423" s="110">
        <v>110.01351939919282</v>
      </c>
      <c r="BU423" s="109">
        <v>25</v>
      </c>
      <c r="BV423" s="109">
        <v>28.956360133973948</v>
      </c>
      <c r="BW423" s="109">
        <v>3.9563601339739485</v>
      </c>
      <c r="BX423" s="110">
        <v>1453.4675394952851</v>
      </c>
      <c r="BY423" s="110">
        <v>3890</v>
      </c>
      <c r="BZ423" s="110">
        <v>2436.5324605047149</v>
      </c>
      <c r="CA423" s="111" t="s">
        <v>105</v>
      </c>
      <c r="CC423" s="103">
        <v>22.941956232682603</v>
      </c>
      <c r="CD423" s="103">
        <v>23.807867345624661</v>
      </c>
      <c r="CE423" s="103">
        <v>0.86591111294205758</v>
      </c>
      <c r="CF423" s="104">
        <v>968.89019231782981</v>
      </c>
      <c r="CG423" s="104">
        <v>3664.0207076296624</v>
      </c>
      <c r="CH423" s="104">
        <v>2695.1305153118301</v>
      </c>
    </row>
    <row r="424" spans="2:86" x14ac:dyDescent="0.2">
      <c r="B424" s="105">
        <v>419</v>
      </c>
      <c r="C424" s="109">
        <v>18.436487195510708</v>
      </c>
      <c r="D424" s="109">
        <v>3</v>
      </c>
      <c r="E424" s="109">
        <v>3.8753159927246141</v>
      </c>
      <c r="F424" s="110">
        <v>171.43651419926405</v>
      </c>
      <c r="G424" s="109">
        <v>19.311803188235324</v>
      </c>
      <c r="H424" s="109">
        <v>19.311803188235324</v>
      </c>
      <c r="I424" s="109">
        <v>0</v>
      </c>
      <c r="J424" s="110">
        <v>750.79060984632372</v>
      </c>
      <c r="K424" s="110">
        <v>3626.1245738823582</v>
      </c>
      <c r="L424" s="110">
        <v>2875.3339640360346</v>
      </c>
      <c r="M424" s="111" t="s">
        <v>104</v>
      </c>
      <c r="O424" s="103">
        <v>21.653946469914892</v>
      </c>
      <c r="P424" s="103">
        <v>22.059255739715365</v>
      </c>
      <c r="Q424" s="103">
        <v>0.40530926980047316</v>
      </c>
      <c r="R424" s="104">
        <v>871.8924093063107</v>
      </c>
      <c r="S424" s="104">
        <v>3995.0850662553275</v>
      </c>
      <c r="T424" s="104">
        <v>3123.1926569490138</v>
      </c>
      <c r="X424" s="105">
        <v>419</v>
      </c>
      <c r="Y424" s="109">
        <v>22.961634452160048</v>
      </c>
      <c r="Z424" s="109">
        <v>2</v>
      </c>
      <c r="AA424" s="109">
        <v>4.3572594684155543</v>
      </c>
      <c r="AB424" s="110">
        <v>151.59045272558373</v>
      </c>
      <c r="AC424" s="109">
        <v>25</v>
      </c>
      <c r="AD424" s="109">
        <v>25.318893920575604</v>
      </c>
      <c r="AE424" s="109">
        <v>0.31889392057560428</v>
      </c>
      <c r="AF424" s="110">
        <v>958.99135842919247</v>
      </c>
      <c r="AG424" s="110">
        <v>4640</v>
      </c>
      <c r="AH424" s="110">
        <v>3681.0086415708074</v>
      </c>
      <c r="AI424" s="111" t="s">
        <v>105</v>
      </c>
      <c r="AK424" s="103">
        <v>21.698845543859605</v>
      </c>
      <c r="AL424" s="103">
        <v>22.133252352794475</v>
      </c>
      <c r="AM424" s="103">
        <v>0.43440680893487449</v>
      </c>
      <c r="AN424" s="104">
        <v>880.50468707354298</v>
      </c>
      <c r="AO424" s="104">
        <v>4036.7707181811274</v>
      </c>
      <c r="AP424" s="104">
        <v>3156.2660311075851</v>
      </c>
      <c r="AT424" s="105">
        <v>419</v>
      </c>
      <c r="AU424" s="109">
        <v>22.478110680731227</v>
      </c>
      <c r="AV424" s="109">
        <v>3</v>
      </c>
      <c r="AW424" s="109">
        <v>4.1199209110847228</v>
      </c>
      <c r="AX424" s="110">
        <v>137.93726242031516</v>
      </c>
      <c r="AY424" s="109">
        <v>23.59803159181595</v>
      </c>
      <c r="AZ424" s="109">
        <v>23.59803159181595</v>
      </c>
      <c r="BA424" s="109">
        <v>0</v>
      </c>
      <c r="BB424" s="110">
        <v>845.87821017479371</v>
      </c>
      <c r="BC424" s="110">
        <v>3689.7047387723924</v>
      </c>
      <c r="BD424" s="110">
        <v>2843.8265285975986</v>
      </c>
      <c r="BE424" s="111" t="s">
        <v>104</v>
      </c>
      <c r="BG424" s="103">
        <v>22.902502110388145</v>
      </c>
      <c r="BH424" s="103">
        <v>23.7075538784059</v>
      </c>
      <c r="BI424" s="103">
        <v>0.80505176801776412</v>
      </c>
      <c r="BJ424" s="104">
        <v>958.06964233698773</v>
      </c>
      <c r="BK424" s="104">
        <v>3598.2631447205117</v>
      </c>
      <c r="BL424" s="104">
        <v>2640.1935023835235</v>
      </c>
      <c r="BP424" s="105">
        <v>419</v>
      </c>
      <c r="BQ424" s="109">
        <v>19.622903927279594</v>
      </c>
      <c r="BR424" s="109">
        <v>5</v>
      </c>
      <c r="BS424" s="109">
        <v>5.3273428862896415</v>
      </c>
      <c r="BT424" s="110">
        <v>151.37754355416587</v>
      </c>
      <c r="BU424" s="109">
        <v>19.950246813569237</v>
      </c>
      <c r="BV424" s="109">
        <v>19.950246813569237</v>
      </c>
      <c r="BW424" s="109">
        <v>0</v>
      </c>
      <c r="BX424" s="110">
        <v>749.88494796124291</v>
      </c>
      <c r="BY424" s="110">
        <v>3342.5370220353857</v>
      </c>
      <c r="BZ424" s="110">
        <v>2592.6520740741425</v>
      </c>
      <c r="CA424" s="111" t="s">
        <v>104</v>
      </c>
      <c r="CC424" s="103">
        <v>22.934816114737224</v>
      </c>
      <c r="CD424" s="103">
        <v>23.798660614044575</v>
      </c>
      <c r="CE424" s="103">
        <v>0.86384449930735108</v>
      </c>
      <c r="CF424" s="104">
        <v>968.36750677043949</v>
      </c>
      <c r="CG424" s="104">
        <v>3663.2534434635659</v>
      </c>
      <c r="CH424" s="104">
        <v>2694.8859366931247</v>
      </c>
    </row>
    <row r="425" spans="2:86" x14ac:dyDescent="0.2">
      <c r="B425" s="105">
        <v>420</v>
      </c>
      <c r="C425" s="109">
        <v>16.129336193420816</v>
      </c>
      <c r="D425" s="109">
        <v>6</v>
      </c>
      <c r="E425" s="109">
        <v>2.8956712903630843</v>
      </c>
      <c r="F425" s="110">
        <v>141.87271998324502</v>
      </c>
      <c r="G425" s="109">
        <v>13.025007483783899</v>
      </c>
      <c r="H425" s="109">
        <v>13.025007483783899</v>
      </c>
      <c r="I425" s="109">
        <v>0</v>
      </c>
      <c r="J425" s="110">
        <v>532.62294449676199</v>
      </c>
      <c r="K425" s="110">
        <v>2644.5013470811018</v>
      </c>
      <c r="L425" s="110">
        <v>2111.8784025843397</v>
      </c>
      <c r="M425" s="111" t="s">
        <v>104</v>
      </c>
      <c r="O425" s="103">
        <v>21.63340137709077</v>
      </c>
      <c r="P425" s="103">
        <v>22.037745624820293</v>
      </c>
      <c r="Q425" s="103">
        <v>0.40434424772951966</v>
      </c>
      <c r="R425" s="104">
        <v>871.08462486628798</v>
      </c>
      <c r="S425" s="104">
        <v>3991.8693907334841</v>
      </c>
      <c r="T425" s="104">
        <v>3120.7847658671926</v>
      </c>
      <c r="X425" s="105">
        <v>420</v>
      </c>
      <c r="Y425" s="109">
        <v>22.602150418783658</v>
      </c>
      <c r="Z425" s="109">
        <v>2</v>
      </c>
      <c r="AA425" s="109">
        <v>4.1453633822074405</v>
      </c>
      <c r="AB425" s="110">
        <v>146.14558445582969</v>
      </c>
      <c r="AC425" s="109">
        <v>24.747513800991101</v>
      </c>
      <c r="AD425" s="109">
        <v>24.747513800991101</v>
      </c>
      <c r="AE425" s="109">
        <v>0</v>
      </c>
      <c r="AF425" s="110">
        <v>888.57099848556277</v>
      </c>
      <c r="AG425" s="110">
        <v>4594.5524841783981</v>
      </c>
      <c r="AH425" s="110">
        <v>3705.9814856928351</v>
      </c>
      <c r="AI425" s="111" t="s">
        <v>104</v>
      </c>
      <c r="AK425" s="103">
        <v>21.706104277805156</v>
      </c>
      <c r="AL425" s="103">
        <v>22.139476784813986</v>
      </c>
      <c r="AM425" s="103">
        <v>0.43337250700883906</v>
      </c>
      <c r="AN425" s="104">
        <v>880.52389257690493</v>
      </c>
      <c r="AO425" s="104">
        <v>4038.0987700049304</v>
      </c>
      <c r="AP425" s="104">
        <v>3157.574877428026</v>
      </c>
      <c r="AT425" s="105">
        <v>420</v>
      </c>
      <c r="AU425" s="109">
        <v>19.529831823194193</v>
      </c>
      <c r="AV425" s="109">
        <v>4</v>
      </c>
      <c r="AW425" s="109">
        <v>3.6769551742894899</v>
      </c>
      <c r="AX425" s="110">
        <v>154.78486407962282</v>
      </c>
      <c r="AY425" s="109">
        <v>19.206786997483682</v>
      </c>
      <c r="AZ425" s="109">
        <v>19.206786997483682</v>
      </c>
      <c r="BA425" s="109">
        <v>0</v>
      </c>
      <c r="BB425" s="110">
        <v>730.98847400413331</v>
      </c>
      <c r="BC425" s="110">
        <v>3081.0180496225526</v>
      </c>
      <c r="BD425" s="110">
        <v>2350.0295756184191</v>
      </c>
      <c r="BE425" s="111" t="s">
        <v>104</v>
      </c>
      <c r="BG425" s="103">
        <v>22.893702788690753</v>
      </c>
      <c r="BH425" s="103">
        <v>23.696837766784657</v>
      </c>
      <c r="BI425" s="103">
        <v>0.80313497809391232</v>
      </c>
      <c r="BJ425" s="104">
        <v>957.52897288857616</v>
      </c>
      <c r="BK425" s="104">
        <v>3597.0316087798028</v>
      </c>
      <c r="BL425" s="104">
        <v>2639.5026358912255</v>
      </c>
      <c r="BP425" s="105">
        <v>420</v>
      </c>
      <c r="BQ425" s="109">
        <v>22.04380813918241</v>
      </c>
      <c r="BR425" s="109">
        <v>7</v>
      </c>
      <c r="BS425" s="109">
        <v>3.6586306476072497</v>
      </c>
      <c r="BT425" s="110">
        <v>164.0410960707982</v>
      </c>
      <c r="BU425" s="109">
        <v>18.70243878678966</v>
      </c>
      <c r="BV425" s="109">
        <v>18.70243878678966</v>
      </c>
      <c r="BW425" s="109">
        <v>0</v>
      </c>
      <c r="BX425" s="110">
        <v>725.11425967448793</v>
      </c>
      <c r="BY425" s="110">
        <v>3295.3658180184489</v>
      </c>
      <c r="BZ425" s="110">
        <v>2570.2515583439608</v>
      </c>
      <c r="CA425" s="111" t="s">
        <v>104</v>
      </c>
      <c r="CC425" s="103">
        <v>22.924739025861157</v>
      </c>
      <c r="CD425" s="103">
        <v>23.786526752551111</v>
      </c>
      <c r="CE425" s="103">
        <v>0.86178772668995263</v>
      </c>
      <c r="CF425" s="104">
        <v>967.78833237259198</v>
      </c>
      <c r="CG425" s="104">
        <v>3662.3775205458396</v>
      </c>
      <c r="CH425" s="104">
        <v>2694.5891881732455</v>
      </c>
    </row>
    <row r="426" spans="2:86" x14ac:dyDescent="0.2">
      <c r="B426" s="105">
        <v>421</v>
      </c>
      <c r="C426" s="109">
        <v>16.927968060254635</v>
      </c>
      <c r="D426" s="109">
        <v>3</v>
      </c>
      <c r="E426" s="109">
        <v>2.4439655815538415</v>
      </c>
      <c r="F426" s="110">
        <v>126.81991167107624</v>
      </c>
      <c r="G426" s="109">
        <v>16.371933641808475</v>
      </c>
      <c r="H426" s="109">
        <v>16.371933641808475</v>
      </c>
      <c r="I426" s="109">
        <v>0</v>
      </c>
      <c r="J426" s="110">
        <v>617.97792092533052</v>
      </c>
      <c r="K426" s="110">
        <v>3096.9480555255254</v>
      </c>
      <c r="L426" s="110">
        <v>2478.9701346001948</v>
      </c>
      <c r="M426" s="111" t="s">
        <v>104</v>
      </c>
      <c r="O426" s="103">
        <v>21.62090382902597</v>
      </c>
      <c r="P426" s="103">
        <v>22.024287639112426</v>
      </c>
      <c r="Q426" s="103">
        <v>0.40338381008645668</v>
      </c>
      <c r="R426" s="104">
        <v>870.48342129398156</v>
      </c>
      <c r="S426" s="104">
        <v>3989.7436868493796</v>
      </c>
      <c r="T426" s="104">
        <v>3119.2602655553947</v>
      </c>
      <c r="X426" s="105">
        <v>421</v>
      </c>
      <c r="Y426" s="109">
        <v>22.453937042576605</v>
      </c>
      <c r="Z426" s="109">
        <v>2</v>
      </c>
      <c r="AA426" s="109">
        <v>4.2394707741066942</v>
      </c>
      <c r="AB426" s="110">
        <v>139.62529887597756</v>
      </c>
      <c r="AC426" s="109">
        <v>24.693407816683298</v>
      </c>
      <c r="AD426" s="109">
        <v>24.693407816683298</v>
      </c>
      <c r="AE426" s="109">
        <v>0</v>
      </c>
      <c r="AF426" s="110">
        <v>880.4275333764765</v>
      </c>
      <c r="AG426" s="110">
        <v>4584.8134070029937</v>
      </c>
      <c r="AH426" s="110">
        <v>3704.3858736265174</v>
      </c>
      <c r="AI426" s="111" t="s">
        <v>104</v>
      </c>
      <c r="AK426" s="103">
        <v>21.713200010676598</v>
      </c>
      <c r="AL426" s="103">
        <v>22.14554312930774</v>
      </c>
      <c r="AM426" s="103">
        <v>0.43234311863114588</v>
      </c>
      <c r="AN426" s="104">
        <v>880.5236636951937</v>
      </c>
      <c r="AO426" s="104">
        <v>4039.3973795939996</v>
      </c>
      <c r="AP426" s="104">
        <v>3158.8737158988065</v>
      </c>
      <c r="AT426" s="105">
        <v>421</v>
      </c>
      <c r="AU426" s="109">
        <v>23.843315284357075</v>
      </c>
      <c r="AV426" s="109">
        <v>2</v>
      </c>
      <c r="AW426" s="109">
        <v>4.9315734117742771</v>
      </c>
      <c r="AX426" s="110">
        <v>152.43990903565748</v>
      </c>
      <c r="AY426" s="109">
        <v>25</v>
      </c>
      <c r="AZ426" s="109">
        <v>26.774888696131352</v>
      </c>
      <c r="BA426" s="109">
        <v>1.7748886961313524</v>
      </c>
      <c r="BB426" s="110">
        <v>1168.6732134553604</v>
      </c>
      <c r="BC426" s="110">
        <v>3850</v>
      </c>
      <c r="BD426" s="110">
        <v>2681.3267865446396</v>
      </c>
      <c r="BE426" s="111" t="s">
        <v>105</v>
      </c>
      <c r="BG426" s="103">
        <v>22.898705869952767</v>
      </c>
      <c r="BH426" s="103">
        <v>23.704149051652461</v>
      </c>
      <c r="BI426" s="103">
        <v>0.80544318169970197</v>
      </c>
      <c r="BJ426" s="104">
        <v>958.03050315120515</v>
      </c>
      <c r="BK426" s="104">
        <v>3597.6324838183305</v>
      </c>
      <c r="BL426" s="104">
        <v>2639.6019806671243</v>
      </c>
      <c r="BP426" s="105">
        <v>421</v>
      </c>
      <c r="BQ426" s="109">
        <v>20.99962636741628</v>
      </c>
      <c r="BR426" s="109">
        <v>3</v>
      </c>
      <c r="BS426" s="109">
        <v>3.6906231252394575</v>
      </c>
      <c r="BT426" s="110">
        <v>161.53369617364049</v>
      </c>
      <c r="BU426" s="109">
        <v>21.690249492655738</v>
      </c>
      <c r="BV426" s="109">
        <v>21.690249492655738</v>
      </c>
      <c r="BW426" s="109">
        <v>0</v>
      </c>
      <c r="BX426" s="110">
        <v>812.24118095331255</v>
      </c>
      <c r="BY426" s="110">
        <v>3463.5374238983609</v>
      </c>
      <c r="BZ426" s="110">
        <v>2651.2962429450481</v>
      </c>
      <c r="CA426" s="111" t="s">
        <v>104</v>
      </c>
      <c r="CC426" s="103">
        <v>22.921806746684901</v>
      </c>
      <c r="CD426" s="103">
        <v>23.781547471648746</v>
      </c>
      <c r="CE426" s="103">
        <v>0.85974072496384824</v>
      </c>
      <c r="CF426" s="104">
        <v>967.41886170413773</v>
      </c>
      <c r="CG426" s="104">
        <v>3661.9052162782687</v>
      </c>
      <c r="CH426" s="104">
        <v>2694.4863545741287</v>
      </c>
    </row>
    <row r="427" spans="2:86" x14ac:dyDescent="0.2">
      <c r="B427" s="105">
        <v>422</v>
      </c>
      <c r="C427" s="109">
        <v>22.860652693162329</v>
      </c>
      <c r="D427" s="109">
        <v>1</v>
      </c>
      <c r="E427" s="109">
        <v>5.1635154083804373</v>
      </c>
      <c r="F427" s="110">
        <v>169.06679057274715</v>
      </c>
      <c r="G427" s="109">
        <v>25</v>
      </c>
      <c r="H427" s="109">
        <v>27.024168101542767</v>
      </c>
      <c r="I427" s="109">
        <v>2.0241681015427666</v>
      </c>
      <c r="J427" s="110">
        <v>1283.4170488504451</v>
      </c>
      <c r="K427" s="110">
        <v>4550</v>
      </c>
      <c r="L427" s="110">
        <v>3266.5829511495549</v>
      </c>
      <c r="M427" s="111" t="s">
        <v>105</v>
      </c>
      <c r="O427" s="103">
        <v>21.628911165924013</v>
      </c>
      <c r="P427" s="103">
        <v>22.036135697080272</v>
      </c>
      <c r="Q427" s="103">
        <v>0.40722453115625834</v>
      </c>
      <c r="R427" s="104">
        <v>871.46193699909168</v>
      </c>
      <c r="S427" s="104">
        <v>3991.0713084445233</v>
      </c>
      <c r="T427" s="104">
        <v>3119.6093714454287</v>
      </c>
      <c r="X427" s="105">
        <v>422</v>
      </c>
      <c r="Y427" s="109">
        <v>23.451985126583757</v>
      </c>
      <c r="Z427" s="109">
        <v>2</v>
      </c>
      <c r="AA427" s="109">
        <v>2.4203726969626471</v>
      </c>
      <c r="AB427" s="110">
        <v>143.49089141627462</v>
      </c>
      <c r="AC427" s="109">
        <v>23.872357823546405</v>
      </c>
      <c r="AD427" s="109">
        <v>23.872357823546405</v>
      </c>
      <c r="AE427" s="109">
        <v>0</v>
      </c>
      <c r="AF427" s="110">
        <v>859.6616261226668</v>
      </c>
      <c r="AG427" s="110">
        <v>4437.0244082383533</v>
      </c>
      <c r="AH427" s="110">
        <v>3577.3627821156865</v>
      </c>
      <c r="AI427" s="111" t="s">
        <v>104</v>
      </c>
      <c r="AK427" s="103">
        <v>21.718316498384819</v>
      </c>
      <c r="AL427" s="103">
        <v>22.14963510725617</v>
      </c>
      <c r="AM427" s="103">
        <v>0.43131860887135642</v>
      </c>
      <c r="AN427" s="104">
        <v>880.47422758720199</v>
      </c>
      <c r="AO427" s="104">
        <v>4040.339623737706</v>
      </c>
      <c r="AP427" s="104">
        <v>3159.8653961505047</v>
      </c>
      <c r="AT427" s="105">
        <v>422</v>
      </c>
      <c r="AU427" s="109">
        <v>22.858635885446692</v>
      </c>
      <c r="AV427" s="109">
        <v>2</v>
      </c>
      <c r="AW427" s="109">
        <v>5.3873540057263085</v>
      </c>
      <c r="AX427" s="110">
        <v>144.98466874605583</v>
      </c>
      <c r="AY427" s="109">
        <v>25</v>
      </c>
      <c r="AZ427" s="109">
        <v>26.245989891173</v>
      </c>
      <c r="BA427" s="109">
        <v>1.2459898911730001</v>
      </c>
      <c r="BB427" s="110">
        <v>1081.8831524220059</v>
      </c>
      <c r="BC427" s="110">
        <v>3850</v>
      </c>
      <c r="BD427" s="110">
        <v>2768.1168475779941</v>
      </c>
      <c r="BE427" s="111" t="s">
        <v>105</v>
      </c>
      <c r="BG427" s="103">
        <v>22.903685239929185</v>
      </c>
      <c r="BH427" s="103">
        <v>23.710172371177393</v>
      </c>
      <c r="BI427" s="103">
        <v>0.80648713124821692</v>
      </c>
      <c r="BJ427" s="104">
        <v>958.32399284142036</v>
      </c>
      <c r="BK427" s="104">
        <v>3598.2305111078604</v>
      </c>
      <c r="BL427" s="104">
        <v>2639.906518266439</v>
      </c>
      <c r="BP427" s="105">
        <v>422</v>
      </c>
      <c r="BQ427" s="109">
        <v>25.770288301284811</v>
      </c>
      <c r="BR427" s="109">
        <v>2</v>
      </c>
      <c r="BS427" s="109">
        <v>3.7696342231531799</v>
      </c>
      <c r="BT427" s="110">
        <v>171.27706657473647</v>
      </c>
      <c r="BU427" s="109">
        <v>25</v>
      </c>
      <c r="BV427" s="109">
        <v>27.539922524437991</v>
      </c>
      <c r="BW427" s="109">
        <v>2.5399225244379906</v>
      </c>
      <c r="BX427" s="110">
        <v>1302.2654452404349</v>
      </c>
      <c r="BY427" s="110">
        <v>3890</v>
      </c>
      <c r="BZ427" s="110">
        <v>2587.7345547595651</v>
      </c>
      <c r="CA427" s="111" t="s">
        <v>105</v>
      </c>
      <c r="CC427" s="103">
        <v>22.926731375247257</v>
      </c>
      <c r="CD427" s="103">
        <v>23.790453573669577</v>
      </c>
      <c r="CE427" s="103">
        <v>0.86372219842231768</v>
      </c>
      <c r="CF427" s="104">
        <v>968.21233702057441</v>
      </c>
      <c r="CG427" s="104">
        <v>3662.445725244434</v>
      </c>
      <c r="CH427" s="104">
        <v>2694.2333882238568</v>
      </c>
    </row>
    <row r="428" spans="2:86" x14ac:dyDescent="0.2">
      <c r="B428" s="105">
        <v>423</v>
      </c>
      <c r="C428" s="109">
        <v>21.47140665055646</v>
      </c>
      <c r="D428" s="109">
        <v>1</v>
      </c>
      <c r="E428" s="109">
        <v>3.0104718218704045</v>
      </c>
      <c r="F428" s="110">
        <v>134.09312216247892</v>
      </c>
      <c r="G428" s="109">
        <v>23.481878472426864</v>
      </c>
      <c r="H428" s="109">
        <v>23.481878472426864</v>
      </c>
      <c r="I428" s="109">
        <v>0</v>
      </c>
      <c r="J428" s="110">
        <v>838.54947633528491</v>
      </c>
      <c r="K428" s="110">
        <v>4276.7381250368353</v>
      </c>
      <c r="L428" s="110">
        <v>3438.1886487015504</v>
      </c>
      <c r="M428" s="111" t="s">
        <v>104</v>
      </c>
      <c r="O428" s="103">
        <v>21.633291703291629</v>
      </c>
      <c r="P428" s="103">
        <v>22.039553528700477</v>
      </c>
      <c r="Q428" s="103">
        <v>0.40626182540884398</v>
      </c>
      <c r="R428" s="104">
        <v>871.3841297634799</v>
      </c>
      <c r="S428" s="104">
        <v>3991.7466437083353</v>
      </c>
      <c r="T428" s="104">
        <v>3120.3625139448523</v>
      </c>
      <c r="X428" s="105">
        <v>423</v>
      </c>
      <c r="Y428" s="109">
        <v>20.199755953529515</v>
      </c>
      <c r="Z428" s="109">
        <v>3</v>
      </c>
      <c r="AA428" s="109">
        <v>3.4887609266159281</v>
      </c>
      <c r="AB428" s="110">
        <v>157.88814835258336</v>
      </c>
      <c r="AC428" s="109">
        <v>20.688516880145443</v>
      </c>
      <c r="AD428" s="109">
        <v>20.688516880145443</v>
      </c>
      <c r="AE428" s="109">
        <v>0</v>
      </c>
      <c r="AF428" s="110">
        <v>778.54365475694658</v>
      </c>
      <c r="AG428" s="110">
        <v>3933.9330384261798</v>
      </c>
      <c r="AH428" s="110">
        <v>3155.3893836692332</v>
      </c>
      <c r="AI428" s="111" t="s">
        <v>104</v>
      </c>
      <c r="AK428" s="103">
        <v>21.715881983920898</v>
      </c>
      <c r="AL428" s="103">
        <v>22.146180927050235</v>
      </c>
      <c r="AM428" s="103">
        <v>0.43029894312934375</v>
      </c>
      <c r="AN428" s="104">
        <v>880.23325696585391</v>
      </c>
      <c r="AO428" s="104">
        <v>4040.0880715265675</v>
      </c>
      <c r="AP428" s="104">
        <v>3159.8548145607147</v>
      </c>
      <c r="AT428" s="105">
        <v>423</v>
      </c>
      <c r="AU428" s="109">
        <v>21.55387639046949</v>
      </c>
      <c r="AV428" s="109">
        <v>4</v>
      </c>
      <c r="AW428" s="109">
        <v>3.8032968228137287</v>
      </c>
      <c r="AX428" s="110">
        <v>156.36021042844044</v>
      </c>
      <c r="AY428" s="109">
        <v>21.357173213283218</v>
      </c>
      <c r="AZ428" s="109">
        <v>21.357173213283218</v>
      </c>
      <c r="BA428" s="109">
        <v>0</v>
      </c>
      <c r="BB428" s="110">
        <v>797.07540682693707</v>
      </c>
      <c r="BC428" s="110">
        <v>3403.5759819924829</v>
      </c>
      <c r="BD428" s="110">
        <v>2606.5005751655458</v>
      </c>
      <c r="BE428" s="111" t="s">
        <v>104</v>
      </c>
      <c r="BG428" s="103">
        <v>22.900029183128606</v>
      </c>
      <c r="BH428" s="103">
        <v>23.704609725414052</v>
      </c>
      <c r="BI428" s="103">
        <v>0.80458054228545517</v>
      </c>
      <c r="BJ428" s="104">
        <v>957.94279051041678</v>
      </c>
      <c r="BK428" s="104">
        <v>3597.7703349160984</v>
      </c>
      <c r="BL428" s="104">
        <v>2639.8275444056803</v>
      </c>
      <c r="BP428" s="105">
        <v>423</v>
      </c>
      <c r="BQ428" s="109">
        <v>25.5522010905472</v>
      </c>
      <c r="BR428" s="109">
        <v>3</v>
      </c>
      <c r="BS428" s="109">
        <v>6.7487242491902233</v>
      </c>
      <c r="BT428" s="110">
        <v>163.44583800927887</v>
      </c>
      <c r="BU428" s="109">
        <v>25</v>
      </c>
      <c r="BV428" s="109">
        <v>29.300925339737425</v>
      </c>
      <c r="BW428" s="109">
        <v>4.3009253397374252</v>
      </c>
      <c r="BX428" s="110">
        <v>1558.5846389698927</v>
      </c>
      <c r="BY428" s="110">
        <v>3960</v>
      </c>
      <c r="BZ428" s="110">
        <v>2401.4153610301073</v>
      </c>
      <c r="CA428" s="111" t="s">
        <v>105</v>
      </c>
      <c r="CC428" s="103">
        <v>22.931632719513814</v>
      </c>
      <c r="CD428" s="103">
        <v>23.80348069368392</v>
      </c>
      <c r="CE428" s="103">
        <v>0.87184797417010762</v>
      </c>
      <c r="CF428" s="104">
        <v>969.60801622140025</v>
      </c>
      <c r="CG428" s="104">
        <v>3663.1491632462203</v>
      </c>
      <c r="CH428" s="104">
        <v>2693.5411470248173</v>
      </c>
    </row>
    <row r="429" spans="2:86" x14ac:dyDescent="0.2">
      <c r="B429" s="105">
        <v>424</v>
      </c>
      <c r="C429" s="109">
        <v>20.775636445837609</v>
      </c>
      <c r="D429" s="109">
        <v>2</v>
      </c>
      <c r="E429" s="109">
        <v>3.1878803461699294</v>
      </c>
      <c r="F429" s="110">
        <v>171.37713830163605</v>
      </c>
      <c r="G429" s="109">
        <v>21.963516792007539</v>
      </c>
      <c r="H429" s="109">
        <v>21.963516792007539</v>
      </c>
      <c r="I429" s="109">
        <v>0</v>
      </c>
      <c r="J429" s="110">
        <v>830.28264206186213</v>
      </c>
      <c r="K429" s="110">
        <v>4053.4330225613571</v>
      </c>
      <c r="L429" s="110">
        <v>3223.150380499495</v>
      </c>
      <c r="M429" s="111" t="s">
        <v>104</v>
      </c>
      <c r="O429" s="103">
        <v>21.634070536048036</v>
      </c>
      <c r="P429" s="103">
        <v>22.039374196774315</v>
      </c>
      <c r="Q429" s="103">
        <v>0.40530366072627599</v>
      </c>
      <c r="R429" s="104">
        <v>871.28719229248554</v>
      </c>
      <c r="S429" s="104">
        <v>3991.8921304509126</v>
      </c>
      <c r="T429" s="104">
        <v>3120.6049381584244</v>
      </c>
      <c r="X429" s="105">
        <v>424</v>
      </c>
      <c r="Y429" s="109">
        <v>19.13463405556924</v>
      </c>
      <c r="Z429" s="109">
        <v>0</v>
      </c>
      <c r="AA429" s="109">
        <v>5.2834190448298681</v>
      </c>
      <c r="AB429" s="110">
        <v>169.89043675626183</v>
      </c>
      <c r="AC429" s="109">
        <v>24.418053100399106</v>
      </c>
      <c r="AD429" s="109">
        <v>24.418053100399106</v>
      </c>
      <c r="AE429" s="109">
        <v>0</v>
      </c>
      <c r="AF429" s="110">
        <v>902.432029768235</v>
      </c>
      <c r="AG429" s="110">
        <v>4395.2495580718387</v>
      </c>
      <c r="AH429" s="110">
        <v>3492.8175283036035</v>
      </c>
      <c r="AI429" s="111" t="s">
        <v>104</v>
      </c>
      <c r="AK429" s="103">
        <v>21.722255029006931</v>
      </c>
      <c r="AL429" s="103">
        <v>22.15153911613832</v>
      </c>
      <c r="AM429" s="103">
        <v>0.42928408713139721</v>
      </c>
      <c r="AN429" s="104">
        <v>880.28561256208593</v>
      </c>
      <c r="AO429" s="104">
        <v>4040.9257165420045</v>
      </c>
      <c r="AP429" s="104">
        <v>3160.6401039799198</v>
      </c>
      <c r="AT429" s="105">
        <v>424</v>
      </c>
      <c r="AU429" s="109">
        <v>21.807088360300046</v>
      </c>
      <c r="AV429" s="109">
        <v>4</v>
      </c>
      <c r="AW429" s="109">
        <v>6.443492721038778</v>
      </c>
      <c r="AX429" s="110">
        <v>114.86716544868477</v>
      </c>
      <c r="AY429" s="109">
        <v>24.250581081338822</v>
      </c>
      <c r="AZ429" s="109">
        <v>24.250581081338822</v>
      </c>
      <c r="BA429" s="109">
        <v>0</v>
      </c>
      <c r="BB429" s="110">
        <v>842.38459788884938</v>
      </c>
      <c r="BC429" s="110">
        <v>3837.5871622008235</v>
      </c>
      <c r="BD429" s="110">
        <v>2995.2025643119741</v>
      </c>
      <c r="BE429" s="111" t="s">
        <v>104</v>
      </c>
      <c r="BG429" s="103">
        <v>22.903214447039478</v>
      </c>
      <c r="BH429" s="103">
        <v>23.705897393706326</v>
      </c>
      <c r="BI429" s="103">
        <v>0.80268294666685736</v>
      </c>
      <c r="BJ429" s="104">
        <v>957.67024760329048</v>
      </c>
      <c r="BK429" s="104">
        <v>3598.3359406408267</v>
      </c>
      <c r="BL429" s="104">
        <v>2640.6656930375348</v>
      </c>
      <c r="BP429" s="105">
        <v>424</v>
      </c>
      <c r="BQ429" s="109">
        <v>23.774144819671704</v>
      </c>
      <c r="BR429" s="109">
        <v>4</v>
      </c>
      <c r="BS429" s="109">
        <v>3.2989119983332156</v>
      </c>
      <c r="BT429" s="110">
        <v>144.11497382125947</v>
      </c>
      <c r="BU429" s="109">
        <v>23.073056818004922</v>
      </c>
      <c r="BV429" s="109">
        <v>23.073056818004922</v>
      </c>
      <c r="BW429" s="109">
        <v>0</v>
      </c>
      <c r="BX429" s="110">
        <v>836.30667836140708</v>
      </c>
      <c r="BY429" s="110">
        <v>3740.9585227007383</v>
      </c>
      <c r="BZ429" s="110">
        <v>2904.6518443393311</v>
      </c>
      <c r="CA429" s="111" t="s">
        <v>104</v>
      </c>
      <c r="CC429" s="103">
        <v>22.931966266915914</v>
      </c>
      <c r="CD429" s="103">
        <v>23.801757995863923</v>
      </c>
      <c r="CE429" s="103">
        <v>0.86979172894800827</v>
      </c>
      <c r="CF429" s="104">
        <v>969.29362627361729</v>
      </c>
      <c r="CG429" s="104">
        <v>3663.3326758864432</v>
      </c>
      <c r="CH429" s="104">
        <v>2694.0390496128234</v>
      </c>
    </row>
    <row r="430" spans="2:86" x14ac:dyDescent="0.2">
      <c r="B430" s="105">
        <v>425</v>
      </c>
      <c r="C430" s="109">
        <v>23.388018839780166</v>
      </c>
      <c r="D430" s="109">
        <v>3</v>
      </c>
      <c r="E430" s="109">
        <v>3.6118156562924297</v>
      </c>
      <c r="F430" s="110">
        <v>129.90138647968971</v>
      </c>
      <c r="G430" s="109">
        <v>23.999834496072594</v>
      </c>
      <c r="H430" s="109">
        <v>23.999834496072594</v>
      </c>
      <c r="I430" s="109">
        <v>0</v>
      </c>
      <c r="J430" s="110">
        <v>849.89642136186751</v>
      </c>
      <c r="K430" s="110">
        <v>4469.9702092930675</v>
      </c>
      <c r="L430" s="110">
        <v>3620.0737879312001</v>
      </c>
      <c r="M430" s="111" t="s">
        <v>104</v>
      </c>
      <c r="O430" s="103">
        <v>21.639637039483389</v>
      </c>
      <c r="P430" s="103">
        <v>22.043987044537371</v>
      </c>
      <c r="Q430" s="103">
        <v>0.40435000505397883</v>
      </c>
      <c r="R430" s="104">
        <v>871.23686106676644</v>
      </c>
      <c r="S430" s="104">
        <v>3993.0170200481884</v>
      </c>
      <c r="T430" s="104">
        <v>3121.7801589814189</v>
      </c>
      <c r="X430" s="105">
        <v>425</v>
      </c>
      <c r="Y430" s="109">
        <v>26.007369405589714</v>
      </c>
      <c r="Z430" s="109">
        <v>0</v>
      </c>
      <c r="AA430" s="109">
        <v>5.349257602368847</v>
      </c>
      <c r="AB430" s="110">
        <v>157.96157347444429</v>
      </c>
      <c r="AC430" s="109">
        <v>25</v>
      </c>
      <c r="AD430" s="109">
        <v>31.356627007958561</v>
      </c>
      <c r="AE430" s="109">
        <v>6.3566270079585614</v>
      </c>
      <c r="AF430" s="110">
        <v>2052.1544349069854</v>
      </c>
      <c r="AG430" s="110">
        <v>4500</v>
      </c>
      <c r="AH430" s="110">
        <v>2447.8455650930146</v>
      </c>
      <c r="AI430" s="111" t="s">
        <v>105</v>
      </c>
      <c r="AK430" s="103">
        <v>21.729967370115148</v>
      </c>
      <c r="AL430" s="103">
        <v>22.173198146472018</v>
      </c>
      <c r="AM430" s="103">
        <v>0.44323077635687286</v>
      </c>
      <c r="AN430" s="104">
        <v>883.04295096760325</v>
      </c>
      <c r="AO430" s="104">
        <v>4042.0058913266116</v>
      </c>
      <c r="AP430" s="104">
        <v>3158.9629403590093</v>
      </c>
      <c r="AT430" s="105">
        <v>425</v>
      </c>
      <c r="AU430" s="109">
        <v>24.08043545256713</v>
      </c>
      <c r="AV430" s="109">
        <v>5</v>
      </c>
      <c r="AW430" s="109">
        <v>3.6347832130896189</v>
      </c>
      <c r="AX430" s="110">
        <v>131.04476989925774</v>
      </c>
      <c r="AY430" s="109">
        <v>22.715218665656749</v>
      </c>
      <c r="AZ430" s="109">
        <v>22.715218665656749</v>
      </c>
      <c r="BA430" s="109">
        <v>0</v>
      </c>
      <c r="BB430" s="110">
        <v>812.50132986896028</v>
      </c>
      <c r="BC430" s="110">
        <v>3657.2827998485122</v>
      </c>
      <c r="BD430" s="110">
        <v>2844.7814699795517</v>
      </c>
      <c r="BE430" s="111" t="s">
        <v>104</v>
      </c>
      <c r="BG430" s="103">
        <v>22.902772104024457</v>
      </c>
      <c r="BH430" s="103">
        <v>23.703566384934444</v>
      </c>
      <c r="BI430" s="103">
        <v>0.80079428090999416</v>
      </c>
      <c r="BJ430" s="104">
        <v>957.32867367920971</v>
      </c>
      <c r="BK430" s="104">
        <v>3598.47463913308</v>
      </c>
      <c r="BL430" s="104">
        <v>2641.1459654538689</v>
      </c>
      <c r="BP430" s="105">
        <v>425</v>
      </c>
      <c r="BQ430" s="109">
        <v>18.918368489907333</v>
      </c>
      <c r="BR430" s="109">
        <v>4</v>
      </c>
      <c r="BS430" s="109">
        <v>6.0195700436699013</v>
      </c>
      <c r="BT430" s="110">
        <v>151.71427898290645</v>
      </c>
      <c r="BU430" s="109">
        <v>20.937938533577235</v>
      </c>
      <c r="BV430" s="109">
        <v>20.937938533577235</v>
      </c>
      <c r="BW430" s="109">
        <v>0</v>
      </c>
      <c r="BX430" s="110">
        <v>779.85243499022351</v>
      </c>
      <c r="BY430" s="110">
        <v>3420.6907800365852</v>
      </c>
      <c r="BZ430" s="110">
        <v>2640.8383450463616</v>
      </c>
      <c r="CA430" s="111" t="s">
        <v>104</v>
      </c>
      <c r="CC430" s="103">
        <v>22.927274436955116</v>
      </c>
      <c r="CD430" s="103">
        <v>23.79501959712913</v>
      </c>
      <c r="CE430" s="103">
        <v>0.86774516017401293</v>
      </c>
      <c r="CF430" s="104">
        <v>968.84788229412698</v>
      </c>
      <c r="CG430" s="104">
        <v>3662.7617537785613</v>
      </c>
      <c r="CH430" s="104">
        <v>2693.9138714844316</v>
      </c>
    </row>
    <row r="431" spans="2:86" x14ac:dyDescent="0.2">
      <c r="B431" s="105">
        <v>426</v>
      </c>
      <c r="C431" s="109">
        <v>22.251859290231298</v>
      </c>
      <c r="D431" s="109">
        <v>3</v>
      </c>
      <c r="E431" s="109">
        <v>2.1925384579990044</v>
      </c>
      <c r="F431" s="110">
        <v>140.65944871536755</v>
      </c>
      <c r="G431" s="109">
        <v>21.444397748230301</v>
      </c>
      <c r="H431" s="109">
        <v>21.444397748230301</v>
      </c>
      <c r="I431" s="109">
        <v>0</v>
      </c>
      <c r="J431" s="110">
        <v>783.99138116227664</v>
      </c>
      <c r="K431" s="110">
        <v>4009.9915946814544</v>
      </c>
      <c r="L431" s="110">
        <v>3226.000213519178</v>
      </c>
      <c r="M431" s="111" t="s">
        <v>104</v>
      </c>
      <c r="O431" s="103">
        <v>21.639178731287956</v>
      </c>
      <c r="P431" s="103">
        <v>22.04257955792632</v>
      </c>
      <c r="Q431" s="103">
        <v>0.40340082663835919</v>
      </c>
      <c r="R431" s="104">
        <v>871.0320594707465</v>
      </c>
      <c r="S431" s="104">
        <v>3993.0568664675156</v>
      </c>
      <c r="T431" s="104">
        <v>3122.0248069967661</v>
      </c>
      <c r="X431" s="105">
        <v>426</v>
      </c>
      <c r="Y431" s="109">
        <v>24.010385635630961</v>
      </c>
      <c r="Z431" s="109">
        <v>6</v>
      </c>
      <c r="AA431" s="109">
        <v>4.7648892267223371</v>
      </c>
      <c r="AB431" s="110">
        <v>190.59734883142252</v>
      </c>
      <c r="AC431" s="109">
        <v>22.775274862353299</v>
      </c>
      <c r="AD431" s="109">
        <v>22.775274862353299</v>
      </c>
      <c r="AE431" s="109">
        <v>0</v>
      </c>
      <c r="AF431" s="110">
        <v>873.85559470202156</v>
      </c>
      <c r="AG431" s="110">
        <v>4519.5494752235936</v>
      </c>
      <c r="AH431" s="110">
        <v>3645.6938805215723</v>
      </c>
      <c r="AI431" s="111" t="s">
        <v>104</v>
      </c>
      <c r="AK431" s="103">
        <v>21.732421143571106</v>
      </c>
      <c r="AL431" s="103">
        <v>22.174611472096153</v>
      </c>
      <c r="AM431" s="103">
        <v>0.44219032852504925</v>
      </c>
      <c r="AN431" s="104">
        <v>883.02138440359954</v>
      </c>
      <c r="AO431" s="104">
        <v>4043.1268856550082</v>
      </c>
      <c r="AP431" s="104">
        <v>3160.1055012514094</v>
      </c>
      <c r="AT431" s="105">
        <v>426</v>
      </c>
      <c r="AU431" s="109">
        <v>21.458664894834012</v>
      </c>
      <c r="AV431" s="109">
        <v>6</v>
      </c>
      <c r="AW431" s="109">
        <v>3.0076552897896542</v>
      </c>
      <c r="AX431" s="110">
        <v>163.17233696849527</v>
      </c>
      <c r="AY431" s="109">
        <v>18.466320184623665</v>
      </c>
      <c r="AZ431" s="109">
        <v>18.466320184623665</v>
      </c>
      <c r="BA431" s="109">
        <v>0</v>
      </c>
      <c r="BB431" s="110">
        <v>717.16194250720525</v>
      </c>
      <c r="BC431" s="110">
        <v>3069.9480276935496</v>
      </c>
      <c r="BD431" s="110">
        <v>2352.7860851863443</v>
      </c>
      <c r="BE431" s="111" t="s">
        <v>104</v>
      </c>
      <c r="BG431" s="103">
        <v>22.892357897640888</v>
      </c>
      <c r="BH431" s="103">
        <v>23.691272379769394</v>
      </c>
      <c r="BI431" s="103">
        <v>0.79891448212851535</v>
      </c>
      <c r="BJ431" s="104">
        <v>956.76490200979185</v>
      </c>
      <c r="BK431" s="104">
        <v>3597.2339663362736</v>
      </c>
      <c r="BL431" s="104">
        <v>2640.4690643264803</v>
      </c>
      <c r="BP431" s="105">
        <v>426</v>
      </c>
      <c r="BQ431" s="109">
        <v>29.219424826507037</v>
      </c>
      <c r="BR431" s="109">
        <v>4</v>
      </c>
      <c r="BS431" s="109">
        <v>3.8848275166241324</v>
      </c>
      <c r="BT431" s="110">
        <v>142.0527033423603</v>
      </c>
      <c r="BU431" s="109">
        <v>25</v>
      </c>
      <c r="BV431" s="109">
        <v>29.104252343131172</v>
      </c>
      <c r="BW431" s="109">
        <v>4.1042523431311722</v>
      </c>
      <c r="BX431" s="110">
        <v>1507.690554812036</v>
      </c>
      <c r="BY431" s="110">
        <v>4030</v>
      </c>
      <c r="BZ431" s="110">
        <v>2522.3094451879642</v>
      </c>
      <c r="CA431" s="111" t="s">
        <v>105</v>
      </c>
      <c r="CC431" s="103">
        <v>22.93213998992001</v>
      </c>
      <c r="CD431" s="103">
        <v>23.807482584795803</v>
      </c>
      <c r="CE431" s="103">
        <v>0.87534259487579036</v>
      </c>
      <c r="CF431" s="104">
        <v>970.11277119675117</v>
      </c>
      <c r="CG431" s="104">
        <v>3663.6238153894096</v>
      </c>
      <c r="CH431" s="104">
        <v>2693.5110441926558</v>
      </c>
    </row>
    <row r="432" spans="2:86" x14ac:dyDescent="0.2">
      <c r="B432" s="105">
        <v>427</v>
      </c>
      <c r="C432" s="109">
        <v>21.31167298109948</v>
      </c>
      <c r="D432" s="109">
        <v>1</v>
      </c>
      <c r="E432" s="109">
        <v>5.4412712079474872</v>
      </c>
      <c r="F432" s="110">
        <v>130.19926177866276</v>
      </c>
      <c r="G432" s="109">
        <v>25</v>
      </c>
      <c r="H432" s="109">
        <v>25.752944189046968</v>
      </c>
      <c r="I432" s="109">
        <v>0.75294418904696769</v>
      </c>
      <c r="J432" s="110">
        <v>1015.7292158071169</v>
      </c>
      <c r="K432" s="110">
        <v>4550</v>
      </c>
      <c r="L432" s="110">
        <v>3534.2707841928832</v>
      </c>
      <c r="M432" s="111" t="s">
        <v>105</v>
      </c>
      <c r="O432" s="103">
        <v>21.647049507092905</v>
      </c>
      <c r="P432" s="103">
        <v>22.051268936453535</v>
      </c>
      <c r="Q432" s="103">
        <v>0.40421942936062755</v>
      </c>
      <c r="R432" s="104">
        <v>871.3709286893328</v>
      </c>
      <c r="S432" s="104">
        <v>3994.3611829394886</v>
      </c>
      <c r="T432" s="104">
        <v>3122.9902542501527</v>
      </c>
      <c r="X432" s="105">
        <v>427</v>
      </c>
      <c r="Y432" s="109">
        <v>19.502564600655816</v>
      </c>
      <c r="Z432" s="109">
        <v>2</v>
      </c>
      <c r="AA432" s="109">
        <v>2.6045251139667807</v>
      </c>
      <c r="AB432" s="110">
        <v>145.89666204559657</v>
      </c>
      <c r="AC432" s="109">
        <v>20.107089714622596</v>
      </c>
      <c r="AD432" s="109">
        <v>20.107089714622596</v>
      </c>
      <c r="AE432" s="109">
        <v>0</v>
      </c>
      <c r="AF432" s="110">
        <v>749.10935348427449</v>
      </c>
      <c r="AG432" s="110">
        <v>3759.2761486320674</v>
      </c>
      <c r="AH432" s="110">
        <v>3010.166795147793</v>
      </c>
      <c r="AI432" s="111" t="s">
        <v>104</v>
      </c>
      <c r="AK432" s="103">
        <v>21.728614746782</v>
      </c>
      <c r="AL432" s="103">
        <v>22.16976950076717</v>
      </c>
      <c r="AM432" s="103">
        <v>0.44115475398517795</v>
      </c>
      <c r="AN432" s="104">
        <v>882.70777308997117</v>
      </c>
      <c r="AO432" s="104">
        <v>4042.4621298305988</v>
      </c>
      <c r="AP432" s="104">
        <v>3159.7543567406283</v>
      </c>
      <c r="AT432" s="105">
        <v>427</v>
      </c>
      <c r="AU432" s="109">
        <v>21.643309104675367</v>
      </c>
      <c r="AV432" s="109">
        <v>6</v>
      </c>
      <c r="AW432" s="109">
        <v>4.4722822311429802</v>
      </c>
      <c r="AX432" s="110">
        <v>158.51164140687558</v>
      </c>
      <c r="AY432" s="109">
        <v>20.115591335818348</v>
      </c>
      <c r="AZ432" s="109">
        <v>20.115591335818348</v>
      </c>
      <c r="BA432" s="109">
        <v>0</v>
      </c>
      <c r="BB432" s="110">
        <v>761.979381481426</v>
      </c>
      <c r="BC432" s="110">
        <v>3317.3387003727521</v>
      </c>
      <c r="BD432" s="110">
        <v>2555.359318891326</v>
      </c>
      <c r="BE432" s="111" t="s">
        <v>104</v>
      </c>
      <c r="BG432" s="103">
        <v>22.885854931453949</v>
      </c>
      <c r="BH432" s="103">
        <v>23.682898419479109</v>
      </c>
      <c r="BI432" s="103">
        <v>0.79704348802516989</v>
      </c>
      <c r="BJ432" s="104">
        <v>956.3087298305685</v>
      </c>
      <c r="BK432" s="104">
        <v>3596.5784739101296</v>
      </c>
      <c r="BL432" s="104">
        <v>2640.2697440795596</v>
      </c>
      <c r="BP432" s="105">
        <v>427</v>
      </c>
      <c r="BQ432" s="109">
        <v>28.094366216827702</v>
      </c>
      <c r="BR432" s="109">
        <v>5</v>
      </c>
      <c r="BS432" s="109">
        <v>3.6654167977398537</v>
      </c>
      <c r="BT432" s="110">
        <v>162.50569445729766</v>
      </c>
      <c r="BU432" s="109">
        <v>25</v>
      </c>
      <c r="BV432" s="109">
        <v>26.759783014567557</v>
      </c>
      <c r="BW432" s="109">
        <v>1.7597830145675566</v>
      </c>
      <c r="BX432" s="110">
        <v>1176.4731466424312</v>
      </c>
      <c r="BY432" s="110">
        <v>4100</v>
      </c>
      <c r="BZ432" s="110">
        <v>2923.5268533575691</v>
      </c>
      <c r="CA432" s="111" t="s">
        <v>105</v>
      </c>
      <c r="CC432" s="103">
        <v>22.936982753409662</v>
      </c>
      <c r="CD432" s="103">
        <v>23.814396637324542</v>
      </c>
      <c r="CE432" s="103">
        <v>0.87741388391488118</v>
      </c>
      <c r="CF432" s="104">
        <v>970.59605076453965</v>
      </c>
      <c r="CG432" s="104">
        <v>3664.6457736671864</v>
      </c>
      <c r="CH432" s="104">
        <v>2694.0497229026441</v>
      </c>
    </row>
    <row r="433" spans="2:86" x14ac:dyDescent="0.2">
      <c r="B433" s="105">
        <v>428</v>
      </c>
      <c r="C433" s="109">
        <v>19.551812709796859</v>
      </c>
      <c r="D433" s="109">
        <v>2</v>
      </c>
      <c r="E433" s="109">
        <v>5.8201864103248679</v>
      </c>
      <c r="F433" s="110">
        <v>130.21546265015311</v>
      </c>
      <c r="G433" s="109">
        <v>23.371999120121728</v>
      </c>
      <c r="H433" s="109">
        <v>23.371999120121728</v>
      </c>
      <c r="I433" s="109">
        <v>0</v>
      </c>
      <c r="J433" s="110">
        <v>831.37543625380499</v>
      </c>
      <c r="K433" s="110">
        <v>4306.9598416219114</v>
      </c>
      <c r="L433" s="110">
        <v>3475.5844053681067</v>
      </c>
      <c r="M433" s="111" t="s">
        <v>104</v>
      </c>
      <c r="O433" s="103">
        <v>21.651079763198112</v>
      </c>
      <c r="P433" s="103">
        <v>22.054354754639675</v>
      </c>
      <c r="Q433" s="103">
        <v>0.4032749914415607</v>
      </c>
      <c r="R433" s="104">
        <v>871.27748127710026</v>
      </c>
      <c r="S433" s="104">
        <v>3995.0915536373445</v>
      </c>
      <c r="T433" s="104">
        <v>3123.8140723602414</v>
      </c>
      <c r="X433" s="105">
        <v>428</v>
      </c>
      <c r="Y433" s="109">
        <v>24.118445859046652</v>
      </c>
      <c r="Z433" s="109">
        <v>0</v>
      </c>
      <c r="AA433" s="109">
        <v>5.0265195800889444</v>
      </c>
      <c r="AB433" s="110">
        <v>182.84298922827003</v>
      </c>
      <c r="AC433" s="109">
        <v>25</v>
      </c>
      <c r="AD433" s="109">
        <v>29.144965439135596</v>
      </c>
      <c r="AE433" s="109">
        <v>4.1449654391355963</v>
      </c>
      <c r="AF433" s="110">
        <v>1678.9367682726772</v>
      </c>
      <c r="AG433" s="110">
        <v>4500</v>
      </c>
      <c r="AH433" s="110">
        <v>2821.063231727323</v>
      </c>
      <c r="AI433" s="111" t="s">
        <v>105</v>
      </c>
      <c r="AK433" s="103">
        <v>21.736258170270826</v>
      </c>
      <c r="AL433" s="103">
        <v>22.186066687539061</v>
      </c>
      <c r="AM433" s="103">
        <v>0.44980851726823967</v>
      </c>
      <c r="AN433" s="104">
        <v>884.56812120955692</v>
      </c>
      <c r="AO433" s="104">
        <v>4043.5311435459475</v>
      </c>
      <c r="AP433" s="104">
        <v>3158.9630223363915</v>
      </c>
      <c r="AT433" s="105">
        <v>428</v>
      </c>
      <c r="AU433" s="109">
        <v>29.164178652115048</v>
      </c>
      <c r="AV433" s="109">
        <v>3</v>
      </c>
      <c r="AW433" s="109">
        <v>3.4802122579626444</v>
      </c>
      <c r="AX433" s="110">
        <v>161.76918624019621</v>
      </c>
      <c r="AY433" s="109">
        <v>25</v>
      </c>
      <c r="AZ433" s="109">
        <v>29.644390910077689</v>
      </c>
      <c r="BA433" s="109">
        <v>4.6443909100776892</v>
      </c>
      <c r="BB433" s="110">
        <v>1608.4278227518496</v>
      </c>
      <c r="BC433" s="110">
        <v>3900</v>
      </c>
      <c r="BD433" s="110">
        <v>2291.5721772481502</v>
      </c>
      <c r="BE433" s="111" t="s">
        <v>105</v>
      </c>
      <c r="BG433" s="103">
        <v>22.890794522735597</v>
      </c>
      <c r="BH433" s="103">
        <v>23.696827140251536</v>
      </c>
      <c r="BI433" s="103">
        <v>0.80603261751594679</v>
      </c>
      <c r="BJ433" s="104">
        <v>957.83237257103883</v>
      </c>
      <c r="BK433" s="104">
        <v>3597.2874027094049</v>
      </c>
      <c r="BL433" s="104">
        <v>2639.4550301383642</v>
      </c>
      <c r="BP433" s="105">
        <v>428</v>
      </c>
      <c r="BQ433" s="109">
        <v>22.778639988864079</v>
      </c>
      <c r="BR433" s="109">
        <v>3</v>
      </c>
      <c r="BS433" s="109">
        <v>3.2147259787210123</v>
      </c>
      <c r="BT433" s="110">
        <v>146.50088385290849</v>
      </c>
      <c r="BU433" s="109">
        <v>22.993365967585092</v>
      </c>
      <c r="BV433" s="109">
        <v>22.993365967585092</v>
      </c>
      <c r="BW433" s="109">
        <v>0</v>
      </c>
      <c r="BX433" s="110">
        <v>836.30186288046127</v>
      </c>
      <c r="BY433" s="110">
        <v>3659.0048951377639</v>
      </c>
      <c r="BZ433" s="110">
        <v>2822.7030322573028</v>
      </c>
      <c r="CA433" s="111" t="s">
        <v>104</v>
      </c>
      <c r="CC433" s="103">
        <v>22.937114489891378</v>
      </c>
      <c r="CD433" s="103">
        <v>23.812478341367207</v>
      </c>
      <c r="CE433" s="103">
        <v>0.87536385147582774</v>
      </c>
      <c r="CF433" s="104">
        <v>970.28227929752086</v>
      </c>
      <c r="CG433" s="104">
        <v>3664.632594044454</v>
      </c>
      <c r="CH433" s="104">
        <v>2694.3503147469305</v>
      </c>
    </row>
    <row r="434" spans="2:86" x14ac:dyDescent="0.2">
      <c r="B434" s="105">
        <v>429</v>
      </c>
      <c r="C434" s="109">
        <v>21.962512173556092</v>
      </c>
      <c r="D434" s="109">
        <v>0</v>
      </c>
      <c r="E434" s="109">
        <v>2.7653804128038186</v>
      </c>
      <c r="F434" s="110">
        <v>194.7930340032255</v>
      </c>
      <c r="G434" s="109">
        <v>24.727892586359911</v>
      </c>
      <c r="H434" s="109">
        <v>24.727892586359911</v>
      </c>
      <c r="I434" s="109">
        <v>0</v>
      </c>
      <c r="J434" s="110">
        <v>936.62981159402284</v>
      </c>
      <c r="K434" s="110">
        <v>4451.0206655447837</v>
      </c>
      <c r="L434" s="110">
        <v>3514.3908539507611</v>
      </c>
      <c r="M434" s="111" t="s">
        <v>104</v>
      </c>
      <c r="O434" s="103">
        <v>21.658251821060958</v>
      </c>
      <c r="P434" s="103">
        <v>22.060586777557436</v>
      </c>
      <c r="Q434" s="103">
        <v>0.40233495649647544</v>
      </c>
      <c r="R434" s="104">
        <v>871.42981771140546</v>
      </c>
      <c r="S434" s="104">
        <v>3996.1543254599724</v>
      </c>
      <c r="T434" s="104">
        <v>3124.7245077485645</v>
      </c>
      <c r="X434" s="105">
        <v>429</v>
      </c>
      <c r="Y434" s="109">
        <v>21.895217901231433</v>
      </c>
      <c r="Z434" s="109">
        <v>1</v>
      </c>
      <c r="AA434" s="109">
        <v>3.2054124292570045</v>
      </c>
      <c r="AB434" s="110">
        <v>124.78372808343025</v>
      </c>
      <c r="AC434" s="109">
        <v>24.100630330488439</v>
      </c>
      <c r="AD434" s="109">
        <v>24.100630330488439</v>
      </c>
      <c r="AE434" s="109">
        <v>0</v>
      </c>
      <c r="AF434" s="110">
        <v>847.80263799808336</v>
      </c>
      <c r="AG434" s="110">
        <v>4408.1134594879186</v>
      </c>
      <c r="AH434" s="110">
        <v>3560.3108214898352</v>
      </c>
      <c r="AI434" s="111" t="s">
        <v>104</v>
      </c>
      <c r="AK434" s="103">
        <v>21.741769527287648</v>
      </c>
      <c r="AL434" s="103">
        <v>22.190529539853628</v>
      </c>
      <c r="AM434" s="103">
        <v>0.44876001256598269</v>
      </c>
      <c r="AN434" s="104">
        <v>884.48242078249052</v>
      </c>
      <c r="AO434" s="104">
        <v>4044.3809857742508</v>
      </c>
      <c r="AP434" s="104">
        <v>3159.8985649917608</v>
      </c>
      <c r="AT434" s="105">
        <v>429</v>
      </c>
      <c r="AU434" s="109">
        <v>25.339242947958194</v>
      </c>
      <c r="AV434" s="109">
        <v>2</v>
      </c>
      <c r="AW434" s="109">
        <v>4.6812649936933148</v>
      </c>
      <c r="AX434" s="110">
        <v>109.38617260808243</v>
      </c>
      <c r="AY434" s="109">
        <v>25</v>
      </c>
      <c r="AZ434" s="109">
        <v>28.020507941651509</v>
      </c>
      <c r="BA434" s="109">
        <v>3.020507941651509</v>
      </c>
      <c r="BB434" s="110">
        <v>1312.4623638558089</v>
      </c>
      <c r="BC434" s="110">
        <v>3850</v>
      </c>
      <c r="BD434" s="110">
        <v>2537.5376361441913</v>
      </c>
      <c r="BE434" s="111" t="s">
        <v>105</v>
      </c>
      <c r="BG434" s="103">
        <v>22.895711085619663</v>
      </c>
      <c r="BH434" s="103">
        <v>23.706905650278113</v>
      </c>
      <c r="BI434" s="103">
        <v>0.81119456465845385</v>
      </c>
      <c r="BJ434" s="104">
        <v>958.65901590736689</v>
      </c>
      <c r="BK434" s="104">
        <v>3597.8764763627628</v>
      </c>
      <c r="BL434" s="104">
        <v>2639.2174604553943</v>
      </c>
      <c r="BP434" s="105">
        <v>429</v>
      </c>
      <c r="BQ434" s="109">
        <v>14.123248288017983</v>
      </c>
      <c r="BR434" s="109">
        <v>5</v>
      </c>
      <c r="BS434" s="109">
        <v>5.6563212082357879</v>
      </c>
      <c r="BT434" s="110">
        <v>165.11911611423423</v>
      </c>
      <c r="BU434" s="109">
        <v>14.779569496253771</v>
      </c>
      <c r="BV434" s="109">
        <v>14.779569496253771</v>
      </c>
      <c r="BW434" s="109">
        <v>0</v>
      </c>
      <c r="BX434" s="110">
        <v>608.50620100184733</v>
      </c>
      <c r="BY434" s="110">
        <v>2566.9354244380656</v>
      </c>
      <c r="BZ434" s="110">
        <v>1958.4292234362183</v>
      </c>
      <c r="CA434" s="111" t="s">
        <v>104</v>
      </c>
      <c r="CC434" s="103">
        <v>22.918099233495951</v>
      </c>
      <c r="CD434" s="103">
        <v>23.791422609793514</v>
      </c>
      <c r="CE434" s="103">
        <v>0.8733233762975624</v>
      </c>
      <c r="CF434" s="104">
        <v>969.43897841571277</v>
      </c>
      <c r="CG434" s="104">
        <v>3662.0738593833667</v>
      </c>
      <c r="CH434" s="104">
        <v>2692.6348809676515</v>
      </c>
    </row>
    <row r="435" spans="2:86" x14ac:dyDescent="0.2">
      <c r="B435" s="105">
        <v>430</v>
      </c>
      <c r="C435" s="109">
        <v>17.538535727602046</v>
      </c>
      <c r="D435" s="109">
        <v>4</v>
      </c>
      <c r="E435" s="109">
        <v>4.2295473581484799</v>
      </c>
      <c r="F435" s="110">
        <v>141.63038962890457</v>
      </c>
      <c r="G435" s="109">
        <v>17.768083085750526</v>
      </c>
      <c r="H435" s="109">
        <v>17.768083085750526</v>
      </c>
      <c r="I435" s="109">
        <v>0</v>
      </c>
      <c r="J435" s="110">
        <v>674.67288220142041</v>
      </c>
      <c r="K435" s="110">
        <v>3398.2549554350944</v>
      </c>
      <c r="L435" s="110">
        <v>2723.5820732336742</v>
      </c>
      <c r="M435" s="111" t="s">
        <v>104</v>
      </c>
      <c r="O435" s="103">
        <v>21.649204917025351</v>
      </c>
      <c r="P435" s="103">
        <v>22.050604210832301</v>
      </c>
      <c r="Q435" s="103">
        <v>0.40139929380694878</v>
      </c>
      <c r="R435" s="104">
        <v>870.97224344277765</v>
      </c>
      <c r="S435" s="104">
        <v>3994.7638618087522</v>
      </c>
      <c r="T435" s="104">
        <v>3123.7916183659722</v>
      </c>
      <c r="X435" s="105">
        <v>430</v>
      </c>
      <c r="Y435" s="109">
        <v>16.726338020012655</v>
      </c>
      <c r="Z435" s="109">
        <v>4</v>
      </c>
      <c r="AA435" s="109">
        <v>5.6115247738036773</v>
      </c>
      <c r="AB435" s="110">
        <v>151.33968594899412</v>
      </c>
      <c r="AC435" s="109">
        <v>18.337862793816331</v>
      </c>
      <c r="AD435" s="109">
        <v>18.337862793816331</v>
      </c>
      <c r="AE435" s="109">
        <v>0</v>
      </c>
      <c r="AF435" s="110">
        <v>701.47556976348403</v>
      </c>
      <c r="AG435" s="110">
        <v>3580.8153028869397</v>
      </c>
      <c r="AH435" s="110">
        <v>2879.3397331234555</v>
      </c>
      <c r="AI435" s="111" t="s">
        <v>104</v>
      </c>
      <c r="AK435" s="103">
        <v>21.733853465116784</v>
      </c>
      <c r="AL435" s="103">
        <v>22.181569849746563</v>
      </c>
      <c r="AM435" s="103">
        <v>0.44771638462978275</v>
      </c>
      <c r="AN435" s="104">
        <v>884.05682345453943</v>
      </c>
      <c r="AO435" s="104">
        <v>4043.302926046606</v>
      </c>
      <c r="AP435" s="104">
        <v>3159.2461025920675</v>
      </c>
      <c r="AT435" s="105">
        <v>430</v>
      </c>
      <c r="AU435" s="109">
        <v>23.308608556317942</v>
      </c>
      <c r="AV435" s="109">
        <v>3</v>
      </c>
      <c r="AW435" s="109">
        <v>4.1832792410883837</v>
      </c>
      <c r="AX435" s="110">
        <v>169.89379080971813</v>
      </c>
      <c r="AY435" s="109">
        <v>24.491887797406328</v>
      </c>
      <c r="AZ435" s="109">
        <v>24.491887797406328</v>
      </c>
      <c r="BA435" s="109">
        <v>0</v>
      </c>
      <c r="BB435" s="110">
        <v>904.65042473190795</v>
      </c>
      <c r="BC435" s="110">
        <v>3823.7831696109492</v>
      </c>
      <c r="BD435" s="110">
        <v>2919.1327448790412</v>
      </c>
      <c r="BE435" s="111" t="s">
        <v>104</v>
      </c>
      <c r="BG435" s="103">
        <v>22.899423124484287</v>
      </c>
      <c r="BH435" s="103">
        <v>23.708731190155156</v>
      </c>
      <c r="BI435" s="103">
        <v>0.80930806567087599</v>
      </c>
      <c r="BJ435" s="104">
        <v>958.53341453254029</v>
      </c>
      <c r="BK435" s="104">
        <v>3598.4018407656654</v>
      </c>
      <c r="BL435" s="104">
        <v>2639.8684262331235</v>
      </c>
      <c r="BP435" s="105">
        <v>430</v>
      </c>
      <c r="BQ435" s="109">
        <v>24.982765749449992</v>
      </c>
      <c r="BR435" s="109">
        <v>3</v>
      </c>
      <c r="BS435" s="109">
        <v>3.5727491312408963</v>
      </c>
      <c r="BT435" s="110">
        <v>160.36676959783344</v>
      </c>
      <c r="BU435" s="109">
        <v>25</v>
      </c>
      <c r="BV435" s="109">
        <v>25.55551488069089</v>
      </c>
      <c r="BW435" s="109">
        <v>0.55551488069088961</v>
      </c>
      <c r="BX435" s="110">
        <v>993.69400170146685</v>
      </c>
      <c r="BY435" s="110">
        <v>3960</v>
      </c>
      <c r="BZ435" s="110">
        <v>2966.3059982985333</v>
      </c>
      <c r="CA435" s="111" t="s">
        <v>105</v>
      </c>
      <c r="CC435" s="103">
        <v>22.922940863185495</v>
      </c>
      <c r="CD435" s="103">
        <v>23.79552514995839</v>
      </c>
      <c r="CE435" s="103">
        <v>0.87258428677289579</v>
      </c>
      <c r="CF435" s="104">
        <v>969.49538544660993</v>
      </c>
      <c r="CG435" s="104">
        <v>3662.766710873173</v>
      </c>
      <c r="CH435" s="104">
        <v>2693.2713254265605</v>
      </c>
    </row>
    <row r="436" spans="2:86" x14ac:dyDescent="0.2">
      <c r="B436" s="105">
        <v>431</v>
      </c>
      <c r="C436" s="109">
        <v>17.424164723222489</v>
      </c>
      <c r="D436" s="109">
        <v>0</v>
      </c>
      <c r="E436" s="109">
        <v>4.5688267113848005</v>
      </c>
      <c r="F436" s="110">
        <v>139.46261225662161</v>
      </c>
      <c r="G436" s="109">
        <v>21.992991434607291</v>
      </c>
      <c r="H436" s="109">
        <v>21.992991434607291</v>
      </c>
      <c r="I436" s="109">
        <v>0</v>
      </c>
      <c r="J436" s="110">
        <v>799.2523552948403</v>
      </c>
      <c r="K436" s="110">
        <v>3958.7384582293125</v>
      </c>
      <c r="L436" s="110">
        <v>3159.486102934472</v>
      </c>
      <c r="M436" s="111" t="s">
        <v>104</v>
      </c>
      <c r="O436" s="103">
        <v>21.650002565558022</v>
      </c>
      <c r="P436" s="103">
        <v>22.05047053849767</v>
      </c>
      <c r="Q436" s="103">
        <v>0.40046797293964725</v>
      </c>
      <c r="R436" s="104">
        <v>870.80583998999816</v>
      </c>
      <c r="S436" s="104">
        <v>3994.6802761855979</v>
      </c>
      <c r="T436" s="104">
        <v>3123.8744361955974</v>
      </c>
      <c r="X436" s="105">
        <v>431</v>
      </c>
      <c r="Y436" s="109">
        <v>20.789827818136636</v>
      </c>
      <c r="Z436" s="109">
        <v>1</v>
      </c>
      <c r="AA436" s="109">
        <v>3.6967051893383696</v>
      </c>
      <c r="AB436" s="110">
        <v>160.54352303116315</v>
      </c>
      <c r="AC436" s="109">
        <v>23.486533007475007</v>
      </c>
      <c r="AD436" s="109">
        <v>23.486533007475007</v>
      </c>
      <c r="AE436" s="109">
        <v>0</v>
      </c>
      <c r="AF436" s="110">
        <v>865.13951325541325</v>
      </c>
      <c r="AG436" s="110">
        <v>4297.5759413455016</v>
      </c>
      <c r="AH436" s="110">
        <v>3432.4364280900882</v>
      </c>
      <c r="AI436" s="111" t="s">
        <v>104</v>
      </c>
      <c r="AK436" s="103">
        <v>21.737920006978406</v>
      </c>
      <c r="AL436" s="103">
        <v>22.184597606493035</v>
      </c>
      <c r="AM436" s="103">
        <v>0.44667759951463243</v>
      </c>
      <c r="AN436" s="104">
        <v>884.01293178354365</v>
      </c>
      <c r="AO436" s="104">
        <v>4043.8928866389465</v>
      </c>
      <c r="AP436" s="104">
        <v>3159.8799548554039</v>
      </c>
      <c r="AT436" s="105">
        <v>431</v>
      </c>
      <c r="AU436" s="109">
        <v>21.763482792439252</v>
      </c>
      <c r="AV436" s="109">
        <v>1</v>
      </c>
      <c r="AW436" s="109">
        <v>4.2879360779301923</v>
      </c>
      <c r="AX436" s="110">
        <v>158.06198590161083</v>
      </c>
      <c r="AY436" s="109">
        <v>25</v>
      </c>
      <c r="AZ436" s="109">
        <v>25.051418870369446</v>
      </c>
      <c r="BA436" s="109">
        <v>5.1418870369445813E-2</v>
      </c>
      <c r="BB436" s="110">
        <v>915.77481645702767</v>
      </c>
      <c r="BC436" s="110">
        <v>3800</v>
      </c>
      <c r="BD436" s="110">
        <v>2884.2251835429724</v>
      </c>
      <c r="BE436" s="111" t="s">
        <v>105</v>
      </c>
      <c r="BG436" s="103">
        <v>22.904296852733744</v>
      </c>
      <c r="BH436" s="103">
        <v>23.711846474796022</v>
      </c>
      <c r="BI436" s="103">
        <v>0.80754962206228798</v>
      </c>
      <c r="BJ436" s="104">
        <v>958.43420664837424</v>
      </c>
      <c r="BK436" s="104">
        <v>3598.869585914701</v>
      </c>
      <c r="BL436" s="104">
        <v>2640.4353792663251</v>
      </c>
      <c r="BP436" s="105">
        <v>431</v>
      </c>
      <c r="BQ436" s="109">
        <v>26.040399553622862</v>
      </c>
      <c r="BR436" s="109">
        <v>1</v>
      </c>
      <c r="BS436" s="109">
        <v>4.0725629010965925</v>
      </c>
      <c r="BT436" s="110">
        <v>122.5128323313459</v>
      </c>
      <c r="BU436" s="109">
        <v>25</v>
      </c>
      <c r="BV436" s="109">
        <v>29.112962454719455</v>
      </c>
      <c r="BW436" s="109">
        <v>4.1129624547194545</v>
      </c>
      <c r="BX436" s="110">
        <v>1489.457200539264</v>
      </c>
      <c r="BY436" s="110">
        <v>3820</v>
      </c>
      <c r="BZ436" s="110">
        <v>2330.5427994607362</v>
      </c>
      <c r="CA436" s="111" t="s">
        <v>105</v>
      </c>
      <c r="CC436" s="103">
        <v>22.927760025915923</v>
      </c>
      <c r="CD436" s="103">
        <v>23.807862591500761</v>
      </c>
      <c r="CE436" s="103">
        <v>0.88010256558483679</v>
      </c>
      <c r="CF436" s="104">
        <v>970.70179337025877</v>
      </c>
      <c r="CG436" s="104">
        <v>3663.1315212887803</v>
      </c>
      <c r="CH436" s="104">
        <v>2692.4297279185193</v>
      </c>
    </row>
    <row r="437" spans="2:86" x14ac:dyDescent="0.2">
      <c r="B437" s="105">
        <v>432</v>
      </c>
      <c r="C437" s="109">
        <v>16.093667426960089</v>
      </c>
      <c r="D437" s="109">
        <v>0</v>
      </c>
      <c r="E437" s="109">
        <v>4.6297526804629783</v>
      </c>
      <c r="F437" s="110">
        <v>166.04147053609239</v>
      </c>
      <c r="G437" s="109">
        <v>20.723420107423067</v>
      </c>
      <c r="H437" s="109">
        <v>20.723420107423067</v>
      </c>
      <c r="I437" s="109">
        <v>0</v>
      </c>
      <c r="J437" s="110">
        <v>787.74407375878445</v>
      </c>
      <c r="K437" s="110">
        <v>3730.215619336152</v>
      </c>
      <c r="L437" s="110">
        <v>2942.4715455773676</v>
      </c>
      <c r="M437" s="111" t="s">
        <v>104</v>
      </c>
      <c r="O437" s="103">
        <v>21.647857698756781</v>
      </c>
      <c r="P437" s="103">
        <v>22.047398662499813</v>
      </c>
      <c r="Q437" s="103">
        <v>0.39954096374302772</v>
      </c>
      <c r="R437" s="104">
        <v>870.61356738298139</v>
      </c>
      <c r="S437" s="104">
        <v>3994.0680894799275</v>
      </c>
      <c r="T437" s="104">
        <v>3123.4545220969439</v>
      </c>
      <c r="X437" s="105">
        <v>432</v>
      </c>
      <c r="Y437" s="109">
        <v>22.683430719615732</v>
      </c>
      <c r="Z437" s="109">
        <v>1</v>
      </c>
      <c r="AA437" s="109">
        <v>5.422399842432009</v>
      </c>
      <c r="AB437" s="110">
        <v>142.54477400200273</v>
      </c>
      <c r="AC437" s="109">
        <v>25</v>
      </c>
      <c r="AD437" s="109">
        <v>27.105830562047743</v>
      </c>
      <c r="AE437" s="109">
        <v>2.1058305620477427</v>
      </c>
      <c r="AF437" s="110">
        <v>1271.5942751705963</v>
      </c>
      <c r="AG437" s="110">
        <v>4570</v>
      </c>
      <c r="AH437" s="110">
        <v>3298.4057248294039</v>
      </c>
      <c r="AI437" s="111" t="s">
        <v>105</v>
      </c>
      <c r="AK437" s="103">
        <v>21.745471118073365</v>
      </c>
      <c r="AL437" s="103">
        <v>22.195989349445707</v>
      </c>
      <c r="AM437" s="103">
        <v>0.45051823137234798</v>
      </c>
      <c r="AN437" s="104">
        <v>884.91011081916179</v>
      </c>
      <c r="AO437" s="104">
        <v>4045.1107271791343</v>
      </c>
      <c r="AP437" s="104">
        <v>3160.2006163599731</v>
      </c>
      <c r="AT437" s="105">
        <v>432</v>
      </c>
      <c r="AU437" s="109">
        <v>21.334542671631855</v>
      </c>
      <c r="AV437" s="109">
        <v>2</v>
      </c>
      <c r="AW437" s="109">
        <v>5.7612277798035487</v>
      </c>
      <c r="AX437" s="110">
        <v>153.78509312374007</v>
      </c>
      <c r="AY437" s="109">
        <v>25</v>
      </c>
      <c r="AZ437" s="109">
        <v>25.095770451435403</v>
      </c>
      <c r="BA437" s="109">
        <v>9.5770451435402748E-2</v>
      </c>
      <c r="BB437" s="110">
        <v>918.15066083905049</v>
      </c>
      <c r="BC437" s="110">
        <v>3850</v>
      </c>
      <c r="BD437" s="110">
        <v>2931.8493391609495</v>
      </c>
      <c r="BE437" s="111" t="s">
        <v>105</v>
      </c>
      <c r="BG437" s="103">
        <v>22.909148017426489</v>
      </c>
      <c r="BH437" s="103">
        <v>23.715050002519725</v>
      </c>
      <c r="BI437" s="103">
        <v>0.80590198509324429</v>
      </c>
      <c r="BJ437" s="104">
        <v>958.34095769974158</v>
      </c>
      <c r="BK437" s="104">
        <v>3599.4509063176761</v>
      </c>
      <c r="BL437" s="104">
        <v>2641.1099486179328</v>
      </c>
      <c r="BP437" s="105">
        <v>432</v>
      </c>
      <c r="BQ437" s="109">
        <v>23.251593577788491</v>
      </c>
      <c r="BR437" s="109">
        <v>4</v>
      </c>
      <c r="BS437" s="109">
        <v>4.5980532777469509</v>
      </c>
      <c r="BT437" s="110">
        <v>160.10913851354658</v>
      </c>
      <c r="BU437" s="109">
        <v>23.84964685553544</v>
      </c>
      <c r="BV437" s="109">
        <v>23.84964685553544</v>
      </c>
      <c r="BW437" s="109">
        <v>0</v>
      </c>
      <c r="BX437" s="110">
        <v>875.5985441796098</v>
      </c>
      <c r="BY437" s="110">
        <v>3857.4470283303158</v>
      </c>
      <c r="BZ437" s="110">
        <v>2981.8484841507061</v>
      </c>
      <c r="CA437" s="111" t="s">
        <v>104</v>
      </c>
      <c r="CC437" s="103">
        <v>22.929894023206707</v>
      </c>
      <c r="CD437" s="103">
        <v>23.807959314334173</v>
      </c>
      <c r="CE437" s="103">
        <v>0.87806529112746445</v>
      </c>
      <c r="CF437" s="104">
        <v>970.4816469600953</v>
      </c>
      <c r="CG437" s="104">
        <v>3663.5813257032282</v>
      </c>
      <c r="CH437" s="104">
        <v>2693.0996787431304</v>
      </c>
    </row>
    <row r="438" spans="2:86" x14ac:dyDescent="0.2">
      <c r="B438" s="105">
        <v>433</v>
      </c>
      <c r="C438" s="109">
        <v>18.63005059149318</v>
      </c>
      <c r="D438" s="109">
        <v>4</v>
      </c>
      <c r="E438" s="109">
        <v>4.7020145740509207</v>
      </c>
      <c r="F438" s="110">
        <v>156.84251849616163</v>
      </c>
      <c r="G438" s="109">
        <v>19.332065165544101</v>
      </c>
      <c r="H438" s="109">
        <v>19.332065165544101</v>
      </c>
      <c r="I438" s="109">
        <v>0</v>
      </c>
      <c r="J438" s="110">
        <v>736.80447346248457</v>
      </c>
      <c r="K438" s="110">
        <v>3679.7717297979384</v>
      </c>
      <c r="L438" s="110">
        <v>2942.9672563354538</v>
      </c>
      <c r="M438" s="111" t="s">
        <v>104</v>
      </c>
      <c r="O438" s="103">
        <v>21.642509448102711</v>
      </c>
      <c r="P438" s="103">
        <v>22.041127684446799</v>
      </c>
      <c r="Q438" s="103">
        <v>0.39861823634408305</v>
      </c>
      <c r="R438" s="104">
        <v>870.30453945244903</v>
      </c>
      <c r="S438" s="104">
        <v>3993.34223183632</v>
      </c>
      <c r="T438" s="104">
        <v>3123.0376923838689</v>
      </c>
      <c r="X438" s="105">
        <v>433</v>
      </c>
      <c r="Y438" s="109">
        <v>16.533018653895958</v>
      </c>
      <c r="Z438" s="109">
        <v>2</v>
      </c>
      <c r="AA438" s="109">
        <v>4.8220108371277792</v>
      </c>
      <c r="AB438" s="110">
        <v>151.88072229965485</v>
      </c>
      <c r="AC438" s="109">
        <v>19.355029491023735</v>
      </c>
      <c r="AD438" s="109">
        <v>19.355029491023735</v>
      </c>
      <c r="AE438" s="109">
        <v>0</v>
      </c>
      <c r="AF438" s="110">
        <v>732.5316070303669</v>
      </c>
      <c r="AG438" s="110">
        <v>3623.9053083842723</v>
      </c>
      <c r="AH438" s="110">
        <v>2891.3737013539053</v>
      </c>
      <c r="AI438" s="111" t="s">
        <v>104</v>
      </c>
      <c r="AK438" s="103">
        <v>21.739950467664471</v>
      </c>
      <c r="AL438" s="103">
        <v>22.189428241227645</v>
      </c>
      <c r="AM438" s="103">
        <v>0.44947777356317392</v>
      </c>
      <c r="AN438" s="104">
        <v>884.5581974154926</v>
      </c>
      <c r="AO438" s="104">
        <v>4044.1379663966977</v>
      </c>
      <c r="AP438" s="104">
        <v>3159.5797689812061</v>
      </c>
      <c r="AT438" s="105">
        <v>433</v>
      </c>
      <c r="AU438" s="109">
        <v>22.35415308773354</v>
      </c>
      <c r="AV438" s="109">
        <v>2</v>
      </c>
      <c r="AW438" s="109">
        <v>4.4071334029009792</v>
      </c>
      <c r="AX438" s="110">
        <v>170.46688090873903</v>
      </c>
      <c r="AY438" s="109">
        <v>24.761286490634518</v>
      </c>
      <c r="AZ438" s="109">
        <v>24.761286490634518</v>
      </c>
      <c r="BA438" s="109">
        <v>0</v>
      </c>
      <c r="BB438" s="110">
        <v>913.30547562777451</v>
      </c>
      <c r="BC438" s="110">
        <v>3814.1929735951776</v>
      </c>
      <c r="BD438" s="110">
        <v>2900.8874979674029</v>
      </c>
      <c r="BE438" s="111" t="s">
        <v>104</v>
      </c>
      <c r="BG438" s="103">
        <v>22.913425473484708</v>
      </c>
      <c r="BH438" s="103">
        <v>23.717466253069645</v>
      </c>
      <c r="BI438" s="103">
        <v>0.8040407795849458</v>
      </c>
      <c r="BJ438" s="104">
        <v>958.23694965800496</v>
      </c>
      <c r="BK438" s="104">
        <v>3599.9468464268621</v>
      </c>
      <c r="BL438" s="104">
        <v>2641.7098967688553</v>
      </c>
      <c r="BP438" s="105">
        <v>433</v>
      </c>
      <c r="BQ438" s="109">
        <v>24.559710608692356</v>
      </c>
      <c r="BR438" s="109">
        <v>6</v>
      </c>
      <c r="BS438" s="109">
        <v>6.3792291838920585</v>
      </c>
      <c r="BT438" s="110">
        <v>141.49440230208972</v>
      </c>
      <c r="BU438" s="109">
        <v>24.938939792584414</v>
      </c>
      <c r="BV438" s="109">
        <v>24.938939792584414</v>
      </c>
      <c r="BW438" s="109">
        <v>0</v>
      </c>
      <c r="BX438" s="110">
        <v>889.66259607962218</v>
      </c>
      <c r="BY438" s="110">
        <v>4160.8409688876618</v>
      </c>
      <c r="BZ438" s="110">
        <v>3271.1783728080395</v>
      </c>
      <c r="CA438" s="111" t="s">
        <v>104</v>
      </c>
      <c r="CC438" s="103">
        <v>22.934533851773399</v>
      </c>
      <c r="CD438" s="103">
        <v>23.810571278487174</v>
      </c>
      <c r="CE438" s="103">
        <v>0.87603742671377516</v>
      </c>
      <c r="CF438" s="104">
        <v>970.29499788184944</v>
      </c>
      <c r="CG438" s="104">
        <v>3664.7297313456866</v>
      </c>
      <c r="CH438" s="104">
        <v>2694.4347334638346</v>
      </c>
    </row>
    <row r="439" spans="2:86" x14ac:dyDescent="0.2">
      <c r="B439" s="105">
        <v>434</v>
      </c>
      <c r="C439" s="109">
        <v>22.269648936477044</v>
      </c>
      <c r="D439" s="109">
        <v>4</v>
      </c>
      <c r="E439" s="109">
        <v>5.812856041191516</v>
      </c>
      <c r="F439" s="110">
        <v>123.59184997147007</v>
      </c>
      <c r="G439" s="109">
        <v>24.08250497766856</v>
      </c>
      <c r="H439" s="109">
        <v>24.08250497766856</v>
      </c>
      <c r="I439" s="109">
        <v>0</v>
      </c>
      <c r="J439" s="110">
        <v>846.06699930152683</v>
      </c>
      <c r="K439" s="110">
        <v>4534.8508959803403</v>
      </c>
      <c r="L439" s="110">
        <v>3688.7838966788136</v>
      </c>
      <c r="M439" s="111" t="s">
        <v>104</v>
      </c>
      <c r="O439" s="103">
        <v>21.648131557617841</v>
      </c>
      <c r="P439" s="103">
        <v>22.045831318762978</v>
      </c>
      <c r="Q439" s="103">
        <v>0.39769976114513356</v>
      </c>
      <c r="R439" s="104">
        <v>870.24869258574188</v>
      </c>
      <c r="S439" s="104">
        <v>3994.58994765232</v>
      </c>
      <c r="T439" s="104">
        <v>3124.3412550665762</v>
      </c>
      <c r="X439" s="105">
        <v>434</v>
      </c>
      <c r="Y439" s="109">
        <v>15.58701346712399</v>
      </c>
      <c r="Z439" s="109">
        <v>0</v>
      </c>
      <c r="AA439" s="109">
        <v>4.2971541546292471</v>
      </c>
      <c r="AB439" s="110">
        <v>166.2110896856403</v>
      </c>
      <c r="AC439" s="109">
        <v>19.884167621753235</v>
      </c>
      <c r="AD439" s="109">
        <v>19.884167621753235</v>
      </c>
      <c r="AE439" s="109">
        <v>0</v>
      </c>
      <c r="AF439" s="110">
        <v>762.73611833823736</v>
      </c>
      <c r="AG439" s="110">
        <v>3579.1501719155822</v>
      </c>
      <c r="AH439" s="110">
        <v>2816.4140535773449</v>
      </c>
      <c r="AI439" s="111" t="s">
        <v>104</v>
      </c>
      <c r="AK439" s="103">
        <v>21.735674470323662</v>
      </c>
      <c r="AL439" s="103">
        <v>22.184116580814106</v>
      </c>
      <c r="AM439" s="103">
        <v>0.44844211049044774</v>
      </c>
      <c r="AN439" s="104">
        <v>884.27750138075237</v>
      </c>
      <c r="AO439" s="104">
        <v>4043.0665659485844</v>
      </c>
      <c r="AP439" s="104">
        <v>3158.7890645678326</v>
      </c>
      <c r="AT439" s="105">
        <v>434</v>
      </c>
      <c r="AU439" s="109">
        <v>24.45694885417025</v>
      </c>
      <c r="AV439" s="109">
        <v>2</v>
      </c>
      <c r="AW439" s="109">
        <v>6.2846421685415432</v>
      </c>
      <c r="AX439" s="110">
        <v>104.68812207780108</v>
      </c>
      <c r="AY439" s="109">
        <v>25</v>
      </c>
      <c r="AZ439" s="109">
        <v>28.741591022711795</v>
      </c>
      <c r="BA439" s="109">
        <v>3.7415910227117948</v>
      </c>
      <c r="BB439" s="110">
        <v>1415.9267754845703</v>
      </c>
      <c r="BC439" s="110">
        <v>3850</v>
      </c>
      <c r="BD439" s="110">
        <v>2434.0732245154295</v>
      </c>
      <c r="BE439" s="111" t="s">
        <v>105</v>
      </c>
      <c r="BG439" s="103">
        <v>22.918233248891426</v>
      </c>
      <c r="BH439" s="103">
        <v>23.729042577423659</v>
      </c>
      <c r="BI439" s="103">
        <v>0.81080932853224275</v>
      </c>
      <c r="BJ439" s="104">
        <v>959.29153451013985</v>
      </c>
      <c r="BK439" s="104">
        <v>3600.5230057668923</v>
      </c>
      <c r="BL439" s="104">
        <v>2641.2314712567504</v>
      </c>
      <c r="BP439" s="105">
        <v>434</v>
      </c>
      <c r="BQ439" s="109">
        <v>23.351776429297857</v>
      </c>
      <c r="BR439" s="109">
        <v>3</v>
      </c>
      <c r="BS439" s="109">
        <v>4.0481176550143783</v>
      </c>
      <c r="BT439" s="110">
        <v>127.49319733647181</v>
      </c>
      <c r="BU439" s="109">
        <v>24.399894084312237</v>
      </c>
      <c r="BV439" s="109">
        <v>24.399894084312237</v>
      </c>
      <c r="BW439" s="109">
        <v>0</v>
      </c>
      <c r="BX439" s="110">
        <v>859.49001986583892</v>
      </c>
      <c r="BY439" s="110">
        <v>3869.9841126468355</v>
      </c>
      <c r="BZ439" s="110">
        <v>3010.4940927809967</v>
      </c>
      <c r="CA439" s="111" t="s">
        <v>104</v>
      </c>
      <c r="CC439" s="103">
        <v>22.937910257839157</v>
      </c>
      <c r="CD439" s="103">
        <v>23.81192916513654</v>
      </c>
      <c r="CE439" s="103">
        <v>0.87401890729738396</v>
      </c>
      <c r="CF439" s="104">
        <v>970.03968687259601</v>
      </c>
      <c r="CG439" s="104">
        <v>3665.2026677081317</v>
      </c>
      <c r="CH439" s="104">
        <v>2695.1629808355333</v>
      </c>
    </row>
    <row r="440" spans="2:86" x14ac:dyDescent="0.2">
      <c r="B440" s="105">
        <v>435</v>
      </c>
      <c r="C440" s="109">
        <v>24.077452147996603</v>
      </c>
      <c r="D440" s="109">
        <v>1</v>
      </c>
      <c r="E440" s="109">
        <v>2.7373461057317625</v>
      </c>
      <c r="F440" s="110">
        <v>137.56949770078606</v>
      </c>
      <c r="G440" s="109">
        <v>25</v>
      </c>
      <c r="H440" s="109">
        <v>25.814798253728366</v>
      </c>
      <c r="I440" s="109">
        <v>0.81479825372836601</v>
      </c>
      <c r="J440" s="110">
        <v>1034.233183371892</v>
      </c>
      <c r="K440" s="110">
        <v>4550</v>
      </c>
      <c r="L440" s="110">
        <v>3515.7668166281082</v>
      </c>
      <c r="M440" s="111" t="s">
        <v>105</v>
      </c>
      <c r="O440" s="103">
        <v>21.655837002312971</v>
      </c>
      <c r="P440" s="103">
        <v>22.054495610567496</v>
      </c>
      <c r="Q440" s="103">
        <v>0.39865860825452026</v>
      </c>
      <c r="R440" s="104">
        <v>870.62566842662955</v>
      </c>
      <c r="S440" s="104">
        <v>3995.8667523703607</v>
      </c>
      <c r="T440" s="104">
        <v>3125.2410839437293</v>
      </c>
      <c r="X440" s="105">
        <v>435</v>
      </c>
      <c r="Y440" s="109">
        <v>20.745008627066134</v>
      </c>
      <c r="Z440" s="109">
        <v>2</v>
      </c>
      <c r="AA440" s="109">
        <v>5.6613134308601341</v>
      </c>
      <c r="AB440" s="110">
        <v>129.11135523641192</v>
      </c>
      <c r="AC440" s="109">
        <v>24.406322057926268</v>
      </c>
      <c r="AD440" s="109">
        <v>24.406322057926268</v>
      </c>
      <c r="AE440" s="109">
        <v>0</v>
      </c>
      <c r="AF440" s="110">
        <v>861.30101697419991</v>
      </c>
      <c r="AG440" s="110">
        <v>4533.1379704267283</v>
      </c>
      <c r="AH440" s="110">
        <v>3671.8369534525282</v>
      </c>
      <c r="AI440" s="111" t="s">
        <v>104</v>
      </c>
      <c r="AK440" s="103">
        <v>21.741813890065277</v>
      </c>
      <c r="AL440" s="103">
        <v>22.189225099152296</v>
      </c>
      <c r="AM440" s="103">
        <v>0.44741120908702142</v>
      </c>
      <c r="AN440" s="104">
        <v>884.22468187636946</v>
      </c>
      <c r="AO440" s="104">
        <v>4044.1931668784196</v>
      </c>
      <c r="AP440" s="104">
        <v>3159.9684850020503</v>
      </c>
      <c r="AT440" s="105">
        <v>435</v>
      </c>
      <c r="AU440" s="109">
        <v>20.590680022712952</v>
      </c>
      <c r="AV440" s="109">
        <v>2</v>
      </c>
      <c r="AW440" s="109">
        <v>6.7376157132017633</v>
      </c>
      <c r="AX440" s="110">
        <v>147.31565295985456</v>
      </c>
      <c r="AY440" s="109">
        <v>25</v>
      </c>
      <c r="AZ440" s="109">
        <v>25.328295735914715</v>
      </c>
      <c r="BA440" s="109">
        <v>0.32829573591471473</v>
      </c>
      <c r="BB440" s="110">
        <v>946.56001334706173</v>
      </c>
      <c r="BC440" s="110">
        <v>3850</v>
      </c>
      <c r="BD440" s="110">
        <v>2903.4399866529384</v>
      </c>
      <c r="BE440" s="111" t="s">
        <v>105</v>
      </c>
      <c r="BG440" s="103">
        <v>22.923018919583626</v>
      </c>
      <c r="BH440" s="103">
        <v>23.732719021466167</v>
      </c>
      <c r="BI440" s="103">
        <v>0.80970010188254726</v>
      </c>
      <c r="BJ440" s="104">
        <v>959.26226664539718</v>
      </c>
      <c r="BK440" s="104">
        <v>3601.0965160984624</v>
      </c>
      <c r="BL440" s="104">
        <v>2641.8342494530634</v>
      </c>
      <c r="BP440" s="105">
        <v>435</v>
      </c>
      <c r="BQ440" s="109">
        <v>17.329869277692097</v>
      </c>
      <c r="BR440" s="109">
        <v>3</v>
      </c>
      <c r="BS440" s="109">
        <v>3.5755872021000852</v>
      </c>
      <c r="BT440" s="110">
        <v>166.71100114252778</v>
      </c>
      <c r="BU440" s="109">
        <v>17.905456479792182</v>
      </c>
      <c r="BV440" s="109">
        <v>17.905456479792182</v>
      </c>
      <c r="BW440" s="109">
        <v>0</v>
      </c>
      <c r="BX440" s="110">
        <v>703.8746955362933</v>
      </c>
      <c r="BY440" s="110">
        <v>2895.8184719688275</v>
      </c>
      <c r="BZ440" s="110">
        <v>2191.9437764325339</v>
      </c>
      <c r="CA440" s="111" t="s">
        <v>104</v>
      </c>
      <c r="CC440" s="103">
        <v>22.926341398579279</v>
      </c>
      <c r="CD440" s="103">
        <v>23.79835106700931</v>
      </c>
      <c r="CE440" s="103">
        <v>0.87200966843003369</v>
      </c>
      <c r="CF440" s="104">
        <v>969.42781332929405</v>
      </c>
      <c r="CG440" s="104">
        <v>3663.4339684075817</v>
      </c>
      <c r="CH440" s="104">
        <v>2694.0061550782848</v>
      </c>
    </row>
    <row r="441" spans="2:86" x14ac:dyDescent="0.2">
      <c r="B441" s="105">
        <v>436</v>
      </c>
      <c r="C441" s="109">
        <v>23.499825360249048</v>
      </c>
      <c r="D441" s="109">
        <v>2</v>
      </c>
      <c r="E441" s="109">
        <v>4.3874152786941689</v>
      </c>
      <c r="F441" s="110">
        <v>174.24565368074821</v>
      </c>
      <c r="G441" s="109">
        <v>25</v>
      </c>
      <c r="H441" s="109">
        <v>25.887240638943219</v>
      </c>
      <c r="I441" s="109">
        <v>0.88724063894321858</v>
      </c>
      <c r="J441" s="110">
        <v>1083.9489686905276</v>
      </c>
      <c r="K441" s="110">
        <v>4600</v>
      </c>
      <c r="L441" s="110">
        <v>3516.0510313094724</v>
      </c>
      <c r="M441" s="111" t="s">
        <v>105</v>
      </c>
      <c r="O441" s="103">
        <v>21.663507100931522</v>
      </c>
      <c r="P441" s="103">
        <v>22.063286310173865</v>
      </c>
      <c r="Q441" s="103">
        <v>0.3997792092423384</v>
      </c>
      <c r="R441" s="104">
        <v>871.11494205108806</v>
      </c>
      <c r="S441" s="104">
        <v>3997.2523790851078</v>
      </c>
      <c r="T441" s="104">
        <v>3126.1374370340177</v>
      </c>
      <c r="X441" s="105">
        <v>436</v>
      </c>
      <c r="Y441" s="109">
        <v>22.532035087214897</v>
      </c>
      <c r="Z441" s="109">
        <v>2</v>
      </c>
      <c r="AA441" s="109">
        <v>4.130493922053093</v>
      </c>
      <c r="AB441" s="110">
        <v>158.18219165778305</v>
      </c>
      <c r="AC441" s="109">
        <v>24.662529009267992</v>
      </c>
      <c r="AD441" s="109">
        <v>24.662529009267992</v>
      </c>
      <c r="AE441" s="109">
        <v>0</v>
      </c>
      <c r="AF441" s="110">
        <v>898.05806193582282</v>
      </c>
      <c r="AG441" s="110">
        <v>4579.2552216682388</v>
      </c>
      <c r="AH441" s="110">
        <v>3681.1971597324159</v>
      </c>
      <c r="AI441" s="111" t="s">
        <v>104</v>
      </c>
      <c r="AK441" s="103">
        <v>21.748512777953358</v>
      </c>
      <c r="AL441" s="103">
        <v>22.194897814542472</v>
      </c>
      <c r="AM441" s="103">
        <v>0.44638503658911544</v>
      </c>
      <c r="AN441" s="104">
        <v>884.25640981228571</v>
      </c>
      <c r="AO441" s="104">
        <v>4045.4203734261027</v>
      </c>
      <c r="AP441" s="104">
        <v>3161.1639636138175</v>
      </c>
      <c r="AT441" s="105">
        <v>436</v>
      </c>
      <c r="AU441" s="109">
        <v>16.434308303524514</v>
      </c>
      <c r="AV441" s="109">
        <v>2</v>
      </c>
      <c r="AW441" s="109">
        <v>3.143284617317383</v>
      </c>
      <c r="AX441" s="110">
        <v>147.96353384802717</v>
      </c>
      <c r="AY441" s="109">
        <v>17.577592920841898</v>
      </c>
      <c r="AZ441" s="109">
        <v>17.577592920841898</v>
      </c>
      <c r="BA441" s="109">
        <v>0</v>
      </c>
      <c r="BB441" s="110">
        <v>675.29132147328414</v>
      </c>
      <c r="BC441" s="110">
        <v>2736.6389381262848</v>
      </c>
      <c r="BD441" s="110">
        <v>2061.3476166530008</v>
      </c>
      <c r="BE441" s="111" t="s">
        <v>104</v>
      </c>
      <c r="BG441" s="103">
        <v>22.910758768210364</v>
      </c>
      <c r="BH441" s="103">
        <v>23.718601759767488</v>
      </c>
      <c r="BI441" s="103">
        <v>0.80784299155712858</v>
      </c>
      <c r="BJ441" s="104">
        <v>958.61095713812176</v>
      </c>
      <c r="BK441" s="104">
        <v>3599.1138152315543</v>
      </c>
      <c r="BL441" s="104">
        <v>2640.5028580934304</v>
      </c>
      <c r="BP441" s="105">
        <v>436</v>
      </c>
      <c r="BQ441" s="109">
        <v>23.203805887026643</v>
      </c>
      <c r="BR441" s="109">
        <v>6</v>
      </c>
      <c r="BS441" s="109">
        <v>5.5544866519696825</v>
      </c>
      <c r="BT441" s="110">
        <v>112.75455933777565</v>
      </c>
      <c r="BU441" s="109">
        <v>22.758292538996326</v>
      </c>
      <c r="BV441" s="109">
        <v>22.758292538996326</v>
      </c>
      <c r="BW441" s="109">
        <v>0</v>
      </c>
      <c r="BX441" s="110">
        <v>795.50333550766538</v>
      </c>
      <c r="BY441" s="110">
        <v>3833.7438808494489</v>
      </c>
      <c r="BZ441" s="110">
        <v>3038.2405453417837</v>
      </c>
      <c r="CA441" s="111" t="s">
        <v>104</v>
      </c>
      <c r="CC441" s="103">
        <v>22.925955965415096</v>
      </c>
      <c r="CD441" s="103">
        <v>23.795965611669832</v>
      </c>
      <c r="CE441" s="103">
        <v>0.87000964625473542</v>
      </c>
      <c r="CF441" s="104">
        <v>969.02890397649207</v>
      </c>
      <c r="CG441" s="104">
        <v>3663.8245874728154</v>
      </c>
      <c r="CH441" s="104">
        <v>2694.7956834963202</v>
      </c>
    </row>
    <row r="442" spans="2:86" x14ac:dyDescent="0.2">
      <c r="B442" s="105">
        <v>437</v>
      </c>
      <c r="C442" s="109">
        <v>18.891567118586647</v>
      </c>
      <c r="D442" s="109">
        <v>3</v>
      </c>
      <c r="E442" s="109">
        <v>4.486166922927814</v>
      </c>
      <c r="F442" s="110">
        <v>155.3405443794303</v>
      </c>
      <c r="G442" s="109">
        <v>20.377734041514461</v>
      </c>
      <c r="H442" s="109">
        <v>20.377734041514461</v>
      </c>
      <c r="I442" s="109">
        <v>0</v>
      </c>
      <c r="J442" s="110">
        <v>766.67256562486409</v>
      </c>
      <c r="K442" s="110">
        <v>3817.992127472603</v>
      </c>
      <c r="L442" s="110">
        <v>3051.3195618477389</v>
      </c>
      <c r="M442" s="111" t="s">
        <v>104</v>
      </c>
      <c r="O442" s="103">
        <v>21.660564828484343</v>
      </c>
      <c r="P442" s="103">
        <v>22.059429211160914</v>
      </c>
      <c r="Q442" s="103">
        <v>0.39886438267656643</v>
      </c>
      <c r="R442" s="104">
        <v>870.87594347803031</v>
      </c>
      <c r="S442" s="104">
        <v>3996.8421725596786</v>
      </c>
      <c r="T442" s="104">
        <v>3125.9662290816464</v>
      </c>
      <c r="X442" s="105">
        <v>437</v>
      </c>
      <c r="Y442" s="109">
        <v>15.779958895767532</v>
      </c>
      <c r="Z442" s="109">
        <v>4</v>
      </c>
      <c r="AA442" s="109">
        <v>5.2215129609453257</v>
      </c>
      <c r="AB442" s="110">
        <v>147.75185251632882</v>
      </c>
      <c r="AC442" s="109">
        <v>17.001471856712858</v>
      </c>
      <c r="AD442" s="109">
        <v>17.001471856712858</v>
      </c>
      <c r="AE442" s="109">
        <v>0</v>
      </c>
      <c r="AF442" s="110">
        <v>657.79600821771453</v>
      </c>
      <c r="AG442" s="110">
        <v>3340.2649342083146</v>
      </c>
      <c r="AH442" s="110">
        <v>2682.4689259905999</v>
      </c>
      <c r="AI442" s="111" t="s">
        <v>104</v>
      </c>
      <c r="AK442" s="103">
        <v>21.737649984083241</v>
      </c>
      <c r="AL442" s="103">
        <v>22.183013544616088</v>
      </c>
      <c r="AM442" s="103">
        <v>0.44536356053284742</v>
      </c>
      <c r="AN442" s="104">
        <v>883.73819379033023</v>
      </c>
      <c r="AO442" s="104">
        <v>4043.806745418739</v>
      </c>
      <c r="AP442" s="104">
        <v>3160.0685516284098</v>
      </c>
      <c r="AT442" s="105">
        <v>437</v>
      </c>
      <c r="AU442" s="109">
        <v>17.816419608124129</v>
      </c>
      <c r="AV442" s="109">
        <v>6</v>
      </c>
      <c r="AW442" s="109">
        <v>3.9134877781058379</v>
      </c>
      <c r="AX442" s="110">
        <v>134.76201561232665</v>
      </c>
      <c r="AY442" s="109">
        <v>15.729907386229968</v>
      </c>
      <c r="AZ442" s="109">
        <v>15.729907386229968</v>
      </c>
      <c r="BA442" s="109">
        <v>0</v>
      </c>
      <c r="BB442" s="110">
        <v>606.65923719922569</v>
      </c>
      <c r="BC442" s="110">
        <v>2659.4861079344951</v>
      </c>
      <c r="BD442" s="110">
        <v>2052.8268707352695</v>
      </c>
      <c r="BE442" s="111" t="s">
        <v>104</v>
      </c>
      <c r="BG442" s="103">
        <v>22.89432661401819</v>
      </c>
      <c r="BH442" s="103">
        <v>23.700320994610649</v>
      </c>
      <c r="BI442" s="103">
        <v>0.80599438059246697</v>
      </c>
      <c r="BJ442" s="104">
        <v>957.80557562796412</v>
      </c>
      <c r="BK442" s="104">
        <v>3596.9636374116526</v>
      </c>
      <c r="BL442" s="104">
        <v>2639.1580617836862</v>
      </c>
      <c r="BP442" s="105">
        <v>437</v>
      </c>
      <c r="BQ442" s="109">
        <v>20.707576687397875</v>
      </c>
      <c r="BR442" s="109">
        <v>7</v>
      </c>
      <c r="BS442" s="109">
        <v>5.54728843538755</v>
      </c>
      <c r="BT442" s="110">
        <v>151.59686272934997</v>
      </c>
      <c r="BU442" s="109">
        <v>19.254865122785425</v>
      </c>
      <c r="BV442" s="109">
        <v>19.254865122785425</v>
      </c>
      <c r="BW442" s="109">
        <v>0</v>
      </c>
      <c r="BX442" s="110">
        <v>729.2428164129127</v>
      </c>
      <c r="BY442" s="110">
        <v>3378.2297684178138</v>
      </c>
      <c r="BZ442" s="110">
        <v>2648.986952004901</v>
      </c>
      <c r="CA442" s="111" t="s">
        <v>104</v>
      </c>
      <c r="CC442" s="103">
        <v>22.917555299871324</v>
      </c>
      <c r="CD442" s="103">
        <v>23.785574077370327</v>
      </c>
      <c r="CE442" s="103">
        <v>0.8680187774990038</v>
      </c>
      <c r="CF442" s="104">
        <v>968.48019439396683</v>
      </c>
      <c r="CG442" s="104">
        <v>3663.1710524177697</v>
      </c>
      <c r="CH442" s="104">
        <v>2694.6908580238</v>
      </c>
    </row>
    <row r="443" spans="2:86" x14ac:dyDescent="0.2">
      <c r="B443" s="105">
        <v>438</v>
      </c>
      <c r="C443" s="109">
        <v>20.958481924800449</v>
      </c>
      <c r="D443" s="109">
        <v>0</v>
      </c>
      <c r="E443" s="109">
        <v>4.0537541949597582</v>
      </c>
      <c r="F443" s="110">
        <v>148.93183981900816</v>
      </c>
      <c r="G443" s="109">
        <v>25</v>
      </c>
      <c r="H443" s="109">
        <v>25.012236119760207</v>
      </c>
      <c r="I443" s="109">
        <v>1.2236119760206776E-2</v>
      </c>
      <c r="J443" s="110">
        <v>901.13434137584534</v>
      </c>
      <c r="K443" s="110">
        <v>4500</v>
      </c>
      <c r="L443" s="110">
        <v>3598.8656586241545</v>
      </c>
      <c r="M443" s="111" t="s">
        <v>105</v>
      </c>
      <c r="O443" s="103">
        <v>21.668189109697849</v>
      </c>
      <c r="P443" s="103">
        <v>22.06617077944539</v>
      </c>
      <c r="Q443" s="103">
        <v>0.39798166974753368</v>
      </c>
      <c r="R443" s="104">
        <v>870.94502657825365</v>
      </c>
      <c r="S443" s="104">
        <v>3997.990934722784</v>
      </c>
      <c r="T443" s="104">
        <v>3127.0459081445283</v>
      </c>
      <c r="X443" s="105">
        <v>438</v>
      </c>
      <c r="Y443" s="109">
        <v>20.823304525295157</v>
      </c>
      <c r="Z443" s="109">
        <v>4</v>
      </c>
      <c r="AA443" s="109">
        <v>4.1056535519205282</v>
      </c>
      <c r="AB443" s="110">
        <v>132.39194166792851</v>
      </c>
      <c r="AC443" s="109">
        <v>20.928958077215686</v>
      </c>
      <c r="AD443" s="109">
        <v>20.928958077215686</v>
      </c>
      <c r="AE443" s="109">
        <v>0</v>
      </c>
      <c r="AF443" s="110">
        <v>760.26068398439907</v>
      </c>
      <c r="AG443" s="110">
        <v>4047.2124538988237</v>
      </c>
      <c r="AH443" s="110">
        <v>3286.9517699144244</v>
      </c>
      <c r="AI443" s="111" t="s">
        <v>104</v>
      </c>
      <c r="AK443" s="103">
        <v>21.735803655528752</v>
      </c>
      <c r="AL443" s="103">
        <v>22.180150404279559</v>
      </c>
      <c r="AM443" s="103">
        <v>0.44434674875080893</v>
      </c>
      <c r="AN443" s="104">
        <v>883.45628166748554</v>
      </c>
      <c r="AO443" s="104">
        <v>4043.814521008876</v>
      </c>
      <c r="AP443" s="104">
        <v>3160.3582393413917</v>
      </c>
      <c r="AT443" s="105">
        <v>438</v>
      </c>
      <c r="AU443" s="109">
        <v>23.560966189156012</v>
      </c>
      <c r="AV443" s="109">
        <v>6</v>
      </c>
      <c r="AW443" s="109">
        <v>3.8825169211296604</v>
      </c>
      <c r="AX443" s="110">
        <v>153.03336390139856</v>
      </c>
      <c r="AY443" s="109">
        <v>21.443483110285673</v>
      </c>
      <c r="AZ443" s="109">
        <v>21.443483110285673</v>
      </c>
      <c r="BA443" s="109">
        <v>0</v>
      </c>
      <c r="BB443" s="110">
        <v>796.33785720996866</v>
      </c>
      <c r="BC443" s="110">
        <v>3516.5224665428509</v>
      </c>
      <c r="BD443" s="110">
        <v>2720.1846093328822</v>
      </c>
      <c r="BE443" s="111" t="s">
        <v>104</v>
      </c>
      <c r="BG443" s="103">
        <v>22.891014185927478</v>
      </c>
      <c r="BH443" s="103">
        <v>23.695168396701234</v>
      </c>
      <c r="BI443" s="103">
        <v>0.8041542107737627</v>
      </c>
      <c r="BJ443" s="104">
        <v>957.43692786901897</v>
      </c>
      <c r="BK443" s="104">
        <v>3596.7799817703994</v>
      </c>
      <c r="BL443" s="104">
        <v>2639.3430539013784</v>
      </c>
      <c r="BP443" s="105">
        <v>438</v>
      </c>
      <c r="BQ443" s="109">
        <v>21.22501662067717</v>
      </c>
      <c r="BR443" s="109">
        <v>5</v>
      </c>
      <c r="BS443" s="109">
        <v>4.9688605332551221</v>
      </c>
      <c r="BT443" s="110">
        <v>153.72401132617802</v>
      </c>
      <c r="BU443" s="109">
        <v>21.193877153932291</v>
      </c>
      <c r="BV443" s="109">
        <v>21.193877153932291</v>
      </c>
      <c r="BW443" s="109">
        <v>0</v>
      </c>
      <c r="BX443" s="110">
        <v>789.54032594414673</v>
      </c>
      <c r="BY443" s="110">
        <v>3529.0815730898439</v>
      </c>
      <c r="BZ443" s="110">
        <v>2739.5412471456971</v>
      </c>
      <c r="CA443" s="111" t="s">
        <v>104</v>
      </c>
      <c r="CC443" s="103">
        <v>22.913619961638584</v>
      </c>
      <c r="CD443" s="103">
        <v>23.77965696110677</v>
      </c>
      <c r="CE443" s="103">
        <v>0.86603699946818413</v>
      </c>
      <c r="CF443" s="104">
        <v>968.07165588152429</v>
      </c>
      <c r="CG443" s="104">
        <v>3662.8649120540072</v>
      </c>
      <c r="CH443" s="104">
        <v>2694.7932561724801</v>
      </c>
    </row>
    <row r="444" spans="2:86" x14ac:dyDescent="0.2">
      <c r="B444" s="105">
        <v>439</v>
      </c>
      <c r="C444" s="109">
        <v>22.777779358611838</v>
      </c>
      <c r="D444" s="109">
        <v>1</v>
      </c>
      <c r="E444" s="109">
        <v>3.9593959906917005</v>
      </c>
      <c r="F444" s="110">
        <v>177.532776595678</v>
      </c>
      <c r="G444" s="109">
        <v>25</v>
      </c>
      <c r="H444" s="109">
        <v>25.737175349303538</v>
      </c>
      <c r="I444" s="109">
        <v>0.73717534930353779</v>
      </c>
      <c r="J444" s="110">
        <v>1060.2243394703148</v>
      </c>
      <c r="K444" s="110">
        <v>4550</v>
      </c>
      <c r="L444" s="110">
        <v>3489.7756605296854</v>
      </c>
      <c r="M444" s="111" t="s">
        <v>105</v>
      </c>
      <c r="O444" s="103">
        <v>21.675778656145006</v>
      </c>
      <c r="P444" s="103">
        <v>22.074532976643244</v>
      </c>
      <c r="Q444" s="103">
        <v>0.39875432049823073</v>
      </c>
      <c r="R444" s="104">
        <v>871.37618674429484</v>
      </c>
      <c r="S444" s="104">
        <v>3999.2483585616842</v>
      </c>
      <c r="T444" s="104">
        <v>3127.8721718173879</v>
      </c>
      <c r="X444" s="105">
        <v>439</v>
      </c>
      <c r="Y444" s="109">
        <v>23.634492800513058</v>
      </c>
      <c r="Z444" s="109">
        <v>2</v>
      </c>
      <c r="AA444" s="109">
        <v>2.0718718218408347</v>
      </c>
      <c r="AB444" s="110">
        <v>148.41877678327063</v>
      </c>
      <c r="AC444" s="109">
        <v>23.706364622353892</v>
      </c>
      <c r="AD444" s="109">
        <v>23.706364622353892</v>
      </c>
      <c r="AE444" s="109">
        <v>0</v>
      </c>
      <c r="AF444" s="110">
        <v>859.60971545388747</v>
      </c>
      <c r="AG444" s="110">
        <v>4407.1456320237003</v>
      </c>
      <c r="AH444" s="110">
        <v>3547.5359165698128</v>
      </c>
      <c r="AI444" s="111" t="s">
        <v>104</v>
      </c>
      <c r="AK444" s="103">
        <v>21.740292404883707</v>
      </c>
      <c r="AL444" s="103">
        <v>22.183626974252395</v>
      </c>
      <c r="AM444" s="103">
        <v>0.44333456936868865</v>
      </c>
      <c r="AN444" s="104">
        <v>883.40196147109918</v>
      </c>
      <c r="AO444" s="104">
        <v>4044.6421545191602</v>
      </c>
      <c r="AP444" s="104">
        <v>3161.2401930480623</v>
      </c>
      <c r="AT444" s="105">
        <v>439</v>
      </c>
      <c r="AU444" s="109">
        <v>24.993772886460913</v>
      </c>
      <c r="AV444" s="109">
        <v>3</v>
      </c>
      <c r="AW444" s="109">
        <v>3.0261674823723861</v>
      </c>
      <c r="AX444" s="110">
        <v>131.25553133727965</v>
      </c>
      <c r="AY444" s="109">
        <v>25</v>
      </c>
      <c r="AZ444" s="109">
        <v>25.0199403688333</v>
      </c>
      <c r="BA444" s="109">
        <v>1.9940368833299971E-2</v>
      </c>
      <c r="BB444" s="110">
        <v>884.24658666227469</v>
      </c>
      <c r="BC444" s="110">
        <v>3900</v>
      </c>
      <c r="BD444" s="110">
        <v>3015.7534133377253</v>
      </c>
      <c r="BE444" s="111" t="s">
        <v>105</v>
      </c>
      <c r="BG444" s="103">
        <v>22.895818253841085</v>
      </c>
      <c r="BH444" s="103">
        <v>23.698186100510192</v>
      </c>
      <c r="BI444" s="103">
        <v>0.80236784666911476</v>
      </c>
      <c r="BJ444" s="104">
        <v>957.27020727401487</v>
      </c>
      <c r="BK444" s="104">
        <v>3597.4706879622668</v>
      </c>
      <c r="BL444" s="104">
        <v>2640.2004806882492</v>
      </c>
      <c r="BP444" s="105">
        <v>439</v>
      </c>
      <c r="BQ444" s="109">
        <v>20.909983398041827</v>
      </c>
      <c r="BR444" s="109">
        <v>2</v>
      </c>
      <c r="BS444" s="109">
        <v>6.2302842709642539</v>
      </c>
      <c r="BT444" s="110">
        <v>107.71695354625814</v>
      </c>
      <c r="BU444" s="109">
        <v>25</v>
      </c>
      <c r="BV444" s="109">
        <v>25.140267669006082</v>
      </c>
      <c r="BW444" s="109">
        <v>0.14026766900608223</v>
      </c>
      <c r="BX444" s="110">
        <v>878.75710389717051</v>
      </c>
      <c r="BY444" s="110">
        <v>3890</v>
      </c>
      <c r="BZ444" s="110">
        <v>3011.2428961028295</v>
      </c>
      <c r="CA444" s="111" t="s">
        <v>105</v>
      </c>
      <c r="CC444" s="103">
        <v>22.918372535757857</v>
      </c>
      <c r="CD444" s="103">
        <v>23.782756302127041</v>
      </c>
      <c r="CE444" s="103">
        <v>0.86438376636918168</v>
      </c>
      <c r="CF444" s="104">
        <v>967.86820587700413</v>
      </c>
      <c r="CG444" s="104">
        <v>3663.3823040538841</v>
      </c>
      <c r="CH444" s="104">
        <v>2695.5140981768773</v>
      </c>
    </row>
    <row r="445" spans="2:86" x14ac:dyDescent="0.2">
      <c r="B445" s="105">
        <v>440</v>
      </c>
      <c r="C445" s="109">
        <v>22.21404705376316</v>
      </c>
      <c r="D445" s="109">
        <v>1</v>
      </c>
      <c r="E445" s="109">
        <v>2.9959102173140004</v>
      </c>
      <c r="F445" s="110">
        <v>178.29692243035885</v>
      </c>
      <c r="G445" s="109">
        <v>24.209957271077162</v>
      </c>
      <c r="H445" s="109">
        <v>24.209957271077162</v>
      </c>
      <c r="I445" s="109">
        <v>0</v>
      </c>
      <c r="J445" s="110">
        <v>904.59564056267368</v>
      </c>
      <c r="K445" s="110">
        <v>4407.7923087938889</v>
      </c>
      <c r="L445" s="110">
        <v>3503.196668231215</v>
      </c>
      <c r="M445" s="111" t="s">
        <v>104</v>
      </c>
      <c r="O445" s="103">
        <v>21.681538152997124</v>
      </c>
      <c r="P445" s="103">
        <v>22.079386213676049</v>
      </c>
      <c r="Q445" s="103">
        <v>0.39784806067891654</v>
      </c>
      <c r="R445" s="104">
        <v>871.45168550297296</v>
      </c>
      <c r="S445" s="104">
        <v>4000.1768675394846</v>
      </c>
      <c r="T445" s="104">
        <v>3128.72518203651</v>
      </c>
      <c r="X445" s="105">
        <v>440</v>
      </c>
      <c r="Y445" s="109">
        <v>19.080957051453808</v>
      </c>
      <c r="Z445" s="109">
        <v>0</v>
      </c>
      <c r="AA445" s="109">
        <v>3.0303504745998446</v>
      </c>
      <c r="AB445" s="110">
        <v>150.13795599458709</v>
      </c>
      <c r="AC445" s="109">
        <v>22.111307526053654</v>
      </c>
      <c r="AD445" s="109">
        <v>22.111307526053654</v>
      </c>
      <c r="AE445" s="109">
        <v>0</v>
      </c>
      <c r="AF445" s="110">
        <v>813.47718177619663</v>
      </c>
      <c r="AG445" s="110">
        <v>3980.0353546896577</v>
      </c>
      <c r="AH445" s="110">
        <v>3166.558172913461</v>
      </c>
      <c r="AI445" s="111" t="s">
        <v>104</v>
      </c>
      <c r="AK445" s="103">
        <v>21.741135621068182</v>
      </c>
      <c r="AL445" s="103">
        <v>22.183462611870123</v>
      </c>
      <c r="AM445" s="103">
        <v>0.44232699080194166</v>
      </c>
      <c r="AN445" s="104">
        <v>883.24304151724709</v>
      </c>
      <c r="AO445" s="104">
        <v>4044.4953208831844</v>
      </c>
      <c r="AP445" s="104">
        <v>3161.2522793659386</v>
      </c>
      <c r="AT445" s="105">
        <v>440</v>
      </c>
      <c r="AU445" s="109">
        <v>18.165660773100747</v>
      </c>
      <c r="AV445" s="109">
        <v>2</v>
      </c>
      <c r="AW445" s="109">
        <v>6.9540206325056726</v>
      </c>
      <c r="AX445" s="110">
        <v>147.88956179116218</v>
      </c>
      <c r="AY445" s="109">
        <v>23.119681405606421</v>
      </c>
      <c r="AZ445" s="109">
        <v>23.119681405606421</v>
      </c>
      <c r="BA445" s="109">
        <v>0</v>
      </c>
      <c r="BB445" s="110">
        <v>841.48000395935492</v>
      </c>
      <c r="BC445" s="110">
        <v>3567.9522108409633</v>
      </c>
      <c r="BD445" s="110">
        <v>2726.4722068816081</v>
      </c>
      <c r="BE445" s="111" t="s">
        <v>104</v>
      </c>
      <c r="BG445" s="103">
        <v>22.89632703373146</v>
      </c>
      <c r="BH445" s="103">
        <v>23.696871317112681</v>
      </c>
      <c r="BI445" s="103">
        <v>0.8005442833812304</v>
      </c>
      <c r="BJ445" s="104">
        <v>957.00704772102711</v>
      </c>
      <c r="BK445" s="104">
        <v>3597.4036005142639</v>
      </c>
      <c r="BL445" s="104">
        <v>2640.3965527932342</v>
      </c>
      <c r="BP445" s="105">
        <v>440</v>
      </c>
      <c r="BQ445" s="109">
        <v>22.024850138539378</v>
      </c>
      <c r="BR445" s="109">
        <v>1</v>
      </c>
      <c r="BS445" s="109">
        <v>6.010861196551355</v>
      </c>
      <c r="BT445" s="110">
        <v>151.98735902636597</v>
      </c>
      <c r="BU445" s="109">
        <v>25</v>
      </c>
      <c r="BV445" s="109">
        <v>27.035711335090731</v>
      </c>
      <c r="BW445" s="109">
        <v>2.0357113350907312</v>
      </c>
      <c r="BX445" s="110">
        <v>1207.3440592899756</v>
      </c>
      <c r="BY445" s="110">
        <v>3820</v>
      </c>
      <c r="BZ445" s="110">
        <v>2612.6559407100244</v>
      </c>
      <c r="CA445" s="111" t="s">
        <v>105</v>
      </c>
      <c r="CC445" s="103">
        <v>22.923103507267498</v>
      </c>
      <c r="CD445" s="103">
        <v>23.790149381747415</v>
      </c>
      <c r="CE445" s="103">
        <v>0.86704587447991255</v>
      </c>
      <c r="CF445" s="104">
        <v>968.41246918021534</v>
      </c>
      <c r="CG445" s="104">
        <v>3663.7382533628524</v>
      </c>
      <c r="CH445" s="104">
        <v>2695.3257841826348</v>
      </c>
    </row>
    <row r="446" spans="2:86" x14ac:dyDescent="0.2">
      <c r="B446" s="105">
        <v>441</v>
      </c>
      <c r="C446" s="109">
        <v>17.811289204069173</v>
      </c>
      <c r="D446" s="109">
        <v>0</v>
      </c>
      <c r="E446" s="109">
        <v>3.5944701087746957</v>
      </c>
      <c r="F446" s="110">
        <v>149.78044004240888</v>
      </c>
      <c r="G446" s="109">
        <v>21.40575931284387</v>
      </c>
      <c r="H446" s="109">
        <v>21.40575931284387</v>
      </c>
      <c r="I446" s="109">
        <v>0</v>
      </c>
      <c r="J446" s="110">
        <v>791.95321942772489</v>
      </c>
      <c r="K446" s="110">
        <v>3853.0366763118964</v>
      </c>
      <c r="L446" s="110">
        <v>3061.0834568841715</v>
      </c>
      <c r="M446" s="111" t="s">
        <v>104</v>
      </c>
      <c r="O446" s="103">
        <v>21.680912804153241</v>
      </c>
      <c r="P446" s="103">
        <v>22.077858715034708</v>
      </c>
      <c r="Q446" s="103">
        <v>0.3969459108814587</v>
      </c>
      <c r="R446" s="104">
        <v>871.27141687241681</v>
      </c>
      <c r="S446" s="104">
        <v>3999.8432163122111</v>
      </c>
      <c r="T446" s="104">
        <v>3128.5717994397924</v>
      </c>
      <c r="X446" s="105">
        <v>441</v>
      </c>
      <c r="Y446" s="109">
        <v>25.064879515724229</v>
      </c>
      <c r="Z446" s="109">
        <v>3</v>
      </c>
      <c r="AA446" s="109">
        <v>5.1013184182673914</v>
      </c>
      <c r="AB446" s="110">
        <v>171.24146051456177</v>
      </c>
      <c r="AC446" s="109">
        <v>25</v>
      </c>
      <c r="AD446" s="109">
        <v>27.166197933991619</v>
      </c>
      <c r="AE446" s="109">
        <v>2.1661979339916186</v>
      </c>
      <c r="AF446" s="110">
        <v>1311.1570886330533</v>
      </c>
      <c r="AG446" s="110">
        <v>4710</v>
      </c>
      <c r="AH446" s="110">
        <v>3398.8429113669467</v>
      </c>
      <c r="AI446" s="111" t="s">
        <v>105</v>
      </c>
      <c r="AK446" s="103">
        <v>21.748525336213152</v>
      </c>
      <c r="AL446" s="103">
        <v>22.194761331421418</v>
      </c>
      <c r="AM446" s="103">
        <v>0.4462359952082674</v>
      </c>
      <c r="AN446" s="104">
        <v>884.21336815469795</v>
      </c>
      <c r="AO446" s="104">
        <v>4046.004401788211</v>
      </c>
      <c r="AP446" s="104">
        <v>3161.7910336335144</v>
      </c>
      <c r="AT446" s="105">
        <v>441</v>
      </c>
      <c r="AU446" s="109">
        <v>25.883963670330147</v>
      </c>
      <c r="AV446" s="109">
        <v>2</v>
      </c>
      <c r="AW446" s="109">
        <v>3.6922808679022077</v>
      </c>
      <c r="AX446" s="110">
        <v>190.62201533963963</v>
      </c>
      <c r="AY446" s="109">
        <v>25</v>
      </c>
      <c r="AZ446" s="109">
        <v>27.576244538232356</v>
      </c>
      <c r="BA446" s="109">
        <v>2.5762445382323556</v>
      </c>
      <c r="BB446" s="110">
        <v>1327.0586960744929</v>
      </c>
      <c r="BC446" s="110">
        <v>3850</v>
      </c>
      <c r="BD446" s="110">
        <v>2522.9413039255069</v>
      </c>
      <c r="BE446" s="111" t="s">
        <v>105</v>
      </c>
      <c r="BG446" s="103">
        <v>22.901097267215061</v>
      </c>
      <c r="BH446" s="103">
        <v>23.70566808178642</v>
      </c>
      <c r="BI446" s="103">
        <v>0.80457081457136892</v>
      </c>
      <c r="BJ446" s="104">
        <v>957.84616710504849</v>
      </c>
      <c r="BK446" s="104">
        <v>3597.9763814654784</v>
      </c>
      <c r="BL446" s="104">
        <v>2640.1302143604275</v>
      </c>
      <c r="BP446" s="105">
        <v>441</v>
      </c>
      <c r="BQ446" s="109">
        <v>21.081675184558122</v>
      </c>
      <c r="BR446" s="109">
        <v>0</v>
      </c>
      <c r="BS446" s="109">
        <v>4.5071760557649689</v>
      </c>
      <c r="BT446" s="110">
        <v>122.95979819728826</v>
      </c>
      <c r="BU446" s="109">
        <v>25</v>
      </c>
      <c r="BV446" s="109">
        <v>25.588851240323091</v>
      </c>
      <c r="BW446" s="109">
        <v>0.58885124032309122</v>
      </c>
      <c r="BX446" s="110">
        <v>961.2874842457519</v>
      </c>
      <c r="BY446" s="110">
        <v>3750</v>
      </c>
      <c r="BZ446" s="110">
        <v>2788.7125157542482</v>
      </c>
      <c r="CA446" s="111" t="s">
        <v>105</v>
      </c>
      <c r="CC446" s="103">
        <v>22.927813023124035</v>
      </c>
      <c r="CD446" s="103">
        <v>23.79422807076913</v>
      </c>
      <c r="CE446" s="103">
        <v>0.86641504764508981</v>
      </c>
      <c r="CF446" s="104">
        <v>968.39631275179249</v>
      </c>
      <c r="CG446" s="104">
        <v>3663.9338582305104</v>
      </c>
      <c r="CH446" s="104">
        <v>2695.5375454787154</v>
      </c>
    </row>
    <row r="447" spans="2:86" x14ac:dyDescent="0.2">
      <c r="B447" s="105">
        <v>442</v>
      </c>
      <c r="C447" s="109">
        <v>27.611314744410102</v>
      </c>
      <c r="D447" s="109">
        <v>3</v>
      </c>
      <c r="E447" s="109">
        <v>5.5158503171159321</v>
      </c>
      <c r="F447" s="110">
        <v>119.5467093414901</v>
      </c>
      <c r="G447" s="109">
        <v>25</v>
      </c>
      <c r="H447" s="109">
        <v>30.127165061526036</v>
      </c>
      <c r="I447" s="109">
        <v>5.1271650615260356</v>
      </c>
      <c r="J447" s="110">
        <v>1792.4364204161766</v>
      </c>
      <c r="K447" s="110">
        <v>4650</v>
      </c>
      <c r="L447" s="110">
        <v>2857.5635795838234</v>
      </c>
      <c r="M447" s="111" t="s">
        <v>105</v>
      </c>
      <c r="O447" s="103">
        <v>21.688422051202668</v>
      </c>
      <c r="P447" s="103">
        <v>22.096069815366135</v>
      </c>
      <c r="Q447" s="103">
        <v>0.40764776416345999</v>
      </c>
      <c r="R447" s="104">
        <v>873.35550059084164</v>
      </c>
      <c r="S447" s="104">
        <v>4001.3141592617312</v>
      </c>
      <c r="T447" s="104">
        <v>3127.9586586708874</v>
      </c>
      <c r="X447" s="105">
        <v>442</v>
      </c>
      <c r="Y447" s="109">
        <v>25.833810482075563</v>
      </c>
      <c r="Z447" s="109">
        <v>0</v>
      </c>
      <c r="AA447" s="109">
        <v>3.6480786460847634</v>
      </c>
      <c r="AB447" s="110">
        <v>122.61587098095904</v>
      </c>
      <c r="AC447" s="109">
        <v>25</v>
      </c>
      <c r="AD447" s="109">
        <v>29.481889128160326</v>
      </c>
      <c r="AE447" s="109">
        <v>4.4818891281603257</v>
      </c>
      <c r="AF447" s="110">
        <v>1679.3559140498176</v>
      </c>
      <c r="AG447" s="110">
        <v>4500</v>
      </c>
      <c r="AH447" s="110">
        <v>2820.6440859501827</v>
      </c>
      <c r="AI447" s="111" t="s">
        <v>105</v>
      </c>
      <c r="AK447" s="103">
        <v>21.755881613733031</v>
      </c>
      <c r="AL447" s="103">
        <v>22.211248045893679</v>
      </c>
      <c r="AM447" s="103">
        <v>0.45536643216064765</v>
      </c>
      <c r="AN447" s="104">
        <v>886.01233319065977</v>
      </c>
      <c r="AO447" s="104">
        <v>4047.0315411506813</v>
      </c>
      <c r="AP447" s="104">
        <v>3161.0192079600224</v>
      </c>
      <c r="AT447" s="105">
        <v>442</v>
      </c>
      <c r="AU447" s="109">
        <v>25.52736635262518</v>
      </c>
      <c r="AV447" s="109">
        <v>4</v>
      </c>
      <c r="AW447" s="109">
        <v>5.3144255127109066</v>
      </c>
      <c r="AX447" s="110">
        <v>156.18766287220535</v>
      </c>
      <c r="AY447" s="109">
        <v>25</v>
      </c>
      <c r="AZ447" s="109">
        <v>26.841791865336084</v>
      </c>
      <c r="BA447" s="109">
        <v>1.8417918653360843</v>
      </c>
      <c r="BB447" s="110">
        <v>1182.4564426726179</v>
      </c>
      <c r="BC447" s="110">
        <v>3950</v>
      </c>
      <c r="BD447" s="110">
        <v>2767.5435573273821</v>
      </c>
      <c r="BE447" s="111" t="s">
        <v>105</v>
      </c>
      <c r="BG447" s="103">
        <v>22.905845915931767</v>
      </c>
      <c r="BH447" s="103">
        <v>23.712763384464132</v>
      </c>
      <c r="BI447" s="103">
        <v>0.806917468532375</v>
      </c>
      <c r="BJ447" s="104">
        <v>958.35433514931913</v>
      </c>
      <c r="BK447" s="104">
        <v>3598.7728149915747</v>
      </c>
      <c r="BL447" s="104">
        <v>2640.4184798422534</v>
      </c>
      <c r="BP447" s="105">
        <v>442</v>
      </c>
      <c r="BQ447" s="109">
        <v>23.533263196657394</v>
      </c>
      <c r="BR447" s="109">
        <v>4</v>
      </c>
      <c r="BS447" s="109">
        <v>4.3057232702672756</v>
      </c>
      <c r="BT447" s="110">
        <v>162.67266922231676</v>
      </c>
      <c r="BU447" s="109">
        <v>23.83898646692467</v>
      </c>
      <c r="BV447" s="109">
        <v>23.83898646692467</v>
      </c>
      <c r="BW447" s="109">
        <v>0</v>
      </c>
      <c r="BX447" s="110">
        <v>877.84226323005691</v>
      </c>
      <c r="BY447" s="110">
        <v>3855.8479700387006</v>
      </c>
      <c r="BZ447" s="110">
        <v>2978.0057068086435</v>
      </c>
      <c r="CA447" s="111" t="s">
        <v>104</v>
      </c>
      <c r="CC447" s="103">
        <v>22.929874501503676</v>
      </c>
      <c r="CD447" s="103">
        <v>23.794329334108848</v>
      </c>
      <c r="CE447" s="103">
        <v>0.86445483260516875</v>
      </c>
      <c r="CF447" s="104">
        <v>968.19143933658495</v>
      </c>
      <c r="CG447" s="104">
        <v>3664.3680530536058</v>
      </c>
      <c r="CH447" s="104">
        <v>2696.176613717018</v>
      </c>
    </row>
    <row r="448" spans="2:86" x14ac:dyDescent="0.2">
      <c r="B448" s="105">
        <v>443</v>
      </c>
      <c r="C448" s="109">
        <v>15.797946534883165</v>
      </c>
      <c r="D448" s="109">
        <v>2</v>
      </c>
      <c r="E448" s="109">
        <v>2.1907235220397672</v>
      </c>
      <c r="F448" s="110">
        <v>182.86331609648801</v>
      </c>
      <c r="G448" s="109">
        <v>15.988670056922931</v>
      </c>
      <c r="H448" s="109">
        <v>15.988670056922931</v>
      </c>
      <c r="I448" s="109">
        <v>0</v>
      </c>
      <c r="J448" s="110">
        <v>662.52341780417601</v>
      </c>
      <c r="K448" s="110">
        <v>2977.9606102461275</v>
      </c>
      <c r="L448" s="110">
        <v>2315.4371924419515</v>
      </c>
      <c r="M448" s="111" t="s">
        <v>104</v>
      </c>
      <c r="O448" s="103">
        <v>21.675555793879234</v>
      </c>
      <c r="P448" s="103">
        <v>22.082283359929466</v>
      </c>
      <c r="Q448" s="103">
        <v>0.4067275660502242</v>
      </c>
      <c r="R448" s="104">
        <v>872.87958166807255</v>
      </c>
      <c r="S448" s="104">
        <v>3999.0041061036823</v>
      </c>
      <c r="T448" s="104">
        <v>3126.1245244356078</v>
      </c>
      <c r="X448" s="105">
        <v>443</v>
      </c>
      <c r="Y448" s="109">
        <v>19.86841898886885</v>
      </c>
      <c r="Z448" s="109">
        <v>0</v>
      </c>
      <c r="AA448" s="109">
        <v>4.2141978590266511</v>
      </c>
      <c r="AB448" s="110">
        <v>147.26965031165594</v>
      </c>
      <c r="AC448" s="109">
        <v>24.082616847895501</v>
      </c>
      <c r="AD448" s="109">
        <v>24.082616847895501</v>
      </c>
      <c r="AE448" s="109">
        <v>0</v>
      </c>
      <c r="AF448" s="110">
        <v>869.74815574852096</v>
      </c>
      <c r="AG448" s="110">
        <v>4334.8710326211904</v>
      </c>
      <c r="AH448" s="110">
        <v>3465.1228768726696</v>
      </c>
      <c r="AI448" s="111" t="s">
        <v>104</v>
      </c>
      <c r="AK448" s="103">
        <v>21.761133837737916</v>
      </c>
      <c r="AL448" s="103">
        <v>22.215472354701813</v>
      </c>
      <c r="AM448" s="103">
        <v>0.45433851696389677</v>
      </c>
      <c r="AN448" s="104">
        <v>885.97561947182874</v>
      </c>
      <c r="AO448" s="104">
        <v>4047.6812916957615</v>
      </c>
      <c r="AP448" s="104">
        <v>3161.705672223934</v>
      </c>
      <c r="AT448" s="105">
        <v>443</v>
      </c>
      <c r="AU448" s="109">
        <v>20.336691506862884</v>
      </c>
      <c r="AV448" s="109">
        <v>4</v>
      </c>
      <c r="AW448" s="109">
        <v>6.7453228068682209</v>
      </c>
      <c r="AX448" s="110">
        <v>153.69287554481596</v>
      </c>
      <c r="AY448" s="109">
        <v>23.082014313731104</v>
      </c>
      <c r="AZ448" s="109">
        <v>23.082014313731104</v>
      </c>
      <c r="BA448" s="109">
        <v>0</v>
      </c>
      <c r="BB448" s="110">
        <v>846.15330495674903</v>
      </c>
      <c r="BC448" s="110">
        <v>3662.3021470596655</v>
      </c>
      <c r="BD448" s="110">
        <v>2816.1488421029162</v>
      </c>
      <c r="BE448" s="111" t="s">
        <v>104</v>
      </c>
      <c r="BG448" s="103">
        <v>22.906243587258629</v>
      </c>
      <c r="BH448" s="103">
        <v>23.711339571663384</v>
      </c>
      <c r="BI448" s="103">
        <v>0.80509598440476249</v>
      </c>
      <c r="BJ448" s="104">
        <v>958.10105968613038</v>
      </c>
      <c r="BK448" s="104">
        <v>3598.9162220617059</v>
      </c>
      <c r="BL448" s="104">
        <v>2640.815162375573</v>
      </c>
      <c r="BP448" s="105">
        <v>443</v>
      </c>
      <c r="BQ448" s="109">
        <v>19.351119271121853</v>
      </c>
      <c r="BR448" s="109">
        <v>4</v>
      </c>
      <c r="BS448" s="109">
        <v>3.0035613018002776</v>
      </c>
      <c r="BT448" s="110">
        <v>164.6937538571749</v>
      </c>
      <c r="BU448" s="109">
        <v>18.354680572922131</v>
      </c>
      <c r="BV448" s="109">
        <v>18.354680572922131</v>
      </c>
      <c r="BW448" s="109">
        <v>0</v>
      </c>
      <c r="BX448" s="110">
        <v>715.33417104483885</v>
      </c>
      <c r="BY448" s="110">
        <v>3033.2020859383197</v>
      </c>
      <c r="BZ448" s="110">
        <v>2317.8679148934807</v>
      </c>
      <c r="CA448" s="111" t="s">
        <v>104</v>
      </c>
      <c r="CC448" s="103">
        <v>22.919546749971886</v>
      </c>
      <c r="CD448" s="103">
        <v>23.782050217266438</v>
      </c>
      <c r="CE448" s="103">
        <v>0.86250346729454763</v>
      </c>
      <c r="CF448" s="104">
        <v>967.62065543524909</v>
      </c>
      <c r="CG448" s="104">
        <v>3662.9432991774988</v>
      </c>
      <c r="CH448" s="104">
        <v>2695.3226437422468</v>
      </c>
    </row>
    <row r="449" spans="2:86" x14ac:dyDescent="0.2">
      <c r="B449" s="105">
        <v>444</v>
      </c>
      <c r="C449" s="109">
        <v>17.834169079019325</v>
      </c>
      <c r="D449" s="109">
        <v>2</v>
      </c>
      <c r="E449" s="109">
        <v>2.4750158671559022</v>
      </c>
      <c r="F449" s="110">
        <v>114.73974775519135</v>
      </c>
      <c r="G449" s="109">
        <v>18.309184946175229</v>
      </c>
      <c r="H449" s="109">
        <v>18.309184946175229</v>
      </c>
      <c r="I449" s="109">
        <v>0</v>
      </c>
      <c r="J449" s="110">
        <v>664.0152961404483</v>
      </c>
      <c r="K449" s="110">
        <v>3395.6532903115412</v>
      </c>
      <c r="L449" s="110">
        <v>2731.6379941710929</v>
      </c>
      <c r="M449" s="111" t="s">
        <v>104</v>
      </c>
      <c r="O449" s="103">
        <v>21.667973877555575</v>
      </c>
      <c r="P449" s="103">
        <v>22.073785390529117</v>
      </c>
      <c r="Q449" s="103">
        <v>0.40581151297353446</v>
      </c>
      <c r="R449" s="104">
        <v>872.40916661057793</v>
      </c>
      <c r="S449" s="104">
        <v>3997.6452078699162</v>
      </c>
      <c r="T449" s="104">
        <v>3125.2360412593362</v>
      </c>
      <c r="X449" s="105">
        <v>444</v>
      </c>
      <c r="Y449" s="109">
        <v>17.634033783026759</v>
      </c>
      <c r="Z449" s="109">
        <v>2</v>
      </c>
      <c r="AA449" s="109">
        <v>4.7051242601523917</v>
      </c>
      <c r="AB449" s="110">
        <v>123.77373014069687</v>
      </c>
      <c r="AC449" s="109">
        <v>20.33915804317915</v>
      </c>
      <c r="AD449" s="109">
        <v>20.33915804317915</v>
      </c>
      <c r="AE449" s="109">
        <v>0</v>
      </c>
      <c r="AF449" s="110">
        <v>733.94847143607137</v>
      </c>
      <c r="AG449" s="110">
        <v>3801.0484477722471</v>
      </c>
      <c r="AH449" s="110">
        <v>3067.0999763361756</v>
      </c>
      <c r="AI449" s="111" t="s">
        <v>104</v>
      </c>
      <c r="AK449" s="103">
        <v>21.757931189551975</v>
      </c>
      <c r="AL449" s="103">
        <v>22.211246421567754</v>
      </c>
      <c r="AM449" s="103">
        <v>0.45331523201577989</v>
      </c>
      <c r="AN449" s="104">
        <v>885.6332159852617</v>
      </c>
      <c r="AO449" s="104">
        <v>4047.1258123175553</v>
      </c>
      <c r="AP449" s="104">
        <v>3161.4925963322949</v>
      </c>
      <c r="AT449" s="105">
        <v>444</v>
      </c>
      <c r="AU449" s="109">
        <v>25.070437626044406</v>
      </c>
      <c r="AV449" s="109">
        <v>5</v>
      </c>
      <c r="AW449" s="109">
        <v>5.1658412024833948</v>
      </c>
      <c r="AX449" s="110">
        <v>105.4477509033654</v>
      </c>
      <c r="AY449" s="109">
        <v>25</v>
      </c>
      <c r="AZ449" s="109">
        <v>25.236278828527801</v>
      </c>
      <c r="BA449" s="109">
        <v>0.23627882852780147</v>
      </c>
      <c r="BB449" s="110">
        <v>890.88957518253562</v>
      </c>
      <c r="BC449" s="110">
        <v>4000</v>
      </c>
      <c r="BD449" s="110">
        <v>3109.1104248174643</v>
      </c>
      <c r="BE449" s="111" t="s">
        <v>105</v>
      </c>
      <c r="BG449" s="103">
        <v>22.910959254854895</v>
      </c>
      <c r="BH449" s="103">
        <v>23.714774119539204</v>
      </c>
      <c r="BI449" s="103">
        <v>0.80381486468431895</v>
      </c>
      <c r="BJ449" s="104">
        <v>957.94968246877988</v>
      </c>
      <c r="BK449" s="104">
        <v>3599.8195639039095</v>
      </c>
      <c r="BL449" s="104">
        <v>2641.8698814351269</v>
      </c>
      <c r="BP449" s="105">
        <v>444</v>
      </c>
      <c r="BQ449" s="109">
        <v>19.118581670715642</v>
      </c>
      <c r="BR449" s="109">
        <v>3</v>
      </c>
      <c r="BS449" s="109">
        <v>6.9780167815155707</v>
      </c>
      <c r="BT449" s="110">
        <v>154.46251618319809</v>
      </c>
      <c r="BU449" s="109">
        <v>23.096598452231213</v>
      </c>
      <c r="BV449" s="109">
        <v>23.096598452231213</v>
      </c>
      <c r="BW449" s="109">
        <v>0</v>
      </c>
      <c r="BX449" s="110">
        <v>847.36046975013448</v>
      </c>
      <c r="BY449" s="110">
        <v>3674.489767834682</v>
      </c>
      <c r="BZ449" s="110">
        <v>2827.1292980845474</v>
      </c>
      <c r="CA449" s="111" t="s">
        <v>104</v>
      </c>
      <c r="CC449" s="103">
        <v>22.919945515067067</v>
      </c>
      <c r="CD449" s="103">
        <v>23.780506406984831</v>
      </c>
      <c r="CE449" s="103">
        <v>0.86056089191775809</v>
      </c>
      <c r="CF449" s="104">
        <v>967.34979916118357</v>
      </c>
      <c r="CG449" s="104">
        <v>3662.9693047375381</v>
      </c>
      <c r="CH449" s="104">
        <v>2695.6195055763515</v>
      </c>
    </row>
    <row r="450" spans="2:86" x14ac:dyDescent="0.2">
      <c r="B450" s="105">
        <v>445</v>
      </c>
      <c r="C450" s="109">
        <v>21.331092243443422</v>
      </c>
      <c r="D450" s="109">
        <v>1</v>
      </c>
      <c r="E450" s="109">
        <v>2.7160258693481438</v>
      </c>
      <c r="F450" s="110">
        <v>152.21727154848276</v>
      </c>
      <c r="G450" s="109">
        <v>23.047118112791566</v>
      </c>
      <c r="H450" s="109">
        <v>23.047118112791566</v>
      </c>
      <c r="I450" s="109">
        <v>0</v>
      </c>
      <c r="J450" s="110">
        <v>843.63081493222967</v>
      </c>
      <c r="K450" s="110">
        <v>4198.481260302482</v>
      </c>
      <c r="L450" s="110">
        <v>3354.8504453702526</v>
      </c>
      <c r="M450" s="111" t="s">
        <v>104</v>
      </c>
      <c r="O450" s="103">
        <v>21.671073078084198</v>
      </c>
      <c r="P450" s="103">
        <v>22.075972655073528</v>
      </c>
      <c r="Q450" s="103">
        <v>0.40489957698932427</v>
      </c>
      <c r="R450" s="104">
        <v>872.3444961573681</v>
      </c>
      <c r="S450" s="104">
        <v>3998.0965248416746</v>
      </c>
      <c r="T450" s="104">
        <v>3125.7520286843046</v>
      </c>
      <c r="X450" s="105">
        <v>445</v>
      </c>
      <c r="Y450" s="109">
        <v>26.443190815960058</v>
      </c>
      <c r="Z450" s="109">
        <v>2</v>
      </c>
      <c r="AA450" s="109">
        <v>4.4739138094954622</v>
      </c>
      <c r="AB450" s="110">
        <v>120.99098970054703</v>
      </c>
      <c r="AC450" s="109">
        <v>25</v>
      </c>
      <c r="AD450" s="109">
        <v>28.917104625455522</v>
      </c>
      <c r="AE450" s="109">
        <v>3.9171046254555222</v>
      </c>
      <c r="AF450" s="110">
        <v>1576.0698222825411</v>
      </c>
      <c r="AG450" s="110">
        <v>4640</v>
      </c>
      <c r="AH450" s="110">
        <v>3063.9301777174587</v>
      </c>
      <c r="AI450" s="111" t="s">
        <v>105</v>
      </c>
      <c r="AK450" s="103">
        <v>21.765216737440621</v>
      </c>
      <c r="AL450" s="103">
        <v>22.226315765846152</v>
      </c>
      <c r="AM450" s="103">
        <v>0.46109902840553213</v>
      </c>
      <c r="AN450" s="104">
        <v>887.18475892076117</v>
      </c>
      <c r="AO450" s="104">
        <v>4048.4581138629092</v>
      </c>
      <c r="AP450" s="104">
        <v>3161.2733549421491</v>
      </c>
      <c r="AT450" s="105">
        <v>445</v>
      </c>
      <c r="AU450" s="109">
        <v>27.200515612848733</v>
      </c>
      <c r="AV450" s="109">
        <v>2</v>
      </c>
      <c r="AW450" s="109">
        <v>6.2671214740723968</v>
      </c>
      <c r="AX450" s="110">
        <v>130.75658892612267</v>
      </c>
      <c r="AY450" s="109">
        <v>25</v>
      </c>
      <c r="AZ450" s="109">
        <v>31.46763708692113</v>
      </c>
      <c r="BA450" s="109">
        <v>6.4676370869211297</v>
      </c>
      <c r="BB450" s="110">
        <v>1850.9021519642922</v>
      </c>
      <c r="BC450" s="110">
        <v>3850</v>
      </c>
      <c r="BD450" s="110">
        <v>1999.0978480357078</v>
      </c>
      <c r="BE450" s="111" t="s">
        <v>105</v>
      </c>
      <c r="BG450" s="103">
        <v>22.915653728439491</v>
      </c>
      <c r="BH450" s="103">
        <v>23.732196283510852</v>
      </c>
      <c r="BI450" s="103">
        <v>0.81654255507136786</v>
      </c>
      <c r="BJ450" s="104">
        <v>959.95631723169129</v>
      </c>
      <c r="BK450" s="104">
        <v>3600.3817671310917</v>
      </c>
      <c r="BL450" s="104">
        <v>2640.4254498993978</v>
      </c>
      <c r="BP450" s="105">
        <v>445</v>
      </c>
      <c r="BQ450" s="109">
        <v>22.454357626713787</v>
      </c>
      <c r="BR450" s="109">
        <v>2</v>
      </c>
      <c r="BS450" s="109">
        <v>3.4936244115390247</v>
      </c>
      <c r="BT450" s="110">
        <v>157.9069530128269</v>
      </c>
      <c r="BU450" s="109">
        <v>23.94798203825281</v>
      </c>
      <c r="BV450" s="109">
        <v>23.94798203825281</v>
      </c>
      <c r="BW450" s="109">
        <v>0</v>
      </c>
      <c r="BX450" s="110">
        <v>876.3464141604112</v>
      </c>
      <c r="BY450" s="110">
        <v>3732.1973057379214</v>
      </c>
      <c r="BZ450" s="110">
        <v>2855.8508915775101</v>
      </c>
      <c r="CA450" s="111" t="s">
        <v>104</v>
      </c>
      <c r="CC450" s="103">
        <v>22.922255709501194</v>
      </c>
      <c r="CD450" s="103">
        <v>23.780882756718015</v>
      </c>
      <c r="CE450" s="103">
        <v>0.85862704721681937</v>
      </c>
      <c r="CF450" s="104">
        <v>967.14529717241771</v>
      </c>
      <c r="CG450" s="104">
        <v>3663.1248732791119</v>
      </c>
      <c r="CH450" s="104">
        <v>2695.9795761066912</v>
      </c>
    </row>
    <row r="451" spans="2:86" x14ac:dyDescent="0.2">
      <c r="B451" s="105">
        <v>446</v>
      </c>
      <c r="C451" s="109">
        <v>25.488717132175701</v>
      </c>
      <c r="D451" s="109">
        <v>2</v>
      </c>
      <c r="E451" s="109">
        <v>4.5938639824559484</v>
      </c>
      <c r="F451" s="110">
        <v>185.32373264261707</v>
      </c>
      <c r="G451" s="109">
        <v>25</v>
      </c>
      <c r="H451" s="109">
        <v>28.082581114631651</v>
      </c>
      <c r="I451" s="109">
        <v>3.0825811146316511</v>
      </c>
      <c r="J451" s="110">
        <v>1490.1883332763141</v>
      </c>
      <c r="K451" s="110">
        <v>4600</v>
      </c>
      <c r="L451" s="110">
        <v>3109.8116667236859</v>
      </c>
      <c r="M451" s="111" t="s">
        <v>105</v>
      </c>
      <c r="O451" s="103">
        <v>21.678537039792531</v>
      </c>
      <c r="P451" s="103">
        <v>22.089440387045631</v>
      </c>
      <c r="Q451" s="103">
        <v>0.4109033472530963</v>
      </c>
      <c r="R451" s="104">
        <v>873.72979624059451</v>
      </c>
      <c r="S451" s="104">
        <v>3999.4460842030162</v>
      </c>
      <c r="T451" s="104">
        <v>3125.7162879624193</v>
      </c>
      <c r="X451" s="105">
        <v>446</v>
      </c>
      <c r="Y451" s="109">
        <v>22.107150352791052</v>
      </c>
      <c r="Z451" s="109">
        <v>2</v>
      </c>
      <c r="AA451" s="109">
        <v>3.0505925763306485</v>
      </c>
      <c r="AB451" s="110">
        <v>148.6544796522449</v>
      </c>
      <c r="AC451" s="109">
        <v>23.157742929121699</v>
      </c>
      <c r="AD451" s="109">
        <v>23.157742929121699</v>
      </c>
      <c r="AE451" s="109">
        <v>0</v>
      </c>
      <c r="AF451" s="110">
        <v>843.38676752589595</v>
      </c>
      <c r="AG451" s="110">
        <v>4308.3937272419062</v>
      </c>
      <c r="AH451" s="110">
        <v>3465.00695971601</v>
      </c>
      <c r="AI451" s="111" t="s">
        <v>104</v>
      </c>
      <c r="AK451" s="103">
        <v>21.76833899347578</v>
      </c>
      <c r="AL451" s="103">
        <v>22.228404167557532</v>
      </c>
      <c r="AM451" s="103">
        <v>0.4600651740817529</v>
      </c>
      <c r="AN451" s="104">
        <v>887.08655714633323</v>
      </c>
      <c r="AO451" s="104">
        <v>4049.0409291395436</v>
      </c>
      <c r="AP451" s="104">
        <v>3161.9543719932117</v>
      </c>
      <c r="AT451" s="105">
        <v>446</v>
      </c>
      <c r="AU451" s="109">
        <v>21.164786256631857</v>
      </c>
      <c r="AV451" s="109">
        <v>3</v>
      </c>
      <c r="AW451" s="109">
        <v>3.9548755064764856</v>
      </c>
      <c r="AX451" s="110">
        <v>176.34188298785429</v>
      </c>
      <c r="AY451" s="109">
        <v>22.119661763108343</v>
      </c>
      <c r="AZ451" s="109">
        <v>22.119661763108343</v>
      </c>
      <c r="BA451" s="109">
        <v>0</v>
      </c>
      <c r="BB451" s="110">
        <v>839.9317358811046</v>
      </c>
      <c r="BC451" s="110">
        <v>3467.9492644662514</v>
      </c>
      <c r="BD451" s="110">
        <v>2628.0175285851469</v>
      </c>
      <c r="BE451" s="111" t="s">
        <v>104</v>
      </c>
      <c r="BG451" s="103">
        <v>22.913868993091214</v>
      </c>
      <c r="BH451" s="103">
        <v>23.728580735258827</v>
      </c>
      <c r="BI451" s="103">
        <v>0.81471174216762043</v>
      </c>
      <c r="BJ451" s="104">
        <v>959.68720382059121</v>
      </c>
      <c r="BK451" s="104">
        <v>3600.0848332686146</v>
      </c>
      <c r="BL451" s="104">
        <v>2640.3976294480208</v>
      </c>
      <c r="BP451" s="105">
        <v>446</v>
      </c>
      <c r="BQ451" s="109">
        <v>21.01644975668464</v>
      </c>
      <c r="BR451" s="109">
        <v>5</v>
      </c>
      <c r="BS451" s="109">
        <v>6.0436267643658148</v>
      </c>
      <c r="BT451" s="110">
        <v>118.81515252463349</v>
      </c>
      <c r="BU451" s="109">
        <v>22.060076521050455</v>
      </c>
      <c r="BV451" s="109">
        <v>22.060076521050455</v>
      </c>
      <c r="BW451" s="109">
        <v>0</v>
      </c>
      <c r="BX451" s="110">
        <v>780.61744815614713</v>
      </c>
      <c r="BY451" s="110">
        <v>3659.011478157568</v>
      </c>
      <c r="BZ451" s="110">
        <v>2878.394030001421</v>
      </c>
      <c r="CA451" s="111" t="s">
        <v>104</v>
      </c>
      <c r="CC451" s="103">
        <v>22.920322572307359</v>
      </c>
      <c r="CD451" s="103">
        <v>23.777024446772575</v>
      </c>
      <c r="CE451" s="103">
        <v>0.85670187446521218</v>
      </c>
      <c r="CF451" s="104">
        <v>966.72707329569971</v>
      </c>
      <c r="CG451" s="104">
        <v>3663.1156504200949</v>
      </c>
      <c r="CH451" s="104">
        <v>2696.3885771243927</v>
      </c>
    </row>
    <row r="452" spans="2:86" x14ac:dyDescent="0.2">
      <c r="B452" s="105">
        <v>447</v>
      </c>
      <c r="C452" s="109">
        <v>18.88296406808481</v>
      </c>
      <c r="D452" s="109">
        <v>3</v>
      </c>
      <c r="E452" s="109">
        <v>3.9400277563572326</v>
      </c>
      <c r="F452" s="110">
        <v>173.345584196365</v>
      </c>
      <c r="G452" s="109">
        <v>19.822991824442042</v>
      </c>
      <c r="H452" s="109">
        <v>19.822991824442042</v>
      </c>
      <c r="I452" s="109">
        <v>0</v>
      </c>
      <c r="J452" s="110">
        <v>768.03533892962628</v>
      </c>
      <c r="K452" s="110">
        <v>3718.1385283995673</v>
      </c>
      <c r="L452" s="110">
        <v>2950.1031894699408</v>
      </c>
      <c r="M452" s="111" t="s">
        <v>104</v>
      </c>
      <c r="O452" s="103">
        <v>21.67438593192821</v>
      </c>
      <c r="P452" s="103">
        <v>22.084370032319448</v>
      </c>
      <c r="Q452" s="103">
        <v>0.40998410039123256</v>
      </c>
      <c r="R452" s="104">
        <v>873.4933433159614</v>
      </c>
      <c r="S452" s="104">
        <v>3998.8167608119575</v>
      </c>
      <c r="T452" s="104">
        <v>3125.3234174959935</v>
      </c>
      <c r="X452" s="105">
        <v>447</v>
      </c>
      <c r="Y452" s="109">
        <v>17.916862455602999</v>
      </c>
      <c r="Z452" s="109">
        <v>2</v>
      </c>
      <c r="AA452" s="109">
        <v>4.0698428024248825</v>
      </c>
      <c r="AB452" s="110">
        <v>141.36747787937838</v>
      </c>
      <c r="AC452" s="109">
        <v>19.986705258027882</v>
      </c>
      <c r="AD452" s="109">
        <v>19.986705258027882</v>
      </c>
      <c r="AE452" s="109">
        <v>0</v>
      </c>
      <c r="AF452" s="110">
        <v>740.96863562021485</v>
      </c>
      <c r="AG452" s="110">
        <v>3737.6069464450188</v>
      </c>
      <c r="AH452" s="110">
        <v>2996.6383108248037</v>
      </c>
      <c r="AI452" s="111" t="s">
        <v>104</v>
      </c>
      <c r="AK452" s="103">
        <v>21.764353235678357</v>
      </c>
      <c r="AL452" s="103">
        <v>22.223389181182746</v>
      </c>
      <c r="AM452" s="103">
        <v>0.45903594550438881</v>
      </c>
      <c r="AN452" s="104">
        <v>886.75967141584977</v>
      </c>
      <c r="AO452" s="104">
        <v>4048.3442088203169</v>
      </c>
      <c r="AP452" s="104">
        <v>3161.5845374044679</v>
      </c>
      <c r="AT452" s="105">
        <v>447</v>
      </c>
      <c r="AU452" s="109">
        <v>22.19723949099313</v>
      </c>
      <c r="AV452" s="109">
        <v>5</v>
      </c>
      <c r="AW452" s="109">
        <v>6.1578597470832452</v>
      </c>
      <c r="AX452" s="110">
        <v>188.15708851462068</v>
      </c>
      <c r="AY452" s="109">
        <v>23.355099238076377</v>
      </c>
      <c r="AZ452" s="109">
        <v>23.355099238076377</v>
      </c>
      <c r="BA452" s="109">
        <v>0</v>
      </c>
      <c r="BB452" s="110">
        <v>888.810065656912</v>
      </c>
      <c r="BC452" s="110">
        <v>3753.2648857114564</v>
      </c>
      <c r="BD452" s="110">
        <v>2864.4548200545441</v>
      </c>
      <c r="BE452" s="111" t="s">
        <v>104</v>
      </c>
      <c r="BG452" s="103">
        <v>22.914856085361876</v>
      </c>
      <c r="BH452" s="103">
        <v>23.727745206182359</v>
      </c>
      <c r="BI452" s="103">
        <v>0.81288912082048925</v>
      </c>
      <c r="BJ452" s="104">
        <v>959.52864199024737</v>
      </c>
      <c r="BK452" s="104">
        <v>3600.4275179496944</v>
      </c>
      <c r="BL452" s="104">
        <v>2640.8988759594445</v>
      </c>
      <c r="BP452" s="105">
        <v>447</v>
      </c>
      <c r="BQ452" s="109">
        <v>19.820097411025031</v>
      </c>
      <c r="BR452" s="109">
        <v>3</v>
      </c>
      <c r="BS452" s="109">
        <v>3.7943535656127696</v>
      </c>
      <c r="BT452" s="110">
        <v>157.60804460379808</v>
      </c>
      <c r="BU452" s="109">
        <v>20.614450976637801</v>
      </c>
      <c r="BV452" s="109">
        <v>20.614450976637801</v>
      </c>
      <c r="BW452" s="109">
        <v>0</v>
      </c>
      <c r="BX452" s="110">
        <v>776.04157390293221</v>
      </c>
      <c r="BY452" s="110">
        <v>3302.1676464956704</v>
      </c>
      <c r="BZ452" s="110">
        <v>2526.1260725927382</v>
      </c>
      <c r="CA452" s="111" t="s">
        <v>104</v>
      </c>
      <c r="CC452" s="103">
        <v>22.915164022876333</v>
      </c>
      <c r="CD452" s="103">
        <v>23.769949338338268</v>
      </c>
      <c r="CE452" s="103">
        <v>0.85478531546193426</v>
      </c>
      <c r="CF452" s="104">
        <v>966.30048381159952</v>
      </c>
      <c r="CG452" s="104">
        <v>3662.3081604784293</v>
      </c>
      <c r="CH452" s="104">
        <v>2696.0076766668276</v>
      </c>
    </row>
    <row r="453" spans="2:86" x14ac:dyDescent="0.2">
      <c r="B453" s="105">
        <v>448</v>
      </c>
      <c r="C453" s="109">
        <v>15.388816845601824</v>
      </c>
      <c r="D453" s="109">
        <v>4</v>
      </c>
      <c r="E453" s="109">
        <v>3.4136390078766801</v>
      </c>
      <c r="F453" s="110">
        <v>169.94197314442596</v>
      </c>
      <c r="G453" s="109">
        <v>14.802455853478502</v>
      </c>
      <c r="H453" s="109">
        <v>14.802455853478502</v>
      </c>
      <c r="I453" s="109">
        <v>0</v>
      </c>
      <c r="J453" s="110">
        <v>614.01564874878102</v>
      </c>
      <c r="K453" s="110">
        <v>2864.4420536261305</v>
      </c>
      <c r="L453" s="110">
        <v>2250.4264048773493</v>
      </c>
      <c r="M453" s="111" t="s">
        <v>104</v>
      </c>
      <c r="O453" s="103">
        <v>21.65904680228881</v>
      </c>
      <c r="P453" s="103">
        <v>22.068115759598818</v>
      </c>
      <c r="Q453" s="103">
        <v>0.40906895731000209</v>
      </c>
      <c r="R453" s="104">
        <v>872.91415203344536</v>
      </c>
      <c r="S453" s="104">
        <v>3996.2846744119888</v>
      </c>
      <c r="T453" s="104">
        <v>3123.370522378541</v>
      </c>
      <c r="X453" s="105">
        <v>448</v>
      </c>
      <c r="Y453" s="109">
        <v>18.032549088841598</v>
      </c>
      <c r="Z453" s="109">
        <v>3</v>
      </c>
      <c r="AA453" s="109">
        <v>2.5826689640054958</v>
      </c>
      <c r="AB453" s="110">
        <v>103.16179512383206</v>
      </c>
      <c r="AC453" s="109">
        <v>17.615218052847094</v>
      </c>
      <c r="AD453" s="109">
        <v>17.615218052847094</v>
      </c>
      <c r="AE453" s="109">
        <v>0</v>
      </c>
      <c r="AF453" s="110">
        <v>631.61833670924489</v>
      </c>
      <c r="AG453" s="110">
        <v>3380.7392495124768</v>
      </c>
      <c r="AH453" s="110">
        <v>2749.1209128032319</v>
      </c>
      <c r="AI453" s="111" t="s">
        <v>104</v>
      </c>
      <c r="AK453" s="103">
        <v>21.755091773216684</v>
      </c>
      <c r="AL453" s="103">
        <v>22.213103084914142</v>
      </c>
      <c r="AM453" s="103">
        <v>0.45801131169745934</v>
      </c>
      <c r="AN453" s="104">
        <v>886.19015950802248</v>
      </c>
      <c r="AO453" s="104">
        <v>4046.8540191790048</v>
      </c>
      <c r="AP453" s="104">
        <v>3160.6638596709831</v>
      </c>
      <c r="AT453" s="105">
        <v>448</v>
      </c>
      <c r="AU453" s="109">
        <v>20.455136168339855</v>
      </c>
      <c r="AV453" s="109">
        <v>2</v>
      </c>
      <c r="AW453" s="109">
        <v>4.252504721982886</v>
      </c>
      <c r="AX453" s="110">
        <v>140.81325097369091</v>
      </c>
      <c r="AY453" s="109">
        <v>22.707640890322743</v>
      </c>
      <c r="AZ453" s="109">
        <v>22.707640890322743</v>
      </c>
      <c r="BA453" s="109">
        <v>0</v>
      </c>
      <c r="BB453" s="110">
        <v>822.04247768337314</v>
      </c>
      <c r="BC453" s="110">
        <v>3506.1461335484114</v>
      </c>
      <c r="BD453" s="110">
        <v>2684.1036558650385</v>
      </c>
      <c r="BE453" s="111" t="s">
        <v>104</v>
      </c>
      <c r="BG453" s="103">
        <v>22.91439355144438</v>
      </c>
      <c r="BH453" s="103">
        <v>23.725468187620173</v>
      </c>
      <c r="BI453" s="103">
        <v>0.81107463617580067</v>
      </c>
      <c r="BJ453" s="104">
        <v>959.22175323063391</v>
      </c>
      <c r="BK453" s="104">
        <v>3600.2170684309417</v>
      </c>
      <c r="BL453" s="104">
        <v>2640.995315200305</v>
      </c>
      <c r="BP453" s="105">
        <v>448</v>
      </c>
      <c r="BQ453" s="109">
        <v>23.333654630552637</v>
      </c>
      <c r="BR453" s="109">
        <v>3</v>
      </c>
      <c r="BS453" s="109">
        <v>6.076869413390634</v>
      </c>
      <c r="BT453" s="110">
        <v>137.792993661493</v>
      </c>
      <c r="BU453" s="109">
        <v>25</v>
      </c>
      <c r="BV453" s="109">
        <v>26.410524043943269</v>
      </c>
      <c r="BW453" s="109">
        <v>1.4105240439432691</v>
      </c>
      <c r="BX453" s="110">
        <v>1099.3716002529834</v>
      </c>
      <c r="BY453" s="110">
        <v>3960</v>
      </c>
      <c r="BZ453" s="110">
        <v>2860.6283997470164</v>
      </c>
      <c r="CA453" s="111" t="s">
        <v>105</v>
      </c>
      <c r="CC453" s="103">
        <v>22.919817674610982</v>
      </c>
      <c r="CD453" s="103">
        <v>23.77584347830614</v>
      </c>
      <c r="CE453" s="103">
        <v>0.85602580369515147</v>
      </c>
      <c r="CF453" s="104">
        <v>966.59751755365619</v>
      </c>
      <c r="CG453" s="104">
        <v>3662.9726511916474</v>
      </c>
      <c r="CH453" s="104">
        <v>2696.3751336379887</v>
      </c>
    </row>
    <row r="454" spans="2:86" x14ac:dyDescent="0.2">
      <c r="B454" s="105">
        <v>449</v>
      </c>
      <c r="C454" s="109">
        <v>19.049877409210897</v>
      </c>
      <c r="D454" s="109">
        <v>4</v>
      </c>
      <c r="E454" s="109">
        <v>5.0450411026427648</v>
      </c>
      <c r="F454" s="110">
        <v>157.15392530449645</v>
      </c>
      <c r="G454" s="109">
        <v>20.094918511853663</v>
      </c>
      <c r="H454" s="109">
        <v>20.094918511853663</v>
      </c>
      <c r="I454" s="109">
        <v>0</v>
      </c>
      <c r="J454" s="110">
        <v>760.00148066010638</v>
      </c>
      <c r="K454" s="110">
        <v>3817.0853321336594</v>
      </c>
      <c r="L454" s="110">
        <v>3057.0838514735533</v>
      </c>
      <c r="M454" s="111" t="s">
        <v>104</v>
      </c>
      <c r="O454" s="103">
        <v>21.655563220350203</v>
      </c>
      <c r="P454" s="103">
        <v>22.063721110940143</v>
      </c>
      <c r="Q454" s="103">
        <v>0.40815789058993529</v>
      </c>
      <c r="R454" s="104">
        <v>872.66267615065397</v>
      </c>
      <c r="S454" s="104">
        <v>3995.8855667454445</v>
      </c>
      <c r="T454" s="104">
        <v>3123.2228905947886</v>
      </c>
      <c r="X454" s="105">
        <v>449</v>
      </c>
      <c r="Y454" s="109">
        <v>22.335606818610813</v>
      </c>
      <c r="Z454" s="109">
        <v>2</v>
      </c>
      <c r="AA454" s="109">
        <v>4.6231561196434807</v>
      </c>
      <c r="AB454" s="110">
        <v>108.73374599744746</v>
      </c>
      <c r="AC454" s="109">
        <v>24.958762938254296</v>
      </c>
      <c r="AD454" s="109">
        <v>24.958762938254296</v>
      </c>
      <c r="AE454" s="109">
        <v>0</v>
      </c>
      <c r="AF454" s="110">
        <v>857.49663414507643</v>
      </c>
      <c r="AG454" s="110">
        <v>4632.5773288857736</v>
      </c>
      <c r="AH454" s="110">
        <v>3775.0806947406973</v>
      </c>
      <c r="AI454" s="111" t="s">
        <v>104</v>
      </c>
      <c r="AK454" s="103">
        <v>21.762226898305855</v>
      </c>
      <c r="AL454" s="103">
        <v>22.219218140266793</v>
      </c>
      <c r="AM454" s="103">
        <v>0.45699124196093938</v>
      </c>
      <c r="AN454" s="104">
        <v>886.12625410632324</v>
      </c>
      <c r="AO454" s="104">
        <v>4048.1585254367033</v>
      </c>
      <c r="AP454" s="104">
        <v>3162.0322713303813</v>
      </c>
      <c r="AT454" s="105">
        <v>449</v>
      </c>
      <c r="AU454" s="109">
        <v>22.753110001781931</v>
      </c>
      <c r="AV454" s="109">
        <v>2</v>
      </c>
      <c r="AW454" s="109">
        <v>6.6289527073863121</v>
      </c>
      <c r="AX454" s="110">
        <v>147.51830958527745</v>
      </c>
      <c r="AY454" s="109">
        <v>25</v>
      </c>
      <c r="AZ454" s="109">
        <v>27.382062709168242</v>
      </c>
      <c r="BA454" s="109">
        <v>2.3820627091682418</v>
      </c>
      <c r="BB454" s="110">
        <v>1254.8277159605136</v>
      </c>
      <c r="BC454" s="110">
        <v>3850</v>
      </c>
      <c r="BD454" s="110">
        <v>2595.1722840394864</v>
      </c>
      <c r="BE454" s="111" t="s">
        <v>105</v>
      </c>
      <c r="BG454" s="103">
        <v>22.919038554670561</v>
      </c>
      <c r="BH454" s="103">
        <v>23.733612050697115</v>
      </c>
      <c r="BI454" s="103">
        <v>0.81457349602656337</v>
      </c>
      <c r="BJ454" s="104">
        <v>959.88011840375168</v>
      </c>
      <c r="BK454" s="104">
        <v>3600.7733778553716</v>
      </c>
      <c r="BL454" s="104">
        <v>2640.8932594516173</v>
      </c>
      <c r="BP454" s="105">
        <v>449</v>
      </c>
      <c r="BQ454" s="109">
        <v>24.684385084011424</v>
      </c>
      <c r="BR454" s="109">
        <v>3</v>
      </c>
      <c r="BS454" s="109">
        <v>5.3631435482996359</v>
      </c>
      <c r="BT454" s="110">
        <v>119.15937357322737</v>
      </c>
      <c r="BU454" s="109">
        <v>25</v>
      </c>
      <c r="BV454" s="109">
        <v>27.04752863231106</v>
      </c>
      <c r="BW454" s="109">
        <v>2.0475286323110602</v>
      </c>
      <c r="BX454" s="110">
        <v>1176.2886684198863</v>
      </c>
      <c r="BY454" s="110">
        <v>3960</v>
      </c>
      <c r="BZ454" s="110">
        <v>2783.7113315801134</v>
      </c>
      <c r="CA454" s="111" t="s">
        <v>105</v>
      </c>
      <c r="CC454" s="103">
        <v>22.924450597384677</v>
      </c>
      <c r="CD454" s="103">
        <v>23.783130082212608</v>
      </c>
      <c r="CE454" s="103">
        <v>0.85867948482792644</v>
      </c>
      <c r="CF454" s="104">
        <v>967.06453570703309</v>
      </c>
      <c r="CG454" s="104">
        <v>3663.6341820353182</v>
      </c>
      <c r="CH454" s="104">
        <v>2696.5696463282825</v>
      </c>
    </row>
    <row r="455" spans="2:86" x14ac:dyDescent="0.2">
      <c r="B455" s="105">
        <v>450</v>
      </c>
      <c r="C455" s="109">
        <v>20.97604053750549</v>
      </c>
      <c r="D455" s="109">
        <v>1</v>
      </c>
      <c r="E455" s="109">
        <v>2.7921051340792236</v>
      </c>
      <c r="F455" s="110">
        <v>158.51971981430484</v>
      </c>
      <c r="G455" s="109">
        <v>22.768145671584712</v>
      </c>
      <c r="H455" s="109">
        <v>22.768145671584712</v>
      </c>
      <c r="I455" s="109">
        <v>0</v>
      </c>
      <c r="J455" s="110">
        <v>841.56408996184621</v>
      </c>
      <c r="K455" s="110">
        <v>4148.266220885248</v>
      </c>
      <c r="L455" s="110">
        <v>3306.7021309234019</v>
      </c>
      <c r="M455" s="111" t="s">
        <v>104</v>
      </c>
      <c r="O455" s="103">
        <v>21.658035625797392</v>
      </c>
      <c r="P455" s="103">
        <v>22.065286498852689</v>
      </c>
      <c r="Q455" s="103">
        <v>0.40725087305529101</v>
      </c>
      <c r="R455" s="104">
        <v>872.59356818134563</v>
      </c>
      <c r="S455" s="104">
        <v>3996.2241904213111</v>
      </c>
      <c r="T455" s="104">
        <v>3123.6306222399635</v>
      </c>
      <c r="X455" s="105">
        <v>450</v>
      </c>
      <c r="Y455" s="109">
        <v>25.969900996369443</v>
      </c>
      <c r="Z455" s="109">
        <v>3</v>
      </c>
      <c r="AA455" s="109">
        <v>2.5271942675117671</v>
      </c>
      <c r="AB455" s="110">
        <v>125.45711575915053</v>
      </c>
      <c r="AC455" s="109">
        <v>25</v>
      </c>
      <c r="AD455" s="109">
        <v>25.49709526388121</v>
      </c>
      <c r="AE455" s="109">
        <v>0.49709526388121006</v>
      </c>
      <c r="AF455" s="110">
        <v>964.93426325776829</v>
      </c>
      <c r="AG455" s="110">
        <v>4710</v>
      </c>
      <c r="AH455" s="110">
        <v>3745.0657367422318</v>
      </c>
      <c r="AI455" s="111" t="s">
        <v>105</v>
      </c>
      <c r="AK455" s="103">
        <v>21.769421949642954</v>
      </c>
      <c r="AL455" s="103">
        <v>22.226502311652606</v>
      </c>
      <c r="AM455" s="103">
        <v>0.45708036200965113</v>
      </c>
      <c r="AN455" s="104">
        <v>886.30138301554871</v>
      </c>
      <c r="AO455" s="104">
        <v>4049.6292842690664</v>
      </c>
      <c r="AP455" s="104">
        <v>3163.3279012535186</v>
      </c>
      <c r="AT455" s="105">
        <v>450</v>
      </c>
      <c r="AU455" s="109">
        <v>23.059715918027827</v>
      </c>
      <c r="AV455" s="109">
        <v>0</v>
      </c>
      <c r="AW455" s="109">
        <v>6.7714519138822187</v>
      </c>
      <c r="AX455" s="110">
        <v>159.09333490532862</v>
      </c>
      <c r="AY455" s="109">
        <v>25</v>
      </c>
      <c r="AZ455" s="109">
        <v>29.831167831910044</v>
      </c>
      <c r="BA455" s="109">
        <v>4.8311678319100437</v>
      </c>
      <c r="BB455" s="110">
        <v>1633.7685096918351</v>
      </c>
      <c r="BC455" s="110">
        <v>3750</v>
      </c>
      <c r="BD455" s="110">
        <v>2116.2314903081651</v>
      </c>
      <c r="BE455" s="111" t="s">
        <v>105</v>
      </c>
      <c r="BG455" s="103">
        <v>22.923662913437958</v>
      </c>
      <c r="BH455" s="103">
        <v>23.747162174655365</v>
      </c>
      <c r="BI455" s="103">
        <v>0.82349926121741546</v>
      </c>
      <c r="BJ455" s="104">
        <v>961.37764816216952</v>
      </c>
      <c r="BK455" s="104">
        <v>3601.1049925712487</v>
      </c>
      <c r="BL455" s="104">
        <v>2639.7273444090761</v>
      </c>
      <c r="BP455" s="105">
        <v>450</v>
      </c>
      <c r="BQ455" s="109">
        <v>22.110536969273262</v>
      </c>
      <c r="BR455" s="109">
        <v>6</v>
      </c>
      <c r="BS455" s="109">
        <v>3.5913965906336749</v>
      </c>
      <c r="BT455" s="110">
        <v>170.70261063531726</v>
      </c>
      <c r="BU455" s="109">
        <v>19.701933559906937</v>
      </c>
      <c r="BV455" s="109">
        <v>19.701933559906937</v>
      </c>
      <c r="BW455" s="109">
        <v>0</v>
      </c>
      <c r="BX455" s="110">
        <v>761.76061743252535</v>
      </c>
      <c r="BY455" s="110">
        <v>3375.2900339860407</v>
      </c>
      <c r="BZ455" s="110">
        <v>2613.5294165535151</v>
      </c>
      <c r="CA455" s="111" t="s">
        <v>104</v>
      </c>
      <c r="CC455" s="103">
        <v>22.917289448412504</v>
      </c>
      <c r="CD455" s="103">
        <v>23.774060756607486</v>
      </c>
      <c r="CE455" s="103">
        <v>0.85677130819497549</v>
      </c>
      <c r="CF455" s="104">
        <v>966.60830477753416</v>
      </c>
      <c r="CG455" s="104">
        <v>3662.9934172618755</v>
      </c>
      <c r="CH455" s="104">
        <v>2696.3851124843386</v>
      </c>
    </row>
    <row r="456" spans="2:86" x14ac:dyDescent="0.2">
      <c r="B456" s="105">
        <v>451</v>
      </c>
      <c r="C456" s="109">
        <v>19.276801715608041</v>
      </c>
      <c r="D456" s="109">
        <v>3</v>
      </c>
      <c r="E456" s="109">
        <v>5.7334558197225238</v>
      </c>
      <c r="F456" s="110">
        <v>165.22041318720426</v>
      </c>
      <c r="G456" s="109">
        <v>22.010257535330567</v>
      </c>
      <c r="H456" s="109">
        <v>22.010257535330567</v>
      </c>
      <c r="I456" s="109">
        <v>0</v>
      </c>
      <c r="J456" s="110">
        <v>825.52813924712132</v>
      </c>
      <c r="K456" s="110">
        <v>4111.8463563595014</v>
      </c>
      <c r="L456" s="110">
        <v>3286.3182171123799</v>
      </c>
      <c r="M456" s="111" t="s">
        <v>104</v>
      </c>
      <c r="O456" s="103">
        <v>21.658816605641146</v>
      </c>
      <c r="P456" s="103">
        <v>22.065164483412506</v>
      </c>
      <c r="Q456" s="103">
        <v>0.40634787777135467</v>
      </c>
      <c r="R456" s="104">
        <v>872.48921024579295</v>
      </c>
      <c r="S456" s="104">
        <v>3996.4805588601985</v>
      </c>
      <c r="T456" s="104">
        <v>3123.9913486144037</v>
      </c>
      <c r="X456" s="105">
        <v>451</v>
      </c>
      <c r="Y456" s="109">
        <v>20.665096918438589</v>
      </c>
      <c r="Z456" s="109">
        <v>2</v>
      </c>
      <c r="AA456" s="109">
        <v>3.3575987223584574</v>
      </c>
      <c r="AB456" s="110">
        <v>168.68799360812818</v>
      </c>
      <c r="AC456" s="109">
        <v>22.022695640797046</v>
      </c>
      <c r="AD456" s="109">
        <v>22.022695640797046</v>
      </c>
      <c r="AE456" s="109">
        <v>0</v>
      </c>
      <c r="AF456" s="110">
        <v>829.36886283203955</v>
      </c>
      <c r="AG456" s="110">
        <v>4104.085215343468</v>
      </c>
      <c r="AH456" s="110">
        <v>3274.7163525114283</v>
      </c>
      <c r="AI456" s="111" t="s">
        <v>104</v>
      </c>
      <c r="AK456" s="103">
        <v>21.769983532106711</v>
      </c>
      <c r="AL456" s="103">
        <v>22.226050412160685</v>
      </c>
      <c r="AM456" s="103">
        <v>0.45606688005397561</v>
      </c>
      <c r="AN456" s="104">
        <v>886.17514682888907</v>
      </c>
      <c r="AO456" s="104">
        <v>4049.7500291273241</v>
      </c>
      <c r="AP456" s="104">
        <v>3163.5748822984365</v>
      </c>
      <c r="AT456" s="105">
        <v>451</v>
      </c>
      <c r="AU456" s="109">
        <v>18.860152858780491</v>
      </c>
      <c r="AV456" s="109">
        <v>6</v>
      </c>
      <c r="AW456" s="109">
        <v>3.1014888174958877</v>
      </c>
      <c r="AX456" s="110">
        <v>167.51261257787823</v>
      </c>
      <c r="AY456" s="109">
        <v>15.961641676276379</v>
      </c>
      <c r="AZ456" s="109">
        <v>15.961641676276379</v>
      </c>
      <c r="BA456" s="109">
        <v>0</v>
      </c>
      <c r="BB456" s="110">
        <v>646.36186286616964</v>
      </c>
      <c r="BC456" s="110">
        <v>2694.2462514414569</v>
      </c>
      <c r="BD456" s="110">
        <v>2047.8843885752872</v>
      </c>
      <c r="BE456" s="111" t="s">
        <v>104</v>
      </c>
      <c r="BG456" s="103">
        <v>22.908226059253565</v>
      </c>
      <c r="BH456" s="103">
        <v>23.729899379758738</v>
      </c>
      <c r="BI456" s="103">
        <v>0.82167332050518171</v>
      </c>
      <c r="BJ456" s="104">
        <v>960.6791652679434</v>
      </c>
      <c r="BK456" s="104">
        <v>3599.0942193093201</v>
      </c>
      <c r="BL456" s="104">
        <v>2638.4150540413739</v>
      </c>
      <c r="BP456" s="105">
        <v>451</v>
      </c>
      <c r="BQ456" s="109">
        <v>30.329862616017742</v>
      </c>
      <c r="BR456" s="109">
        <v>3</v>
      </c>
      <c r="BS456" s="109">
        <v>4.2733328531483528</v>
      </c>
      <c r="BT456" s="110">
        <v>129.29181974899731</v>
      </c>
      <c r="BU456" s="109">
        <v>25</v>
      </c>
      <c r="BV456" s="109">
        <v>31.603195469166096</v>
      </c>
      <c r="BW456" s="109">
        <v>6.6031954691660957</v>
      </c>
      <c r="BX456" s="110">
        <v>1869.7711401239117</v>
      </c>
      <c r="BY456" s="110">
        <v>3960</v>
      </c>
      <c r="BZ456" s="110">
        <v>2090.2288598760883</v>
      </c>
      <c r="CA456" s="111" t="s">
        <v>105</v>
      </c>
      <c r="CC456" s="103">
        <v>22.921907431897178</v>
      </c>
      <c r="CD456" s="103">
        <v>23.791420257078791</v>
      </c>
      <c r="CE456" s="103">
        <v>0.86951282518160766</v>
      </c>
      <c r="CF456" s="104">
        <v>968.61088312641743</v>
      </c>
      <c r="CG456" s="104">
        <v>3663.6519684431132</v>
      </c>
      <c r="CH456" s="104">
        <v>2695.0410853166927</v>
      </c>
    </row>
    <row r="457" spans="2:86" x14ac:dyDescent="0.2">
      <c r="B457" s="105">
        <v>452</v>
      </c>
      <c r="C457" s="109">
        <v>17.414221845985676</v>
      </c>
      <c r="D457" s="109">
        <v>4</v>
      </c>
      <c r="E457" s="109">
        <v>2.4784175506081176</v>
      </c>
      <c r="F457" s="110">
        <v>146.22100568589931</v>
      </c>
      <c r="G457" s="109">
        <v>15.892639396593793</v>
      </c>
      <c r="H457" s="109">
        <v>15.892639396593793</v>
      </c>
      <c r="I457" s="109">
        <v>0</v>
      </c>
      <c r="J457" s="110">
        <v>623.00018758371311</v>
      </c>
      <c r="K457" s="110">
        <v>3060.6750913868827</v>
      </c>
      <c r="L457" s="110">
        <v>2437.6749038031694</v>
      </c>
      <c r="M457" s="111" t="s">
        <v>104</v>
      </c>
      <c r="O457" s="103">
        <v>21.646059576417588</v>
      </c>
      <c r="P457" s="103">
        <v>22.051508454459366</v>
      </c>
      <c r="Q457" s="103">
        <v>0.40544887804177199</v>
      </c>
      <c r="R457" s="104">
        <v>871.93724338149639</v>
      </c>
      <c r="S457" s="104">
        <v>3994.4101927817173</v>
      </c>
      <c r="T457" s="104">
        <v>3122.4729494002195</v>
      </c>
      <c r="X457" s="105">
        <v>452</v>
      </c>
      <c r="Y457" s="109">
        <v>19.437176005901296</v>
      </c>
      <c r="Z457" s="109">
        <v>2</v>
      </c>
      <c r="AA457" s="109">
        <v>4.7262127611457281</v>
      </c>
      <c r="AB457" s="110">
        <v>145.53379198494514</v>
      </c>
      <c r="AC457" s="109">
        <v>22.163388767047024</v>
      </c>
      <c r="AD457" s="109">
        <v>22.163388767047024</v>
      </c>
      <c r="AE457" s="109">
        <v>0</v>
      </c>
      <c r="AF457" s="110">
        <v>810.43545499635593</v>
      </c>
      <c r="AG457" s="110">
        <v>4129.4099780684646</v>
      </c>
      <c r="AH457" s="110">
        <v>3318.9745230721087</v>
      </c>
      <c r="AI457" s="111" t="s">
        <v>104</v>
      </c>
      <c r="AK457" s="103">
        <v>21.770853897670737</v>
      </c>
      <c r="AL457" s="103">
        <v>22.22591178020247</v>
      </c>
      <c r="AM457" s="103">
        <v>0.45505788253173229</v>
      </c>
      <c r="AN457" s="104">
        <v>886.00758113899406</v>
      </c>
      <c r="AO457" s="104">
        <v>4049.9262679524149</v>
      </c>
      <c r="AP457" s="104">
        <v>3163.9186868134225</v>
      </c>
      <c r="AT457" s="105">
        <v>452</v>
      </c>
      <c r="AU457" s="109">
        <v>18.890211344254787</v>
      </c>
      <c r="AV457" s="109">
        <v>1</v>
      </c>
      <c r="AW457" s="109">
        <v>6.0060750714808426</v>
      </c>
      <c r="AX457" s="110">
        <v>122.64152693855343</v>
      </c>
      <c r="AY457" s="109">
        <v>23.896286415735631</v>
      </c>
      <c r="AZ457" s="109">
        <v>23.896286415735631</v>
      </c>
      <c r="BA457" s="109">
        <v>0</v>
      </c>
      <c r="BB457" s="110">
        <v>839.53011941062232</v>
      </c>
      <c r="BC457" s="110">
        <v>3634.4429623603446</v>
      </c>
      <c r="BD457" s="110">
        <v>2794.9128429497223</v>
      </c>
      <c r="BE457" s="111" t="s">
        <v>104</v>
      </c>
      <c r="BG457" s="103">
        <v>22.910412033493568</v>
      </c>
      <c r="BH457" s="103">
        <v>23.73026749267019</v>
      </c>
      <c r="BI457" s="103">
        <v>0.81985545917663039</v>
      </c>
      <c r="BJ457" s="104">
        <v>960.4111364054271</v>
      </c>
      <c r="BK457" s="104">
        <v>3599.1724244930615</v>
      </c>
      <c r="BL457" s="104">
        <v>2638.7612880876313</v>
      </c>
      <c r="BP457" s="105">
        <v>452</v>
      </c>
      <c r="BQ457" s="109">
        <v>20.138308259528387</v>
      </c>
      <c r="BR457" s="109">
        <v>3</v>
      </c>
      <c r="BS457" s="109">
        <v>5.8372505623940594</v>
      </c>
      <c r="BT457" s="110">
        <v>146.53699586983311</v>
      </c>
      <c r="BU457" s="109">
        <v>22.975558821922448</v>
      </c>
      <c r="BV457" s="109">
        <v>22.975558821922448</v>
      </c>
      <c r="BW457" s="109">
        <v>0</v>
      </c>
      <c r="BX457" s="110">
        <v>835.80376052750648</v>
      </c>
      <c r="BY457" s="110">
        <v>3656.3338232883671</v>
      </c>
      <c r="BZ457" s="110">
        <v>2820.5300627608603</v>
      </c>
      <c r="CA457" s="111" t="s">
        <v>104</v>
      </c>
      <c r="CC457" s="103">
        <v>22.922026129662722</v>
      </c>
      <c r="CD457" s="103">
        <v>23.789615253903666</v>
      </c>
      <c r="CE457" s="103">
        <v>0.86758912424094037</v>
      </c>
      <c r="CF457" s="104">
        <v>968.31706205872081</v>
      </c>
      <c r="CG457" s="104">
        <v>3663.6357778564875</v>
      </c>
      <c r="CH457" s="104">
        <v>2695.3187157977641</v>
      </c>
    </row>
    <row r="458" spans="2:86" x14ac:dyDescent="0.2">
      <c r="B458" s="105">
        <v>453</v>
      </c>
      <c r="C458" s="109">
        <v>20.355043624776126</v>
      </c>
      <c r="D458" s="109">
        <v>0</v>
      </c>
      <c r="E458" s="109">
        <v>3.0040395605458303</v>
      </c>
      <c r="F458" s="110">
        <v>165.73875098243133</v>
      </c>
      <c r="G458" s="109">
        <v>23.359083185321957</v>
      </c>
      <c r="H458" s="109">
        <v>23.359083185321957</v>
      </c>
      <c r="I458" s="109">
        <v>0</v>
      </c>
      <c r="J458" s="110">
        <v>866.51124654209002</v>
      </c>
      <c r="K458" s="110">
        <v>4204.6349733579518</v>
      </c>
      <c r="L458" s="110">
        <v>3338.123726815862</v>
      </c>
      <c r="M458" s="111" t="s">
        <v>104</v>
      </c>
      <c r="O458" s="103">
        <v>21.649841085488017</v>
      </c>
      <c r="P458" s="103">
        <v>22.054394932893942</v>
      </c>
      <c r="Q458" s="103">
        <v>0.40455384740591821</v>
      </c>
      <c r="R458" s="104">
        <v>871.9252654635286</v>
      </c>
      <c r="S458" s="104">
        <v>3994.8742651450202</v>
      </c>
      <c r="T458" s="104">
        <v>3122.9489996814905</v>
      </c>
      <c r="X458" s="105">
        <v>453</v>
      </c>
      <c r="Y458" s="109">
        <v>23.752982246206464</v>
      </c>
      <c r="Z458" s="109">
        <v>1</v>
      </c>
      <c r="AA458" s="109">
        <v>2.8326005742589473</v>
      </c>
      <c r="AB458" s="110">
        <v>165.69420004694544</v>
      </c>
      <c r="AC458" s="109">
        <v>25</v>
      </c>
      <c r="AD458" s="109">
        <v>25.585582820465412</v>
      </c>
      <c r="AE458" s="109">
        <v>0.58558282046541166</v>
      </c>
      <c r="AF458" s="110">
        <v>1021.0991077307195</v>
      </c>
      <c r="AG458" s="110">
        <v>4570</v>
      </c>
      <c r="AH458" s="110">
        <v>3548.9008922692806</v>
      </c>
      <c r="AI458" s="111" t="s">
        <v>105</v>
      </c>
      <c r="AK458" s="103">
        <v>21.777982255512523</v>
      </c>
      <c r="AL458" s="103">
        <v>22.233328272565082</v>
      </c>
      <c r="AM458" s="103">
        <v>0.45534601705255723</v>
      </c>
      <c r="AN458" s="104">
        <v>886.30579642948351</v>
      </c>
      <c r="AO458" s="104">
        <v>4051.0743335860743</v>
      </c>
      <c r="AP458" s="104">
        <v>3164.7685371565922</v>
      </c>
      <c r="AT458" s="105">
        <v>453</v>
      </c>
      <c r="AU458" s="109">
        <v>19.247933651117151</v>
      </c>
      <c r="AV458" s="109">
        <v>2</v>
      </c>
      <c r="AW458" s="109">
        <v>6.5005430212330815</v>
      </c>
      <c r="AX458" s="110">
        <v>197.61722455307549</v>
      </c>
      <c r="AY458" s="109">
        <v>23.748476672350233</v>
      </c>
      <c r="AZ458" s="109">
        <v>23.748476672350233</v>
      </c>
      <c r="BA458" s="109">
        <v>0</v>
      </c>
      <c r="BB458" s="110">
        <v>910.07152472358246</v>
      </c>
      <c r="BC458" s="110">
        <v>3662.2715008525347</v>
      </c>
      <c r="BD458" s="110">
        <v>2752.1999761289521</v>
      </c>
      <c r="BE458" s="111" t="s">
        <v>104</v>
      </c>
      <c r="BG458" s="103">
        <v>22.912262065808925</v>
      </c>
      <c r="BH458" s="103">
        <v>23.730307689534825</v>
      </c>
      <c r="BI458" s="103">
        <v>0.81804562372590939</v>
      </c>
      <c r="BJ458" s="104">
        <v>960.30001143482707</v>
      </c>
      <c r="BK458" s="104">
        <v>3599.3117160523534</v>
      </c>
      <c r="BL458" s="104">
        <v>2639.0117046175237</v>
      </c>
      <c r="BP458" s="105">
        <v>453</v>
      </c>
      <c r="BQ458" s="109">
        <v>26.568895506315759</v>
      </c>
      <c r="BR458" s="109">
        <v>3</v>
      </c>
      <c r="BS458" s="109">
        <v>4.2480674369415361</v>
      </c>
      <c r="BT458" s="110">
        <v>151.08405086856476</v>
      </c>
      <c r="BU458" s="109">
        <v>25</v>
      </c>
      <c r="BV458" s="109">
        <v>27.816962943257295</v>
      </c>
      <c r="BW458" s="109">
        <v>2.8169629432572947</v>
      </c>
      <c r="BX458" s="110">
        <v>1323.6284923571588</v>
      </c>
      <c r="BY458" s="110">
        <v>3960</v>
      </c>
      <c r="BZ458" s="110">
        <v>2636.3715076428412</v>
      </c>
      <c r="CA458" s="111" t="s">
        <v>105</v>
      </c>
      <c r="CC458" s="103">
        <v>22.926613268449337</v>
      </c>
      <c r="CD458" s="103">
        <v>23.798505646153895</v>
      </c>
      <c r="CE458" s="103">
        <v>0.87189237770455263</v>
      </c>
      <c r="CF458" s="104">
        <v>969.10141400198449</v>
      </c>
      <c r="CG458" s="104">
        <v>3664.2900035124335</v>
      </c>
      <c r="CH458" s="104">
        <v>2695.188589510446</v>
      </c>
    </row>
    <row r="459" spans="2:86" x14ac:dyDescent="0.2">
      <c r="B459" s="105">
        <v>454</v>
      </c>
      <c r="C459" s="109">
        <v>14.247600645678935</v>
      </c>
      <c r="D459" s="109">
        <v>1</v>
      </c>
      <c r="E459" s="109">
        <v>3.6694020732821375</v>
      </c>
      <c r="F459" s="110">
        <v>128.11063813818933</v>
      </c>
      <c r="G459" s="109">
        <v>16.917002718961072</v>
      </c>
      <c r="H459" s="109">
        <v>16.917002718961072</v>
      </c>
      <c r="I459" s="109">
        <v>0</v>
      </c>
      <c r="J459" s="110">
        <v>635.62071970702152</v>
      </c>
      <c r="K459" s="110">
        <v>3095.0604894129929</v>
      </c>
      <c r="L459" s="110">
        <v>2459.4397697059712</v>
      </c>
      <c r="M459" s="111" t="s">
        <v>104</v>
      </c>
      <c r="O459" s="103">
        <v>21.639416331376726</v>
      </c>
      <c r="P459" s="103">
        <v>22.043079091013034</v>
      </c>
      <c r="Q459" s="103">
        <v>0.40366275963630166</v>
      </c>
      <c r="R459" s="104">
        <v>871.4047708693513</v>
      </c>
      <c r="S459" s="104">
        <v>3992.8922964760072</v>
      </c>
      <c r="T459" s="104">
        <v>3121.4875256066548</v>
      </c>
      <c r="X459" s="105">
        <v>454</v>
      </c>
      <c r="Y459" s="109">
        <v>18.502104081559978</v>
      </c>
      <c r="Z459" s="109">
        <v>2</v>
      </c>
      <c r="AA459" s="109">
        <v>2.651815437939927</v>
      </c>
      <c r="AB459" s="110">
        <v>114.0872236168439</v>
      </c>
      <c r="AC459" s="109">
        <v>19.153919519499905</v>
      </c>
      <c r="AD459" s="109">
        <v>19.153919519499905</v>
      </c>
      <c r="AE459" s="109">
        <v>0</v>
      </c>
      <c r="AF459" s="110">
        <v>688.70480920184104</v>
      </c>
      <c r="AG459" s="110">
        <v>3587.7055135099827</v>
      </c>
      <c r="AH459" s="110">
        <v>2899.0007043081414</v>
      </c>
      <c r="AI459" s="111" t="s">
        <v>104</v>
      </c>
      <c r="AK459" s="103">
        <v>21.772202381644654</v>
      </c>
      <c r="AL459" s="103">
        <v>22.226545433901943</v>
      </c>
      <c r="AM459" s="103">
        <v>0.45434305225728727</v>
      </c>
      <c r="AN459" s="104">
        <v>885.87055196422432</v>
      </c>
      <c r="AO459" s="104">
        <v>4050.0536974185056</v>
      </c>
      <c r="AP459" s="104">
        <v>3164.1831454542826</v>
      </c>
      <c r="AT459" s="105">
        <v>454</v>
      </c>
      <c r="AU459" s="109">
        <v>19.659767991199924</v>
      </c>
      <c r="AV459" s="109">
        <v>3</v>
      </c>
      <c r="AW459" s="109">
        <v>6.0995827165872125</v>
      </c>
      <c r="AX459" s="110">
        <v>133.29221365144724</v>
      </c>
      <c r="AY459" s="109">
        <v>22.759350707787135</v>
      </c>
      <c r="AZ459" s="109">
        <v>22.759350707787135</v>
      </c>
      <c r="BA459" s="109">
        <v>0</v>
      </c>
      <c r="BB459" s="110">
        <v>816.07273488506132</v>
      </c>
      <c r="BC459" s="110">
        <v>3563.9026061680702</v>
      </c>
      <c r="BD459" s="110">
        <v>2747.8298712830087</v>
      </c>
      <c r="BE459" s="111" t="s">
        <v>104</v>
      </c>
      <c r="BG459" s="103">
        <v>22.911925256650289</v>
      </c>
      <c r="BH459" s="103">
        <v>23.728169017768863</v>
      </c>
      <c r="BI459" s="103">
        <v>0.81624376111858354</v>
      </c>
      <c r="BJ459" s="104">
        <v>959.98233020894645</v>
      </c>
      <c r="BK459" s="104">
        <v>3599.233722418247</v>
      </c>
      <c r="BL459" s="104">
        <v>2639.2513922092976</v>
      </c>
      <c r="BP459" s="105">
        <v>454</v>
      </c>
      <c r="BQ459" s="109">
        <v>20.674695320722176</v>
      </c>
      <c r="BR459" s="109">
        <v>6</v>
      </c>
      <c r="BS459" s="109">
        <v>4.0634637017798863</v>
      </c>
      <c r="BT459" s="110">
        <v>158.07532839199351</v>
      </c>
      <c r="BU459" s="109">
        <v>18.73815902250206</v>
      </c>
      <c r="BV459" s="109">
        <v>18.73815902250206</v>
      </c>
      <c r="BW459" s="109">
        <v>0</v>
      </c>
      <c r="BX459" s="110">
        <v>720.22009906705534</v>
      </c>
      <c r="BY459" s="110">
        <v>3230.7238533753089</v>
      </c>
      <c r="BZ459" s="110">
        <v>2510.5037543082535</v>
      </c>
      <c r="CA459" s="111" t="s">
        <v>104</v>
      </c>
      <c r="CC459" s="103">
        <v>22.917387598304078</v>
      </c>
      <c r="CD459" s="103">
        <v>23.787359508216337</v>
      </c>
      <c r="CE459" s="103">
        <v>0.86997190991225193</v>
      </c>
      <c r="CF459" s="104">
        <v>968.55321727305295</v>
      </c>
      <c r="CG459" s="104">
        <v>3663.3350119923075</v>
      </c>
      <c r="CH459" s="104">
        <v>2694.781794719252</v>
      </c>
    </row>
    <row r="460" spans="2:86" x14ac:dyDescent="0.2">
      <c r="B460" s="105">
        <v>455</v>
      </c>
      <c r="C460" s="109">
        <v>18.011439116560538</v>
      </c>
      <c r="D460" s="109">
        <v>7</v>
      </c>
      <c r="E460" s="109">
        <v>2.2329836591731236</v>
      </c>
      <c r="F460" s="110">
        <v>187.9329859792698</v>
      </c>
      <c r="G460" s="109">
        <v>13.244422775733661</v>
      </c>
      <c r="H460" s="109">
        <v>13.244422775733661</v>
      </c>
      <c r="I460" s="109">
        <v>0</v>
      </c>
      <c r="J460" s="110">
        <v>585.26566925127963</v>
      </c>
      <c r="K460" s="110">
        <v>2733.9960996320588</v>
      </c>
      <c r="L460" s="110">
        <v>2148.7304303807791</v>
      </c>
      <c r="M460" s="111" t="s">
        <v>104</v>
      </c>
      <c r="O460" s="103">
        <v>21.620965796089596</v>
      </c>
      <c r="P460" s="103">
        <v>22.023741384825605</v>
      </c>
      <c r="Q460" s="103">
        <v>0.40277558873600205</v>
      </c>
      <c r="R460" s="104">
        <v>870.77589372293789</v>
      </c>
      <c r="S460" s="104">
        <v>3990.1254916477783</v>
      </c>
      <c r="T460" s="104">
        <v>3119.3495979248391</v>
      </c>
      <c r="X460" s="105">
        <v>455</v>
      </c>
      <c r="Y460" s="109">
        <v>17.067737225065745</v>
      </c>
      <c r="Z460" s="109">
        <v>1</v>
      </c>
      <c r="AA460" s="109">
        <v>4.2717440386750649</v>
      </c>
      <c r="AB460" s="110">
        <v>156.79308499744053</v>
      </c>
      <c r="AC460" s="109">
        <v>20.339481263740808</v>
      </c>
      <c r="AD460" s="109">
        <v>20.339481263740808</v>
      </c>
      <c r="AE460" s="109">
        <v>0</v>
      </c>
      <c r="AF460" s="110">
        <v>766.97752290966469</v>
      </c>
      <c r="AG460" s="110">
        <v>3731.1066274733453</v>
      </c>
      <c r="AH460" s="110">
        <v>2964.1291045636808</v>
      </c>
      <c r="AI460" s="111" t="s">
        <v>104</v>
      </c>
      <c r="AK460" s="103">
        <v>21.769053544022889</v>
      </c>
      <c r="AL460" s="103">
        <v>22.222398040121369</v>
      </c>
      <c r="AM460" s="103">
        <v>0.45334449609848004</v>
      </c>
      <c r="AN460" s="104">
        <v>885.60924860366481</v>
      </c>
      <c r="AO460" s="104">
        <v>4049.3527148471976</v>
      </c>
      <c r="AP460" s="104">
        <v>3163.7434662435344</v>
      </c>
      <c r="AT460" s="105">
        <v>455</v>
      </c>
      <c r="AU460" s="109">
        <v>21.865370183362504</v>
      </c>
      <c r="AV460" s="109">
        <v>2</v>
      </c>
      <c r="AW460" s="109">
        <v>4.9725959364190917</v>
      </c>
      <c r="AX460" s="110">
        <v>176.5982688264121</v>
      </c>
      <c r="AY460" s="109">
        <v>24.837966119781598</v>
      </c>
      <c r="AZ460" s="109">
        <v>24.837966119781598</v>
      </c>
      <c r="BA460" s="109">
        <v>0</v>
      </c>
      <c r="BB460" s="110">
        <v>921.73725241986006</v>
      </c>
      <c r="BC460" s="110">
        <v>3825.6949179672397</v>
      </c>
      <c r="BD460" s="110">
        <v>2903.9576655473797</v>
      </c>
      <c r="BE460" s="111" t="s">
        <v>104</v>
      </c>
      <c r="BG460" s="103">
        <v>22.916158313492332</v>
      </c>
      <c r="BH460" s="103">
        <v>23.730608132278778</v>
      </c>
      <c r="BI460" s="103">
        <v>0.81444981878645484</v>
      </c>
      <c r="BJ460" s="104">
        <v>959.8982750929265</v>
      </c>
      <c r="BK460" s="104">
        <v>3599.7314393315419</v>
      </c>
      <c r="BL460" s="104">
        <v>2639.8331642386124</v>
      </c>
      <c r="BP460" s="105">
        <v>455</v>
      </c>
      <c r="BQ460" s="109">
        <v>23.587322963629671</v>
      </c>
      <c r="BR460" s="109">
        <v>3</v>
      </c>
      <c r="BS460" s="109">
        <v>4.3560973870625705</v>
      </c>
      <c r="BT460" s="110">
        <v>155.03560357456496</v>
      </c>
      <c r="BU460" s="109">
        <v>24.943420350692243</v>
      </c>
      <c r="BV460" s="109">
        <v>24.943420350692243</v>
      </c>
      <c r="BW460" s="109">
        <v>0</v>
      </c>
      <c r="BX460" s="110">
        <v>903.33821409533221</v>
      </c>
      <c r="BY460" s="110">
        <v>3951.5130526038365</v>
      </c>
      <c r="BZ460" s="110">
        <v>3048.1748385085043</v>
      </c>
      <c r="CA460" s="111" t="s">
        <v>104</v>
      </c>
      <c r="CC460" s="103">
        <v>22.921840417540096</v>
      </c>
      <c r="CD460" s="103">
        <v>23.78990030127672</v>
      </c>
      <c r="CE460" s="103">
        <v>0.86805988373662057</v>
      </c>
      <c r="CF460" s="104">
        <v>968.40988759573929</v>
      </c>
      <c r="CG460" s="104">
        <v>3663.9683703233222</v>
      </c>
      <c r="CH460" s="104">
        <v>2695.5584827275798</v>
      </c>
    </row>
    <row r="461" spans="2:86" x14ac:dyDescent="0.2">
      <c r="B461" s="105">
        <v>456</v>
      </c>
      <c r="C461" s="109">
        <v>20.624501462924208</v>
      </c>
      <c r="D461" s="109">
        <v>2</v>
      </c>
      <c r="E461" s="109">
        <v>2.7973288529865701</v>
      </c>
      <c r="F461" s="110">
        <v>155.76741346988746</v>
      </c>
      <c r="G461" s="109">
        <v>21.421830315910778</v>
      </c>
      <c r="H461" s="109">
        <v>21.421830315910778</v>
      </c>
      <c r="I461" s="109">
        <v>0</v>
      </c>
      <c r="J461" s="110">
        <v>798.42232294721089</v>
      </c>
      <c r="K461" s="110">
        <v>3955.9294568639402</v>
      </c>
      <c r="L461" s="110">
        <v>3157.5071339167293</v>
      </c>
      <c r="M461" s="111" t="s">
        <v>104</v>
      </c>
      <c r="O461" s="103">
        <v>21.62052909547517</v>
      </c>
      <c r="P461" s="103">
        <v>22.022421404411318</v>
      </c>
      <c r="Q461" s="103">
        <v>0.40189230893614242</v>
      </c>
      <c r="R461" s="104">
        <v>870.61722361158763</v>
      </c>
      <c r="S461" s="104">
        <v>3990.0505003434282</v>
      </c>
      <c r="T461" s="104">
        <v>3119.4332767318392</v>
      </c>
      <c r="X461" s="105">
        <v>456</v>
      </c>
      <c r="Y461" s="109">
        <v>21.652705832669874</v>
      </c>
      <c r="Z461" s="109">
        <v>1</v>
      </c>
      <c r="AA461" s="109">
        <v>5.9194711491466592</v>
      </c>
      <c r="AB461" s="110">
        <v>116.01017691624409</v>
      </c>
      <c r="AC461" s="109">
        <v>25</v>
      </c>
      <c r="AD461" s="109">
        <v>26.572176981816533</v>
      </c>
      <c r="AE461" s="109">
        <v>1.5721769818165328</v>
      </c>
      <c r="AF461" s="110">
        <v>1149.0020336432201</v>
      </c>
      <c r="AG461" s="110">
        <v>4570</v>
      </c>
      <c r="AH461" s="110">
        <v>3420.9979663567801</v>
      </c>
      <c r="AI461" s="111" t="s">
        <v>105</v>
      </c>
      <c r="AK461" s="103">
        <v>21.776138952917574</v>
      </c>
      <c r="AL461" s="103">
        <v>22.231937029028597</v>
      </c>
      <c r="AM461" s="103">
        <v>0.45579807611101963</v>
      </c>
      <c r="AN461" s="104">
        <v>886.18686436033045</v>
      </c>
      <c r="AO461" s="104">
        <v>4050.4944852093749</v>
      </c>
      <c r="AP461" s="104">
        <v>3164.3076208490456</v>
      </c>
      <c r="AT461" s="105">
        <v>456</v>
      </c>
      <c r="AU461" s="109">
        <v>24.568623564317544</v>
      </c>
      <c r="AV461" s="109">
        <v>1</v>
      </c>
      <c r="AW461" s="109">
        <v>5.1785111224979019</v>
      </c>
      <c r="AX461" s="110">
        <v>174.4750256750612</v>
      </c>
      <c r="AY461" s="109">
        <v>25</v>
      </c>
      <c r="AZ461" s="109">
        <v>28.747134686815446</v>
      </c>
      <c r="BA461" s="109">
        <v>3.7471346868154463</v>
      </c>
      <c r="BB461" s="110">
        <v>1486.5452286973782</v>
      </c>
      <c r="BC461" s="110">
        <v>3800</v>
      </c>
      <c r="BD461" s="110">
        <v>2313.4547713026218</v>
      </c>
      <c r="BE461" s="111" t="s">
        <v>105</v>
      </c>
      <c r="BG461" s="103">
        <v>22.920728141752218</v>
      </c>
      <c r="BH461" s="103">
        <v>23.741609287003641</v>
      </c>
      <c r="BI461" s="103">
        <v>0.82088114525143074</v>
      </c>
      <c r="BJ461" s="104">
        <v>961.05320262276075</v>
      </c>
      <c r="BK461" s="104">
        <v>3600.1706247716043</v>
      </c>
      <c r="BL461" s="104">
        <v>2639.1174221488404</v>
      </c>
      <c r="BP461" s="105">
        <v>456</v>
      </c>
      <c r="BQ461" s="109">
        <v>23.840919159002908</v>
      </c>
      <c r="BR461" s="109">
        <v>3</v>
      </c>
      <c r="BS461" s="109">
        <v>6.502316154222517</v>
      </c>
      <c r="BT461" s="110">
        <v>128.40426178970631</v>
      </c>
      <c r="BU461" s="109">
        <v>25</v>
      </c>
      <c r="BV461" s="109">
        <v>27.343235313225424</v>
      </c>
      <c r="BW461" s="109">
        <v>2.3432353132254242</v>
      </c>
      <c r="BX461" s="110">
        <v>1229.8895587735201</v>
      </c>
      <c r="BY461" s="110">
        <v>3960</v>
      </c>
      <c r="BZ461" s="110">
        <v>2730.1104412264799</v>
      </c>
      <c r="CA461" s="111" t="s">
        <v>105</v>
      </c>
      <c r="CC461" s="103">
        <v>22.926397785045491</v>
      </c>
      <c r="CD461" s="103">
        <v>23.797692702618711</v>
      </c>
      <c r="CE461" s="103">
        <v>0.87129491757321875</v>
      </c>
      <c r="CF461" s="104">
        <v>968.98330792726961</v>
      </c>
      <c r="CG461" s="104">
        <v>3664.6175624936659</v>
      </c>
      <c r="CH461" s="104">
        <v>2695.6342545663933</v>
      </c>
    </row>
    <row r="462" spans="2:86" x14ac:dyDescent="0.2">
      <c r="B462" s="105">
        <v>457</v>
      </c>
      <c r="C462" s="109">
        <v>20.356285342050747</v>
      </c>
      <c r="D462" s="109">
        <v>2</v>
      </c>
      <c r="E462" s="109">
        <v>4.5446560118015089</v>
      </c>
      <c r="F462" s="110">
        <v>137.34347437100442</v>
      </c>
      <c r="G462" s="109">
        <v>22.900941353852254</v>
      </c>
      <c r="H462" s="109">
        <v>22.900941353852254</v>
      </c>
      <c r="I462" s="109">
        <v>0</v>
      </c>
      <c r="J462" s="110">
        <v>824.37171498657199</v>
      </c>
      <c r="K462" s="110">
        <v>4222.1694436934058</v>
      </c>
      <c r="L462" s="110">
        <v>3397.7977287068338</v>
      </c>
      <c r="M462" s="111" t="s">
        <v>104</v>
      </c>
      <c r="O462" s="103">
        <v>21.623330872845795</v>
      </c>
      <c r="P462" s="103">
        <v>22.024343767539197</v>
      </c>
      <c r="Q462" s="103">
        <v>0.40101289469339374</v>
      </c>
      <c r="R462" s="104">
        <v>870.51602993844756</v>
      </c>
      <c r="S462" s="104">
        <v>3990.5584192566666</v>
      </c>
      <c r="T462" s="104">
        <v>3120.0423893182174</v>
      </c>
      <c r="X462" s="105">
        <v>457</v>
      </c>
      <c r="Y462" s="109">
        <v>17.541351147096805</v>
      </c>
      <c r="Z462" s="109">
        <v>2</v>
      </c>
      <c r="AA462" s="109">
        <v>4.5278419830977112</v>
      </c>
      <c r="AB462" s="110">
        <v>153.47953372546971</v>
      </c>
      <c r="AC462" s="109">
        <v>20.069193130194517</v>
      </c>
      <c r="AD462" s="109">
        <v>20.069193130194517</v>
      </c>
      <c r="AE462" s="109">
        <v>0</v>
      </c>
      <c r="AF462" s="110">
        <v>755.55532763130532</v>
      </c>
      <c r="AG462" s="110">
        <v>3752.4547634350129</v>
      </c>
      <c r="AH462" s="110">
        <v>2996.8994358037075</v>
      </c>
      <c r="AI462" s="111" t="s">
        <v>104</v>
      </c>
      <c r="AK462" s="103">
        <v>21.772403841708119</v>
      </c>
      <c r="AL462" s="103">
        <v>22.227204547849531</v>
      </c>
      <c r="AM462" s="103">
        <v>0.45480070614141133</v>
      </c>
      <c r="AN462" s="104">
        <v>885.90101854691898</v>
      </c>
      <c r="AO462" s="104">
        <v>4049.8423195162145</v>
      </c>
      <c r="AP462" s="104">
        <v>3163.9413009692967</v>
      </c>
      <c r="AT462" s="105">
        <v>457</v>
      </c>
      <c r="AU462" s="109">
        <v>26.470918729498777</v>
      </c>
      <c r="AV462" s="109">
        <v>2</v>
      </c>
      <c r="AW462" s="109">
        <v>3.416822217817173</v>
      </c>
      <c r="AX462" s="110">
        <v>174.3004340201212</v>
      </c>
      <c r="AY462" s="109">
        <v>25</v>
      </c>
      <c r="AZ462" s="109">
        <v>27.887740947315951</v>
      </c>
      <c r="BA462" s="109">
        <v>2.887740947315951</v>
      </c>
      <c r="BB462" s="110">
        <v>1357.4615761175139</v>
      </c>
      <c r="BC462" s="110">
        <v>3850</v>
      </c>
      <c r="BD462" s="110">
        <v>2492.5384238824863</v>
      </c>
      <c r="BE462" s="111" t="s">
        <v>105</v>
      </c>
      <c r="BG462" s="103">
        <v>22.925277970763702</v>
      </c>
      <c r="BH462" s="103">
        <v>23.750681785166247</v>
      </c>
      <c r="BI462" s="103">
        <v>0.8254038144025565</v>
      </c>
      <c r="BJ462" s="104">
        <v>961.9206170067755</v>
      </c>
      <c r="BK462" s="104">
        <v>3600.7172973651018</v>
      </c>
      <c r="BL462" s="104">
        <v>2638.7966803583236</v>
      </c>
      <c r="BP462" s="105">
        <v>457</v>
      </c>
      <c r="BQ462" s="109">
        <v>22.764769708525087</v>
      </c>
      <c r="BR462" s="109">
        <v>7</v>
      </c>
      <c r="BS462" s="109">
        <v>3.72914602783852</v>
      </c>
      <c r="BT462" s="110">
        <v>165.2925423281244</v>
      </c>
      <c r="BU462" s="109">
        <v>19.493915736363608</v>
      </c>
      <c r="BV462" s="109">
        <v>19.493915736363608</v>
      </c>
      <c r="BW462" s="109">
        <v>0</v>
      </c>
      <c r="BX462" s="110">
        <v>750.11001441903272</v>
      </c>
      <c r="BY462" s="110">
        <v>3414.0873604545413</v>
      </c>
      <c r="BZ462" s="110">
        <v>2663.9773460355086</v>
      </c>
      <c r="CA462" s="111" t="s">
        <v>104</v>
      </c>
      <c r="CC462" s="103">
        <v>22.918886883407236</v>
      </c>
      <c r="CD462" s="103">
        <v>23.788275247550324</v>
      </c>
      <c r="CE462" s="103">
        <v>0.86938836414308052</v>
      </c>
      <c r="CF462" s="104">
        <v>968.5043729305338</v>
      </c>
      <c r="CG462" s="104">
        <v>3664.069356362289</v>
      </c>
      <c r="CH462" s="104">
        <v>2695.5649834317524</v>
      </c>
    </row>
    <row r="463" spans="2:86" x14ac:dyDescent="0.2">
      <c r="B463" s="105">
        <v>458</v>
      </c>
      <c r="C463" s="109">
        <v>21.592175764940293</v>
      </c>
      <c r="D463" s="109">
        <v>2</v>
      </c>
      <c r="E463" s="109">
        <v>2.5168522612630513</v>
      </c>
      <c r="F463" s="110">
        <v>143.52789582459536</v>
      </c>
      <c r="G463" s="109">
        <v>22.109028026203344</v>
      </c>
      <c r="H463" s="109">
        <v>22.109028026203344</v>
      </c>
      <c r="I463" s="109">
        <v>0</v>
      </c>
      <c r="J463" s="110">
        <v>806.79873661069564</v>
      </c>
      <c r="K463" s="110">
        <v>4079.6250447166017</v>
      </c>
      <c r="L463" s="110">
        <v>3272.8263081059058</v>
      </c>
      <c r="M463" s="111" t="s">
        <v>104</v>
      </c>
      <c r="O463" s="103">
        <v>21.624391346979763</v>
      </c>
      <c r="P463" s="103">
        <v>22.024528667667283</v>
      </c>
      <c r="Q463" s="103">
        <v>0.40013732068751301</v>
      </c>
      <c r="R463" s="104">
        <v>870.37690921065769</v>
      </c>
      <c r="S463" s="104">
        <v>3990.7528878712078</v>
      </c>
      <c r="T463" s="104">
        <v>3120.3759786605488</v>
      </c>
      <c r="X463" s="105">
        <v>458</v>
      </c>
      <c r="Y463" s="109">
        <v>25.317205950729047</v>
      </c>
      <c r="Z463" s="109">
        <v>4</v>
      </c>
      <c r="AA463" s="109">
        <v>4.4192762363244471</v>
      </c>
      <c r="AB463" s="110">
        <v>197.15393875251877</v>
      </c>
      <c r="AC463" s="109">
        <v>25</v>
      </c>
      <c r="AD463" s="109">
        <v>25.736482187053493</v>
      </c>
      <c r="AE463" s="109">
        <v>0.73648218705349322</v>
      </c>
      <c r="AF463" s="110">
        <v>1079.7207324221476</v>
      </c>
      <c r="AG463" s="110">
        <v>4780</v>
      </c>
      <c r="AH463" s="110">
        <v>3700.2792675778524</v>
      </c>
      <c r="AI463" s="111" t="s">
        <v>105</v>
      </c>
      <c r="AK463" s="103">
        <v>21.779450994892162</v>
      </c>
      <c r="AL463" s="103">
        <v>22.234866726101071</v>
      </c>
      <c r="AM463" s="103">
        <v>0.45541573120890494</v>
      </c>
      <c r="AN463" s="104">
        <v>886.32420569511817</v>
      </c>
      <c r="AO463" s="104">
        <v>4051.4365502596288</v>
      </c>
      <c r="AP463" s="104">
        <v>3165.1123445645121</v>
      </c>
      <c r="AT463" s="105">
        <v>458</v>
      </c>
      <c r="AU463" s="109">
        <v>22.613440456662655</v>
      </c>
      <c r="AV463" s="109">
        <v>3</v>
      </c>
      <c r="AW463" s="109">
        <v>3.247613398238653</v>
      </c>
      <c r="AX463" s="110">
        <v>172.34547574585119</v>
      </c>
      <c r="AY463" s="109">
        <v>22.861053854901307</v>
      </c>
      <c r="AZ463" s="109">
        <v>22.861053854901307</v>
      </c>
      <c r="BA463" s="109">
        <v>0</v>
      </c>
      <c r="BB463" s="110">
        <v>858.17709139289047</v>
      </c>
      <c r="BC463" s="110">
        <v>3579.1580782351962</v>
      </c>
      <c r="BD463" s="110">
        <v>2720.9809868423058</v>
      </c>
      <c r="BE463" s="111" t="s">
        <v>104</v>
      </c>
      <c r="BG463" s="103">
        <v>22.925137743436494</v>
      </c>
      <c r="BH463" s="103">
        <v>23.748739366104534</v>
      </c>
      <c r="BI463" s="103">
        <v>0.82360162266805315</v>
      </c>
      <c r="BJ463" s="104">
        <v>961.69410275871019</v>
      </c>
      <c r="BK463" s="104">
        <v>3600.6702248342503</v>
      </c>
      <c r="BL463" s="104">
        <v>2638.9761220755377</v>
      </c>
      <c r="BP463" s="105">
        <v>458</v>
      </c>
      <c r="BQ463" s="109">
        <v>30.132321317401221</v>
      </c>
      <c r="BR463" s="109">
        <v>4</v>
      </c>
      <c r="BS463" s="109">
        <v>4.8446512935897283</v>
      </c>
      <c r="BT463" s="110">
        <v>138.27708870807359</v>
      </c>
      <c r="BU463" s="109">
        <v>25</v>
      </c>
      <c r="BV463" s="109">
        <v>30.976972610990948</v>
      </c>
      <c r="BW463" s="109">
        <v>5.9769726109909485</v>
      </c>
      <c r="BX463" s="110">
        <v>1784.8229803567158</v>
      </c>
      <c r="BY463" s="110">
        <v>4030</v>
      </c>
      <c r="BZ463" s="110">
        <v>2245.1770196432844</v>
      </c>
      <c r="CA463" s="111" t="s">
        <v>105</v>
      </c>
      <c r="CC463" s="103">
        <v>22.923430798508967</v>
      </c>
      <c r="CD463" s="103">
        <v>23.80397109332203</v>
      </c>
      <c r="CE463" s="103">
        <v>0.88054029481305407</v>
      </c>
      <c r="CF463" s="104">
        <v>970.28672796858211</v>
      </c>
      <c r="CG463" s="104">
        <v>3664.8683315667381</v>
      </c>
      <c r="CH463" s="104">
        <v>2694.5816035981529</v>
      </c>
    </row>
    <row r="464" spans="2:86" x14ac:dyDescent="0.2">
      <c r="B464" s="105">
        <v>459</v>
      </c>
      <c r="C464" s="109">
        <v>20.079076896826539</v>
      </c>
      <c r="D464" s="109">
        <v>0</v>
      </c>
      <c r="E464" s="109">
        <v>3.5069481042478095</v>
      </c>
      <c r="F464" s="110">
        <v>152.29393512104883</v>
      </c>
      <c r="G464" s="109">
        <v>23.586025001074347</v>
      </c>
      <c r="H464" s="109">
        <v>23.586025001074347</v>
      </c>
      <c r="I464" s="109">
        <v>0</v>
      </c>
      <c r="J464" s="110">
        <v>859.87468515327919</v>
      </c>
      <c r="K464" s="110">
        <v>4245.4845001933827</v>
      </c>
      <c r="L464" s="110">
        <v>3385.6098150401035</v>
      </c>
      <c r="M464" s="111" t="s">
        <v>104</v>
      </c>
      <c r="O464" s="103">
        <v>21.628665058644458</v>
      </c>
      <c r="P464" s="103">
        <v>22.027930620463376</v>
      </c>
      <c r="Q464" s="103">
        <v>0.39926556181891276</v>
      </c>
      <c r="R464" s="104">
        <v>870.35402854822337</v>
      </c>
      <c r="S464" s="104">
        <v>3991.3078587041537</v>
      </c>
      <c r="T464" s="104">
        <v>3120.9538301559292</v>
      </c>
      <c r="X464" s="105">
        <v>459</v>
      </c>
      <c r="Y464" s="109">
        <v>18.666132180274658</v>
      </c>
      <c r="Z464" s="109">
        <v>6</v>
      </c>
      <c r="AA464" s="109">
        <v>2.2412678573641212</v>
      </c>
      <c r="AB464" s="110">
        <v>169.8196443952603</v>
      </c>
      <c r="AC464" s="109">
        <v>14.90740003763878</v>
      </c>
      <c r="AD464" s="109">
        <v>14.90740003763878</v>
      </c>
      <c r="AE464" s="109">
        <v>0</v>
      </c>
      <c r="AF464" s="110">
        <v>617.04164552442376</v>
      </c>
      <c r="AG464" s="110">
        <v>3103.3320067749805</v>
      </c>
      <c r="AH464" s="110">
        <v>2486.290361250557</v>
      </c>
      <c r="AI464" s="111" t="s">
        <v>104</v>
      </c>
      <c r="AK464" s="103">
        <v>21.764479206314267</v>
      </c>
      <c r="AL464" s="103">
        <v>22.218902746387645</v>
      </c>
      <c r="AM464" s="103">
        <v>0.45442354007337354</v>
      </c>
      <c r="AN464" s="104">
        <v>885.7375334507376</v>
      </c>
      <c r="AO464" s="104">
        <v>4049.3709630189219</v>
      </c>
      <c r="AP464" s="104">
        <v>3163.6334295681854</v>
      </c>
      <c r="AT464" s="105">
        <v>459</v>
      </c>
      <c r="AU464" s="109">
        <v>24.835912970588272</v>
      </c>
      <c r="AV464" s="109">
        <v>2</v>
      </c>
      <c r="AW464" s="109">
        <v>5.7952523711804469</v>
      </c>
      <c r="AX464" s="110">
        <v>170.30236182120413</v>
      </c>
      <c r="AY464" s="109">
        <v>25</v>
      </c>
      <c r="AZ464" s="109">
        <v>28.631165341768718</v>
      </c>
      <c r="BA464" s="109">
        <v>3.6311653417687175</v>
      </c>
      <c r="BB464" s="110">
        <v>1464.9771630865118</v>
      </c>
      <c r="BC464" s="110">
        <v>3850</v>
      </c>
      <c r="BD464" s="110">
        <v>2385.0228369134884</v>
      </c>
      <c r="BE464" s="111" t="s">
        <v>105</v>
      </c>
      <c r="BG464" s="103">
        <v>22.929658140509616</v>
      </c>
      <c r="BH464" s="103">
        <v>23.759376459733435</v>
      </c>
      <c r="BI464" s="103">
        <v>0.8297183192238281</v>
      </c>
      <c r="BJ464" s="104">
        <v>962.79058001432634</v>
      </c>
      <c r="BK464" s="104">
        <v>3601.2134269587946</v>
      </c>
      <c r="BL464" s="104">
        <v>2638.4228469444661</v>
      </c>
      <c r="BP464" s="105">
        <v>459</v>
      </c>
      <c r="BQ464" s="109">
        <v>22.929698472414554</v>
      </c>
      <c r="BR464" s="109">
        <v>3</v>
      </c>
      <c r="BS464" s="109">
        <v>5.6848861108083071</v>
      </c>
      <c r="BT464" s="110">
        <v>141.72827218331045</v>
      </c>
      <c r="BU464" s="109">
        <v>25</v>
      </c>
      <c r="BV464" s="109">
        <v>25.614584583222861</v>
      </c>
      <c r="BW464" s="109">
        <v>0.61458458322286091</v>
      </c>
      <c r="BX464" s="110">
        <v>983.91595966673958</v>
      </c>
      <c r="BY464" s="110">
        <v>3960</v>
      </c>
      <c r="BZ464" s="110">
        <v>2976.0840403332604</v>
      </c>
      <c r="CA464" s="111" t="s">
        <v>105</v>
      </c>
      <c r="CC464" s="103">
        <v>22.927954914416357</v>
      </c>
      <c r="CD464" s="103">
        <v>23.807915785021159</v>
      </c>
      <c r="CE464" s="103">
        <v>0.87996087060479644</v>
      </c>
      <c r="CF464" s="104">
        <v>970.31642128382862</v>
      </c>
      <c r="CG464" s="104">
        <v>3665.5113199511243</v>
      </c>
      <c r="CH464" s="104">
        <v>2695.1948986672928</v>
      </c>
    </row>
    <row r="465" spans="2:86" x14ac:dyDescent="0.2">
      <c r="B465" s="105">
        <v>460</v>
      </c>
      <c r="C465" s="109">
        <v>23.436912189641376</v>
      </c>
      <c r="D465" s="109">
        <v>2</v>
      </c>
      <c r="E465" s="109">
        <v>2.2153460445095043</v>
      </c>
      <c r="F465" s="110">
        <v>120.02091595008392</v>
      </c>
      <c r="G465" s="109">
        <v>23.652258234150882</v>
      </c>
      <c r="H465" s="109">
        <v>23.652258234150882</v>
      </c>
      <c r="I465" s="109">
        <v>0</v>
      </c>
      <c r="J465" s="110">
        <v>829.58866297461032</v>
      </c>
      <c r="K465" s="110">
        <v>4357.4064821471584</v>
      </c>
      <c r="L465" s="110">
        <v>3527.8178191725483</v>
      </c>
      <c r="M465" s="111" t="s">
        <v>104</v>
      </c>
      <c r="O465" s="103">
        <v>21.633064174243383</v>
      </c>
      <c r="P465" s="103">
        <v>22.031461767449652</v>
      </c>
      <c r="Q465" s="103">
        <v>0.39839759320626295</v>
      </c>
      <c r="R465" s="104">
        <v>870.26540818828062</v>
      </c>
      <c r="S465" s="104">
        <v>3992.1037252768556</v>
      </c>
      <c r="T465" s="104">
        <v>3121.8383170885736</v>
      </c>
      <c r="X465" s="105">
        <v>460</v>
      </c>
      <c r="Y465" s="109">
        <v>25.991722108686773</v>
      </c>
      <c r="Z465" s="109">
        <v>2</v>
      </c>
      <c r="AA465" s="109">
        <v>4.4072936500290512</v>
      </c>
      <c r="AB465" s="110">
        <v>192.14175605632931</v>
      </c>
      <c r="AC465" s="109">
        <v>25</v>
      </c>
      <c r="AD465" s="109">
        <v>28.399015758715823</v>
      </c>
      <c r="AE465" s="109">
        <v>3.399015758715823</v>
      </c>
      <c r="AF465" s="110">
        <v>1553.9645926251776</v>
      </c>
      <c r="AG465" s="110">
        <v>4640</v>
      </c>
      <c r="AH465" s="110">
        <v>3086.0354073748222</v>
      </c>
      <c r="AI465" s="111" t="s">
        <v>105</v>
      </c>
      <c r="AK465" s="103">
        <v>21.771512947170105</v>
      </c>
      <c r="AL465" s="103">
        <v>22.232337774675315</v>
      </c>
      <c r="AM465" s="103">
        <v>0.46082482750520498</v>
      </c>
      <c r="AN465" s="104">
        <v>887.19020097068199</v>
      </c>
      <c r="AO465" s="104">
        <v>4050.6549391862718</v>
      </c>
      <c r="AP465" s="104">
        <v>3163.4647382155913</v>
      </c>
      <c r="AT465" s="105">
        <v>460</v>
      </c>
      <c r="AU465" s="109">
        <v>27.706944674698573</v>
      </c>
      <c r="AV465" s="109">
        <v>2</v>
      </c>
      <c r="AW465" s="109">
        <v>4.6934117220755862</v>
      </c>
      <c r="AX465" s="110">
        <v>140.89876416616283</v>
      </c>
      <c r="AY465" s="109">
        <v>25</v>
      </c>
      <c r="AZ465" s="109">
        <v>30.400356396774157</v>
      </c>
      <c r="BA465" s="109">
        <v>5.400356396774157</v>
      </c>
      <c r="BB465" s="110">
        <v>1700.9522236822863</v>
      </c>
      <c r="BC465" s="110">
        <v>3850</v>
      </c>
      <c r="BD465" s="110">
        <v>2149.0477763177137</v>
      </c>
      <c r="BE465" s="111" t="s">
        <v>105</v>
      </c>
      <c r="BG465" s="103">
        <v>22.934158883682422</v>
      </c>
      <c r="BH465" s="103">
        <v>23.773813372640046</v>
      </c>
      <c r="BI465" s="103">
        <v>0.83965448895763317</v>
      </c>
      <c r="BJ465" s="104">
        <v>964.3952792396916</v>
      </c>
      <c r="BK465" s="104">
        <v>3601.7542673349708</v>
      </c>
      <c r="BL465" s="104">
        <v>2637.3589880952773</v>
      </c>
      <c r="BP465" s="105">
        <v>460</v>
      </c>
      <c r="BQ465" s="109">
        <v>22.417223998769511</v>
      </c>
      <c r="BR465" s="109">
        <v>3</v>
      </c>
      <c r="BS465" s="109">
        <v>6.1076809046592722</v>
      </c>
      <c r="BT465" s="110">
        <v>169.74590530184122</v>
      </c>
      <c r="BU465" s="109">
        <v>25</v>
      </c>
      <c r="BV465" s="109">
        <v>25.524904903428784</v>
      </c>
      <c r="BW465" s="109">
        <v>0.5249049034287836</v>
      </c>
      <c r="BX465" s="110">
        <v>998.48164081615869</v>
      </c>
      <c r="BY465" s="110">
        <v>3960</v>
      </c>
      <c r="BZ465" s="110">
        <v>2961.5183591838413</v>
      </c>
      <c r="CA465" s="111" t="s">
        <v>105</v>
      </c>
      <c r="CC465" s="103">
        <v>22.932459360254583</v>
      </c>
      <c r="CD465" s="103">
        <v>23.811648370061175</v>
      </c>
      <c r="CE465" s="103">
        <v>0.87918900980658765</v>
      </c>
      <c r="CF465" s="104">
        <v>970.37765002194237</v>
      </c>
      <c r="CG465" s="104">
        <v>3666.1515127338394</v>
      </c>
      <c r="CH465" s="104">
        <v>2695.7738627118938</v>
      </c>
    </row>
    <row r="466" spans="2:86" x14ac:dyDescent="0.2">
      <c r="B466" s="105">
        <v>461</v>
      </c>
      <c r="C466" s="109">
        <v>14.285439279999839</v>
      </c>
      <c r="D466" s="109">
        <v>1</v>
      </c>
      <c r="E466" s="109">
        <v>3.6444936477335079</v>
      </c>
      <c r="F466" s="110">
        <v>128.38143501783645</v>
      </c>
      <c r="G466" s="109">
        <v>16.929932927733347</v>
      </c>
      <c r="H466" s="109">
        <v>16.929932927733347</v>
      </c>
      <c r="I466" s="109">
        <v>0</v>
      </c>
      <c r="J466" s="110">
        <v>636.27942284983692</v>
      </c>
      <c r="K466" s="110">
        <v>3097.3879269920026</v>
      </c>
      <c r="L466" s="110">
        <v>2461.1085041421657</v>
      </c>
      <c r="M466" s="111" t="s">
        <v>104</v>
      </c>
      <c r="O466" s="103">
        <v>21.622862154185878</v>
      </c>
      <c r="P466" s="103">
        <v>22.020395544370007</v>
      </c>
      <c r="Q466" s="103">
        <v>0.39753339018412354</v>
      </c>
      <c r="R466" s="104">
        <v>869.75784639795859</v>
      </c>
      <c r="S466" s="104">
        <v>3990.1629100961941</v>
      </c>
      <c r="T466" s="104">
        <v>3120.4050636982342</v>
      </c>
      <c r="X466" s="105">
        <v>461</v>
      </c>
      <c r="Y466" s="109">
        <v>20.27899835219414</v>
      </c>
      <c r="Z466" s="109">
        <v>2</v>
      </c>
      <c r="AA466" s="109">
        <v>2.8880947216090682</v>
      </c>
      <c r="AB466" s="110">
        <v>146.753314967536</v>
      </c>
      <c r="AC466" s="109">
        <v>21.167093073803208</v>
      </c>
      <c r="AD466" s="109">
        <v>21.167093073803208</v>
      </c>
      <c r="AE466" s="109">
        <v>0</v>
      </c>
      <c r="AF466" s="110">
        <v>781.76610718163226</v>
      </c>
      <c r="AG466" s="110">
        <v>3950.0767532845775</v>
      </c>
      <c r="AH466" s="110">
        <v>3168.3106461029452</v>
      </c>
      <c r="AI466" s="111" t="s">
        <v>104</v>
      </c>
      <c r="AK466" s="103">
        <v>21.770201841154126</v>
      </c>
      <c r="AL466" s="103">
        <v>22.230027048643056</v>
      </c>
      <c r="AM466" s="103">
        <v>0.45982520748892469</v>
      </c>
      <c r="AN466" s="104">
        <v>886.96151530085763</v>
      </c>
      <c r="AO466" s="104">
        <v>4050.4367652472224</v>
      </c>
      <c r="AP466" s="104">
        <v>3163.4752499463666</v>
      </c>
      <c r="AT466" s="105">
        <v>461</v>
      </c>
      <c r="AU466" s="109">
        <v>23.541874243426346</v>
      </c>
      <c r="AV466" s="109">
        <v>5</v>
      </c>
      <c r="AW466" s="109">
        <v>3.3842800059883769</v>
      </c>
      <c r="AX466" s="110">
        <v>188.30223073767851</v>
      </c>
      <c r="AY466" s="109">
        <v>21.926154249414722</v>
      </c>
      <c r="AZ466" s="109">
        <v>21.926154249414722</v>
      </c>
      <c r="BA466" s="109">
        <v>0</v>
      </c>
      <c r="BB466" s="110">
        <v>846.08685822012023</v>
      </c>
      <c r="BC466" s="110">
        <v>3538.9231374122082</v>
      </c>
      <c r="BD466" s="110">
        <v>2692.8362791920881</v>
      </c>
      <c r="BE466" s="111" t="s">
        <v>104</v>
      </c>
      <c r="BG466" s="103">
        <v>22.931972322653642</v>
      </c>
      <c r="BH466" s="103">
        <v>23.769805435279469</v>
      </c>
      <c r="BI466" s="103">
        <v>0.83783311262583782</v>
      </c>
      <c r="BJ466" s="104">
        <v>964.1386449207771</v>
      </c>
      <c r="BK466" s="104">
        <v>3601.6179742114941</v>
      </c>
      <c r="BL466" s="104">
        <v>2637.4793292907148</v>
      </c>
      <c r="BP466" s="105">
        <v>461</v>
      </c>
      <c r="BQ466" s="109">
        <v>17.534259926200424</v>
      </c>
      <c r="BR466" s="109">
        <v>1</v>
      </c>
      <c r="BS466" s="109">
        <v>5.7683096408144401</v>
      </c>
      <c r="BT466" s="110">
        <v>135.04255311053004</v>
      </c>
      <c r="BU466" s="109">
        <v>22.302569567014864</v>
      </c>
      <c r="BV466" s="109">
        <v>22.302569567014864</v>
      </c>
      <c r="BW466" s="109">
        <v>0</v>
      </c>
      <c r="BX466" s="110">
        <v>804.11964012097587</v>
      </c>
      <c r="BY466" s="110">
        <v>3415.3854350522297</v>
      </c>
      <c r="BZ466" s="110">
        <v>2611.2657949312538</v>
      </c>
      <c r="CA466" s="111" t="s">
        <v>104</v>
      </c>
      <c r="CC466" s="103">
        <v>22.931093004954711</v>
      </c>
      <c r="CD466" s="103">
        <v>23.808374880249794</v>
      </c>
      <c r="CE466" s="103">
        <v>0.87728187529507662</v>
      </c>
      <c r="CF466" s="104">
        <v>970.01700357964091</v>
      </c>
      <c r="CG466" s="104">
        <v>3665.6075516108858</v>
      </c>
      <c r="CH466" s="104">
        <v>2695.5905480312417</v>
      </c>
    </row>
    <row r="467" spans="2:86" x14ac:dyDescent="0.2">
      <c r="B467" s="105">
        <v>462</v>
      </c>
      <c r="C467" s="109">
        <v>20.736045738432484</v>
      </c>
      <c r="D467" s="109">
        <v>0</v>
      </c>
      <c r="E467" s="109">
        <v>2.5813841839667524</v>
      </c>
      <c r="F467" s="110">
        <v>158.72306481454149</v>
      </c>
      <c r="G467" s="109">
        <v>23.317429922399235</v>
      </c>
      <c r="H467" s="109">
        <v>23.317429922399235</v>
      </c>
      <c r="I467" s="109">
        <v>0</v>
      </c>
      <c r="J467" s="110">
        <v>858.24596248651847</v>
      </c>
      <c r="K467" s="110">
        <v>4197.1373860318627</v>
      </c>
      <c r="L467" s="110">
        <v>3338.891423545344</v>
      </c>
      <c r="M467" s="111" t="s">
        <v>104</v>
      </c>
      <c r="O467" s="103">
        <v>21.626530049788073</v>
      </c>
      <c r="P467" s="103">
        <v>22.023202978088687</v>
      </c>
      <c r="Q467" s="103">
        <v>0.39667292830060813</v>
      </c>
      <c r="R467" s="104">
        <v>869.73292890031485</v>
      </c>
      <c r="S467" s="104">
        <v>3990.6109067973539</v>
      </c>
      <c r="T467" s="104">
        <v>3120.8779778970375</v>
      </c>
      <c r="X467" s="105">
        <v>462</v>
      </c>
      <c r="Y467" s="109">
        <v>17.819657198147439</v>
      </c>
      <c r="Z467" s="109">
        <v>1</v>
      </c>
      <c r="AA467" s="109">
        <v>3.4076714977770601</v>
      </c>
      <c r="AB467" s="110">
        <v>192.42338688750419</v>
      </c>
      <c r="AC467" s="109">
        <v>20.227328695924498</v>
      </c>
      <c r="AD467" s="109">
        <v>20.227328695924498</v>
      </c>
      <c r="AE467" s="109">
        <v>0</v>
      </c>
      <c r="AF467" s="110">
        <v>799.24324776523918</v>
      </c>
      <c r="AG467" s="110">
        <v>3710.9191652664099</v>
      </c>
      <c r="AH467" s="110">
        <v>2911.6759175011707</v>
      </c>
      <c r="AI467" s="111" t="s">
        <v>104</v>
      </c>
      <c r="AK467" s="103">
        <v>21.766862288891723</v>
      </c>
      <c r="AL467" s="103">
        <v>22.225692203723749</v>
      </c>
      <c r="AM467" s="103">
        <v>0.45882991483202223</v>
      </c>
      <c r="AN467" s="104">
        <v>886.77164892091037</v>
      </c>
      <c r="AO467" s="104">
        <v>4049.7018786671774</v>
      </c>
      <c r="AP467" s="104">
        <v>3162.9302297462682</v>
      </c>
      <c r="AT467" s="105">
        <v>462</v>
      </c>
      <c r="AU467" s="109">
        <v>23.069654319879685</v>
      </c>
      <c r="AV467" s="109">
        <v>5</v>
      </c>
      <c r="AW467" s="109">
        <v>6.4770713710959802</v>
      </c>
      <c r="AX467" s="110">
        <v>185.75192511117456</v>
      </c>
      <c r="AY467" s="109">
        <v>24.546725690975666</v>
      </c>
      <c r="AZ467" s="109">
        <v>24.546725690975666</v>
      </c>
      <c r="BA467" s="109">
        <v>0</v>
      </c>
      <c r="BB467" s="110">
        <v>922.15369584044447</v>
      </c>
      <c r="BC467" s="110">
        <v>3932.00885364635</v>
      </c>
      <c r="BD467" s="110">
        <v>3009.8551578059055</v>
      </c>
      <c r="BE467" s="111" t="s">
        <v>104</v>
      </c>
      <c r="BG467" s="103">
        <v>22.935467459814511</v>
      </c>
      <c r="BH467" s="103">
        <v>23.77148708085457</v>
      </c>
      <c r="BI467" s="103">
        <v>0.83601962104006766</v>
      </c>
      <c r="BJ467" s="104">
        <v>964.04776840761622</v>
      </c>
      <c r="BK467" s="104">
        <v>3602.333105985163</v>
      </c>
      <c r="BL467" s="104">
        <v>2638.2853375775444</v>
      </c>
      <c r="BP467" s="105">
        <v>462</v>
      </c>
      <c r="BQ467" s="109">
        <v>21.440732529799345</v>
      </c>
      <c r="BR467" s="109">
        <v>3</v>
      </c>
      <c r="BS467" s="109">
        <v>4.1759632533155804</v>
      </c>
      <c r="BT467" s="110">
        <v>156.5260567877109</v>
      </c>
      <c r="BU467" s="109">
        <v>22.616695783114924</v>
      </c>
      <c r="BV467" s="109">
        <v>22.616695783114924</v>
      </c>
      <c r="BW467" s="109">
        <v>0</v>
      </c>
      <c r="BX467" s="110">
        <v>835.02693028115857</v>
      </c>
      <c r="BY467" s="110">
        <v>3602.5043674672388</v>
      </c>
      <c r="BZ467" s="110">
        <v>2767.4774371860804</v>
      </c>
      <c r="CA467" s="111" t="s">
        <v>104</v>
      </c>
      <c r="CC467" s="103">
        <v>22.930412491487527</v>
      </c>
      <c r="CD467" s="103">
        <v>23.805795488264657</v>
      </c>
      <c r="CE467" s="103">
        <v>0.87538299677712195</v>
      </c>
      <c r="CF467" s="104">
        <v>969.7248172738</v>
      </c>
      <c r="CG467" s="104">
        <v>3665.4709646322199</v>
      </c>
      <c r="CH467" s="104">
        <v>2695.7461473584167</v>
      </c>
    </row>
    <row r="468" spans="2:86" x14ac:dyDescent="0.2">
      <c r="B468" s="105">
        <v>463</v>
      </c>
      <c r="C468" s="109">
        <v>19.04975842342008</v>
      </c>
      <c r="D468" s="109">
        <v>2</v>
      </c>
      <c r="E468" s="109">
        <v>2.4292992250982626</v>
      </c>
      <c r="F468" s="110">
        <v>144.29993985006206</v>
      </c>
      <c r="G468" s="109">
        <v>19.479057648518342</v>
      </c>
      <c r="H468" s="109">
        <v>19.479057648518342</v>
      </c>
      <c r="I468" s="109">
        <v>0</v>
      </c>
      <c r="J468" s="110">
        <v>728.67166930561234</v>
      </c>
      <c r="K468" s="110">
        <v>3606.2303767333015</v>
      </c>
      <c r="L468" s="110">
        <v>2877.5587074276891</v>
      </c>
      <c r="M468" s="111" t="s">
        <v>104</v>
      </c>
      <c r="O468" s="103">
        <v>21.621891880454875</v>
      </c>
      <c r="P468" s="103">
        <v>22.017708063769955</v>
      </c>
      <c r="Q468" s="103">
        <v>0.39581618331507762</v>
      </c>
      <c r="R468" s="104">
        <v>869.4282609530261</v>
      </c>
      <c r="S468" s="104">
        <v>3989.7807112680575</v>
      </c>
      <c r="T468" s="104">
        <v>3120.3524503150306</v>
      </c>
      <c r="X468" s="105">
        <v>463</v>
      </c>
      <c r="Y468" s="109">
        <v>16.245381738133847</v>
      </c>
      <c r="Z468" s="109">
        <v>2</v>
      </c>
      <c r="AA468" s="109">
        <v>4.7111343408212436</v>
      </c>
      <c r="AB468" s="110">
        <v>177.68619254771923</v>
      </c>
      <c r="AC468" s="109">
        <v>18.95651607895509</v>
      </c>
      <c r="AD468" s="109">
        <v>18.95651607895509</v>
      </c>
      <c r="AE468" s="109">
        <v>0</v>
      </c>
      <c r="AF468" s="110">
        <v>746.38167491637194</v>
      </c>
      <c r="AG468" s="110">
        <v>3552.1728942119162</v>
      </c>
      <c r="AH468" s="110">
        <v>2805.7912192955441</v>
      </c>
      <c r="AI468" s="111" t="s">
        <v>104</v>
      </c>
      <c r="AK468" s="103">
        <v>21.760792426667237</v>
      </c>
      <c r="AL468" s="103">
        <v>22.218631348162695</v>
      </c>
      <c r="AM468" s="103">
        <v>0.45783892149545202</v>
      </c>
      <c r="AN468" s="104">
        <v>886.46843083450744</v>
      </c>
      <c r="AO468" s="104">
        <v>4048.6273020268854</v>
      </c>
      <c r="AP468" s="104">
        <v>3162.1588711923791</v>
      </c>
      <c r="AT468" s="105">
        <v>463</v>
      </c>
      <c r="AU468" s="109">
        <v>21.885786904972175</v>
      </c>
      <c r="AV468" s="109">
        <v>4</v>
      </c>
      <c r="AW468" s="109">
        <v>5.9823249124479609</v>
      </c>
      <c r="AX468" s="110">
        <v>169.12475640155427</v>
      </c>
      <c r="AY468" s="109">
        <v>23.868111817420136</v>
      </c>
      <c r="AZ468" s="109">
        <v>23.868111817420136</v>
      </c>
      <c r="BA468" s="109">
        <v>0</v>
      </c>
      <c r="BB468" s="110">
        <v>885.16811092415833</v>
      </c>
      <c r="BC468" s="110">
        <v>3780.2167726130206</v>
      </c>
      <c r="BD468" s="110">
        <v>2895.048661688862</v>
      </c>
      <c r="BE468" s="111" t="s">
        <v>104</v>
      </c>
      <c r="BG468" s="103">
        <v>22.937481810478889</v>
      </c>
      <c r="BH468" s="103">
        <v>23.771695773590135</v>
      </c>
      <c r="BI468" s="103">
        <v>0.8342139631112554</v>
      </c>
      <c r="BJ468" s="104">
        <v>963.87740197676635</v>
      </c>
      <c r="BK468" s="104">
        <v>3602.7173039692407</v>
      </c>
      <c r="BL468" s="104">
        <v>2638.8399019924714</v>
      </c>
      <c r="BP468" s="105">
        <v>463</v>
      </c>
      <c r="BQ468" s="109">
        <v>18.564919168451897</v>
      </c>
      <c r="BR468" s="109">
        <v>2</v>
      </c>
      <c r="BS468" s="109">
        <v>3.2037972198266917</v>
      </c>
      <c r="BT468" s="110">
        <v>163.33851082188482</v>
      </c>
      <c r="BU468" s="109">
        <v>19.768716388278591</v>
      </c>
      <c r="BV468" s="109">
        <v>19.768716388278591</v>
      </c>
      <c r="BW468" s="109">
        <v>0</v>
      </c>
      <c r="BX468" s="110">
        <v>756.40000247024261</v>
      </c>
      <c r="BY468" s="110">
        <v>3105.3074582417885</v>
      </c>
      <c r="BZ468" s="110">
        <v>2348.9074557715458</v>
      </c>
      <c r="CA468" s="111" t="s">
        <v>104</v>
      </c>
      <c r="CC468" s="103">
        <v>22.92358377420198</v>
      </c>
      <c r="CD468" s="103">
        <v>23.797076094960151</v>
      </c>
      <c r="CE468" s="103">
        <v>0.87349232075816485</v>
      </c>
      <c r="CF468" s="104">
        <v>969.26407253340358</v>
      </c>
      <c r="CG468" s="104">
        <v>3664.2611082469271</v>
      </c>
      <c r="CH468" s="104">
        <v>2694.9970357135203</v>
      </c>
    </row>
    <row r="469" spans="2:86" x14ac:dyDescent="0.2">
      <c r="B469" s="105">
        <v>464</v>
      </c>
      <c r="C469" s="109">
        <v>22.672693406312778</v>
      </c>
      <c r="D469" s="109">
        <v>2</v>
      </c>
      <c r="E469" s="109">
        <v>2.47607373602454</v>
      </c>
      <c r="F469" s="110">
        <v>107.88453644168864</v>
      </c>
      <c r="G469" s="109">
        <v>23.148767142337316</v>
      </c>
      <c r="H469" s="109">
        <v>23.148767142337316</v>
      </c>
      <c r="I469" s="109">
        <v>0</v>
      </c>
      <c r="J469" s="110">
        <v>802.34755071180814</v>
      </c>
      <c r="K469" s="110">
        <v>4266.7780856207173</v>
      </c>
      <c r="L469" s="110">
        <v>3464.4305349089091</v>
      </c>
      <c r="M469" s="111" t="s">
        <v>104</v>
      </c>
      <c r="O469" s="103">
        <v>21.625182559898583</v>
      </c>
      <c r="P469" s="103">
        <v>22.020145691094452</v>
      </c>
      <c r="Q469" s="103">
        <v>0.39496313119586413</v>
      </c>
      <c r="R469" s="104">
        <v>869.28369045681654</v>
      </c>
      <c r="S469" s="104">
        <v>3990.3776883679557</v>
      </c>
      <c r="T469" s="104">
        <v>3121.0939979111381</v>
      </c>
      <c r="X469" s="105">
        <v>464</v>
      </c>
      <c r="Y469" s="109">
        <v>16.950579877160781</v>
      </c>
      <c r="Z469" s="109">
        <v>0</v>
      </c>
      <c r="AA469" s="109">
        <v>5.0715793725388796</v>
      </c>
      <c r="AB469" s="110">
        <v>117.25831790469948</v>
      </c>
      <c r="AC469" s="109">
        <v>22.022159249699662</v>
      </c>
      <c r="AD469" s="109">
        <v>22.022159249699662</v>
      </c>
      <c r="AE469" s="109">
        <v>0</v>
      </c>
      <c r="AF469" s="110">
        <v>777.92309539568942</v>
      </c>
      <c r="AG469" s="110">
        <v>3963.988664945939</v>
      </c>
      <c r="AH469" s="110">
        <v>3186.0655695502496</v>
      </c>
      <c r="AI469" s="111" t="s">
        <v>104</v>
      </c>
      <c r="AK469" s="103">
        <v>21.761355717234121</v>
      </c>
      <c r="AL469" s="103">
        <v>22.218207916916008</v>
      </c>
      <c r="AM469" s="103">
        <v>0.45685219968188423</v>
      </c>
      <c r="AN469" s="104">
        <v>886.23449692192378</v>
      </c>
      <c r="AO469" s="104">
        <v>4048.4448911711079</v>
      </c>
      <c r="AP469" s="104">
        <v>3162.2103942491849</v>
      </c>
      <c r="AT469" s="105">
        <v>464</v>
      </c>
      <c r="AU469" s="109">
        <v>22.346123535861533</v>
      </c>
      <c r="AV469" s="109">
        <v>4</v>
      </c>
      <c r="AW469" s="109">
        <v>6.0358743027090949</v>
      </c>
      <c r="AX469" s="110">
        <v>135.42084441356369</v>
      </c>
      <c r="AY469" s="109">
        <v>24.381997838570626</v>
      </c>
      <c r="AZ469" s="109">
        <v>24.381997838570626</v>
      </c>
      <c r="BA469" s="109">
        <v>0</v>
      </c>
      <c r="BB469" s="110">
        <v>866.88077957068253</v>
      </c>
      <c r="BC469" s="110">
        <v>3857.299675785594</v>
      </c>
      <c r="BD469" s="110">
        <v>2990.4188962149115</v>
      </c>
      <c r="BE469" s="111" t="s">
        <v>104</v>
      </c>
      <c r="BG469" s="103">
        <v>22.940594991573914</v>
      </c>
      <c r="BH469" s="103">
        <v>23.773011079764661</v>
      </c>
      <c r="BI469" s="103">
        <v>0.83241608819075696</v>
      </c>
      <c r="BJ469" s="104">
        <v>963.66835753192561</v>
      </c>
      <c r="BK469" s="104">
        <v>3603.2659728740173</v>
      </c>
      <c r="BL469" s="104">
        <v>2639.5976153420884</v>
      </c>
      <c r="BP469" s="105">
        <v>464</v>
      </c>
      <c r="BQ469" s="109">
        <v>20.639494162956833</v>
      </c>
      <c r="BR469" s="109">
        <v>5</v>
      </c>
      <c r="BS469" s="109">
        <v>3.1106660953804743</v>
      </c>
      <c r="BT469" s="110">
        <v>166.31964382218956</v>
      </c>
      <c r="BU469" s="109">
        <v>18.750160258337306</v>
      </c>
      <c r="BV469" s="109">
        <v>18.750160258337306</v>
      </c>
      <c r="BW469" s="109">
        <v>0</v>
      </c>
      <c r="BX469" s="110">
        <v>728.82445157230882</v>
      </c>
      <c r="BY469" s="110">
        <v>3162.524038750596</v>
      </c>
      <c r="BZ469" s="110">
        <v>2433.6995871782874</v>
      </c>
      <c r="CA469" s="111" t="s">
        <v>104</v>
      </c>
      <c r="CC469" s="103">
        <v>22.914589326969512</v>
      </c>
      <c r="CD469" s="103">
        <v>23.786199121174327</v>
      </c>
      <c r="CE469" s="103">
        <v>0.87160979420480678</v>
      </c>
      <c r="CF469" s="104">
        <v>968.74588369512537</v>
      </c>
      <c r="CG469" s="104">
        <v>3663.1797783557713</v>
      </c>
      <c r="CH469" s="104">
        <v>2694.4338946606426</v>
      </c>
    </row>
    <row r="470" spans="2:86" x14ac:dyDescent="0.2">
      <c r="B470" s="105">
        <v>465</v>
      </c>
      <c r="C470" s="109">
        <v>20.571176584529681</v>
      </c>
      <c r="D470" s="109">
        <v>1</v>
      </c>
      <c r="E470" s="109">
        <v>2.6742040761621801</v>
      </c>
      <c r="F470" s="110">
        <v>106.54524700635116</v>
      </c>
      <c r="G470" s="109">
        <v>22.245380660691861</v>
      </c>
      <c r="H470" s="109">
        <v>22.245380660691861</v>
      </c>
      <c r="I470" s="109">
        <v>0</v>
      </c>
      <c r="J470" s="110">
        <v>773.90666682710696</v>
      </c>
      <c r="K470" s="110">
        <v>4054.168518924535</v>
      </c>
      <c r="L470" s="110">
        <v>3280.2618520974279</v>
      </c>
      <c r="M470" s="111" t="s">
        <v>104</v>
      </c>
      <c r="O470" s="103">
        <v>21.626516319255128</v>
      </c>
      <c r="P470" s="103">
        <v>22.020630067373158</v>
      </c>
      <c r="Q470" s="103">
        <v>0.39411374811802352</v>
      </c>
      <c r="R470" s="104">
        <v>869.07857857804299</v>
      </c>
      <c r="S470" s="104">
        <v>3990.5148729497978</v>
      </c>
      <c r="T470" s="104">
        <v>3121.4362943717538</v>
      </c>
      <c r="X470" s="105">
        <v>465</v>
      </c>
      <c r="Y470" s="109">
        <v>16.840235779993478</v>
      </c>
      <c r="Z470" s="109">
        <v>2</v>
      </c>
      <c r="AA470" s="109">
        <v>3.4383933282791244</v>
      </c>
      <c r="AB470" s="110">
        <v>167.61501985729203</v>
      </c>
      <c r="AC470" s="109">
        <v>18.278629108272604</v>
      </c>
      <c r="AD470" s="109">
        <v>18.278629108272604</v>
      </c>
      <c r="AE470" s="109">
        <v>0</v>
      </c>
      <c r="AF470" s="110">
        <v>715.97389310547021</v>
      </c>
      <c r="AG470" s="110">
        <v>3430.1532394890687</v>
      </c>
      <c r="AH470" s="110">
        <v>2714.1793463835984</v>
      </c>
      <c r="AI470" s="111" t="s">
        <v>104</v>
      </c>
      <c r="AK470" s="103">
        <v>21.75386598259119</v>
      </c>
      <c r="AL470" s="103">
        <v>22.2097357044243</v>
      </c>
      <c r="AM470" s="103">
        <v>0.45586972183310598</v>
      </c>
      <c r="AN470" s="104">
        <v>885.8683450857593</v>
      </c>
      <c r="AO470" s="104">
        <v>4047.1152317051251</v>
      </c>
      <c r="AP470" s="104">
        <v>3161.2468866193663</v>
      </c>
      <c r="AT470" s="105">
        <v>465</v>
      </c>
      <c r="AU470" s="109">
        <v>22.278341423409863</v>
      </c>
      <c r="AV470" s="109">
        <v>3</v>
      </c>
      <c r="AW470" s="109">
        <v>3.7688420959174178</v>
      </c>
      <c r="AX470" s="110">
        <v>127.09414167410733</v>
      </c>
      <c r="AY470" s="109">
        <v>23.04718351932728</v>
      </c>
      <c r="AZ470" s="109">
        <v>23.04718351932728</v>
      </c>
      <c r="BA470" s="109">
        <v>0</v>
      </c>
      <c r="BB470" s="110">
        <v>818.50964725392578</v>
      </c>
      <c r="BC470" s="110">
        <v>3607.0775278990918</v>
      </c>
      <c r="BD470" s="110">
        <v>2788.567880645166</v>
      </c>
      <c r="BE470" s="111" t="s">
        <v>104</v>
      </c>
      <c r="BG470" s="103">
        <v>22.940824214214246</v>
      </c>
      <c r="BH470" s="103">
        <v>23.771450160279851</v>
      </c>
      <c r="BI470" s="103">
        <v>0.83062594606561557</v>
      </c>
      <c r="BJ470" s="104">
        <v>963.3561882625105</v>
      </c>
      <c r="BK470" s="104">
        <v>3603.2741697665442</v>
      </c>
      <c r="BL470" s="104">
        <v>2639.9179815040306</v>
      </c>
      <c r="BP470" s="105">
        <v>465</v>
      </c>
      <c r="BQ470" s="109">
        <v>24.793169903946854</v>
      </c>
      <c r="BR470" s="109">
        <v>5</v>
      </c>
      <c r="BS470" s="109">
        <v>4.3601236593036443</v>
      </c>
      <c r="BT470" s="110">
        <v>161.13761707070222</v>
      </c>
      <c r="BU470" s="109">
        <v>24.1532935632505</v>
      </c>
      <c r="BV470" s="109">
        <v>24.1532935632505</v>
      </c>
      <c r="BW470" s="109">
        <v>0</v>
      </c>
      <c r="BX470" s="110">
        <v>885.7364239682172</v>
      </c>
      <c r="BY470" s="110">
        <v>3972.9940344875749</v>
      </c>
      <c r="BZ470" s="110">
        <v>3087.2576105193575</v>
      </c>
      <c r="CA470" s="111" t="s">
        <v>104</v>
      </c>
      <c r="CC470" s="103">
        <v>22.917253207047537</v>
      </c>
      <c r="CD470" s="103">
        <v>23.786988571587393</v>
      </c>
      <c r="CE470" s="103">
        <v>0.86973536453985023</v>
      </c>
      <c r="CF470" s="104">
        <v>968.5673687279708</v>
      </c>
      <c r="CG470" s="104">
        <v>3663.8460455732588</v>
      </c>
      <c r="CH470" s="104">
        <v>2695.2786768452852</v>
      </c>
    </row>
    <row r="471" spans="2:86" x14ac:dyDescent="0.2">
      <c r="B471" s="105">
        <v>466</v>
      </c>
      <c r="C471" s="109">
        <v>20.470887188436034</v>
      </c>
      <c r="D471" s="109">
        <v>1</v>
      </c>
      <c r="E471" s="109">
        <v>2.5932055600715982</v>
      </c>
      <c r="F471" s="110">
        <v>141.24167752261084</v>
      </c>
      <c r="G471" s="109">
        <v>22.064092748507633</v>
      </c>
      <c r="H471" s="109">
        <v>22.064092748507633</v>
      </c>
      <c r="I471" s="109">
        <v>0</v>
      </c>
      <c r="J471" s="110">
        <v>803.1644599778399</v>
      </c>
      <c r="K471" s="110">
        <v>4021.5366947313742</v>
      </c>
      <c r="L471" s="110">
        <v>3218.372234753534</v>
      </c>
      <c r="M471" s="111" t="s">
        <v>104</v>
      </c>
      <c r="O471" s="103">
        <v>21.627455324468116</v>
      </c>
      <c r="P471" s="103">
        <v>22.02072333492924</v>
      </c>
      <c r="Q471" s="103">
        <v>0.39326801046111792</v>
      </c>
      <c r="R471" s="104">
        <v>868.93713197160469</v>
      </c>
      <c r="S471" s="104">
        <v>3990.5814433828054</v>
      </c>
      <c r="T471" s="104">
        <v>3121.6443114111999</v>
      </c>
      <c r="X471" s="105">
        <v>466</v>
      </c>
      <c r="Y471" s="109">
        <v>24.128625899124728</v>
      </c>
      <c r="Z471" s="109">
        <v>3</v>
      </c>
      <c r="AA471" s="109">
        <v>3.0665936062669843</v>
      </c>
      <c r="AB471" s="110">
        <v>174.99957085368584</v>
      </c>
      <c r="AC471" s="109">
        <v>24.195219505391712</v>
      </c>
      <c r="AD471" s="109">
        <v>24.195219505391712</v>
      </c>
      <c r="AE471" s="109">
        <v>0</v>
      </c>
      <c r="AF471" s="110">
        <v>900.85615601543714</v>
      </c>
      <c r="AG471" s="110">
        <v>4565.1395109705081</v>
      </c>
      <c r="AH471" s="110">
        <v>3664.283354955071</v>
      </c>
      <c r="AI471" s="111" t="s">
        <v>104</v>
      </c>
      <c r="AK471" s="103">
        <v>21.759104938648701</v>
      </c>
      <c r="AL471" s="103">
        <v>22.213996399276162</v>
      </c>
      <c r="AM471" s="103">
        <v>0.45489146062745556</v>
      </c>
      <c r="AN471" s="104">
        <v>885.90050777015767</v>
      </c>
      <c r="AO471" s="104">
        <v>4048.2268717893858</v>
      </c>
      <c r="AP471" s="104">
        <v>3162.3263640192281</v>
      </c>
      <c r="AT471" s="105">
        <v>466</v>
      </c>
      <c r="AU471" s="109">
        <v>28.291252701275337</v>
      </c>
      <c r="AV471" s="109">
        <v>3</v>
      </c>
      <c r="AW471" s="109">
        <v>5.6246192284440122</v>
      </c>
      <c r="AX471" s="110">
        <v>158.6289180330443</v>
      </c>
      <c r="AY471" s="109">
        <v>25</v>
      </c>
      <c r="AZ471" s="109">
        <v>30.915871929719351</v>
      </c>
      <c r="BA471" s="109">
        <v>5.9158719297193514</v>
      </c>
      <c r="BB471" s="110">
        <v>1796.009707490947</v>
      </c>
      <c r="BC471" s="110">
        <v>3900</v>
      </c>
      <c r="BD471" s="110">
        <v>2103.9902925090528</v>
      </c>
      <c r="BE471" s="111" t="s">
        <v>105</v>
      </c>
      <c r="BG471" s="103">
        <v>22.945243046372582</v>
      </c>
      <c r="BH471" s="103">
        <v>23.78678153746749</v>
      </c>
      <c r="BI471" s="103">
        <v>0.84153849109491541</v>
      </c>
      <c r="BJ471" s="104">
        <v>965.14299838961017</v>
      </c>
      <c r="BK471" s="104">
        <v>3603.9109204751999</v>
      </c>
      <c r="BL471" s="104">
        <v>2638.7679220855866</v>
      </c>
      <c r="BP471" s="105">
        <v>466</v>
      </c>
      <c r="BQ471" s="109">
        <v>24.517525543583936</v>
      </c>
      <c r="BR471" s="109">
        <v>2</v>
      </c>
      <c r="BS471" s="109">
        <v>5.6510719562441132</v>
      </c>
      <c r="BT471" s="110">
        <v>149.76537840021663</v>
      </c>
      <c r="BU471" s="109">
        <v>25</v>
      </c>
      <c r="BV471" s="109">
        <v>28.168597499828049</v>
      </c>
      <c r="BW471" s="109">
        <v>3.1685974998280493</v>
      </c>
      <c r="BX471" s="110">
        <v>1375.0550033744241</v>
      </c>
      <c r="BY471" s="110">
        <v>3890</v>
      </c>
      <c r="BZ471" s="110">
        <v>2514.9449966255761</v>
      </c>
      <c r="CA471" s="111" t="s">
        <v>105</v>
      </c>
      <c r="CC471" s="103">
        <v>22.921722620766321</v>
      </c>
      <c r="CD471" s="103">
        <v>23.796391165854004</v>
      </c>
      <c r="CE471" s="103">
        <v>0.87466854508767888</v>
      </c>
      <c r="CF471" s="104">
        <v>969.43965978944379</v>
      </c>
      <c r="CG471" s="104">
        <v>3664.3313544883381</v>
      </c>
      <c r="CH471" s="104">
        <v>2694.8916946988911</v>
      </c>
    </row>
    <row r="472" spans="2:86" x14ac:dyDescent="0.2">
      <c r="B472" s="105">
        <v>467</v>
      </c>
      <c r="C472" s="109">
        <v>22.239679347182747</v>
      </c>
      <c r="D472" s="109">
        <v>3</v>
      </c>
      <c r="E472" s="109">
        <v>3.9246957540843841</v>
      </c>
      <c r="F472" s="110">
        <v>165.41675062868936</v>
      </c>
      <c r="G472" s="109">
        <v>23.164375101267133</v>
      </c>
      <c r="H472" s="109">
        <v>23.164375101267133</v>
      </c>
      <c r="I472" s="109">
        <v>0</v>
      </c>
      <c r="J472" s="110">
        <v>860.34800366670333</v>
      </c>
      <c r="K472" s="110">
        <v>4319.5875182280843</v>
      </c>
      <c r="L472" s="110">
        <v>3459.2395145613809</v>
      </c>
      <c r="M472" s="111" t="s">
        <v>104</v>
      </c>
      <c r="O472" s="103">
        <v>21.630746373240704</v>
      </c>
      <c r="P472" s="103">
        <v>22.023172268047738</v>
      </c>
      <c r="Q472" s="103">
        <v>0.39242589480702561</v>
      </c>
      <c r="R472" s="104">
        <v>868.9187398339069</v>
      </c>
      <c r="S472" s="104">
        <v>3991.2859531790477</v>
      </c>
      <c r="T472" s="104">
        <v>3122.36721334514</v>
      </c>
      <c r="X472" s="105">
        <v>467</v>
      </c>
      <c r="Y472" s="109">
        <v>22.125037168212238</v>
      </c>
      <c r="Z472" s="109">
        <v>3</v>
      </c>
      <c r="AA472" s="109">
        <v>2.2208147840232924</v>
      </c>
      <c r="AB472" s="110">
        <v>128.47567907990145</v>
      </c>
      <c r="AC472" s="109">
        <v>21.345851952235531</v>
      </c>
      <c r="AD472" s="109">
        <v>21.345851952235531</v>
      </c>
      <c r="AE472" s="109">
        <v>0</v>
      </c>
      <c r="AF472" s="110">
        <v>768.85123764696732</v>
      </c>
      <c r="AG472" s="110">
        <v>4052.2533514023958</v>
      </c>
      <c r="AH472" s="110">
        <v>3283.4021137554282</v>
      </c>
      <c r="AI472" s="111" t="s">
        <v>104</v>
      </c>
      <c r="AK472" s="103">
        <v>21.758220028613554</v>
      </c>
      <c r="AL472" s="103">
        <v>22.212137417590849</v>
      </c>
      <c r="AM472" s="103">
        <v>0.45391738897728967</v>
      </c>
      <c r="AN472" s="104">
        <v>885.64986693477613</v>
      </c>
      <c r="AO472" s="104">
        <v>4048.235493801405</v>
      </c>
      <c r="AP472" s="104">
        <v>3162.5856268666289</v>
      </c>
      <c r="AT472" s="105">
        <v>467</v>
      </c>
      <c r="AU472" s="109">
        <v>17.012310687374942</v>
      </c>
      <c r="AV472" s="109">
        <v>3</v>
      </c>
      <c r="AW472" s="109">
        <v>4.0902953668700812</v>
      </c>
      <c r="AX472" s="110">
        <v>122.1774423980192</v>
      </c>
      <c r="AY472" s="109">
        <v>18.102606054245022</v>
      </c>
      <c r="AZ472" s="109">
        <v>18.102606054245022</v>
      </c>
      <c r="BA472" s="109">
        <v>0</v>
      </c>
      <c r="BB472" s="110">
        <v>665.2556240253698</v>
      </c>
      <c r="BC472" s="110">
        <v>2865.3909081367533</v>
      </c>
      <c r="BD472" s="110">
        <v>2200.1352841113835</v>
      </c>
      <c r="BE472" s="111" t="s">
        <v>104</v>
      </c>
      <c r="BG472" s="103">
        <v>22.934873374012565</v>
      </c>
      <c r="BH472" s="103">
        <v>23.774609855490567</v>
      </c>
      <c r="BI472" s="103">
        <v>0.83973648147800983</v>
      </c>
      <c r="BJ472" s="104">
        <v>964.5008412710572</v>
      </c>
      <c r="BK472" s="104">
        <v>3602.3295071725479</v>
      </c>
      <c r="BL472" s="104">
        <v>2637.8286659014875</v>
      </c>
      <c r="BP472" s="105">
        <v>467</v>
      </c>
      <c r="BQ472" s="109">
        <v>23.437461900542893</v>
      </c>
      <c r="BR472" s="109">
        <v>3</v>
      </c>
      <c r="BS472" s="109">
        <v>6.8827359446164751</v>
      </c>
      <c r="BT472" s="110">
        <v>147.2182939524597</v>
      </c>
      <c r="BU472" s="109">
        <v>25</v>
      </c>
      <c r="BV472" s="109">
        <v>27.320197845159367</v>
      </c>
      <c r="BW472" s="109">
        <v>2.3201978451593668</v>
      </c>
      <c r="BX472" s="110">
        <v>1245.2479707263647</v>
      </c>
      <c r="BY472" s="110">
        <v>3960</v>
      </c>
      <c r="BZ472" s="110">
        <v>2714.7520292736353</v>
      </c>
      <c r="CA472" s="111" t="s">
        <v>105</v>
      </c>
      <c r="CC472" s="103">
        <v>22.926172893526992</v>
      </c>
      <c r="CD472" s="103">
        <v>23.803936790434957</v>
      </c>
      <c r="CE472" s="103">
        <v>0.87776389690796097</v>
      </c>
      <c r="CF472" s="104">
        <v>970.03025574434082</v>
      </c>
      <c r="CG472" s="104">
        <v>3664.9644779262644</v>
      </c>
      <c r="CH472" s="104">
        <v>2694.9342221819206</v>
      </c>
    </row>
    <row r="473" spans="2:86" x14ac:dyDescent="0.2">
      <c r="B473" s="105">
        <v>468</v>
      </c>
      <c r="C473" s="109">
        <v>16.045412484739224</v>
      </c>
      <c r="D473" s="109">
        <v>4</v>
      </c>
      <c r="E473" s="109">
        <v>4.724857625456127</v>
      </c>
      <c r="F473" s="110">
        <v>159.72393002788601</v>
      </c>
      <c r="G473" s="109">
        <v>16.770270110195352</v>
      </c>
      <c r="H473" s="109">
        <v>16.770270110195352</v>
      </c>
      <c r="I473" s="109">
        <v>0</v>
      </c>
      <c r="J473" s="110">
        <v>662.83203333374649</v>
      </c>
      <c r="K473" s="110">
        <v>3218.6486198351631</v>
      </c>
      <c r="L473" s="110">
        <v>2555.8165865014166</v>
      </c>
      <c r="M473" s="111" t="s">
        <v>104</v>
      </c>
      <c r="O473" s="103">
        <v>21.62036074020001</v>
      </c>
      <c r="P473" s="103">
        <v>22.011948118137795</v>
      </c>
      <c r="Q473" s="103">
        <v>0.39158737793777981</v>
      </c>
      <c r="R473" s="104">
        <v>868.47838362343646</v>
      </c>
      <c r="S473" s="104">
        <v>3989.6350187060907</v>
      </c>
      <c r="T473" s="104">
        <v>3121.1566350826538</v>
      </c>
      <c r="X473" s="105">
        <v>468</v>
      </c>
      <c r="Y473" s="109">
        <v>21.705193788855297</v>
      </c>
      <c r="Z473" s="109">
        <v>3</v>
      </c>
      <c r="AA473" s="109">
        <v>4.7690811870568348</v>
      </c>
      <c r="AB473" s="110">
        <v>147.25921971488111</v>
      </c>
      <c r="AC473" s="109">
        <v>23.474274975912131</v>
      </c>
      <c r="AD473" s="109">
        <v>23.474274975912131</v>
      </c>
      <c r="AE473" s="109">
        <v>0</v>
      </c>
      <c r="AF473" s="110">
        <v>851.48746899224511</v>
      </c>
      <c r="AG473" s="110">
        <v>4435.3694956641839</v>
      </c>
      <c r="AH473" s="110">
        <v>3583.8820266719385</v>
      </c>
      <c r="AI473" s="111" t="s">
        <v>104</v>
      </c>
      <c r="AK473" s="103">
        <v>21.761886812688978</v>
      </c>
      <c r="AL473" s="103">
        <v>22.214834292715466</v>
      </c>
      <c r="AM473" s="103">
        <v>0.4529474800264835</v>
      </c>
      <c r="AN473" s="104">
        <v>885.57687035797585</v>
      </c>
      <c r="AO473" s="104">
        <v>4049.0627032070947</v>
      </c>
      <c r="AP473" s="104">
        <v>3163.4858328491191</v>
      </c>
      <c r="AT473" s="105">
        <v>468</v>
      </c>
      <c r="AU473" s="109">
        <v>19.00486981447132</v>
      </c>
      <c r="AV473" s="109">
        <v>3</v>
      </c>
      <c r="AW473" s="109">
        <v>4.2948465168465901</v>
      </c>
      <c r="AX473" s="110">
        <v>146.29868149968161</v>
      </c>
      <c r="AY473" s="109">
        <v>20.29971633131791</v>
      </c>
      <c r="AZ473" s="109">
        <v>20.29971633131791</v>
      </c>
      <c r="BA473" s="109">
        <v>0</v>
      </c>
      <c r="BB473" s="110">
        <v>755.29017143921897</v>
      </c>
      <c r="BC473" s="110">
        <v>3194.9574496976866</v>
      </c>
      <c r="BD473" s="110">
        <v>2439.6672782584674</v>
      </c>
      <c r="BE473" s="111" t="s">
        <v>104</v>
      </c>
      <c r="BG473" s="103">
        <v>22.92924269657091</v>
      </c>
      <c r="BH473" s="103">
        <v>23.767184869327803</v>
      </c>
      <c r="BI473" s="103">
        <v>0.83794217275690297</v>
      </c>
      <c r="BJ473" s="104">
        <v>964.05380992526273</v>
      </c>
      <c r="BK473" s="104">
        <v>3601.4590540582853</v>
      </c>
      <c r="BL473" s="104">
        <v>2637.4052441330191</v>
      </c>
      <c r="BP473" s="105">
        <v>468</v>
      </c>
      <c r="BQ473" s="109">
        <v>20.475735591005268</v>
      </c>
      <c r="BR473" s="109">
        <v>2</v>
      </c>
      <c r="BS473" s="109">
        <v>6.2398862984479848</v>
      </c>
      <c r="BT473" s="110">
        <v>156.61530996849314</v>
      </c>
      <c r="BU473" s="109">
        <v>24.715621889453253</v>
      </c>
      <c r="BV473" s="109">
        <v>24.715621889453253</v>
      </c>
      <c r="BW473" s="109">
        <v>0</v>
      </c>
      <c r="BX473" s="110">
        <v>898.08396665209079</v>
      </c>
      <c r="BY473" s="110">
        <v>3847.343283417988</v>
      </c>
      <c r="BZ473" s="110">
        <v>2949.259316765897</v>
      </c>
      <c r="CA473" s="111" t="s">
        <v>104</v>
      </c>
      <c r="CC473" s="103">
        <v>22.929996502492646</v>
      </c>
      <c r="CD473" s="103">
        <v>23.805884835518331</v>
      </c>
      <c r="CE473" s="103">
        <v>0.87588833302567892</v>
      </c>
      <c r="CF473" s="104">
        <v>969.87652435739153</v>
      </c>
      <c r="CG473" s="104">
        <v>3665.3541762285972</v>
      </c>
      <c r="CH473" s="104">
        <v>2695.4776518712024</v>
      </c>
    </row>
    <row r="474" spans="2:86" x14ac:dyDescent="0.2">
      <c r="B474" s="105">
        <v>469</v>
      </c>
      <c r="C474" s="109">
        <v>21.251080163532123</v>
      </c>
      <c r="D474" s="109">
        <v>2</v>
      </c>
      <c r="E474" s="109">
        <v>3.0319173866195621</v>
      </c>
      <c r="F474" s="110">
        <v>160.35764518343075</v>
      </c>
      <c r="G474" s="109">
        <v>22.282997550151684</v>
      </c>
      <c r="H474" s="109">
        <v>22.282997550151684</v>
      </c>
      <c r="I474" s="109">
        <v>0</v>
      </c>
      <c r="J474" s="110">
        <v>828.84757168798137</v>
      </c>
      <c r="K474" s="110">
        <v>4110.9395590273034</v>
      </c>
      <c r="L474" s="110">
        <v>3282.0919873393223</v>
      </c>
      <c r="M474" s="111" t="s">
        <v>104</v>
      </c>
      <c r="O474" s="103">
        <v>21.62177361186302</v>
      </c>
      <c r="P474" s="103">
        <v>22.012526048696461</v>
      </c>
      <c r="Q474" s="103">
        <v>0.39075243683343486</v>
      </c>
      <c r="R474" s="104">
        <v>868.39388295832896</v>
      </c>
      <c r="S474" s="104">
        <v>3989.8936637814027</v>
      </c>
      <c r="T474" s="104">
        <v>3121.4997808230728</v>
      </c>
      <c r="X474" s="105">
        <v>469</v>
      </c>
      <c r="Y474" s="109">
        <v>17.678319757246303</v>
      </c>
      <c r="Z474" s="109">
        <v>2</v>
      </c>
      <c r="AA474" s="109">
        <v>3.7144414832415444</v>
      </c>
      <c r="AB474" s="110">
        <v>140.56447416028089</v>
      </c>
      <c r="AC474" s="109">
        <v>19.392761240487847</v>
      </c>
      <c r="AD474" s="109">
        <v>19.392761240487847</v>
      </c>
      <c r="AE474" s="109">
        <v>0</v>
      </c>
      <c r="AF474" s="110">
        <v>722.34731137491622</v>
      </c>
      <c r="AG474" s="110">
        <v>3630.6970232878125</v>
      </c>
      <c r="AH474" s="110">
        <v>2908.3497119128961</v>
      </c>
      <c r="AI474" s="111" t="s">
        <v>104</v>
      </c>
      <c r="AK474" s="103">
        <v>21.756835372236523</v>
      </c>
      <c r="AL474" s="103">
        <v>22.208817079384492</v>
      </c>
      <c r="AM474" s="103">
        <v>0.45198170714796221</v>
      </c>
      <c r="AN474" s="104">
        <v>885.22883291877952</v>
      </c>
      <c r="AO474" s="104">
        <v>4048.1706655100388</v>
      </c>
      <c r="AP474" s="104">
        <v>3162.9418325912593</v>
      </c>
      <c r="AT474" s="105">
        <v>469</v>
      </c>
      <c r="AU474" s="109">
        <v>22.127462279054537</v>
      </c>
      <c r="AV474" s="109">
        <v>2</v>
      </c>
      <c r="AW474" s="109">
        <v>4.6670759657047904</v>
      </c>
      <c r="AX474" s="110">
        <v>140.77089312999459</v>
      </c>
      <c r="AY474" s="109">
        <v>24.794538244759327</v>
      </c>
      <c r="AZ474" s="109">
        <v>24.794538244759327</v>
      </c>
      <c r="BA474" s="109">
        <v>0</v>
      </c>
      <c r="BB474" s="110">
        <v>884.60704047277432</v>
      </c>
      <c r="BC474" s="110">
        <v>3819.180736713899</v>
      </c>
      <c r="BD474" s="110">
        <v>2934.5736962411247</v>
      </c>
      <c r="BE474" s="111" t="s">
        <v>104</v>
      </c>
      <c r="BG474" s="103">
        <v>22.933219872579841</v>
      </c>
      <c r="BH474" s="103">
        <v>23.769375388251966</v>
      </c>
      <c r="BI474" s="103">
        <v>0.83615551567213342</v>
      </c>
      <c r="BJ474" s="104">
        <v>963.88441382834912</v>
      </c>
      <c r="BK474" s="104">
        <v>3601.9232793944379</v>
      </c>
      <c r="BL474" s="104">
        <v>2638.0388655660854</v>
      </c>
      <c r="BP474" s="105">
        <v>469</v>
      </c>
      <c r="BQ474" s="109">
        <v>27.497528016505356</v>
      </c>
      <c r="BR474" s="109">
        <v>5</v>
      </c>
      <c r="BS474" s="109">
        <v>4.0761906856090064</v>
      </c>
      <c r="BT474" s="110">
        <v>120.21008103818703</v>
      </c>
      <c r="BU474" s="109">
        <v>25</v>
      </c>
      <c r="BV474" s="109">
        <v>26.573718702114363</v>
      </c>
      <c r="BW474" s="109">
        <v>1.5737187021143626</v>
      </c>
      <c r="BX474" s="110">
        <v>1106.2678863553415</v>
      </c>
      <c r="BY474" s="110">
        <v>4100</v>
      </c>
      <c r="BZ474" s="110">
        <v>2993.7321136446585</v>
      </c>
      <c r="CA474" s="111" t="s">
        <v>105</v>
      </c>
      <c r="CC474" s="103">
        <v>22.934410156005455</v>
      </c>
      <c r="CD474" s="103">
        <v>23.81178640026587</v>
      </c>
      <c r="CE474" s="103">
        <v>0.87737624426040961</v>
      </c>
      <c r="CF474" s="104">
        <v>970.16733749597995</v>
      </c>
      <c r="CG474" s="104">
        <v>3666.2809263858926</v>
      </c>
      <c r="CH474" s="104">
        <v>2696.1135888899094</v>
      </c>
    </row>
    <row r="475" spans="2:86" x14ac:dyDescent="0.2">
      <c r="B475" s="105">
        <v>470</v>
      </c>
      <c r="C475" s="109">
        <v>17.453910478434899</v>
      </c>
      <c r="D475" s="109">
        <v>1</v>
      </c>
      <c r="E475" s="109">
        <v>3.7912354445031733</v>
      </c>
      <c r="F475" s="110">
        <v>138.89430488232415</v>
      </c>
      <c r="G475" s="109">
        <v>20.245145922938072</v>
      </c>
      <c r="H475" s="109">
        <v>20.245145922938072</v>
      </c>
      <c r="I475" s="109">
        <v>0</v>
      </c>
      <c r="J475" s="110">
        <v>746.24868257046626</v>
      </c>
      <c r="K475" s="110">
        <v>3694.1262661288529</v>
      </c>
      <c r="L475" s="110">
        <v>2947.8775835583865</v>
      </c>
      <c r="M475" s="111" t="s">
        <v>104</v>
      </c>
      <c r="O475" s="103">
        <v>21.618844616780201</v>
      </c>
      <c r="P475" s="103">
        <v>22.008765665450166</v>
      </c>
      <c r="Q475" s="103">
        <v>0.38992104866995947</v>
      </c>
      <c r="R475" s="104">
        <v>868.13399955324837</v>
      </c>
      <c r="S475" s="104">
        <v>3989.2643714459718</v>
      </c>
      <c r="T475" s="104">
        <v>3121.1303718927229</v>
      </c>
      <c r="X475" s="105">
        <v>470</v>
      </c>
      <c r="Y475" s="109">
        <v>21.044044712845579</v>
      </c>
      <c r="Z475" s="109">
        <v>5</v>
      </c>
      <c r="AA475" s="109">
        <v>5.433290675320114</v>
      </c>
      <c r="AB475" s="110">
        <v>178.01838392567612</v>
      </c>
      <c r="AC475" s="109">
        <v>21.477335388165692</v>
      </c>
      <c r="AD475" s="109">
        <v>21.477335388165692</v>
      </c>
      <c r="AE475" s="109">
        <v>0</v>
      </c>
      <c r="AF475" s="110">
        <v>822.33844557064685</v>
      </c>
      <c r="AG475" s="110">
        <v>4215.9203698698238</v>
      </c>
      <c r="AH475" s="110">
        <v>3393.581924299177</v>
      </c>
      <c r="AI475" s="111" t="s">
        <v>104</v>
      </c>
      <c r="AK475" s="103">
        <v>21.756240691419354</v>
      </c>
      <c r="AL475" s="103">
        <v>22.207260735360624</v>
      </c>
      <c r="AM475" s="103">
        <v>0.45102004394126444</v>
      </c>
      <c r="AN475" s="104">
        <v>885.09502358399629</v>
      </c>
      <c r="AO475" s="104">
        <v>4048.5275797746344</v>
      </c>
      <c r="AP475" s="104">
        <v>3163.432556190638</v>
      </c>
      <c r="AT475" s="105">
        <v>470</v>
      </c>
      <c r="AU475" s="109">
        <v>25.424191301143182</v>
      </c>
      <c r="AV475" s="109">
        <v>2</v>
      </c>
      <c r="AW475" s="109">
        <v>3.3470560095786919</v>
      </c>
      <c r="AX475" s="110">
        <v>129.34350190987692</v>
      </c>
      <c r="AY475" s="109">
        <v>25</v>
      </c>
      <c r="AZ475" s="109">
        <v>26.771247310721876</v>
      </c>
      <c r="BA475" s="109">
        <v>1.7712473107218756</v>
      </c>
      <c r="BB475" s="110">
        <v>1145.0305985181583</v>
      </c>
      <c r="BC475" s="110">
        <v>3850</v>
      </c>
      <c r="BD475" s="110">
        <v>2704.9694014818415</v>
      </c>
      <c r="BE475" s="111" t="s">
        <v>105</v>
      </c>
      <c r="BG475" s="103">
        <v>22.937617277106266</v>
      </c>
      <c r="BH475" s="103">
        <v>23.775762349789137</v>
      </c>
      <c r="BI475" s="103">
        <v>0.83814507268287763</v>
      </c>
      <c r="BJ475" s="104">
        <v>964.26983124258277</v>
      </c>
      <c r="BK475" s="104">
        <v>3602.451102204237</v>
      </c>
      <c r="BL475" s="104">
        <v>2638.1812709616506</v>
      </c>
      <c r="BP475" s="105">
        <v>470</v>
      </c>
      <c r="BQ475" s="109">
        <v>22.221919192638083</v>
      </c>
      <c r="BR475" s="109">
        <v>4</v>
      </c>
      <c r="BS475" s="109">
        <v>3.0107453222761982</v>
      </c>
      <c r="BT475" s="110">
        <v>140.45399603618861</v>
      </c>
      <c r="BU475" s="109">
        <v>21.23266451491428</v>
      </c>
      <c r="BV475" s="109">
        <v>21.23266451491428</v>
      </c>
      <c r="BW475" s="109">
        <v>0</v>
      </c>
      <c r="BX475" s="110">
        <v>777.43393148361702</v>
      </c>
      <c r="BY475" s="110">
        <v>3464.899677237142</v>
      </c>
      <c r="BZ475" s="110">
        <v>2687.465745753525</v>
      </c>
      <c r="CA475" s="111" t="s">
        <v>104</v>
      </c>
      <c r="CC475" s="103">
        <v>22.930789420598877</v>
      </c>
      <c r="CD475" s="103">
        <v>23.806298906892785</v>
      </c>
      <c r="CE475" s="103">
        <v>0.87550948629389813</v>
      </c>
      <c r="CF475" s="104">
        <v>969.75726641935785</v>
      </c>
      <c r="CG475" s="104">
        <v>3665.8524556430225</v>
      </c>
      <c r="CH475" s="104">
        <v>2696.0951892236621</v>
      </c>
    </row>
    <row r="476" spans="2:86" x14ac:dyDescent="0.2">
      <c r="B476" s="105">
        <v>471</v>
      </c>
      <c r="C476" s="109">
        <v>24.604522912505708</v>
      </c>
      <c r="D476" s="109">
        <v>2</v>
      </c>
      <c r="E476" s="109">
        <v>3.1158750242412796</v>
      </c>
      <c r="F476" s="110">
        <v>184.95836805038607</v>
      </c>
      <c r="G476" s="109">
        <v>25</v>
      </c>
      <c r="H476" s="109">
        <v>25.720397936746988</v>
      </c>
      <c r="I476" s="109">
        <v>0.72039793674698771</v>
      </c>
      <c r="J476" s="110">
        <v>1064.6299966648439</v>
      </c>
      <c r="K476" s="110">
        <v>4600</v>
      </c>
      <c r="L476" s="110">
        <v>3535.3700033351561</v>
      </c>
      <c r="M476" s="111" t="s">
        <v>105</v>
      </c>
      <c r="O476" s="103">
        <v>21.626023290629924</v>
      </c>
      <c r="P476" s="103">
        <v>22.01664598874379</v>
      </c>
      <c r="Q476" s="103">
        <v>0.39062269811385975</v>
      </c>
      <c r="R476" s="104">
        <v>868.55118850677616</v>
      </c>
      <c r="S476" s="104">
        <v>3990.5610500628591</v>
      </c>
      <c r="T476" s="104">
        <v>3122.0098615560823</v>
      </c>
      <c r="X476" s="105">
        <v>471</v>
      </c>
      <c r="Y476" s="109">
        <v>23.743787696240368</v>
      </c>
      <c r="Z476" s="109">
        <v>3</v>
      </c>
      <c r="AA476" s="109">
        <v>2.5918352684703425</v>
      </c>
      <c r="AB476" s="110">
        <v>162.49418673299206</v>
      </c>
      <c r="AC476" s="109">
        <v>23.335622964710709</v>
      </c>
      <c r="AD476" s="109">
        <v>23.335622964710709</v>
      </c>
      <c r="AE476" s="109">
        <v>0</v>
      </c>
      <c r="AF476" s="110">
        <v>862.56287567431332</v>
      </c>
      <c r="AG476" s="110">
        <v>4410.4121336479275</v>
      </c>
      <c r="AH476" s="110">
        <v>3547.8492579736139</v>
      </c>
      <c r="AI476" s="111" t="s">
        <v>104</v>
      </c>
      <c r="AK476" s="103">
        <v>21.759593944653517</v>
      </c>
      <c r="AL476" s="103">
        <v>22.20965640888366</v>
      </c>
      <c r="AM476" s="103">
        <v>0.45006246423013646</v>
      </c>
      <c r="AN476" s="104">
        <v>885.04718462877406</v>
      </c>
      <c r="AO476" s="104">
        <v>4049.2959121607769</v>
      </c>
      <c r="AP476" s="104">
        <v>3164.2487275320032</v>
      </c>
      <c r="AT476" s="105">
        <v>471</v>
      </c>
      <c r="AU476" s="109">
        <v>24.261213644333818</v>
      </c>
      <c r="AV476" s="109">
        <v>1</v>
      </c>
      <c r="AW476" s="109">
        <v>6.7108686520966376</v>
      </c>
      <c r="AX476" s="110">
        <v>152.80115695014106</v>
      </c>
      <c r="AY476" s="109">
        <v>25</v>
      </c>
      <c r="AZ476" s="109">
        <v>29.972082296430457</v>
      </c>
      <c r="BA476" s="109">
        <v>4.9720822964304574</v>
      </c>
      <c r="BB476" s="110">
        <v>1648.6135014147096</v>
      </c>
      <c r="BC476" s="110">
        <v>3800</v>
      </c>
      <c r="BD476" s="110">
        <v>2151.3864985852906</v>
      </c>
      <c r="BE476" s="111" t="s">
        <v>105</v>
      </c>
      <c r="BG476" s="103">
        <v>22.941996009002008</v>
      </c>
      <c r="BH476" s="103">
        <v>23.788918018465655</v>
      </c>
      <c r="BI476" s="103">
        <v>0.84692200946365803</v>
      </c>
      <c r="BJ476" s="104">
        <v>965.72279020260851</v>
      </c>
      <c r="BK476" s="104">
        <v>3602.8705266156931</v>
      </c>
      <c r="BL476" s="104">
        <v>2637.147736413081</v>
      </c>
      <c r="BP476" s="105">
        <v>471</v>
      </c>
      <c r="BQ476" s="109">
        <v>22.831590156582905</v>
      </c>
      <c r="BR476" s="109">
        <v>5</v>
      </c>
      <c r="BS476" s="109">
        <v>6.6017228403351718</v>
      </c>
      <c r="BT476" s="110">
        <v>173.74651785017008</v>
      </c>
      <c r="BU476" s="109">
        <v>24.433312996918076</v>
      </c>
      <c r="BV476" s="109">
        <v>24.433312996918076</v>
      </c>
      <c r="BW476" s="109">
        <v>0</v>
      </c>
      <c r="BX476" s="110">
        <v>906.74590775771242</v>
      </c>
      <c r="BY476" s="110">
        <v>4014.9969495377113</v>
      </c>
      <c r="BZ476" s="110">
        <v>3108.251041779999</v>
      </c>
      <c r="CA476" s="111" t="s">
        <v>104</v>
      </c>
      <c r="CC476" s="103">
        <v>22.933979491886181</v>
      </c>
      <c r="CD476" s="103">
        <v>23.807630146998996</v>
      </c>
      <c r="CE476" s="103">
        <v>0.87365065511280704</v>
      </c>
      <c r="CF476" s="104">
        <v>969.62348434152</v>
      </c>
      <c r="CG476" s="104">
        <v>3666.5937390695503</v>
      </c>
      <c r="CH476" s="104">
        <v>2696.9702547280276</v>
      </c>
    </row>
    <row r="477" spans="2:86" x14ac:dyDescent="0.2">
      <c r="B477" s="105">
        <v>472</v>
      </c>
      <c r="C477" s="109">
        <v>20.505383254060632</v>
      </c>
      <c r="D477" s="109">
        <v>3</v>
      </c>
      <c r="E477" s="109">
        <v>2.2779899707589566</v>
      </c>
      <c r="F477" s="110">
        <v>178.56121462919614</v>
      </c>
      <c r="G477" s="109">
        <v>19.783373224819588</v>
      </c>
      <c r="H477" s="109">
        <v>19.783373224819588</v>
      </c>
      <c r="I477" s="109">
        <v>0</v>
      </c>
      <c r="J477" s="110">
        <v>772.06241137378379</v>
      </c>
      <c r="K477" s="110">
        <v>3711.0071804675258</v>
      </c>
      <c r="L477" s="110">
        <v>2938.9447690937423</v>
      </c>
      <c r="M477" s="111" t="s">
        <v>104</v>
      </c>
      <c r="O477" s="103">
        <v>21.62211937099897</v>
      </c>
      <c r="P477" s="103">
        <v>22.011914478650731</v>
      </c>
      <c r="Q477" s="103">
        <v>0.38979510765175412</v>
      </c>
      <c r="R477" s="104">
        <v>868.3467631314943</v>
      </c>
      <c r="S477" s="104">
        <v>3989.9687749154114</v>
      </c>
      <c r="T477" s="104">
        <v>3121.6220117839166</v>
      </c>
      <c r="X477" s="105">
        <v>472</v>
      </c>
      <c r="Y477" s="109">
        <v>16.409882412686283</v>
      </c>
      <c r="Z477" s="109">
        <v>2</v>
      </c>
      <c r="AA477" s="109">
        <v>4.6425836539260628</v>
      </c>
      <c r="AB477" s="110">
        <v>124.13837384093519</v>
      </c>
      <c r="AC477" s="109">
        <v>19.052466066612347</v>
      </c>
      <c r="AD477" s="109">
        <v>19.052466066612347</v>
      </c>
      <c r="AE477" s="109">
        <v>0</v>
      </c>
      <c r="AF477" s="110">
        <v>695.71235583930559</v>
      </c>
      <c r="AG477" s="110">
        <v>3569.4438919902223</v>
      </c>
      <c r="AH477" s="110">
        <v>2873.7315361509168</v>
      </c>
      <c r="AI477" s="111" t="s">
        <v>104</v>
      </c>
      <c r="AK477" s="103">
        <v>21.753858504233939</v>
      </c>
      <c r="AL477" s="103">
        <v>22.2029674462941</v>
      </c>
      <c r="AM477" s="103">
        <v>0.44910894206015739</v>
      </c>
      <c r="AN477" s="104">
        <v>884.64605151693206</v>
      </c>
      <c r="AO477" s="104">
        <v>4048.2792765248223</v>
      </c>
      <c r="AP477" s="104">
        <v>3163.6332250078908</v>
      </c>
      <c r="AT477" s="105">
        <v>472</v>
      </c>
      <c r="AU477" s="109">
        <v>29.446374694392652</v>
      </c>
      <c r="AV477" s="109">
        <v>3</v>
      </c>
      <c r="AW477" s="109">
        <v>4.6213453632747798</v>
      </c>
      <c r="AX477" s="110">
        <v>172.12696536090297</v>
      </c>
      <c r="AY477" s="109">
        <v>25</v>
      </c>
      <c r="AZ477" s="109">
        <v>31.06772005766743</v>
      </c>
      <c r="BA477" s="109">
        <v>6.0677200576674295</v>
      </c>
      <c r="BB477" s="110">
        <v>1832.2849740110173</v>
      </c>
      <c r="BC477" s="110">
        <v>3900</v>
      </c>
      <c r="BD477" s="110">
        <v>2067.7150259889827</v>
      </c>
      <c r="BE477" s="111" t="s">
        <v>105</v>
      </c>
      <c r="BG477" s="103">
        <v>22.946356186949036</v>
      </c>
      <c r="BH477" s="103">
        <v>23.804339209226676</v>
      </c>
      <c r="BI477" s="103">
        <v>0.85798302227764911</v>
      </c>
      <c r="BJ477" s="104">
        <v>967.55872703271109</v>
      </c>
      <c r="BK477" s="104">
        <v>3603.500038211846</v>
      </c>
      <c r="BL477" s="104">
        <v>2635.9413111791314</v>
      </c>
      <c r="BP477" s="105">
        <v>472</v>
      </c>
      <c r="BQ477" s="109">
        <v>17.146625715979543</v>
      </c>
      <c r="BR477" s="109">
        <v>3</v>
      </c>
      <c r="BS477" s="109">
        <v>4.8574441269796491</v>
      </c>
      <c r="BT477" s="110">
        <v>140.6358430891805</v>
      </c>
      <c r="BU477" s="109">
        <v>19.00406984295919</v>
      </c>
      <c r="BV477" s="109">
        <v>19.00406984295919</v>
      </c>
      <c r="BW477" s="109">
        <v>0</v>
      </c>
      <c r="BX477" s="110">
        <v>710.75793837795618</v>
      </c>
      <c r="BY477" s="110">
        <v>3060.6104764438783</v>
      </c>
      <c r="BZ477" s="110">
        <v>2349.8525380659221</v>
      </c>
      <c r="CA477" s="111" t="s">
        <v>104</v>
      </c>
      <c r="CC477" s="103">
        <v>22.925653412121502</v>
      </c>
      <c r="CD477" s="103">
        <v>23.797453112456534</v>
      </c>
      <c r="CE477" s="103">
        <v>0.87179970033502574</v>
      </c>
      <c r="CF477" s="104">
        <v>969.07504038820741</v>
      </c>
      <c r="CG477" s="104">
        <v>3665.3098762250042</v>
      </c>
      <c r="CH477" s="104">
        <v>2696.2348358367944</v>
      </c>
    </row>
    <row r="478" spans="2:86" x14ac:dyDescent="0.2">
      <c r="B478" s="105">
        <v>473</v>
      </c>
      <c r="C478" s="109">
        <v>20.667260793845387</v>
      </c>
      <c r="D478" s="109">
        <v>1</v>
      </c>
      <c r="E478" s="109">
        <v>5.7702535005830224</v>
      </c>
      <c r="F478" s="110">
        <v>178.26352309685629</v>
      </c>
      <c r="G478" s="109">
        <v>25</v>
      </c>
      <c r="H478" s="109">
        <v>25.437514294428411</v>
      </c>
      <c r="I478" s="109">
        <v>0.43751429442841072</v>
      </c>
      <c r="J478" s="110">
        <v>1007.0160960939702</v>
      </c>
      <c r="K478" s="110">
        <v>4550</v>
      </c>
      <c r="L478" s="110">
        <v>3542.9839039060298</v>
      </c>
      <c r="M478" s="111" t="s">
        <v>105</v>
      </c>
      <c r="O478" s="103">
        <v>21.629260767677621</v>
      </c>
      <c r="P478" s="103">
        <v>22.019156761559351</v>
      </c>
      <c r="Q478" s="103">
        <v>0.38989599388172591</v>
      </c>
      <c r="R478" s="104">
        <v>868.63993296862429</v>
      </c>
      <c r="S478" s="104">
        <v>3991.1527732771124</v>
      </c>
      <c r="T478" s="104">
        <v>3122.5128403084877</v>
      </c>
      <c r="X478" s="105">
        <v>473</v>
      </c>
      <c r="Y478" s="109">
        <v>21.07470005017797</v>
      </c>
      <c r="Z478" s="109">
        <v>0</v>
      </c>
      <c r="AA478" s="109">
        <v>3.5454874054090726</v>
      </c>
      <c r="AB478" s="110">
        <v>184.53161973821636</v>
      </c>
      <c r="AC478" s="109">
        <v>24.620187455587043</v>
      </c>
      <c r="AD478" s="109">
        <v>24.620187455587043</v>
      </c>
      <c r="AE478" s="109">
        <v>0</v>
      </c>
      <c r="AF478" s="110">
        <v>923.13724340582769</v>
      </c>
      <c r="AG478" s="110">
        <v>4431.633742005668</v>
      </c>
      <c r="AH478" s="110">
        <v>3508.4964985998404</v>
      </c>
      <c r="AI478" s="111" t="s">
        <v>104</v>
      </c>
      <c r="AK478" s="103">
        <v>21.759918396308681</v>
      </c>
      <c r="AL478" s="103">
        <v>22.208077848005079</v>
      </c>
      <c r="AM478" s="103">
        <v>0.44815945169639382</v>
      </c>
      <c r="AN478" s="104">
        <v>884.72742824396983</v>
      </c>
      <c r="AO478" s="104">
        <v>4049.0897510818641</v>
      </c>
      <c r="AP478" s="104">
        <v>3164.3623228378951</v>
      </c>
      <c r="AT478" s="105">
        <v>473</v>
      </c>
      <c r="AU478" s="109">
        <v>20.355803358562728</v>
      </c>
      <c r="AV478" s="109">
        <v>2</v>
      </c>
      <c r="AW478" s="109">
        <v>6.6753431350094665</v>
      </c>
      <c r="AX478" s="110">
        <v>148.25607611652742</v>
      </c>
      <c r="AY478" s="109">
        <v>25</v>
      </c>
      <c r="AZ478" s="109">
        <v>25.031146493572194</v>
      </c>
      <c r="BA478" s="109">
        <v>3.1146493572194345E-2</v>
      </c>
      <c r="BB478" s="110">
        <v>902.9280501523566</v>
      </c>
      <c r="BC478" s="110">
        <v>3850</v>
      </c>
      <c r="BD478" s="110">
        <v>2947.0719498476433</v>
      </c>
      <c r="BE478" s="111" t="s">
        <v>105</v>
      </c>
      <c r="BG478" s="103">
        <v>22.950697928625679</v>
      </c>
      <c r="BH478" s="103">
        <v>23.806932882132269</v>
      </c>
      <c r="BI478" s="103">
        <v>0.85623495350660161</v>
      </c>
      <c r="BJ478" s="104">
        <v>967.4220871238731</v>
      </c>
      <c r="BK478" s="104">
        <v>3604.0211797801085</v>
      </c>
      <c r="BL478" s="104">
        <v>2636.5990926562322</v>
      </c>
      <c r="BP478" s="105">
        <v>473</v>
      </c>
      <c r="BQ478" s="109">
        <v>27.308483157127654</v>
      </c>
      <c r="BR478" s="109">
        <v>3</v>
      </c>
      <c r="BS478" s="109">
        <v>6.8363461472427236</v>
      </c>
      <c r="BT478" s="110">
        <v>148.12718626824849</v>
      </c>
      <c r="BU478" s="109">
        <v>25</v>
      </c>
      <c r="BV478" s="109">
        <v>31.144829304370376</v>
      </c>
      <c r="BW478" s="109">
        <v>6.1448293043703757</v>
      </c>
      <c r="BX478" s="110">
        <v>1819.8515819238048</v>
      </c>
      <c r="BY478" s="110">
        <v>3960</v>
      </c>
      <c r="BZ478" s="110">
        <v>2140.1484180761954</v>
      </c>
      <c r="CA478" s="111" t="s">
        <v>105</v>
      </c>
      <c r="CC478" s="103">
        <v>22.930038922878119</v>
      </c>
      <c r="CD478" s="103">
        <v>23.812986677344302</v>
      </c>
      <c r="CE478" s="103">
        <v>0.88294775446617868</v>
      </c>
      <c r="CF478" s="104">
        <v>970.87372229420225</v>
      </c>
      <c r="CG478" s="104">
        <v>3665.9328997424991</v>
      </c>
      <c r="CH478" s="104">
        <v>2695.0591774482941</v>
      </c>
    </row>
    <row r="479" spans="2:86" x14ac:dyDescent="0.2">
      <c r="B479" s="105">
        <v>474</v>
      </c>
      <c r="C479" s="109">
        <v>16.728284808558463</v>
      </c>
      <c r="D479" s="109">
        <v>3</v>
      </c>
      <c r="E479" s="109">
        <v>5.6986003774384653</v>
      </c>
      <c r="F479" s="110">
        <v>133.97993389791242</v>
      </c>
      <c r="G479" s="109">
        <v>19.42688518599693</v>
      </c>
      <c r="H479" s="109">
        <v>19.42688518599693</v>
      </c>
      <c r="I479" s="109">
        <v>0</v>
      </c>
      <c r="J479" s="110">
        <v>716.7864894778204</v>
      </c>
      <c r="K479" s="110">
        <v>3646.8393334794473</v>
      </c>
      <c r="L479" s="110">
        <v>2930.0528440016269</v>
      </c>
      <c r="M479" s="111" t="s">
        <v>104</v>
      </c>
      <c r="O479" s="103">
        <v>21.624614405690949</v>
      </c>
      <c r="P479" s="103">
        <v>22.013687834184747</v>
      </c>
      <c r="Q479" s="103">
        <v>0.38907342849378979</v>
      </c>
      <c r="R479" s="104">
        <v>868.31956705408686</v>
      </c>
      <c r="S479" s="104">
        <v>3990.4263736150924</v>
      </c>
      <c r="T479" s="104">
        <v>3122.1068065610052</v>
      </c>
      <c r="X479" s="105">
        <v>474</v>
      </c>
      <c r="Y479" s="109">
        <v>20.956452250007668</v>
      </c>
      <c r="Z479" s="109">
        <v>2</v>
      </c>
      <c r="AA479" s="109">
        <v>4.7840033683377499</v>
      </c>
      <c r="AB479" s="110">
        <v>157.82090797730172</v>
      </c>
      <c r="AC479" s="109">
        <v>23.740455618345418</v>
      </c>
      <c r="AD479" s="109">
        <v>23.740455618345418</v>
      </c>
      <c r="AE479" s="109">
        <v>0</v>
      </c>
      <c r="AF479" s="110">
        <v>870.03457652766429</v>
      </c>
      <c r="AG479" s="110">
        <v>4413.2820113021753</v>
      </c>
      <c r="AH479" s="110">
        <v>3543.247434774511</v>
      </c>
      <c r="AI479" s="111" t="s">
        <v>104</v>
      </c>
      <c r="AK479" s="103">
        <v>21.764096744878376</v>
      </c>
      <c r="AL479" s="103">
        <v>22.211310712499465</v>
      </c>
      <c r="AM479" s="103">
        <v>0.44721396762108501</v>
      </c>
      <c r="AN479" s="104">
        <v>884.69643066650917</v>
      </c>
      <c r="AO479" s="104">
        <v>4049.8580891835945</v>
      </c>
      <c r="AP479" s="104">
        <v>3165.1616585170859</v>
      </c>
      <c r="AT479" s="105">
        <v>474</v>
      </c>
      <c r="AU479" s="109">
        <v>17.771609841190852</v>
      </c>
      <c r="AV479" s="109">
        <v>5</v>
      </c>
      <c r="AW479" s="109">
        <v>6.3382216549745749</v>
      </c>
      <c r="AX479" s="110">
        <v>127.93854664546262</v>
      </c>
      <c r="AY479" s="109">
        <v>19.109831496165427</v>
      </c>
      <c r="AZ479" s="109">
        <v>19.109831496165427</v>
      </c>
      <c r="BA479" s="109">
        <v>0</v>
      </c>
      <c r="BB479" s="110">
        <v>701.23349153042545</v>
      </c>
      <c r="BC479" s="110">
        <v>3116.4747244248142</v>
      </c>
      <c r="BD479" s="110">
        <v>2415.2412328943888</v>
      </c>
      <c r="BE479" s="111" t="s">
        <v>104</v>
      </c>
      <c r="BG479" s="103">
        <v>22.942594834886311</v>
      </c>
      <c r="BH479" s="103">
        <v>23.797023385537404</v>
      </c>
      <c r="BI479" s="103">
        <v>0.85442855065110246</v>
      </c>
      <c r="BJ479" s="104">
        <v>966.86050780827509</v>
      </c>
      <c r="BK479" s="104">
        <v>3602.9926007603717</v>
      </c>
      <c r="BL479" s="104">
        <v>2636.132092952093</v>
      </c>
      <c r="BP479" s="105">
        <v>474</v>
      </c>
      <c r="BQ479" s="109">
        <v>22.996051468897988</v>
      </c>
      <c r="BR479" s="109">
        <v>2</v>
      </c>
      <c r="BS479" s="109">
        <v>4.4934069614002583</v>
      </c>
      <c r="BT479" s="110">
        <v>144.77380327307847</v>
      </c>
      <c r="BU479" s="109">
        <v>25</v>
      </c>
      <c r="BV479" s="109">
        <v>25.489458430298246</v>
      </c>
      <c r="BW479" s="109">
        <v>0.48945843029824587</v>
      </c>
      <c r="BX479" s="110">
        <v>968.1925678178153</v>
      </c>
      <c r="BY479" s="110">
        <v>3890</v>
      </c>
      <c r="BZ479" s="110">
        <v>2921.8074321821846</v>
      </c>
      <c r="CA479" s="111" t="s">
        <v>105</v>
      </c>
      <c r="CC479" s="103">
        <v>22.934405929369937</v>
      </c>
      <c r="CD479" s="103">
        <v>23.816523537582601</v>
      </c>
      <c r="CE479" s="103">
        <v>0.88211760821265983</v>
      </c>
      <c r="CF479" s="104">
        <v>970.86806585015927</v>
      </c>
      <c r="CG479" s="104">
        <v>3666.4056151438863</v>
      </c>
      <c r="CH479" s="104">
        <v>2695.5375492937242</v>
      </c>
    </row>
    <row r="480" spans="2:86" x14ac:dyDescent="0.2">
      <c r="B480" s="105">
        <v>475</v>
      </c>
      <c r="C480" s="109">
        <v>19.77262429556913</v>
      </c>
      <c r="D480" s="109">
        <v>1</v>
      </c>
      <c r="E480" s="109">
        <v>5.4796861723895587</v>
      </c>
      <c r="F480" s="110">
        <v>140.94646090064629</v>
      </c>
      <c r="G480" s="109">
        <v>24.25231046795869</v>
      </c>
      <c r="H480" s="109">
        <v>24.25231046795869</v>
      </c>
      <c r="I480" s="109">
        <v>0</v>
      </c>
      <c r="J480" s="110">
        <v>868.51577493940704</v>
      </c>
      <c r="K480" s="110">
        <v>4415.4158842325642</v>
      </c>
      <c r="L480" s="110">
        <v>3546.9001092931571</v>
      </c>
      <c r="M480" s="111" t="s">
        <v>104</v>
      </c>
      <c r="O480" s="103">
        <v>21.630146397400988</v>
      </c>
      <c r="P480" s="103">
        <v>22.018400723940058</v>
      </c>
      <c r="Q480" s="103">
        <v>0.388254326539066</v>
      </c>
      <c r="R480" s="104">
        <v>868.31998012331906</v>
      </c>
      <c r="S480" s="104">
        <v>3991.3210883742868</v>
      </c>
      <c r="T480" s="104">
        <v>3123.0011082509673</v>
      </c>
      <c r="X480" s="105">
        <v>475</v>
      </c>
      <c r="Y480" s="109">
        <v>17.4782128206243</v>
      </c>
      <c r="Z480" s="109">
        <v>2</v>
      </c>
      <c r="AA480" s="109">
        <v>3.9537810650949736</v>
      </c>
      <c r="AB480" s="110">
        <v>150.46790186448388</v>
      </c>
      <c r="AC480" s="109">
        <v>19.431993885719272</v>
      </c>
      <c r="AD480" s="109">
        <v>19.431993885719272</v>
      </c>
      <c r="AE480" s="109">
        <v>0</v>
      </c>
      <c r="AF480" s="110">
        <v>733.42771843606204</v>
      </c>
      <c r="AG480" s="110">
        <v>3637.7588994294692</v>
      </c>
      <c r="AH480" s="110">
        <v>2904.3311809934071</v>
      </c>
      <c r="AI480" s="111" t="s">
        <v>104</v>
      </c>
      <c r="AK480" s="103">
        <v>21.759187054648567</v>
      </c>
      <c r="AL480" s="103">
        <v>22.205459519179929</v>
      </c>
      <c r="AM480" s="103">
        <v>0.44627246453135638</v>
      </c>
      <c r="AN480" s="104">
        <v>884.37797021970823</v>
      </c>
      <c r="AO480" s="104">
        <v>4048.9905119420073</v>
      </c>
      <c r="AP480" s="104">
        <v>3164.6125417222993</v>
      </c>
      <c r="AT480" s="105">
        <v>475</v>
      </c>
      <c r="AU480" s="109">
        <v>23.444547672618373</v>
      </c>
      <c r="AV480" s="109">
        <v>5</v>
      </c>
      <c r="AW480" s="109">
        <v>3.4116502157555133</v>
      </c>
      <c r="AX480" s="110">
        <v>147.21866057875755</v>
      </c>
      <c r="AY480" s="109">
        <v>21.856197888373888</v>
      </c>
      <c r="AZ480" s="109">
        <v>21.856197888373888</v>
      </c>
      <c r="BA480" s="109">
        <v>0</v>
      </c>
      <c r="BB480" s="110">
        <v>802.90459722997412</v>
      </c>
      <c r="BC480" s="110">
        <v>3528.4296832560831</v>
      </c>
      <c r="BD480" s="110">
        <v>2725.525086026109</v>
      </c>
      <c r="BE480" s="111" t="s">
        <v>104</v>
      </c>
      <c r="BG480" s="103">
        <v>22.940307683419967</v>
      </c>
      <c r="BH480" s="103">
        <v>23.792937437122323</v>
      </c>
      <c r="BI480" s="103">
        <v>0.85262975370236327</v>
      </c>
      <c r="BJ480" s="104">
        <v>966.51533747021551</v>
      </c>
      <c r="BK480" s="104">
        <v>3602.8356261972049</v>
      </c>
      <c r="BL480" s="104">
        <v>2636.3202887269858</v>
      </c>
      <c r="BP480" s="105">
        <v>475</v>
      </c>
      <c r="BQ480" s="109">
        <v>16.214095827338237</v>
      </c>
      <c r="BR480" s="109">
        <v>8</v>
      </c>
      <c r="BS480" s="109">
        <v>6.4786997478537547</v>
      </c>
      <c r="BT480" s="110">
        <v>163.59888009803657</v>
      </c>
      <c r="BU480" s="109">
        <v>14.692795575191994</v>
      </c>
      <c r="BV480" s="109">
        <v>14.692795575191994</v>
      </c>
      <c r="BW480" s="109">
        <v>0</v>
      </c>
      <c r="BX480" s="110">
        <v>604.38274735379639</v>
      </c>
      <c r="BY480" s="110">
        <v>2763.9193362787992</v>
      </c>
      <c r="BZ480" s="110">
        <v>2159.5365889250029</v>
      </c>
      <c r="CA480" s="111" t="s">
        <v>104</v>
      </c>
      <c r="CC480" s="103">
        <v>22.917055170729562</v>
      </c>
      <c r="CD480" s="103">
        <v>23.79731568924073</v>
      </c>
      <c r="CE480" s="103">
        <v>0.8802605185111595</v>
      </c>
      <c r="CF480" s="104">
        <v>970.09651781121954</v>
      </c>
      <c r="CG480" s="104">
        <v>3664.5056440304857</v>
      </c>
      <c r="CH480" s="104">
        <v>2694.4091262192637</v>
      </c>
    </row>
    <row r="481" spans="2:86" x14ac:dyDescent="0.2">
      <c r="B481" s="105">
        <v>476</v>
      </c>
      <c r="C481" s="109">
        <v>19.626949453501236</v>
      </c>
      <c r="D481" s="109">
        <v>4</v>
      </c>
      <c r="E481" s="109">
        <v>4.5270071013511846</v>
      </c>
      <c r="F481" s="110">
        <v>153.03755187422564</v>
      </c>
      <c r="G481" s="109">
        <v>20.153956554852421</v>
      </c>
      <c r="H481" s="109">
        <v>20.153956554852421</v>
      </c>
      <c r="I481" s="109">
        <v>0</v>
      </c>
      <c r="J481" s="110">
        <v>757.65624851979828</v>
      </c>
      <c r="K481" s="110">
        <v>3827.7121798734356</v>
      </c>
      <c r="L481" s="110">
        <v>3070.0559313536373</v>
      </c>
      <c r="M481" s="111" t="s">
        <v>104</v>
      </c>
      <c r="O481" s="103">
        <v>21.627045158235969</v>
      </c>
      <c r="P481" s="103">
        <v>22.014483824425167</v>
      </c>
      <c r="Q481" s="103">
        <v>0.38743866618919404</v>
      </c>
      <c r="R481" s="104">
        <v>868.08749329221916</v>
      </c>
      <c r="S481" s="104">
        <v>3990.9773721799575</v>
      </c>
      <c r="T481" s="104">
        <v>3122.8898788877377</v>
      </c>
      <c r="X481" s="105">
        <v>476</v>
      </c>
      <c r="Y481" s="109">
        <v>20.039002553310151</v>
      </c>
      <c r="Z481" s="109">
        <v>2</v>
      </c>
      <c r="AA481" s="109">
        <v>2.7904644582909812</v>
      </c>
      <c r="AB481" s="110">
        <v>127.18626457453843</v>
      </c>
      <c r="AC481" s="109">
        <v>20.829467011601132</v>
      </c>
      <c r="AD481" s="109">
        <v>20.829467011601132</v>
      </c>
      <c r="AE481" s="109">
        <v>0</v>
      </c>
      <c r="AF481" s="110">
        <v>752.07027492257237</v>
      </c>
      <c r="AG481" s="110">
        <v>3889.3040620882039</v>
      </c>
      <c r="AH481" s="110">
        <v>3137.2337871656314</v>
      </c>
      <c r="AI481" s="111" t="s">
        <v>104</v>
      </c>
      <c r="AK481" s="103">
        <v>21.75723386128082</v>
      </c>
      <c r="AL481" s="103">
        <v>22.202568778617785</v>
      </c>
      <c r="AM481" s="103">
        <v>0.44533491733696279</v>
      </c>
      <c r="AN481" s="104">
        <v>884.10001287664704</v>
      </c>
      <c r="AO481" s="104">
        <v>4048.6550362070207</v>
      </c>
      <c r="AP481" s="104">
        <v>3164.5550233303738</v>
      </c>
      <c r="AT481" s="105">
        <v>476</v>
      </c>
      <c r="AU481" s="109">
        <v>24.643012994388119</v>
      </c>
      <c r="AV481" s="109">
        <v>2</v>
      </c>
      <c r="AW481" s="109">
        <v>6.3918055744306255</v>
      </c>
      <c r="AX481" s="110">
        <v>140.30397474565612</v>
      </c>
      <c r="AY481" s="109">
        <v>25</v>
      </c>
      <c r="AZ481" s="109">
        <v>29.034818568818743</v>
      </c>
      <c r="BA481" s="109">
        <v>4.0348185688187428</v>
      </c>
      <c r="BB481" s="110">
        <v>1495.5267600684676</v>
      </c>
      <c r="BC481" s="110">
        <v>3850</v>
      </c>
      <c r="BD481" s="110">
        <v>2354.4732399315326</v>
      </c>
      <c r="BE481" s="111" t="s">
        <v>105</v>
      </c>
      <c r="BG481" s="103">
        <v>22.944634768118664</v>
      </c>
      <c r="BH481" s="103">
        <v>23.80394979244101</v>
      </c>
      <c r="BI481" s="103">
        <v>0.85931502432235574</v>
      </c>
      <c r="BJ481" s="104">
        <v>967.62670600508579</v>
      </c>
      <c r="BK481" s="104">
        <v>3603.3548790833452</v>
      </c>
      <c r="BL481" s="104">
        <v>2635.7281730782561</v>
      </c>
      <c r="BP481" s="105">
        <v>476</v>
      </c>
      <c r="BQ481" s="109">
        <v>24.496564200647036</v>
      </c>
      <c r="BR481" s="109">
        <v>4</v>
      </c>
      <c r="BS481" s="109">
        <v>4.5694468023784083</v>
      </c>
      <c r="BT481" s="110">
        <v>170.89658056673983</v>
      </c>
      <c r="BU481" s="109">
        <v>25</v>
      </c>
      <c r="BV481" s="109">
        <v>25.066011003025444</v>
      </c>
      <c r="BW481" s="109">
        <v>6.6011003025444381E-2</v>
      </c>
      <c r="BX481" s="110">
        <v>930.79823102055639</v>
      </c>
      <c r="BY481" s="110">
        <v>4030</v>
      </c>
      <c r="BZ481" s="110">
        <v>3099.2017689794438</v>
      </c>
      <c r="CA481" s="111" t="s">
        <v>105</v>
      </c>
      <c r="CC481" s="103">
        <v>22.921431105244835</v>
      </c>
      <c r="CD481" s="103">
        <v>23.799981015530193</v>
      </c>
      <c r="CE481" s="103">
        <v>0.87854991028534923</v>
      </c>
      <c r="CF481" s="104">
        <v>970.01395838518874</v>
      </c>
      <c r="CG481" s="104">
        <v>3665.273489316136</v>
      </c>
      <c r="CH481" s="104">
        <v>2695.2595309309445</v>
      </c>
    </row>
    <row r="482" spans="2:86" x14ac:dyDescent="0.2">
      <c r="B482" s="105">
        <v>477</v>
      </c>
      <c r="C482" s="109">
        <v>18.701385221684937</v>
      </c>
      <c r="D482" s="109">
        <v>1</v>
      </c>
      <c r="E482" s="109">
        <v>2.7541693646591088</v>
      </c>
      <c r="F482" s="110">
        <v>136.49294488003903</v>
      </c>
      <c r="G482" s="109">
        <v>20.455554586344046</v>
      </c>
      <c r="H482" s="109">
        <v>20.455554586344046</v>
      </c>
      <c r="I482" s="109">
        <v>0</v>
      </c>
      <c r="J482" s="110">
        <v>750.15958247036042</v>
      </c>
      <c r="K482" s="110">
        <v>3731.9998255419282</v>
      </c>
      <c r="L482" s="110">
        <v>2981.8402430715678</v>
      </c>
      <c r="M482" s="111" t="s">
        <v>104</v>
      </c>
      <c r="O482" s="103">
        <v>21.624589203158624</v>
      </c>
      <c r="P482" s="103">
        <v>22.011215628957494</v>
      </c>
      <c r="Q482" s="103">
        <v>0.38662642579886025</v>
      </c>
      <c r="R482" s="104">
        <v>867.840264967645</v>
      </c>
      <c r="S482" s="104">
        <v>3990.4344423127914</v>
      </c>
      <c r="T482" s="104">
        <v>3122.5941773451464</v>
      </c>
      <c r="X482" s="105">
        <v>477</v>
      </c>
      <c r="Y482" s="109">
        <v>19.681473511702297</v>
      </c>
      <c r="Z482" s="109">
        <v>2</v>
      </c>
      <c r="AA482" s="109">
        <v>3.6923363572220498</v>
      </c>
      <c r="AB482" s="110">
        <v>119.14615465799589</v>
      </c>
      <c r="AC482" s="109">
        <v>21.373809868924347</v>
      </c>
      <c r="AD482" s="109">
        <v>21.373809868924347</v>
      </c>
      <c r="AE482" s="109">
        <v>0</v>
      </c>
      <c r="AF482" s="110">
        <v>760.36045072572631</v>
      </c>
      <c r="AG482" s="110">
        <v>3987.2857764063824</v>
      </c>
      <c r="AH482" s="110">
        <v>3226.925325680656</v>
      </c>
      <c r="AI482" s="111" t="s">
        <v>104</v>
      </c>
      <c r="AK482" s="103">
        <v>21.756430037397472</v>
      </c>
      <c r="AL482" s="103">
        <v>22.200831338555538</v>
      </c>
      <c r="AM482" s="103">
        <v>0.44440130115805931</v>
      </c>
      <c r="AN482" s="104">
        <v>883.84060079666608</v>
      </c>
      <c r="AO482" s="104">
        <v>4048.5263794778784</v>
      </c>
      <c r="AP482" s="104">
        <v>3164.6857786812134</v>
      </c>
      <c r="AT482" s="105">
        <v>477</v>
      </c>
      <c r="AU482" s="109">
        <v>20.85086402392696</v>
      </c>
      <c r="AV482" s="109">
        <v>2</v>
      </c>
      <c r="AW482" s="109">
        <v>6.0053835886994547</v>
      </c>
      <c r="AX482" s="110">
        <v>121.07022557107584</v>
      </c>
      <c r="AY482" s="109">
        <v>24.856247612626415</v>
      </c>
      <c r="AZ482" s="109">
        <v>24.856247612626415</v>
      </c>
      <c r="BA482" s="109">
        <v>0</v>
      </c>
      <c r="BB482" s="110">
        <v>866.75765394986831</v>
      </c>
      <c r="BC482" s="110">
        <v>3828.4371418939622</v>
      </c>
      <c r="BD482" s="110">
        <v>2961.679487944094</v>
      </c>
      <c r="BE482" s="111" t="s">
        <v>104</v>
      </c>
      <c r="BG482" s="103">
        <v>22.948642342216164</v>
      </c>
      <c r="BH482" s="103">
        <v>23.806155867535736</v>
      </c>
      <c r="BI482" s="103">
        <v>0.85751352531958347</v>
      </c>
      <c r="BJ482" s="104">
        <v>967.4152404871503</v>
      </c>
      <c r="BK482" s="104">
        <v>3603.8267496552753</v>
      </c>
      <c r="BL482" s="104">
        <v>2636.4115091681215</v>
      </c>
      <c r="BP482" s="105">
        <v>477</v>
      </c>
      <c r="BQ482" s="109">
        <v>27.966958690761018</v>
      </c>
      <c r="BR482" s="109">
        <v>2</v>
      </c>
      <c r="BS482" s="109">
        <v>5.0029819336816459</v>
      </c>
      <c r="BT482" s="110">
        <v>111.7483160438814</v>
      </c>
      <c r="BU482" s="109">
        <v>25</v>
      </c>
      <c r="BV482" s="109">
        <v>30.969940624442664</v>
      </c>
      <c r="BW482" s="109">
        <v>5.969940624442664</v>
      </c>
      <c r="BX482" s="110">
        <v>1757.2394097102811</v>
      </c>
      <c r="BY482" s="110">
        <v>3890</v>
      </c>
      <c r="BZ482" s="110">
        <v>2132.7605902897189</v>
      </c>
      <c r="CA482" s="111" t="s">
        <v>105</v>
      </c>
      <c r="CC482" s="103">
        <v>22.925788692026295</v>
      </c>
      <c r="CD482" s="103">
        <v>23.815012377393742</v>
      </c>
      <c r="CE482" s="103">
        <v>0.8892236853674399</v>
      </c>
      <c r="CF482" s="104">
        <v>971.6643262076733</v>
      </c>
      <c r="CG482" s="104">
        <v>3665.7446140764796</v>
      </c>
      <c r="CH482" s="104">
        <v>2694.0802878688037</v>
      </c>
    </row>
    <row r="483" spans="2:86" x14ac:dyDescent="0.2">
      <c r="B483" s="105">
        <v>478</v>
      </c>
      <c r="C483" s="109">
        <v>18.632796157797184</v>
      </c>
      <c r="D483" s="109">
        <v>0</v>
      </c>
      <c r="E483" s="109">
        <v>5.7111040329117024</v>
      </c>
      <c r="F483" s="110">
        <v>135.81916186623465</v>
      </c>
      <c r="G483" s="109">
        <v>24.343900190708887</v>
      </c>
      <c r="H483" s="109">
        <v>24.343900190708887</v>
      </c>
      <c r="I483" s="109">
        <v>0</v>
      </c>
      <c r="J483" s="110">
        <v>866.13616758750118</v>
      </c>
      <c r="K483" s="110">
        <v>4381.9020343275997</v>
      </c>
      <c r="L483" s="110">
        <v>3515.7658667400983</v>
      </c>
      <c r="M483" s="111" t="s">
        <v>104</v>
      </c>
      <c r="O483" s="103">
        <v>21.630278138279024</v>
      </c>
      <c r="P483" s="103">
        <v>22.016095722182914</v>
      </c>
      <c r="Q483" s="103">
        <v>0.3858175839038836</v>
      </c>
      <c r="R483" s="104">
        <v>867.83669991036436</v>
      </c>
      <c r="S483" s="104">
        <v>3991.253412170563</v>
      </c>
      <c r="T483" s="104">
        <v>3123.4167122601984</v>
      </c>
      <c r="X483" s="105">
        <v>478</v>
      </c>
      <c r="Y483" s="109">
        <v>16.796370771433516</v>
      </c>
      <c r="Z483" s="109">
        <v>0</v>
      </c>
      <c r="AA483" s="109">
        <v>5.2541109622378706</v>
      </c>
      <c r="AB483" s="110">
        <v>167.4242022430013</v>
      </c>
      <c r="AC483" s="109">
        <v>22.050481733671386</v>
      </c>
      <c r="AD483" s="109">
        <v>22.050481733671386</v>
      </c>
      <c r="AE483" s="109">
        <v>0</v>
      </c>
      <c r="AF483" s="110">
        <v>828.93865425314289</v>
      </c>
      <c r="AG483" s="110">
        <v>3969.0867120608495</v>
      </c>
      <c r="AH483" s="110">
        <v>3140.1480578077067</v>
      </c>
      <c r="AI483" s="111" t="s">
        <v>104</v>
      </c>
      <c r="AK483" s="103">
        <v>21.757045208310178</v>
      </c>
      <c r="AL483" s="103">
        <v>22.200516799633185</v>
      </c>
      <c r="AM483" s="103">
        <v>0.44347159132300057</v>
      </c>
      <c r="AN483" s="104">
        <v>883.72574316791395</v>
      </c>
      <c r="AO483" s="104">
        <v>4048.3601877050396</v>
      </c>
      <c r="AP483" s="104">
        <v>3164.6344445371265</v>
      </c>
      <c r="AT483" s="105">
        <v>478</v>
      </c>
      <c r="AU483" s="109">
        <v>21.255283594135609</v>
      </c>
      <c r="AV483" s="109">
        <v>6</v>
      </c>
      <c r="AW483" s="109">
        <v>4.8640601354235589</v>
      </c>
      <c r="AX483" s="110">
        <v>156.30699928675614</v>
      </c>
      <c r="AY483" s="109">
        <v>20.119343729559169</v>
      </c>
      <c r="AZ483" s="109">
        <v>20.119343729559169</v>
      </c>
      <c r="BA483" s="109">
        <v>0</v>
      </c>
      <c r="BB483" s="110">
        <v>759.88731117353132</v>
      </c>
      <c r="BC483" s="110">
        <v>3317.9015594338753</v>
      </c>
      <c r="BD483" s="110">
        <v>2558.0142482603442</v>
      </c>
      <c r="BE483" s="111" t="s">
        <v>104</v>
      </c>
      <c r="BG483" s="103">
        <v>22.942723307461652</v>
      </c>
      <c r="BH483" s="103">
        <v>23.798442871431185</v>
      </c>
      <c r="BI483" s="103">
        <v>0.85571956396954252</v>
      </c>
      <c r="BJ483" s="104">
        <v>966.98108163921393</v>
      </c>
      <c r="BK483" s="104">
        <v>3603.2285798012554</v>
      </c>
      <c r="BL483" s="104">
        <v>2636.247498162038</v>
      </c>
      <c r="BP483" s="105">
        <v>478</v>
      </c>
      <c r="BQ483" s="109">
        <v>27.544134008816084</v>
      </c>
      <c r="BR483" s="109">
        <v>5</v>
      </c>
      <c r="BS483" s="109">
        <v>4.3513226633900057</v>
      </c>
      <c r="BT483" s="110">
        <v>180.98656537947446</v>
      </c>
      <c r="BU483" s="109">
        <v>25</v>
      </c>
      <c r="BV483" s="109">
        <v>26.895456672206087</v>
      </c>
      <c r="BW483" s="109">
        <v>1.8954566722060875</v>
      </c>
      <c r="BX483" s="110">
        <v>1215.3050662103876</v>
      </c>
      <c r="BY483" s="110">
        <v>4100</v>
      </c>
      <c r="BZ483" s="110">
        <v>2884.6949337896122</v>
      </c>
      <c r="CA483" s="111" t="s">
        <v>105</v>
      </c>
      <c r="CC483" s="103">
        <v>22.930128046227075</v>
      </c>
      <c r="CD483" s="103">
        <v>23.82145682152515</v>
      </c>
      <c r="CE483" s="103">
        <v>0.89132877529806476</v>
      </c>
      <c r="CF483" s="104">
        <v>972.17403486876685</v>
      </c>
      <c r="CG483" s="104">
        <v>3666.6530981474493</v>
      </c>
      <c r="CH483" s="104">
        <v>2694.4790632786799</v>
      </c>
    </row>
    <row r="484" spans="2:86" x14ac:dyDescent="0.2">
      <c r="B484" s="105">
        <v>479</v>
      </c>
      <c r="C484" s="109">
        <v>15.20198899503441</v>
      </c>
      <c r="D484" s="109">
        <v>2</v>
      </c>
      <c r="E484" s="109">
        <v>4.0143225361335801</v>
      </c>
      <c r="F484" s="110">
        <v>157.06995090039845</v>
      </c>
      <c r="G484" s="109">
        <v>17.216311531167989</v>
      </c>
      <c r="H484" s="109">
        <v>17.216311531167989</v>
      </c>
      <c r="I484" s="109">
        <v>0</v>
      </c>
      <c r="J484" s="110">
        <v>673.55929683543809</v>
      </c>
      <c r="K484" s="110">
        <v>3198.9360756102378</v>
      </c>
      <c r="L484" s="110">
        <v>2525.3767787747997</v>
      </c>
      <c r="M484" s="111" t="s">
        <v>104</v>
      </c>
      <c r="O484" s="103">
        <v>21.621063176677541</v>
      </c>
      <c r="P484" s="103">
        <v>22.006075295896871</v>
      </c>
      <c r="Q484" s="103">
        <v>0.38501211921932432</v>
      </c>
      <c r="R484" s="104">
        <v>867.43111034235824</v>
      </c>
      <c r="S484" s="104">
        <v>3989.5993049961157</v>
      </c>
      <c r="T484" s="104">
        <v>3122.1681946537574</v>
      </c>
      <c r="X484" s="105">
        <v>479</v>
      </c>
      <c r="Y484" s="109">
        <v>19.28960215390557</v>
      </c>
      <c r="Z484" s="109">
        <v>3</v>
      </c>
      <c r="AA484" s="109">
        <v>4.1001873796124295</v>
      </c>
      <c r="AB484" s="110">
        <v>149.07182975668189</v>
      </c>
      <c r="AC484" s="109">
        <v>20.389789533517998</v>
      </c>
      <c r="AD484" s="109">
        <v>20.389789533517998</v>
      </c>
      <c r="AE484" s="109">
        <v>0</v>
      </c>
      <c r="AF484" s="110">
        <v>760.76551576222187</v>
      </c>
      <c r="AG484" s="110">
        <v>3880.1621160332397</v>
      </c>
      <c r="AH484" s="110">
        <v>3119.3966002710176</v>
      </c>
      <c r="AI484" s="111" t="s">
        <v>104</v>
      </c>
      <c r="AK484" s="103">
        <v>21.754190812329401</v>
      </c>
      <c r="AL484" s="103">
        <v>22.196736575695574</v>
      </c>
      <c r="AM484" s="103">
        <v>0.44254576336616758</v>
      </c>
      <c r="AN484" s="104">
        <v>883.46904123178513</v>
      </c>
      <c r="AO484" s="104">
        <v>4048.0090435053075</v>
      </c>
      <c r="AP484" s="104">
        <v>3164.540002273523</v>
      </c>
      <c r="AT484" s="105">
        <v>479</v>
      </c>
      <c r="AU484" s="109">
        <v>22.45348863281847</v>
      </c>
      <c r="AV484" s="109">
        <v>4</v>
      </c>
      <c r="AW484" s="109">
        <v>3.7622337253577691</v>
      </c>
      <c r="AX484" s="110">
        <v>137.8981154237035</v>
      </c>
      <c r="AY484" s="109">
        <v>22.21572235817624</v>
      </c>
      <c r="AZ484" s="109">
        <v>22.21572235817624</v>
      </c>
      <c r="BA484" s="109">
        <v>0</v>
      </c>
      <c r="BB484" s="110">
        <v>804.36978616899069</v>
      </c>
      <c r="BC484" s="110">
        <v>3532.3583537264362</v>
      </c>
      <c r="BD484" s="110">
        <v>2727.9885675574455</v>
      </c>
      <c r="BE484" s="111" t="s">
        <v>104</v>
      </c>
      <c r="BG484" s="103">
        <v>22.941205560177131</v>
      </c>
      <c r="BH484" s="103">
        <v>23.79513865324067</v>
      </c>
      <c r="BI484" s="103">
        <v>0.85393309306355181</v>
      </c>
      <c r="BJ484" s="104">
        <v>966.64160085535116</v>
      </c>
      <c r="BK484" s="104">
        <v>3603.0806252583016</v>
      </c>
      <c r="BL484" s="104">
        <v>2636.4390244029473</v>
      </c>
      <c r="BP484" s="105">
        <v>479</v>
      </c>
      <c r="BQ484" s="109">
        <v>22.223743853307614</v>
      </c>
      <c r="BR484" s="109">
        <v>2</v>
      </c>
      <c r="BS484" s="109">
        <v>3.2431980203678061</v>
      </c>
      <c r="BT484" s="110">
        <v>164.09027722841819</v>
      </c>
      <c r="BU484" s="109">
        <v>23.46694187367542</v>
      </c>
      <c r="BV484" s="109">
        <v>23.46694187367542</v>
      </c>
      <c r="BW484" s="109">
        <v>0</v>
      </c>
      <c r="BX484" s="110">
        <v>868.09853343868076</v>
      </c>
      <c r="BY484" s="110">
        <v>3660.041281051313</v>
      </c>
      <c r="BZ484" s="110">
        <v>2791.942747612632</v>
      </c>
      <c r="CA484" s="111" t="s">
        <v>104</v>
      </c>
      <c r="CC484" s="103">
        <v>22.931248743152857</v>
      </c>
      <c r="CD484" s="103">
        <v>23.820716706811478</v>
      </c>
      <c r="CE484" s="103">
        <v>0.88946796365861158</v>
      </c>
      <c r="CF484" s="104">
        <v>971.95675824782722</v>
      </c>
      <c r="CG484" s="104">
        <v>3666.6392947714653</v>
      </c>
      <c r="CH484" s="104">
        <v>2694.6825365236359</v>
      </c>
    </row>
    <row r="485" spans="2:86" x14ac:dyDescent="0.2">
      <c r="B485" s="105">
        <v>480</v>
      </c>
      <c r="C485" s="109">
        <v>18.970165686618124</v>
      </c>
      <c r="D485" s="109">
        <v>1</v>
      </c>
      <c r="E485" s="109">
        <v>2.1639296878927516</v>
      </c>
      <c r="F485" s="110">
        <v>156.14648117496023</v>
      </c>
      <c r="G485" s="109">
        <v>20.134095374510874</v>
      </c>
      <c r="H485" s="109">
        <v>20.134095374510874</v>
      </c>
      <c r="I485" s="109">
        <v>0</v>
      </c>
      <c r="J485" s="110">
        <v>760.16934241028639</v>
      </c>
      <c r="K485" s="110">
        <v>3674.1371674119573</v>
      </c>
      <c r="L485" s="110">
        <v>2913.9678250016709</v>
      </c>
      <c r="M485" s="111" t="s">
        <v>104</v>
      </c>
      <c r="O485" s="103">
        <v>21.617965327089692</v>
      </c>
      <c r="P485" s="103">
        <v>22.002175337727316</v>
      </c>
      <c r="Q485" s="103">
        <v>0.38421001063761739</v>
      </c>
      <c r="R485" s="104">
        <v>867.20764832583313</v>
      </c>
      <c r="S485" s="104">
        <v>3988.9420922094819</v>
      </c>
      <c r="T485" s="104">
        <v>3121.734443883649</v>
      </c>
      <c r="X485" s="105">
        <v>480</v>
      </c>
      <c r="Y485" s="109">
        <v>12.792128389460824</v>
      </c>
      <c r="Z485" s="109">
        <v>0</v>
      </c>
      <c r="AA485" s="109">
        <v>5.9282777451028696</v>
      </c>
      <c r="AB485" s="110">
        <v>147.8539347510891</v>
      </c>
      <c r="AC485" s="109">
        <v>18.720406134563696</v>
      </c>
      <c r="AD485" s="109">
        <v>18.720406134563696</v>
      </c>
      <c r="AE485" s="109">
        <v>0</v>
      </c>
      <c r="AF485" s="110">
        <v>709.46611878800002</v>
      </c>
      <c r="AG485" s="110">
        <v>3369.6731042214651</v>
      </c>
      <c r="AH485" s="110">
        <v>2660.206985433465</v>
      </c>
      <c r="AI485" s="111" t="s">
        <v>104</v>
      </c>
      <c r="AK485" s="103">
        <v>21.747870427584058</v>
      </c>
      <c r="AL485" s="103">
        <v>22.189494220609884</v>
      </c>
      <c r="AM485" s="103">
        <v>0.44162379302582144</v>
      </c>
      <c r="AN485" s="104">
        <v>883.10653514336059</v>
      </c>
      <c r="AO485" s="104">
        <v>4046.5958436317992</v>
      </c>
      <c r="AP485" s="104">
        <v>3163.4893084884393</v>
      </c>
      <c r="AT485" s="105">
        <v>480</v>
      </c>
      <c r="AU485" s="109">
        <v>23.07782476927256</v>
      </c>
      <c r="AV485" s="109">
        <v>5</v>
      </c>
      <c r="AW485" s="109">
        <v>6.7485867509422963</v>
      </c>
      <c r="AX485" s="110">
        <v>174.03337233094041</v>
      </c>
      <c r="AY485" s="109">
        <v>24.826411520214855</v>
      </c>
      <c r="AZ485" s="109">
        <v>24.826411520214855</v>
      </c>
      <c r="BA485" s="109">
        <v>0</v>
      </c>
      <c r="BB485" s="110">
        <v>918.82571793738612</v>
      </c>
      <c r="BC485" s="110">
        <v>3973.9617280322282</v>
      </c>
      <c r="BD485" s="110">
        <v>3055.1360100948423</v>
      </c>
      <c r="BE485" s="111" t="s">
        <v>104</v>
      </c>
      <c r="BG485" s="103">
        <v>22.945133072593876</v>
      </c>
      <c r="BH485" s="103">
        <v>23.797287138380202</v>
      </c>
      <c r="BI485" s="103">
        <v>0.85215406578633612</v>
      </c>
      <c r="BJ485" s="104">
        <v>966.54198443260543</v>
      </c>
      <c r="BK485" s="104">
        <v>3603.8532942224138</v>
      </c>
      <c r="BL485" s="104">
        <v>2637.3113097898049</v>
      </c>
      <c r="BP485" s="105">
        <v>480</v>
      </c>
      <c r="BQ485" s="109">
        <v>22.135078076270219</v>
      </c>
      <c r="BR485" s="109">
        <v>4</v>
      </c>
      <c r="BS485" s="109">
        <v>5.3455218824765698</v>
      </c>
      <c r="BT485" s="110">
        <v>169.72193300876347</v>
      </c>
      <c r="BU485" s="109">
        <v>23.480599958746787</v>
      </c>
      <c r="BV485" s="109">
        <v>23.480599958746787</v>
      </c>
      <c r="BW485" s="109">
        <v>0</v>
      </c>
      <c r="BX485" s="110">
        <v>874.13993177116708</v>
      </c>
      <c r="BY485" s="110">
        <v>3802.0899938120178</v>
      </c>
      <c r="BZ485" s="110">
        <v>2927.9500620408508</v>
      </c>
      <c r="CA485" s="111" t="s">
        <v>104</v>
      </c>
      <c r="CC485" s="103">
        <v>22.93239322485201</v>
      </c>
      <c r="CD485" s="103">
        <v>23.820008130253008</v>
      </c>
      <c r="CE485" s="103">
        <v>0.88761490540098942</v>
      </c>
      <c r="CF485" s="104">
        <v>971.75297319266747</v>
      </c>
      <c r="CG485" s="104">
        <v>3666.9214837277996</v>
      </c>
      <c r="CH485" s="104">
        <v>2695.1685105351303</v>
      </c>
    </row>
    <row r="486" spans="2:86" x14ac:dyDescent="0.2">
      <c r="B486" s="105">
        <v>481</v>
      </c>
      <c r="C486" s="109">
        <v>20.25661571029358</v>
      </c>
      <c r="D486" s="109">
        <v>3</v>
      </c>
      <c r="E486" s="109">
        <v>5.529893901510075</v>
      </c>
      <c r="F486" s="110">
        <v>135.36114765827747</v>
      </c>
      <c r="G486" s="109">
        <v>22.786509611803655</v>
      </c>
      <c r="H486" s="109">
        <v>22.786509611803655</v>
      </c>
      <c r="I486" s="109">
        <v>0</v>
      </c>
      <c r="J486" s="110">
        <v>818.95643601238714</v>
      </c>
      <c r="K486" s="110">
        <v>4251.5717301246577</v>
      </c>
      <c r="L486" s="110">
        <v>3432.6152941122705</v>
      </c>
      <c r="M486" s="111" t="s">
        <v>104</v>
      </c>
      <c r="O486" s="103">
        <v>21.620394733087021</v>
      </c>
      <c r="P486" s="103">
        <v>22.003805970313756</v>
      </c>
      <c r="Q486" s="103">
        <v>0.38341123722672837</v>
      </c>
      <c r="R486" s="104">
        <v>867.10733395511909</v>
      </c>
      <c r="S486" s="104">
        <v>3989.4880997727155</v>
      </c>
      <c r="T486" s="104">
        <v>3122.3807658175961</v>
      </c>
      <c r="X486" s="105">
        <v>481</v>
      </c>
      <c r="Y486" s="109">
        <v>21.774182023400886</v>
      </c>
      <c r="Z486" s="109">
        <v>5</v>
      </c>
      <c r="AA486" s="109">
        <v>3.9529453808916299</v>
      </c>
      <c r="AB486" s="110">
        <v>135.17342826442734</v>
      </c>
      <c r="AC486" s="109">
        <v>20.727127404292517</v>
      </c>
      <c r="AD486" s="109">
        <v>20.727127404292517</v>
      </c>
      <c r="AE486" s="109">
        <v>0</v>
      </c>
      <c r="AF486" s="110">
        <v>756.98725039320288</v>
      </c>
      <c r="AG486" s="110">
        <v>4080.882932772653</v>
      </c>
      <c r="AH486" s="110">
        <v>3323.8956823794501</v>
      </c>
      <c r="AI486" s="111" t="s">
        <v>104</v>
      </c>
      <c r="AK486" s="103">
        <v>21.745748300716507</v>
      </c>
      <c r="AL486" s="103">
        <v>22.186453956958495</v>
      </c>
      <c r="AM486" s="103">
        <v>0.44070565624198393</v>
      </c>
      <c r="AN486" s="104">
        <v>882.84433288816274</v>
      </c>
      <c r="AO486" s="104">
        <v>4046.6671265614059</v>
      </c>
      <c r="AP486" s="104">
        <v>3163.8227936732437</v>
      </c>
      <c r="AT486" s="105">
        <v>481</v>
      </c>
      <c r="AU486" s="109">
        <v>22.124973999601874</v>
      </c>
      <c r="AV486" s="109">
        <v>4</v>
      </c>
      <c r="AW486" s="109">
        <v>6.5173320878047392</v>
      </c>
      <c r="AX486" s="110">
        <v>154.41702726564057</v>
      </c>
      <c r="AY486" s="109">
        <v>24.642306087406613</v>
      </c>
      <c r="AZ486" s="109">
        <v>24.642306087406613</v>
      </c>
      <c r="BA486" s="109">
        <v>0</v>
      </c>
      <c r="BB486" s="110">
        <v>893.68620988783891</v>
      </c>
      <c r="BC486" s="110">
        <v>3896.3459131109921</v>
      </c>
      <c r="BD486" s="110">
        <v>3002.659703223153</v>
      </c>
      <c r="BE486" s="111" t="s">
        <v>104</v>
      </c>
      <c r="BG486" s="103">
        <v>22.948661498820098</v>
      </c>
      <c r="BH486" s="103">
        <v>23.799043934532023</v>
      </c>
      <c r="BI486" s="103">
        <v>0.85038243571193617</v>
      </c>
      <c r="BJ486" s="104">
        <v>966.39051712585956</v>
      </c>
      <c r="BK486" s="104">
        <v>3604.461386985176</v>
      </c>
      <c r="BL486" s="104">
        <v>2638.0708698593135</v>
      </c>
      <c r="BP486" s="105">
        <v>481</v>
      </c>
      <c r="BQ486" s="109">
        <v>20.227839584239391</v>
      </c>
      <c r="BR486" s="109">
        <v>2</v>
      </c>
      <c r="BS486" s="109">
        <v>4.0673214462206015</v>
      </c>
      <c r="BT486" s="110">
        <v>145.28485591190952</v>
      </c>
      <c r="BU486" s="109">
        <v>22.295161030459994</v>
      </c>
      <c r="BV486" s="109">
        <v>22.295161030459994</v>
      </c>
      <c r="BW486" s="109">
        <v>0</v>
      </c>
      <c r="BX486" s="110">
        <v>814.1396868257093</v>
      </c>
      <c r="BY486" s="110">
        <v>3484.2741545689992</v>
      </c>
      <c r="BZ486" s="110">
        <v>2670.1344677432899</v>
      </c>
      <c r="CA486" s="111" t="s">
        <v>104</v>
      </c>
      <c r="CC486" s="103">
        <v>22.931068417795061</v>
      </c>
      <c r="CD486" s="103">
        <v>23.816837969962378</v>
      </c>
      <c r="CE486" s="103">
        <v>0.88576955216730757</v>
      </c>
      <c r="CF486" s="104">
        <v>971.42529484263218</v>
      </c>
      <c r="CG486" s="104">
        <v>3666.5417595507543</v>
      </c>
      <c r="CH486" s="104">
        <v>2695.1164647081205</v>
      </c>
    </row>
    <row r="487" spans="2:86" x14ac:dyDescent="0.2">
      <c r="B487" s="105">
        <v>482</v>
      </c>
      <c r="C487" s="109">
        <v>24.645706329006913</v>
      </c>
      <c r="D487" s="109">
        <v>2</v>
      </c>
      <c r="E487" s="109">
        <v>2.965864956149749</v>
      </c>
      <c r="F487" s="110">
        <v>154.58443484756941</v>
      </c>
      <c r="G487" s="109">
        <v>25</v>
      </c>
      <c r="H487" s="109">
        <v>25.611571285156661</v>
      </c>
      <c r="I487" s="109">
        <v>0.61157128515666059</v>
      </c>
      <c r="J487" s="110">
        <v>1014.6672661757684</v>
      </c>
      <c r="K487" s="110">
        <v>4600</v>
      </c>
      <c r="L487" s="110">
        <v>3585.3327338242316</v>
      </c>
      <c r="M487" s="111" t="s">
        <v>105</v>
      </c>
      <c r="O487" s="103">
        <v>21.627406362271486</v>
      </c>
      <c r="P487" s="103">
        <v>22.011290960593513</v>
      </c>
      <c r="Q487" s="103">
        <v>0.38388459832201871</v>
      </c>
      <c r="R487" s="104">
        <v>867.41347489333634</v>
      </c>
      <c r="S487" s="104">
        <v>3990.7547219723569</v>
      </c>
      <c r="T487" s="104">
        <v>3123.3412470790204</v>
      </c>
      <c r="X487" s="105">
        <v>482</v>
      </c>
      <c r="Y487" s="109">
        <v>24.24740003290048</v>
      </c>
      <c r="Z487" s="109">
        <v>2</v>
      </c>
      <c r="AA487" s="109">
        <v>5.7700883905844131</v>
      </c>
      <c r="AB487" s="110">
        <v>153.75791488279594</v>
      </c>
      <c r="AC487" s="109">
        <v>25</v>
      </c>
      <c r="AD487" s="109">
        <v>28.017488423484892</v>
      </c>
      <c r="AE487" s="109">
        <v>3.0174884234848918</v>
      </c>
      <c r="AF487" s="110">
        <v>1446.9058311100766</v>
      </c>
      <c r="AG487" s="110">
        <v>4640</v>
      </c>
      <c r="AH487" s="110">
        <v>3193.0941688899234</v>
      </c>
      <c r="AI487" s="111" t="s">
        <v>105</v>
      </c>
      <c r="AK487" s="103">
        <v>21.752499860258588</v>
      </c>
      <c r="AL487" s="103">
        <v>22.198551538839258</v>
      </c>
      <c r="AM487" s="103">
        <v>0.44605167858066214</v>
      </c>
      <c r="AN487" s="104">
        <v>884.01458495916256</v>
      </c>
      <c r="AO487" s="104">
        <v>4047.8981076266314</v>
      </c>
      <c r="AP487" s="104">
        <v>3163.8835226674696</v>
      </c>
      <c r="AT487" s="105">
        <v>482</v>
      </c>
      <c r="AU487" s="109">
        <v>21.594647781962568</v>
      </c>
      <c r="AV487" s="109">
        <v>3</v>
      </c>
      <c r="AW487" s="109">
        <v>4.9680641394259482</v>
      </c>
      <c r="AX487" s="110">
        <v>129.24486903384383</v>
      </c>
      <c r="AY487" s="109">
        <v>23.562711921388516</v>
      </c>
      <c r="AZ487" s="109">
        <v>23.562711921388516</v>
      </c>
      <c r="BA487" s="109">
        <v>0</v>
      </c>
      <c r="BB487" s="110">
        <v>836.12622667549931</v>
      </c>
      <c r="BC487" s="110">
        <v>3684.4067882082772</v>
      </c>
      <c r="BD487" s="110">
        <v>2848.2805615327779</v>
      </c>
      <c r="BE487" s="111" t="s">
        <v>104</v>
      </c>
      <c r="BG487" s="103">
        <v>22.949935462352393</v>
      </c>
      <c r="BH487" s="103">
        <v>23.798553619152052</v>
      </c>
      <c r="BI487" s="103">
        <v>0.84861815679967079</v>
      </c>
      <c r="BJ487" s="104">
        <v>966.1202592618547</v>
      </c>
      <c r="BK487" s="104">
        <v>3604.6272488134396</v>
      </c>
      <c r="BL487" s="104">
        <v>2638.5069895515821</v>
      </c>
      <c r="BP487" s="105">
        <v>482</v>
      </c>
      <c r="BQ487" s="109">
        <v>22.47881735990947</v>
      </c>
      <c r="BR487" s="109">
        <v>4</v>
      </c>
      <c r="BS487" s="109">
        <v>6.1395826521136128</v>
      </c>
      <c r="BT487" s="110">
        <v>160.3666666174289</v>
      </c>
      <c r="BU487" s="109">
        <v>24.618400012023084</v>
      </c>
      <c r="BV487" s="109">
        <v>24.618400012023084</v>
      </c>
      <c r="BW487" s="109">
        <v>0</v>
      </c>
      <c r="BX487" s="110">
        <v>898.91866697812145</v>
      </c>
      <c r="BY487" s="110">
        <v>3972.7600018034627</v>
      </c>
      <c r="BZ487" s="110">
        <v>3073.8413348253412</v>
      </c>
      <c r="CA487" s="111" t="s">
        <v>104</v>
      </c>
      <c r="CC487" s="103">
        <v>22.93456910574989</v>
      </c>
      <c r="CD487" s="103">
        <v>23.818500961750885</v>
      </c>
      <c r="CE487" s="103">
        <v>0.88393185600098534</v>
      </c>
      <c r="CF487" s="104">
        <v>971.27486615411658</v>
      </c>
      <c r="CG487" s="104">
        <v>3667.1770671072954</v>
      </c>
      <c r="CH487" s="104">
        <v>2695.9022009531768</v>
      </c>
    </row>
    <row r="488" spans="2:86" x14ac:dyDescent="0.2">
      <c r="B488" s="105">
        <v>483</v>
      </c>
      <c r="C488" s="109">
        <v>20.233206249119004</v>
      </c>
      <c r="D488" s="109">
        <v>3</v>
      </c>
      <c r="E488" s="109">
        <v>4.1009573051968182</v>
      </c>
      <c r="F488" s="110">
        <v>126.49534742245856</v>
      </c>
      <c r="G488" s="109">
        <v>21.334163554315822</v>
      </c>
      <c r="H488" s="109">
        <v>21.334163554315822</v>
      </c>
      <c r="I488" s="109">
        <v>0</v>
      </c>
      <c r="J488" s="110">
        <v>766.52025405193331</v>
      </c>
      <c r="K488" s="110">
        <v>3990.1494397768479</v>
      </c>
      <c r="L488" s="110">
        <v>3223.6291857249144</v>
      </c>
      <c r="M488" s="111" t="s">
        <v>104</v>
      </c>
      <c r="O488" s="103">
        <v>21.626799234304706</v>
      </c>
      <c r="P488" s="103">
        <v>22.009889040497701</v>
      </c>
      <c r="Q488" s="103">
        <v>0.3830898061929876</v>
      </c>
      <c r="R488" s="104">
        <v>867.20458623734999</v>
      </c>
      <c r="S488" s="104">
        <v>3990.7534688001097</v>
      </c>
      <c r="T488" s="104">
        <v>3123.5488825627599</v>
      </c>
      <c r="X488" s="105">
        <v>483</v>
      </c>
      <c r="Y488" s="109">
        <v>18.399876926247554</v>
      </c>
      <c r="Z488" s="109">
        <v>2</v>
      </c>
      <c r="AA488" s="109">
        <v>3.1559120674942025</v>
      </c>
      <c r="AB488" s="110">
        <v>121.69733216142669</v>
      </c>
      <c r="AC488" s="109">
        <v>19.555788993741757</v>
      </c>
      <c r="AD488" s="109">
        <v>19.555788993741757</v>
      </c>
      <c r="AE488" s="109">
        <v>0</v>
      </c>
      <c r="AF488" s="110">
        <v>708.37100197367931</v>
      </c>
      <c r="AG488" s="110">
        <v>3660.0420188735161</v>
      </c>
      <c r="AH488" s="110">
        <v>2951.671016899837</v>
      </c>
      <c r="AI488" s="111" t="s">
        <v>104</v>
      </c>
      <c r="AK488" s="103">
        <v>21.747951804634329</v>
      </c>
      <c r="AL488" s="103">
        <v>22.193079980774872</v>
      </c>
      <c r="AM488" s="103">
        <v>0.44512817614053657</v>
      </c>
      <c r="AN488" s="104">
        <v>883.65093364863367</v>
      </c>
      <c r="AO488" s="104">
        <v>4047.0950929501241</v>
      </c>
      <c r="AP488" s="104">
        <v>3163.4441593014908</v>
      </c>
      <c r="AT488" s="105">
        <v>483</v>
      </c>
      <c r="AU488" s="109">
        <v>23.234735726067623</v>
      </c>
      <c r="AV488" s="109">
        <v>5</v>
      </c>
      <c r="AW488" s="109">
        <v>5.5578137103361938</v>
      </c>
      <c r="AX488" s="110">
        <v>138.30541136703266</v>
      </c>
      <c r="AY488" s="109">
        <v>23.792549436403817</v>
      </c>
      <c r="AZ488" s="109">
        <v>23.792549436403817</v>
      </c>
      <c r="BA488" s="109">
        <v>0</v>
      </c>
      <c r="BB488" s="110">
        <v>852.08189445914718</v>
      </c>
      <c r="BC488" s="110">
        <v>3818.8824154605727</v>
      </c>
      <c r="BD488" s="110">
        <v>2966.8005210014253</v>
      </c>
      <c r="BE488" s="111" t="s">
        <v>104</v>
      </c>
      <c r="BG488" s="103">
        <v>22.951680004741736</v>
      </c>
      <c r="BH488" s="103">
        <v>23.798541188131871</v>
      </c>
      <c r="BI488" s="103">
        <v>0.8468611833901476</v>
      </c>
      <c r="BJ488" s="104">
        <v>965.88415498690085</v>
      </c>
      <c r="BK488" s="104">
        <v>3605.0708412909703</v>
      </c>
      <c r="BL488" s="104">
        <v>2639.1866863040664</v>
      </c>
      <c r="BP488" s="105">
        <v>483</v>
      </c>
      <c r="BQ488" s="109">
        <v>25.99320191834676</v>
      </c>
      <c r="BR488" s="109">
        <v>3</v>
      </c>
      <c r="BS488" s="109">
        <v>6.1487185006426639</v>
      </c>
      <c r="BT488" s="110">
        <v>146.00056019159175</v>
      </c>
      <c r="BU488" s="109">
        <v>25</v>
      </c>
      <c r="BV488" s="109">
        <v>29.141920418989422</v>
      </c>
      <c r="BW488" s="109">
        <v>4.1419204189894216</v>
      </c>
      <c r="BX488" s="110">
        <v>1517.2886230400049</v>
      </c>
      <c r="BY488" s="110">
        <v>3960</v>
      </c>
      <c r="BZ488" s="110">
        <v>2442.7113769599951</v>
      </c>
      <c r="CA488" s="111" t="s">
        <v>105</v>
      </c>
      <c r="CC488" s="103">
        <v>22.938845360189333</v>
      </c>
      <c r="CD488" s="103">
        <v>23.82952253412612</v>
      </c>
      <c r="CE488" s="103">
        <v>0.89067717393677914</v>
      </c>
      <c r="CF488" s="104">
        <v>972.40532941889069</v>
      </c>
      <c r="CG488" s="104">
        <v>3667.7833257675288</v>
      </c>
      <c r="CH488" s="104">
        <v>2695.3779963486363</v>
      </c>
    </row>
    <row r="489" spans="2:86" x14ac:dyDescent="0.2">
      <c r="B489" s="105">
        <v>484</v>
      </c>
      <c r="C489" s="109">
        <v>16.484707099182543</v>
      </c>
      <c r="D489" s="109">
        <v>2</v>
      </c>
      <c r="E489" s="109">
        <v>5.4610187946387256</v>
      </c>
      <c r="F489" s="110">
        <v>160.83796002090401</v>
      </c>
      <c r="G489" s="109">
        <v>19.945725893821269</v>
      </c>
      <c r="H489" s="109">
        <v>19.945725893821269</v>
      </c>
      <c r="I489" s="109">
        <v>0</v>
      </c>
      <c r="J489" s="110">
        <v>759.20973683554212</v>
      </c>
      <c r="K489" s="110">
        <v>3690.2306608878284</v>
      </c>
      <c r="L489" s="110">
        <v>2931.0209240522863</v>
      </c>
      <c r="M489" s="111" t="s">
        <v>104</v>
      </c>
      <c r="O489" s="103">
        <v>21.623325942278914</v>
      </c>
      <c r="P489" s="103">
        <v>22.005624240607876</v>
      </c>
      <c r="Q489" s="103">
        <v>0.38229829832895251</v>
      </c>
      <c r="R489" s="104">
        <v>866.98145638321409</v>
      </c>
      <c r="S489" s="104">
        <v>3990.1325539077288</v>
      </c>
      <c r="T489" s="104">
        <v>3123.1510975245146</v>
      </c>
      <c r="X489" s="105">
        <v>484</v>
      </c>
      <c r="Y489" s="109">
        <v>19.926236415941684</v>
      </c>
      <c r="Z489" s="109">
        <v>1</v>
      </c>
      <c r="AA489" s="109">
        <v>5.9386425272404093</v>
      </c>
      <c r="AB489" s="110">
        <v>111.22173596245479</v>
      </c>
      <c r="AC489" s="109">
        <v>24.864878943182092</v>
      </c>
      <c r="AD489" s="109">
        <v>24.864878943182092</v>
      </c>
      <c r="AE489" s="109">
        <v>0</v>
      </c>
      <c r="AF489" s="110">
        <v>857.16810425791755</v>
      </c>
      <c r="AG489" s="110">
        <v>4545.6782097727764</v>
      </c>
      <c r="AH489" s="110">
        <v>3688.5101055148589</v>
      </c>
      <c r="AI489" s="111" t="s">
        <v>104</v>
      </c>
      <c r="AK489" s="103">
        <v>21.754391736738768</v>
      </c>
      <c r="AL489" s="103">
        <v>22.19860022656497</v>
      </c>
      <c r="AM489" s="103">
        <v>0.4442084898261966</v>
      </c>
      <c r="AN489" s="104">
        <v>883.59621705898337</v>
      </c>
      <c r="AO489" s="104">
        <v>4048.1252233567825</v>
      </c>
      <c r="AP489" s="104">
        <v>3164.5290062977997</v>
      </c>
      <c r="AT489" s="105">
        <v>484</v>
      </c>
      <c r="AU489" s="109">
        <v>25.7797536593304</v>
      </c>
      <c r="AV489" s="109">
        <v>3</v>
      </c>
      <c r="AW489" s="109">
        <v>6.8368270436908416</v>
      </c>
      <c r="AX489" s="110">
        <v>153.22195058134355</v>
      </c>
      <c r="AY489" s="109">
        <v>25</v>
      </c>
      <c r="AZ489" s="109">
        <v>29.616580703021242</v>
      </c>
      <c r="BA489" s="109">
        <v>4.616580703021242</v>
      </c>
      <c r="BB489" s="110">
        <v>1595.70905603453</v>
      </c>
      <c r="BC489" s="110">
        <v>3900</v>
      </c>
      <c r="BD489" s="110">
        <v>2304.29094396547</v>
      </c>
      <c r="BE489" s="111" t="s">
        <v>105</v>
      </c>
      <c r="BG489" s="103">
        <v>22.955912070847642</v>
      </c>
      <c r="BH489" s="103">
        <v>23.810561930931229</v>
      </c>
      <c r="BI489" s="103">
        <v>0.85464986008360033</v>
      </c>
      <c r="BJ489" s="104">
        <v>967.18544610476783</v>
      </c>
      <c r="BK489" s="104">
        <v>3605.6801990568979</v>
      </c>
      <c r="BL489" s="104">
        <v>2638.4947529521273</v>
      </c>
      <c r="BP489" s="105">
        <v>484</v>
      </c>
      <c r="BQ489" s="109">
        <v>24.504530560808039</v>
      </c>
      <c r="BR489" s="109">
        <v>2</v>
      </c>
      <c r="BS489" s="109">
        <v>5.7740779735996828</v>
      </c>
      <c r="BT489" s="110">
        <v>129.14244971227853</v>
      </c>
      <c r="BU489" s="109">
        <v>25</v>
      </c>
      <c r="BV489" s="109">
        <v>28.278608534407724</v>
      </c>
      <c r="BW489" s="109">
        <v>3.2786085344077236</v>
      </c>
      <c r="BX489" s="110">
        <v>1370.933729873437</v>
      </c>
      <c r="BY489" s="110">
        <v>3890</v>
      </c>
      <c r="BZ489" s="110">
        <v>2519.0662701265628</v>
      </c>
      <c r="CA489" s="111" t="s">
        <v>105</v>
      </c>
      <c r="CC489" s="103">
        <v>22.943103944155883</v>
      </c>
      <c r="CD489" s="103">
        <v>23.838714860572981</v>
      </c>
      <c r="CE489" s="103">
        <v>0.89561091641709101</v>
      </c>
      <c r="CF489" s="104">
        <v>973.22873520495386</v>
      </c>
      <c r="CG489" s="104">
        <v>3668.242451127513</v>
      </c>
      <c r="CH489" s="104">
        <v>2695.0137159225574</v>
      </c>
    </row>
    <row r="490" spans="2:86" x14ac:dyDescent="0.2">
      <c r="B490" s="105">
        <v>485</v>
      </c>
      <c r="C490" s="109">
        <v>21.405373877471625</v>
      </c>
      <c r="D490" s="109">
        <v>5</v>
      </c>
      <c r="E490" s="109">
        <v>5.1445471685269499</v>
      </c>
      <c r="F490" s="110">
        <v>118.33191028870976</v>
      </c>
      <c r="G490" s="109">
        <v>21.549921045998573</v>
      </c>
      <c r="H490" s="109">
        <v>21.549921045998573</v>
      </c>
      <c r="I490" s="109">
        <v>0</v>
      </c>
      <c r="J490" s="110">
        <v>764.82954166866693</v>
      </c>
      <c r="K490" s="110">
        <v>4128.9857882797432</v>
      </c>
      <c r="L490" s="110">
        <v>3364.1562466110763</v>
      </c>
      <c r="M490" s="111" t="s">
        <v>104</v>
      </c>
      <c r="O490" s="103">
        <v>21.623174591977307</v>
      </c>
      <c r="P490" s="103">
        <v>22.004684646392185</v>
      </c>
      <c r="Q490" s="103">
        <v>0.38151005441487218</v>
      </c>
      <c r="R490" s="104">
        <v>866.77083387864798</v>
      </c>
      <c r="S490" s="104">
        <v>3990.418849236331</v>
      </c>
      <c r="T490" s="104">
        <v>3123.6480153576831</v>
      </c>
      <c r="X490" s="105">
        <v>485</v>
      </c>
      <c r="Y490" s="109">
        <v>18.199607304626362</v>
      </c>
      <c r="Z490" s="109">
        <v>1</v>
      </c>
      <c r="AA490" s="109">
        <v>2.6010101590945944</v>
      </c>
      <c r="AB490" s="110">
        <v>163.41011299453373</v>
      </c>
      <c r="AC490" s="109">
        <v>19.800617463720958</v>
      </c>
      <c r="AD490" s="109">
        <v>19.800617463720958</v>
      </c>
      <c r="AE490" s="109">
        <v>0</v>
      </c>
      <c r="AF490" s="110">
        <v>757.42863690616241</v>
      </c>
      <c r="AG490" s="110">
        <v>3634.1111434697723</v>
      </c>
      <c r="AH490" s="110">
        <v>2876.6825065636099</v>
      </c>
      <c r="AI490" s="111" t="s">
        <v>104</v>
      </c>
      <c r="AK490" s="103">
        <v>21.750363336175845</v>
      </c>
      <c r="AL490" s="103">
        <v>22.193655932208589</v>
      </c>
      <c r="AM490" s="103">
        <v>0.44329259603274052</v>
      </c>
      <c r="AN490" s="104">
        <v>883.33607771846209</v>
      </c>
      <c r="AO490" s="104">
        <v>4047.2715860786652</v>
      </c>
      <c r="AP490" s="104">
        <v>3163.9355083602036</v>
      </c>
      <c r="AT490" s="105">
        <v>485</v>
      </c>
      <c r="AU490" s="109">
        <v>20.716672482635392</v>
      </c>
      <c r="AV490" s="109">
        <v>3</v>
      </c>
      <c r="AW490" s="109">
        <v>4.611779967171806</v>
      </c>
      <c r="AX490" s="110">
        <v>163.59150324460833</v>
      </c>
      <c r="AY490" s="109">
        <v>22.328452449807198</v>
      </c>
      <c r="AZ490" s="109">
        <v>22.328452449807198</v>
      </c>
      <c r="BA490" s="109">
        <v>0</v>
      </c>
      <c r="BB490" s="110">
        <v>833.44507673882435</v>
      </c>
      <c r="BC490" s="110">
        <v>3499.2678674710796</v>
      </c>
      <c r="BD490" s="110">
        <v>2665.8227907322553</v>
      </c>
      <c r="BE490" s="111" t="s">
        <v>104</v>
      </c>
      <c r="BG490" s="103">
        <v>22.954618339670237</v>
      </c>
      <c r="BH490" s="103">
        <v>23.807506035093859</v>
      </c>
      <c r="BI490" s="103">
        <v>0.85288769542363418</v>
      </c>
      <c r="BJ490" s="104">
        <v>966.90969276586895</v>
      </c>
      <c r="BK490" s="104">
        <v>3605.4607921876491</v>
      </c>
      <c r="BL490" s="104">
        <v>2638.5510994217766</v>
      </c>
      <c r="BP490" s="105">
        <v>485</v>
      </c>
      <c r="BQ490" s="109">
        <v>25.525423564343118</v>
      </c>
      <c r="BR490" s="109">
        <v>4</v>
      </c>
      <c r="BS490" s="109">
        <v>3.1038522410444669</v>
      </c>
      <c r="BT490" s="110">
        <v>137.39496124528227</v>
      </c>
      <c r="BU490" s="109">
        <v>24.629275805387586</v>
      </c>
      <c r="BV490" s="109">
        <v>24.629275805387586</v>
      </c>
      <c r="BW490" s="109">
        <v>0</v>
      </c>
      <c r="BX490" s="110">
        <v>876.27323540690986</v>
      </c>
      <c r="BY490" s="110">
        <v>3974.3913708081377</v>
      </c>
      <c r="BZ490" s="110">
        <v>3098.1181354012278</v>
      </c>
      <c r="CA490" s="111" t="s">
        <v>104</v>
      </c>
      <c r="CC490" s="103">
        <v>22.946580587168732</v>
      </c>
      <c r="CD490" s="103">
        <v>23.840344883139611</v>
      </c>
      <c r="CE490" s="103">
        <v>0.89376429597087026</v>
      </c>
      <c r="CF490" s="104">
        <v>973.02882695794756</v>
      </c>
      <c r="CG490" s="104">
        <v>3668.8736860134527</v>
      </c>
      <c r="CH490" s="104">
        <v>2695.8448590555031</v>
      </c>
    </row>
    <row r="491" spans="2:86" x14ac:dyDescent="0.2">
      <c r="B491" s="105">
        <v>486</v>
      </c>
      <c r="C491" s="109">
        <v>21.170319492469353</v>
      </c>
      <c r="D491" s="109">
        <v>1</v>
      </c>
      <c r="E491" s="109">
        <v>4.3481268234012758</v>
      </c>
      <c r="F491" s="110">
        <v>152.3006664721174</v>
      </c>
      <c r="G491" s="109">
        <v>24.51844631587063</v>
      </c>
      <c r="H491" s="109">
        <v>24.51844631587063</v>
      </c>
      <c r="I491" s="109">
        <v>0</v>
      </c>
      <c r="J491" s="110">
        <v>887.85405594823635</v>
      </c>
      <c r="K491" s="110">
        <v>4463.3203368567138</v>
      </c>
      <c r="L491" s="110">
        <v>3575.4662809084775</v>
      </c>
      <c r="M491" s="111" t="s">
        <v>104</v>
      </c>
      <c r="O491" s="103">
        <v>21.629131941203426</v>
      </c>
      <c r="P491" s="103">
        <v>22.00985699550634</v>
      </c>
      <c r="Q491" s="103">
        <v>0.38072505430290743</v>
      </c>
      <c r="R491" s="104">
        <v>866.81421499401756</v>
      </c>
      <c r="S491" s="104">
        <v>3991.391897564768</v>
      </c>
      <c r="T491" s="104">
        <v>3124.5776825707508</v>
      </c>
      <c r="X491" s="105">
        <v>486</v>
      </c>
      <c r="Y491" s="109">
        <v>14.931840741939201</v>
      </c>
      <c r="Z491" s="109">
        <v>2</v>
      </c>
      <c r="AA491" s="109">
        <v>3.5784196668326458</v>
      </c>
      <c r="AB491" s="110">
        <v>150.22020606099841</v>
      </c>
      <c r="AC491" s="109">
        <v>16.510260408771845</v>
      </c>
      <c r="AD491" s="109">
        <v>16.510260408771845</v>
      </c>
      <c r="AE491" s="109">
        <v>0</v>
      </c>
      <c r="AF491" s="110">
        <v>645.52801832415378</v>
      </c>
      <c r="AG491" s="110">
        <v>3111.846873578932</v>
      </c>
      <c r="AH491" s="110">
        <v>2466.3188552547781</v>
      </c>
      <c r="AI491" s="111" t="s">
        <v>104</v>
      </c>
      <c r="AK491" s="103">
        <v>21.739581231386946</v>
      </c>
      <c r="AL491" s="103">
        <v>22.181961702736498</v>
      </c>
      <c r="AM491" s="103">
        <v>0.44238047134954561</v>
      </c>
      <c r="AN491" s="104">
        <v>882.84676072382354</v>
      </c>
      <c r="AO491" s="104">
        <v>4045.3468438718755</v>
      </c>
      <c r="AP491" s="104">
        <v>3162.500083148052</v>
      </c>
      <c r="AT491" s="105">
        <v>486</v>
      </c>
      <c r="AU491" s="109">
        <v>26.956485093858674</v>
      </c>
      <c r="AV491" s="109">
        <v>1</v>
      </c>
      <c r="AW491" s="109">
        <v>6.1039354303639097</v>
      </c>
      <c r="AX491" s="110">
        <v>151.53345293798802</v>
      </c>
      <c r="AY491" s="109">
        <v>25</v>
      </c>
      <c r="AZ491" s="109">
        <v>32.060420524222586</v>
      </c>
      <c r="BA491" s="109">
        <v>7.0604205242225859</v>
      </c>
      <c r="BB491" s="110">
        <v>1960.5965315713759</v>
      </c>
      <c r="BC491" s="110">
        <v>3800</v>
      </c>
      <c r="BD491" s="110">
        <v>1839.4034684286241</v>
      </c>
      <c r="BE491" s="111" t="s">
        <v>105</v>
      </c>
      <c r="BG491" s="103">
        <v>22.9588269439096</v>
      </c>
      <c r="BH491" s="103">
        <v>23.824487340627048</v>
      </c>
      <c r="BI491" s="103">
        <v>0.8656603967174592</v>
      </c>
      <c r="BJ491" s="104">
        <v>968.95431589098314</v>
      </c>
      <c r="BK491" s="104">
        <v>3605.8610786234767</v>
      </c>
      <c r="BL491" s="104">
        <v>2636.9067627324903</v>
      </c>
      <c r="BP491" s="105">
        <v>486</v>
      </c>
      <c r="BQ491" s="109">
        <v>24.01400174831425</v>
      </c>
      <c r="BR491" s="109">
        <v>2</v>
      </c>
      <c r="BS491" s="109">
        <v>4.9875484221698549</v>
      </c>
      <c r="BT491" s="110">
        <v>169.27822196770072</v>
      </c>
      <c r="BU491" s="109">
        <v>25</v>
      </c>
      <c r="BV491" s="109">
        <v>27.001550170484105</v>
      </c>
      <c r="BW491" s="109">
        <v>2.001550170484105</v>
      </c>
      <c r="BX491" s="110">
        <v>1219.5107475403165</v>
      </c>
      <c r="BY491" s="110">
        <v>3890</v>
      </c>
      <c r="BZ491" s="110">
        <v>2670.4892524596835</v>
      </c>
      <c r="CA491" s="111" t="s">
        <v>105</v>
      </c>
      <c r="CC491" s="103">
        <v>22.95080572999349</v>
      </c>
      <c r="CD491" s="103">
        <v>23.846849420767892</v>
      </c>
      <c r="CE491" s="103">
        <v>0.89604369077439538</v>
      </c>
      <c r="CF491" s="104">
        <v>973.53599140359029</v>
      </c>
      <c r="CG491" s="104">
        <v>3669.3286784290631</v>
      </c>
      <c r="CH491" s="104">
        <v>2695.7926870254705</v>
      </c>
    </row>
    <row r="492" spans="2:86" x14ac:dyDescent="0.2">
      <c r="B492" s="105">
        <v>487</v>
      </c>
      <c r="C492" s="109">
        <v>12.520503345737794</v>
      </c>
      <c r="D492" s="109">
        <v>0</v>
      </c>
      <c r="E492" s="109">
        <v>2.3779157171539769</v>
      </c>
      <c r="F492" s="110">
        <v>175.35360385027485</v>
      </c>
      <c r="G492" s="109">
        <v>14.898419062891771</v>
      </c>
      <c r="H492" s="109">
        <v>14.898419062891771</v>
      </c>
      <c r="I492" s="109">
        <v>0</v>
      </c>
      <c r="J492" s="110">
        <v>622.30617573702796</v>
      </c>
      <c r="K492" s="110">
        <v>2681.7154313205187</v>
      </c>
      <c r="L492" s="110">
        <v>2059.4092555834909</v>
      </c>
      <c r="M492" s="111" t="s">
        <v>104</v>
      </c>
      <c r="O492" s="103">
        <v>21.615311175539542</v>
      </c>
      <c r="P492" s="103">
        <v>21.995254453550253</v>
      </c>
      <c r="Q492" s="103">
        <v>0.37994327801070432</v>
      </c>
      <c r="R492" s="104">
        <v>866.31214509821257</v>
      </c>
      <c r="S492" s="104">
        <v>3988.7026235067715</v>
      </c>
      <c r="T492" s="104">
        <v>3122.3904784085594</v>
      </c>
      <c r="X492" s="105">
        <v>487</v>
      </c>
      <c r="Y492" s="109">
        <v>17.340907409324981</v>
      </c>
      <c r="Z492" s="109">
        <v>1</v>
      </c>
      <c r="AA492" s="109">
        <v>2.9094373748408797</v>
      </c>
      <c r="AB492" s="110">
        <v>166.62770304838597</v>
      </c>
      <c r="AC492" s="109">
        <v>19.250344784165861</v>
      </c>
      <c r="AD492" s="109">
        <v>19.250344784165861</v>
      </c>
      <c r="AE492" s="109">
        <v>0</v>
      </c>
      <c r="AF492" s="110">
        <v>744.13804657336186</v>
      </c>
      <c r="AG492" s="110">
        <v>3535.0620611498553</v>
      </c>
      <c r="AH492" s="110">
        <v>2790.9240145764934</v>
      </c>
      <c r="AI492" s="111" t="s">
        <v>104</v>
      </c>
      <c r="AK492" s="103">
        <v>21.73446986291216</v>
      </c>
      <c r="AL492" s="103">
        <v>22.175941955470439</v>
      </c>
      <c r="AM492" s="103">
        <v>0.44147209255827341</v>
      </c>
      <c r="AN492" s="104">
        <v>882.56193790215946</v>
      </c>
      <c r="AO492" s="104">
        <v>4044.2990311763474</v>
      </c>
      <c r="AP492" s="104">
        <v>3161.7370932741887</v>
      </c>
      <c r="AT492" s="105">
        <v>487</v>
      </c>
      <c r="AU492" s="109">
        <v>19.470461609812961</v>
      </c>
      <c r="AV492" s="109">
        <v>3</v>
      </c>
      <c r="AW492" s="109">
        <v>3.9706047213078208</v>
      </c>
      <c r="AX492" s="110">
        <v>167.81060381696193</v>
      </c>
      <c r="AY492" s="109">
        <v>20.441066331120783</v>
      </c>
      <c r="AZ492" s="109">
        <v>20.441066331120783</v>
      </c>
      <c r="BA492" s="109">
        <v>0</v>
      </c>
      <c r="BB492" s="110">
        <v>781.04259375058541</v>
      </c>
      <c r="BC492" s="110">
        <v>3216.1599496681174</v>
      </c>
      <c r="BD492" s="110">
        <v>2435.1173559175322</v>
      </c>
      <c r="BE492" s="111" t="s">
        <v>104</v>
      </c>
      <c r="BG492" s="103">
        <v>22.95365700425295</v>
      </c>
      <c r="BH492" s="103">
        <v>23.817539864221491</v>
      </c>
      <c r="BI492" s="103">
        <v>0.86388285996855274</v>
      </c>
      <c r="BJ492" s="104">
        <v>968.56846019870306</v>
      </c>
      <c r="BK492" s="104">
        <v>3605.0608709664843</v>
      </c>
      <c r="BL492" s="104">
        <v>2636.492410767778</v>
      </c>
      <c r="BP492" s="105">
        <v>487</v>
      </c>
      <c r="BQ492" s="109">
        <v>22.306584289833253</v>
      </c>
      <c r="BR492" s="109">
        <v>3</v>
      </c>
      <c r="BS492" s="109">
        <v>4.0130999653671839</v>
      </c>
      <c r="BT492" s="110">
        <v>147.37649928106771</v>
      </c>
      <c r="BU492" s="109">
        <v>23.319684255200436</v>
      </c>
      <c r="BV492" s="109">
        <v>23.319684255200436</v>
      </c>
      <c r="BW492" s="109">
        <v>0</v>
      </c>
      <c r="BX492" s="110">
        <v>846.96702693708073</v>
      </c>
      <c r="BY492" s="110">
        <v>3707.9526382800655</v>
      </c>
      <c r="BZ492" s="110">
        <v>2860.9856113429846</v>
      </c>
      <c r="CA492" s="111" t="s">
        <v>104</v>
      </c>
      <c r="CC492" s="103">
        <v>22.951563180763934</v>
      </c>
      <c r="CD492" s="103">
        <v>23.845766946095267</v>
      </c>
      <c r="CE492" s="103">
        <v>0.89420376533132684</v>
      </c>
      <c r="CF492" s="104">
        <v>973.27609619934685</v>
      </c>
      <c r="CG492" s="104">
        <v>3669.4079884082234</v>
      </c>
      <c r="CH492" s="104">
        <v>2696.1318922088744</v>
      </c>
    </row>
    <row r="493" spans="2:86" x14ac:dyDescent="0.2">
      <c r="B493" s="105">
        <v>488</v>
      </c>
      <c r="C493" s="109">
        <v>24.591529405274279</v>
      </c>
      <c r="D493" s="109">
        <v>2</v>
      </c>
      <c r="E493" s="109">
        <v>5.0377192003484321</v>
      </c>
      <c r="F493" s="110">
        <v>169.25534654116504</v>
      </c>
      <c r="G493" s="109">
        <v>25</v>
      </c>
      <c r="H493" s="109">
        <v>27.629248605622713</v>
      </c>
      <c r="I493" s="109">
        <v>2.6292486056227133</v>
      </c>
      <c r="J493" s="110">
        <v>1392.5200955532534</v>
      </c>
      <c r="K493" s="110">
        <v>4600</v>
      </c>
      <c r="L493" s="110">
        <v>3207.4799044467463</v>
      </c>
      <c r="M493" s="111" t="s">
        <v>105</v>
      </c>
      <c r="O493" s="103">
        <v>21.622247013294583</v>
      </c>
      <c r="P493" s="103">
        <v>22.00679952353401</v>
      </c>
      <c r="Q493" s="103">
        <v>0.38455251023941744</v>
      </c>
      <c r="R493" s="104">
        <v>867.39044007865323</v>
      </c>
      <c r="S493" s="104">
        <v>3989.9552820651593</v>
      </c>
      <c r="T493" s="104">
        <v>3122.5648419865065</v>
      </c>
      <c r="X493" s="105">
        <v>488</v>
      </c>
      <c r="Y493" s="109">
        <v>15.906678989783259</v>
      </c>
      <c r="Z493" s="109">
        <v>4</v>
      </c>
      <c r="AA493" s="109">
        <v>3.870019084672633</v>
      </c>
      <c r="AB493" s="110">
        <v>146.56876308691153</v>
      </c>
      <c r="AC493" s="109">
        <v>15.776698074455894</v>
      </c>
      <c r="AD493" s="109">
        <v>15.776698074455894</v>
      </c>
      <c r="AE493" s="109">
        <v>0</v>
      </c>
      <c r="AF493" s="110">
        <v>619.86970532058831</v>
      </c>
      <c r="AG493" s="110">
        <v>3119.8056534020607</v>
      </c>
      <c r="AH493" s="110">
        <v>2499.9359480814724</v>
      </c>
      <c r="AI493" s="111" t="s">
        <v>104</v>
      </c>
      <c r="AK493" s="103">
        <v>21.722261314165326</v>
      </c>
      <c r="AL493" s="103">
        <v>22.16282875079623</v>
      </c>
      <c r="AM493" s="103">
        <v>0.44056743663089992</v>
      </c>
      <c r="AN493" s="104">
        <v>882.02363414686931</v>
      </c>
      <c r="AO493" s="104">
        <v>4042.4045775333675</v>
      </c>
      <c r="AP493" s="104">
        <v>3160.3809433864985</v>
      </c>
      <c r="AT493" s="105">
        <v>488</v>
      </c>
      <c r="AU493" s="109">
        <v>19.965076935582097</v>
      </c>
      <c r="AV493" s="109">
        <v>2</v>
      </c>
      <c r="AW493" s="109">
        <v>6.6336097829672509</v>
      </c>
      <c r="AX493" s="110">
        <v>129.18393557346059</v>
      </c>
      <c r="AY493" s="109">
        <v>24.598686718549349</v>
      </c>
      <c r="AZ493" s="109">
        <v>24.598686718549349</v>
      </c>
      <c r="BA493" s="109">
        <v>0</v>
      </c>
      <c r="BB493" s="110">
        <v>867.144537129941</v>
      </c>
      <c r="BC493" s="110">
        <v>3789.8030077824023</v>
      </c>
      <c r="BD493" s="110">
        <v>2922.6584706524613</v>
      </c>
      <c r="BE493" s="111" t="s">
        <v>104</v>
      </c>
      <c r="BG493" s="103">
        <v>22.957027966782245</v>
      </c>
      <c r="BH493" s="103">
        <v>23.819140574988555</v>
      </c>
      <c r="BI493" s="103">
        <v>0.86211260820632207</v>
      </c>
      <c r="BJ493" s="104">
        <v>968.36062429077526</v>
      </c>
      <c r="BK493" s="104">
        <v>3605.4394409189763</v>
      </c>
      <c r="BL493" s="104">
        <v>2637.0788166281977</v>
      </c>
      <c r="BP493" s="105">
        <v>488</v>
      </c>
      <c r="BQ493" s="109">
        <v>25.634740975210086</v>
      </c>
      <c r="BR493" s="109">
        <v>1</v>
      </c>
      <c r="BS493" s="109">
        <v>4.0554146329912157</v>
      </c>
      <c r="BT493" s="110">
        <v>151.46596011541396</v>
      </c>
      <c r="BU493" s="109">
        <v>25</v>
      </c>
      <c r="BV493" s="109">
        <v>28.690155608201302</v>
      </c>
      <c r="BW493" s="109">
        <v>3.6901556082013016</v>
      </c>
      <c r="BX493" s="110">
        <v>1454.9893013456092</v>
      </c>
      <c r="BY493" s="110">
        <v>3820</v>
      </c>
      <c r="BZ493" s="110">
        <v>2365.0106986543906</v>
      </c>
      <c r="CA493" s="111" t="s">
        <v>105</v>
      </c>
      <c r="CC493" s="103">
        <v>22.955760797196795</v>
      </c>
      <c r="CD493" s="103">
        <v>23.855693972042207</v>
      </c>
      <c r="CE493" s="103">
        <v>0.89993317484540458</v>
      </c>
      <c r="CF493" s="104">
        <v>974.2632134230073</v>
      </c>
      <c r="CG493" s="104">
        <v>3669.7165785959114</v>
      </c>
      <c r="CH493" s="104">
        <v>2695.4533651729021</v>
      </c>
    </row>
    <row r="494" spans="2:86" x14ac:dyDescent="0.2">
      <c r="B494" s="105">
        <v>489</v>
      </c>
      <c r="C494" s="109">
        <v>16.528295166100513</v>
      </c>
      <c r="D494" s="109">
        <v>1</v>
      </c>
      <c r="E494" s="109">
        <v>3.2126259509924364</v>
      </c>
      <c r="F494" s="110">
        <v>153.43179250712174</v>
      </c>
      <c r="G494" s="109">
        <v>18.740921117092949</v>
      </c>
      <c r="H494" s="109">
        <v>18.740921117092949</v>
      </c>
      <c r="I494" s="109">
        <v>0</v>
      </c>
      <c r="J494" s="110">
        <v>715.65942601991014</v>
      </c>
      <c r="K494" s="110">
        <v>3423.3658010767308</v>
      </c>
      <c r="L494" s="110">
        <v>2707.7063750568204</v>
      </c>
      <c r="M494" s="111" t="s">
        <v>104</v>
      </c>
      <c r="O494" s="103">
        <v>21.616354731298262</v>
      </c>
      <c r="P494" s="103">
        <v>22.000120835586277</v>
      </c>
      <c r="Q494" s="103">
        <v>0.38376610428800761</v>
      </c>
      <c r="R494" s="104">
        <v>867.08015170634496</v>
      </c>
      <c r="S494" s="104">
        <v>3988.7966123698861</v>
      </c>
      <c r="T494" s="104">
        <v>3121.716460663542</v>
      </c>
      <c r="X494" s="105">
        <v>489</v>
      </c>
      <c r="Y494" s="109">
        <v>16.299443157737166</v>
      </c>
      <c r="Z494" s="109">
        <v>4</v>
      </c>
      <c r="AA494" s="109">
        <v>3.9832495623737652</v>
      </c>
      <c r="AB494" s="110">
        <v>151.86198480231229</v>
      </c>
      <c r="AC494" s="109">
        <v>16.28269272011093</v>
      </c>
      <c r="AD494" s="109">
        <v>16.28269272011093</v>
      </c>
      <c r="AE494" s="109">
        <v>0</v>
      </c>
      <c r="AF494" s="110">
        <v>640.34276640564019</v>
      </c>
      <c r="AG494" s="110">
        <v>3210.8846896199675</v>
      </c>
      <c r="AH494" s="110">
        <v>2570.5419232143272</v>
      </c>
      <c r="AI494" s="111" t="s">
        <v>104</v>
      </c>
      <c r="AK494" s="103">
        <v>21.711137452009794</v>
      </c>
      <c r="AL494" s="103">
        <v>22.150803932737571</v>
      </c>
      <c r="AM494" s="103">
        <v>0.43966648072776926</v>
      </c>
      <c r="AN494" s="104">
        <v>881.52939924351301</v>
      </c>
      <c r="AO494" s="104">
        <v>4040.704127864833</v>
      </c>
      <c r="AP494" s="104">
        <v>3159.1747286213204</v>
      </c>
      <c r="AT494" s="105">
        <v>489</v>
      </c>
      <c r="AU494" s="109">
        <v>23.869407820275324</v>
      </c>
      <c r="AV494" s="109">
        <v>6</v>
      </c>
      <c r="AW494" s="109">
        <v>3.4529168804552142</v>
      </c>
      <c r="AX494" s="110">
        <v>175.4445326943565</v>
      </c>
      <c r="AY494" s="109">
        <v>21.322324700730537</v>
      </c>
      <c r="AZ494" s="109">
        <v>21.322324700730537</v>
      </c>
      <c r="BA494" s="109">
        <v>0</v>
      </c>
      <c r="BB494" s="110">
        <v>815.11427371627269</v>
      </c>
      <c r="BC494" s="110">
        <v>3498.3487051095804</v>
      </c>
      <c r="BD494" s="110">
        <v>2683.2344313933077</v>
      </c>
      <c r="BE494" s="111" t="s">
        <v>104</v>
      </c>
      <c r="BG494" s="103">
        <v>22.953685015317927</v>
      </c>
      <c r="BH494" s="103">
        <v>23.814034612055512</v>
      </c>
      <c r="BI494" s="103">
        <v>0.86034959673759748</v>
      </c>
      <c r="BJ494" s="104">
        <v>968.04723707078654</v>
      </c>
      <c r="BK494" s="104">
        <v>3605.2204414592434</v>
      </c>
      <c r="BL494" s="104">
        <v>2637.1732043884531</v>
      </c>
      <c r="BP494" s="105">
        <v>489</v>
      </c>
      <c r="BQ494" s="109">
        <v>15.960878059719175</v>
      </c>
      <c r="BR494" s="109">
        <v>5</v>
      </c>
      <c r="BS494" s="109">
        <v>5.1880056139417565</v>
      </c>
      <c r="BT494" s="110">
        <v>182.60635056465765</v>
      </c>
      <c r="BU494" s="109">
        <v>16.148883673660933</v>
      </c>
      <c r="BV494" s="109">
        <v>16.148883673660933</v>
      </c>
      <c r="BW494" s="109">
        <v>0</v>
      </c>
      <c r="BX494" s="110">
        <v>667.07286077448566</v>
      </c>
      <c r="BY494" s="110">
        <v>2772.33255104914</v>
      </c>
      <c r="BZ494" s="110">
        <v>2105.2596902746545</v>
      </c>
      <c r="CA494" s="111" t="s">
        <v>104</v>
      </c>
      <c r="CC494" s="103">
        <v>22.941840803079135</v>
      </c>
      <c r="CD494" s="103">
        <v>23.839933623783757</v>
      </c>
      <c r="CE494" s="103">
        <v>0.89809282070461649</v>
      </c>
      <c r="CF494" s="104">
        <v>973.63501229284668</v>
      </c>
      <c r="CG494" s="104">
        <v>3667.8814374352837</v>
      </c>
      <c r="CH494" s="104">
        <v>2694.2464251424353</v>
      </c>
    </row>
    <row r="495" spans="2:86" x14ac:dyDescent="0.2">
      <c r="B495" s="105">
        <v>490</v>
      </c>
      <c r="C495" s="109">
        <v>21.932109293900851</v>
      </c>
      <c r="D495" s="109">
        <v>1</v>
      </c>
      <c r="E495" s="109">
        <v>5.3252560198854964</v>
      </c>
      <c r="F495" s="110">
        <v>135.84249328064848</v>
      </c>
      <c r="G495" s="109">
        <v>25</v>
      </c>
      <c r="H495" s="109">
        <v>26.257365313786348</v>
      </c>
      <c r="I495" s="109">
        <v>1.2573653137863481</v>
      </c>
      <c r="J495" s="110">
        <v>1112.1682497621912</v>
      </c>
      <c r="K495" s="110">
        <v>4550</v>
      </c>
      <c r="L495" s="110">
        <v>3437.8317502378086</v>
      </c>
      <c r="M495" s="111" t="s">
        <v>105</v>
      </c>
      <c r="O495" s="103">
        <v>21.623260129805814</v>
      </c>
      <c r="P495" s="103">
        <v>22.008809089623419</v>
      </c>
      <c r="Q495" s="103">
        <v>0.38554895981759607</v>
      </c>
      <c r="R495" s="104">
        <v>867.58033149829578</v>
      </c>
      <c r="S495" s="104">
        <v>3989.9419254058657</v>
      </c>
      <c r="T495" s="104">
        <v>3122.3615939075712</v>
      </c>
      <c r="X495" s="105">
        <v>490</v>
      </c>
      <c r="Y495" s="109">
        <v>21.187281074047114</v>
      </c>
      <c r="Z495" s="109">
        <v>1</v>
      </c>
      <c r="AA495" s="109">
        <v>5.2867206440925054</v>
      </c>
      <c r="AB495" s="110">
        <v>167.29297145755041</v>
      </c>
      <c r="AC495" s="109">
        <v>25</v>
      </c>
      <c r="AD495" s="109">
        <v>25.474001718139618</v>
      </c>
      <c r="AE495" s="109">
        <v>0.47400171813961833</v>
      </c>
      <c r="AF495" s="110">
        <v>1002.6132807226817</v>
      </c>
      <c r="AG495" s="110">
        <v>4570</v>
      </c>
      <c r="AH495" s="110">
        <v>3567.3867192773182</v>
      </c>
      <c r="AI495" s="111" t="s">
        <v>105</v>
      </c>
      <c r="AK495" s="103">
        <v>21.717849416393449</v>
      </c>
      <c r="AL495" s="103">
        <v>22.157585969034308</v>
      </c>
      <c r="AM495" s="103">
        <v>0.43973655264085465</v>
      </c>
      <c r="AN495" s="104">
        <v>881.77650920571546</v>
      </c>
      <c r="AO495" s="104">
        <v>4041.7843235222517</v>
      </c>
      <c r="AP495" s="104">
        <v>3160.0078143165365</v>
      </c>
      <c r="AT495" s="105">
        <v>490</v>
      </c>
      <c r="AU495" s="109">
        <v>21.624858358826177</v>
      </c>
      <c r="AV495" s="109">
        <v>3</v>
      </c>
      <c r="AW495" s="109">
        <v>3.5066841165031928</v>
      </c>
      <c r="AX495" s="110">
        <v>140.37977240995201</v>
      </c>
      <c r="AY495" s="109">
        <v>22.131542475329368</v>
      </c>
      <c r="AZ495" s="109">
        <v>22.131542475329368</v>
      </c>
      <c r="BA495" s="109">
        <v>0</v>
      </c>
      <c r="BB495" s="110">
        <v>804.32604666983309</v>
      </c>
      <c r="BC495" s="110">
        <v>3469.7313712994051</v>
      </c>
      <c r="BD495" s="110">
        <v>2665.4053246295721</v>
      </c>
      <c r="BE495" s="111" t="s">
        <v>104</v>
      </c>
      <c r="BG495" s="103">
        <v>22.952007173399583</v>
      </c>
      <c r="BH495" s="103">
        <v>23.810600954633625</v>
      </c>
      <c r="BI495" s="103">
        <v>0.85859378123405139</v>
      </c>
      <c r="BJ495" s="104">
        <v>967.71311219241727</v>
      </c>
      <c r="BK495" s="104">
        <v>3604.9439331527947</v>
      </c>
      <c r="BL495" s="104">
        <v>2637.2308209603739</v>
      </c>
      <c r="BP495" s="105">
        <v>490</v>
      </c>
      <c r="BQ495" s="109">
        <v>16.489129964947598</v>
      </c>
      <c r="BR495" s="109">
        <v>4</v>
      </c>
      <c r="BS495" s="109">
        <v>6.1958985987851065</v>
      </c>
      <c r="BT495" s="110">
        <v>158.27610452582289</v>
      </c>
      <c r="BU495" s="109">
        <v>18.685028563732704</v>
      </c>
      <c r="BV495" s="109">
        <v>18.685028563732704</v>
      </c>
      <c r="BW495" s="109">
        <v>0</v>
      </c>
      <c r="BX495" s="110">
        <v>718.82696143780402</v>
      </c>
      <c r="BY495" s="110">
        <v>3082.7542845599055</v>
      </c>
      <c r="BZ495" s="110">
        <v>2363.9273231221014</v>
      </c>
      <c r="CA495" s="111" t="s">
        <v>104</v>
      </c>
      <c r="CC495" s="103">
        <v>22.933153431162101</v>
      </c>
      <c r="CD495" s="103">
        <v>23.829413409375491</v>
      </c>
      <c r="CE495" s="103">
        <v>0.89625997821338255</v>
      </c>
      <c r="CF495" s="104">
        <v>973.11499586253024</v>
      </c>
      <c r="CG495" s="104">
        <v>3666.6873003885994</v>
      </c>
      <c r="CH495" s="104">
        <v>2693.5723045260675</v>
      </c>
    </row>
    <row r="496" spans="2:86" x14ac:dyDescent="0.2">
      <c r="B496" s="105">
        <v>491</v>
      </c>
      <c r="C496" s="109">
        <v>18.538097812318721</v>
      </c>
      <c r="D496" s="109">
        <v>1</v>
      </c>
      <c r="E496" s="109">
        <v>4.0665184739724136</v>
      </c>
      <c r="F496" s="110">
        <v>145.54193751865506</v>
      </c>
      <c r="G496" s="109">
        <v>21.604616286291133</v>
      </c>
      <c r="H496" s="109">
        <v>21.604616286291133</v>
      </c>
      <c r="I496" s="109">
        <v>0</v>
      </c>
      <c r="J496" s="110">
        <v>793.68042610738894</v>
      </c>
      <c r="K496" s="110">
        <v>3938.8309315324041</v>
      </c>
      <c r="L496" s="110">
        <v>3145.1505054250151</v>
      </c>
      <c r="M496" s="111" t="s">
        <v>104</v>
      </c>
      <c r="O496" s="103">
        <v>21.623222158637763</v>
      </c>
      <c r="P496" s="103">
        <v>22.007985886357975</v>
      </c>
      <c r="Q496" s="103">
        <v>0.38476372772020789</v>
      </c>
      <c r="R496" s="104">
        <v>867.4298225260128</v>
      </c>
      <c r="S496" s="104">
        <v>3989.8378296953292</v>
      </c>
      <c r="T496" s="104">
        <v>3122.4080071693174</v>
      </c>
      <c r="X496" s="105">
        <v>491</v>
      </c>
      <c r="Y496" s="109">
        <v>16.143069336275783</v>
      </c>
      <c r="Z496" s="109">
        <v>2</v>
      </c>
      <c r="AA496" s="109">
        <v>2.7720577074389676</v>
      </c>
      <c r="AB496" s="110">
        <v>166.93276694732216</v>
      </c>
      <c r="AC496" s="109">
        <v>16.915127043714751</v>
      </c>
      <c r="AD496" s="109">
        <v>16.915127043714751</v>
      </c>
      <c r="AE496" s="109">
        <v>0</v>
      </c>
      <c r="AF496" s="110">
        <v>674.38657825876464</v>
      </c>
      <c r="AG496" s="110">
        <v>3184.7228678686552</v>
      </c>
      <c r="AH496" s="110">
        <v>2510.3362896098906</v>
      </c>
      <c r="AI496" s="111" t="s">
        <v>104</v>
      </c>
      <c r="AK496" s="103">
        <v>21.708067904432799</v>
      </c>
      <c r="AL496" s="103">
        <v>22.146908863280093</v>
      </c>
      <c r="AM496" s="103">
        <v>0.43884095884728874</v>
      </c>
      <c r="AN496" s="104">
        <v>881.35412645429597</v>
      </c>
      <c r="AO496" s="104">
        <v>4040.0387808427126</v>
      </c>
      <c r="AP496" s="104">
        <v>3158.6846543884171</v>
      </c>
      <c r="AT496" s="105">
        <v>491</v>
      </c>
      <c r="AU496" s="109">
        <v>18.577701721335075</v>
      </c>
      <c r="AV496" s="109">
        <v>6</v>
      </c>
      <c r="AW496" s="109">
        <v>5.9034485905293099</v>
      </c>
      <c r="AX496" s="110">
        <v>177.16907779421695</v>
      </c>
      <c r="AY496" s="109">
        <v>18.481150311864383</v>
      </c>
      <c r="AZ496" s="109">
        <v>18.481150311864383</v>
      </c>
      <c r="BA496" s="109">
        <v>0</v>
      </c>
      <c r="BB496" s="110">
        <v>731.60358715014843</v>
      </c>
      <c r="BC496" s="110">
        <v>3072.1725467796573</v>
      </c>
      <c r="BD496" s="110">
        <v>2340.5689596295088</v>
      </c>
      <c r="BE496" s="111" t="s">
        <v>104</v>
      </c>
      <c r="BG496" s="103">
        <v>22.942901558610302</v>
      </c>
      <c r="BH496" s="103">
        <v>23.799746676338778</v>
      </c>
      <c r="BI496" s="103">
        <v>0.85684511772848304</v>
      </c>
      <c r="BJ496" s="104">
        <v>967.23223739599723</v>
      </c>
      <c r="BK496" s="104">
        <v>3603.8588590461286</v>
      </c>
      <c r="BL496" s="104">
        <v>2636.6266216501276</v>
      </c>
      <c r="BP496" s="105">
        <v>491</v>
      </c>
      <c r="BQ496" s="109">
        <v>23.267838167166712</v>
      </c>
      <c r="BR496" s="109">
        <v>1</v>
      </c>
      <c r="BS496" s="109">
        <v>5.4290506247162185</v>
      </c>
      <c r="BT496" s="110">
        <v>150.29481097901038</v>
      </c>
      <c r="BU496" s="109">
        <v>25</v>
      </c>
      <c r="BV496" s="109">
        <v>27.69688879188293</v>
      </c>
      <c r="BW496" s="109">
        <v>2.6968887918829303</v>
      </c>
      <c r="BX496" s="110">
        <v>1304.8281297614499</v>
      </c>
      <c r="BY496" s="110">
        <v>3820</v>
      </c>
      <c r="BZ496" s="110">
        <v>2515.1718702385501</v>
      </c>
      <c r="CA496" s="111" t="s">
        <v>105</v>
      </c>
      <c r="CC496" s="103">
        <v>22.937362894642423</v>
      </c>
      <c r="CD496" s="103">
        <v>23.837290141315421</v>
      </c>
      <c r="CE496" s="103">
        <v>0.89992724667299473</v>
      </c>
      <c r="CF496" s="104">
        <v>973.79058269328164</v>
      </c>
      <c r="CG496" s="104">
        <v>3666.9995462126553</v>
      </c>
      <c r="CH496" s="104">
        <v>2693.208963519372</v>
      </c>
    </row>
    <row r="497" spans="2:86" x14ac:dyDescent="0.2">
      <c r="B497" s="105">
        <v>492</v>
      </c>
      <c r="C497" s="109">
        <v>23.93277621058526</v>
      </c>
      <c r="D497" s="109">
        <v>1</v>
      </c>
      <c r="E497" s="109">
        <v>2.0253338886748229</v>
      </c>
      <c r="F497" s="110">
        <v>144.19466387217904</v>
      </c>
      <c r="G497" s="109">
        <v>24.958110099260082</v>
      </c>
      <c r="H497" s="109">
        <v>24.958110099260082</v>
      </c>
      <c r="I497" s="109">
        <v>0</v>
      </c>
      <c r="J497" s="110">
        <v>892.93796684998154</v>
      </c>
      <c r="K497" s="110">
        <v>4542.4598178668148</v>
      </c>
      <c r="L497" s="110">
        <v>3649.5218510168334</v>
      </c>
      <c r="M497" s="111" t="s">
        <v>104</v>
      </c>
      <c r="O497" s="103">
        <v>21.630000386159352</v>
      </c>
      <c r="P497" s="103">
        <v>22.013982073782575</v>
      </c>
      <c r="Q497" s="103">
        <v>0.38398168762321555</v>
      </c>
      <c r="R497" s="104">
        <v>867.48166834780955</v>
      </c>
      <c r="S497" s="104">
        <v>3990.9610451184421</v>
      </c>
      <c r="T497" s="104">
        <v>3123.4793767706337</v>
      </c>
      <c r="X497" s="105">
        <v>492</v>
      </c>
      <c r="Y497" s="109">
        <v>19.240404915664229</v>
      </c>
      <c r="Z497" s="109">
        <v>1</v>
      </c>
      <c r="AA497" s="109">
        <v>4.0683758670944599</v>
      </c>
      <c r="AB497" s="110">
        <v>137.02017928438829</v>
      </c>
      <c r="AC497" s="109">
        <v>22.308780782758689</v>
      </c>
      <c r="AD497" s="109">
        <v>22.308780782758689</v>
      </c>
      <c r="AE497" s="109">
        <v>0</v>
      </c>
      <c r="AF497" s="110">
        <v>806.28360276714898</v>
      </c>
      <c r="AG497" s="110">
        <v>4085.5805408965639</v>
      </c>
      <c r="AH497" s="110">
        <v>3279.2969381294151</v>
      </c>
      <c r="AI497" s="111" t="s">
        <v>104</v>
      </c>
      <c r="AK497" s="103">
        <v>21.709288865567604</v>
      </c>
      <c r="AL497" s="103">
        <v>22.14723787124651</v>
      </c>
      <c r="AM497" s="103">
        <v>0.43794900567889994</v>
      </c>
      <c r="AN497" s="104">
        <v>881.2015440890782</v>
      </c>
      <c r="AO497" s="104">
        <v>4040.1313453956677</v>
      </c>
      <c r="AP497" s="104">
        <v>3158.92980130659</v>
      </c>
      <c r="AT497" s="105">
        <v>492</v>
      </c>
      <c r="AU497" s="109">
        <v>22.277703018845159</v>
      </c>
      <c r="AV497" s="109">
        <v>4</v>
      </c>
      <c r="AW497" s="109">
        <v>6.3865431410726377</v>
      </c>
      <c r="AX497" s="110">
        <v>159.86631146618168</v>
      </c>
      <c r="AY497" s="109">
        <v>24.664246159917795</v>
      </c>
      <c r="AZ497" s="109">
        <v>24.664246159917795</v>
      </c>
      <c r="BA497" s="109">
        <v>0</v>
      </c>
      <c r="BB497" s="110">
        <v>899.79369626371545</v>
      </c>
      <c r="BC497" s="110">
        <v>3899.6369239876694</v>
      </c>
      <c r="BD497" s="110">
        <v>2999.843227723954</v>
      </c>
      <c r="BE497" s="111" t="s">
        <v>104</v>
      </c>
      <c r="BG497" s="103">
        <v>22.94640022649914</v>
      </c>
      <c r="BH497" s="103">
        <v>23.801503789110281</v>
      </c>
      <c r="BI497" s="103">
        <v>0.85510356261114873</v>
      </c>
      <c r="BJ497" s="104">
        <v>967.09516719044382</v>
      </c>
      <c r="BK497" s="104">
        <v>3604.4600339748713</v>
      </c>
      <c r="BL497" s="104">
        <v>2637.3648667844236</v>
      </c>
      <c r="BP497" s="105">
        <v>492</v>
      </c>
      <c r="BQ497" s="109">
        <v>21.242467789241946</v>
      </c>
      <c r="BR497" s="109">
        <v>5</v>
      </c>
      <c r="BS497" s="109">
        <v>3.3057263283667067</v>
      </c>
      <c r="BT497" s="110">
        <v>127.13976070834563</v>
      </c>
      <c r="BU497" s="109">
        <v>19.548194117608652</v>
      </c>
      <c r="BV497" s="109">
        <v>19.548194117608652</v>
      </c>
      <c r="BW497" s="109">
        <v>0</v>
      </c>
      <c r="BX497" s="110">
        <v>713.5855842366052</v>
      </c>
      <c r="BY497" s="110">
        <v>3282.2291176412978</v>
      </c>
      <c r="BZ497" s="110">
        <v>2568.6435334046928</v>
      </c>
      <c r="CA497" s="111" t="s">
        <v>104</v>
      </c>
      <c r="CC497" s="103">
        <v>22.930474340217557</v>
      </c>
      <c r="CD497" s="103">
        <v>23.82857246647049</v>
      </c>
      <c r="CE497" s="103">
        <v>0.89809812625292762</v>
      </c>
      <c r="CF497" s="104">
        <v>973.26171074519891</v>
      </c>
      <c r="CG497" s="104">
        <v>3666.2174924960468</v>
      </c>
      <c r="CH497" s="104">
        <v>2692.9557817508462</v>
      </c>
    </row>
    <row r="498" spans="2:86" x14ac:dyDescent="0.2">
      <c r="B498" s="105">
        <v>493</v>
      </c>
      <c r="C498" s="109">
        <v>18.828476207617403</v>
      </c>
      <c r="D498" s="109">
        <v>3</v>
      </c>
      <c r="E498" s="109">
        <v>2.7131208839536987</v>
      </c>
      <c r="F498" s="110">
        <v>157.78899016636251</v>
      </c>
      <c r="G498" s="109">
        <v>18.541597091571102</v>
      </c>
      <c r="H498" s="109">
        <v>18.541597091571102</v>
      </c>
      <c r="I498" s="109">
        <v>0</v>
      </c>
      <c r="J498" s="110">
        <v>714.03690291349562</v>
      </c>
      <c r="K498" s="110">
        <v>3487.4874764827982</v>
      </c>
      <c r="L498" s="110">
        <v>2773.4505735693028</v>
      </c>
      <c r="M498" s="111" t="s">
        <v>104</v>
      </c>
      <c r="O498" s="103">
        <v>21.623735876434019</v>
      </c>
      <c r="P498" s="103">
        <v>22.006938696536707</v>
      </c>
      <c r="Q498" s="103">
        <v>0.3832028201026817</v>
      </c>
      <c r="R498" s="104">
        <v>867.1704213590989</v>
      </c>
      <c r="S498" s="104">
        <v>3989.9398005573148</v>
      </c>
      <c r="T498" s="104">
        <v>3122.7693791982174</v>
      </c>
      <c r="X498" s="105">
        <v>493</v>
      </c>
      <c r="Y498" s="109">
        <v>12.895013448088733</v>
      </c>
      <c r="Z498" s="109">
        <v>2</v>
      </c>
      <c r="AA498" s="109">
        <v>2.8035903327389611</v>
      </c>
      <c r="AB498" s="110">
        <v>172.43356035343822</v>
      </c>
      <c r="AC498" s="109">
        <v>13.698603780827694</v>
      </c>
      <c r="AD498" s="109">
        <v>13.698603780827694</v>
      </c>
      <c r="AE498" s="109">
        <v>0</v>
      </c>
      <c r="AF498" s="110">
        <v>583.39167377826902</v>
      </c>
      <c r="AG498" s="110">
        <v>2605.7486805489848</v>
      </c>
      <c r="AH498" s="110">
        <v>2022.3570067707158</v>
      </c>
      <c r="AI498" s="111" t="s">
        <v>104</v>
      </c>
      <c r="AK498" s="103">
        <v>21.693040011440342</v>
      </c>
      <c r="AL498" s="103">
        <v>22.130100682422132</v>
      </c>
      <c r="AM498" s="103">
        <v>0.43706067098178253</v>
      </c>
      <c r="AN498" s="104">
        <v>880.59746727303195</v>
      </c>
      <c r="AO498" s="104">
        <v>4037.221847089691</v>
      </c>
      <c r="AP498" s="104">
        <v>3156.6243798166593</v>
      </c>
      <c r="AT498" s="105">
        <v>493</v>
      </c>
      <c r="AU498" s="109">
        <v>24.497135322531978</v>
      </c>
      <c r="AV498" s="109">
        <v>5</v>
      </c>
      <c r="AW498" s="109">
        <v>4.7933004977687403</v>
      </c>
      <c r="AX498" s="110">
        <v>131.16844238934073</v>
      </c>
      <c r="AY498" s="109">
        <v>24.290435820300718</v>
      </c>
      <c r="AZ498" s="109">
        <v>24.290435820300718</v>
      </c>
      <c r="BA498" s="109">
        <v>0</v>
      </c>
      <c r="BB498" s="110">
        <v>859.88151699836226</v>
      </c>
      <c r="BC498" s="110">
        <v>3893.5653730451077</v>
      </c>
      <c r="BD498" s="110">
        <v>3033.6838560467454</v>
      </c>
      <c r="BE498" s="111" t="s">
        <v>104</v>
      </c>
      <c r="BG498" s="103">
        <v>22.949126465026122</v>
      </c>
      <c r="BH498" s="103">
        <v>23.802495537652252</v>
      </c>
      <c r="BI498" s="103">
        <v>0.85336907262613626</v>
      </c>
      <c r="BJ498" s="104">
        <v>966.87769528336037</v>
      </c>
      <c r="BK498" s="104">
        <v>3605.0464545409368</v>
      </c>
      <c r="BL498" s="104">
        <v>2638.1687592575722</v>
      </c>
      <c r="BP498" s="105">
        <v>493</v>
      </c>
      <c r="BQ498" s="109">
        <v>18.797137141000725</v>
      </c>
      <c r="BR498" s="109">
        <v>5</v>
      </c>
      <c r="BS498" s="109">
        <v>5.6070376580412447</v>
      </c>
      <c r="BT498" s="110">
        <v>164.38449325381396</v>
      </c>
      <c r="BU498" s="109">
        <v>19.404174799041968</v>
      </c>
      <c r="BV498" s="109">
        <v>19.404174799041968</v>
      </c>
      <c r="BW498" s="109">
        <v>0</v>
      </c>
      <c r="BX498" s="110">
        <v>746.50973722507297</v>
      </c>
      <c r="BY498" s="110">
        <v>3260.6262198562954</v>
      </c>
      <c r="BZ498" s="110">
        <v>2514.1164826312224</v>
      </c>
      <c r="CA498" s="111" t="s">
        <v>104</v>
      </c>
      <c r="CC498" s="103">
        <v>22.923321602811519</v>
      </c>
      <c r="CD498" s="103">
        <v>23.819598029011203</v>
      </c>
      <c r="CE498" s="103">
        <v>0.89627642619967629</v>
      </c>
      <c r="CF498" s="104">
        <v>972.80176759404253</v>
      </c>
      <c r="CG498" s="104">
        <v>3665.3947921458648</v>
      </c>
      <c r="CH498" s="104">
        <v>2692.5930245518207</v>
      </c>
    </row>
    <row r="499" spans="2:86" x14ac:dyDescent="0.2">
      <c r="B499" s="105">
        <v>494</v>
      </c>
      <c r="C499" s="109">
        <v>23.717776265381541</v>
      </c>
      <c r="D499" s="109">
        <v>3</v>
      </c>
      <c r="E499" s="109">
        <v>3.4958280933354255</v>
      </c>
      <c r="F499" s="110">
        <v>125.77229601745113</v>
      </c>
      <c r="G499" s="109">
        <v>24.213604358716967</v>
      </c>
      <c r="H499" s="109">
        <v>24.213604358716967</v>
      </c>
      <c r="I499" s="109">
        <v>0</v>
      </c>
      <c r="J499" s="110">
        <v>852.18042677896017</v>
      </c>
      <c r="K499" s="110">
        <v>4508.4487845690537</v>
      </c>
      <c r="L499" s="110">
        <v>3656.2683577900934</v>
      </c>
      <c r="M499" s="111" t="s">
        <v>104</v>
      </c>
      <c r="O499" s="103">
        <v>21.62897852518358</v>
      </c>
      <c r="P499" s="103">
        <v>22.011405631075533</v>
      </c>
      <c r="Q499" s="103">
        <v>0.38242710589194751</v>
      </c>
      <c r="R499" s="104">
        <v>867.14007724051567</v>
      </c>
      <c r="S499" s="104">
        <v>3990.9894138852737</v>
      </c>
      <c r="T499" s="104">
        <v>3123.8493366447597</v>
      </c>
      <c r="X499" s="105">
        <v>494</v>
      </c>
      <c r="Y499" s="109">
        <v>15.452203665541177</v>
      </c>
      <c r="Z499" s="109">
        <v>2</v>
      </c>
      <c r="AA499" s="109">
        <v>2.9568648252246739</v>
      </c>
      <c r="AB499" s="110">
        <v>153.78226293997184</v>
      </c>
      <c r="AC499" s="109">
        <v>16.409068490765851</v>
      </c>
      <c r="AD499" s="109">
        <v>16.409068490765851</v>
      </c>
      <c r="AE499" s="109">
        <v>0</v>
      </c>
      <c r="AF499" s="110">
        <v>646.05431766294737</v>
      </c>
      <c r="AG499" s="110">
        <v>3093.6323283378533</v>
      </c>
      <c r="AH499" s="110">
        <v>2447.5780106749062</v>
      </c>
      <c r="AI499" s="111" t="s">
        <v>104</v>
      </c>
      <c r="AK499" s="103">
        <v>21.682343712815495</v>
      </c>
      <c r="AL499" s="103">
        <v>22.118519645596916</v>
      </c>
      <c r="AM499" s="103">
        <v>0.43617593278141453</v>
      </c>
      <c r="AN499" s="104">
        <v>880.12268356936784</v>
      </c>
      <c r="AO499" s="104">
        <v>4035.3117468493024</v>
      </c>
      <c r="AP499" s="104">
        <v>3155.1890632799345</v>
      </c>
      <c r="AT499" s="105">
        <v>494</v>
      </c>
      <c r="AU499" s="109">
        <v>19.768736073698896</v>
      </c>
      <c r="AV499" s="109">
        <v>2</v>
      </c>
      <c r="AW499" s="109">
        <v>5.6192467010620515</v>
      </c>
      <c r="AX499" s="110">
        <v>112.82013730429486</v>
      </c>
      <c r="AY499" s="109">
        <v>23.38798277476095</v>
      </c>
      <c r="AZ499" s="109">
        <v>23.38798277476095</v>
      </c>
      <c r="BA499" s="109">
        <v>0</v>
      </c>
      <c r="BB499" s="110">
        <v>814.45962054712345</v>
      </c>
      <c r="BC499" s="110">
        <v>3608.1974162141423</v>
      </c>
      <c r="BD499" s="110">
        <v>2793.7377956670189</v>
      </c>
      <c r="BE499" s="111" t="s">
        <v>104</v>
      </c>
      <c r="BG499" s="103">
        <v>22.950014838122751</v>
      </c>
      <c r="BH499" s="103">
        <v>23.801656442990527</v>
      </c>
      <c r="BI499" s="103">
        <v>0.85164160486778373</v>
      </c>
      <c r="BJ499" s="104">
        <v>966.56915667053408</v>
      </c>
      <c r="BK499" s="104">
        <v>3605.0528330058623</v>
      </c>
      <c r="BL499" s="104">
        <v>2638.4836763353242</v>
      </c>
      <c r="BP499" s="105">
        <v>494</v>
      </c>
      <c r="BQ499" s="109">
        <v>24.211711509552654</v>
      </c>
      <c r="BR499" s="109">
        <v>2</v>
      </c>
      <c r="BS499" s="109">
        <v>5.8376444685089872</v>
      </c>
      <c r="BT499" s="110">
        <v>133.06486837067467</v>
      </c>
      <c r="BU499" s="109">
        <v>25</v>
      </c>
      <c r="BV499" s="109">
        <v>28.049355978061641</v>
      </c>
      <c r="BW499" s="109">
        <v>3.0493559780616408</v>
      </c>
      <c r="BX499" s="110">
        <v>1340.4682650799209</v>
      </c>
      <c r="BY499" s="110">
        <v>3890</v>
      </c>
      <c r="BZ499" s="110">
        <v>2549.5317349200791</v>
      </c>
      <c r="CA499" s="111" t="s">
        <v>105</v>
      </c>
      <c r="CC499" s="103">
        <v>22.927525405234981</v>
      </c>
      <c r="CD499" s="103">
        <v>23.828160292065963</v>
      </c>
      <c r="CE499" s="103">
        <v>0.90063488683097581</v>
      </c>
      <c r="CF499" s="104">
        <v>973.54603175899365</v>
      </c>
      <c r="CG499" s="104">
        <v>3665.8494585585249</v>
      </c>
      <c r="CH499" s="104">
        <v>2692.3034267995299</v>
      </c>
    </row>
    <row r="500" spans="2:86" x14ac:dyDescent="0.2">
      <c r="B500" s="105">
        <v>495</v>
      </c>
      <c r="C500" s="109">
        <v>22.199584436479256</v>
      </c>
      <c r="D500" s="109">
        <v>1</v>
      </c>
      <c r="E500" s="109">
        <v>3.1775816382596989</v>
      </c>
      <c r="F500" s="110">
        <v>141.69352724894037</v>
      </c>
      <c r="G500" s="109">
        <v>24.377166074738955</v>
      </c>
      <c r="H500" s="109">
        <v>24.377166074738955</v>
      </c>
      <c r="I500" s="109">
        <v>0</v>
      </c>
      <c r="J500" s="110">
        <v>873.00850949110895</v>
      </c>
      <c r="K500" s="110">
        <v>4437.8898934530116</v>
      </c>
      <c r="L500" s="110">
        <v>3564.8813839619024</v>
      </c>
      <c r="M500" s="111" t="s">
        <v>104</v>
      </c>
      <c r="O500" s="103">
        <v>21.634530419223086</v>
      </c>
      <c r="P500" s="103">
        <v>22.016184945103134</v>
      </c>
      <c r="Q500" s="103">
        <v>0.38165452588004456</v>
      </c>
      <c r="R500" s="104">
        <v>867.15193265920368</v>
      </c>
      <c r="S500" s="104">
        <v>3991.892243136926</v>
      </c>
      <c r="T500" s="104">
        <v>3124.7403104777236</v>
      </c>
      <c r="X500" s="105">
        <v>495</v>
      </c>
      <c r="Y500" s="109">
        <v>18.182846282120526</v>
      </c>
      <c r="Z500" s="109">
        <v>1</v>
      </c>
      <c r="AA500" s="109">
        <v>2.3884401534708029</v>
      </c>
      <c r="AB500" s="110">
        <v>160.60353617574037</v>
      </c>
      <c r="AC500" s="109">
        <v>19.571286435591329</v>
      </c>
      <c r="AD500" s="109">
        <v>19.571286435591329</v>
      </c>
      <c r="AE500" s="109">
        <v>0</v>
      </c>
      <c r="AF500" s="110">
        <v>747.74212924348024</v>
      </c>
      <c r="AG500" s="110">
        <v>3592.8315584064394</v>
      </c>
      <c r="AH500" s="110">
        <v>2845.0894291629593</v>
      </c>
      <c r="AI500" s="111" t="s">
        <v>104</v>
      </c>
      <c r="AK500" s="103">
        <v>21.678078950639286</v>
      </c>
      <c r="AL500" s="103">
        <v>22.113373719920141</v>
      </c>
      <c r="AM500" s="103">
        <v>0.43529476928084604</v>
      </c>
      <c r="AN500" s="104">
        <v>879.8552481060832</v>
      </c>
      <c r="AO500" s="104">
        <v>4034.4178474787104</v>
      </c>
      <c r="AP500" s="104">
        <v>3154.5625993726276</v>
      </c>
      <c r="AT500" s="105">
        <v>495</v>
      </c>
      <c r="AU500" s="109">
        <v>17.725549394880087</v>
      </c>
      <c r="AV500" s="109">
        <v>2</v>
      </c>
      <c r="AW500" s="109">
        <v>5.8590728392468172</v>
      </c>
      <c r="AX500" s="110">
        <v>124.11995648439449</v>
      </c>
      <c r="AY500" s="109">
        <v>21.584622234126904</v>
      </c>
      <c r="AZ500" s="109">
        <v>21.584622234126904</v>
      </c>
      <c r="BA500" s="109">
        <v>0</v>
      </c>
      <c r="BB500" s="110">
        <v>771.65862350820157</v>
      </c>
      <c r="BC500" s="110">
        <v>3337.6933351190355</v>
      </c>
      <c r="BD500" s="110">
        <v>2566.0347116108342</v>
      </c>
      <c r="BE500" s="111" t="s">
        <v>104</v>
      </c>
      <c r="BG500" s="103">
        <v>22.947256469225788</v>
      </c>
      <c r="BH500" s="103">
        <v>23.79717758600292</v>
      </c>
      <c r="BI500" s="103">
        <v>0.84992111677714177</v>
      </c>
      <c r="BJ500" s="104">
        <v>966.17539801768078</v>
      </c>
      <c r="BK500" s="104">
        <v>3604.5127128081108</v>
      </c>
      <c r="BL500" s="104">
        <v>2638.3373147904263</v>
      </c>
      <c r="BP500" s="105">
        <v>495</v>
      </c>
      <c r="BQ500" s="109">
        <v>26.987753350502679</v>
      </c>
      <c r="BR500" s="109">
        <v>8</v>
      </c>
      <c r="BS500" s="109">
        <v>5.924633763562813</v>
      </c>
      <c r="BT500" s="110">
        <v>179.37786638305866</v>
      </c>
      <c r="BU500" s="109">
        <v>24.912387114065496</v>
      </c>
      <c r="BV500" s="109">
        <v>24.912387114065496</v>
      </c>
      <c r="BW500" s="109">
        <v>0</v>
      </c>
      <c r="BX500" s="110">
        <v>926.7494798050235</v>
      </c>
      <c r="BY500" s="110">
        <v>4296.8580671098243</v>
      </c>
      <c r="BZ500" s="110">
        <v>3370.1085873048009</v>
      </c>
      <c r="CA500" s="111" t="s">
        <v>104</v>
      </c>
      <c r="CC500" s="103">
        <v>22.931535226868981</v>
      </c>
      <c r="CD500" s="103">
        <v>23.830350649282124</v>
      </c>
      <c r="CE500" s="103">
        <v>0.8988154224131355</v>
      </c>
      <c r="CF500" s="104">
        <v>973.45149327019772</v>
      </c>
      <c r="CG500" s="104">
        <v>3667.124223424285</v>
      </c>
      <c r="CH500" s="104">
        <v>2693.6727301540859</v>
      </c>
    </row>
    <row r="501" spans="2:86" x14ac:dyDescent="0.2">
      <c r="B501" s="105">
        <v>496</v>
      </c>
      <c r="C501" s="109">
        <v>19.713610871000419</v>
      </c>
      <c r="D501" s="109">
        <v>4</v>
      </c>
      <c r="E501" s="109">
        <v>4.3537260587217688</v>
      </c>
      <c r="F501" s="110">
        <v>152.10213882723093</v>
      </c>
      <c r="G501" s="109">
        <v>20.067336929722188</v>
      </c>
      <c r="H501" s="109">
        <v>20.067336929722188</v>
      </c>
      <c r="I501" s="109">
        <v>0</v>
      </c>
      <c r="J501" s="110">
        <v>754.12224671889658</v>
      </c>
      <c r="K501" s="110">
        <v>3812.1206473499938</v>
      </c>
      <c r="L501" s="110">
        <v>3057.998400631097</v>
      </c>
      <c r="M501" s="111" t="s">
        <v>104</v>
      </c>
      <c r="O501" s="103">
        <v>21.631370754929737</v>
      </c>
      <c r="P501" s="103">
        <v>22.012255816039868</v>
      </c>
      <c r="Q501" s="103">
        <v>0.38088506111012516</v>
      </c>
      <c r="R501" s="104">
        <v>866.9240502278725</v>
      </c>
      <c r="S501" s="104">
        <v>3991.5298004034848</v>
      </c>
      <c r="T501" s="104">
        <v>3124.6057501756136</v>
      </c>
      <c r="X501" s="105">
        <v>496</v>
      </c>
      <c r="Y501" s="109">
        <v>21.593957809520212</v>
      </c>
      <c r="Z501" s="109">
        <v>0</v>
      </c>
      <c r="AA501" s="109">
        <v>4.9559704700015939</v>
      </c>
      <c r="AB501" s="110">
        <v>112.97501795675662</v>
      </c>
      <c r="AC501" s="109">
        <v>25</v>
      </c>
      <c r="AD501" s="109">
        <v>26.549928279521808</v>
      </c>
      <c r="AE501" s="109">
        <v>1.5499282795218079</v>
      </c>
      <c r="AF501" s="110">
        <v>1141.9621082706819</v>
      </c>
      <c r="AG501" s="110">
        <v>4500</v>
      </c>
      <c r="AH501" s="110">
        <v>3358.0378917293183</v>
      </c>
      <c r="AI501" s="111" t="s">
        <v>105</v>
      </c>
      <c r="AK501" s="103">
        <v>21.684776372109773</v>
      </c>
      <c r="AL501" s="103">
        <v>22.122318386370949</v>
      </c>
      <c r="AM501" s="103">
        <v>0.43754201426117051</v>
      </c>
      <c r="AN501" s="104">
        <v>880.38368935641506</v>
      </c>
      <c r="AO501" s="104">
        <v>4035.3565211733098</v>
      </c>
      <c r="AP501" s="104">
        <v>3154.972831816895</v>
      </c>
      <c r="AT501" s="105">
        <v>496</v>
      </c>
      <c r="AU501" s="109">
        <v>24.312550295527572</v>
      </c>
      <c r="AV501" s="109">
        <v>3</v>
      </c>
      <c r="AW501" s="109">
        <v>6.6160247975384356</v>
      </c>
      <c r="AX501" s="110">
        <v>134.53191960377382</v>
      </c>
      <c r="AY501" s="109">
        <v>25</v>
      </c>
      <c r="AZ501" s="109">
        <v>27.928575093066009</v>
      </c>
      <c r="BA501" s="109">
        <v>2.9285750930660086</v>
      </c>
      <c r="BB501" s="110">
        <v>1323.8181835636751</v>
      </c>
      <c r="BC501" s="110">
        <v>3900</v>
      </c>
      <c r="BD501" s="110">
        <v>2576.1818164363249</v>
      </c>
      <c r="BE501" s="111" t="s">
        <v>105</v>
      </c>
      <c r="BG501" s="103">
        <v>22.951395065053962</v>
      </c>
      <c r="BH501" s="103">
        <v>23.805507016460712</v>
      </c>
      <c r="BI501" s="103">
        <v>0.85411195140675644</v>
      </c>
      <c r="BJ501" s="104">
        <v>966.89645202079771</v>
      </c>
      <c r="BK501" s="104">
        <v>3605.1084533064818</v>
      </c>
      <c r="BL501" s="104">
        <v>2638.2120012856799</v>
      </c>
      <c r="BP501" s="105">
        <v>496</v>
      </c>
      <c r="BQ501" s="109">
        <v>29.71657256006781</v>
      </c>
      <c r="BR501" s="109">
        <v>3</v>
      </c>
      <c r="BS501" s="109">
        <v>4.3822679850388671</v>
      </c>
      <c r="BT501" s="110">
        <v>166.65074274023303</v>
      </c>
      <c r="BU501" s="109">
        <v>25</v>
      </c>
      <c r="BV501" s="109">
        <v>31.098840545106675</v>
      </c>
      <c r="BW501" s="109">
        <v>6.0988405451066754</v>
      </c>
      <c r="BX501" s="110">
        <v>1831.4768245062342</v>
      </c>
      <c r="BY501" s="110">
        <v>3960</v>
      </c>
      <c r="BZ501" s="110">
        <v>2128.5231754937658</v>
      </c>
      <c r="CA501" s="111" t="s">
        <v>105</v>
      </c>
      <c r="CC501" s="103">
        <v>22.935705518750293</v>
      </c>
      <c r="CD501" s="103">
        <v>23.845004862781771</v>
      </c>
      <c r="CE501" s="103">
        <v>0.90929934403146928</v>
      </c>
      <c r="CF501" s="104">
        <v>975.18138305091554</v>
      </c>
      <c r="CG501" s="104">
        <v>3667.7146987802844</v>
      </c>
      <c r="CH501" s="104">
        <v>2692.5333157293676</v>
      </c>
    </row>
    <row r="502" spans="2:86" x14ac:dyDescent="0.2">
      <c r="B502" s="105">
        <v>497</v>
      </c>
      <c r="C502" s="109">
        <v>16.96090544260656</v>
      </c>
      <c r="D502" s="109">
        <v>1</v>
      </c>
      <c r="E502" s="109">
        <v>4.1234397503669973</v>
      </c>
      <c r="F502" s="110">
        <v>147.70774912546901</v>
      </c>
      <c r="G502" s="109">
        <v>20.084345192973558</v>
      </c>
      <c r="H502" s="109">
        <v>20.084345192973558</v>
      </c>
      <c r="I502" s="109">
        <v>0</v>
      </c>
      <c r="J502" s="110">
        <v>750.23810491467577</v>
      </c>
      <c r="K502" s="110">
        <v>3665.1821347352407</v>
      </c>
      <c r="L502" s="110">
        <v>2914.944029820565</v>
      </c>
      <c r="M502" s="111" t="s">
        <v>104</v>
      </c>
      <c r="O502" s="103">
        <v>21.628258027440893</v>
      </c>
      <c r="P502" s="103">
        <v>22.008376720218809</v>
      </c>
      <c r="Q502" s="103">
        <v>0.3801186927779116</v>
      </c>
      <c r="R502" s="104">
        <v>866.6892696538016</v>
      </c>
      <c r="S502" s="104">
        <v>3990.8731652612951</v>
      </c>
      <c r="T502" s="104">
        <v>3124.1838956074948</v>
      </c>
      <c r="X502" s="105">
        <v>497</v>
      </c>
      <c r="Y502" s="109">
        <v>21.115846214543481</v>
      </c>
      <c r="Z502" s="109">
        <v>0</v>
      </c>
      <c r="AA502" s="109">
        <v>2.1339445814184295</v>
      </c>
      <c r="AB502" s="110">
        <v>150.97544557867292</v>
      </c>
      <c r="AC502" s="109">
        <v>23.249790795961911</v>
      </c>
      <c r="AD502" s="109">
        <v>23.249790795961911</v>
      </c>
      <c r="AE502" s="109">
        <v>0</v>
      </c>
      <c r="AF502" s="110">
        <v>848.46916945753014</v>
      </c>
      <c r="AG502" s="110">
        <v>4184.9623432731441</v>
      </c>
      <c r="AH502" s="110">
        <v>3336.4931738156138</v>
      </c>
      <c r="AI502" s="111" t="s">
        <v>104</v>
      </c>
      <c r="AK502" s="103">
        <v>21.68792529449177</v>
      </c>
      <c r="AL502" s="103">
        <v>22.12458694252707</v>
      </c>
      <c r="AM502" s="103">
        <v>0.43666164803529289</v>
      </c>
      <c r="AN502" s="104">
        <v>880.31947503066272</v>
      </c>
      <c r="AO502" s="104">
        <v>4035.6575389240138</v>
      </c>
      <c r="AP502" s="104">
        <v>3155.3380638933513</v>
      </c>
      <c r="AT502" s="105">
        <v>497</v>
      </c>
      <c r="AU502" s="109">
        <v>23.463063155693284</v>
      </c>
      <c r="AV502" s="109">
        <v>7</v>
      </c>
      <c r="AW502" s="109">
        <v>4.1823938306348891</v>
      </c>
      <c r="AX502" s="110">
        <v>174.13549092337618</v>
      </c>
      <c r="AY502" s="109">
        <v>20.645456986328174</v>
      </c>
      <c r="AZ502" s="109">
        <v>20.645456986328174</v>
      </c>
      <c r="BA502" s="109">
        <v>0</v>
      </c>
      <c r="BB502" s="110">
        <v>793.49920051322147</v>
      </c>
      <c r="BC502" s="110">
        <v>3446.8185479492263</v>
      </c>
      <c r="BD502" s="110">
        <v>2653.319347436005</v>
      </c>
      <c r="BE502" s="111" t="s">
        <v>104</v>
      </c>
      <c r="BG502" s="103">
        <v>22.946755350609848</v>
      </c>
      <c r="BH502" s="103">
        <v>23.799148766903102</v>
      </c>
      <c r="BI502" s="103">
        <v>0.85239341629326193</v>
      </c>
      <c r="BJ502" s="104">
        <v>966.54756419080252</v>
      </c>
      <c r="BK502" s="104">
        <v>3604.7899625512355</v>
      </c>
      <c r="BL502" s="104">
        <v>2638.2423983604294</v>
      </c>
      <c r="BP502" s="105">
        <v>497</v>
      </c>
      <c r="BQ502" s="109">
        <v>21.997639994739465</v>
      </c>
      <c r="BR502" s="109">
        <v>4</v>
      </c>
      <c r="BS502" s="109">
        <v>4.7994458099323429</v>
      </c>
      <c r="BT502" s="110">
        <v>162.73544858550818</v>
      </c>
      <c r="BU502" s="109">
        <v>22.797085804671809</v>
      </c>
      <c r="BV502" s="109">
        <v>22.797085804671809</v>
      </c>
      <c r="BW502" s="109">
        <v>0</v>
      </c>
      <c r="BX502" s="110">
        <v>846.64802272566237</v>
      </c>
      <c r="BY502" s="110">
        <v>3699.5628707007713</v>
      </c>
      <c r="BZ502" s="110">
        <v>2852.9148479751088</v>
      </c>
      <c r="CA502" s="111" t="s">
        <v>104</v>
      </c>
      <c r="CC502" s="103">
        <v>22.935426605844704</v>
      </c>
      <c r="CD502" s="103">
        <v>23.842896373731246</v>
      </c>
      <c r="CE502" s="103">
        <v>0.90746976788653666</v>
      </c>
      <c r="CF502" s="104">
        <v>974.92276461967754</v>
      </c>
      <c r="CG502" s="104">
        <v>3667.7787796090984</v>
      </c>
      <c r="CH502" s="104">
        <v>2692.8560149894197</v>
      </c>
    </row>
    <row r="503" spans="2:86" x14ac:dyDescent="0.2">
      <c r="B503" s="105">
        <v>498</v>
      </c>
      <c r="C503" s="109">
        <v>17.064583952234134</v>
      </c>
      <c r="D503" s="109">
        <v>1</v>
      </c>
      <c r="E503" s="109">
        <v>3.565141124744843</v>
      </c>
      <c r="F503" s="110">
        <v>146.8430833274449</v>
      </c>
      <c r="G503" s="109">
        <v>19.629725076978978</v>
      </c>
      <c r="H503" s="109">
        <v>19.629725076978978</v>
      </c>
      <c r="I503" s="109">
        <v>0</v>
      </c>
      <c r="J503" s="110">
        <v>735.7348356368143</v>
      </c>
      <c r="K503" s="110">
        <v>3583.3505138562159</v>
      </c>
      <c r="L503" s="110">
        <v>2847.6156782194016</v>
      </c>
      <c r="M503" s="111" t="s">
        <v>104</v>
      </c>
      <c r="O503" s="103">
        <v>21.624244909066469</v>
      </c>
      <c r="P503" s="103">
        <v>22.003600311296641</v>
      </c>
      <c r="Q503" s="103">
        <v>0.37935540223016478</v>
      </c>
      <c r="R503" s="104">
        <v>866.42630894292415</v>
      </c>
      <c r="S503" s="104">
        <v>3990.0548466841765</v>
      </c>
      <c r="T503" s="104">
        <v>3123.6285377412537</v>
      </c>
      <c r="X503" s="105">
        <v>498</v>
      </c>
      <c r="Y503" s="109">
        <v>20.877095590958042</v>
      </c>
      <c r="Z503" s="109">
        <v>3</v>
      </c>
      <c r="AA503" s="109">
        <v>4.8771738019363395</v>
      </c>
      <c r="AB503" s="110">
        <v>151.37857576051277</v>
      </c>
      <c r="AC503" s="109">
        <v>22.754269392894383</v>
      </c>
      <c r="AD503" s="109">
        <v>22.754269392894383</v>
      </c>
      <c r="AE503" s="109">
        <v>0</v>
      </c>
      <c r="AF503" s="110">
        <v>834.00665754734428</v>
      </c>
      <c r="AG503" s="110">
        <v>4305.7684907209887</v>
      </c>
      <c r="AH503" s="110">
        <v>3471.7618331736444</v>
      </c>
      <c r="AI503" s="111" t="s">
        <v>104</v>
      </c>
      <c r="AK503" s="103">
        <v>21.690066547701413</v>
      </c>
      <c r="AL503" s="103">
        <v>22.125851365118166</v>
      </c>
      <c r="AM503" s="103">
        <v>0.43578481741674813</v>
      </c>
      <c r="AN503" s="104">
        <v>880.22647740519415</v>
      </c>
      <c r="AO503" s="104">
        <v>4036.1999303934858</v>
      </c>
      <c r="AP503" s="104">
        <v>3155.9734529882917</v>
      </c>
      <c r="AT503" s="105">
        <v>498</v>
      </c>
      <c r="AU503" s="109">
        <v>23.208130809292971</v>
      </c>
      <c r="AV503" s="109">
        <v>2</v>
      </c>
      <c r="AW503" s="109">
        <v>3.0294307339482933</v>
      </c>
      <c r="AX503" s="110">
        <v>150.76734140089633</v>
      </c>
      <c r="AY503" s="109">
        <v>24.237561543241263</v>
      </c>
      <c r="AZ503" s="109">
        <v>24.237561543241263</v>
      </c>
      <c r="BA503" s="109">
        <v>0</v>
      </c>
      <c r="BB503" s="110">
        <v>877.89418769813415</v>
      </c>
      <c r="BC503" s="110">
        <v>3735.6342314861895</v>
      </c>
      <c r="BD503" s="110">
        <v>2857.7400437880551</v>
      </c>
      <c r="BE503" s="111" t="s">
        <v>104</v>
      </c>
      <c r="BG503" s="103">
        <v>22.949347330916336</v>
      </c>
      <c r="BH503" s="103">
        <v>23.800029113843539</v>
      </c>
      <c r="BI503" s="103">
        <v>0.85068178292721119</v>
      </c>
      <c r="BJ503" s="104">
        <v>966.36954536250403</v>
      </c>
      <c r="BK503" s="104">
        <v>3605.052702047089</v>
      </c>
      <c r="BL503" s="104">
        <v>2638.6831566845808</v>
      </c>
      <c r="BP503" s="105">
        <v>498</v>
      </c>
      <c r="BQ503" s="109">
        <v>22.903363598075622</v>
      </c>
      <c r="BR503" s="109">
        <v>3</v>
      </c>
      <c r="BS503" s="109">
        <v>3.6727117790939445</v>
      </c>
      <c r="BT503" s="110">
        <v>145.63387856139354</v>
      </c>
      <c r="BU503" s="109">
        <v>23.576075377169566</v>
      </c>
      <c r="BV503" s="109">
        <v>23.576075377169566</v>
      </c>
      <c r="BW503" s="109">
        <v>0</v>
      </c>
      <c r="BX503" s="110">
        <v>852.91613987648054</v>
      </c>
      <c r="BY503" s="110">
        <v>3746.411306575435</v>
      </c>
      <c r="BZ503" s="110">
        <v>2893.4951666989546</v>
      </c>
      <c r="CA503" s="111" t="s">
        <v>104</v>
      </c>
      <c r="CC503" s="103">
        <v>22.936713049160616</v>
      </c>
      <c r="CD503" s="103">
        <v>23.84236058859759</v>
      </c>
      <c r="CE503" s="103">
        <v>0.9056475394369653</v>
      </c>
      <c r="CF503" s="104">
        <v>974.67777139730163</v>
      </c>
      <c r="CG503" s="104">
        <v>3667.9366762495929</v>
      </c>
      <c r="CH503" s="104">
        <v>2693.25890485229</v>
      </c>
    </row>
    <row r="504" spans="2:86" x14ac:dyDescent="0.2">
      <c r="B504" s="105">
        <v>499</v>
      </c>
      <c r="C504" s="109">
        <v>24.893526027136325</v>
      </c>
      <c r="D504" s="109">
        <v>1</v>
      </c>
      <c r="E504" s="109">
        <v>4.0230609377883395</v>
      </c>
      <c r="F504" s="110">
        <v>165.33783939111095</v>
      </c>
      <c r="G504" s="109">
        <v>25</v>
      </c>
      <c r="H504" s="109">
        <v>27.916586964924665</v>
      </c>
      <c r="I504" s="109">
        <v>2.9165869649246652</v>
      </c>
      <c r="J504" s="110">
        <v>1440.3234930775507</v>
      </c>
      <c r="K504" s="110">
        <v>4550</v>
      </c>
      <c r="L504" s="110">
        <v>3109.6765069224493</v>
      </c>
      <c r="M504" s="111" t="s">
        <v>105</v>
      </c>
      <c r="O504" s="103">
        <v>21.63100994932886</v>
      </c>
      <c r="P504" s="103">
        <v>22.0154499839492</v>
      </c>
      <c r="Q504" s="103">
        <v>0.38444003462033416</v>
      </c>
      <c r="R504" s="104">
        <v>867.57640350030806</v>
      </c>
      <c r="S504" s="104">
        <v>3991.1769812599596</v>
      </c>
      <c r="T504" s="104">
        <v>3123.6005777596524</v>
      </c>
      <c r="X504" s="105">
        <v>499</v>
      </c>
      <c r="Y504" s="109">
        <v>19.659110664022847</v>
      </c>
      <c r="Z504" s="109">
        <v>2</v>
      </c>
      <c r="AA504" s="109">
        <v>3.6405176892047164</v>
      </c>
      <c r="AB504" s="110">
        <v>143.32969479539341</v>
      </c>
      <c r="AC504" s="109">
        <v>21.299628353227565</v>
      </c>
      <c r="AD504" s="109">
        <v>21.299628353227565</v>
      </c>
      <c r="AE504" s="109">
        <v>0</v>
      </c>
      <c r="AF504" s="110">
        <v>782.31854539222036</v>
      </c>
      <c r="AG504" s="110">
        <v>3973.9331035809619</v>
      </c>
      <c r="AH504" s="110">
        <v>3191.6145581887413</v>
      </c>
      <c r="AI504" s="111" t="s">
        <v>104</v>
      </c>
      <c r="AK504" s="103">
        <v>21.689284106429923</v>
      </c>
      <c r="AL504" s="103">
        <v>22.12419560757931</v>
      </c>
      <c r="AM504" s="103">
        <v>0.43491150114937988</v>
      </c>
      <c r="AN504" s="104">
        <v>880.03026912460712</v>
      </c>
      <c r="AO504" s="104">
        <v>4036.0751471734206</v>
      </c>
      <c r="AP504" s="104">
        <v>3156.0448780488136</v>
      </c>
      <c r="AT504" s="105">
        <v>499</v>
      </c>
      <c r="AU504" s="109">
        <v>22.117459073506641</v>
      </c>
      <c r="AV504" s="109">
        <v>4</v>
      </c>
      <c r="AW504" s="109">
        <v>5.3558314365539594</v>
      </c>
      <c r="AX504" s="110">
        <v>170.78315923753891</v>
      </c>
      <c r="AY504" s="109">
        <v>23.4732905100606</v>
      </c>
      <c r="AZ504" s="109">
        <v>23.4732905100606</v>
      </c>
      <c r="BA504" s="109">
        <v>0</v>
      </c>
      <c r="BB504" s="110">
        <v>874.98187453935691</v>
      </c>
      <c r="BC504" s="110">
        <v>3720.99357650909</v>
      </c>
      <c r="BD504" s="110">
        <v>2846.0117019697332</v>
      </c>
      <c r="BE504" s="111" t="s">
        <v>104</v>
      </c>
      <c r="BG504" s="103">
        <v>22.950397317247287</v>
      </c>
      <c r="BH504" s="103">
        <v>23.799374327062413</v>
      </c>
      <c r="BI504" s="103">
        <v>0.84897700981513258</v>
      </c>
      <c r="BJ504" s="104">
        <v>966.18640373760798</v>
      </c>
      <c r="BK504" s="104">
        <v>3605.2850484888968</v>
      </c>
      <c r="BL504" s="104">
        <v>2639.0986447512846</v>
      </c>
      <c r="BP504" s="105">
        <v>499</v>
      </c>
      <c r="BQ504" s="109">
        <v>24.779905794356416</v>
      </c>
      <c r="BR504" s="109">
        <v>2</v>
      </c>
      <c r="BS504" s="109">
        <v>5.5494961496723345</v>
      </c>
      <c r="BT504" s="110">
        <v>158.15576597793927</v>
      </c>
      <c r="BU504" s="109">
        <v>25</v>
      </c>
      <c r="BV504" s="109">
        <v>28.329401944028753</v>
      </c>
      <c r="BW504" s="109">
        <v>3.3294019440287528</v>
      </c>
      <c r="BX504" s="110">
        <v>1407.5660575822521</v>
      </c>
      <c r="BY504" s="110">
        <v>3890</v>
      </c>
      <c r="BZ504" s="110">
        <v>2482.4339424177479</v>
      </c>
      <c r="CA504" s="111" t="s">
        <v>105</v>
      </c>
      <c r="CC504" s="103">
        <v>22.940847892749474</v>
      </c>
      <c r="CD504" s="103">
        <v>23.851352655442142</v>
      </c>
      <c r="CE504" s="103">
        <v>0.91050476269266034</v>
      </c>
      <c r="CF504" s="104">
        <v>975.54528299286267</v>
      </c>
      <c r="CG504" s="104">
        <v>3668.3816929304553</v>
      </c>
      <c r="CH504" s="104">
        <v>2692.8364099375917</v>
      </c>
    </row>
    <row r="505" spans="2:86" x14ac:dyDescent="0.2">
      <c r="B505" s="105">
        <v>500</v>
      </c>
      <c r="C505" s="109">
        <v>20.09268409479494</v>
      </c>
      <c r="D505" s="109">
        <v>0</v>
      </c>
      <c r="E505" s="109">
        <v>4.5612723136008251</v>
      </c>
      <c r="F505" s="110">
        <v>176.08726508354513</v>
      </c>
      <c r="G505" s="109">
        <v>24.653956408395764</v>
      </c>
      <c r="H505" s="109">
        <v>24.653956408395764</v>
      </c>
      <c r="I505" s="109">
        <v>0</v>
      </c>
      <c r="J505" s="110">
        <v>915.70595733541813</v>
      </c>
      <c r="K505" s="110">
        <v>4437.7121535112374</v>
      </c>
      <c r="L505" s="110">
        <v>3522.0061961758192</v>
      </c>
      <c r="M505" s="111" t="s">
        <v>104</v>
      </c>
      <c r="O505" s="103">
        <v>21.637055842246994</v>
      </c>
      <c r="P505" s="103">
        <v>22.020726996798093</v>
      </c>
      <c r="Q505" s="103">
        <v>0.38367115455109346</v>
      </c>
      <c r="R505" s="104">
        <v>867.67266260797828</v>
      </c>
      <c r="S505" s="104">
        <v>3992.0700516044617</v>
      </c>
      <c r="T505" s="104">
        <v>3124.397388996485</v>
      </c>
      <c r="X505" s="105">
        <v>500</v>
      </c>
      <c r="Y505" s="109">
        <v>19.595211562955701</v>
      </c>
      <c r="Z505" s="109">
        <v>1</v>
      </c>
      <c r="AA505" s="109">
        <v>3.593085484278788</v>
      </c>
      <c r="AB505" s="110">
        <v>186.96452099046274</v>
      </c>
      <c r="AC505" s="109">
        <v>22.188297047234489</v>
      </c>
      <c r="AD505" s="109">
        <v>22.188297047234489</v>
      </c>
      <c r="AE505" s="109">
        <v>0</v>
      </c>
      <c r="AF505" s="110">
        <v>852.61343240749738</v>
      </c>
      <c r="AG505" s="110">
        <v>4063.8934685022082</v>
      </c>
      <c r="AH505" s="110">
        <v>3211.2800360947108</v>
      </c>
      <c r="AI505" s="111" t="s">
        <v>104</v>
      </c>
      <c r="AK505" s="103">
        <v>21.69028213231153</v>
      </c>
      <c r="AL505" s="103">
        <v>22.12432381045862</v>
      </c>
      <c r="AM505" s="103">
        <v>0.43404167814708117</v>
      </c>
      <c r="AN505" s="104">
        <v>879.97543545117287</v>
      </c>
      <c r="AO505" s="104">
        <v>4036.1307838160783</v>
      </c>
      <c r="AP505" s="104">
        <v>3156.155348364905</v>
      </c>
      <c r="AT505" s="105">
        <v>500</v>
      </c>
      <c r="AU505" s="109">
        <v>18.276734101277054</v>
      </c>
      <c r="AV505" s="109">
        <v>1</v>
      </c>
      <c r="AW505" s="109">
        <v>6.2066116839290135</v>
      </c>
      <c r="AX505" s="110">
        <v>151.5747908365185</v>
      </c>
      <c r="AY505" s="109">
        <v>23.483345785206069</v>
      </c>
      <c r="AZ505" s="109">
        <v>23.483345785206069</v>
      </c>
      <c r="BA505" s="109">
        <v>0</v>
      </c>
      <c r="BB505" s="110">
        <v>856.07516439270057</v>
      </c>
      <c r="BC505" s="110">
        <v>3572.5018677809103</v>
      </c>
      <c r="BD505" s="110">
        <v>2716.4267033882097</v>
      </c>
      <c r="BE505" s="111" t="s">
        <v>104</v>
      </c>
      <c r="BG505" s="103">
        <v>22.951463214183203</v>
      </c>
      <c r="BH505" s="103">
        <v>23.7987422699787</v>
      </c>
      <c r="BI505" s="103">
        <v>0.84727905579550233</v>
      </c>
      <c r="BJ505" s="104">
        <v>965.96618125891814</v>
      </c>
      <c r="BK505" s="104">
        <v>3605.2194821274807</v>
      </c>
      <c r="BL505" s="104">
        <v>2639.2533008685582</v>
      </c>
      <c r="BP505" s="105">
        <v>500</v>
      </c>
      <c r="BQ505" s="109">
        <v>25.518134828326847</v>
      </c>
      <c r="BR505" s="109">
        <v>2</v>
      </c>
      <c r="BS505" s="109">
        <v>6.5041764898337444</v>
      </c>
      <c r="BT505" s="110">
        <v>152.01924597291838</v>
      </c>
      <c r="BU505" s="109">
        <v>25</v>
      </c>
      <c r="BV505" s="109">
        <v>30.02231131816059</v>
      </c>
      <c r="BW505" s="109">
        <v>5.0223113181605896</v>
      </c>
      <c r="BX505" s="110">
        <v>1655.365943697007</v>
      </c>
      <c r="BY505" s="110">
        <v>3890</v>
      </c>
      <c r="BZ505" s="110">
        <v>2234.634056302993</v>
      </c>
      <c r="CA505" s="111" t="s">
        <v>105</v>
      </c>
      <c r="CC505" s="103">
        <v>22.944966196963975</v>
      </c>
      <c r="CD505" s="103">
        <v>23.863694572767578</v>
      </c>
      <c r="CE505" s="103">
        <v>0.91872837580359612</v>
      </c>
      <c r="CF505" s="104">
        <v>976.90492431427094</v>
      </c>
      <c r="CG505" s="104">
        <v>3668.8249295445944</v>
      </c>
      <c r="CH505" s="104">
        <v>2691.9200052303227</v>
      </c>
    </row>
    <row r="506" spans="2:86" x14ac:dyDescent="0.2">
      <c r="B506" s="105">
        <v>501</v>
      </c>
      <c r="C506" s="109">
        <v>19.539456998795199</v>
      </c>
      <c r="D506" s="109">
        <v>1</v>
      </c>
      <c r="E506" s="109">
        <v>3.5192317534328188</v>
      </c>
      <c r="F506" s="110">
        <v>171.2003711713742</v>
      </c>
      <c r="G506" s="109">
        <v>22.058688752228019</v>
      </c>
      <c r="H506" s="109">
        <v>22.058688752228019</v>
      </c>
      <c r="I506" s="109">
        <v>0</v>
      </c>
      <c r="J506" s="110">
        <v>832.96103373821472</v>
      </c>
      <c r="K506" s="110">
        <v>4020.5639754010435</v>
      </c>
      <c r="L506" s="110">
        <v>3187.6029416628289</v>
      </c>
      <c r="M506" s="111" t="s">
        <v>104</v>
      </c>
      <c r="O506" s="103">
        <v>21.637897424901649</v>
      </c>
      <c r="P506" s="103">
        <v>22.020802768765019</v>
      </c>
      <c r="Q506" s="103">
        <v>0.38290534386336672</v>
      </c>
      <c r="R506" s="104">
        <v>867.60337791961558</v>
      </c>
      <c r="S506" s="104">
        <v>3992.1269257038562</v>
      </c>
      <c r="T506" s="104">
        <v>3124.5235477842421</v>
      </c>
      <c r="X506" s="105">
        <v>501</v>
      </c>
      <c r="Y506" s="109">
        <v>23.275993016877571</v>
      </c>
      <c r="Z506" s="109">
        <v>2</v>
      </c>
      <c r="AA506" s="109">
        <v>3.5661636112946007</v>
      </c>
      <c r="AB506" s="110">
        <v>140.53623221846004</v>
      </c>
      <c r="AC506" s="109">
        <v>24.842156628172173</v>
      </c>
      <c r="AD506" s="109">
        <v>24.842156628172173</v>
      </c>
      <c r="AE506" s="109">
        <v>0</v>
      </c>
      <c r="AF506" s="110">
        <v>885.80093106362528</v>
      </c>
      <c r="AG506" s="110">
        <v>4611.5881930709911</v>
      </c>
      <c r="AH506" s="110">
        <v>3725.7872620073658</v>
      </c>
      <c r="AI506" s="111" t="s">
        <v>104</v>
      </c>
      <c r="AK506" s="103">
        <v>21.696573298969938</v>
      </c>
      <c r="AL506" s="103">
        <v>22.129748626462039</v>
      </c>
      <c r="AM506" s="103">
        <v>0.43317532749209697</v>
      </c>
      <c r="AN506" s="104">
        <v>879.98706318692621</v>
      </c>
      <c r="AO506" s="104">
        <v>4037.2794013994217</v>
      </c>
      <c r="AP506" s="104">
        <v>3157.2923382124945</v>
      </c>
      <c r="AT506" s="105">
        <v>501</v>
      </c>
      <c r="AU506" s="109">
        <v>26.116928647059357</v>
      </c>
      <c r="AV506" s="109">
        <v>3</v>
      </c>
      <c r="AW506" s="109">
        <v>4.6667216643948768</v>
      </c>
      <c r="AX506" s="110">
        <v>156.85385562079449</v>
      </c>
      <c r="AY506" s="109">
        <v>25</v>
      </c>
      <c r="AZ506" s="109">
        <v>27.783650311454235</v>
      </c>
      <c r="BA506" s="109">
        <v>2.7836503114542346</v>
      </c>
      <c r="BB506" s="110">
        <v>1324.4014023389298</v>
      </c>
      <c r="BC506" s="110">
        <v>3900</v>
      </c>
      <c r="BD506" s="110">
        <v>2575.59859766107</v>
      </c>
      <c r="BE506" s="111" t="s">
        <v>105</v>
      </c>
      <c r="BG506" s="103">
        <v>22.955552109963278</v>
      </c>
      <c r="BH506" s="103">
        <v>23.806696178245115</v>
      </c>
      <c r="BI506" s="103">
        <v>0.85114406828184708</v>
      </c>
      <c r="BJ506" s="104">
        <v>966.68162082195215</v>
      </c>
      <c r="BK506" s="104">
        <v>3605.8078663946912</v>
      </c>
      <c r="BL506" s="104">
        <v>2639.1262455727351</v>
      </c>
      <c r="BP506" s="105">
        <v>501</v>
      </c>
      <c r="BQ506" s="109">
        <v>19.206622540347652</v>
      </c>
      <c r="BR506" s="109">
        <v>2</v>
      </c>
      <c r="BS506" s="109">
        <v>3.873087043787419</v>
      </c>
      <c r="BT506" s="110">
        <v>138.36596267027303</v>
      </c>
      <c r="BU506" s="109">
        <v>21.07970958413507</v>
      </c>
      <c r="BV506" s="109">
        <v>21.07970958413507</v>
      </c>
      <c r="BW506" s="109">
        <v>0</v>
      </c>
      <c r="BX506" s="110">
        <v>770.75725019432514</v>
      </c>
      <c r="BY506" s="110">
        <v>3301.9564376202607</v>
      </c>
      <c r="BZ506" s="110">
        <v>2531.1991874259356</v>
      </c>
      <c r="CA506" s="111" t="s">
        <v>104</v>
      </c>
      <c r="CC506" s="103">
        <v>22.9412431298725</v>
      </c>
      <c r="CD506" s="103">
        <v>23.858137716502842</v>
      </c>
      <c r="CE506" s="103">
        <v>0.91689458663033541</v>
      </c>
      <c r="CF506" s="104">
        <v>976.49345191083796</v>
      </c>
      <c r="CG506" s="104">
        <v>3668.0926571056239</v>
      </c>
      <c r="CH506" s="104">
        <v>2691.5992051947846</v>
      </c>
    </row>
    <row r="507" spans="2:86" x14ac:dyDescent="0.2">
      <c r="B507" s="105">
        <v>502</v>
      </c>
      <c r="C507" s="109">
        <v>24.935760569491265</v>
      </c>
      <c r="D507" s="109">
        <v>0</v>
      </c>
      <c r="E507" s="109">
        <v>5.5169974046065136</v>
      </c>
      <c r="F507" s="110">
        <v>153.69249998074037</v>
      </c>
      <c r="G507" s="109">
        <v>25</v>
      </c>
      <c r="H507" s="109">
        <v>30.452757974097779</v>
      </c>
      <c r="I507" s="109">
        <v>5.4527579740977785</v>
      </c>
      <c r="J507" s="110">
        <v>1885.1889353183406</v>
      </c>
      <c r="K507" s="110">
        <v>4500</v>
      </c>
      <c r="L507" s="110">
        <v>2614.8110646816594</v>
      </c>
      <c r="M507" s="111" t="s">
        <v>105</v>
      </c>
      <c r="O507" s="103">
        <v>21.644594840389889</v>
      </c>
      <c r="P507" s="103">
        <v>22.037599492281618</v>
      </c>
      <c r="Q507" s="103">
        <v>0.39300465189172212</v>
      </c>
      <c r="R507" s="104">
        <v>869.63044078295957</v>
      </c>
      <c r="S507" s="104">
        <v>3993.1386250550436</v>
      </c>
      <c r="T507" s="104">
        <v>3123.5081842720861</v>
      </c>
      <c r="X507" s="105">
        <v>502</v>
      </c>
      <c r="Y507" s="109">
        <v>25.264893087654912</v>
      </c>
      <c r="Z507" s="109">
        <v>2</v>
      </c>
      <c r="AA507" s="109">
        <v>4.0495751090597842</v>
      </c>
      <c r="AB507" s="110">
        <v>153.08199784178782</v>
      </c>
      <c r="AC507" s="109">
        <v>25</v>
      </c>
      <c r="AD507" s="109">
        <v>27.314468196714696</v>
      </c>
      <c r="AE507" s="109">
        <v>2.3144681967146958</v>
      </c>
      <c r="AF507" s="110">
        <v>1319.686273250433</v>
      </c>
      <c r="AG507" s="110">
        <v>4640</v>
      </c>
      <c r="AH507" s="110">
        <v>3320.3137267495667</v>
      </c>
      <c r="AI507" s="111" t="s">
        <v>105</v>
      </c>
      <c r="AK507" s="103">
        <v>21.703153830246887</v>
      </c>
      <c r="AL507" s="103">
        <v>22.140076753096011</v>
      </c>
      <c r="AM507" s="103">
        <v>0.4369229228491141</v>
      </c>
      <c r="AN507" s="104">
        <v>880.86295802769018</v>
      </c>
      <c r="AO507" s="104">
        <v>4038.4800400420522</v>
      </c>
      <c r="AP507" s="104">
        <v>3157.6170820143611</v>
      </c>
      <c r="AT507" s="105">
        <v>502</v>
      </c>
      <c r="AU507" s="109">
        <v>21.784977098882063</v>
      </c>
      <c r="AV507" s="109">
        <v>3</v>
      </c>
      <c r="AW507" s="109">
        <v>4.1977840395036061</v>
      </c>
      <c r="AX507" s="110">
        <v>148.44107783290059</v>
      </c>
      <c r="AY507" s="109">
        <v>22.982761138385669</v>
      </c>
      <c r="AZ507" s="109">
        <v>22.982761138385669</v>
      </c>
      <c r="BA507" s="109">
        <v>0</v>
      </c>
      <c r="BB507" s="110">
        <v>837.92391198447058</v>
      </c>
      <c r="BC507" s="110">
        <v>3597.4141707578506</v>
      </c>
      <c r="BD507" s="110">
        <v>2759.49025877338</v>
      </c>
      <c r="BE507" s="111" t="s">
        <v>104</v>
      </c>
      <c r="BG507" s="103">
        <v>22.955606311215117</v>
      </c>
      <c r="BH507" s="103">
        <v>23.80505487338484</v>
      </c>
      <c r="BI507" s="103">
        <v>0.84944856216973186</v>
      </c>
      <c r="BJ507" s="104">
        <v>966.42513136211653</v>
      </c>
      <c r="BK507" s="104">
        <v>3605.7911458854546</v>
      </c>
      <c r="BL507" s="104">
        <v>2639.3660145233339</v>
      </c>
      <c r="BP507" s="105">
        <v>502</v>
      </c>
      <c r="BQ507" s="109">
        <v>20.097219945154027</v>
      </c>
      <c r="BR507" s="109">
        <v>1</v>
      </c>
      <c r="BS507" s="109">
        <v>3.4311606916643638</v>
      </c>
      <c r="BT507" s="110">
        <v>148.09803298431586</v>
      </c>
      <c r="BU507" s="109">
        <v>22.52838063681839</v>
      </c>
      <c r="BV507" s="109">
        <v>22.52838063681839</v>
      </c>
      <c r="BW507" s="109">
        <v>0</v>
      </c>
      <c r="BX507" s="110">
        <v>823.94945208886759</v>
      </c>
      <c r="BY507" s="110">
        <v>3449.2570955227584</v>
      </c>
      <c r="BZ507" s="110">
        <v>2625.3076434338909</v>
      </c>
      <c r="CA507" s="111" t="s">
        <v>104</v>
      </c>
      <c r="CC507" s="103">
        <v>22.940420694627374</v>
      </c>
      <c r="CD507" s="103">
        <v>23.855488798017415</v>
      </c>
      <c r="CE507" s="103">
        <v>0.91506810339003597</v>
      </c>
      <c r="CF507" s="104">
        <v>976.18957940123244</v>
      </c>
      <c r="CG507" s="104">
        <v>3667.6567296921121</v>
      </c>
      <c r="CH507" s="104">
        <v>2691.4671502908782</v>
      </c>
    </row>
    <row r="508" spans="2:86" x14ac:dyDescent="0.2">
      <c r="B508" s="105">
        <v>503</v>
      </c>
      <c r="C508" s="109">
        <v>19.562638310980052</v>
      </c>
      <c r="D508" s="109">
        <v>3</v>
      </c>
      <c r="E508" s="109">
        <v>5.7462330372071424</v>
      </c>
      <c r="F508" s="110">
        <v>151.67473252952809</v>
      </c>
      <c r="G508" s="109">
        <v>22.308871348187196</v>
      </c>
      <c r="H508" s="109">
        <v>22.308871348187196</v>
      </c>
      <c r="I508" s="109">
        <v>0</v>
      </c>
      <c r="J508" s="110">
        <v>820.94087297514398</v>
      </c>
      <c r="K508" s="110">
        <v>4165.5968426736954</v>
      </c>
      <c r="L508" s="110">
        <v>3344.6559696985514</v>
      </c>
      <c r="M508" s="111" t="s">
        <v>104</v>
      </c>
      <c r="O508" s="103">
        <v>21.645915469630044</v>
      </c>
      <c r="P508" s="103">
        <v>22.038138800146239</v>
      </c>
      <c r="Q508" s="103">
        <v>0.3922233305161919</v>
      </c>
      <c r="R508" s="104">
        <v>869.53364243741726</v>
      </c>
      <c r="S508" s="104">
        <v>3993.4814843346035</v>
      </c>
      <c r="T508" s="104">
        <v>3123.947841897188</v>
      </c>
      <c r="X508" s="105">
        <v>503</v>
      </c>
      <c r="Y508" s="109">
        <v>22.390925475914337</v>
      </c>
      <c r="Z508" s="109">
        <v>2</v>
      </c>
      <c r="AA508" s="109">
        <v>2.7168752426504983</v>
      </c>
      <c r="AB508" s="110">
        <v>188.9690623450833</v>
      </c>
      <c r="AC508" s="109">
        <v>23.107800718564835</v>
      </c>
      <c r="AD508" s="109">
        <v>23.107800718564835</v>
      </c>
      <c r="AE508" s="109">
        <v>0</v>
      </c>
      <c r="AF508" s="110">
        <v>882.20308390202842</v>
      </c>
      <c r="AG508" s="110">
        <v>4299.4041293416703</v>
      </c>
      <c r="AH508" s="110">
        <v>3417.2010454396418</v>
      </c>
      <c r="AI508" s="111" t="s">
        <v>104</v>
      </c>
      <c r="AK508" s="103">
        <v>21.705946368792251</v>
      </c>
      <c r="AL508" s="103">
        <v>22.142000657599922</v>
      </c>
      <c r="AM508" s="103">
        <v>0.43605428880766456</v>
      </c>
      <c r="AN508" s="104">
        <v>880.86562229384197</v>
      </c>
      <c r="AO508" s="104">
        <v>4038.9987758060674</v>
      </c>
      <c r="AP508" s="104">
        <v>3158.1331535122245</v>
      </c>
      <c r="AT508" s="105">
        <v>503</v>
      </c>
      <c r="AU508" s="109">
        <v>26.09974818469896</v>
      </c>
      <c r="AV508" s="109">
        <v>4</v>
      </c>
      <c r="AW508" s="109">
        <v>4.2681239051713211</v>
      </c>
      <c r="AX508" s="110">
        <v>158.7354429501184</v>
      </c>
      <c r="AY508" s="109">
        <v>25</v>
      </c>
      <c r="AZ508" s="109">
        <v>26.367872089870282</v>
      </c>
      <c r="BA508" s="109">
        <v>1.3678720898702821</v>
      </c>
      <c r="BB508" s="110">
        <v>1113.9162564306607</v>
      </c>
      <c r="BC508" s="110">
        <v>3950</v>
      </c>
      <c r="BD508" s="110">
        <v>2836.0837435693393</v>
      </c>
      <c r="BE508" s="111" t="s">
        <v>105</v>
      </c>
      <c r="BG508" s="103">
        <v>22.959670712186856</v>
      </c>
      <c r="BH508" s="103">
        <v>23.810149937433518</v>
      </c>
      <c r="BI508" s="103">
        <v>0.8504792252466713</v>
      </c>
      <c r="BJ508" s="104">
        <v>966.71835427477765</v>
      </c>
      <c r="BK508" s="104">
        <v>3606.4754577226604</v>
      </c>
      <c r="BL508" s="104">
        <v>2639.7571034478788</v>
      </c>
      <c r="BP508" s="105">
        <v>503</v>
      </c>
      <c r="BQ508" s="109">
        <v>22.655862431944691</v>
      </c>
      <c r="BR508" s="109">
        <v>1</v>
      </c>
      <c r="BS508" s="109">
        <v>3.3101253592936462</v>
      </c>
      <c r="BT508" s="110">
        <v>153.22376861704353</v>
      </c>
      <c r="BU508" s="109">
        <v>24.965987791238337</v>
      </c>
      <c r="BV508" s="109">
        <v>24.965987791238337</v>
      </c>
      <c r="BW508" s="109">
        <v>0</v>
      </c>
      <c r="BX508" s="110">
        <v>902.20340235419371</v>
      </c>
      <c r="BY508" s="110">
        <v>3814.8981686857505</v>
      </c>
      <c r="BZ508" s="110">
        <v>2912.6947663315568</v>
      </c>
      <c r="CA508" s="111" t="s">
        <v>104</v>
      </c>
      <c r="CC508" s="103">
        <v>22.944447666986441</v>
      </c>
      <c r="CD508" s="103">
        <v>23.857696549494992</v>
      </c>
      <c r="CE508" s="103">
        <v>0.91324888250854486</v>
      </c>
      <c r="CF508" s="104">
        <v>976.04248958602955</v>
      </c>
      <c r="CG508" s="104">
        <v>3667.9494562109867</v>
      </c>
      <c r="CH508" s="104">
        <v>2691.9069666249552</v>
      </c>
    </row>
    <row r="509" spans="2:86" x14ac:dyDescent="0.2">
      <c r="B509" s="105">
        <v>504</v>
      </c>
      <c r="C509" s="109">
        <v>21.77381451892013</v>
      </c>
      <c r="D509" s="109">
        <v>2</v>
      </c>
      <c r="E509" s="109">
        <v>4.695074067769113</v>
      </c>
      <c r="F509" s="110">
        <v>181.38568146030701</v>
      </c>
      <c r="G509" s="109">
        <v>24.468888586689243</v>
      </c>
      <c r="H509" s="109">
        <v>24.468888586689243</v>
      </c>
      <c r="I509" s="109">
        <v>0</v>
      </c>
      <c r="J509" s="110">
        <v>915.45233906098429</v>
      </c>
      <c r="K509" s="110">
        <v>4504.3999456040638</v>
      </c>
      <c r="L509" s="110">
        <v>3588.9476065430795</v>
      </c>
      <c r="M509" s="111" t="s">
        <v>104</v>
      </c>
      <c r="O509" s="103">
        <v>21.651516606767064</v>
      </c>
      <c r="P509" s="103">
        <v>22.042961716389378</v>
      </c>
      <c r="Q509" s="103">
        <v>0.39144510962231055</v>
      </c>
      <c r="R509" s="104">
        <v>869.62475096246408</v>
      </c>
      <c r="S509" s="104">
        <v>3994.4952114402968</v>
      </c>
      <c r="T509" s="104">
        <v>3124.8704604778345</v>
      </c>
      <c r="X509" s="105">
        <v>504</v>
      </c>
      <c r="Y509" s="109">
        <v>12.757199037804934</v>
      </c>
      <c r="Z509" s="109">
        <v>3</v>
      </c>
      <c r="AA509" s="109">
        <v>2.792127293710327</v>
      </c>
      <c r="AB509" s="110">
        <v>164.09335155241018</v>
      </c>
      <c r="AC509" s="109">
        <v>12.54932633151526</v>
      </c>
      <c r="AD509" s="109">
        <v>12.54932633151526</v>
      </c>
      <c r="AE509" s="109">
        <v>0</v>
      </c>
      <c r="AF509" s="110">
        <v>540.57314149786794</v>
      </c>
      <c r="AG509" s="110">
        <v>2468.8787396727466</v>
      </c>
      <c r="AH509" s="110">
        <v>1928.3055981748787</v>
      </c>
      <c r="AI509" s="111" t="s">
        <v>104</v>
      </c>
      <c r="AK509" s="103">
        <v>21.687778471892891</v>
      </c>
      <c r="AL509" s="103">
        <v>22.122967573619597</v>
      </c>
      <c r="AM509" s="103">
        <v>0.43518910172669695</v>
      </c>
      <c r="AN509" s="104">
        <v>880.1904388001991</v>
      </c>
      <c r="AO509" s="104">
        <v>4035.8834582740569</v>
      </c>
      <c r="AP509" s="104">
        <v>3155.693019473857</v>
      </c>
      <c r="AT509" s="105">
        <v>504</v>
      </c>
      <c r="AU509" s="109">
        <v>22.626878119884548</v>
      </c>
      <c r="AV509" s="109">
        <v>2</v>
      </c>
      <c r="AW509" s="109">
        <v>3.1156836127571004</v>
      </c>
      <c r="AX509" s="110">
        <v>109.75191741035054</v>
      </c>
      <c r="AY509" s="109">
        <v>23.742561732641647</v>
      </c>
      <c r="AZ509" s="109">
        <v>23.742561732641647</v>
      </c>
      <c r="BA509" s="109">
        <v>0</v>
      </c>
      <c r="BB509" s="110">
        <v>822.02876938959992</v>
      </c>
      <c r="BC509" s="110">
        <v>3661.3842598962469</v>
      </c>
      <c r="BD509" s="110">
        <v>2839.3554905066471</v>
      </c>
      <c r="BE509" s="111" t="s">
        <v>104</v>
      </c>
      <c r="BG509" s="103">
        <v>22.961224067386169</v>
      </c>
      <c r="BH509" s="103">
        <v>23.810015833852578</v>
      </c>
      <c r="BI509" s="103">
        <v>0.84879176646641996</v>
      </c>
      <c r="BJ509" s="104">
        <v>966.43127176508483</v>
      </c>
      <c r="BK509" s="104">
        <v>3606.5844037587194</v>
      </c>
      <c r="BL509" s="104">
        <v>2640.1531319936303</v>
      </c>
      <c r="BP509" s="105">
        <v>504</v>
      </c>
      <c r="BQ509" s="109">
        <v>23.314852751202576</v>
      </c>
      <c r="BR509" s="109">
        <v>4</v>
      </c>
      <c r="BS509" s="109">
        <v>6.5339459766390897</v>
      </c>
      <c r="BT509" s="110">
        <v>113.00219289120628</v>
      </c>
      <c r="BU509" s="109">
        <v>25</v>
      </c>
      <c r="BV509" s="109">
        <v>25.848798727841665</v>
      </c>
      <c r="BW509" s="109">
        <v>0.84879872784166466</v>
      </c>
      <c r="BX509" s="110">
        <v>990.32200206745597</v>
      </c>
      <c r="BY509" s="110">
        <v>4030</v>
      </c>
      <c r="BZ509" s="110">
        <v>3039.6779979325438</v>
      </c>
      <c r="CA509" s="111" t="s">
        <v>105</v>
      </c>
      <c r="CC509" s="103">
        <v>22.948526143837658</v>
      </c>
      <c r="CD509" s="103">
        <v>23.861647149055205</v>
      </c>
      <c r="CE509" s="103">
        <v>0.91312100521753914</v>
      </c>
      <c r="CF509" s="104">
        <v>976.07082195206419</v>
      </c>
      <c r="CG509" s="104">
        <v>3668.6678104645362</v>
      </c>
      <c r="CH509" s="104">
        <v>2692.59698851247</v>
      </c>
    </row>
    <row r="510" spans="2:86" x14ac:dyDescent="0.2">
      <c r="B510" s="105">
        <v>505</v>
      </c>
      <c r="C510" s="109">
        <v>17.053515755129919</v>
      </c>
      <c r="D510" s="109">
        <v>4</v>
      </c>
      <c r="E510" s="109">
        <v>3.4267457575808451</v>
      </c>
      <c r="F510" s="110">
        <v>142.74717703039039</v>
      </c>
      <c r="G510" s="109">
        <v>16.480261512710765</v>
      </c>
      <c r="H510" s="109">
        <v>16.480261512710765</v>
      </c>
      <c r="I510" s="109">
        <v>0</v>
      </c>
      <c r="J510" s="110">
        <v>637.15502241171339</v>
      </c>
      <c r="K510" s="110">
        <v>3166.4470722879378</v>
      </c>
      <c r="L510" s="110">
        <v>2529.2920498762242</v>
      </c>
      <c r="M510" s="111" t="s">
        <v>104</v>
      </c>
      <c r="O510" s="103">
        <v>21.641276497669921</v>
      </c>
      <c r="P510" s="103">
        <v>22.031946468461303</v>
      </c>
      <c r="Q510" s="103">
        <v>0.39066997079137528</v>
      </c>
      <c r="R510" s="104">
        <v>869.16441486632391</v>
      </c>
      <c r="S510" s="104">
        <v>3992.855512154847</v>
      </c>
      <c r="T510" s="104">
        <v>3123.6910972885244</v>
      </c>
      <c r="X510" s="105">
        <v>505</v>
      </c>
      <c r="Y510" s="109">
        <v>17.38146784789781</v>
      </c>
      <c r="Z510" s="109">
        <v>4</v>
      </c>
      <c r="AA510" s="109">
        <v>3.7610175801718047</v>
      </c>
      <c r="AB510" s="110">
        <v>173.35256867208747</v>
      </c>
      <c r="AC510" s="109">
        <v>17.142485428069612</v>
      </c>
      <c r="AD510" s="109">
        <v>17.142485428069612</v>
      </c>
      <c r="AE510" s="109">
        <v>0</v>
      </c>
      <c r="AF510" s="110">
        <v>687.62713151417586</v>
      </c>
      <c r="AG510" s="110">
        <v>3365.6473770525304</v>
      </c>
      <c r="AH510" s="110">
        <v>2678.0202455383546</v>
      </c>
      <c r="AI510" s="111" t="s">
        <v>104</v>
      </c>
      <c r="AK510" s="103">
        <v>21.678777891608092</v>
      </c>
      <c r="AL510" s="103">
        <v>22.113105232737318</v>
      </c>
      <c r="AM510" s="103">
        <v>0.43432734112921834</v>
      </c>
      <c r="AN510" s="104">
        <v>879.80912532042487</v>
      </c>
      <c r="AO510" s="104">
        <v>4034.5562581132222</v>
      </c>
      <c r="AP510" s="104">
        <v>3154.7471327927965</v>
      </c>
      <c r="AT510" s="105">
        <v>505</v>
      </c>
      <c r="AU510" s="109">
        <v>18.704290740042374</v>
      </c>
      <c r="AV510" s="109">
        <v>2</v>
      </c>
      <c r="AW510" s="109">
        <v>5.4022834982613732</v>
      </c>
      <c r="AX510" s="110">
        <v>128.96879767457969</v>
      </c>
      <c r="AY510" s="109">
        <v>22.106574238303747</v>
      </c>
      <c r="AZ510" s="109">
        <v>22.106574238303747</v>
      </c>
      <c r="BA510" s="109">
        <v>0</v>
      </c>
      <c r="BB510" s="110">
        <v>792.16602482369217</v>
      </c>
      <c r="BC510" s="110">
        <v>3415.986135745562</v>
      </c>
      <c r="BD510" s="110">
        <v>2623.8201109218699</v>
      </c>
      <c r="BE510" s="111" t="s">
        <v>104</v>
      </c>
      <c r="BG510" s="103">
        <v>22.959531691486994</v>
      </c>
      <c r="BH510" s="103">
        <v>23.806642682178225</v>
      </c>
      <c r="BI510" s="103">
        <v>0.84711099069123896</v>
      </c>
      <c r="BJ510" s="104">
        <v>966.08619206817116</v>
      </c>
      <c r="BK510" s="104">
        <v>3606.2069814458223</v>
      </c>
      <c r="BL510" s="104">
        <v>2640.1207893776468</v>
      </c>
      <c r="BP510" s="105">
        <v>505</v>
      </c>
      <c r="BQ510" s="109">
        <v>22.395922194359773</v>
      </c>
      <c r="BR510" s="109">
        <v>6</v>
      </c>
      <c r="BS510" s="109">
        <v>5.6538564702833458</v>
      </c>
      <c r="BT510" s="110">
        <v>154.4307011036137</v>
      </c>
      <c r="BU510" s="109">
        <v>22.049778664643121</v>
      </c>
      <c r="BV510" s="109">
        <v>22.049778664643121</v>
      </c>
      <c r="BW510" s="109">
        <v>0</v>
      </c>
      <c r="BX510" s="110">
        <v>815.9240610429074</v>
      </c>
      <c r="BY510" s="110">
        <v>3727.4667996964681</v>
      </c>
      <c r="BZ510" s="110">
        <v>2911.5427386535607</v>
      </c>
      <c r="CA510" s="111" t="s">
        <v>104</v>
      </c>
      <c r="CC510" s="103">
        <v>22.946746445859056</v>
      </c>
      <c r="CD510" s="103">
        <v>23.85805929067023</v>
      </c>
      <c r="CE510" s="103">
        <v>0.9113128448111677</v>
      </c>
      <c r="CF510" s="104">
        <v>975.75369965323409</v>
      </c>
      <c r="CG510" s="104">
        <v>3668.7842441065795</v>
      </c>
      <c r="CH510" s="104">
        <v>2693.0305444533433</v>
      </c>
    </row>
    <row r="511" spans="2:86" x14ac:dyDescent="0.2">
      <c r="B511" s="105">
        <v>506</v>
      </c>
      <c r="C511" s="109">
        <v>20.425768173436033</v>
      </c>
      <c r="D511" s="109">
        <v>2</v>
      </c>
      <c r="E511" s="109">
        <v>3.5541994869326321</v>
      </c>
      <c r="F511" s="110">
        <v>135.59480879607008</v>
      </c>
      <c r="G511" s="109">
        <v>21.979967660368665</v>
      </c>
      <c r="H511" s="109">
        <v>21.979967660368665</v>
      </c>
      <c r="I511" s="109">
        <v>0</v>
      </c>
      <c r="J511" s="110">
        <v>794.99383860712999</v>
      </c>
      <c r="K511" s="110">
        <v>4056.3941788663597</v>
      </c>
      <c r="L511" s="110">
        <v>3261.4003402592298</v>
      </c>
      <c r="M511" s="111" t="s">
        <v>104</v>
      </c>
      <c r="O511" s="103">
        <v>21.641945847793835</v>
      </c>
      <c r="P511" s="103">
        <v>22.031843743544123</v>
      </c>
      <c r="Q511" s="103">
        <v>0.38989789575028561</v>
      </c>
      <c r="R511" s="104">
        <v>869.01783269980388</v>
      </c>
      <c r="S511" s="104">
        <v>3992.9810826424191</v>
      </c>
      <c r="T511" s="104">
        <v>3123.9632499426166</v>
      </c>
      <c r="X511" s="105">
        <v>506</v>
      </c>
      <c r="Y511" s="109">
        <v>24.666743661752307</v>
      </c>
      <c r="Z511" s="109">
        <v>0</v>
      </c>
      <c r="AA511" s="109">
        <v>4.0529163770786472</v>
      </c>
      <c r="AB511" s="110">
        <v>176.27799858455066</v>
      </c>
      <c r="AC511" s="109">
        <v>25</v>
      </c>
      <c r="AD511" s="109">
        <v>28.719660038830952</v>
      </c>
      <c r="AE511" s="109">
        <v>3.719660038830952</v>
      </c>
      <c r="AF511" s="110">
        <v>1595.8168055741221</v>
      </c>
      <c r="AG511" s="110">
        <v>4500</v>
      </c>
      <c r="AH511" s="110">
        <v>2904.1831944258779</v>
      </c>
      <c r="AI511" s="111" t="s">
        <v>105</v>
      </c>
      <c r="AK511" s="103">
        <v>21.685341571664203</v>
      </c>
      <c r="AL511" s="103">
        <v>22.126161665160428</v>
      </c>
      <c r="AM511" s="103">
        <v>0.44082009349621787</v>
      </c>
      <c r="AN511" s="104">
        <v>881.22416026163762</v>
      </c>
      <c r="AO511" s="104">
        <v>4035.4761074054886</v>
      </c>
      <c r="AP511" s="104">
        <v>3154.25194714385</v>
      </c>
      <c r="AT511" s="105">
        <v>506</v>
      </c>
      <c r="AU511" s="109">
        <v>21.529694496970905</v>
      </c>
      <c r="AV511" s="109">
        <v>4</v>
      </c>
      <c r="AW511" s="109">
        <v>3.8073320939773607</v>
      </c>
      <c r="AX511" s="110">
        <v>169.28700328288656</v>
      </c>
      <c r="AY511" s="109">
        <v>21.337026590948266</v>
      </c>
      <c r="AZ511" s="109">
        <v>21.337026590948266</v>
      </c>
      <c r="BA511" s="109">
        <v>0</v>
      </c>
      <c r="BB511" s="110">
        <v>809.39780101133454</v>
      </c>
      <c r="BC511" s="110">
        <v>3400.5539886422398</v>
      </c>
      <c r="BD511" s="110">
        <v>2591.1561876309052</v>
      </c>
      <c r="BE511" s="111" t="s">
        <v>104</v>
      </c>
      <c r="BG511" s="103">
        <v>22.956325159667749</v>
      </c>
      <c r="BH511" s="103">
        <v>23.801762017966308</v>
      </c>
      <c r="BI511" s="103">
        <v>0.84543685829856852</v>
      </c>
      <c r="BJ511" s="104">
        <v>965.7765312162802</v>
      </c>
      <c r="BK511" s="104">
        <v>3605.8005526062893</v>
      </c>
      <c r="BL511" s="104">
        <v>2640.0240213900051</v>
      </c>
      <c r="BP511" s="105">
        <v>506</v>
      </c>
      <c r="BQ511" s="109">
        <v>19.403562345006083</v>
      </c>
      <c r="BR511" s="109">
        <v>2</v>
      </c>
      <c r="BS511" s="109">
        <v>3.9035223801775261</v>
      </c>
      <c r="BT511" s="110">
        <v>149.13921863247964</v>
      </c>
      <c r="BU511" s="109">
        <v>21.307084725183611</v>
      </c>
      <c r="BV511" s="109">
        <v>21.307084725183611</v>
      </c>
      <c r="BW511" s="109">
        <v>0</v>
      </c>
      <c r="BX511" s="110">
        <v>788.35176038798795</v>
      </c>
      <c r="BY511" s="110">
        <v>3336.0627087775415</v>
      </c>
      <c r="BZ511" s="110">
        <v>2547.7109483895538</v>
      </c>
      <c r="CA511" s="111" t="s">
        <v>104</v>
      </c>
      <c r="CC511" s="103">
        <v>22.9435060076759</v>
      </c>
      <c r="CD511" s="103">
        <v>23.853017838959783</v>
      </c>
      <c r="CE511" s="103">
        <v>0.90951183128387292</v>
      </c>
      <c r="CF511" s="104">
        <v>975.38334008946879</v>
      </c>
      <c r="CG511" s="104">
        <v>3668.126691665218</v>
      </c>
      <c r="CH511" s="104">
        <v>2692.7433515757471</v>
      </c>
    </row>
    <row r="512" spans="2:86" x14ac:dyDescent="0.2">
      <c r="B512" s="105">
        <v>507</v>
      </c>
      <c r="C512" s="109">
        <v>25.021222582797652</v>
      </c>
      <c r="D512" s="109">
        <v>4</v>
      </c>
      <c r="E512" s="109">
        <v>5.1399267437516372</v>
      </c>
      <c r="F512" s="110">
        <v>162.43364429833429</v>
      </c>
      <c r="G512" s="109">
        <v>25</v>
      </c>
      <c r="H512" s="109">
        <v>26.161149326549289</v>
      </c>
      <c r="I512" s="109">
        <v>1.1611493265492889</v>
      </c>
      <c r="J512" s="110">
        <v>1121.4405230772063</v>
      </c>
      <c r="K512" s="110">
        <v>4700</v>
      </c>
      <c r="L512" s="110">
        <v>3578.5594769227937</v>
      </c>
      <c r="M512" s="111" t="s">
        <v>105</v>
      </c>
      <c r="O512" s="103">
        <v>21.648569228764654</v>
      </c>
      <c r="P512" s="103">
        <v>22.039988330492854</v>
      </c>
      <c r="Q512" s="103">
        <v>0.39141910172819294</v>
      </c>
      <c r="R512" s="104">
        <v>869.51570782875342</v>
      </c>
      <c r="S512" s="104">
        <v>3994.3755972723156</v>
      </c>
      <c r="T512" s="104">
        <v>3124.8598894435636</v>
      </c>
      <c r="X512" s="105">
        <v>507</v>
      </c>
      <c r="Y512" s="109">
        <v>18.195837198284764</v>
      </c>
      <c r="Z512" s="109">
        <v>2</v>
      </c>
      <c r="AA512" s="109">
        <v>3.381419392769986</v>
      </c>
      <c r="AB512" s="110">
        <v>139.65559939508341</v>
      </c>
      <c r="AC512" s="109">
        <v>19.577256591054748</v>
      </c>
      <c r="AD512" s="109">
        <v>19.577256591054748</v>
      </c>
      <c r="AE512" s="109">
        <v>0</v>
      </c>
      <c r="AF512" s="110">
        <v>726.97329712672592</v>
      </c>
      <c r="AG512" s="110">
        <v>3663.9061863898546</v>
      </c>
      <c r="AH512" s="110">
        <v>2936.9328892631288</v>
      </c>
      <c r="AI512" s="111" t="s">
        <v>104</v>
      </c>
      <c r="AK512" s="103">
        <v>21.68118361312257</v>
      </c>
      <c r="AL512" s="103">
        <v>22.121134238978762</v>
      </c>
      <c r="AM512" s="103">
        <v>0.43995062585618588</v>
      </c>
      <c r="AN512" s="104">
        <v>880.91991792803822</v>
      </c>
      <c r="AO512" s="104">
        <v>4034.7432278768583</v>
      </c>
      <c r="AP512" s="104">
        <v>3153.8233099488189</v>
      </c>
      <c r="AT512" s="105">
        <v>507</v>
      </c>
      <c r="AU512" s="109">
        <v>20.111804210947788</v>
      </c>
      <c r="AV512" s="109">
        <v>3</v>
      </c>
      <c r="AW512" s="109">
        <v>3.8704676112673737</v>
      </c>
      <c r="AX512" s="110">
        <v>127.89106335180306</v>
      </c>
      <c r="AY512" s="109">
        <v>20.982271822215161</v>
      </c>
      <c r="AZ512" s="109">
        <v>20.982271822215161</v>
      </c>
      <c r="BA512" s="109">
        <v>0</v>
      </c>
      <c r="BB512" s="110">
        <v>757.35921801825782</v>
      </c>
      <c r="BC512" s="110">
        <v>3297.3407733322742</v>
      </c>
      <c r="BD512" s="110">
        <v>2539.9815553140165</v>
      </c>
      <c r="BE512" s="111" t="s">
        <v>104</v>
      </c>
      <c r="BG512" s="103">
        <v>22.952431563341413</v>
      </c>
      <c r="BH512" s="103">
        <v>23.796200893319856</v>
      </c>
      <c r="BI512" s="103">
        <v>0.843769329978453</v>
      </c>
      <c r="BJ512" s="104">
        <v>965.36545170306908</v>
      </c>
      <c r="BK512" s="104">
        <v>3605.1921506747822</v>
      </c>
      <c r="BL512" s="104">
        <v>2639.8266989717094</v>
      </c>
      <c r="BP512" s="105">
        <v>507</v>
      </c>
      <c r="BQ512" s="109">
        <v>22.971133121128357</v>
      </c>
      <c r="BR512" s="109">
        <v>2</v>
      </c>
      <c r="BS512" s="109">
        <v>6.3125502620647618</v>
      </c>
      <c r="BT512" s="110">
        <v>149.18956913283412</v>
      </c>
      <c r="BU512" s="109">
        <v>25</v>
      </c>
      <c r="BV512" s="109">
        <v>27.283683383193118</v>
      </c>
      <c r="BW512" s="109">
        <v>2.283683383193118</v>
      </c>
      <c r="BX512" s="110">
        <v>1241.7420766118018</v>
      </c>
      <c r="BY512" s="110">
        <v>3890</v>
      </c>
      <c r="BZ512" s="110">
        <v>2648.2579233881979</v>
      </c>
      <c r="CA512" s="111" t="s">
        <v>105</v>
      </c>
      <c r="CC512" s="103">
        <v>22.947562208844193</v>
      </c>
      <c r="CD512" s="103">
        <v>23.859784437666359</v>
      </c>
      <c r="CE512" s="103">
        <v>0.91222222882215553</v>
      </c>
      <c r="CF512" s="104">
        <v>975.90870248892111</v>
      </c>
      <c r="CG512" s="104">
        <v>3668.5643116027618</v>
      </c>
      <c r="CH512" s="104">
        <v>2692.6556091138382</v>
      </c>
    </row>
    <row r="513" spans="2:86" x14ac:dyDescent="0.2">
      <c r="B513" s="105">
        <v>508</v>
      </c>
      <c r="C513" s="109">
        <v>16.259715097156423</v>
      </c>
      <c r="D513" s="109">
        <v>1</v>
      </c>
      <c r="E513" s="109">
        <v>3.2008914408688236</v>
      </c>
      <c r="F513" s="110">
        <v>170.39084835486761</v>
      </c>
      <c r="G513" s="109">
        <v>18.460606538025246</v>
      </c>
      <c r="H513" s="109">
        <v>18.460606538025246</v>
      </c>
      <c r="I513" s="109">
        <v>0</v>
      </c>
      <c r="J513" s="110">
        <v>724.20904449562499</v>
      </c>
      <c r="K513" s="110">
        <v>3372.9091768445442</v>
      </c>
      <c r="L513" s="110">
        <v>2648.7001323489194</v>
      </c>
      <c r="M513" s="111" t="s">
        <v>104</v>
      </c>
      <c r="O513" s="103">
        <v>21.642293711656897</v>
      </c>
      <c r="P513" s="103">
        <v>22.032942303342324</v>
      </c>
      <c r="Q513" s="103">
        <v>0.39064859168542088</v>
      </c>
      <c r="R513" s="104">
        <v>869.22967108990861</v>
      </c>
      <c r="S513" s="104">
        <v>3993.1522381769855</v>
      </c>
      <c r="T513" s="104">
        <v>3123.9225670870778</v>
      </c>
      <c r="X513" s="105">
        <v>508</v>
      </c>
      <c r="Y513" s="109">
        <v>18.120138774174393</v>
      </c>
      <c r="Z513" s="109">
        <v>3</v>
      </c>
      <c r="AA513" s="109">
        <v>4.3048141902706689</v>
      </c>
      <c r="AB513" s="110">
        <v>130.63081544941363</v>
      </c>
      <c r="AC513" s="109">
        <v>19.424952964445062</v>
      </c>
      <c r="AD513" s="109">
        <v>19.424952964445062</v>
      </c>
      <c r="AE513" s="109">
        <v>0</v>
      </c>
      <c r="AF513" s="110">
        <v>713.37940438276541</v>
      </c>
      <c r="AG513" s="110">
        <v>3706.4915336001113</v>
      </c>
      <c r="AH513" s="110">
        <v>2993.1121292173457</v>
      </c>
      <c r="AI513" s="111" t="s">
        <v>104</v>
      </c>
      <c r="AK513" s="103">
        <v>21.676742214207852</v>
      </c>
      <c r="AL513" s="103">
        <v>22.115826795524956</v>
      </c>
      <c r="AM513" s="103">
        <v>0.43908458131709888</v>
      </c>
      <c r="AN513" s="104">
        <v>880.59011376751596</v>
      </c>
      <c r="AO513" s="104">
        <v>4034.0970631243449</v>
      </c>
      <c r="AP513" s="104">
        <v>3153.5069493568276</v>
      </c>
      <c r="AT513" s="105">
        <v>508</v>
      </c>
      <c r="AU513" s="109">
        <v>22.527947663792972</v>
      </c>
      <c r="AV513" s="109">
        <v>3</v>
      </c>
      <c r="AW513" s="109">
        <v>3.4838108973041191</v>
      </c>
      <c r="AX513" s="110">
        <v>154.77077270822599</v>
      </c>
      <c r="AY513" s="109">
        <v>23.011758561097089</v>
      </c>
      <c r="AZ513" s="109">
        <v>23.011758561097089</v>
      </c>
      <c r="BA513" s="109">
        <v>0</v>
      </c>
      <c r="BB513" s="110">
        <v>845.12352954113862</v>
      </c>
      <c r="BC513" s="110">
        <v>3601.7637841645633</v>
      </c>
      <c r="BD513" s="110">
        <v>2756.6402546234249</v>
      </c>
      <c r="BE513" s="111" t="s">
        <v>104</v>
      </c>
      <c r="BG513" s="103">
        <v>22.952548348770065</v>
      </c>
      <c r="BH513" s="103">
        <v>23.794656715500519</v>
      </c>
      <c r="BI513" s="103">
        <v>0.84210836673046385</v>
      </c>
      <c r="BJ513" s="104">
        <v>965.12875500589996</v>
      </c>
      <c r="BK513" s="104">
        <v>3605.1854019218094</v>
      </c>
      <c r="BL513" s="104">
        <v>2640.0566469159057</v>
      </c>
      <c r="BP513" s="105">
        <v>508</v>
      </c>
      <c r="BQ513" s="109">
        <v>17.916016567185686</v>
      </c>
      <c r="BR513" s="109">
        <v>5</v>
      </c>
      <c r="BS513" s="109">
        <v>6.159937807071012</v>
      </c>
      <c r="BT513" s="110">
        <v>158.46790454111346</v>
      </c>
      <c r="BU513" s="109">
        <v>19.075954374256696</v>
      </c>
      <c r="BV513" s="109">
        <v>19.075954374256696</v>
      </c>
      <c r="BW513" s="109">
        <v>0</v>
      </c>
      <c r="BX513" s="110">
        <v>730.74653576881428</v>
      </c>
      <c r="BY513" s="110">
        <v>3211.3931561385043</v>
      </c>
      <c r="BZ513" s="110">
        <v>2480.64662036969</v>
      </c>
      <c r="CA513" s="111" t="s">
        <v>104</v>
      </c>
      <c r="CC513" s="103">
        <v>22.939940933579258</v>
      </c>
      <c r="CD513" s="103">
        <v>23.850367449352561</v>
      </c>
      <c r="CE513" s="103">
        <v>0.91042651577329303</v>
      </c>
      <c r="CF513" s="104">
        <v>975.42609979852716</v>
      </c>
      <c r="CG513" s="104">
        <v>3667.664368383344</v>
      </c>
      <c r="CH513" s="104">
        <v>2692.2382685848147</v>
      </c>
    </row>
    <row r="514" spans="2:86" x14ac:dyDescent="0.2">
      <c r="B514" s="105">
        <v>509</v>
      </c>
      <c r="C514" s="109">
        <v>20.218613530981735</v>
      </c>
      <c r="D514" s="109">
        <v>2</v>
      </c>
      <c r="E514" s="109">
        <v>4.4300209822852317</v>
      </c>
      <c r="F514" s="110">
        <v>168.15935776238425</v>
      </c>
      <c r="G514" s="109">
        <v>22.648634513266966</v>
      </c>
      <c r="H514" s="109">
        <v>22.648634513266966</v>
      </c>
      <c r="I514" s="109">
        <v>0</v>
      </c>
      <c r="J514" s="110">
        <v>847.61839316039323</v>
      </c>
      <c r="K514" s="110">
        <v>4176.7542123880539</v>
      </c>
      <c r="L514" s="110">
        <v>3329.1358192276607</v>
      </c>
      <c r="M514" s="111" t="s">
        <v>104</v>
      </c>
      <c r="O514" s="103">
        <v>21.64427080556969</v>
      </c>
      <c r="P514" s="103">
        <v>22.034151914756716</v>
      </c>
      <c r="Q514" s="103">
        <v>0.38988110918702124</v>
      </c>
      <c r="R514" s="104">
        <v>869.18721278356384</v>
      </c>
      <c r="S514" s="104">
        <v>3993.5129493247482</v>
      </c>
      <c r="T514" s="104">
        <v>3124.3257365411855</v>
      </c>
      <c r="X514" s="105">
        <v>509</v>
      </c>
      <c r="Y514" s="109">
        <v>16.852496055486988</v>
      </c>
      <c r="Z514" s="109">
        <v>4</v>
      </c>
      <c r="AA514" s="109">
        <v>2.2872065210304462</v>
      </c>
      <c r="AB514" s="110">
        <v>127.53426550437878</v>
      </c>
      <c r="AC514" s="109">
        <v>15.139702576517433</v>
      </c>
      <c r="AD514" s="109">
        <v>15.139702576517433</v>
      </c>
      <c r="AE514" s="109">
        <v>0</v>
      </c>
      <c r="AF514" s="110">
        <v>581.7253427999018</v>
      </c>
      <c r="AG514" s="110">
        <v>3005.1464637731378</v>
      </c>
      <c r="AH514" s="110">
        <v>2423.4211209732362</v>
      </c>
      <c r="AI514" s="111" t="s">
        <v>104</v>
      </c>
      <c r="AK514" s="103">
        <v>21.663899307257577</v>
      </c>
      <c r="AL514" s="103">
        <v>22.102121246961094</v>
      </c>
      <c r="AM514" s="103">
        <v>0.43822193970350931</v>
      </c>
      <c r="AN514" s="104">
        <v>880.00295311728496</v>
      </c>
      <c r="AO514" s="104">
        <v>4032.0755491767004</v>
      </c>
      <c r="AP514" s="104">
        <v>3152.0725960594141</v>
      </c>
      <c r="AT514" s="105">
        <v>509</v>
      </c>
      <c r="AU514" s="109">
        <v>22.676597834935279</v>
      </c>
      <c r="AV514" s="109">
        <v>2</v>
      </c>
      <c r="AW514" s="109">
        <v>5.4917172369610219</v>
      </c>
      <c r="AX514" s="110">
        <v>162.48853791676763</v>
      </c>
      <c r="AY514" s="109">
        <v>25</v>
      </c>
      <c r="AZ514" s="109">
        <v>26.168315071896302</v>
      </c>
      <c r="BA514" s="109">
        <v>1.168315071896302</v>
      </c>
      <c r="BB514" s="110">
        <v>1087.7357987012128</v>
      </c>
      <c r="BC514" s="110">
        <v>3850</v>
      </c>
      <c r="BD514" s="110">
        <v>2762.2642012987872</v>
      </c>
      <c r="BE514" s="111" t="s">
        <v>105</v>
      </c>
      <c r="BG514" s="103">
        <v>22.95657084710254</v>
      </c>
      <c r="BH514" s="103">
        <v>23.799320091446287</v>
      </c>
      <c r="BI514" s="103">
        <v>0.84274924434375631</v>
      </c>
      <c r="BJ514" s="104">
        <v>965.36963328427976</v>
      </c>
      <c r="BK514" s="104">
        <v>3605.6663736272676</v>
      </c>
      <c r="BL514" s="104">
        <v>2640.2967403429843</v>
      </c>
      <c r="BP514" s="105">
        <v>509</v>
      </c>
      <c r="BQ514" s="109">
        <v>24.489808916603703</v>
      </c>
      <c r="BR514" s="109">
        <v>3</v>
      </c>
      <c r="BS514" s="109">
        <v>6.3124651459511743</v>
      </c>
      <c r="BT514" s="110">
        <v>153.77089971137133</v>
      </c>
      <c r="BU514" s="109">
        <v>25</v>
      </c>
      <c r="BV514" s="109">
        <v>27.802274062554879</v>
      </c>
      <c r="BW514" s="109">
        <v>2.8022740625548792</v>
      </c>
      <c r="BX514" s="110">
        <v>1324.1120090946033</v>
      </c>
      <c r="BY514" s="110">
        <v>3960</v>
      </c>
      <c r="BZ514" s="110">
        <v>2635.8879909053967</v>
      </c>
      <c r="CA514" s="111" t="s">
        <v>105</v>
      </c>
      <c r="CC514" s="103">
        <v>22.943988200900321</v>
      </c>
      <c r="CD514" s="103">
        <v>23.858131509496374</v>
      </c>
      <c r="CE514" s="103">
        <v>0.91414330859604664</v>
      </c>
      <c r="CF514" s="104">
        <v>976.11114087769431</v>
      </c>
      <c r="CG514" s="104">
        <v>3668.2387016478169</v>
      </c>
      <c r="CH514" s="104">
        <v>2692.1275607701205</v>
      </c>
    </row>
    <row r="515" spans="2:86" x14ac:dyDescent="0.2">
      <c r="B515" s="105">
        <v>510</v>
      </c>
      <c r="C515" s="109">
        <v>19.081001216060109</v>
      </c>
      <c r="D515" s="109">
        <v>3</v>
      </c>
      <c r="E515" s="109">
        <v>5.2699374400877055</v>
      </c>
      <c r="F515" s="110">
        <v>182.941779364789</v>
      </c>
      <c r="G515" s="109">
        <v>21.350938656147814</v>
      </c>
      <c r="H515" s="109">
        <v>21.350938656147814</v>
      </c>
      <c r="I515" s="109">
        <v>0</v>
      </c>
      <c r="J515" s="110">
        <v>823.4699390492234</v>
      </c>
      <c r="K515" s="110">
        <v>3993.1689581066066</v>
      </c>
      <c r="L515" s="110">
        <v>3169.6990190573833</v>
      </c>
      <c r="M515" s="111" t="s">
        <v>104</v>
      </c>
      <c r="O515" s="103">
        <v>21.643695644492389</v>
      </c>
      <c r="P515" s="103">
        <v>22.032812280916303</v>
      </c>
      <c r="Q515" s="103">
        <v>0.38911663642390942</v>
      </c>
      <c r="R515" s="104">
        <v>869.09757107035921</v>
      </c>
      <c r="S515" s="104">
        <v>3993.5122748321633</v>
      </c>
      <c r="T515" s="104">
        <v>3124.4147037618054</v>
      </c>
      <c r="X515" s="105">
        <v>510</v>
      </c>
      <c r="Y515" s="109">
        <v>20.683104171576069</v>
      </c>
      <c r="Z515" s="109">
        <v>3</v>
      </c>
      <c r="AA515" s="109">
        <v>5.5392937594876699</v>
      </c>
      <c r="AB515" s="110">
        <v>164.2537672368976</v>
      </c>
      <c r="AC515" s="109">
        <v>23.222397931063739</v>
      </c>
      <c r="AD515" s="109">
        <v>23.222397931063739</v>
      </c>
      <c r="AE515" s="109">
        <v>0</v>
      </c>
      <c r="AF515" s="110">
        <v>860.92570516880983</v>
      </c>
      <c r="AG515" s="110">
        <v>4390.0316275914729</v>
      </c>
      <c r="AH515" s="110">
        <v>3529.1059224226628</v>
      </c>
      <c r="AI515" s="111" t="s">
        <v>104</v>
      </c>
      <c r="AK515" s="103">
        <v>21.666955186912098</v>
      </c>
      <c r="AL515" s="103">
        <v>22.104317867910314</v>
      </c>
      <c r="AM515" s="103">
        <v>0.4373626809982083</v>
      </c>
      <c r="AN515" s="104">
        <v>879.96554674875847</v>
      </c>
      <c r="AO515" s="104">
        <v>4032.7774238402585</v>
      </c>
      <c r="AP515" s="104">
        <v>3152.8118770914989</v>
      </c>
      <c r="AT515" s="105">
        <v>510</v>
      </c>
      <c r="AU515" s="109">
        <v>24.867991068706868</v>
      </c>
      <c r="AV515" s="109">
        <v>6</v>
      </c>
      <c r="AW515" s="109">
        <v>3.1507496466533818</v>
      </c>
      <c r="AX515" s="110">
        <v>140.86285664649199</v>
      </c>
      <c r="AY515" s="109">
        <v>22.018740715360249</v>
      </c>
      <c r="AZ515" s="109">
        <v>22.018740715360249</v>
      </c>
      <c r="BA515" s="109">
        <v>0</v>
      </c>
      <c r="BB515" s="110">
        <v>801.42507810729944</v>
      </c>
      <c r="BC515" s="110">
        <v>3602.8111073040373</v>
      </c>
      <c r="BD515" s="110">
        <v>2801.3860291967376</v>
      </c>
      <c r="BE515" s="111" t="s">
        <v>104</v>
      </c>
      <c r="BG515" s="103">
        <v>22.954731964491284</v>
      </c>
      <c r="BH515" s="103">
        <v>23.795828759336317</v>
      </c>
      <c r="BI515" s="103">
        <v>0.84109679484504307</v>
      </c>
      <c r="BJ515" s="104">
        <v>965.04817337216798</v>
      </c>
      <c r="BK515" s="104">
        <v>3605.6607750658495</v>
      </c>
      <c r="BL515" s="104">
        <v>2640.6126016936778</v>
      </c>
      <c r="BP515" s="105">
        <v>510</v>
      </c>
      <c r="BQ515" s="109">
        <v>26.190472893900591</v>
      </c>
      <c r="BR515" s="109">
        <v>2</v>
      </c>
      <c r="BS515" s="109">
        <v>4.8991226772233691</v>
      </c>
      <c r="BT515" s="110">
        <v>146.94864063276225</v>
      </c>
      <c r="BU515" s="109">
        <v>25</v>
      </c>
      <c r="BV515" s="109">
        <v>29.089595571123958</v>
      </c>
      <c r="BW515" s="109">
        <v>4.089595571123958</v>
      </c>
      <c r="BX515" s="110">
        <v>1510.387976301356</v>
      </c>
      <c r="BY515" s="110">
        <v>3890</v>
      </c>
      <c r="BZ515" s="110">
        <v>2379.612023698644</v>
      </c>
      <c r="CA515" s="111" t="s">
        <v>105</v>
      </c>
      <c r="CC515" s="103">
        <v>22.948019596584832</v>
      </c>
      <c r="CD515" s="103">
        <v>23.868389282166234</v>
      </c>
      <c r="CE515" s="103">
        <v>0.92036968558139542</v>
      </c>
      <c r="CF515" s="104">
        <v>977.15874251577998</v>
      </c>
      <c r="CG515" s="104">
        <v>3668.6735277230173</v>
      </c>
      <c r="CH515" s="104">
        <v>2691.514785207235</v>
      </c>
    </row>
    <row r="516" spans="2:86" x14ac:dyDescent="0.2">
      <c r="B516" s="105">
        <v>511</v>
      </c>
      <c r="C516" s="109">
        <v>22.614817277839492</v>
      </c>
      <c r="D516" s="109">
        <v>0</v>
      </c>
      <c r="E516" s="109">
        <v>5.8429691930771259</v>
      </c>
      <c r="F516" s="110">
        <v>179.43485955748346</v>
      </c>
      <c r="G516" s="109">
        <v>25</v>
      </c>
      <c r="H516" s="109">
        <v>28.457786470916616</v>
      </c>
      <c r="I516" s="109">
        <v>3.4577864709166164</v>
      </c>
      <c r="J516" s="110">
        <v>1551.8364243224744</v>
      </c>
      <c r="K516" s="110">
        <v>4500</v>
      </c>
      <c r="L516" s="110">
        <v>2948.1635756775258</v>
      </c>
      <c r="M516" s="111" t="s">
        <v>105</v>
      </c>
      <c r="O516" s="103">
        <v>21.650263754777139</v>
      </c>
      <c r="P516" s="103">
        <v>22.04538561592609</v>
      </c>
      <c r="Q516" s="103">
        <v>0.3951218611489441</v>
      </c>
      <c r="R516" s="104">
        <v>870.43365493190925</v>
      </c>
      <c r="S516" s="104">
        <v>3994.5034445487345</v>
      </c>
      <c r="T516" s="104">
        <v>3124.0697896168263</v>
      </c>
      <c r="X516" s="105">
        <v>511</v>
      </c>
      <c r="Y516" s="109">
        <v>19.612037674584368</v>
      </c>
      <c r="Z516" s="109">
        <v>3</v>
      </c>
      <c r="AA516" s="109">
        <v>2.4175900757246827</v>
      </c>
      <c r="AB516" s="110">
        <v>144.40508537702084</v>
      </c>
      <c r="AC516" s="109">
        <v>19.02962775030905</v>
      </c>
      <c r="AD516" s="109">
        <v>19.02962775030905</v>
      </c>
      <c r="AE516" s="109">
        <v>0</v>
      </c>
      <c r="AF516" s="110">
        <v>715.29391788629232</v>
      </c>
      <c r="AG516" s="110">
        <v>3635.332995055629</v>
      </c>
      <c r="AH516" s="110">
        <v>2920.0390771693365</v>
      </c>
      <c r="AI516" s="111" t="s">
        <v>104</v>
      </c>
      <c r="AK516" s="103">
        <v>21.661794076468649</v>
      </c>
      <c r="AL516" s="103">
        <v>22.098300861809335</v>
      </c>
      <c r="AM516" s="103">
        <v>0.43650678534067755</v>
      </c>
      <c r="AN516" s="104">
        <v>879.64329307192395</v>
      </c>
      <c r="AO516" s="104">
        <v>4031.9996460931266</v>
      </c>
      <c r="AP516" s="104">
        <v>3152.3563530212009</v>
      </c>
      <c r="AT516" s="105">
        <v>511</v>
      </c>
      <c r="AU516" s="109">
        <v>27.253339049679838</v>
      </c>
      <c r="AV516" s="109">
        <v>2</v>
      </c>
      <c r="AW516" s="109">
        <v>3.3735892786690069</v>
      </c>
      <c r="AX516" s="110">
        <v>153.35998386053072</v>
      </c>
      <c r="AY516" s="109">
        <v>25</v>
      </c>
      <c r="AZ516" s="109">
        <v>28.626928328348846</v>
      </c>
      <c r="BA516" s="109">
        <v>3.6269283283488463</v>
      </c>
      <c r="BB516" s="110">
        <v>1447.3992331128577</v>
      </c>
      <c r="BC516" s="110">
        <v>3850</v>
      </c>
      <c r="BD516" s="110">
        <v>2402.6007668871425</v>
      </c>
      <c r="BE516" s="111" t="s">
        <v>105</v>
      </c>
      <c r="BG516" s="103">
        <v>22.958734445969775</v>
      </c>
      <c r="BH516" s="103">
        <v>23.805282965929297</v>
      </c>
      <c r="BI516" s="103">
        <v>0.84654851995953195</v>
      </c>
      <c r="BJ516" s="104">
        <v>965.99210890982101</v>
      </c>
      <c r="BK516" s="104">
        <v>3606.1389340187538</v>
      </c>
      <c r="BL516" s="104">
        <v>2640.1468251089291</v>
      </c>
      <c r="BP516" s="105">
        <v>511</v>
      </c>
      <c r="BQ516" s="109">
        <v>23.484262457912575</v>
      </c>
      <c r="BR516" s="109">
        <v>4</v>
      </c>
      <c r="BS516" s="109">
        <v>5.4952797056026217</v>
      </c>
      <c r="BT516" s="110">
        <v>133.36764955640359</v>
      </c>
      <c r="BU516" s="109">
        <v>24.979542163515198</v>
      </c>
      <c r="BV516" s="109">
        <v>24.979542163515198</v>
      </c>
      <c r="BW516" s="109">
        <v>0</v>
      </c>
      <c r="BX516" s="110">
        <v>882.75391446185949</v>
      </c>
      <c r="BY516" s="110">
        <v>4026.9313245272797</v>
      </c>
      <c r="BZ516" s="110">
        <v>3144.1774100654202</v>
      </c>
      <c r="CA516" s="111" t="s">
        <v>104</v>
      </c>
      <c r="CC516" s="103">
        <v>22.951995178907591</v>
      </c>
      <c r="CD516" s="103">
        <v>23.870563749644411</v>
      </c>
      <c r="CE516" s="103">
        <v>0.91856857073681342</v>
      </c>
      <c r="CF516" s="104">
        <v>976.97399725540049</v>
      </c>
      <c r="CG516" s="104">
        <v>3669.3746193018906</v>
      </c>
      <c r="CH516" s="104">
        <v>2692.400622046488</v>
      </c>
    </row>
    <row r="517" spans="2:86" x14ac:dyDescent="0.2">
      <c r="B517" s="105">
        <v>512</v>
      </c>
      <c r="C517" s="109">
        <v>20.432264517203301</v>
      </c>
      <c r="D517" s="109">
        <v>3</v>
      </c>
      <c r="E517" s="109">
        <v>3.0753192508665133</v>
      </c>
      <c r="F517" s="110">
        <v>159.35995549037688</v>
      </c>
      <c r="G517" s="109">
        <v>20.507583768069814</v>
      </c>
      <c r="H517" s="109">
        <v>20.507583768069814</v>
      </c>
      <c r="I517" s="109">
        <v>0</v>
      </c>
      <c r="J517" s="110">
        <v>774.58746853247135</v>
      </c>
      <c r="K517" s="110">
        <v>3841.3650782525665</v>
      </c>
      <c r="L517" s="110">
        <v>3066.7776097200949</v>
      </c>
      <c r="M517" s="111" t="s">
        <v>104</v>
      </c>
      <c r="O517" s="103">
        <v>21.648031957928104</v>
      </c>
      <c r="P517" s="103">
        <v>22.042382096691998</v>
      </c>
      <c r="Q517" s="103">
        <v>0.39435013876388758</v>
      </c>
      <c r="R517" s="104">
        <v>870.24645534909791</v>
      </c>
      <c r="S517" s="104">
        <v>3994.2043461770622</v>
      </c>
      <c r="T517" s="104">
        <v>3123.9578908279655</v>
      </c>
      <c r="X517" s="105">
        <v>512</v>
      </c>
      <c r="Y517" s="109">
        <v>19.332954746128539</v>
      </c>
      <c r="Z517" s="109">
        <v>2</v>
      </c>
      <c r="AA517" s="109">
        <v>3.3565486428534066</v>
      </c>
      <c r="AB517" s="110">
        <v>122.09942473867159</v>
      </c>
      <c r="AC517" s="109">
        <v>20.689503388981947</v>
      </c>
      <c r="AD517" s="109">
        <v>20.689503388981947</v>
      </c>
      <c r="AE517" s="109">
        <v>0</v>
      </c>
      <c r="AF517" s="110">
        <v>742.78452640812998</v>
      </c>
      <c r="AG517" s="110">
        <v>3864.1106100167503</v>
      </c>
      <c r="AH517" s="110">
        <v>3121.3260836086201</v>
      </c>
      <c r="AI517" s="111" t="s">
        <v>104</v>
      </c>
      <c r="AK517" s="103">
        <v>21.659895071219651</v>
      </c>
      <c r="AL517" s="103">
        <v>22.095549304245218</v>
      </c>
      <c r="AM517" s="103">
        <v>0.43565423302555906</v>
      </c>
      <c r="AN517" s="104">
        <v>879.37599079328368</v>
      </c>
      <c r="AO517" s="104">
        <v>4031.6717378195399</v>
      </c>
      <c r="AP517" s="104">
        <v>3152.2957470262545</v>
      </c>
      <c r="AT517" s="105">
        <v>512</v>
      </c>
      <c r="AU517" s="109">
        <v>21.392737169840149</v>
      </c>
      <c r="AV517" s="109">
        <v>2</v>
      </c>
      <c r="AW517" s="109">
        <v>6.8245529794926689</v>
      </c>
      <c r="AX517" s="110">
        <v>154.49633044333808</v>
      </c>
      <c r="AY517" s="109">
        <v>25</v>
      </c>
      <c r="AZ517" s="109">
        <v>26.217290149332818</v>
      </c>
      <c r="BA517" s="109">
        <v>1.2172901493328183</v>
      </c>
      <c r="BB517" s="110">
        <v>1087.0898528432608</v>
      </c>
      <c r="BC517" s="110">
        <v>3850</v>
      </c>
      <c r="BD517" s="110">
        <v>2762.9101471567392</v>
      </c>
      <c r="BE517" s="111" t="s">
        <v>105</v>
      </c>
      <c r="BG517" s="103">
        <v>22.962721292754988</v>
      </c>
      <c r="BH517" s="103">
        <v>23.80999391745938</v>
      </c>
      <c r="BI517" s="103">
        <v>0.84727262470440168</v>
      </c>
      <c r="BJ517" s="104">
        <v>966.22862794094101</v>
      </c>
      <c r="BK517" s="104">
        <v>3606.6152251632484</v>
      </c>
      <c r="BL517" s="104">
        <v>2640.3865972223039</v>
      </c>
      <c r="BP517" s="105">
        <v>512</v>
      </c>
      <c r="BQ517" s="109">
        <v>22.853652733043528</v>
      </c>
      <c r="BR517" s="109">
        <v>4</v>
      </c>
      <c r="BS517" s="109">
        <v>4.6387729639793394</v>
      </c>
      <c r="BT517" s="110">
        <v>141.98897447500224</v>
      </c>
      <c r="BU517" s="109">
        <v>23.492425697022867</v>
      </c>
      <c r="BV517" s="109">
        <v>23.492425697022867</v>
      </c>
      <c r="BW517" s="109">
        <v>0</v>
      </c>
      <c r="BX517" s="110">
        <v>846.76174538568819</v>
      </c>
      <c r="BY517" s="110">
        <v>3803.86385455343</v>
      </c>
      <c r="BZ517" s="110">
        <v>2957.1021091677417</v>
      </c>
      <c r="CA517" s="111" t="s">
        <v>104</v>
      </c>
      <c r="CC517" s="103">
        <v>22.953050707263284</v>
      </c>
      <c r="CD517" s="103">
        <v>23.869825198760385</v>
      </c>
      <c r="CE517" s="103">
        <v>0.91677449149709311</v>
      </c>
      <c r="CF517" s="104">
        <v>976.71967645096754</v>
      </c>
      <c r="CG517" s="104">
        <v>3669.637293589491</v>
      </c>
      <c r="CH517" s="104">
        <v>2692.9176171385216</v>
      </c>
    </row>
    <row r="518" spans="2:86" x14ac:dyDescent="0.2">
      <c r="B518" s="105">
        <v>513</v>
      </c>
      <c r="C518" s="109">
        <v>17.647727251696793</v>
      </c>
      <c r="D518" s="109">
        <v>2</v>
      </c>
      <c r="E518" s="109">
        <v>2.6574233393948026</v>
      </c>
      <c r="F518" s="110">
        <v>143.18208225459145</v>
      </c>
      <c r="G518" s="109">
        <v>18.305150591091596</v>
      </c>
      <c r="H518" s="109">
        <v>18.305150591091596</v>
      </c>
      <c r="I518" s="109">
        <v>0</v>
      </c>
      <c r="J518" s="110">
        <v>692.33659998733935</v>
      </c>
      <c r="K518" s="110">
        <v>3394.9271063964875</v>
      </c>
      <c r="L518" s="110">
        <v>2702.590506409148</v>
      </c>
      <c r="M518" s="111" t="s">
        <v>104</v>
      </c>
      <c r="O518" s="103">
        <v>21.641515619981053</v>
      </c>
      <c r="P518" s="103">
        <v>22.035097045024163</v>
      </c>
      <c r="Q518" s="103">
        <v>0.39358142504310029</v>
      </c>
      <c r="R518" s="104">
        <v>869.89965251213539</v>
      </c>
      <c r="S518" s="104">
        <v>3993.0361644231039</v>
      </c>
      <c r="T518" s="104">
        <v>3123.1365119109696</v>
      </c>
      <c r="X518" s="105">
        <v>513</v>
      </c>
      <c r="Y518" s="109">
        <v>18.207867919557128</v>
      </c>
      <c r="Z518" s="109">
        <v>3</v>
      </c>
      <c r="AA518" s="109">
        <v>3.7120272929069271</v>
      </c>
      <c r="AB518" s="110">
        <v>154.40377211365683</v>
      </c>
      <c r="AC518" s="109">
        <v>18.919895212464056</v>
      </c>
      <c r="AD518" s="109">
        <v>18.919895212464056</v>
      </c>
      <c r="AE518" s="109">
        <v>0</v>
      </c>
      <c r="AF518" s="110">
        <v>722.00062848757852</v>
      </c>
      <c r="AG518" s="110">
        <v>3615.5811382435299</v>
      </c>
      <c r="AH518" s="110">
        <v>2893.5805097559514</v>
      </c>
      <c r="AI518" s="111" t="s">
        <v>104</v>
      </c>
      <c r="AK518" s="103">
        <v>21.654553940890693</v>
      </c>
      <c r="AL518" s="103">
        <v>22.089358945391844</v>
      </c>
      <c r="AM518" s="103">
        <v>0.43480500450114279</v>
      </c>
      <c r="AN518" s="104">
        <v>879.0692162078924</v>
      </c>
      <c r="AO518" s="104">
        <v>4030.8606450328416</v>
      </c>
      <c r="AP518" s="104">
        <v>3151.7914288249481</v>
      </c>
      <c r="AT518" s="105">
        <v>513</v>
      </c>
      <c r="AU518" s="109">
        <v>23.732740289402255</v>
      </c>
      <c r="AV518" s="109">
        <v>2</v>
      </c>
      <c r="AW518" s="109">
        <v>4.1553147269789434</v>
      </c>
      <c r="AX518" s="110">
        <v>125.99246433063313</v>
      </c>
      <c r="AY518" s="109">
        <v>25</v>
      </c>
      <c r="AZ518" s="109">
        <v>25.888055016381198</v>
      </c>
      <c r="BA518" s="109">
        <v>0.88805501638119821</v>
      </c>
      <c r="BB518" s="110">
        <v>1009.2007167878128</v>
      </c>
      <c r="BC518" s="110">
        <v>3850</v>
      </c>
      <c r="BD518" s="110">
        <v>2840.7992832121872</v>
      </c>
      <c r="BE518" s="111" t="s">
        <v>105</v>
      </c>
      <c r="BG518" s="103">
        <v>22.966692596277884</v>
      </c>
      <c r="BH518" s="103">
        <v>23.814044718821801</v>
      </c>
      <c r="BI518" s="103">
        <v>0.84735212254392756</v>
      </c>
      <c r="BJ518" s="104">
        <v>966.3123941960032</v>
      </c>
      <c r="BK518" s="104">
        <v>3607.0896594221895</v>
      </c>
      <c r="BL518" s="104">
        <v>2640.7772652261829</v>
      </c>
      <c r="BP518" s="105">
        <v>513</v>
      </c>
      <c r="BQ518" s="109">
        <v>25.434529213394825</v>
      </c>
      <c r="BR518" s="109">
        <v>0</v>
      </c>
      <c r="BS518" s="109">
        <v>3.7088505882333807</v>
      </c>
      <c r="BT518" s="110">
        <v>174.97748505575191</v>
      </c>
      <c r="BU518" s="109">
        <v>25</v>
      </c>
      <c r="BV518" s="109">
        <v>29.143379801628207</v>
      </c>
      <c r="BW518" s="109">
        <v>4.1433798016282068</v>
      </c>
      <c r="BX518" s="110">
        <v>1546.484455299983</v>
      </c>
      <c r="BY518" s="110">
        <v>3750</v>
      </c>
      <c r="BZ518" s="110">
        <v>2203.515544700017</v>
      </c>
      <c r="CA518" s="111" t="s">
        <v>105</v>
      </c>
      <c r="CC518" s="103">
        <v>22.957040861830023</v>
      </c>
      <c r="CD518" s="103">
        <v>23.880105032294239</v>
      </c>
      <c r="CE518" s="103">
        <v>0.9230641704642103</v>
      </c>
      <c r="CF518" s="104">
        <v>977.83032904131653</v>
      </c>
      <c r="CG518" s="104">
        <v>3669.7939460386342</v>
      </c>
      <c r="CH518" s="104">
        <v>2691.963616997316</v>
      </c>
    </row>
    <row r="519" spans="2:86" x14ac:dyDescent="0.2">
      <c r="B519" s="105">
        <v>514</v>
      </c>
      <c r="C519" s="109">
        <v>21.346950980795043</v>
      </c>
      <c r="D519" s="109">
        <v>1</v>
      </c>
      <c r="E519" s="109">
        <v>2.5656145552332377</v>
      </c>
      <c r="F519" s="110">
        <v>136.87229612541876</v>
      </c>
      <c r="G519" s="109">
        <v>22.912565536028282</v>
      </c>
      <c r="H519" s="109">
        <v>22.912565536028282</v>
      </c>
      <c r="I519" s="109">
        <v>0</v>
      </c>
      <c r="J519" s="110">
        <v>824.24926220626719</v>
      </c>
      <c r="K519" s="110">
        <v>4174.2617964850906</v>
      </c>
      <c r="L519" s="110">
        <v>3350.0125342788233</v>
      </c>
      <c r="M519" s="111" t="s">
        <v>104</v>
      </c>
      <c r="O519" s="103">
        <v>21.6439884797399</v>
      </c>
      <c r="P519" s="103">
        <v>22.03680418216619</v>
      </c>
      <c r="Q519" s="103">
        <v>0.39281570242628489</v>
      </c>
      <c r="R519" s="104">
        <v>869.81083852321353</v>
      </c>
      <c r="S519" s="104">
        <v>3993.3887434738085</v>
      </c>
      <c r="T519" s="104">
        <v>3123.5779049505959</v>
      </c>
      <c r="X519" s="105">
        <v>514</v>
      </c>
      <c r="Y519" s="109">
        <v>21.607499904067286</v>
      </c>
      <c r="Z519" s="109">
        <v>0</v>
      </c>
      <c r="AA519" s="109">
        <v>5.0337122072372296</v>
      </c>
      <c r="AB519" s="110">
        <v>141.30453357243044</v>
      </c>
      <c r="AC519" s="109">
        <v>25</v>
      </c>
      <c r="AD519" s="109">
        <v>26.641212111304515</v>
      </c>
      <c r="AE519" s="109">
        <v>1.6412121113045153</v>
      </c>
      <c r="AF519" s="110">
        <v>1186.7227136072433</v>
      </c>
      <c r="AG519" s="110">
        <v>4500</v>
      </c>
      <c r="AH519" s="110">
        <v>3313.2772863927567</v>
      </c>
      <c r="AI519" s="111" t="s">
        <v>105</v>
      </c>
      <c r="AK519" s="103">
        <v>21.661062590811138</v>
      </c>
      <c r="AL519" s="103">
        <v>22.098214690850817</v>
      </c>
      <c r="AM519" s="103">
        <v>0.43715210003967075</v>
      </c>
      <c r="AN519" s="104">
        <v>879.66776386820243</v>
      </c>
      <c r="AO519" s="104">
        <v>4031.7733675133227</v>
      </c>
      <c r="AP519" s="104">
        <v>3152.1056036451191</v>
      </c>
      <c r="AT519" s="105">
        <v>514</v>
      </c>
      <c r="AU519" s="109">
        <v>22.363226869196051</v>
      </c>
      <c r="AV519" s="109">
        <v>3</v>
      </c>
      <c r="AW519" s="109">
        <v>5.936835461331766</v>
      </c>
      <c r="AX519" s="110">
        <v>150.12185085368253</v>
      </c>
      <c r="AY519" s="109">
        <v>25</v>
      </c>
      <c r="AZ519" s="109">
        <v>25.300062330527815</v>
      </c>
      <c r="BA519" s="109">
        <v>0.30006233052781539</v>
      </c>
      <c r="BB519" s="110">
        <v>945.13120043285483</v>
      </c>
      <c r="BC519" s="110">
        <v>3900</v>
      </c>
      <c r="BD519" s="110">
        <v>2954.8687995671453</v>
      </c>
      <c r="BE519" s="111" t="s">
        <v>105</v>
      </c>
      <c r="BG519" s="103">
        <v>22.970648447257886</v>
      </c>
      <c r="BH519" s="103">
        <v>23.816935803669477</v>
      </c>
      <c r="BI519" s="103">
        <v>0.84628735641160047</v>
      </c>
      <c r="BJ519" s="104">
        <v>966.27118564782586</v>
      </c>
      <c r="BK519" s="104">
        <v>3607.6595238980217</v>
      </c>
      <c r="BL519" s="104">
        <v>2641.3883382501926</v>
      </c>
      <c r="BP519" s="105">
        <v>514</v>
      </c>
      <c r="BQ519" s="109">
        <v>21.757247413478286</v>
      </c>
      <c r="BR519" s="109">
        <v>1</v>
      </c>
      <c r="BS519" s="109">
        <v>4.655713203198097</v>
      </c>
      <c r="BT519" s="110">
        <v>151.02219656888863</v>
      </c>
      <c r="BU519" s="109">
        <v>25</v>
      </c>
      <c r="BV519" s="109">
        <v>25.412960616676383</v>
      </c>
      <c r="BW519" s="109">
        <v>0.41296061667638284</v>
      </c>
      <c r="BX519" s="110">
        <v>962.96628907034608</v>
      </c>
      <c r="BY519" s="110">
        <v>3820</v>
      </c>
      <c r="BZ519" s="110">
        <v>2857.0337109296538</v>
      </c>
      <c r="CA519" s="111" t="s">
        <v>105</v>
      </c>
      <c r="CC519" s="103">
        <v>22.961015490503506</v>
      </c>
      <c r="CD519" s="103">
        <v>23.883087241602379</v>
      </c>
      <c r="CE519" s="103">
        <v>0.92207175109886441</v>
      </c>
      <c r="CF519" s="104">
        <v>977.80141067561419</v>
      </c>
      <c r="CG519" s="104">
        <v>3670.0861757156022</v>
      </c>
      <c r="CH519" s="104">
        <v>2692.2847650399854</v>
      </c>
    </row>
    <row r="520" spans="2:86" x14ac:dyDescent="0.2">
      <c r="B520" s="105">
        <v>515</v>
      </c>
      <c r="C520" s="109">
        <v>21.398638947588843</v>
      </c>
      <c r="D520" s="109">
        <v>1</v>
      </c>
      <c r="E520" s="109">
        <v>2.0744634336570931</v>
      </c>
      <c r="F520" s="110">
        <v>163.75759519105674</v>
      </c>
      <c r="G520" s="109">
        <v>22.473102381245937</v>
      </c>
      <c r="H520" s="109">
        <v>22.473102381245937</v>
      </c>
      <c r="I520" s="109">
        <v>0</v>
      </c>
      <c r="J520" s="110">
        <v>837.95066662843487</v>
      </c>
      <c r="K520" s="110">
        <v>4095.1584286242687</v>
      </c>
      <c r="L520" s="110">
        <v>3257.2077619958336</v>
      </c>
      <c r="M520" s="111" t="s">
        <v>104</v>
      </c>
      <c r="O520" s="103">
        <v>21.645598409645736</v>
      </c>
      <c r="P520" s="103">
        <v>22.037651363135279</v>
      </c>
      <c r="Q520" s="103">
        <v>0.39205295348953484</v>
      </c>
      <c r="R520" s="104">
        <v>869.74897411176732</v>
      </c>
      <c r="S520" s="104">
        <v>3993.5863545129355</v>
      </c>
      <c r="T520" s="104">
        <v>3123.837380401169</v>
      </c>
      <c r="X520" s="105">
        <v>515</v>
      </c>
      <c r="Y520" s="109">
        <v>25.56370986422732</v>
      </c>
      <c r="Z520" s="109">
        <v>4</v>
      </c>
      <c r="AA520" s="109">
        <v>2.4371905106578224</v>
      </c>
      <c r="AB520" s="110">
        <v>160.47437606195848</v>
      </c>
      <c r="AC520" s="109">
        <v>24.000900374885141</v>
      </c>
      <c r="AD520" s="109">
        <v>24.000900374885141</v>
      </c>
      <c r="AE520" s="109">
        <v>0</v>
      </c>
      <c r="AF520" s="110">
        <v>880.50138730851268</v>
      </c>
      <c r="AG520" s="110">
        <v>4600.1620674793257</v>
      </c>
      <c r="AH520" s="110">
        <v>3719.6606801708131</v>
      </c>
      <c r="AI520" s="111" t="s">
        <v>104</v>
      </c>
      <c r="AK520" s="103">
        <v>21.665605965149147</v>
      </c>
      <c r="AL520" s="103">
        <v>22.101909226159624</v>
      </c>
      <c r="AM520" s="103">
        <v>0.43630326101046751</v>
      </c>
      <c r="AN520" s="104">
        <v>879.66938255449429</v>
      </c>
      <c r="AO520" s="104">
        <v>4032.8770348918974</v>
      </c>
      <c r="AP520" s="104">
        <v>3153.2076523374021</v>
      </c>
      <c r="AT520" s="105">
        <v>515</v>
      </c>
      <c r="AU520" s="109">
        <v>24.800140061733725</v>
      </c>
      <c r="AV520" s="109">
        <v>5</v>
      </c>
      <c r="AW520" s="109">
        <v>3.7644626482851171</v>
      </c>
      <c r="AX520" s="110">
        <v>167.09229025907865</v>
      </c>
      <c r="AY520" s="109">
        <v>23.564602710018843</v>
      </c>
      <c r="AZ520" s="109">
        <v>23.564602710018843</v>
      </c>
      <c r="BA520" s="109">
        <v>0</v>
      </c>
      <c r="BB520" s="110">
        <v>874.03037155964398</v>
      </c>
      <c r="BC520" s="110">
        <v>3784.6904065028266</v>
      </c>
      <c r="BD520" s="110">
        <v>2910.6600349431828</v>
      </c>
      <c r="BE520" s="111" t="s">
        <v>104</v>
      </c>
      <c r="BG520" s="103">
        <v>22.971801756505968</v>
      </c>
      <c r="BH520" s="103">
        <v>23.816445836497341</v>
      </c>
      <c r="BI520" s="103">
        <v>0.8446440799913838</v>
      </c>
      <c r="BJ520" s="104">
        <v>966.09207727095554</v>
      </c>
      <c r="BK520" s="104">
        <v>3608.0032731846331</v>
      </c>
      <c r="BL520" s="104">
        <v>2641.9111959136744</v>
      </c>
      <c r="BP520" s="105">
        <v>515</v>
      </c>
      <c r="BQ520" s="109">
        <v>24.59804005590194</v>
      </c>
      <c r="BR520" s="109">
        <v>1</v>
      </c>
      <c r="BS520" s="109">
        <v>3.1187553917905513</v>
      </c>
      <c r="BT520" s="110">
        <v>159.22427256557069</v>
      </c>
      <c r="BU520" s="109">
        <v>25</v>
      </c>
      <c r="BV520" s="109">
        <v>26.71679544769249</v>
      </c>
      <c r="BW520" s="109">
        <v>1.7167954476924905</v>
      </c>
      <c r="BX520" s="110">
        <v>1166.7435897194441</v>
      </c>
      <c r="BY520" s="110">
        <v>3820</v>
      </c>
      <c r="BZ520" s="110">
        <v>2653.2564102805559</v>
      </c>
      <c r="CA520" s="111" t="s">
        <v>105</v>
      </c>
      <c r="CC520" s="103">
        <v>22.964974683725828</v>
      </c>
      <c r="CD520" s="103">
        <v>23.888589587633618</v>
      </c>
      <c r="CE520" s="103">
        <v>0.92361490390778411</v>
      </c>
      <c r="CF520" s="104">
        <v>978.16828869317499</v>
      </c>
      <c r="CG520" s="104">
        <v>3670.3772705200377</v>
      </c>
      <c r="CH520" s="104">
        <v>2692.2089818268605</v>
      </c>
    </row>
    <row r="521" spans="2:86" x14ac:dyDescent="0.2">
      <c r="B521" s="105">
        <v>516</v>
      </c>
      <c r="C521" s="109">
        <v>24.545830783533656</v>
      </c>
      <c r="D521" s="109">
        <v>2</v>
      </c>
      <c r="E521" s="109">
        <v>5.4881913074586866</v>
      </c>
      <c r="F521" s="110">
        <v>182.81242141811703</v>
      </c>
      <c r="G521" s="109">
        <v>25</v>
      </c>
      <c r="H521" s="109">
        <v>28.034022090992345</v>
      </c>
      <c r="I521" s="109">
        <v>3.0340220909923445</v>
      </c>
      <c r="J521" s="110">
        <v>1478.9363977967391</v>
      </c>
      <c r="K521" s="110">
        <v>4600</v>
      </c>
      <c r="L521" s="110">
        <v>3121.0636022032609</v>
      </c>
      <c r="M521" s="111" t="s">
        <v>105</v>
      </c>
      <c r="O521" s="103">
        <v>21.652099187921618</v>
      </c>
      <c r="P521" s="103">
        <v>22.049272236638878</v>
      </c>
      <c r="Q521" s="103">
        <v>0.39717304871725345</v>
      </c>
      <c r="R521" s="104">
        <v>870.92956989410254</v>
      </c>
      <c r="S521" s="104">
        <v>3994.7615747561276</v>
      </c>
      <c r="T521" s="104">
        <v>3123.8320048620258</v>
      </c>
      <c r="X521" s="105">
        <v>516</v>
      </c>
      <c r="Y521" s="109">
        <v>21.313639653041943</v>
      </c>
      <c r="Z521" s="109">
        <v>0</v>
      </c>
      <c r="AA521" s="109">
        <v>2.4399131820020998</v>
      </c>
      <c r="AB521" s="110">
        <v>162.7297630589722</v>
      </c>
      <c r="AC521" s="109">
        <v>23.753552835044044</v>
      </c>
      <c r="AD521" s="109">
        <v>23.753552835044044</v>
      </c>
      <c r="AE521" s="109">
        <v>0</v>
      </c>
      <c r="AF521" s="110">
        <v>875.33634811029356</v>
      </c>
      <c r="AG521" s="110">
        <v>4275.6395103079276</v>
      </c>
      <c r="AH521" s="110">
        <v>3400.3031621976343</v>
      </c>
      <c r="AI521" s="111" t="s">
        <v>104</v>
      </c>
      <c r="AK521" s="103">
        <v>21.669652373811733</v>
      </c>
      <c r="AL521" s="103">
        <v>22.105110085866762</v>
      </c>
      <c r="AM521" s="103">
        <v>0.43545771205502087</v>
      </c>
      <c r="AN521" s="104">
        <v>879.66098520092032</v>
      </c>
      <c r="AO521" s="104">
        <v>4033.3475048054943</v>
      </c>
      <c r="AP521" s="104">
        <v>3153.6865196045728</v>
      </c>
      <c r="AT521" s="105">
        <v>516</v>
      </c>
      <c r="AU521" s="109">
        <v>19.460589298696505</v>
      </c>
      <c r="AV521" s="109">
        <v>7</v>
      </c>
      <c r="AW521" s="109">
        <v>3.0343949937037804</v>
      </c>
      <c r="AX521" s="110">
        <v>109.75035467942524</v>
      </c>
      <c r="AY521" s="109">
        <v>15.494984292400286</v>
      </c>
      <c r="AZ521" s="109">
        <v>15.494984292400286</v>
      </c>
      <c r="BA521" s="109">
        <v>0</v>
      </c>
      <c r="BB521" s="110">
        <v>574.59988345143381</v>
      </c>
      <c r="BC521" s="110">
        <v>2674.2476438600429</v>
      </c>
      <c r="BD521" s="110">
        <v>2099.647760408609</v>
      </c>
      <c r="BE521" s="111" t="s">
        <v>104</v>
      </c>
      <c r="BG521" s="103">
        <v>22.957311800180179</v>
      </c>
      <c r="BH521" s="103">
        <v>23.800318973039786</v>
      </c>
      <c r="BI521" s="103">
        <v>0.84300717285961757</v>
      </c>
      <c r="BJ521" s="104">
        <v>965.33337146897975</v>
      </c>
      <c r="BK521" s="104">
        <v>3606.1936692518339</v>
      </c>
      <c r="BL521" s="104">
        <v>2640.8602977828505</v>
      </c>
      <c r="BP521" s="105">
        <v>516</v>
      </c>
      <c r="BQ521" s="109">
        <v>25.424074506957325</v>
      </c>
      <c r="BR521" s="109">
        <v>2</v>
      </c>
      <c r="BS521" s="109">
        <v>3.4059810627710991</v>
      </c>
      <c r="BT521" s="110">
        <v>150.96237967335213</v>
      </c>
      <c r="BU521" s="109">
        <v>25</v>
      </c>
      <c r="BV521" s="109">
        <v>26.830055569728422</v>
      </c>
      <c r="BW521" s="109">
        <v>1.8300555697284224</v>
      </c>
      <c r="BX521" s="110">
        <v>1175.4707151326156</v>
      </c>
      <c r="BY521" s="110">
        <v>3890</v>
      </c>
      <c r="BZ521" s="110">
        <v>2714.5292848673844</v>
      </c>
      <c r="CA521" s="111" t="s">
        <v>105</v>
      </c>
      <c r="CC521" s="103">
        <v>22.968918531237986</v>
      </c>
      <c r="CD521" s="103">
        <v>23.894290103102794</v>
      </c>
      <c r="CE521" s="103">
        <v>0.92537157186480079</v>
      </c>
      <c r="CF521" s="104">
        <v>978.55065773666229</v>
      </c>
      <c r="CG521" s="104">
        <v>3670.8028959647663</v>
      </c>
      <c r="CH521" s="104">
        <v>2692.2522382281018</v>
      </c>
    </row>
    <row r="522" spans="2:86" x14ac:dyDescent="0.2">
      <c r="B522" s="105">
        <v>517</v>
      </c>
      <c r="C522" s="109">
        <v>17.54952032605981</v>
      </c>
      <c r="D522" s="109">
        <v>1</v>
      </c>
      <c r="E522" s="109">
        <v>5.9559760376530946</v>
      </c>
      <c r="F522" s="110">
        <v>125.17271301585738</v>
      </c>
      <c r="G522" s="109">
        <v>22.505496363712904</v>
      </c>
      <c r="H522" s="109">
        <v>22.505496363712904</v>
      </c>
      <c r="I522" s="109">
        <v>0</v>
      </c>
      <c r="J522" s="110">
        <v>800.33760392724457</v>
      </c>
      <c r="K522" s="110">
        <v>4100.9893454683224</v>
      </c>
      <c r="L522" s="110">
        <v>3300.6517415410781</v>
      </c>
      <c r="M522" s="111" t="s">
        <v>104</v>
      </c>
      <c r="O522" s="103">
        <v>21.653749859441522</v>
      </c>
      <c r="P522" s="103">
        <v>22.050154681758944</v>
      </c>
      <c r="Q522" s="103">
        <v>0.39640482231741353</v>
      </c>
      <c r="R522" s="104">
        <v>870.79302837385717</v>
      </c>
      <c r="S522" s="104">
        <v>3994.9670443319733</v>
      </c>
      <c r="T522" s="104">
        <v>3124.1740159581168</v>
      </c>
      <c r="X522" s="105">
        <v>517</v>
      </c>
      <c r="Y522" s="109">
        <v>16.974747959187873</v>
      </c>
      <c r="Z522" s="109">
        <v>3</v>
      </c>
      <c r="AA522" s="109">
        <v>3.8668293536336438</v>
      </c>
      <c r="AB522" s="110">
        <v>184.58532414499803</v>
      </c>
      <c r="AC522" s="109">
        <v>17.841577312821517</v>
      </c>
      <c r="AD522" s="109">
        <v>17.841577312821517</v>
      </c>
      <c r="AE522" s="109">
        <v>0</v>
      </c>
      <c r="AF522" s="110">
        <v>719.83264352964352</v>
      </c>
      <c r="AG522" s="110">
        <v>3421.4839163078732</v>
      </c>
      <c r="AH522" s="110">
        <v>2701.6512727782297</v>
      </c>
      <c r="AI522" s="111" t="s">
        <v>104</v>
      </c>
      <c r="AK522" s="103">
        <v>21.662247973306918</v>
      </c>
      <c r="AL522" s="103">
        <v>22.09686340738892</v>
      </c>
      <c r="AM522" s="103">
        <v>0.43461543408199371</v>
      </c>
      <c r="AN522" s="104">
        <v>879.35183947234907</v>
      </c>
      <c r="AO522" s="104">
        <v>4032.1640162397348</v>
      </c>
      <c r="AP522" s="104">
        <v>3152.8121767673847</v>
      </c>
      <c r="AT522" s="105">
        <v>517</v>
      </c>
      <c r="AU522" s="109">
        <v>23.491225952127856</v>
      </c>
      <c r="AV522" s="109">
        <v>3</v>
      </c>
      <c r="AW522" s="109">
        <v>3.0125651150144983</v>
      </c>
      <c r="AX522" s="110">
        <v>166.45678876978377</v>
      </c>
      <c r="AY522" s="109">
        <v>23.503791067142355</v>
      </c>
      <c r="AZ522" s="109">
        <v>23.503791067142355</v>
      </c>
      <c r="BA522" s="109">
        <v>0</v>
      </c>
      <c r="BB522" s="110">
        <v>871.57052078405445</v>
      </c>
      <c r="BC522" s="110">
        <v>3675.5686600713534</v>
      </c>
      <c r="BD522" s="110">
        <v>2803.9981392872987</v>
      </c>
      <c r="BE522" s="111" t="s">
        <v>104</v>
      </c>
      <c r="BG522" s="103">
        <v>22.958368820038906</v>
      </c>
      <c r="BH522" s="103">
        <v>23.799745418096077</v>
      </c>
      <c r="BI522" s="103">
        <v>0.84137659805718112</v>
      </c>
      <c r="BJ522" s="104">
        <v>965.15201198989871</v>
      </c>
      <c r="BK522" s="104">
        <v>3606.3278568549663</v>
      </c>
      <c r="BL522" s="104">
        <v>2641.1758448650644</v>
      </c>
      <c r="BP522" s="105">
        <v>517</v>
      </c>
      <c r="BQ522" s="109">
        <v>17.408654167476719</v>
      </c>
      <c r="BR522" s="109">
        <v>4</v>
      </c>
      <c r="BS522" s="109">
        <v>6.0051755460953196</v>
      </c>
      <c r="BT522" s="110">
        <v>162.89847420922382</v>
      </c>
      <c r="BU522" s="109">
        <v>19.413829713572039</v>
      </c>
      <c r="BV522" s="109">
        <v>19.413829713572039</v>
      </c>
      <c r="BW522" s="109">
        <v>0</v>
      </c>
      <c r="BX522" s="110">
        <v>745.313365616385</v>
      </c>
      <c r="BY522" s="110">
        <v>3192.0744570358056</v>
      </c>
      <c r="BZ522" s="110">
        <v>2446.7610914194206</v>
      </c>
      <c r="CA522" s="111" t="s">
        <v>104</v>
      </c>
      <c r="CC522" s="103">
        <v>22.962042150546178</v>
      </c>
      <c r="CD522" s="103">
        <v>23.885623835424784</v>
      </c>
      <c r="CE522" s="103">
        <v>0.92358168487860193</v>
      </c>
      <c r="CF522" s="104">
        <v>978.09952177511434</v>
      </c>
      <c r="CG522" s="104">
        <v>3669.8769221950779</v>
      </c>
      <c r="CH522" s="104">
        <v>2691.7774004199614</v>
      </c>
    </row>
    <row r="523" spans="2:86" x14ac:dyDescent="0.2">
      <c r="B523" s="105">
        <v>518</v>
      </c>
      <c r="C523" s="109">
        <v>19.142415917879759</v>
      </c>
      <c r="D523" s="109">
        <v>3</v>
      </c>
      <c r="E523" s="109">
        <v>3.6146235642251274</v>
      </c>
      <c r="F523" s="110">
        <v>133.78889520746938</v>
      </c>
      <c r="G523" s="109">
        <v>19.757039482104886</v>
      </c>
      <c r="H523" s="109">
        <v>19.757039482104886</v>
      </c>
      <c r="I523" s="109">
        <v>0</v>
      </c>
      <c r="J523" s="110">
        <v>726.50007967061595</v>
      </c>
      <c r="K523" s="110">
        <v>3706.2671067788797</v>
      </c>
      <c r="L523" s="110">
        <v>2979.7670271082638</v>
      </c>
      <c r="M523" s="111" t="s">
        <v>104</v>
      </c>
      <c r="O523" s="103">
        <v>21.650088256396469</v>
      </c>
      <c r="P523" s="103">
        <v>22.045727818439147</v>
      </c>
      <c r="Q523" s="103">
        <v>0.39563956204266948</v>
      </c>
      <c r="R523" s="104">
        <v>870.51447055782774</v>
      </c>
      <c r="S523" s="104">
        <v>3994.4097085451913</v>
      </c>
      <c r="T523" s="104">
        <v>3123.895237987364</v>
      </c>
      <c r="X523" s="105">
        <v>518</v>
      </c>
      <c r="Y523" s="109">
        <v>17.992640550326239</v>
      </c>
      <c r="Z523" s="109">
        <v>3</v>
      </c>
      <c r="AA523" s="109">
        <v>5.7737938429535269</v>
      </c>
      <c r="AB523" s="110">
        <v>153.63510040243258</v>
      </c>
      <c r="AC523" s="109">
        <v>20.766434393279766</v>
      </c>
      <c r="AD523" s="109">
        <v>20.766434393279766</v>
      </c>
      <c r="AE523" s="109">
        <v>0</v>
      </c>
      <c r="AF523" s="110">
        <v>776.62813220082558</v>
      </c>
      <c r="AG523" s="110">
        <v>3947.958190790358</v>
      </c>
      <c r="AH523" s="110">
        <v>3171.3300585895322</v>
      </c>
      <c r="AI523" s="111" t="s">
        <v>104</v>
      </c>
      <c r="AK523" s="103">
        <v>21.660518603461306</v>
      </c>
      <c r="AL523" s="103">
        <v>22.094295011608786</v>
      </c>
      <c r="AM523" s="103">
        <v>0.43377640814747254</v>
      </c>
      <c r="AN523" s="104">
        <v>879.15353115715311</v>
      </c>
      <c r="AO523" s="104">
        <v>4032.001456731145</v>
      </c>
      <c r="AP523" s="104">
        <v>3152.8479255739912</v>
      </c>
      <c r="AT523" s="105">
        <v>518</v>
      </c>
      <c r="AU523" s="109">
        <v>14.841190136125741</v>
      </c>
      <c r="AV523" s="109">
        <v>3</v>
      </c>
      <c r="AW523" s="109">
        <v>3.9957189793480481</v>
      </c>
      <c r="AX523" s="110">
        <v>144.24390845408837</v>
      </c>
      <c r="AY523" s="109">
        <v>15.836909115473787</v>
      </c>
      <c r="AZ523" s="109">
        <v>15.836909115473787</v>
      </c>
      <c r="BA523" s="109">
        <v>0</v>
      </c>
      <c r="BB523" s="110">
        <v>619.35118191830202</v>
      </c>
      <c r="BC523" s="110">
        <v>2525.5363673210682</v>
      </c>
      <c r="BD523" s="110">
        <v>1906.1851854027661</v>
      </c>
      <c r="BE523" s="111" t="s">
        <v>104</v>
      </c>
      <c r="BG523" s="103">
        <v>22.944620828331253</v>
      </c>
      <c r="BH523" s="103">
        <v>23.784373147241595</v>
      </c>
      <c r="BI523" s="103">
        <v>0.83975231891035262</v>
      </c>
      <c r="BJ523" s="104">
        <v>964.48444281987622</v>
      </c>
      <c r="BK523" s="104">
        <v>3604.2413867979512</v>
      </c>
      <c r="BL523" s="104">
        <v>2639.7569439780718</v>
      </c>
      <c r="BP523" s="105">
        <v>518</v>
      </c>
      <c r="BQ523" s="109">
        <v>19.825228404263001</v>
      </c>
      <c r="BR523" s="109">
        <v>7</v>
      </c>
      <c r="BS523" s="109">
        <v>3.1944834378114537</v>
      </c>
      <c r="BT523" s="110">
        <v>142.20290712105412</v>
      </c>
      <c r="BU523" s="109">
        <v>16.019711842074454</v>
      </c>
      <c r="BV523" s="109">
        <v>16.019711842074454</v>
      </c>
      <c r="BW523" s="109">
        <v>0</v>
      </c>
      <c r="BX523" s="110">
        <v>622.79426238328779</v>
      </c>
      <c r="BY523" s="110">
        <v>2892.9567763111681</v>
      </c>
      <c r="BZ523" s="110">
        <v>2270.1625139278804</v>
      </c>
      <c r="CA523" s="111" t="s">
        <v>104</v>
      </c>
      <c r="CC523" s="103">
        <v>22.948639968483491</v>
      </c>
      <c r="CD523" s="103">
        <v>23.870438677136463</v>
      </c>
      <c r="CE523" s="103">
        <v>0.92179870865296754</v>
      </c>
      <c r="CF523" s="104">
        <v>977.41360428594101</v>
      </c>
      <c r="CG523" s="104">
        <v>3668.3770763536031</v>
      </c>
      <c r="CH523" s="104">
        <v>2690.9634720676599</v>
      </c>
    </row>
    <row r="524" spans="2:86" x14ac:dyDescent="0.2">
      <c r="B524" s="105">
        <v>519</v>
      </c>
      <c r="C524" s="109">
        <v>18.785219288981192</v>
      </c>
      <c r="D524" s="109">
        <v>3</v>
      </c>
      <c r="E524" s="109">
        <v>2.1013865928138018</v>
      </c>
      <c r="F524" s="110">
        <v>191.82387128821534</v>
      </c>
      <c r="G524" s="109">
        <v>17.886605881794996</v>
      </c>
      <c r="H524" s="109">
        <v>17.886605881794996</v>
      </c>
      <c r="I524" s="109">
        <v>0</v>
      </c>
      <c r="J524" s="110">
        <v>728.42204774206516</v>
      </c>
      <c r="K524" s="110">
        <v>3369.5890587230992</v>
      </c>
      <c r="L524" s="110">
        <v>2641.1670109810339</v>
      </c>
      <c r="M524" s="111" t="s">
        <v>104</v>
      </c>
      <c r="O524" s="103">
        <v>21.642836845270072</v>
      </c>
      <c r="P524" s="103">
        <v>22.037714096017869</v>
      </c>
      <c r="Q524" s="103">
        <v>0.39487725074778957</v>
      </c>
      <c r="R524" s="104">
        <v>870.24068939633298</v>
      </c>
      <c r="S524" s="104">
        <v>3993.2058151929327</v>
      </c>
      <c r="T524" s="104">
        <v>3122.9651257966007</v>
      </c>
      <c r="X524" s="105">
        <v>519</v>
      </c>
      <c r="Y524" s="109">
        <v>23.317837465952543</v>
      </c>
      <c r="Z524" s="109">
        <v>3</v>
      </c>
      <c r="AA524" s="109">
        <v>2.2564165128438689</v>
      </c>
      <c r="AB524" s="110">
        <v>131.92068312080687</v>
      </c>
      <c r="AC524" s="109">
        <v>22.574253978796413</v>
      </c>
      <c r="AD524" s="109">
        <v>22.574253978796413</v>
      </c>
      <c r="AE524" s="109">
        <v>0</v>
      </c>
      <c r="AF524" s="110">
        <v>809.14830248469923</v>
      </c>
      <c r="AG524" s="110">
        <v>4273.3657161833544</v>
      </c>
      <c r="AH524" s="110">
        <v>3464.217413698655</v>
      </c>
      <c r="AI524" s="111" t="s">
        <v>104</v>
      </c>
      <c r="AK524" s="103">
        <v>21.662279172585265</v>
      </c>
      <c r="AL524" s="103">
        <v>22.095219788038818</v>
      </c>
      <c r="AM524" s="103">
        <v>0.43294061545354673</v>
      </c>
      <c r="AN524" s="104">
        <v>879.01864632348747</v>
      </c>
      <c r="AO524" s="104">
        <v>4032.466513107739</v>
      </c>
      <c r="AP524" s="104">
        <v>3153.4478667842504</v>
      </c>
      <c r="AT524" s="105">
        <v>519</v>
      </c>
      <c r="AU524" s="109">
        <v>14.338427627089086</v>
      </c>
      <c r="AV524" s="109">
        <v>3</v>
      </c>
      <c r="AW524" s="109">
        <v>5.430891997943176</v>
      </c>
      <c r="AX524" s="110">
        <v>152.04305921488873</v>
      </c>
      <c r="AY524" s="109">
        <v>16.76931962503226</v>
      </c>
      <c r="AZ524" s="109">
        <v>16.76931962503226</v>
      </c>
      <c r="BA524" s="109">
        <v>0</v>
      </c>
      <c r="BB524" s="110">
        <v>655.12264796585646</v>
      </c>
      <c r="BC524" s="110">
        <v>2665.3979437548392</v>
      </c>
      <c r="BD524" s="110">
        <v>2010.2752957889827</v>
      </c>
      <c r="BE524" s="111" t="s">
        <v>104</v>
      </c>
      <c r="BG524" s="103">
        <v>22.932722367438579</v>
      </c>
      <c r="BH524" s="103">
        <v>23.770856666466628</v>
      </c>
      <c r="BI524" s="103">
        <v>0.83813429902805903</v>
      </c>
      <c r="BJ524" s="104">
        <v>963.88836999742148</v>
      </c>
      <c r="BK524" s="104">
        <v>3602.4324398942072</v>
      </c>
      <c r="BL524" s="104">
        <v>2638.5440698967823</v>
      </c>
      <c r="BP524" s="105">
        <v>519</v>
      </c>
      <c r="BQ524" s="109">
        <v>22.970139945114177</v>
      </c>
      <c r="BR524" s="109">
        <v>3</v>
      </c>
      <c r="BS524" s="109">
        <v>6.1555260288821696</v>
      </c>
      <c r="BT524" s="110">
        <v>153.23931166528155</v>
      </c>
      <c r="BU524" s="109">
        <v>25</v>
      </c>
      <c r="BV524" s="109">
        <v>26.125665973996348</v>
      </c>
      <c r="BW524" s="109">
        <v>1.1256659739963482</v>
      </c>
      <c r="BX524" s="110">
        <v>1072.0892077647338</v>
      </c>
      <c r="BY524" s="110">
        <v>3960</v>
      </c>
      <c r="BZ524" s="110">
        <v>2887.9107922352659</v>
      </c>
      <c r="CA524" s="111" t="s">
        <v>105</v>
      </c>
      <c r="CC524" s="103">
        <v>22.952592492628995</v>
      </c>
      <c r="CD524" s="103">
        <v>23.874784009114997</v>
      </c>
      <c r="CE524" s="103">
        <v>0.92219151648599917</v>
      </c>
      <c r="CF524" s="104">
        <v>977.59602356046651</v>
      </c>
      <c r="CG524" s="104">
        <v>3668.9389702334615</v>
      </c>
      <c r="CH524" s="104">
        <v>2691.3429466729926</v>
      </c>
    </row>
    <row r="525" spans="2:86" x14ac:dyDescent="0.2">
      <c r="B525" s="105">
        <v>520</v>
      </c>
      <c r="C525" s="109">
        <v>18.365137698634456</v>
      </c>
      <c r="D525" s="109">
        <v>2</v>
      </c>
      <c r="E525" s="109">
        <v>2.5304401180669118</v>
      </c>
      <c r="F525" s="110">
        <v>133.43634458576923</v>
      </c>
      <c r="G525" s="109">
        <v>18.895577816701369</v>
      </c>
      <c r="H525" s="109">
        <v>18.895577816701369</v>
      </c>
      <c r="I525" s="109">
        <v>0</v>
      </c>
      <c r="J525" s="110">
        <v>700.30367908681035</v>
      </c>
      <c r="K525" s="110">
        <v>3501.2040070062462</v>
      </c>
      <c r="L525" s="110">
        <v>2800.9003279194358</v>
      </c>
      <c r="M525" s="111" t="s">
        <v>104</v>
      </c>
      <c r="O525" s="103">
        <v>21.637553654830516</v>
      </c>
      <c r="P525" s="103">
        <v>22.031671526249951</v>
      </c>
      <c r="Q525" s="103">
        <v>0.39411787141942844</v>
      </c>
      <c r="R525" s="104">
        <v>869.91388745342999</v>
      </c>
      <c r="S525" s="104">
        <v>3992.259657869497</v>
      </c>
      <c r="T525" s="104">
        <v>3122.3457704160678</v>
      </c>
      <c r="X525" s="105">
        <v>520</v>
      </c>
      <c r="Y525" s="109">
        <v>16.417776979530203</v>
      </c>
      <c r="Z525" s="109">
        <v>1</v>
      </c>
      <c r="AA525" s="109">
        <v>3.0964448598106902</v>
      </c>
      <c r="AB525" s="110">
        <v>156.25519040784997</v>
      </c>
      <c r="AC525" s="109">
        <v>18.514221839340891</v>
      </c>
      <c r="AD525" s="109">
        <v>18.514221839340891</v>
      </c>
      <c r="AE525" s="109">
        <v>0</v>
      </c>
      <c r="AF525" s="110">
        <v>711.68184558807661</v>
      </c>
      <c r="AG525" s="110">
        <v>3402.5599310813604</v>
      </c>
      <c r="AH525" s="110">
        <v>2690.8780854932838</v>
      </c>
      <c r="AI525" s="111" t="s">
        <v>104</v>
      </c>
      <c r="AK525" s="103">
        <v>21.65622521617518</v>
      </c>
      <c r="AL525" s="103">
        <v>22.088333253522094</v>
      </c>
      <c r="AM525" s="103">
        <v>0.43210803734690534</v>
      </c>
      <c r="AN525" s="104">
        <v>878.69684478361171</v>
      </c>
      <c r="AO525" s="104">
        <v>4031.2551542961496</v>
      </c>
      <c r="AP525" s="104">
        <v>3152.5583095125371</v>
      </c>
      <c r="AT525" s="105">
        <v>520</v>
      </c>
      <c r="AU525" s="109">
        <v>20.219949727886533</v>
      </c>
      <c r="AV525" s="109">
        <v>3</v>
      </c>
      <c r="AW525" s="109">
        <v>5.4150059468228688</v>
      </c>
      <c r="AX525" s="110">
        <v>147.78835877410097</v>
      </c>
      <c r="AY525" s="109">
        <v>22.634955674709403</v>
      </c>
      <c r="AZ525" s="109">
        <v>22.634955674709403</v>
      </c>
      <c r="BA525" s="109">
        <v>0</v>
      </c>
      <c r="BB525" s="110">
        <v>826.837029015383</v>
      </c>
      <c r="BC525" s="110">
        <v>3545.2433512064104</v>
      </c>
      <c r="BD525" s="110">
        <v>2718.4063221910274</v>
      </c>
      <c r="BE525" s="111" t="s">
        <v>104</v>
      </c>
      <c r="BG525" s="103">
        <v>22.93214973918333</v>
      </c>
      <c r="BH525" s="103">
        <v>23.768672241482477</v>
      </c>
      <c r="BI525" s="103">
        <v>0.83652250229915892</v>
      </c>
      <c r="BJ525" s="104">
        <v>963.62480972630215</v>
      </c>
      <c r="BK525" s="104">
        <v>3602.3224608774999</v>
      </c>
      <c r="BL525" s="104">
        <v>2638.6976511511943</v>
      </c>
      <c r="BP525" s="105">
        <v>520</v>
      </c>
      <c r="BQ525" s="109">
        <v>19.643785851647333</v>
      </c>
      <c r="BR525" s="109">
        <v>3</v>
      </c>
      <c r="BS525" s="109">
        <v>4.6957432852100087</v>
      </c>
      <c r="BT525" s="110">
        <v>148.68419277739756</v>
      </c>
      <c r="BU525" s="109">
        <v>21.339529136857344</v>
      </c>
      <c r="BV525" s="109">
        <v>21.339529136857344</v>
      </c>
      <c r="BW525" s="109">
        <v>0</v>
      </c>
      <c r="BX525" s="110">
        <v>788.87006688311794</v>
      </c>
      <c r="BY525" s="110">
        <v>3410.9293705286018</v>
      </c>
      <c r="BZ525" s="110">
        <v>2622.0593036454839</v>
      </c>
      <c r="CA525" s="111" t="s">
        <v>104</v>
      </c>
      <c r="CC525" s="103">
        <v>22.949490447714052</v>
      </c>
      <c r="CD525" s="103">
        <v>23.869908518976043</v>
      </c>
      <c r="CE525" s="103">
        <v>0.92041807126198771</v>
      </c>
      <c r="CF525" s="104">
        <v>977.23308902839472</v>
      </c>
      <c r="CG525" s="104">
        <v>3668.4427979263364</v>
      </c>
      <c r="CH525" s="104">
        <v>2691.2097088979394</v>
      </c>
    </row>
    <row r="526" spans="2:86" x14ac:dyDescent="0.2">
      <c r="B526" s="105">
        <v>521</v>
      </c>
      <c r="C526" s="109">
        <v>14.968347112536062</v>
      </c>
      <c r="D526" s="109">
        <v>4</v>
      </c>
      <c r="E526" s="109">
        <v>3.6792905587002007</v>
      </c>
      <c r="F526" s="110">
        <v>122.04563256457408</v>
      </c>
      <c r="G526" s="109">
        <v>14.647637671236261</v>
      </c>
      <c r="H526" s="109">
        <v>14.647637671236261</v>
      </c>
      <c r="I526" s="109">
        <v>0</v>
      </c>
      <c r="J526" s="110">
        <v>561.47476270166192</v>
      </c>
      <c r="K526" s="110">
        <v>2836.5747808225269</v>
      </c>
      <c r="L526" s="110">
        <v>2275.1000181208651</v>
      </c>
      <c r="M526" s="111" t="s">
        <v>104</v>
      </c>
      <c r="O526" s="103">
        <v>21.624137309372561</v>
      </c>
      <c r="P526" s="103">
        <v>22.017498716547429</v>
      </c>
      <c r="Q526" s="103">
        <v>0.3933614071748614</v>
      </c>
      <c r="R526" s="104">
        <v>869.32187377828268</v>
      </c>
      <c r="S526" s="104">
        <v>3990.0414527312109</v>
      </c>
      <c r="T526" s="104">
        <v>3120.7195789529292</v>
      </c>
      <c r="X526" s="105">
        <v>521</v>
      </c>
      <c r="Y526" s="109">
        <v>20.597974339026528</v>
      </c>
      <c r="Z526" s="109">
        <v>1</v>
      </c>
      <c r="AA526" s="109">
        <v>4.9260504437832742</v>
      </c>
      <c r="AB526" s="110">
        <v>161.4538123312584</v>
      </c>
      <c r="AC526" s="109">
        <v>24.524024782809803</v>
      </c>
      <c r="AD526" s="109">
        <v>24.524024782809803</v>
      </c>
      <c r="AE526" s="109">
        <v>0</v>
      </c>
      <c r="AF526" s="110">
        <v>897.17455581555248</v>
      </c>
      <c r="AG526" s="110">
        <v>4484.3244609057647</v>
      </c>
      <c r="AH526" s="110">
        <v>3587.1499050902121</v>
      </c>
      <c r="AI526" s="111" t="s">
        <v>104</v>
      </c>
      <c r="AK526" s="103">
        <v>21.661729629930718</v>
      </c>
      <c r="AL526" s="103">
        <v>22.093008285248175</v>
      </c>
      <c r="AM526" s="103">
        <v>0.43127865531744869</v>
      </c>
      <c r="AN526" s="104">
        <v>878.732310639719</v>
      </c>
      <c r="AO526" s="104">
        <v>4032.1247690881069</v>
      </c>
      <c r="AP526" s="104">
        <v>3153.3924584483866</v>
      </c>
      <c r="AT526" s="105">
        <v>521</v>
      </c>
      <c r="AU526" s="109">
        <v>24.75310307327679</v>
      </c>
      <c r="AV526" s="109">
        <v>1</v>
      </c>
      <c r="AW526" s="109">
        <v>4.4591947116931827</v>
      </c>
      <c r="AX526" s="110">
        <v>140.9339886726853</v>
      </c>
      <c r="AY526" s="109">
        <v>25</v>
      </c>
      <c r="AZ526" s="109">
        <v>28.212297784969973</v>
      </c>
      <c r="BA526" s="109">
        <v>3.212297784969973</v>
      </c>
      <c r="BB526" s="110">
        <v>1372.7786564181811</v>
      </c>
      <c r="BC526" s="110">
        <v>3800</v>
      </c>
      <c r="BD526" s="110">
        <v>2427.2213435818189</v>
      </c>
      <c r="BE526" s="111" t="s">
        <v>105</v>
      </c>
      <c r="BG526" s="103">
        <v>22.936118741603323</v>
      </c>
      <c r="BH526" s="103">
        <v>23.777201273235814</v>
      </c>
      <c r="BI526" s="103">
        <v>0.84108253163250024</v>
      </c>
      <c r="BJ526" s="104">
        <v>964.41013380824438</v>
      </c>
      <c r="BK526" s="104">
        <v>3602.7018803383876</v>
      </c>
      <c r="BL526" s="104">
        <v>2638.2917465301398</v>
      </c>
      <c r="BP526" s="105">
        <v>521</v>
      </c>
      <c r="BQ526" s="109">
        <v>22.952396383667683</v>
      </c>
      <c r="BR526" s="109">
        <v>4</v>
      </c>
      <c r="BS526" s="109">
        <v>5.5292634008299508</v>
      </c>
      <c r="BT526" s="110">
        <v>165.77681362557786</v>
      </c>
      <c r="BU526" s="109">
        <v>24.481659784497634</v>
      </c>
      <c r="BV526" s="109">
        <v>24.481659784497634</v>
      </c>
      <c r="BW526" s="109">
        <v>0</v>
      </c>
      <c r="BX526" s="110">
        <v>900.22660716050677</v>
      </c>
      <c r="BY526" s="110">
        <v>3952.248967674645</v>
      </c>
      <c r="BZ526" s="110">
        <v>3052.0223605141382</v>
      </c>
      <c r="CA526" s="111" t="s">
        <v>104</v>
      </c>
      <c r="CC526" s="103">
        <v>22.952431271776977</v>
      </c>
      <c r="CD526" s="103">
        <v>23.871082705666105</v>
      </c>
      <c r="CE526" s="103">
        <v>0.91865143388912396</v>
      </c>
      <c r="CF526" s="104">
        <v>977.08528388085563</v>
      </c>
      <c r="CG526" s="104">
        <v>3668.9875314575233</v>
      </c>
      <c r="CH526" s="104">
        <v>2691.9022475766656</v>
      </c>
    </row>
    <row r="527" spans="2:86" x14ac:dyDescent="0.2">
      <c r="B527" s="105">
        <v>522</v>
      </c>
      <c r="C527" s="109">
        <v>22.178915631917452</v>
      </c>
      <c r="D527" s="109">
        <v>5</v>
      </c>
      <c r="E527" s="109">
        <v>3.232150928472894</v>
      </c>
      <c r="F527" s="110">
        <v>134.23810026279082</v>
      </c>
      <c r="G527" s="109">
        <v>20.411066560390346</v>
      </c>
      <c r="H527" s="109">
        <v>20.411066560390346</v>
      </c>
      <c r="I527" s="109">
        <v>0</v>
      </c>
      <c r="J527" s="110">
        <v>746.57009707450118</v>
      </c>
      <c r="K527" s="110">
        <v>3923.9919808702621</v>
      </c>
      <c r="L527" s="110">
        <v>3177.421883795761</v>
      </c>
      <c r="M527" s="111" t="s">
        <v>104</v>
      </c>
      <c r="O527" s="103">
        <v>21.621813419048841</v>
      </c>
      <c r="P527" s="103">
        <v>22.014421260309582</v>
      </c>
      <c r="Q527" s="103">
        <v>0.39260784126073334</v>
      </c>
      <c r="R527" s="104">
        <v>869.08671711793056</v>
      </c>
      <c r="S527" s="104">
        <v>3989.9149211759218</v>
      </c>
      <c r="T527" s="104">
        <v>3120.828204057992</v>
      </c>
      <c r="X527" s="105">
        <v>522</v>
      </c>
      <c r="Y527" s="109">
        <v>21.635739724136112</v>
      </c>
      <c r="Z527" s="109">
        <v>3</v>
      </c>
      <c r="AA527" s="109">
        <v>5.8895159991034562</v>
      </c>
      <c r="AB527" s="110">
        <v>131.8368414166799</v>
      </c>
      <c r="AC527" s="109">
        <v>24.525255723239567</v>
      </c>
      <c r="AD527" s="109">
        <v>24.525255723239567</v>
      </c>
      <c r="AE527" s="109">
        <v>0</v>
      </c>
      <c r="AF527" s="110">
        <v>867.59451311386692</v>
      </c>
      <c r="AG527" s="110">
        <v>4624.5460301831217</v>
      </c>
      <c r="AH527" s="110">
        <v>3756.9515170692548</v>
      </c>
      <c r="AI527" s="111" t="s">
        <v>104</v>
      </c>
      <c r="AK527" s="103">
        <v>21.667215312101806</v>
      </c>
      <c r="AL527" s="103">
        <v>22.09766776309873</v>
      </c>
      <c r="AM527" s="103">
        <v>0.43045245099691715</v>
      </c>
      <c r="AN527" s="104">
        <v>878.71097386284953</v>
      </c>
      <c r="AO527" s="104">
        <v>4033.2596757185574</v>
      </c>
      <c r="AP527" s="104">
        <v>3154.5487018557064</v>
      </c>
      <c r="AT527" s="105">
        <v>522</v>
      </c>
      <c r="AU527" s="109">
        <v>21.42201517380251</v>
      </c>
      <c r="AV527" s="109">
        <v>3</v>
      </c>
      <c r="AW527" s="109">
        <v>5.9307310469497576</v>
      </c>
      <c r="AX527" s="110">
        <v>189.81624551730965</v>
      </c>
      <c r="AY527" s="109">
        <v>24.352746220752266</v>
      </c>
      <c r="AZ527" s="109">
        <v>24.352746220752266</v>
      </c>
      <c r="BA527" s="109">
        <v>0</v>
      </c>
      <c r="BB527" s="110">
        <v>920.39863213987769</v>
      </c>
      <c r="BC527" s="110">
        <v>3802.91193311284</v>
      </c>
      <c r="BD527" s="110">
        <v>2882.5133009729625</v>
      </c>
      <c r="BE527" s="111" t="s">
        <v>104</v>
      </c>
      <c r="BG527" s="103">
        <v>22.938832587348823</v>
      </c>
      <c r="BH527" s="103">
        <v>23.778303849763624</v>
      </c>
      <c r="BI527" s="103">
        <v>0.8394712624148134</v>
      </c>
      <c r="BJ527" s="104">
        <v>964.32582058665753</v>
      </c>
      <c r="BK527" s="104">
        <v>3603.0854245007909</v>
      </c>
      <c r="BL527" s="104">
        <v>2638.7596039141299</v>
      </c>
      <c r="BP527" s="105">
        <v>522</v>
      </c>
      <c r="BQ527" s="109">
        <v>20.915084750974508</v>
      </c>
      <c r="BR527" s="109">
        <v>3</v>
      </c>
      <c r="BS527" s="109">
        <v>6.7341866962717205</v>
      </c>
      <c r="BT527" s="110">
        <v>143.26473420822975</v>
      </c>
      <c r="BU527" s="109">
        <v>24.649271447246228</v>
      </c>
      <c r="BV527" s="109">
        <v>24.649271447246228</v>
      </c>
      <c r="BW527" s="109">
        <v>0</v>
      </c>
      <c r="BX527" s="110">
        <v>882.74287762561653</v>
      </c>
      <c r="BY527" s="110">
        <v>3907.3907170869343</v>
      </c>
      <c r="BZ527" s="110">
        <v>3024.6478394613177</v>
      </c>
      <c r="CA527" s="111" t="s">
        <v>104</v>
      </c>
      <c r="CC527" s="103">
        <v>22.955681923454119</v>
      </c>
      <c r="CD527" s="103">
        <v>23.872573488695952</v>
      </c>
      <c r="CE527" s="103">
        <v>0.9168915652418268</v>
      </c>
      <c r="CF527" s="104">
        <v>976.90455130182261</v>
      </c>
      <c r="CG527" s="104">
        <v>3669.4442425411044</v>
      </c>
      <c r="CH527" s="104">
        <v>2692.5396912392798</v>
      </c>
    </row>
    <row r="528" spans="2:86" x14ac:dyDescent="0.2">
      <c r="B528" s="105">
        <v>523</v>
      </c>
      <c r="C528" s="109">
        <v>15.258898646805619</v>
      </c>
      <c r="D528" s="109">
        <v>2</v>
      </c>
      <c r="E528" s="109">
        <v>5.2495749220201224</v>
      </c>
      <c r="F528" s="110">
        <v>124.21783732573928</v>
      </c>
      <c r="G528" s="109">
        <v>18.508473568825742</v>
      </c>
      <c r="H528" s="109">
        <v>18.508473568825742</v>
      </c>
      <c r="I528" s="109">
        <v>0</v>
      </c>
      <c r="J528" s="110">
        <v>679.47204439051154</v>
      </c>
      <c r="K528" s="110">
        <v>3431.5252423886336</v>
      </c>
      <c r="L528" s="110">
        <v>2752.053197998122</v>
      </c>
      <c r="M528" s="111" t="s">
        <v>104</v>
      </c>
      <c r="O528" s="103">
        <v>21.615860570386847</v>
      </c>
      <c r="P528" s="103">
        <v>22.007717727438674</v>
      </c>
      <c r="Q528" s="103">
        <v>0.39185715705182178</v>
      </c>
      <c r="R528" s="104">
        <v>868.72416516242879</v>
      </c>
      <c r="S528" s="104">
        <v>3988.8472544860801</v>
      </c>
      <c r="T528" s="104">
        <v>3120.123089323652</v>
      </c>
      <c r="X528" s="105">
        <v>523</v>
      </c>
      <c r="Y528" s="109">
        <v>19.478323144420212</v>
      </c>
      <c r="Z528" s="109">
        <v>0</v>
      </c>
      <c r="AA528" s="109">
        <v>4.4327461602543305</v>
      </c>
      <c r="AB528" s="110">
        <v>145.5710576329428</v>
      </c>
      <c r="AC528" s="109">
        <v>23.911069304674541</v>
      </c>
      <c r="AD528" s="109">
        <v>23.911069304674541</v>
      </c>
      <c r="AE528" s="109">
        <v>0</v>
      </c>
      <c r="AF528" s="110">
        <v>862.90313677317909</v>
      </c>
      <c r="AG528" s="110">
        <v>4303.9924748414178</v>
      </c>
      <c r="AH528" s="110">
        <v>3441.0893380682387</v>
      </c>
      <c r="AI528" s="111" t="s">
        <v>104</v>
      </c>
      <c r="AK528" s="103">
        <v>21.67150566390405</v>
      </c>
      <c r="AL528" s="103">
        <v>22.101135070061591</v>
      </c>
      <c r="AM528" s="103">
        <v>0.42962940615753492</v>
      </c>
      <c r="AN528" s="104">
        <v>878.68074855292662</v>
      </c>
      <c r="AO528" s="104">
        <v>4033.7773292541651</v>
      </c>
      <c r="AP528" s="104">
        <v>3155.0965807012367</v>
      </c>
      <c r="AT528" s="105">
        <v>523</v>
      </c>
      <c r="AU528" s="109">
        <v>25.070969803714565</v>
      </c>
      <c r="AV528" s="109">
        <v>4</v>
      </c>
      <c r="AW528" s="109">
        <v>5.3256513060219968</v>
      </c>
      <c r="AX528" s="110">
        <v>136.32431873121146</v>
      </c>
      <c r="AY528" s="109">
        <v>25</v>
      </c>
      <c r="AZ528" s="109">
        <v>26.396621109736561</v>
      </c>
      <c r="BA528" s="109">
        <v>1.3966211097365608</v>
      </c>
      <c r="BB528" s="110">
        <v>1095.8174851916956</v>
      </c>
      <c r="BC528" s="110">
        <v>3950</v>
      </c>
      <c r="BD528" s="110">
        <v>2854.1825148083044</v>
      </c>
      <c r="BE528" s="111" t="s">
        <v>105</v>
      </c>
      <c r="BG528" s="103">
        <v>22.942773634026931</v>
      </c>
      <c r="BH528" s="103">
        <v>23.783310192516918</v>
      </c>
      <c r="BI528" s="103">
        <v>0.84053655848999842</v>
      </c>
      <c r="BJ528" s="104">
        <v>964.57723868341668</v>
      </c>
      <c r="BK528" s="104">
        <v>3603.7487410887434</v>
      </c>
      <c r="BL528" s="104">
        <v>2639.1715024053233</v>
      </c>
      <c r="BP528" s="105">
        <v>523</v>
      </c>
      <c r="BQ528" s="109">
        <v>20.837466553253137</v>
      </c>
      <c r="BR528" s="109">
        <v>4</v>
      </c>
      <c r="BS528" s="109">
        <v>6.4278707117269116</v>
      </c>
      <c r="BT528" s="110">
        <v>150.41387316353715</v>
      </c>
      <c r="BU528" s="109">
        <v>23.265337264980047</v>
      </c>
      <c r="BV528" s="109">
        <v>23.265337264980047</v>
      </c>
      <c r="BW528" s="109">
        <v>0</v>
      </c>
      <c r="BX528" s="110">
        <v>848.37399111293848</v>
      </c>
      <c r="BY528" s="110">
        <v>3769.8005897470071</v>
      </c>
      <c r="BZ528" s="110">
        <v>2921.4265986340688</v>
      </c>
      <c r="CA528" s="111" t="s">
        <v>104</v>
      </c>
      <c r="CC528" s="103">
        <v>22.956273998676924</v>
      </c>
      <c r="CD528" s="103">
        <v>23.871412425170682</v>
      </c>
      <c r="CE528" s="103">
        <v>0.91513842649375443</v>
      </c>
      <c r="CF528" s="104">
        <v>976.65879497258948</v>
      </c>
      <c r="CG528" s="104">
        <v>3669.6361284822246</v>
      </c>
      <c r="CH528" s="104">
        <v>2692.9773335096329</v>
      </c>
    </row>
    <row r="529" spans="2:86" x14ac:dyDescent="0.2">
      <c r="B529" s="105">
        <v>524</v>
      </c>
      <c r="C529" s="109">
        <v>20.640381676399016</v>
      </c>
      <c r="D529" s="109">
        <v>4</v>
      </c>
      <c r="E529" s="109">
        <v>5.7607731474609345</v>
      </c>
      <c r="F529" s="110">
        <v>168.06156094257818</v>
      </c>
      <c r="G529" s="109">
        <v>22.401154823859951</v>
      </c>
      <c r="H529" s="109">
        <v>22.401154823859951</v>
      </c>
      <c r="I529" s="109">
        <v>0</v>
      </c>
      <c r="J529" s="110">
        <v>840.09620565837668</v>
      </c>
      <c r="K529" s="110">
        <v>4232.2078682947913</v>
      </c>
      <c r="L529" s="110">
        <v>3392.1116626364146</v>
      </c>
      <c r="M529" s="111" t="s">
        <v>104</v>
      </c>
      <c r="O529" s="103">
        <v>21.61735922354233</v>
      </c>
      <c r="P529" s="103">
        <v>22.008468561592149</v>
      </c>
      <c r="Q529" s="103">
        <v>0.39110933804981451</v>
      </c>
      <c r="R529" s="104">
        <v>868.66953165192501</v>
      </c>
      <c r="S529" s="104">
        <v>3989.3116831383868</v>
      </c>
      <c r="T529" s="104">
        <v>3120.6421514864628</v>
      </c>
      <c r="X529" s="105">
        <v>524</v>
      </c>
      <c r="Y529" s="109">
        <v>21.023456491207106</v>
      </c>
      <c r="Z529" s="109">
        <v>1</v>
      </c>
      <c r="AA529" s="109">
        <v>5.8815450448548212</v>
      </c>
      <c r="AB529" s="110">
        <v>152.63293543157448</v>
      </c>
      <c r="AC529" s="109">
        <v>25</v>
      </c>
      <c r="AD529" s="109">
        <v>25.905001536061928</v>
      </c>
      <c r="AE529" s="109">
        <v>0.90500153606192768</v>
      </c>
      <c r="AF529" s="110">
        <v>1065.5332119227214</v>
      </c>
      <c r="AG529" s="110">
        <v>4570</v>
      </c>
      <c r="AH529" s="110">
        <v>3504.4667880772786</v>
      </c>
      <c r="AI529" s="111" t="s">
        <v>105</v>
      </c>
      <c r="AK529" s="103">
        <v>21.677857752331715</v>
      </c>
      <c r="AL529" s="103">
        <v>22.10839435721045</v>
      </c>
      <c r="AM529" s="103">
        <v>0.43053660487872647</v>
      </c>
      <c r="AN529" s="104">
        <v>879.03733722347965</v>
      </c>
      <c r="AO529" s="104">
        <v>4034.8006549616957</v>
      </c>
      <c r="AP529" s="104">
        <v>3155.763317738214</v>
      </c>
      <c r="AT529" s="105">
        <v>524</v>
      </c>
      <c r="AU529" s="109">
        <v>18.225432345617257</v>
      </c>
      <c r="AV529" s="109">
        <v>9</v>
      </c>
      <c r="AW529" s="109">
        <v>3.3587401502532201</v>
      </c>
      <c r="AX529" s="110">
        <v>157.79276343760736</v>
      </c>
      <c r="AY529" s="109">
        <v>12.584172495870476</v>
      </c>
      <c r="AZ529" s="109">
        <v>12.584172495870476</v>
      </c>
      <c r="BA529" s="109">
        <v>0</v>
      </c>
      <c r="BB529" s="110">
        <v>535.3179383137217</v>
      </c>
      <c r="BC529" s="110">
        <v>2337.6258743805711</v>
      </c>
      <c r="BD529" s="110">
        <v>1802.3079360668494</v>
      </c>
      <c r="BE529" s="111" t="s">
        <v>104</v>
      </c>
      <c r="BG529" s="103">
        <v>22.923005311244189</v>
      </c>
      <c r="BH529" s="103">
        <v>23.761937792332478</v>
      </c>
      <c r="BI529" s="103">
        <v>0.83893248108829988</v>
      </c>
      <c r="BJ529" s="104">
        <v>963.75804154530647</v>
      </c>
      <c r="BK529" s="104">
        <v>3601.3324760759419</v>
      </c>
      <c r="BL529" s="104">
        <v>2637.5744345306316</v>
      </c>
      <c r="BP529" s="105">
        <v>524</v>
      </c>
      <c r="BQ529" s="109">
        <v>25.098212646211131</v>
      </c>
      <c r="BR529" s="109">
        <v>8</v>
      </c>
      <c r="BS529" s="109">
        <v>3.6474044865949766</v>
      </c>
      <c r="BT529" s="110">
        <v>133.69513227777421</v>
      </c>
      <c r="BU529" s="109">
        <v>20.745617132806107</v>
      </c>
      <c r="BV529" s="109">
        <v>20.745617132806107</v>
      </c>
      <c r="BW529" s="109">
        <v>0</v>
      </c>
      <c r="BX529" s="110">
        <v>756.06364626195739</v>
      </c>
      <c r="BY529" s="110">
        <v>3671.842569920916</v>
      </c>
      <c r="BZ529" s="110">
        <v>2915.7789236589588</v>
      </c>
      <c r="CA529" s="111" t="s">
        <v>104</v>
      </c>
      <c r="CC529" s="103">
        <v>22.952055187864193</v>
      </c>
      <c r="CD529" s="103">
        <v>23.865447166979148</v>
      </c>
      <c r="CE529" s="103">
        <v>0.91339197911494963</v>
      </c>
      <c r="CF529" s="104">
        <v>976.23781186436304</v>
      </c>
      <c r="CG529" s="104">
        <v>3669.6403392483289</v>
      </c>
      <c r="CH529" s="104">
        <v>2693.4025273839638</v>
      </c>
    </row>
    <row r="530" spans="2:86" x14ac:dyDescent="0.2">
      <c r="B530" s="105">
        <v>525</v>
      </c>
      <c r="C530" s="109">
        <v>20.834121947560348</v>
      </c>
      <c r="D530" s="109">
        <v>1</v>
      </c>
      <c r="E530" s="109">
        <v>2.9243483369087544</v>
      </c>
      <c r="F530" s="110">
        <v>135.27687318466809</v>
      </c>
      <c r="G530" s="109">
        <v>22.758470284469102</v>
      </c>
      <c r="H530" s="109">
        <v>22.758470284469102</v>
      </c>
      <c r="I530" s="109">
        <v>0</v>
      </c>
      <c r="J530" s="110">
        <v>818.03098171874103</v>
      </c>
      <c r="K530" s="110">
        <v>4146.5246512044387</v>
      </c>
      <c r="L530" s="110">
        <v>3328.4936694856979</v>
      </c>
      <c r="M530" s="111" t="s">
        <v>104</v>
      </c>
      <c r="O530" s="103">
        <v>21.619532768420285</v>
      </c>
      <c r="P530" s="103">
        <v>22.009897136302392</v>
      </c>
      <c r="Q530" s="103">
        <v>0.39036436788210055</v>
      </c>
      <c r="R530" s="104">
        <v>868.57307727109981</v>
      </c>
      <c r="S530" s="104">
        <v>3989.6111364108938</v>
      </c>
      <c r="T530" s="104">
        <v>3121.0380591397943</v>
      </c>
      <c r="X530" s="105">
        <v>525</v>
      </c>
      <c r="Y530" s="109">
        <v>16.190509820432037</v>
      </c>
      <c r="Z530" s="109">
        <v>2</v>
      </c>
      <c r="AA530" s="109">
        <v>2.1328921053347956</v>
      </c>
      <c r="AB530" s="110">
        <v>136.88987942747389</v>
      </c>
      <c r="AC530" s="109">
        <v>16.323401925766834</v>
      </c>
      <c r="AD530" s="109">
        <v>16.323401925766834</v>
      </c>
      <c r="AE530" s="109">
        <v>0</v>
      </c>
      <c r="AF530" s="110">
        <v>626.59193720047892</v>
      </c>
      <c r="AG530" s="110">
        <v>3078.2123466380303</v>
      </c>
      <c r="AH530" s="110">
        <v>2451.6204094375516</v>
      </c>
      <c r="AI530" s="111" t="s">
        <v>104</v>
      </c>
      <c r="AK530" s="103">
        <v>21.667658788852545</v>
      </c>
      <c r="AL530" s="103">
        <v>22.0973753240077</v>
      </c>
      <c r="AM530" s="103">
        <v>0.42971653515514796</v>
      </c>
      <c r="AN530" s="104">
        <v>878.55648884248342</v>
      </c>
      <c r="AO530" s="104">
        <v>4032.97858199346</v>
      </c>
      <c r="AP530" s="104">
        <v>3154.4220931509744</v>
      </c>
      <c r="AT530" s="105">
        <v>525</v>
      </c>
      <c r="AU530" s="109">
        <v>21.159026471952817</v>
      </c>
      <c r="AV530" s="109">
        <v>6</v>
      </c>
      <c r="AW530" s="109">
        <v>6.7658130712025253</v>
      </c>
      <c r="AX530" s="110">
        <v>189.68076046809261</v>
      </c>
      <c r="AY530" s="109">
        <v>21.924839543155343</v>
      </c>
      <c r="AZ530" s="109">
        <v>21.924839543155343</v>
      </c>
      <c r="BA530" s="109">
        <v>0</v>
      </c>
      <c r="BB530" s="110">
        <v>847.4259467627528</v>
      </c>
      <c r="BC530" s="110">
        <v>3588.7259314733014</v>
      </c>
      <c r="BD530" s="110">
        <v>2741.2999847105484</v>
      </c>
      <c r="BE530" s="111" t="s">
        <v>104</v>
      </c>
      <c r="BG530" s="103">
        <v>22.921104043114497</v>
      </c>
      <c r="BH530" s="103">
        <v>23.758438557572141</v>
      </c>
      <c r="BI530" s="103">
        <v>0.8373345144576555</v>
      </c>
      <c r="BJ530" s="104">
        <v>963.5364566028635</v>
      </c>
      <c r="BK530" s="104">
        <v>3601.308463610032</v>
      </c>
      <c r="BL530" s="104">
        <v>2637.7720070071646</v>
      </c>
      <c r="BP530" s="105">
        <v>525</v>
      </c>
      <c r="BQ530" s="109">
        <v>20.009771643531767</v>
      </c>
      <c r="BR530" s="109">
        <v>6</v>
      </c>
      <c r="BS530" s="109">
        <v>4.1629449836198464</v>
      </c>
      <c r="BT530" s="110">
        <v>142.82990950289752</v>
      </c>
      <c r="BU530" s="109">
        <v>18.172716627151615</v>
      </c>
      <c r="BV530" s="109">
        <v>18.172716627151615</v>
      </c>
      <c r="BW530" s="109">
        <v>0</v>
      </c>
      <c r="BX530" s="110">
        <v>688.01140831744601</v>
      </c>
      <c r="BY530" s="110">
        <v>3145.9074940727423</v>
      </c>
      <c r="BZ530" s="110">
        <v>2457.8960857552966</v>
      </c>
      <c r="CA530" s="111" t="s">
        <v>104</v>
      </c>
      <c r="CC530" s="103">
        <v>22.942951685843791</v>
      </c>
      <c r="CD530" s="103">
        <v>23.854603870712811</v>
      </c>
      <c r="CE530" s="103">
        <v>0.91165218486901634</v>
      </c>
      <c r="CF530" s="104">
        <v>975.68880919094033</v>
      </c>
      <c r="CG530" s="104">
        <v>3668.6427528765662</v>
      </c>
      <c r="CH530" s="104">
        <v>2692.953943685623</v>
      </c>
    </row>
    <row r="531" spans="2:86" x14ac:dyDescent="0.2">
      <c r="B531" s="105">
        <v>526</v>
      </c>
      <c r="C531" s="109">
        <v>23.949761104665477</v>
      </c>
      <c r="D531" s="109">
        <v>3</v>
      </c>
      <c r="E531" s="109">
        <v>2.5418811017847358</v>
      </c>
      <c r="F531" s="110">
        <v>147.5889501485068</v>
      </c>
      <c r="G531" s="109">
        <v>23.491642206450212</v>
      </c>
      <c r="H531" s="109">
        <v>23.491642206450212</v>
      </c>
      <c r="I531" s="109">
        <v>0</v>
      </c>
      <c r="J531" s="110">
        <v>852.3382163420132</v>
      </c>
      <c r="K531" s="110">
        <v>4378.4955971610379</v>
      </c>
      <c r="L531" s="110">
        <v>3526.1573808190246</v>
      </c>
      <c r="M531" s="111" t="s">
        <v>104</v>
      </c>
      <c r="O531" s="103">
        <v>21.623091911838593</v>
      </c>
      <c r="P531" s="103">
        <v>22.012714142139174</v>
      </c>
      <c r="Q531" s="103">
        <v>0.38962223030057563</v>
      </c>
      <c r="R531" s="104">
        <v>868.54221251648187</v>
      </c>
      <c r="S531" s="104">
        <v>3990.3504604807604</v>
      </c>
      <c r="T531" s="104">
        <v>3121.8082479642799</v>
      </c>
      <c r="X531" s="105">
        <v>526</v>
      </c>
      <c r="Y531" s="109">
        <v>16.966655609553445</v>
      </c>
      <c r="Z531" s="109">
        <v>1</v>
      </c>
      <c r="AA531" s="109">
        <v>3.6263243807575156</v>
      </c>
      <c r="AB531" s="110">
        <v>103.55433945364607</v>
      </c>
      <c r="AC531" s="109">
        <v>19.592979990310962</v>
      </c>
      <c r="AD531" s="109">
        <v>19.592979990310962</v>
      </c>
      <c r="AE531" s="109">
        <v>0</v>
      </c>
      <c r="AF531" s="110">
        <v>691.343739162975</v>
      </c>
      <c r="AG531" s="110">
        <v>3596.7363982559732</v>
      </c>
      <c r="AH531" s="110">
        <v>2905.3926590929982</v>
      </c>
      <c r="AI531" s="111" t="s">
        <v>104</v>
      </c>
      <c r="AK531" s="103">
        <v>21.663714532581555</v>
      </c>
      <c r="AL531" s="103">
        <v>22.092614116148962</v>
      </c>
      <c r="AM531" s="103">
        <v>0.42889958356740054</v>
      </c>
      <c r="AN531" s="104">
        <v>878.20057106742729</v>
      </c>
      <c r="AO531" s="104">
        <v>4032.1492242297004</v>
      </c>
      <c r="AP531" s="104">
        <v>3153.9486531622711</v>
      </c>
      <c r="AT531" s="105">
        <v>526</v>
      </c>
      <c r="AU531" s="109">
        <v>16.778512402563436</v>
      </c>
      <c r="AV531" s="109">
        <v>3</v>
      </c>
      <c r="AW531" s="109">
        <v>5.8583231985112665</v>
      </c>
      <c r="AX531" s="110">
        <v>137.37449230220437</v>
      </c>
      <c r="AY531" s="109">
        <v>19.636835601074701</v>
      </c>
      <c r="AZ531" s="109">
        <v>19.636835601074701</v>
      </c>
      <c r="BA531" s="109">
        <v>0</v>
      </c>
      <c r="BB531" s="110">
        <v>726.4795603344453</v>
      </c>
      <c r="BC531" s="110">
        <v>3095.5253401612049</v>
      </c>
      <c r="BD531" s="110">
        <v>2369.0457798267598</v>
      </c>
      <c r="BE531" s="111" t="s">
        <v>104</v>
      </c>
      <c r="BG531" s="103">
        <v>22.914860186760809</v>
      </c>
      <c r="BH531" s="103">
        <v>23.750602810506557</v>
      </c>
      <c r="BI531" s="103">
        <v>0.83574262374575881</v>
      </c>
      <c r="BJ531" s="104">
        <v>963.08577809284748</v>
      </c>
      <c r="BK531" s="104">
        <v>3600.3468987365554</v>
      </c>
      <c r="BL531" s="104">
        <v>2637.2611206437041</v>
      </c>
      <c r="BP531" s="105">
        <v>526</v>
      </c>
      <c r="BQ531" s="109">
        <v>18.505579571298977</v>
      </c>
      <c r="BR531" s="109">
        <v>6</v>
      </c>
      <c r="BS531" s="109">
        <v>6.7249647498899368</v>
      </c>
      <c r="BT531" s="110">
        <v>115.69986619890084</v>
      </c>
      <c r="BU531" s="109">
        <v>19.230544321188916</v>
      </c>
      <c r="BV531" s="109">
        <v>19.230544321188916</v>
      </c>
      <c r="BW531" s="109">
        <v>0</v>
      </c>
      <c r="BX531" s="110">
        <v>692.61619583456832</v>
      </c>
      <c r="BY531" s="110">
        <v>3304.5816481783372</v>
      </c>
      <c r="BZ531" s="110">
        <v>2611.9654523437689</v>
      </c>
      <c r="CA531" s="111" t="s">
        <v>104</v>
      </c>
      <c r="CC531" s="103">
        <v>22.935893877165736</v>
      </c>
      <c r="CD531" s="103">
        <v>23.84581288297607</v>
      </c>
      <c r="CE531" s="103">
        <v>0.90991900581033003</v>
      </c>
      <c r="CF531" s="104">
        <v>975.15064832904613</v>
      </c>
      <c r="CG531" s="104">
        <v>3667.9506214988128</v>
      </c>
      <c r="CH531" s="104">
        <v>2692.7999731697641</v>
      </c>
    </row>
    <row r="532" spans="2:86" x14ac:dyDescent="0.2">
      <c r="B532" s="105">
        <v>527</v>
      </c>
      <c r="C532" s="109">
        <v>21.61235211819789</v>
      </c>
      <c r="D532" s="109">
        <v>6</v>
      </c>
      <c r="E532" s="109">
        <v>4.6748849635592746</v>
      </c>
      <c r="F532" s="110">
        <v>121.33249475723616</v>
      </c>
      <c r="G532" s="109">
        <v>20.287237081757166</v>
      </c>
      <c r="H532" s="109">
        <v>20.287237081757166</v>
      </c>
      <c r="I532" s="109">
        <v>0</v>
      </c>
      <c r="J532" s="110">
        <v>729.94960720995118</v>
      </c>
      <c r="K532" s="110">
        <v>3951.7026747162899</v>
      </c>
      <c r="L532" s="110">
        <v>3221.753067506339</v>
      </c>
      <c r="M532" s="111" t="s">
        <v>104</v>
      </c>
      <c r="O532" s="103">
        <v>21.620557082939008</v>
      </c>
      <c r="P532" s="103">
        <v>22.009439992119475</v>
      </c>
      <c r="Q532" s="103">
        <v>0.3888829091804607</v>
      </c>
      <c r="R532" s="104">
        <v>868.2792284456915</v>
      </c>
      <c r="S532" s="104">
        <v>3990.277125023902</v>
      </c>
      <c r="T532" s="104">
        <v>3121.9978965782116</v>
      </c>
      <c r="X532" s="105">
        <v>527</v>
      </c>
      <c r="Y532" s="109">
        <v>16.603658393768814</v>
      </c>
      <c r="Z532" s="109">
        <v>2</v>
      </c>
      <c r="AA532" s="109">
        <v>2.0207962665988859</v>
      </c>
      <c r="AB532" s="110">
        <v>164.24772837299395</v>
      </c>
      <c r="AC532" s="109">
        <v>16.6244546603677</v>
      </c>
      <c r="AD532" s="109">
        <v>16.6244546603677</v>
      </c>
      <c r="AE532" s="109">
        <v>0</v>
      </c>
      <c r="AF532" s="110">
        <v>662.98136818402497</v>
      </c>
      <c r="AG532" s="110">
        <v>3132.4018388661862</v>
      </c>
      <c r="AH532" s="110">
        <v>2469.4204706821611</v>
      </c>
      <c r="AI532" s="111" t="s">
        <v>104</v>
      </c>
      <c r="AK532" s="103">
        <v>21.654152369636176</v>
      </c>
      <c r="AL532" s="103">
        <v>22.082238102001369</v>
      </c>
      <c r="AM532" s="103">
        <v>0.42808573236518538</v>
      </c>
      <c r="AN532" s="104">
        <v>877.7921854832083</v>
      </c>
      <c r="AO532" s="104">
        <v>4030.4419236882136</v>
      </c>
      <c r="AP532" s="104">
        <v>3152.6497382050034</v>
      </c>
      <c r="AT532" s="105">
        <v>527</v>
      </c>
      <c r="AU532" s="109">
        <v>24.278953092733033</v>
      </c>
      <c r="AV532" s="109">
        <v>3</v>
      </c>
      <c r="AW532" s="109">
        <v>5.95923949996748</v>
      </c>
      <c r="AX532" s="110">
        <v>129.16499456364855</v>
      </c>
      <c r="AY532" s="109">
        <v>25</v>
      </c>
      <c r="AZ532" s="109">
        <v>27.238192592700514</v>
      </c>
      <c r="BA532" s="109">
        <v>2.2381925927005142</v>
      </c>
      <c r="BB532" s="110">
        <v>1214.8938834687258</v>
      </c>
      <c r="BC532" s="110">
        <v>3900</v>
      </c>
      <c r="BD532" s="110">
        <v>2685.106116531274</v>
      </c>
      <c r="BE532" s="111" t="s">
        <v>105</v>
      </c>
      <c r="BG532" s="103">
        <v>22.918816808797317</v>
      </c>
      <c r="BH532" s="103">
        <v>23.757220627930074</v>
      </c>
      <c r="BI532" s="103">
        <v>0.83840381913276973</v>
      </c>
      <c r="BJ532" s="104">
        <v>963.56359233454748</v>
      </c>
      <c r="BK532" s="104">
        <v>3600.9155004467325</v>
      </c>
      <c r="BL532" s="104">
        <v>2637.3519081121813</v>
      </c>
      <c r="BP532" s="105">
        <v>527</v>
      </c>
      <c r="BQ532" s="109">
        <v>19.17953163804745</v>
      </c>
      <c r="BR532" s="109">
        <v>2</v>
      </c>
      <c r="BS532" s="109">
        <v>4.5802012248494197</v>
      </c>
      <c r="BT532" s="110">
        <v>194.24204605624845</v>
      </c>
      <c r="BU532" s="109">
        <v>21.759732862896868</v>
      </c>
      <c r="BV532" s="109">
        <v>21.759732862896868</v>
      </c>
      <c r="BW532" s="109">
        <v>0</v>
      </c>
      <c r="BX532" s="110">
        <v>847.03403194315456</v>
      </c>
      <c r="BY532" s="110">
        <v>3403.9599294345303</v>
      </c>
      <c r="BZ532" s="110">
        <v>2556.9258974913755</v>
      </c>
      <c r="CA532" s="111" t="s">
        <v>104</v>
      </c>
      <c r="CC532" s="103">
        <v>22.933662072584582</v>
      </c>
      <c r="CD532" s="103">
        <v>23.841854476865862</v>
      </c>
      <c r="CE532" s="103">
        <v>0.90819240428127812</v>
      </c>
      <c r="CF532" s="104">
        <v>974.90754279510702</v>
      </c>
      <c r="CG532" s="104">
        <v>3667.4496903943268</v>
      </c>
      <c r="CH532" s="104">
        <v>2692.5421475992166</v>
      </c>
    </row>
    <row r="533" spans="2:86" x14ac:dyDescent="0.2">
      <c r="B533" s="105">
        <v>528</v>
      </c>
      <c r="C533" s="109">
        <v>21.928106851959093</v>
      </c>
      <c r="D533" s="109">
        <v>0</v>
      </c>
      <c r="E533" s="109">
        <v>5.3751605092449033</v>
      </c>
      <c r="F533" s="110">
        <v>145.28529736098022</v>
      </c>
      <c r="G533" s="109">
        <v>25</v>
      </c>
      <c r="H533" s="109">
        <v>27.303267361203996</v>
      </c>
      <c r="I533" s="109">
        <v>2.3032673612039964</v>
      </c>
      <c r="J533" s="110">
        <v>1309.8734223776996</v>
      </c>
      <c r="K533" s="110">
        <v>4500</v>
      </c>
      <c r="L533" s="110">
        <v>3190.1265776223004</v>
      </c>
      <c r="M533" s="111" t="s">
        <v>105</v>
      </c>
      <c r="O533" s="103">
        <v>21.626957543009198</v>
      </c>
      <c r="P533" s="103">
        <v>22.019466180318496</v>
      </c>
      <c r="Q533" s="103">
        <v>0.3925086373092932</v>
      </c>
      <c r="R533" s="104">
        <v>869.11558108571421</v>
      </c>
      <c r="S533" s="104">
        <v>3991.242509256811</v>
      </c>
      <c r="T533" s="104">
        <v>3122.1269281710979</v>
      </c>
      <c r="X533" s="105">
        <v>528</v>
      </c>
      <c r="Y533" s="109">
        <v>22.234433346048476</v>
      </c>
      <c r="Z533" s="109">
        <v>4</v>
      </c>
      <c r="AA533" s="109">
        <v>2.3309472334470196</v>
      </c>
      <c r="AB533" s="110">
        <v>158.4520413767562</v>
      </c>
      <c r="AC533" s="109">
        <v>20.565380579495496</v>
      </c>
      <c r="AD533" s="109">
        <v>20.565380579495496</v>
      </c>
      <c r="AE533" s="109">
        <v>0</v>
      </c>
      <c r="AF533" s="110">
        <v>775.41345876162109</v>
      </c>
      <c r="AG533" s="110">
        <v>3981.7685043091892</v>
      </c>
      <c r="AH533" s="110">
        <v>3206.3550455475679</v>
      </c>
      <c r="AI533" s="111" t="s">
        <v>104</v>
      </c>
      <c r="AK533" s="103">
        <v>21.652090301851821</v>
      </c>
      <c r="AL533" s="103">
        <v>22.079365265784503</v>
      </c>
      <c r="AM533" s="103">
        <v>0.42727496393267556</v>
      </c>
      <c r="AN533" s="104">
        <v>877.598286379569</v>
      </c>
      <c r="AO533" s="104">
        <v>4030.3497391818137</v>
      </c>
      <c r="AP533" s="104">
        <v>3152.751452802243</v>
      </c>
      <c r="AT533" s="105">
        <v>528</v>
      </c>
      <c r="AU533" s="109">
        <v>16.760338536616537</v>
      </c>
      <c r="AV533" s="109">
        <v>1</v>
      </c>
      <c r="AW533" s="109">
        <v>4.0876878886943038</v>
      </c>
      <c r="AX533" s="110">
        <v>161.78702584063018</v>
      </c>
      <c r="AY533" s="109">
        <v>19.848026425310842</v>
      </c>
      <c r="AZ533" s="109">
        <v>19.848026425310842</v>
      </c>
      <c r="BA533" s="109">
        <v>0</v>
      </c>
      <c r="BB533" s="110">
        <v>757.22781859995553</v>
      </c>
      <c r="BC533" s="110">
        <v>3027.2039637966263</v>
      </c>
      <c r="BD533" s="110">
        <v>2269.9761451966706</v>
      </c>
      <c r="BE533" s="111" t="s">
        <v>104</v>
      </c>
      <c r="BG533" s="103">
        <v>22.913000917919501</v>
      </c>
      <c r="BH533" s="103">
        <v>23.749816851031174</v>
      </c>
      <c r="BI533" s="103">
        <v>0.83681593311168501</v>
      </c>
      <c r="BJ533" s="104">
        <v>963.17280488429253</v>
      </c>
      <c r="BK533" s="104">
        <v>3599.8289255667132</v>
      </c>
      <c r="BL533" s="104">
        <v>2636.6561206824172</v>
      </c>
      <c r="BP533" s="105">
        <v>528</v>
      </c>
      <c r="BQ533" s="109">
        <v>16.492983592996236</v>
      </c>
      <c r="BR533" s="109">
        <v>1</v>
      </c>
      <c r="BS533" s="109">
        <v>6.8901156811832491</v>
      </c>
      <c r="BT533" s="110">
        <v>135.20448396987433</v>
      </c>
      <c r="BU533" s="109">
        <v>22.383099274179486</v>
      </c>
      <c r="BV533" s="109">
        <v>22.383099274179486</v>
      </c>
      <c r="BW533" s="109">
        <v>0</v>
      </c>
      <c r="BX533" s="110">
        <v>806.69746219525894</v>
      </c>
      <c r="BY533" s="110">
        <v>3427.4648911269228</v>
      </c>
      <c r="BZ533" s="110">
        <v>2620.7674289316637</v>
      </c>
      <c r="CA533" s="111" t="s">
        <v>104</v>
      </c>
      <c r="CC533" s="103">
        <v>22.932619340011843</v>
      </c>
      <c r="CD533" s="103">
        <v>23.839091682921378</v>
      </c>
      <c r="CE533" s="103">
        <v>0.90647234290953327</v>
      </c>
      <c r="CF533" s="104">
        <v>974.58896309700117</v>
      </c>
      <c r="CG533" s="104">
        <v>3666.9951737290471</v>
      </c>
      <c r="CH533" s="104">
        <v>2692.406210632043</v>
      </c>
    </row>
    <row r="534" spans="2:86" x14ac:dyDescent="0.2">
      <c r="B534" s="105">
        <v>529</v>
      </c>
      <c r="C534" s="109">
        <v>25.652438609044246</v>
      </c>
      <c r="D534" s="109">
        <v>3</v>
      </c>
      <c r="E534" s="109">
        <v>3.3614332929007618</v>
      </c>
      <c r="F534" s="110">
        <v>145.52237338916763</v>
      </c>
      <c r="G534" s="109">
        <v>25</v>
      </c>
      <c r="H534" s="109">
        <v>26.013871901945009</v>
      </c>
      <c r="I534" s="109">
        <v>1.0138719019450093</v>
      </c>
      <c r="J534" s="110">
        <v>1078.0193157392694</v>
      </c>
      <c r="K534" s="110">
        <v>4650</v>
      </c>
      <c r="L534" s="110">
        <v>3571.9806842607304</v>
      </c>
      <c r="M534" s="111" t="s">
        <v>105</v>
      </c>
      <c r="O534" s="103">
        <v>21.633333804742641</v>
      </c>
      <c r="P534" s="103">
        <v>22.027017041796054</v>
      </c>
      <c r="Q534" s="103">
        <v>0.39368323705340608</v>
      </c>
      <c r="R534" s="104">
        <v>869.51048417579648</v>
      </c>
      <c r="S534" s="104">
        <v>3992.4877975190857</v>
      </c>
      <c r="T534" s="104">
        <v>3122.9773133432905</v>
      </c>
      <c r="X534" s="105">
        <v>529</v>
      </c>
      <c r="Y534" s="109">
        <v>18.254313133033904</v>
      </c>
      <c r="Z534" s="109">
        <v>2</v>
      </c>
      <c r="AA534" s="109">
        <v>2.0277094247043528</v>
      </c>
      <c r="AB534" s="110">
        <v>112.95572833119046</v>
      </c>
      <c r="AC534" s="109">
        <v>18.282022557738255</v>
      </c>
      <c r="AD534" s="109">
        <v>18.282022557738255</v>
      </c>
      <c r="AE534" s="109">
        <v>0</v>
      </c>
      <c r="AF534" s="110">
        <v>661.41640506333817</v>
      </c>
      <c r="AG534" s="110">
        <v>3430.7640603928858</v>
      </c>
      <c r="AH534" s="110">
        <v>2769.3476553295477</v>
      </c>
      <c r="AI534" s="111" t="s">
        <v>104</v>
      </c>
      <c r="AK534" s="103">
        <v>21.645719663394139</v>
      </c>
      <c r="AL534" s="103">
        <v>22.072186924181391</v>
      </c>
      <c r="AM534" s="103">
        <v>0.42646726078724512</v>
      </c>
      <c r="AN534" s="104">
        <v>877.18962497821508</v>
      </c>
      <c r="AO534" s="104">
        <v>4029.2163068967684</v>
      </c>
      <c r="AP534" s="104">
        <v>3152.0266819185517</v>
      </c>
      <c r="AT534" s="105">
        <v>529</v>
      </c>
      <c r="AU534" s="109">
        <v>27.589461015476022</v>
      </c>
      <c r="AV534" s="109">
        <v>0</v>
      </c>
      <c r="AW534" s="109">
        <v>6.4887599998235137</v>
      </c>
      <c r="AX534" s="110">
        <v>110.86621393947074</v>
      </c>
      <c r="AY534" s="109">
        <v>25</v>
      </c>
      <c r="AZ534" s="109">
        <v>34.078221015299533</v>
      </c>
      <c r="BA534" s="109">
        <v>9.0782210152995333</v>
      </c>
      <c r="BB534" s="110">
        <v>2222.5993662344003</v>
      </c>
      <c r="BC534" s="110">
        <v>3750</v>
      </c>
      <c r="BD534" s="110">
        <v>1527.4006337655997</v>
      </c>
      <c r="BE534" s="111" t="s">
        <v>105</v>
      </c>
      <c r="BG534" s="103">
        <v>22.916946095768424</v>
      </c>
      <c r="BH534" s="103">
        <v>23.769341244536406</v>
      </c>
      <c r="BI534" s="103">
        <v>0.8523951487679946</v>
      </c>
      <c r="BJ534" s="104">
        <v>965.55357343126809</v>
      </c>
      <c r="BK534" s="104">
        <v>3600.1128028340731</v>
      </c>
      <c r="BL534" s="104">
        <v>2634.5592294028011</v>
      </c>
      <c r="BP534" s="105">
        <v>529</v>
      </c>
      <c r="BQ534" s="109">
        <v>22.90340408140478</v>
      </c>
      <c r="BR534" s="109">
        <v>2</v>
      </c>
      <c r="BS534" s="109">
        <v>4.0998197118333195</v>
      </c>
      <c r="BT534" s="110">
        <v>178.060497732285</v>
      </c>
      <c r="BU534" s="109">
        <v>25</v>
      </c>
      <c r="BV534" s="109">
        <v>25.003223793238099</v>
      </c>
      <c r="BW534" s="109">
        <v>3.2237932380994039E-3</v>
      </c>
      <c r="BX534" s="110">
        <v>928.54406671799984</v>
      </c>
      <c r="BY534" s="110">
        <v>3890</v>
      </c>
      <c r="BZ534" s="110">
        <v>2961.4559332819999</v>
      </c>
      <c r="CA534" s="111" t="s">
        <v>105</v>
      </c>
      <c r="CC534" s="103">
        <v>22.936527431996698</v>
      </c>
      <c r="CD534" s="103">
        <v>23.841292310729159</v>
      </c>
      <c r="CE534" s="103">
        <v>0.90476487873246059</v>
      </c>
      <c r="CF534" s="104">
        <v>974.50192170498042</v>
      </c>
      <c r="CG534" s="104">
        <v>3667.416732946951</v>
      </c>
      <c r="CH534" s="104">
        <v>2692.9148112419675</v>
      </c>
    </row>
    <row r="535" spans="2:86" x14ac:dyDescent="0.2">
      <c r="B535" s="105">
        <v>530</v>
      </c>
      <c r="C535" s="109">
        <v>19.443985180210564</v>
      </c>
      <c r="D535" s="109">
        <v>0</v>
      </c>
      <c r="E535" s="109">
        <v>2.2723177512074897</v>
      </c>
      <c r="F535" s="110">
        <v>132.21740554370825</v>
      </c>
      <c r="G535" s="109">
        <v>21.716302931418053</v>
      </c>
      <c r="H535" s="109">
        <v>21.716302931418053</v>
      </c>
      <c r="I535" s="109">
        <v>0</v>
      </c>
      <c r="J535" s="110">
        <v>783.70649348624988</v>
      </c>
      <c r="K535" s="110">
        <v>3908.9345276552494</v>
      </c>
      <c r="L535" s="110">
        <v>3125.2280341689993</v>
      </c>
      <c r="M535" s="111" t="s">
        <v>104</v>
      </c>
      <c r="O535" s="103">
        <v>21.633490350264669</v>
      </c>
      <c r="P535" s="103">
        <v>22.026430788757605</v>
      </c>
      <c r="Q535" s="103">
        <v>0.39294043849292792</v>
      </c>
      <c r="R535" s="104">
        <v>869.3485898537408</v>
      </c>
      <c r="S535" s="104">
        <v>3992.330149840097</v>
      </c>
      <c r="T535" s="104">
        <v>3122.9815599863578</v>
      </c>
      <c r="X535" s="105">
        <v>530</v>
      </c>
      <c r="Y535" s="109">
        <v>19.88251580519951</v>
      </c>
      <c r="Z535" s="109">
        <v>1</v>
      </c>
      <c r="AA535" s="109">
        <v>4.2876824519957051</v>
      </c>
      <c r="AB535" s="110">
        <v>132.23359648908314</v>
      </c>
      <c r="AC535" s="109">
        <v>23.170198257195217</v>
      </c>
      <c r="AD535" s="109">
        <v>23.170198257195217</v>
      </c>
      <c r="AE535" s="109">
        <v>0</v>
      </c>
      <c r="AF535" s="110">
        <v>827.33954420493956</v>
      </c>
      <c r="AG535" s="110">
        <v>4240.6356862951388</v>
      </c>
      <c r="AH535" s="110">
        <v>3413.2961420901993</v>
      </c>
      <c r="AI535" s="111" t="s">
        <v>104</v>
      </c>
      <c r="AK535" s="103">
        <v>21.648596038099424</v>
      </c>
      <c r="AL535" s="103">
        <v>22.074258643677645</v>
      </c>
      <c r="AM535" s="103">
        <v>0.42566260557821262</v>
      </c>
      <c r="AN535" s="104">
        <v>877.09556822203911</v>
      </c>
      <c r="AO535" s="104">
        <v>4029.6152113861995</v>
      </c>
      <c r="AP535" s="104">
        <v>3152.5196431641584</v>
      </c>
      <c r="AT535" s="105">
        <v>530</v>
      </c>
      <c r="AU535" s="109">
        <v>18.638479573244645</v>
      </c>
      <c r="AV535" s="109">
        <v>3</v>
      </c>
      <c r="AW535" s="109">
        <v>3.0980208578268043</v>
      </c>
      <c r="AX535" s="110">
        <v>118.11033319787528</v>
      </c>
      <c r="AY535" s="109">
        <v>18.736500431071448</v>
      </c>
      <c r="AZ535" s="109">
        <v>18.736500431071448</v>
      </c>
      <c r="BA535" s="109">
        <v>0</v>
      </c>
      <c r="BB535" s="110">
        <v>680.20534613001871</v>
      </c>
      <c r="BC535" s="110">
        <v>2960.4750646607172</v>
      </c>
      <c r="BD535" s="110">
        <v>2280.2697185306984</v>
      </c>
      <c r="BE535" s="111" t="s">
        <v>104</v>
      </c>
      <c r="BG535" s="103">
        <v>22.909058462438807</v>
      </c>
      <c r="BH535" s="103">
        <v>23.759845318473264</v>
      </c>
      <c r="BI535" s="103">
        <v>0.85078685603447013</v>
      </c>
      <c r="BJ535" s="104">
        <v>965.01518054956762</v>
      </c>
      <c r="BK535" s="104">
        <v>3598.905939177142</v>
      </c>
      <c r="BL535" s="104">
        <v>2633.8907586275704</v>
      </c>
      <c r="BP535" s="105">
        <v>530</v>
      </c>
      <c r="BQ535" s="109">
        <v>25.241175895227379</v>
      </c>
      <c r="BR535" s="109">
        <v>4</v>
      </c>
      <c r="BS535" s="109">
        <v>6.3375426352923521</v>
      </c>
      <c r="BT535" s="110">
        <v>155.52789422913952</v>
      </c>
      <c r="BU535" s="109">
        <v>25</v>
      </c>
      <c r="BV535" s="109">
        <v>27.57871853051973</v>
      </c>
      <c r="BW535" s="109">
        <v>2.5787185305197298</v>
      </c>
      <c r="BX535" s="110">
        <v>1292.3356738070991</v>
      </c>
      <c r="BY535" s="110">
        <v>4030</v>
      </c>
      <c r="BZ535" s="110">
        <v>2737.6643261929012</v>
      </c>
      <c r="CA535" s="111" t="s">
        <v>105</v>
      </c>
      <c r="CC535" s="103">
        <v>22.940420776464627</v>
      </c>
      <c r="CD535" s="103">
        <v>23.848344058313671</v>
      </c>
      <c r="CE535" s="103">
        <v>0.90792328184904036</v>
      </c>
      <c r="CF535" s="104">
        <v>975.10160802970131</v>
      </c>
      <c r="CG535" s="104">
        <v>3668.1008523187488</v>
      </c>
      <c r="CH535" s="104">
        <v>2692.9992442890443</v>
      </c>
    </row>
    <row r="536" spans="2:86" x14ac:dyDescent="0.2">
      <c r="B536" s="105">
        <v>531</v>
      </c>
      <c r="C536" s="109">
        <v>20.497389105865913</v>
      </c>
      <c r="D536" s="109">
        <v>1</v>
      </c>
      <c r="E536" s="109">
        <v>5.6881710217721171</v>
      </c>
      <c r="F536" s="110">
        <v>172.51681722928032</v>
      </c>
      <c r="G536" s="109">
        <v>25</v>
      </c>
      <c r="H536" s="109">
        <v>25.185560127638031</v>
      </c>
      <c r="I536" s="109">
        <v>0.18556012763803054</v>
      </c>
      <c r="J536" s="110">
        <v>955.91764020412575</v>
      </c>
      <c r="K536" s="110">
        <v>4550</v>
      </c>
      <c r="L536" s="110">
        <v>3594.0823597958743</v>
      </c>
      <c r="M536" s="111" t="s">
        <v>105</v>
      </c>
      <c r="O536" s="103">
        <v>21.639830293107863</v>
      </c>
      <c r="P536" s="103">
        <v>22.032380184876022</v>
      </c>
      <c r="Q536" s="103">
        <v>0.39254989176815414</v>
      </c>
      <c r="R536" s="104">
        <v>869.51162008038932</v>
      </c>
      <c r="S536" s="104">
        <v>3993.3803755466129</v>
      </c>
      <c r="T536" s="104">
        <v>3123.8687554662251</v>
      </c>
      <c r="X536" s="105">
        <v>531</v>
      </c>
      <c r="Y536" s="109">
        <v>19.824807985367176</v>
      </c>
      <c r="Z536" s="109">
        <v>3</v>
      </c>
      <c r="AA536" s="109">
        <v>5.5002940413743255</v>
      </c>
      <c r="AB536" s="110">
        <v>131.74676222140619</v>
      </c>
      <c r="AC536" s="109">
        <v>22.325102026741501</v>
      </c>
      <c r="AD536" s="109">
        <v>22.325102026741501</v>
      </c>
      <c r="AE536" s="109">
        <v>0</v>
      </c>
      <c r="AF536" s="110">
        <v>801.49982302365129</v>
      </c>
      <c r="AG536" s="110">
        <v>4228.5183648134698</v>
      </c>
      <c r="AH536" s="110">
        <v>3427.0185417898183</v>
      </c>
      <c r="AI536" s="111" t="s">
        <v>104</v>
      </c>
      <c r="AK536" s="103">
        <v>21.649870060676903</v>
      </c>
      <c r="AL536" s="103">
        <v>22.074731041762512</v>
      </c>
      <c r="AM536" s="103">
        <v>0.42486098108559828</v>
      </c>
      <c r="AN536" s="104">
        <v>876.9532033534922</v>
      </c>
      <c r="AO536" s="104">
        <v>4029.9897935960439</v>
      </c>
      <c r="AP536" s="104">
        <v>3153.0365902425497</v>
      </c>
      <c r="AT536" s="105">
        <v>531</v>
      </c>
      <c r="AU536" s="109">
        <v>22.504371670264405</v>
      </c>
      <c r="AV536" s="109">
        <v>7</v>
      </c>
      <c r="AW536" s="109">
        <v>3.4541940622776761</v>
      </c>
      <c r="AX536" s="110">
        <v>147.54700760187697</v>
      </c>
      <c r="AY536" s="109">
        <v>18.95856573254208</v>
      </c>
      <c r="AZ536" s="109">
        <v>18.95856573254208</v>
      </c>
      <c r="BA536" s="109">
        <v>0</v>
      </c>
      <c r="BB536" s="110">
        <v>716.30397957813943</v>
      </c>
      <c r="BC536" s="110">
        <v>3193.7848598813121</v>
      </c>
      <c r="BD536" s="110">
        <v>2477.4808803031729</v>
      </c>
      <c r="BE536" s="111" t="s">
        <v>104</v>
      </c>
      <c r="BG536" s="103">
        <v>22.901618739783636</v>
      </c>
      <c r="BH536" s="103">
        <v>23.750803360684319</v>
      </c>
      <c r="BI536" s="103">
        <v>0.84918462090069524</v>
      </c>
      <c r="BJ536" s="104">
        <v>964.54679787353859</v>
      </c>
      <c r="BK536" s="104">
        <v>3598.1429992914627</v>
      </c>
      <c r="BL536" s="104">
        <v>2633.5962014179199</v>
      </c>
      <c r="BP536" s="105">
        <v>531</v>
      </c>
      <c r="BQ536" s="109">
        <v>27.698406466287622</v>
      </c>
      <c r="BR536" s="109">
        <v>4</v>
      </c>
      <c r="BS536" s="109">
        <v>6.7022280655606341</v>
      </c>
      <c r="BT536" s="110">
        <v>136.84396120258629</v>
      </c>
      <c r="BU536" s="109">
        <v>25</v>
      </c>
      <c r="BV536" s="109">
        <v>30.400634531848254</v>
      </c>
      <c r="BW536" s="109">
        <v>5.4006345318482545</v>
      </c>
      <c r="BX536" s="110">
        <v>1696.9391409798245</v>
      </c>
      <c r="BY536" s="110">
        <v>4030</v>
      </c>
      <c r="BZ536" s="110">
        <v>2333.0608590201755</v>
      </c>
      <c r="CA536" s="111" t="s">
        <v>105</v>
      </c>
      <c r="CC536" s="103">
        <v>22.944299456734939</v>
      </c>
      <c r="CD536" s="103">
        <v>23.860683588395659</v>
      </c>
      <c r="CE536" s="103">
        <v>0.91638413166071497</v>
      </c>
      <c r="CF536" s="104">
        <v>976.4610007471216</v>
      </c>
      <c r="CG536" s="104">
        <v>3668.7823949697495</v>
      </c>
      <c r="CH536" s="104">
        <v>2692.3213942226243</v>
      </c>
    </row>
    <row r="537" spans="2:86" x14ac:dyDescent="0.2">
      <c r="B537" s="105">
        <v>532</v>
      </c>
      <c r="C537" s="109">
        <v>20.98108052614624</v>
      </c>
      <c r="D537" s="109">
        <v>0</v>
      </c>
      <c r="E537" s="109">
        <v>3.4868514955245105</v>
      </c>
      <c r="F537" s="110">
        <v>189.17771048663838</v>
      </c>
      <c r="G537" s="109">
        <v>24.467932021670752</v>
      </c>
      <c r="H537" s="109">
        <v>24.467932021670752</v>
      </c>
      <c r="I537" s="109">
        <v>0</v>
      </c>
      <c r="J537" s="110">
        <v>923.21567113676088</v>
      </c>
      <c r="K537" s="110">
        <v>4404.2277639007352</v>
      </c>
      <c r="L537" s="110">
        <v>3481.0120927639746</v>
      </c>
      <c r="M537" s="111" t="s">
        <v>104</v>
      </c>
      <c r="O537" s="103">
        <v>21.645146273800648</v>
      </c>
      <c r="P537" s="103">
        <v>22.036958289832405</v>
      </c>
      <c r="Q537" s="103">
        <v>0.39181201603174787</v>
      </c>
      <c r="R537" s="104">
        <v>869.61256754478097</v>
      </c>
      <c r="S537" s="104">
        <v>3994.1526450735937</v>
      </c>
      <c r="T537" s="104">
        <v>3124.5400775288149</v>
      </c>
      <c r="X537" s="105">
        <v>532</v>
      </c>
      <c r="Y537" s="109">
        <v>20.601330210343601</v>
      </c>
      <c r="Z537" s="109">
        <v>0</v>
      </c>
      <c r="AA537" s="109">
        <v>2.1157939921256763</v>
      </c>
      <c r="AB537" s="110">
        <v>196.10599564665196</v>
      </c>
      <c r="AC537" s="109">
        <v>22.717124202469279</v>
      </c>
      <c r="AD537" s="109">
        <v>22.717124202469279</v>
      </c>
      <c r="AE537" s="109">
        <v>0</v>
      </c>
      <c r="AF537" s="110">
        <v>877.61972172073035</v>
      </c>
      <c r="AG537" s="110">
        <v>4089.08235644447</v>
      </c>
      <c r="AH537" s="110">
        <v>3211.4626347237395</v>
      </c>
      <c r="AI537" s="111" t="s">
        <v>104</v>
      </c>
      <c r="AK537" s="103">
        <v>21.651876177484784</v>
      </c>
      <c r="AL537" s="103">
        <v>22.075938547703689</v>
      </c>
      <c r="AM537" s="103">
        <v>0.42406237021889603</v>
      </c>
      <c r="AN537" s="104">
        <v>876.95445620756595</v>
      </c>
      <c r="AO537" s="104">
        <v>4030.1008698419996</v>
      </c>
      <c r="AP537" s="104">
        <v>3153.1464136344316</v>
      </c>
      <c r="AT537" s="105">
        <v>532</v>
      </c>
      <c r="AU537" s="109">
        <v>22.91913159921879</v>
      </c>
      <c r="AV537" s="109">
        <v>1</v>
      </c>
      <c r="AW537" s="109">
        <v>3.037822737732621</v>
      </c>
      <c r="AX537" s="110">
        <v>143.99475050097783</v>
      </c>
      <c r="AY537" s="109">
        <v>24.956954336951412</v>
      </c>
      <c r="AZ537" s="109">
        <v>24.956954336951412</v>
      </c>
      <c r="BA537" s="109">
        <v>0</v>
      </c>
      <c r="BB537" s="110">
        <v>892.7033806095202</v>
      </c>
      <c r="BC537" s="110">
        <v>3793.5431505427118</v>
      </c>
      <c r="BD537" s="110">
        <v>2900.8397699331917</v>
      </c>
      <c r="BE537" s="111" t="s">
        <v>104</v>
      </c>
      <c r="BG537" s="103">
        <v>22.905482152560264</v>
      </c>
      <c r="BH537" s="103">
        <v>23.753070561767526</v>
      </c>
      <c r="BI537" s="103">
        <v>0.84758840920727285</v>
      </c>
      <c r="BJ537" s="104">
        <v>964.41175385612496</v>
      </c>
      <c r="BK537" s="104">
        <v>3598.5102928088522</v>
      </c>
      <c r="BL537" s="104">
        <v>2634.0985389527227</v>
      </c>
      <c r="BP537" s="105">
        <v>532</v>
      </c>
      <c r="BQ537" s="109">
        <v>20.584872719395605</v>
      </c>
      <c r="BR537" s="109">
        <v>5</v>
      </c>
      <c r="BS537" s="109">
        <v>6.1412644302853927</v>
      </c>
      <c r="BT537" s="110">
        <v>178.85276374298212</v>
      </c>
      <c r="BU537" s="109">
        <v>21.726137149680998</v>
      </c>
      <c r="BV537" s="109">
        <v>21.726137149680998</v>
      </c>
      <c r="BW537" s="109">
        <v>0</v>
      </c>
      <c r="BX537" s="110">
        <v>830.63687823341206</v>
      </c>
      <c r="BY537" s="110">
        <v>3608.9205724521498</v>
      </c>
      <c r="BZ537" s="110">
        <v>2778.2836942187378</v>
      </c>
      <c r="CA537" s="111" t="s">
        <v>104</v>
      </c>
      <c r="CC537" s="103">
        <v>22.942009677962279</v>
      </c>
      <c r="CD537" s="103">
        <v>23.856671283059725</v>
      </c>
      <c r="CE537" s="103">
        <v>0.91466160509744299</v>
      </c>
      <c r="CF537" s="104">
        <v>976.18689525367472</v>
      </c>
      <c r="CG537" s="104">
        <v>3668.669872746972</v>
      </c>
      <c r="CH537" s="104">
        <v>2692.4829774932941</v>
      </c>
    </row>
    <row r="538" spans="2:86" x14ac:dyDescent="0.2">
      <c r="B538" s="105">
        <v>533</v>
      </c>
      <c r="C538" s="109">
        <v>24.518400038996774</v>
      </c>
      <c r="D538" s="109">
        <v>3</v>
      </c>
      <c r="E538" s="109">
        <v>2.6397932188319566</v>
      </c>
      <c r="F538" s="110">
        <v>111.06386324599055</v>
      </c>
      <c r="G538" s="109">
        <v>24.158193257828732</v>
      </c>
      <c r="H538" s="109">
        <v>24.158193257828732</v>
      </c>
      <c r="I538" s="109">
        <v>0</v>
      </c>
      <c r="J538" s="110">
        <v>835.80966098085253</v>
      </c>
      <c r="K538" s="110">
        <v>4498.4747864091714</v>
      </c>
      <c r="L538" s="110">
        <v>3662.6651254283188</v>
      </c>
      <c r="M538" s="111" t="s">
        <v>104</v>
      </c>
      <c r="O538" s="103">
        <v>21.649861183714396</v>
      </c>
      <c r="P538" s="103">
        <v>22.040938092774233</v>
      </c>
      <c r="Q538" s="103">
        <v>0.39107690905983089</v>
      </c>
      <c r="R538" s="104">
        <v>869.54914745741894</v>
      </c>
      <c r="S538" s="104">
        <v>3995.0988404607151</v>
      </c>
      <c r="T538" s="104">
        <v>3125.5496930032978</v>
      </c>
      <c r="X538" s="105">
        <v>533</v>
      </c>
      <c r="Y538" s="109">
        <v>18.550880445114238</v>
      </c>
      <c r="Z538" s="109">
        <v>2</v>
      </c>
      <c r="AA538" s="109">
        <v>5.8338900979180774</v>
      </c>
      <c r="AB538" s="110">
        <v>191.57539708788386</v>
      </c>
      <c r="AC538" s="109">
        <v>22.384770543032317</v>
      </c>
      <c r="AD538" s="109">
        <v>22.384770543032317</v>
      </c>
      <c r="AE538" s="109">
        <v>0</v>
      </c>
      <c r="AF538" s="110">
        <v>863.11851337885332</v>
      </c>
      <c r="AG538" s="110">
        <v>4169.2586977458177</v>
      </c>
      <c r="AH538" s="110">
        <v>3306.1401843669646</v>
      </c>
      <c r="AI538" s="111" t="s">
        <v>104</v>
      </c>
      <c r="AK538" s="103">
        <v>21.653251213817896</v>
      </c>
      <c r="AL538" s="103">
        <v>22.076517969833763</v>
      </c>
      <c r="AM538" s="103">
        <v>0.42326675601585867</v>
      </c>
      <c r="AN538" s="104">
        <v>876.92849759062653</v>
      </c>
      <c r="AO538" s="104">
        <v>4030.361953946885</v>
      </c>
      <c r="AP538" s="104">
        <v>3153.4334563562561</v>
      </c>
      <c r="AT538" s="105">
        <v>533</v>
      </c>
      <c r="AU538" s="109">
        <v>19.471950909433048</v>
      </c>
      <c r="AV538" s="109">
        <v>2</v>
      </c>
      <c r="AW538" s="109">
        <v>5.9613904875031842</v>
      </c>
      <c r="AX538" s="110">
        <v>176.50596053163213</v>
      </c>
      <c r="AY538" s="109">
        <v>23.433341396936232</v>
      </c>
      <c r="AZ538" s="109">
        <v>23.433341396936232</v>
      </c>
      <c r="BA538" s="109">
        <v>0</v>
      </c>
      <c r="BB538" s="110">
        <v>879.50620243971912</v>
      </c>
      <c r="BC538" s="110">
        <v>3615.001209540435</v>
      </c>
      <c r="BD538" s="110">
        <v>2735.4950071007161</v>
      </c>
      <c r="BE538" s="111" t="s">
        <v>104</v>
      </c>
      <c r="BG538" s="103">
        <v>22.90647250761538</v>
      </c>
      <c r="BH538" s="103">
        <v>23.752470694666528</v>
      </c>
      <c r="BI538" s="103">
        <v>0.8459981870511617</v>
      </c>
      <c r="BJ538" s="104">
        <v>964.25245638630054</v>
      </c>
      <c r="BK538" s="104">
        <v>3598.5412326151031</v>
      </c>
      <c r="BL538" s="104">
        <v>2634.2887762287978</v>
      </c>
      <c r="BP538" s="105">
        <v>533</v>
      </c>
      <c r="BQ538" s="109">
        <v>24.172937977532033</v>
      </c>
      <c r="BR538" s="109">
        <v>2</v>
      </c>
      <c r="BS538" s="109">
        <v>4.070030253658941</v>
      </c>
      <c r="BT538" s="110">
        <v>161.55664105969385</v>
      </c>
      <c r="BU538" s="109">
        <v>25</v>
      </c>
      <c r="BV538" s="109">
        <v>26.242968231190975</v>
      </c>
      <c r="BW538" s="109">
        <v>1.2429682311909751</v>
      </c>
      <c r="BX538" s="110">
        <v>1098.0018757383402</v>
      </c>
      <c r="BY538" s="110">
        <v>3890</v>
      </c>
      <c r="BZ538" s="110">
        <v>2791.9981242616595</v>
      </c>
      <c r="CA538" s="111" t="s">
        <v>105</v>
      </c>
      <c r="CC538" s="103">
        <v>22.945870823031768</v>
      </c>
      <c r="CD538" s="103">
        <v>23.861148388028077</v>
      </c>
      <c r="CE538" s="103">
        <v>0.91527756499630508</v>
      </c>
      <c r="CF538" s="104">
        <v>976.41544118328943</v>
      </c>
      <c r="CG538" s="104">
        <v>3669.085126269023</v>
      </c>
      <c r="CH538" s="104">
        <v>2692.6696850857302</v>
      </c>
    </row>
    <row r="539" spans="2:86" x14ac:dyDescent="0.2">
      <c r="B539" s="105">
        <v>534</v>
      </c>
      <c r="C539" s="109">
        <v>26.297407616186462</v>
      </c>
      <c r="D539" s="109">
        <v>1</v>
      </c>
      <c r="E539" s="109">
        <v>3.9305599675797662</v>
      </c>
      <c r="F539" s="110">
        <v>138.79709213952802</v>
      </c>
      <c r="G539" s="109">
        <v>25</v>
      </c>
      <c r="H539" s="109">
        <v>29.22796758376623</v>
      </c>
      <c r="I539" s="109">
        <v>4.2279675837662296</v>
      </c>
      <c r="J539" s="110">
        <v>1649.8312572174495</v>
      </c>
      <c r="K539" s="110">
        <v>4550</v>
      </c>
      <c r="L539" s="110">
        <v>2900.1687427825505</v>
      </c>
      <c r="M539" s="111" t="s">
        <v>105</v>
      </c>
      <c r="O539" s="103">
        <v>21.656134851909687</v>
      </c>
      <c r="P539" s="103">
        <v>22.054396949498937</v>
      </c>
      <c r="Q539" s="103">
        <v>0.39826209758924358</v>
      </c>
      <c r="R539" s="104">
        <v>871.01034991015308</v>
      </c>
      <c r="S539" s="104">
        <v>3996.1379812089158</v>
      </c>
      <c r="T539" s="104">
        <v>3125.1276312987643</v>
      </c>
      <c r="X539" s="105">
        <v>534</v>
      </c>
      <c r="Y539" s="109">
        <v>20.029386053396049</v>
      </c>
      <c r="Z539" s="109">
        <v>3</v>
      </c>
      <c r="AA539" s="109">
        <v>4.1539883077072997</v>
      </c>
      <c r="AB539" s="110">
        <v>142.28304268472635</v>
      </c>
      <c r="AC539" s="109">
        <v>21.183374361103347</v>
      </c>
      <c r="AD539" s="109">
        <v>21.183374361103347</v>
      </c>
      <c r="AE539" s="109">
        <v>0</v>
      </c>
      <c r="AF539" s="110">
        <v>777.7842735178267</v>
      </c>
      <c r="AG539" s="110">
        <v>4023.0073849986024</v>
      </c>
      <c r="AH539" s="110">
        <v>3245.2231114807755</v>
      </c>
      <c r="AI539" s="111" t="s">
        <v>104</v>
      </c>
      <c r="AK539" s="103">
        <v>21.652371294618057</v>
      </c>
      <c r="AL539" s="103">
        <v>22.074845416259361</v>
      </c>
      <c r="AM539" s="103">
        <v>0.42247412164129716</v>
      </c>
      <c r="AN539" s="104">
        <v>876.7428342496662</v>
      </c>
      <c r="AO539" s="104">
        <v>4030.3481813458584</v>
      </c>
      <c r="AP539" s="104">
        <v>3153.6053470961897</v>
      </c>
      <c r="AT539" s="105">
        <v>534</v>
      </c>
      <c r="AU539" s="109">
        <v>21.929058494012601</v>
      </c>
      <c r="AV539" s="109">
        <v>3</v>
      </c>
      <c r="AW539" s="109">
        <v>4.4378825000090112</v>
      </c>
      <c r="AX539" s="110">
        <v>159.91324724417467</v>
      </c>
      <c r="AY539" s="109">
        <v>23.366940994021611</v>
      </c>
      <c r="AZ539" s="109">
        <v>23.366940994021611</v>
      </c>
      <c r="BA539" s="109">
        <v>0</v>
      </c>
      <c r="BB539" s="110">
        <v>860.92147706482297</v>
      </c>
      <c r="BC539" s="110">
        <v>3655.0411491032419</v>
      </c>
      <c r="BD539" s="110">
        <v>2794.1196720384187</v>
      </c>
      <c r="BE539" s="111" t="s">
        <v>104</v>
      </c>
      <c r="BG539" s="103">
        <v>22.90733480815172</v>
      </c>
      <c r="BH539" s="103">
        <v>23.751748728934984</v>
      </c>
      <c r="BI539" s="103">
        <v>0.8444139207832756</v>
      </c>
      <c r="BJ539" s="104">
        <v>964.05895267970607</v>
      </c>
      <c r="BK539" s="104">
        <v>3598.6470377021597</v>
      </c>
      <c r="BL539" s="104">
        <v>2634.5880850224489</v>
      </c>
      <c r="BP539" s="105">
        <v>534</v>
      </c>
      <c r="BQ539" s="109">
        <v>20.988229197639573</v>
      </c>
      <c r="BR539" s="109">
        <v>4</v>
      </c>
      <c r="BS539" s="109">
        <v>6.9553455821316712</v>
      </c>
      <c r="BT539" s="110">
        <v>165.21513836314256</v>
      </c>
      <c r="BU539" s="109">
        <v>23.943574779771243</v>
      </c>
      <c r="BV539" s="109">
        <v>23.943574779771243</v>
      </c>
      <c r="BW539" s="109">
        <v>0</v>
      </c>
      <c r="BX539" s="110">
        <v>883.52238175627986</v>
      </c>
      <c r="BY539" s="110">
        <v>3871.5362169656864</v>
      </c>
      <c r="BZ539" s="110">
        <v>2988.0138352094064</v>
      </c>
      <c r="CA539" s="111" t="s">
        <v>104</v>
      </c>
      <c r="CC539" s="103">
        <v>22.947739182501319</v>
      </c>
      <c r="CD539" s="103">
        <v>23.86130274456692</v>
      </c>
      <c r="CE539" s="103">
        <v>0.91356356206560041</v>
      </c>
      <c r="CF539" s="104">
        <v>976.24148414316403</v>
      </c>
      <c r="CG539" s="104">
        <v>3669.4642481617134</v>
      </c>
      <c r="CH539" s="104">
        <v>2693.2227640185461</v>
      </c>
    </row>
    <row r="540" spans="2:86" x14ac:dyDescent="0.2">
      <c r="B540" s="105">
        <v>535</v>
      </c>
      <c r="C540" s="109">
        <v>18.809271923780514</v>
      </c>
      <c r="D540" s="109">
        <v>1</v>
      </c>
      <c r="E540" s="109">
        <v>3.9666616398496855</v>
      </c>
      <c r="F540" s="110">
        <v>155.66432275443177</v>
      </c>
      <c r="G540" s="109">
        <v>21.7759335636302</v>
      </c>
      <c r="H540" s="109">
        <v>21.7759335636302</v>
      </c>
      <c r="I540" s="109">
        <v>0</v>
      </c>
      <c r="J540" s="110">
        <v>808.94232966333777</v>
      </c>
      <c r="K540" s="110">
        <v>3969.6680414534362</v>
      </c>
      <c r="L540" s="110">
        <v>3160.7257117900986</v>
      </c>
      <c r="M540" s="111" t="s">
        <v>104</v>
      </c>
      <c r="O540" s="103">
        <v>21.656358774735335</v>
      </c>
      <c r="P540" s="103">
        <v>22.053876457188903</v>
      </c>
      <c r="Q540" s="103">
        <v>0.39751768245356278</v>
      </c>
      <c r="R540" s="104">
        <v>870.89433491903753</v>
      </c>
      <c r="S540" s="104">
        <v>3996.088504686008</v>
      </c>
      <c r="T540" s="104">
        <v>3125.1941697669727</v>
      </c>
      <c r="X540" s="105">
        <v>535</v>
      </c>
      <c r="Y540" s="109">
        <v>19.609222454335171</v>
      </c>
      <c r="Z540" s="109">
        <v>0</v>
      </c>
      <c r="AA540" s="109">
        <v>5.6217438064334511</v>
      </c>
      <c r="AB540" s="110">
        <v>151.92159721817978</v>
      </c>
      <c r="AC540" s="109">
        <v>25</v>
      </c>
      <c r="AD540" s="109">
        <v>25.230966260768621</v>
      </c>
      <c r="AE540" s="109">
        <v>0.23096626076862137</v>
      </c>
      <c r="AF540" s="110">
        <v>943.4955241565317</v>
      </c>
      <c r="AG540" s="110">
        <v>4500</v>
      </c>
      <c r="AH540" s="110">
        <v>3556.5044758434683</v>
      </c>
      <c r="AI540" s="111" t="s">
        <v>105</v>
      </c>
      <c r="AK540" s="103">
        <v>21.658628544534658</v>
      </c>
      <c r="AL540" s="103">
        <v>22.080744707557511</v>
      </c>
      <c r="AM540" s="103">
        <v>0.42211616302284355</v>
      </c>
      <c r="AN540" s="104">
        <v>876.86760563266978</v>
      </c>
      <c r="AO540" s="104">
        <v>4031.2260352125018</v>
      </c>
      <c r="AP540" s="104">
        <v>3154.3584295798291</v>
      </c>
      <c r="AT540" s="105">
        <v>535</v>
      </c>
      <c r="AU540" s="109">
        <v>25.855705551109843</v>
      </c>
      <c r="AV540" s="109">
        <v>2</v>
      </c>
      <c r="AW540" s="109">
        <v>4.3866177181336736</v>
      </c>
      <c r="AX540" s="110">
        <v>155.77536316835503</v>
      </c>
      <c r="AY540" s="109">
        <v>25</v>
      </c>
      <c r="AZ540" s="109">
        <v>28.242323269243517</v>
      </c>
      <c r="BA540" s="109">
        <v>3.2423232692435171</v>
      </c>
      <c r="BB540" s="110">
        <v>1392.1238535548825</v>
      </c>
      <c r="BC540" s="110">
        <v>3850</v>
      </c>
      <c r="BD540" s="110">
        <v>2457.8761464451172</v>
      </c>
      <c r="BE540" s="111" t="s">
        <v>105</v>
      </c>
      <c r="BG540" s="103">
        <v>22.9112463318748</v>
      </c>
      <c r="BH540" s="103">
        <v>23.760142326206587</v>
      </c>
      <c r="BI540" s="103">
        <v>0.84889599433179941</v>
      </c>
      <c r="BJ540" s="104">
        <v>964.85907398975314</v>
      </c>
      <c r="BK540" s="104">
        <v>3599.1168563232768</v>
      </c>
      <c r="BL540" s="104">
        <v>2634.2577823335191</v>
      </c>
      <c r="BP540" s="105">
        <v>535</v>
      </c>
      <c r="BQ540" s="109">
        <v>25.257467729560357</v>
      </c>
      <c r="BR540" s="109">
        <v>4</v>
      </c>
      <c r="BS540" s="109">
        <v>6.4676236207120406</v>
      </c>
      <c r="BT540" s="110">
        <v>141.8777767177227</v>
      </c>
      <c r="BU540" s="109">
        <v>25</v>
      </c>
      <c r="BV540" s="109">
        <v>27.725091350272397</v>
      </c>
      <c r="BW540" s="109">
        <v>2.7250913502723968</v>
      </c>
      <c r="BX540" s="110">
        <v>1300.6414792585822</v>
      </c>
      <c r="BY540" s="110">
        <v>4030</v>
      </c>
      <c r="BZ540" s="110">
        <v>2729.358520741418</v>
      </c>
      <c r="CA540" s="111" t="s">
        <v>105</v>
      </c>
      <c r="CC540" s="103">
        <v>22.951575184029352</v>
      </c>
      <c r="CD540" s="103">
        <v>23.868524779343939</v>
      </c>
      <c r="CE540" s="103">
        <v>0.91694959531458509</v>
      </c>
      <c r="CF540" s="104">
        <v>976.84783927422086</v>
      </c>
      <c r="CG540" s="104">
        <v>3670.13814676328</v>
      </c>
      <c r="CH540" s="104">
        <v>2693.290307489056</v>
      </c>
    </row>
    <row r="541" spans="2:86" x14ac:dyDescent="0.2">
      <c r="B541" s="105">
        <v>536</v>
      </c>
      <c r="C541" s="109">
        <v>23.67629681037657</v>
      </c>
      <c r="D541" s="109">
        <v>2</v>
      </c>
      <c r="E541" s="109">
        <v>5.4964899711787503</v>
      </c>
      <c r="F541" s="110">
        <v>139.54374454462734</v>
      </c>
      <c r="G541" s="109">
        <v>25</v>
      </c>
      <c r="H541" s="109">
        <v>27.17278678155532</v>
      </c>
      <c r="I541" s="109">
        <v>2.1727867815553203</v>
      </c>
      <c r="J541" s="110">
        <v>1280.645365224585</v>
      </c>
      <c r="K541" s="110">
        <v>4600</v>
      </c>
      <c r="L541" s="110">
        <v>3319.354634775415</v>
      </c>
      <c r="M541" s="111" t="s">
        <v>105</v>
      </c>
      <c r="O541" s="103">
        <v>21.662596911349635</v>
      </c>
      <c r="P541" s="103">
        <v>22.063426663017946</v>
      </c>
      <c r="Q541" s="103">
        <v>0.40082975166830487</v>
      </c>
      <c r="R541" s="104">
        <v>871.65879579647321</v>
      </c>
      <c r="S541" s="104">
        <v>3997.215205236967</v>
      </c>
      <c r="T541" s="104">
        <v>3125.5564094404954</v>
      </c>
      <c r="X541" s="105">
        <v>536</v>
      </c>
      <c r="Y541" s="109">
        <v>22.37924887798853</v>
      </c>
      <c r="Z541" s="109">
        <v>1</v>
      </c>
      <c r="AA541" s="109">
        <v>2.1097174209006258</v>
      </c>
      <c r="AB541" s="110">
        <v>113.52705843973578</v>
      </c>
      <c r="AC541" s="109">
        <v>23.488966298889157</v>
      </c>
      <c r="AD541" s="109">
        <v>23.488966298889157</v>
      </c>
      <c r="AE541" s="109">
        <v>0</v>
      </c>
      <c r="AF541" s="110">
        <v>818.19604740641046</v>
      </c>
      <c r="AG541" s="110">
        <v>4298.0139338000481</v>
      </c>
      <c r="AH541" s="110">
        <v>3479.8178863936378</v>
      </c>
      <c r="AI541" s="111" t="s">
        <v>104</v>
      </c>
      <c r="AK541" s="103">
        <v>21.662043353777857</v>
      </c>
      <c r="AL541" s="103">
        <v>22.083371986645819</v>
      </c>
      <c r="AM541" s="103">
        <v>0.42132863286795019</v>
      </c>
      <c r="AN541" s="104">
        <v>876.75814377030736</v>
      </c>
      <c r="AO541" s="104">
        <v>4031.7237738292697</v>
      </c>
      <c r="AP541" s="104">
        <v>3154.96563005896</v>
      </c>
      <c r="AT541" s="105">
        <v>536</v>
      </c>
      <c r="AU541" s="109">
        <v>22.445332387247067</v>
      </c>
      <c r="AV541" s="109">
        <v>6</v>
      </c>
      <c r="AW541" s="109">
        <v>3.5015538801842561</v>
      </c>
      <c r="AX541" s="110">
        <v>110.4144946783515</v>
      </c>
      <c r="AY541" s="109">
        <v>19.946886267431324</v>
      </c>
      <c r="AZ541" s="109">
        <v>19.946886267431324</v>
      </c>
      <c r="BA541" s="109">
        <v>0</v>
      </c>
      <c r="BB541" s="110">
        <v>708.82108270129129</v>
      </c>
      <c r="BC541" s="110">
        <v>3292.0329401146987</v>
      </c>
      <c r="BD541" s="110">
        <v>2583.2118574134074</v>
      </c>
      <c r="BE541" s="111" t="s">
        <v>104</v>
      </c>
      <c r="BG541" s="103">
        <v>22.905715809366512</v>
      </c>
      <c r="BH541" s="103">
        <v>23.753028042514842</v>
      </c>
      <c r="BI541" s="103">
        <v>0.84731223314834458</v>
      </c>
      <c r="BJ541" s="104">
        <v>964.38139117018511</v>
      </c>
      <c r="BK541" s="104">
        <v>3598.5439385691566</v>
      </c>
      <c r="BL541" s="104">
        <v>2634.1625473989666</v>
      </c>
      <c r="BP541" s="105">
        <v>536</v>
      </c>
      <c r="BQ541" s="109">
        <v>24.624522695715662</v>
      </c>
      <c r="BR541" s="109">
        <v>2</v>
      </c>
      <c r="BS541" s="109">
        <v>6.2564544694529047</v>
      </c>
      <c r="BT541" s="110">
        <v>120.16205707519219</v>
      </c>
      <c r="BU541" s="109">
        <v>25</v>
      </c>
      <c r="BV541" s="109">
        <v>28.880977165168567</v>
      </c>
      <c r="BW541" s="109">
        <v>3.8809771651685665</v>
      </c>
      <c r="BX541" s="110">
        <v>1452.3086318504772</v>
      </c>
      <c r="BY541" s="110">
        <v>3890</v>
      </c>
      <c r="BZ541" s="110">
        <v>2437.6913681495225</v>
      </c>
      <c r="CA541" s="111" t="s">
        <v>105</v>
      </c>
      <c r="CC541" s="103">
        <v>22.95539687211885</v>
      </c>
      <c r="CD541" s="103">
        <v>23.877876369616001</v>
      </c>
      <c r="CE541" s="103">
        <v>0.92247949749714853</v>
      </c>
      <c r="CF541" s="104">
        <v>977.73489299171388</v>
      </c>
      <c r="CG541" s="104">
        <v>3670.5483367879756</v>
      </c>
      <c r="CH541" s="104">
        <v>2692.8134437962581</v>
      </c>
    </row>
    <row r="542" spans="2:86" x14ac:dyDescent="0.2">
      <c r="B542" s="105">
        <v>537</v>
      </c>
      <c r="C542" s="109">
        <v>19.751808356654951</v>
      </c>
      <c r="D542" s="109">
        <v>3</v>
      </c>
      <c r="E542" s="109">
        <v>4.8063948547986755</v>
      </c>
      <c r="F542" s="110">
        <v>131.56403464303028</v>
      </c>
      <c r="G542" s="109">
        <v>21.558203211453627</v>
      </c>
      <c r="H542" s="109">
        <v>21.558203211453627</v>
      </c>
      <c r="I542" s="109">
        <v>0</v>
      </c>
      <c r="J542" s="110">
        <v>778.31013098663902</v>
      </c>
      <c r="K542" s="110">
        <v>4030.4765780616526</v>
      </c>
      <c r="L542" s="110">
        <v>3252.1664470750138</v>
      </c>
      <c r="M542" s="111" t="s">
        <v>104</v>
      </c>
      <c r="O542" s="103">
        <v>21.662402509673854</v>
      </c>
      <c r="P542" s="103">
        <v>22.062485837223601</v>
      </c>
      <c r="Q542" s="103">
        <v>0.40008332754974191</v>
      </c>
      <c r="R542" s="104">
        <v>871.4849621562314</v>
      </c>
      <c r="S542" s="104">
        <v>3997.2771444787259</v>
      </c>
      <c r="T542" s="104">
        <v>3125.7921823224965</v>
      </c>
      <c r="X542" s="105">
        <v>537</v>
      </c>
      <c r="Y542" s="109">
        <v>18.862543260740551</v>
      </c>
      <c r="Z542" s="109">
        <v>2</v>
      </c>
      <c r="AA542" s="109">
        <v>5.9034830097925237</v>
      </c>
      <c r="AB542" s="110">
        <v>159.23078227633943</v>
      </c>
      <c r="AC542" s="109">
        <v>22.766026270533075</v>
      </c>
      <c r="AD542" s="109">
        <v>22.766026270533075</v>
      </c>
      <c r="AE542" s="109">
        <v>0</v>
      </c>
      <c r="AF542" s="110">
        <v>842.21157039233162</v>
      </c>
      <c r="AG542" s="110">
        <v>4237.8847286959535</v>
      </c>
      <c r="AH542" s="110">
        <v>3395.6731583036217</v>
      </c>
      <c r="AI542" s="111" t="s">
        <v>104</v>
      </c>
      <c r="AK542" s="103">
        <v>21.66409918788727</v>
      </c>
      <c r="AL542" s="103">
        <v>22.084643223673542</v>
      </c>
      <c r="AM542" s="103">
        <v>0.42054403578625937</v>
      </c>
      <c r="AN542" s="104">
        <v>876.69381123142841</v>
      </c>
      <c r="AO542" s="104">
        <v>4032.1076862219447</v>
      </c>
      <c r="AP542" s="104">
        <v>3155.4138749905142</v>
      </c>
      <c r="AT542" s="105">
        <v>537</v>
      </c>
      <c r="AU542" s="109">
        <v>22.206579830598251</v>
      </c>
      <c r="AV542" s="109">
        <v>9</v>
      </c>
      <c r="AW542" s="109">
        <v>4.4125439728046203</v>
      </c>
      <c r="AX542" s="110">
        <v>189.52983852657869</v>
      </c>
      <c r="AY542" s="109">
        <v>17.619123803402871</v>
      </c>
      <c r="AZ542" s="109">
        <v>17.619123803402871</v>
      </c>
      <c r="BA542" s="109">
        <v>0</v>
      </c>
      <c r="BB542" s="110">
        <v>718.10355262866483</v>
      </c>
      <c r="BC542" s="110">
        <v>3092.8685705104308</v>
      </c>
      <c r="BD542" s="110">
        <v>2374.7650178817657</v>
      </c>
      <c r="BE542" s="111" t="s">
        <v>104</v>
      </c>
      <c r="BG542" s="103">
        <v>22.895871131515555</v>
      </c>
      <c r="BH542" s="103">
        <v>23.741605502032325</v>
      </c>
      <c r="BI542" s="103">
        <v>0.84573437051678335</v>
      </c>
      <c r="BJ542" s="104">
        <v>963.92277322131815</v>
      </c>
      <c r="BK542" s="104">
        <v>3597.602271217092</v>
      </c>
      <c r="BL542" s="104">
        <v>2633.679497995769</v>
      </c>
      <c r="BP542" s="105">
        <v>537</v>
      </c>
      <c r="BQ542" s="109">
        <v>29.376713027050187</v>
      </c>
      <c r="BR542" s="109">
        <v>4</v>
      </c>
      <c r="BS542" s="109">
        <v>3.3272572936652489</v>
      </c>
      <c r="BT542" s="110">
        <v>155.6707692729571</v>
      </c>
      <c r="BU542" s="109">
        <v>25</v>
      </c>
      <c r="BV542" s="109">
        <v>28.703970320715435</v>
      </c>
      <c r="BW542" s="109">
        <v>3.7039703207154346</v>
      </c>
      <c r="BX542" s="110">
        <v>1461.2663173802723</v>
      </c>
      <c r="BY542" s="110">
        <v>4030</v>
      </c>
      <c r="BZ542" s="110">
        <v>2568.7336826197279</v>
      </c>
      <c r="CA542" s="111" t="s">
        <v>105</v>
      </c>
      <c r="CC542" s="103">
        <v>22.959204326733154</v>
      </c>
      <c r="CD542" s="103">
        <v>23.886863509189745</v>
      </c>
      <c r="CE542" s="103">
        <v>0.92765918245658663</v>
      </c>
      <c r="CF542" s="104">
        <v>978.63532394960691</v>
      </c>
      <c r="CG542" s="104">
        <v>3671.2177067380912</v>
      </c>
      <c r="CH542" s="104">
        <v>2692.5823827884806</v>
      </c>
    </row>
    <row r="543" spans="2:86" x14ac:dyDescent="0.2">
      <c r="B543" s="105">
        <v>538</v>
      </c>
      <c r="C543" s="109">
        <v>18.777792042442915</v>
      </c>
      <c r="D543" s="109">
        <v>3</v>
      </c>
      <c r="E543" s="109">
        <v>5.1626397366428369</v>
      </c>
      <c r="F543" s="110">
        <v>156.14518524189955</v>
      </c>
      <c r="G543" s="109">
        <v>20.940431779085753</v>
      </c>
      <c r="H543" s="109">
        <v>20.940431779085753</v>
      </c>
      <c r="I543" s="109">
        <v>0</v>
      </c>
      <c r="J543" s="110">
        <v>784.35813861447207</v>
      </c>
      <c r="K543" s="110">
        <v>3919.2777202354355</v>
      </c>
      <c r="L543" s="110">
        <v>3134.9195816209635</v>
      </c>
      <c r="M543" s="111" t="s">
        <v>104</v>
      </c>
      <c r="O543" s="103">
        <v>21.661060556643019</v>
      </c>
      <c r="P543" s="103">
        <v>22.060400234885051</v>
      </c>
      <c r="Q543" s="103">
        <v>0.3993396782420286</v>
      </c>
      <c r="R543" s="104">
        <v>871.32301638756633</v>
      </c>
      <c r="S543" s="104">
        <v>3997.1321641362661</v>
      </c>
      <c r="T543" s="104">
        <v>3125.8091477487019</v>
      </c>
      <c r="X543" s="105">
        <v>538</v>
      </c>
      <c r="Y543" s="109">
        <v>23.661937058590695</v>
      </c>
      <c r="Z543" s="109">
        <v>4</v>
      </c>
      <c r="AA543" s="109">
        <v>2.9027507150846255</v>
      </c>
      <c r="AB543" s="110">
        <v>157.41359814479154</v>
      </c>
      <c r="AC543" s="109">
        <v>22.56468777367532</v>
      </c>
      <c r="AD543" s="109">
        <v>22.56468777367532</v>
      </c>
      <c r="AE543" s="109">
        <v>0</v>
      </c>
      <c r="AF543" s="110">
        <v>834.35423135505118</v>
      </c>
      <c r="AG543" s="110">
        <v>4341.6437992615574</v>
      </c>
      <c r="AH543" s="110">
        <v>3507.2895679065064</v>
      </c>
      <c r="AI543" s="111" t="s">
        <v>104</v>
      </c>
      <c r="AK543" s="103">
        <v>21.66577314436643</v>
      </c>
      <c r="AL543" s="103">
        <v>22.085535499788786</v>
      </c>
      <c r="AM543" s="103">
        <v>0.41976235542234441</v>
      </c>
      <c r="AN543" s="104">
        <v>876.61511312756897</v>
      </c>
      <c r="AO543" s="104">
        <v>4032.6830321569628</v>
      </c>
      <c r="AP543" s="104">
        <v>3156.0679190293913</v>
      </c>
      <c r="AT543" s="105">
        <v>538</v>
      </c>
      <c r="AU543" s="109">
        <v>25.83300902223408</v>
      </c>
      <c r="AV543" s="109">
        <v>4</v>
      </c>
      <c r="AW543" s="109">
        <v>4.6736948546029202</v>
      </c>
      <c r="AX543" s="110">
        <v>147.29521545869289</v>
      </c>
      <c r="AY543" s="109">
        <v>25</v>
      </c>
      <c r="AZ543" s="109">
        <v>26.506703876837001</v>
      </c>
      <c r="BA543" s="109">
        <v>1.5067038768370011</v>
      </c>
      <c r="BB543" s="110">
        <v>1123.3007969842431</v>
      </c>
      <c r="BC543" s="110">
        <v>3950</v>
      </c>
      <c r="BD543" s="110">
        <v>2826.6992030157571</v>
      </c>
      <c r="BE543" s="111" t="s">
        <v>105</v>
      </c>
      <c r="BG543" s="103">
        <v>22.899782151717197</v>
      </c>
      <c r="BH543" s="103">
        <v>23.746745090089583</v>
      </c>
      <c r="BI543" s="103">
        <v>0.84696293837239711</v>
      </c>
      <c r="BJ543" s="104">
        <v>964.21901490117489</v>
      </c>
      <c r="BK543" s="104">
        <v>3598.2572855828594</v>
      </c>
      <c r="BL543" s="104">
        <v>2634.0382706816799</v>
      </c>
      <c r="BP543" s="105">
        <v>538</v>
      </c>
      <c r="BQ543" s="109">
        <v>18.908251442368289</v>
      </c>
      <c r="BR543" s="109">
        <v>3</v>
      </c>
      <c r="BS543" s="109">
        <v>6.1064338520112234</v>
      </c>
      <c r="BT543" s="110">
        <v>149.86523090801447</v>
      </c>
      <c r="BU543" s="109">
        <v>22.014685294379511</v>
      </c>
      <c r="BV543" s="109">
        <v>22.014685294379511</v>
      </c>
      <c r="BW543" s="109">
        <v>0</v>
      </c>
      <c r="BX543" s="110">
        <v>810.30578973939987</v>
      </c>
      <c r="BY543" s="110">
        <v>3512.2027941569268</v>
      </c>
      <c r="BZ543" s="110">
        <v>2701.8970044175267</v>
      </c>
      <c r="CA543" s="111" t="s">
        <v>104</v>
      </c>
      <c r="CC543" s="103">
        <v>22.957448715148853</v>
      </c>
      <c r="CD543" s="103">
        <v>23.883383624032103</v>
      </c>
      <c r="CE543" s="103">
        <v>0.92593490888324725</v>
      </c>
      <c r="CF543" s="104">
        <v>978.32244377449501</v>
      </c>
      <c r="CG543" s="104">
        <v>3670.9221399860817</v>
      </c>
      <c r="CH543" s="104">
        <v>2692.5996962115833</v>
      </c>
    </row>
    <row r="544" spans="2:86" x14ac:dyDescent="0.2">
      <c r="B544" s="105">
        <v>539</v>
      </c>
      <c r="C544" s="109">
        <v>22.480954886289968</v>
      </c>
      <c r="D544" s="109">
        <v>1</v>
      </c>
      <c r="E544" s="109">
        <v>2.1657204699800641</v>
      </c>
      <c r="F544" s="110">
        <v>166.92476160825206</v>
      </c>
      <c r="G544" s="109">
        <v>23.64667535627003</v>
      </c>
      <c r="H544" s="109">
        <v>23.64667535627003</v>
      </c>
      <c r="I544" s="109">
        <v>0</v>
      </c>
      <c r="J544" s="110">
        <v>876.32502229635304</v>
      </c>
      <c r="K544" s="110">
        <v>4306.4015641286051</v>
      </c>
      <c r="L544" s="110">
        <v>3430.0765418322521</v>
      </c>
      <c r="M544" s="111" t="s">
        <v>104</v>
      </c>
      <c r="O544" s="103">
        <v>21.66474444309873</v>
      </c>
      <c r="P544" s="103">
        <v>22.063343231399681</v>
      </c>
      <c r="Q544" s="103">
        <v>0.3985987883009488</v>
      </c>
      <c r="R544" s="104">
        <v>871.33229654695185</v>
      </c>
      <c r="S544" s="104">
        <v>3997.7059478097212</v>
      </c>
      <c r="T544" s="104">
        <v>3126.3736512627715</v>
      </c>
      <c r="X544" s="105">
        <v>539</v>
      </c>
      <c r="Y544" s="109">
        <v>19.313638267617801</v>
      </c>
      <c r="Z544" s="109">
        <v>0</v>
      </c>
      <c r="AA544" s="109">
        <v>3.9286777646804434</v>
      </c>
      <c r="AB544" s="110">
        <v>147.1676456196256</v>
      </c>
      <c r="AC544" s="109">
        <v>23.242316032298245</v>
      </c>
      <c r="AD544" s="109">
        <v>23.242316032298245</v>
      </c>
      <c r="AE544" s="109">
        <v>0</v>
      </c>
      <c r="AF544" s="110">
        <v>844.43712658857294</v>
      </c>
      <c r="AG544" s="110">
        <v>4183.6168858136843</v>
      </c>
      <c r="AH544" s="110">
        <v>3339.1797592251114</v>
      </c>
      <c r="AI544" s="111" t="s">
        <v>104</v>
      </c>
      <c r="AK544" s="103">
        <v>21.668698084789305</v>
      </c>
      <c r="AL544" s="103">
        <v>22.087681660331473</v>
      </c>
      <c r="AM544" s="103">
        <v>0.41898357554215454</v>
      </c>
      <c r="AN544" s="104">
        <v>876.55541370912931</v>
      </c>
      <c r="AO544" s="104">
        <v>4032.9630578594802</v>
      </c>
      <c r="AP544" s="104">
        <v>3156.407644150348</v>
      </c>
      <c r="AT544" s="105">
        <v>539</v>
      </c>
      <c r="AU544" s="109">
        <v>22.398427862175179</v>
      </c>
      <c r="AV544" s="109">
        <v>4</v>
      </c>
      <c r="AW544" s="109">
        <v>3.5979227097747239</v>
      </c>
      <c r="AX544" s="110">
        <v>127.1513475156503</v>
      </c>
      <c r="AY544" s="109">
        <v>21.996350571949904</v>
      </c>
      <c r="AZ544" s="109">
        <v>21.996350571949904</v>
      </c>
      <c r="BA544" s="109">
        <v>0</v>
      </c>
      <c r="BB544" s="110">
        <v>787.0418646741474</v>
      </c>
      <c r="BC544" s="110">
        <v>3499.4525857924855</v>
      </c>
      <c r="BD544" s="110">
        <v>2712.4107211183382</v>
      </c>
      <c r="BE544" s="111" t="s">
        <v>104</v>
      </c>
      <c r="BG544" s="103">
        <v>22.898106026337295</v>
      </c>
      <c r="BH544" s="103">
        <v>23.743497604898231</v>
      </c>
      <c r="BI544" s="103">
        <v>0.8453915785609456</v>
      </c>
      <c r="BJ544" s="104">
        <v>963.89030033674624</v>
      </c>
      <c r="BK544" s="104">
        <v>3598.0739744515226</v>
      </c>
      <c r="BL544" s="104">
        <v>2634.1836741147717</v>
      </c>
      <c r="BP544" s="105">
        <v>539</v>
      </c>
      <c r="BQ544" s="109">
        <v>25.560457232250787</v>
      </c>
      <c r="BR544" s="109">
        <v>3</v>
      </c>
      <c r="BS544" s="109">
        <v>3.7141832839888731</v>
      </c>
      <c r="BT544" s="110">
        <v>167.58448765263569</v>
      </c>
      <c r="BU544" s="109">
        <v>25</v>
      </c>
      <c r="BV544" s="109">
        <v>26.274640516239661</v>
      </c>
      <c r="BW544" s="109">
        <v>1.2746405162396606</v>
      </c>
      <c r="BX544" s="110">
        <v>1108.7805650885848</v>
      </c>
      <c r="BY544" s="110">
        <v>3960</v>
      </c>
      <c r="BZ544" s="110">
        <v>2851.2194349114152</v>
      </c>
      <c r="CA544" s="111" t="s">
        <v>105</v>
      </c>
      <c r="CC544" s="103">
        <v>22.961238235157854</v>
      </c>
      <c r="CD544" s="103">
        <v>23.887820093219872</v>
      </c>
      <c r="CE544" s="103">
        <v>0.92658185806201621</v>
      </c>
      <c r="CF544" s="104">
        <v>978.56448110531892</v>
      </c>
      <c r="CG544" s="104">
        <v>3671.458462546404</v>
      </c>
      <c r="CH544" s="104">
        <v>2692.8939814410819</v>
      </c>
    </row>
    <row r="545" spans="2:86" x14ac:dyDescent="0.2">
      <c r="B545" s="105">
        <v>540</v>
      </c>
      <c r="C545" s="109">
        <v>12.983210977063104</v>
      </c>
      <c r="D545" s="109">
        <v>1</v>
      </c>
      <c r="E545" s="109">
        <v>3.4214844108835694</v>
      </c>
      <c r="F545" s="110">
        <v>159.26524163531042</v>
      </c>
      <c r="G545" s="109">
        <v>15.404695387946674</v>
      </c>
      <c r="H545" s="109">
        <v>15.404695387946674</v>
      </c>
      <c r="I545" s="109">
        <v>0</v>
      </c>
      <c r="J545" s="110">
        <v>621.40610327371064</v>
      </c>
      <c r="K545" s="110">
        <v>2822.8451698304016</v>
      </c>
      <c r="L545" s="110">
        <v>2201.4390665566907</v>
      </c>
      <c r="M545" s="111" t="s">
        <v>104</v>
      </c>
      <c r="O545" s="103">
        <v>21.65315175966326</v>
      </c>
      <c r="P545" s="103">
        <v>22.051012402059953</v>
      </c>
      <c r="Q545" s="103">
        <v>0.39786064239668778</v>
      </c>
      <c r="R545" s="104">
        <v>870.86947026311259</v>
      </c>
      <c r="S545" s="104">
        <v>3995.5302797023528</v>
      </c>
      <c r="T545" s="104">
        <v>3124.6608094392418</v>
      </c>
      <c r="X545" s="105">
        <v>540</v>
      </c>
      <c r="Y545" s="109">
        <v>19.288308582386222</v>
      </c>
      <c r="Z545" s="109">
        <v>1</v>
      </c>
      <c r="AA545" s="109">
        <v>2.1543540817141542</v>
      </c>
      <c r="AB545" s="110">
        <v>160.59693520411344</v>
      </c>
      <c r="AC545" s="109">
        <v>20.442662664100375</v>
      </c>
      <c r="AD545" s="109">
        <v>20.442662664100375</v>
      </c>
      <c r="AE545" s="109">
        <v>0</v>
      </c>
      <c r="AF545" s="110">
        <v>773.8768151271247</v>
      </c>
      <c r="AG545" s="110">
        <v>3749.6792795380675</v>
      </c>
      <c r="AH545" s="110">
        <v>2975.8024644109428</v>
      </c>
      <c r="AI545" s="111" t="s">
        <v>104</v>
      </c>
      <c r="AK545" s="103">
        <v>21.666427648825067</v>
      </c>
      <c r="AL545" s="103">
        <v>22.084635328856972</v>
      </c>
      <c r="AM545" s="103">
        <v>0.41820768003189129</v>
      </c>
      <c r="AN545" s="104">
        <v>876.3652681561997</v>
      </c>
      <c r="AO545" s="104">
        <v>4032.4384582699959</v>
      </c>
      <c r="AP545" s="104">
        <v>3156.0731901137933</v>
      </c>
      <c r="AT545" s="105">
        <v>540</v>
      </c>
      <c r="AU545" s="109">
        <v>21.455145263850593</v>
      </c>
      <c r="AV545" s="109">
        <v>8</v>
      </c>
      <c r="AW545" s="109">
        <v>3.6272792956564914</v>
      </c>
      <c r="AX545" s="110">
        <v>135.762794458239</v>
      </c>
      <c r="AY545" s="109">
        <v>17.082424559507086</v>
      </c>
      <c r="AZ545" s="109">
        <v>17.082424559507086</v>
      </c>
      <c r="BA545" s="109">
        <v>0</v>
      </c>
      <c r="BB545" s="110">
        <v>648.23553124345153</v>
      </c>
      <c r="BC545" s="110">
        <v>2962.363683926063</v>
      </c>
      <c r="BD545" s="110">
        <v>2314.1281526826115</v>
      </c>
      <c r="BE545" s="111" t="s">
        <v>104</v>
      </c>
      <c r="BG545" s="103">
        <v>22.887336245843166</v>
      </c>
      <c r="BH545" s="103">
        <v>23.731162284443801</v>
      </c>
      <c r="BI545" s="103">
        <v>0.84382603860064753</v>
      </c>
      <c r="BJ545" s="104">
        <v>963.30575446805494</v>
      </c>
      <c r="BK545" s="104">
        <v>3596.8967331727722</v>
      </c>
      <c r="BL545" s="104">
        <v>2633.5909787047126</v>
      </c>
      <c r="BP545" s="105">
        <v>540</v>
      </c>
      <c r="BQ545" s="109">
        <v>20.047489535150703</v>
      </c>
      <c r="BR545" s="109">
        <v>5</v>
      </c>
      <c r="BS545" s="109">
        <v>4.41511198690299</v>
      </c>
      <c r="BT545" s="110">
        <v>139.48857661080407</v>
      </c>
      <c r="BU545" s="109">
        <v>19.462601522053692</v>
      </c>
      <c r="BV545" s="109">
        <v>19.462601522053692</v>
      </c>
      <c r="BW545" s="109">
        <v>0</v>
      </c>
      <c r="BX545" s="110">
        <v>723.36662227241482</v>
      </c>
      <c r="BY545" s="110">
        <v>3269.3902283080538</v>
      </c>
      <c r="BZ545" s="110">
        <v>2546.0236060356392</v>
      </c>
      <c r="CA545" s="111" t="s">
        <v>104</v>
      </c>
      <c r="CC545" s="103">
        <v>22.954759278281735</v>
      </c>
      <c r="CD545" s="103">
        <v>23.879625244014008</v>
      </c>
      <c r="CE545" s="103">
        <v>0.92486596573227164</v>
      </c>
      <c r="CF545" s="104">
        <v>978.09189247785059</v>
      </c>
      <c r="CG545" s="104">
        <v>3670.713891742259</v>
      </c>
      <c r="CH545" s="104">
        <v>2692.6219992644051</v>
      </c>
    </row>
    <row r="546" spans="2:86" x14ac:dyDescent="0.2">
      <c r="B546" s="105">
        <v>541</v>
      </c>
      <c r="C546" s="109">
        <v>19.398877793620535</v>
      </c>
      <c r="D546" s="109">
        <v>2</v>
      </c>
      <c r="E546" s="109">
        <v>4.9946120252423434</v>
      </c>
      <c r="F546" s="110">
        <v>177.69921133060603</v>
      </c>
      <c r="G546" s="109">
        <v>22.393489818862879</v>
      </c>
      <c r="H546" s="109">
        <v>22.393489818862879</v>
      </c>
      <c r="I546" s="109">
        <v>0</v>
      </c>
      <c r="J546" s="110">
        <v>849.50390589649237</v>
      </c>
      <c r="K546" s="110">
        <v>4130.8281673953188</v>
      </c>
      <c r="L546" s="110">
        <v>3281.3242614988267</v>
      </c>
      <c r="M546" s="111" t="s">
        <v>104</v>
      </c>
      <c r="O546" s="103">
        <v>21.654520221879899</v>
      </c>
      <c r="P546" s="103">
        <v>22.051645447192676</v>
      </c>
      <c r="Q546" s="103">
        <v>0.39712522531277522</v>
      </c>
      <c r="R546" s="104">
        <v>870.82997753785082</v>
      </c>
      <c r="S546" s="104">
        <v>3995.7803682193448</v>
      </c>
      <c r="T546" s="104">
        <v>3124.9503906814962</v>
      </c>
      <c r="X546" s="105">
        <v>541</v>
      </c>
      <c r="Y546" s="109">
        <v>18.154417948101489</v>
      </c>
      <c r="Z546" s="109">
        <v>3</v>
      </c>
      <c r="AA546" s="109">
        <v>5.4826201945204156</v>
      </c>
      <c r="AB546" s="110">
        <v>162.68451445072625</v>
      </c>
      <c r="AC546" s="109">
        <v>20.637038142621904</v>
      </c>
      <c r="AD546" s="109">
        <v>20.637038142621904</v>
      </c>
      <c r="AE546" s="109">
        <v>0</v>
      </c>
      <c r="AF546" s="110">
        <v>781.79565872938338</v>
      </c>
      <c r="AG546" s="110">
        <v>3924.6668656719426</v>
      </c>
      <c r="AH546" s="110">
        <v>3142.8712069425592</v>
      </c>
      <c r="AI546" s="111" t="s">
        <v>104</v>
      </c>
      <c r="AK546" s="103">
        <v>21.66452489557885</v>
      </c>
      <c r="AL546" s="103">
        <v>22.081959548475762</v>
      </c>
      <c r="AM546" s="103">
        <v>0.41743465289689702</v>
      </c>
      <c r="AN546" s="104">
        <v>876.19046296317424</v>
      </c>
      <c r="AO546" s="104">
        <v>4032.239250150591</v>
      </c>
      <c r="AP546" s="104">
        <v>3156.0487871874138</v>
      </c>
      <c r="AT546" s="105">
        <v>541</v>
      </c>
      <c r="AU546" s="109">
        <v>19.638817938142051</v>
      </c>
      <c r="AV546" s="109">
        <v>2</v>
      </c>
      <c r="AW546" s="109">
        <v>6.9051479986551731</v>
      </c>
      <c r="AX546" s="110">
        <v>165.15039882109676</v>
      </c>
      <c r="AY546" s="109">
        <v>24.543965936797225</v>
      </c>
      <c r="AZ546" s="109">
        <v>24.543965936797225</v>
      </c>
      <c r="BA546" s="109">
        <v>0</v>
      </c>
      <c r="BB546" s="110">
        <v>901.46937692501342</v>
      </c>
      <c r="BC546" s="110">
        <v>3781.5948905195837</v>
      </c>
      <c r="BD546" s="110">
        <v>2880.1255135945703</v>
      </c>
      <c r="BE546" s="111" t="s">
        <v>104</v>
      </c>
      <c r="BG546" s="103">
        <v>22.890398407933652</v>
      </c>
      <c r="BH546" s="103">
        <v>23.732664694152401</v>
      </c>
      <c r="BI546" s="103">
        <v>0.84226628621876087</v>
      </c>
      <c r="BJ546" s="104">
        <v>963.19145432472214</v>
      </c>
      <c r="BK546" s="104">
        <v>3597.2381345726735</v>
      </c>
      <c r="BL546" s="104">
        <v>2634.0466802479468</v>
      </c>
      <c r="BP546" s="105">
        <v>541</v>
      </c>
      <c r="BQ546" s="109">
        <v>24.226438963511413</v>
      </c>
      <c r="BR546" s="109">
        <v>4</v>
      </c>
      <c r="BS546" s="109">
        <v>4.7090057216648944</v>
      </c>
      <c r="BT546" s="110">
        <v>137.90774341062644</v>
      </c>
      <c r="BU546" s="109">
        <v>24.935444685176307</v>
      </c>
      <c r="BV546" s="109">
        <v>24.935444685176307</v>
      </c>
      <c r="BW546" s="109">
        <v>0</v>
      </c>
      <c r="BX546" s="110">
        <v>885.97108396591557</v>
      </c>
      <c r="BY546" s="110">
        <v>4020.3167027764462</v>
      </c>
      <c r="BZ546" s="110">
        <v>3134.3456188105306</v>
      </c>
      <c r="CA546" s="111" t="s">
        <v>104</v>
      </c>
      <c r="CC546" s="103">
        <v>22.958420434301871</v>
      </c>
      <c r="CD546" s="103">
        <v>23.881576851114122</v>
      </c>
      <c r="CE546" s="103">
        <v>0.92315641681224903</v>
      </c>
      <c r="CF546" s="104">
        <v>977.92161371904854</v>
      </c>
      <c r="CG546" s="104">
        <v>3671.3601076591426</v>
      </c>
      <c r="CH546" s="104">
        <v>2693.4384939400911</v>
      </c>
    </row>
    <row r="547" spans="2:86" x14ac:dyDescent="0.2">
      <c r="B547" s="105">
        <v>542</v>
      </c>
      <c r="C547" s="109">
        <v>22.013122929841021</v>
      </c>
      <c r="D547" s="109">
        <v>2</v>
      </c>
      <c r="E547" s="109">
        <v>3.8499251889837476</v>
      </c>
      <c r="F547" s="110">
        <v>124.72611259430464</v>
      </c>
      <c r="G547" s="109">
        <v>23.863048118824768</v>
      </c>
      <c r="H547" s="109">
        <v>23.863048118824768</v>
      </c>
      <c r="I547" s="109">
        <v>0</v>
      </c>
      <c r="J547" s="110">
        <v>840.61755615904758</v>
      </c>
      <c r="K547" s="110">
        <v>4395.3486613884579</v>
      </c>
      <c r="L547" s="110">
        <v>3554.7311052294103</v>
      </c>
      <c r="M547" s="111" t="s">
        <v>104</v>
      </c>
      <c r="O547" s="103">
        <v>21.658594996597508</v>
      </c>
      <c r="P547" s="103">
        <v>22.054987518542553</v>
      </c>
      <c r="Q547" s="103">
        <v>0.39639252194503949</v>
      </c>
      <c r="R547" s="104">
        <v>870.77423506298214</v>
      </c>
      <c r="S547" s="104">
        <v>3996.5175790923504</v>
      </c>
      <c r="T547" s="104">
        <v>3125.7433440293703</v>
      </c>
      <c r="X547" s="105">
        <v>542</v>
      </c>
      <c r="Y547" s="109">
        <v>24.596248433207048</v>
      </c>
      <c r="Z547" s="109">
        <v>4</v>
      </c>
      <c r="AA547" s="109">
        <v>5.6213064536203525</v>
      </c>
      <c r="AB547" s="110">
        <v>104.77287364215128</v>
      </c>
      <c r="AC547" s="109">
        <v>25</v>
      </c>
      <c r="AD547" s="109">
        <v>26.217554886827401</v>
      </c>
      <c r="AE547" s="109">
        <v>1.2175548868274007</v>
      </c>
      <c r="AF547" s="110">
        <v>1073.9327532710834</v>
      </c>
      <c r="AG547" s="110">
        <v>4780</v>
      </c>
      <c r="AH547" s="110">
        <v>3706.0672467289169</v>
      </c>
      <c r="AI547" s="111" t="s">
        <v>105</v>
      </c>
      <c r="AK547" s="103">
        <v>21.670678908686639</v>
      </c>
      <c r="AL547" s="103">
        <v>22.089589798177517</v>
      </c>
      <c r="AM547" s="103">
        <v>0.41891088949086475</v>
      </c>
      <c r="AN547" s="104">
        <v>876.55530113717407</v>
      </c>
      <c r="AO547" s="104">
        <v>4033.6188825303871</v>
      </c>
      <c r="AP547" s="104">
        <v>3157.0635813932099</v>
      </c>
      <c r="AT547" s="105">
        <v>542</v>
      </c>
      <c r="AU547" s="109">
        <v>16.37284691854207</v>
      </c>
      <c r="AV547" s="109">
        <v>0</v>
      </c>
      <c r="AW547" s="109">
        <v>3.9241827183344169</v>
      </c>
      <c r="AX547" s="110">
        <v>145.31108660429089</v>
      </c>
      <c r="AY547" s="109">
        <v>20.297029636876488</v>
      </c>
      <c r="AZ547" s="109">
        <v>20.297029636876488</v>
      </c>
      <c r="BA547" s="109">
        <v>0</v>
      </c>
      <c r="BB547" s="110">
        <v>754.22197571058564</v>
      </c>
      <c r="BC547" s="110">
        <v>3044.554445531473</v>
      </c>
      <c r="BD547" s="110">
        <v>2290.3324698208871</v>
      </c>
      <c r="BE547" s="111" t="s">
        <v>104</v>
      </c>
      <c r="BG547" s="103">
        <v>22.885613594702921</v>
      </c>
      <c r="BH547" s="103">
        <v>23.726325884083629</v>
      </c>
      <c r="BI547" s="103">
        <v>0.84071228938071896</v>
      </c>
      <c r="BJ547" s="104">
        <v>962.80590178115369</v>
      </c>
      <c r="BK547" s="104">
        <v>3596.2184229692766</v>
      </c>
      <c r="BL547" s="104">
        <v>2633.4125211881187</v>
      </c>
      <c r="BP547" s="105">
        <v>542</v>
      </c>
      <c r="BQ547" s="109">
        <v>17.619705098111417</v>
      </c>
      <c r="BR547" s="109">
        <v>5</v>
      </c>
      <c r="BS547" s="109">
        <v>3.8579934450858309</v>
      </c>
      <c r="BT547" s="110">
        <v>154.96013892075439</v>
      </c>
      <c r="BU547" s="109">
        <v>16.477698543197249</v>
      </c>
      <c r="BV547" s="109">
        <v>16.477698543197249</v>
      </c>
      <c r="BW547" s="109">
        <v>0</v>
      </c>
      <c r="BX547" s="110">
        <v>649.29109521667192</v>
      </c>
      <c r="BY547" s="110">
        <v>2821.6547814795872</v>
      </c>
      <c r="BZ547" s="110">
        <v>2172.3636862629155</v>
      </c>
      <c r="CA547" s="111" t="s">
        <v>104</v>
      </c>
      <c r="CC547" s="103">
        <v>22.946463382842271</v>
      </c>
      <c r="CD547" s="103">
        <v>23.867916559033098</v>
      </c>
      <c r="CE547" s="103">
        <v>0.92145317619082423</v>
      </c>
      <c r="CF547" s="104">
        <v>977.31528434911797</v>
      </c>
      <c r="CG547" s="104">
        <v>3669.7923856551215</v>
      </c>
      <c r="CH547" s="104">
        <v>2692.4771013060003</v>
      </c>
    </row>
    <row r="548" spans="2:86" x14ac:dyDescent="0.2">
      <c r="B548" s="105">
        <v>543</v>
      </c>
      <c r="C548" s="109">
        <v>20.564935503196637</v>
      </c>
      <c r="D548" s="109">
        <v>3</v>
      </c>
      <c r="E548" s="109">
        <v>3.30641012666677</v>
      </c>
      <c r="F548" s="110">
        <v>149.01396689143601</v>
      </c>
      <c r="G548" s="109">
        <v>20.871345629863406</v>
      </c>
      <c r="H548" s="109">
        <v>20.871345629863406</v>
      </c>
      <c r="I548" s="109">
        <v>0</v>
      </c>
      <c r="J548" s="110">
        <v>775.15433578733814</v>
      </c>
      <c r="K548" s="110">
        <v>3906.8422133754129</v>
      </c>
      <c r="L548" s="110">
        <v>3131.687877588075</v>
      </c>
      <c r="M548" s="111" t="s">
        <v>104</v>
      </c>
      <c r="O548" s="103">
        <v>21.657145181925806</v>
      </c>
      <c r="P548" s="103">
        <v>22.052807699226385</v>
      </c>
      <c r="Q548" s="103">
        <v>0.3956625173005735</v>
      </c>
      <c r="R548" s="104">
        <v>870.5981394842056</v>
      </c>
      <c r="S548" s="104">
        <v>3996.3524310891885</v>
      </c>
      <c r="T548" s="104">
        <v>3125.7542916049847</v>
      </c>
      <c r="X548" s="105">
        <v>543</v>
      </c>
      <c r="Y548" s="109">
        <v>19.082922770502563</v>
      </c>
      <c r="Z548" s="109">
        <v>0</v>
      </c>
      <c r="AA548" s="109">
        <v>5.5060521737420522</v>
      </c>
      <c r="AB548" s="110">
        <v>131.34813389575382</v>
      </c>
      <c r="AC548" s="109">
        <v>24.588974944244615</v>
      </c>
      <c r="AD548" s="109">
        <v>24.588974944244615</v>
      </c>
      <c r="AE548" s="109">
        <v>0</v>
      </c>
      <c r="AF548" s="110">
        <v>869.01738222309223</v>
      </c>
      <c r="AG548" s="110">
        <v>4426.0154899640311</v>
      </c>
      <c r="AH548" s="110">
        <v>3556.9981077409388</v>
      </c>
      <c r="AI548" s="111" t="s">
        <v>104</v>
      </c>
      <c r="AK548" s="103">
        <v>21.676053302858939</v>
      </c>
      <c r="AL548" s="103">
        <v>22.094192717415208</v>
      </c>
      <c r="AM548" s="103">
        <v>0.41813941455625908</v>
      </c>
      <c r="AN548" s="104">
        <v>876.54141915022365</v>
      </c>
      <c r="AO548" s="104">
        <v>4034.3415282162682</v>
      </c>
      <c r="AP548" s="104">
        <v>3157.8001090660418</v>
      </c>
      <c r="AT548" s="105">
        <v>543</v>
      </c>
      <c r="AU548" s="109">
        <v>21.646887795530251</v>
      </c>
      <c r="AV548" s="109">
        <v>7</v>
      </c>
      <c r="AW548" s="109">
        <v>6.6965914673063764</v>
      </c>
      <c r="AX548" s="110">
        <v>117.04545504587738</v>
      </c>
      <c r="AY548" s="109">
        <v>21.343479262836627</v>
      </c>
      <c r="AZ548" s="109">
        <v>21.343479262836627</v>
      </c>
      <c r="BA548" s="109">
        <v>0</v>
      </c>
      <c r="BB548" s="110">
        <v>757.34983293097616</v>
      </c>
      <c r="BC548" s="110">
        <v>3551.521889425494</v>
      </c>
      <c r="BD548" s="110">
        <v>2794.1720564945181</v>
      </c>
      <c r="BE548" s="111" t="s">
        <v>104</v>
      </c>
      <c r="BG548" s="103">
        <v>22.882773568309059</v>
      </c>
      <c r="BH548" s="103">
        <v>23.721937584596983</v>
      </c>
      <c r="BI548" s="103">
        <v>0.8391640162879368</v>
      </c>
      <c r="BJ548" s="104">
        <v>962.42752964699127</v>
      </c>
      <c r="BK548" s="104">
        <v>3596.1361089111851</v>
      </c>
      <c r="BL548" s="104">
        <v>2633.7085792641892</v>
      </c>
      <c r="BP548" s="105">
        <v>543</v>
      </c>
      <c r="BQ548" s="109">
        <v>21.402125392675629</v>
      </c>
      <c r="BR548" s="109">
        <v>5</v>
      </c>
      <c r="BS548" s="109">
        <v>6.0929624487753991</v>
      </c>
      <c r="BT548" s="110">
        <v>170.50588113800484</v>
      </c>
      <c r="BU548" s="109">
        <v>22.495087841451028</v>
      </c>
      <c r="BV548" s="109">
        <v>22.495087841451028</v>
      </c>
      <c r="BW548" s="109">
        <v>0</v>
      </c>
      <c r="BX548" s="110">
        <v>845.35851638153565</v>
      </c>
      <c r="BY548" s="110">
        <v>3724.2631762176543</v>
      </c>
      <c r="BZ548" s="110">
        <v>2878.9046598361188</v>
      </c>
      <c r="CA548" s="111" t="s">
        <v>104</v>
      </c>
      <c r="CC548" s="103">
        <v>22.945632120335105</v>
      </c>
      <c r="CD548" s="103">
        <v>23.865388329350626</v>
      </c>
      <c r="CE548" s="103">
        <v>0.9197562090155188</v>
      </c>
      <c r="CF548" s="104">
        <v>977.07227004346873</v>
      </c>
      <c r="CG548" s="104">
        <v>3669.8927001865441</v>
      </c>
      <c r="CH548" s="104">
        <v>2692.8204301430719</v>
      </c>
    </row>
    <row r="549" spans="2:86" x14ac:dyDescent="0.2">
      <c r="B549" s="105">
        <v>544</v>
      </c>
      <c r="C549" s="109">
        <v>20.531485937915384</v>
      </c>
      <c r="D549" s="109">
        <v>2</v>
      </c>
      <c r="E549" s="109">
        <v>2.0140145323773</v>
      </c>
      <c r="F549" s="110">
        <v>136.45457168293714</v>
      </c>
      <c r="G549" s="109">
        <v>20.545500470292684</v>
      </c>
      <c r="H549" s="109">
        <v>20.545500470292684</v>
      </c>
      <c r="I549" s="109">
        <v>0</v>
      </c>
      <c r="J549" s="110">
        <v>752.81958579171771</v>
      </c>
      <c r="K549" s="110">
        <v>3798.1900846526833</v>
      </c>
      <c r="L549" s="110">
        <v>3045.3704988609657</v>
      </c>
      <c r="M549" s="111" t="s">
        <v>104</v>
      </c>
      <c r="O549" s="103">
        <v>21.655101717382362</v>
      </c>
      <c r="P549" s="103">
        <v>22.050036913879079</v>
      </c>
      <c r="Q549" s="103">
        <v>0.3949351964967121</v>
      </c>
      <c r="R549" s="104">
        <v>870.38163478991805</v>
      </c>
      <c r="S549" s="104">
        <v>3995.9881620700035</v>
      </c>
      <c r="T549" s="104">
        <v>3125.6065272800879</v>
      </c>
      <c r="X549" s="105">
        <v>544</v>
      </c>
      <c r="Y549" s="109">
        <v>17.642214870159837</v>
      </c>
      <c r="Z549" s="109">
        <v>1</v>
      </c>
      <c r="AA549" s="109">
        <v>3.1518719444038821</v>
      </c>
      <c r="AB549" s="110">
        <v>162.83112275888521</v>
      </c>
      <c r="AC549" s="109">
        <v>19.79408681456372</v>
      </c>
      <c r="AD549" s="109">
        <v>19.79408681456372</v>
      </c>
      <c r="AE549" s="109">
        <v>0</v>
      </c>
      <c r="AF549" s="110">
        <v>756.65372719579682</v>
      </c>
      <c r="AG549" s="110">
        <v>3632.9356266214695</v>
      </c>
      <c r="AH549" s="110">
        <v>2876.2818994256727</v>
      </c>
      <c r="AI549" s="111" t="s">
        <v>104</v>
      </c>
      <c r="AK549" s="103">
        <v>21.672593805637806</v>
      </c>
      <c r="AL549" s="103">
        <v>22.089964581564377</v>
      </c>
      <c r="AM549" s="103">
        <v>0.41737077592656008</v>
      </c>
      <c r="AN549" s="104">
        <v>876.3210373635427</v>
      </c>
      <c r="AO549" s="104">
        <v>4033.6036497206892</v>
      </c>
      <c r="AP549" s="104">
        <v>3157.282612357144</v>
      </c>
      <c r="AT549" s="105">
        <v>544</v>
      </c>
      <c r="AU549" s="109">
        <v>23.140158426899589</v>
      </c>
      <c r="AV549" s="109">
        <v>1</v>
      </c>
      <c r="AW549" s="109">
        <v>5.97070934963258</v>
      </c>
      <c r="AX549" s="110">
        <v>163.52371628156379</v>
      </c>
      <c r="AY549" s="109">
        <v>25</v>
      </c>
      <c r="AZ549" s="109">
        <v>28.110867776532167</v>
      </c>
      <c r="BA549" s="109">
        <v>3.1108677765321673</v>
      </c>
      <c r="BB549" s="110">
        <v>1380.153882761389</v>
      </c>
      <c r="BC549" s="110">
        <v>3800</v>
      </c>
      <c r="BD549" s="110">
        <v>2419.846117238611</v>
      </c>
      <c r="BE549" s="111" t="s">
        <v>105</v>
      </c>
      <c r="BG549" s="103">
        <v>22.886665528661432</v>
      </c>
      <c r="BH549" s="103">
        <v>23.730005470979215</v>
      </c>
      <c r="BI549" s="103">
        <v>0.84333994231779752</v>
      </c>
      <c r="BJ549" s="104">
        <v>963.19540897256911</v>
      </c>
      <c r="BK549" s="104">
        <v>3596.5108587109808</v>
      </c>
      <c r="BL549" s="104">
        <v>2633.3154497384066</v>
      </c>
      <c r="BP549" s="105">
        <v>544</v>
      </c>
      <c r="BQ549" s="109">
        <v>21.273633815041922</v>
      </c>
      <c r="BR549" s="109">
        <v>5</v>
      </c>
      <c r="BS549" s="109">
        <v>4.3299348156325497</v>
      </c>
      <c r="BT549" s="110">
        <v>180.7629151883626</v>
      </c>
      <c r="BU549" s="109">
        <v>20.603568630674474</v>
      </c>
      <c r="BV549" s="109">
        <v>20.603568630674474</v>
      </c>
      <c r="BW549" s="109">
        <v>0</v>
      </c>
      <c r="BX549" s="110">
        <v>798.86997410859681</v>
      </c>
      <c r="BY549" s="110">
        <v>3440.5352946011712</v>
      </c>
      <c r="BZ549" s="110">
        <v>2641.6653204925742</v>
      </c>
      <c r="CA549" s="111" t="s">
        <v>104</v>
      </c>
      <c r="CC549" s="103">
        <v>22.941326856567347</v>
      </c>
      <c r="CD549" s="103">
        <v>23.859392337257471</v>
      </c>
      <c r="CE549" s="103">
        <v>0.91806548069012262</v>
      </c>
      <c r="CF549" s="104">
        <v>976.74469229358851</v>
      </c>
      <c r="CG549" s="104">
        <v>3669.4710873086301</v>
      </c>
      <c r="CH549" s="104">
        <v>2692.7263950150382</v>
      </c>
    </row>
    <row r="550" spans="2:86" x14ac:dyDescent="0.2">
      <c r="B550" s="105">
        <v>545</v>
      </c>
      <c r="C550" s="109">
        <v>21.753556316247607</v>
      </c>
      <c r="D550" s="109">
        <v>2</v>
      </c>
      <c r="E550" s="109">
        <v>2.4428103220947368</v>
      </c>
      <c r="F550" s="110">
        <v>164.68980643947901</v>
      </c>
      <c r="G550" s="109">
        <v>22.196366638342344</v>
      </c>
      <c r="H550" s="109">
        <v>22.196366638342344</v>
      </c>
      <c r="I550" s="109">
        <v>0</v>
      </c>
      <c r="J550" s="110">
        <v>830.58080558974939</v>
      </c>
      <c r="K550" s="110">
        <v>4095.3459949016219</v>
      </c>
      <c r="L550" s="110">
        <v>3264.7651893118727</v>
      </c>
      <c r="M550" s="111" t="s">
        <v>104</v>
      </c>
      <c r="O550" s="103">
        <v>21.656094864026326</v>
      </c>
      <c r="P550" s="103">
        <v>22.05030540878635</v>
      </c>
      <c r="Q550" s="103">
        <v>0.39421054476002093</v>
      </c>
      <c r="R550" s="104">
        <v>870.308605745514</v>
      </c>
      <c r="S550" s="104">
        <v>3996.1704700201535</v>
      </c>
      <c r="T550" s="104">
        <v>3125.8618642746414</v>
      </c>
      <c r="X550" s="105">
        <v>545</v>
      </c>
      <c r="Y550" s="109">
        <v>22.540827731261242</v>
      </c>
      <c r="Z550" s="109">
        <v>5</v>
      </c>
      <c r="AA550" s="109">
        <v>2.1803282978384257</v>
      </c>
      <c r="AB550" s="110">
        <v>128.27060803782393</v>
      </c>
      <c r="AC550" s="109">
        <v>19.721156029099667</v>
      </c>
      <c r="AD550" s="109">
        <v>19.721156029099667</v>
      </c>
      <c r="AE550" s="109">
        <v>0</v>
      </c>
      <c r="AF550" s="110">
        <v>719.90528891081385</v>
      </c>
      <c r="AG550" s="110">
        <v>3899.8080852379403</v>
      </c>
      <c r="AH550" s="110">
        <v>3179.9027963271265</v>
      </c>
      <c r="AI550" s="111" t="s">
        <v>104</v>
      </c>
      <c r="AK550" s="103">
        <v>21.66901318586434</v>
      </c>
      <c r="AL550" s="103">
        <v>22.085618143853434</v>
      </c>
      <c r="AM550" s="103">
        <v>0.41660495798908015</v>
      </c>
      <c r="AN550" s="104">
        <v>876.034035990235</v>
      </c>
      <c r="AO550" s="104">
        <v>4033.3581532720973</v>
      </c>
      <c r="AP550" s="104">
        <v>3157.3241172818593</v>
      </c>
      <c r="AT550" s="105">
        <v>545</v>
      </c>
      <c r="AU550" s="109">
        <v>23.059393340151953</v>
      </c>
      <c r="AV550" s="109">
        <v>2</v>
      </c>
      <c r="AW550" s="109">
        <v>4.3881052015612205</v>
      </c>
      <c r="AX550" s="110">
        <v>193.94089769698428</v>
      </c>
      <c r="AY550" s="109">
        <v>25</v>
      </c>
      <c r="AZ550" s="109">
        <v>25.447498541713173</v>
      </c>
      <c r="BA550" s="109">
        <v>0.44749854171317338</v>
      </c>
      <c r="BB550" s="110">
        <v>1011.0656789539603</v>
      </c>
      <c r="BC550" s="110">
        <v>3850</v>
      </c>
      <c r="BD550" s="110">
        <v>2838.9343210460397</v>
      </c>
      <c r="BE550" s="111" t="s">
        <v>105</v>
      </c>
      <c r="BG550" s="103">
        <v>22.890543206590493</v>
      </c>
      <c r="BH550" s="103">
        <v>23.733156834411755</v>
      </c>
      <c r="BI550" s="103">
        <v>0.84261362782127525</v>
      </c>
      <c r="BJ550" s="104">
        <v>963.28324433033322</v>
      </c>
      <c r="BK550" s="104">
        <v>3596.9759764014193</v>
      </c>
      <c r="BL550" s="104">
        <v>2633.6927320710815</v>
      </c>
      <c r="BP550" s="105">
        <v>545</v>
      </c>
      <c r="BQ550" s="109">
        <v>20.177599345470231</v>
      </c>
      <c r="BR550" s="109">
        <v>4</v>
      </c>
      <c r="BS550" s="109">
        <v>6.0487361671694941</v>
      </c>
      <c r="BT550" s="110">
        <v>123.87307179294879</v>
      </c>
      <c r="BU550" s="109">
        <v>22.226335512639725</v>
      </c>
      <c r="BV550" s="109">
        <v>22.226335512639725</v>
      </c>
      <c r="BW550" s="109">
        <v>0</v>
      </c>
      <c r="BX550" s="110">
        <v>790.66313717214052</v>
      </c>
      <c r="BY550" s="110">
        <v>3613.9503268959588</v>
      </c>
      <c r="BZ550" s="110">
        <v>2823.2871897238183</v>
      </c>
      <c r="CA550" s="111" t="s">
        <v>104</v>
      </c>
      <c r="CC550" s="103">
        <v>22.940014945844545</v>
      </c>
      <c r="CD550" s="103">
        <v>23.856395902716887</v>
      </c>
      <c r="CE550" s="103">
        <v>0.91638095687234256</v>
      </c>
      <c r="CF550" s="104">
        <v>976.40325824749414</v>
      </c>
      <c r="CG550" s="104">
        <v>3669.3692143537446</v>
      </c>
      <c r="CH550" s="104">
        <v>2692.9659561062472</v>
      </c>
    </row>
    <row r="551" spans="2:86" x14ac:dyDescent="0.2">
      <c r="B551" s="105">
        <v>546</v>
      </c>
      <c r="C551" s="109">
        <v>15.552658480536566</v>
      </c>
      <c r="D551" s="109">
        <v>4</v>
      </c>
      <c r="E551" s="109">
        <v>5.7194678171655173</v>
      </c>
      <c r="F551" s="110">
        <v>167.08695014017584</v>
      </c>
      <c r="G551" s="109">
        <v>17.272126297702084</v>
      </c>
      <c r="H551" s="109">
        <v>17.272126297702084</v>
      </c>
      <c r="I551" s="109">
        <v>0</v>
      </c>
      <c r="J551" s="110">
        <v>685.2507390712384</v>
      </c>
      <c r="K551" s="110">
        <v>3308.9827335863752</v>
      </c>
      <c r="L551" s="110">
        <v>2623.7319945151366</v>
      </c>
      <c r="M551" s="111" t="s">
        <v>104</v>
      </c>
      <c r="O551" s="103">
        <v>21.648065617567855</v>
      </c>
      <c r="P551" s="103">
        <v>22.041554164993158</v>
      </c>
      <c r="Q551" s="103">
        <v>0.3934885474252956</v>
      </c>
      <c r="R551" s="104">
        <v>869.96967192376621</v>
      </c>
      <c r="S551" s="104">
        <v>3994.9118844222894</v>
      </c>
      <c r="T551" s="104">
        <v>3124.9422124985249</v>
      </c>
      <c r="X551" s="105">
        <v>546</v>
      </c>
      <c r="Y551" s="109">
        <v>17.875386707573483</v>
      </c>
      <c r="Z551" s="109">
        <v>4</v>
      </c>
      <c r="AA551" s="109">
        <v>4.8528511222603878</v>
      </c>
      <c r="AB551" s="110">
        <v>180.50263033313604</v>
      </c>
      <c r="AC551" s="109">
        <v>18.728237829833873</v>
      </c>
      <c r="AD551" s="109">
        <v>18.728237829833873</v>
      </c>
      <c r="AE551" s="109">
        <v>0</v>
      </c>
      <c r="AF551" s="110">
        <v>742.34976522815225</v>
      </c>
      <c r="AG551" s="110">
        <v>3651.082809370097</v>
      </c>
      <c r="AH551" s="110">
        <v>2908.7330441419449</v>
      </c>
      <c r="AI551" s="111" t="s">
        <v>104</v>
      </c>
      <c r="AK551" s="103">
        <v>21.663627150413735</v>
      </c>
      <c r="AL551" s="103">
        <v>22.07946909565926</v>
      </c>
      <c r="AM551" s="103">
        <v>0.41584194524551044</v>
      </c>
      <c r="AN551" s="104">
        <v>875.78919300349128</v>
      </c>
      <c r="AO551" s="104">
        <v>4032.6580152796028</v>
      </c>
      <c r="AP551" s="104">
        <v>3156.8688222761089</v>
      </c>
      <c r="AT551" s="105">
        <v>546</v>
      </c>
      <c r="AU551" s="109">
        <v>21.027063402018669</v>
      </c>
      <c r="AV551" s="109">
        <v>6</v>
      </c>
      <c r="AW551" s="109">
        <v>6.3946459606976003</v>
      </c>
      <c r="AX551" s="110">
        <v>161.96225354153609</v>
      </c>
      <c r="AY551" s="109">
        <v>21.421709362716271</v>
      </c>
      <c r="AZ551" s="109">
        <v>21.421709362716271</v>
      </c>
      <c r="BA551" s="109">
        <v>0</v>
      </c>
      <c r="BB551" s="110">
        <v>804.61353442302425</v>
      </c>
      <c r="BC551" s="110">
        <v>3513.2564044074406</v>
      </c>
      <c r="BD551" s="110">
        <v>2708.6428699844164</v>
      </c>
      <c r="BE551" s="111" t="s">
        <v>104</v>
      </c>
      <c r="BG551" s="103">
        <v>22.887853034715263</v>
      </c>
      <c r="BH551" s="103">
        <v>23.728923414133924</v>
      </c>
      <c r="BI551" s="103">
        <v>0.84107037941867224</v>
      </c>
      <c r="BJ551" s="104">
        <v>962.99264046603423</v>
      </c>
      <c r="BK551" s="104">
        <v>3596.82264385198</v>
      </c>
      <c r="BL551" s="104">
        <v>2633.8300033859414</v>
      </c>
      <c r="BP551" s="105">
        <v>546</v>
      </c>
      <c r="BQ551" s="109">
        <v>25.263534186795429</v>
      </c>
      <c r="BR551" s="109">
        <v>6</v>
      </c>
      <c r="BS551" s="109">
        <v>5.0077130201100006</v>
      </c>
      <c r="BT551" s="110">
        <v>116.60112097014431</v>
      </c>
      <c r="BU551" s="109">
        <v>24.271247206905429</v>
      </c>
      <c r="BV551" s="109">
        <v>24.271247206905429</v>
      </c>
      <c r="BW551" s="109">
        <v>0</v>
      </c>
      <c r="BX551" s="110">
        <v>844.73853717730719</v>
      </c>
      <c r="BY551" s="110">
        <v>4060.6870810358141</v>
      </c>
      <c r="BZ551" s="110">
        <v>3215.948543858507</v>
      </c>
      <c r="CA551" s="111" t="s">
        <v>104</v>
      </c>
      <c r="CC551" s="103">
        <v>22.94245310016883</v>
      </c>
      <c r="CD551" s="103">
        <v>23.857155703640309</v>
      </c>
      <c r="CE551" s="103">
        <v>0.91470260347147747</v>
      </c>
      <c r="CF551" s="104">
        <v>976.1621140697099</v>
      </c>
      <c r="CG551" s="104">
        <v>3670.0859137432726</v>
      </c>
      <c r="CH551" s="104">
        <v>2693.9237996735587</v>
      </c>
    </row>
    <row r="552" spans="2:86" x14ac:dyDescent="0.2">
      <c r="B552" s="105">
        <v>547</v>
      </c>
      <c r="C552" s="109">
        <v>23.42055953228035</v>
      </c>
      <c r="D552" s="109">
        <v>1</v>
      </c>
      <c r="E552" s="109">
        <v>4.7042651546940988</v>
      </c>
      <c r="F552" s="110">
        <v>177.84129470483416</v>
      </c>
      <c r="G552" s="109">
        <v>25</v>
      </c>
      <c r="H552" s="109">
        <v>27.124824686974449</v>
      </c>
      <c r="I552" s="109">
        <v>2.1248246869744492</v>
      </c>
      <c r="J552" s="110">
        <v>1310.3097383602349</v>
      </c>
      <c r="K552" s="110">
        <v>4550</v>
      </c>
      <c r="L552" s="110">
        <v>3239.6902616397651</v>
      </c>
      <c r="M552" s="111" t="s">
        <v>105</v>
      </c>
      <c r="O552" s="103">
        <v>21.654193468358407</v>
      </c>
      <c r="P552" s="103">
        <v>22.050847164119265</v>
      </c>
      <c r="Q552" s="103">
        <v>0.39665369576085163</v>
      </c>
      <c r="R552" s="104">
        <v>870.77468118599006</v>
      </c>
      <c r="S552" s="104">
        <v>3995.9266707396164</v>
      </c>
      <c r="T552" s="104">
        <v>3125.1519895536276</v>
      </c>
      <c r="X552" s="105">
        <v>547</v>
      </c>
      <c r="Y552" s="109">
        <v>15.193039663299476</v>
      </c>
      <c r="Z552" s="109">
        <v>1</v>
      </c>
      <c r="AA552" s="109">
        <v>3.850169655979466</v>
      </c>
      <c r="AB552" s="110">
        <v>169.47937592871298</v>
      </c>
      <c r="AC552" s="109">
        <v>18.043209319278944</v>
      </c>
      <c r="AD552" s="109">
        <v>18.043209319278944</v>
      </c>
      <c r="AE552" s="109">
        <v>0</v>
      </c>
      <c r="AF552" s="110">
        <v>710.7756555070813</v>
      </c>
      <c r="AG552" s="110">
        <v>3317.7776774702097</v>
      </c>
      <c r="AH552" s="110">
        <v>2607.0020219631283</v>
      </c>
      <c r="AI552" s="111" t="s">
        <v>104</v>
      </c>
      <c r="AK552" s="103">
        <v>21.657008470649323</v>
      </c>
      <c r="AL552" s="103">
        <v>22.072090192960211</v>
      </c>
      <c r="AM552" s="103">
        <v>0.41508172231087515</v>
      </c>
      <c r="AN552" s="104">
        <v>875.48752291666062</v>
      </c>
      <c r="AO552" s="104">
        <v>4031.3511042415598</v>
      </c>
      <c r="AP552" s="104">
        <v>3155.863581324897</v>
      </c>
      <c r="AT552" s="105">
        <v>547</v>
      </c>
      <c r="AU552" s="109">
        <v>22.777692397997775</v>
      </c>
      <c r="AV552" s="109">
        <v>3</v>
      </c>
      <c r="AW552" s="109">
        <v>4.1052029335725111</v>
      </c>
      <c r="AX552" s="110">
        <v>161.89678056640398</v>
      </c>
      <c r="AY552" s="109">
        <v>23.882895331570285</v>
      </c>
      <c r="AZ552" s="109">
        <v>23.882895331570285</v>
      </c>
      <c r="BA552" s="109">
        <v>0</v>
      </c>
      <c r="BB552" s="110">
        <v>878.38364051351255</v>
      </c>
      <c r="BC552" s="110">
        <v>3732.4342997355429</v>
      </c>
      <c r="BD552" s="110">
        <v>2854.0506592220304</v>
      </c>
      <c r="BE552" s="111" t="s">
        <v>104</v>
      </c>
      <c r="BG552" s="103">
        <v>22.889672124837485</v>
      </c>
      <c r="BH552" s="103">
        <v>23.729204898443676</v>
      </c>
      <c r="BI552" s="103">
        <v>0.83953277360620659</v>
      </c>
      <c r="BJ552" s="104">
        <v>962.83796222114847</v>
      </c>
      <c r="BK552" s="104">
        <v>3597.0705627841253</v>
      </c>
      <c r="BL552" s="104">
        <v>2634.2326005629725</v>
      </c>
      <c r="BP552" s="105">
        <v>547</v>
      </c>
      <c r="BQ552" s="109">
        <v>24.320348744721674</v>
      </c>
      <c r="BR552" s="109">
        <v>1</v>
      </c>
      <c r="BS552" s="109">
        <v>6.3398926845146528</v>
      </c>
      <c r="BT552" s="110">
        <v>123.05643639616358</v>
      </c>
      <c r="BU552" s="109">
        <v>25</v>
      </c>
      <c r="BV552" s="109">
        <v>29.660241429236326</v>
      </c>
      <c r="BW552" s="109">
        <v>4.6602414292363257</v>
      </c>
      <c r="BX552" s="110">
        <v>1572.0926507816125</v>
      </c>
      <c r="BY552" s="110">
        <v>3820</v>
      </c>
      <c r="BZ552" s="110">
        <v>2247.9073492183875</v>
      </c>
      <c r="CA552" s="111" t="s">
        <v>105</v>
      </c>
      <c r="CC552" s="103">
        <v>22.946214611868704</v>
      </c>
      <c r="CD552" s="103">
        <v>23.867764635496975</v>
      </c>
      <c r="CE552" s="103">
        <v>0.92155002362826888</v>
      </c>
      <c r="CF552" s="104">
        <v>977.25156660483219</v>
      </c>
      <c r="CG552" s="104">
        <v>3670.3599797144911</v>
      </c>
      <c r="CH552" s="104">
        <v>2693.1084131096554</v>
      </c>
    </row>
    <row r="553" spans="2:86" x14ac:dyDescent="0.2">
      <c r="B553" s="105">
        <v>548</v>
      </c>
      <c r="C553" s="109">
        <v>20.442418852747753</v>
      </c>
      <c r="D553" s="109">
        <v>2</v>
      </c>
      <c r="E553" s="109">
        <v>2.2517681929142732</v>
      </c>
      <c r="F553" s="110">
        <v>153.61045332939483</v>
      </c>
      <c r="G553" s="109">
        <v>20.694187045662026</v>
      </c>
      <c r="H553" s="109">
        <v>20.694187045662026</v>
      </c>
      <c r="I553" s="109">
        <v>0</v>
      </c>
      <c r="J553" s="110">
        <v>774.43606469925567</v>
      </c>
      <c r="K553" s="110">
        <v>3824.9536682191647</v>
      </c>
      <c r="L553" s="110">
        <v>3050.5176035199092</v>
      </c>
      <c r="M553" s="111" t="s">
        <v>104</v>
      </c>
      <c r="O553" s="103">
        <v>21.65244163182064</v>
      </c>
      <c r="P553" s="103">
        <v>22.048371506968795</v>
      </c>
      <c r="Q553" s="103">
        <v>0.39592987514814937</v>
      </c>
      <c r="R553" s="104">
        <v>870.59888079094128</v>
      </c>
      <c r="S553" s="104">
        <v>3995.6146762094691</v>
      </c>
      <c r="T553" s="104">
        <v>3125.0157954185297</v>
      </c>
      <c r="X553" s="105">
        <v>548</v>
      </c>
      <c r="Y553" s="109">
        <v>17.168698604959868</v>
      </c>
      <c r="Z553" s="109">
        <v>0</v>
      </c>
      <c r="AA553" s="109">
        <v>2.2777943270583929</v>
      </c>
      <c r="AB553" s="110">
        <v>116.71403047191646</v>
      </c>
      <c r="AC553" s="109">
        <v>19.446492932018259</v>
      </c>
      <c r="AD553" s="109">
        <v>19.446492932018259</v>
      </c>
      <c r="AE553" s="109">
        <v>0</v>
      </c>
      <c r="AF553" s="110">
        <v>700.1088184324642</v>
      </c>
      <c r="AG553" s="110">
        <v>3500.3687277632866</v>
      </c>
      <c r="AH553" s="110">
        <v>2800.2599093308227</v>
      </c>
      <c r="AI553" s="111" t="s">
        <v>104</v>
      </c>
      <c r="AK553" s="103">
        <v>21.652974683170068</v>
      </c>
      <c r="AL553" s="103">
        <v>22.067298957082578</v>
      </c>
      <c r="AM553" s="103">
        <v>0.4143242739124976</v>
      </c>
      <c r="AN553" s="104">
        <v>875.16748878439023</v>
      </c>
      <c r="AO553" s="104">
        <v>4030.3821582990813</v>
      </c>
      <c r="AP553" s="104">
        <v>3155.2146695146889</v>
      </c>
      <c r="AT553" s="105">
        <v>548</v>
      </c>
      <c r="AU553" s="109">
        <v>11.338222960489702</v>
      </c>
      <c r="AV553" s="109">
        <v>3</v>
      </c>
      <c r="AW553" s="109">
        <v>3.3284788588860756</v>
      </c>
      <c r="AX553" s="110">
        <v>120.47790439136513</v>
      </c>
      <c r="AY553" s="109">
        <v>11.666701819375778</v>
      </c>
      <c r="AZ553" s="109">
        <v>11.666701819375778</v>
      </c>
      <c r="BA553" s="109">
        <v>0</v>
      </c>
      <c r="BB553" s="110">
        <v>470.47895897263845</v>
      </c>
      <c r="BC553" s="110">
        <v>1900.0052729063666</v>
      </c>
      <c r="BD553" s="110">
        <v>1429.526313933728</v>
      </c>
      <c r="BE553" s="111" t="s">
        <v>104</v>
      </c>
      <c r="BG553" s="103">
        <v>22.869192252017299</v>
      </c>
      <c r="BH553" s="103">
        <v>23.707193031511071</v>
      </c>
      <c r="BI553" s="103">
        <v>0.83800077949378649</v>
      </c>
      <c r="BJ553" s="104">
        <v>961.93949688675332</v>
      </c>
      <c r="BK553" s="104">
        <v>3593.9737283135455</v>
      </c>
      <c r="BL553" s="104">
        <v>2632.0342314267878</v>
      </c>
      <c r="BP553" s="105">
        <v>548</v>
      </c>
      <c r="BQ553" s="109">
        <v>19.7547637091842</v>
      </c>
      <c r="BR553" s="109">
        <v>3</v>
      </c>
      <c r="BS553" s="109">
        <v>5.3287863267248277</v>
      </c>
      <c r="BT553" s="110">
        <v>140.9312701772711</v>
      </c>
      <c r="BU553" s="109">
        <v>22.083550035909028</v>
      </c>
      <c r="BV553" s="109">
        <v>22.083550035909028</v>
      </c>
      <c r="BW553" s="109">
        <v>0</v>
      </c>
      <c r="BX553" s="110">
        <v>803.43777125454199</v>
      </c>
      <c r="BY553" s="110">
        <v>3522.5325053863539</v>
      </c>
      <c r="BZ553" s="110">
        <v>2719.0947341318119</v>
      </c>
      <c r="CA553" s="111" t="s">
        <v>104</v>
      </c>
      <c r="CC553" s="103">
        <v>22.944640406438122</v>
      </c>
      <c r="CD553" s="103">
        <v>23.864508769439333</v>
      </c>
      <c r="CE553" s="103">
        <v>0.91986836300121</v>
      </c>
      <c r="CF553" s="104">
        <v>976.93438814616388</v>
      </c>
      <c r="CG553" s="104">
        <v>3670.090221549659</v>
      </c>
      <c r="CH553" s="104">
        <v>2693.1558334034917</v>
      </c>
    </row>
    <row r="554" spans="2:86" x14ac:dyDescent="0.2">
      <c r="B554" s="105">
        <v>549</v>
      </c>
      <c r="C554" s="109">
        <v>17.231043536495815</v>
      </c>
      <c r="D554" s="109">
        <v>4</v>
      </c>
      <c r="E554" s="109">
        <v>2.5257124154401773</v>
      </c>
      <c r="F554" s="110">
        <v>139.39325765728864</v>
      </c>
      <c r="G554" s="109">
        <v>15.756755951935993</v>
      </c>
      <c r="H554" s="109">
        <v>15.756755951935993</v>
      </c>
      <c r="I554" s="109">
        <v>0</v>
      </c>
      <c r="J554" s="110">
        <v>612.09593621536851</v>
      </c>
      <c r="K554" s="110">
        <v>3036.2160713484786</v>
      </c>
      <c r="L554" s="110">
        <v>2424.1201351331101</v>
      </c>
      <c r="M554" s="111" t="s">
        <v>104</v>
      </c>
      <c r="O554" s="103">
        <v>21.641702677941069</v>
      </c>
      <c r="P554" s="103">
        <v>22.036911369345784</v>
      </c>
      <c r="Q554" s="103">
        <v>0.3952086914047101</v>
      </c>
      <c r="R554" s="104">
        <v>870.12801932541208</v>
      </c>
      <c r="S554" s="104">
        <v>3993.8671377670998</v>
      </c>
      <c r="T554" s="104">
        <v>3123.7391184416892</v>
      </c>
      <c r="X554" s="105">
        <v>549</v>
      </c>
      <c r="Y554" s="109">
        <v>15.919145643093067</v>
      </c>
      <c r="Z554" s="109">
        <v>3</v>
      </c>
      <c r="AA554" s="109">
        <v>2.761371264432924</v>
      </c>
      <c r="AB554" s="110">
        <v>168.83025122756848</v>
      </c>
      <c r="AC554" s="109">
        <v>15.680516907525991</v>
      </c>
      <c r="AD554" s="109">
        <v>15.680516907525991</v>
      </c>
      <c r="AE554" s="109">
        <v>0</v>
      </c>
      <c r="AF554" s="110">
        <v>639.24575845334823</v>
      </c>
      <c r="AG554" s="110">
        <v>3032.4930433546783</v>
      </c>
      <c r="AH554" s="110">
        <v>2393.2472849013302</v>
      </c>
      <c r="AI554" s="111" t="s">
        <v>104</v>
      </c>
      <c r="AK554" s="103">
        <v>21.642095889407511</v>
      </c>
      <c r="AL554" s="103">
        <v>22.0556654742965</v>
      </c>
      <c r="AM554" s="103">
        <v>0.4135695848889776</v>
      </c>
      <c r="AN554" s="104">
        <v>874.73775885664691</v>
      </c>
      <c r="AO554" s="104">
        <v>4028.5645096379803</v>
      </c>
      <c r="AP554" s="104">
        <v>3153.8267507813312</v>
      </c>
      <c r="AT554" s="105">
        <v>549</v>
      </c>
      <c r="AU554" s="109">
        <v>24.389109375806278</v>
      </c>
      <c r="AV554" s="109">
        <v>5</v>
      </c>
      <c r="AW554" s="109">
        <v>4.2357658308651231</v>
      </c>
      <c r="AX554" s="110">
        <v>117.05074142946143</v>
      </c>
      <c r="AY554" s="109">
        <v>23.624875206671401</v>
      </c>
      <c r="AZ554" s="109">
        <v>23.624875206671401</v>
      </c>
      <c r="BA554" s="109">
        <v>0</v>
      </c>
      <c r="BB554" s="110">
        <v>825.79699762960354</v>
      </c>
      <c r="BC554" s="110">
        <v>3793.7312810007102</v>
      </c>
      <c r="BD554" s="110">
        <v>2967.9342833711066</v>
      </c>
      <c r="BE554" s="111" t="s">
        <v>104</v>
      </c>
      <c r="BG554" s="103">
        <v>22.870568723701552</v>
      </c>
      <c r="BH554" s="103">
        <v>23.707043090117921</v>
      </c>
      <c r="BI554" s="103">
        <v>0.8364743664163844</v>
      </c>
      <c r="BJ554" s="104">
        <v>961.69151419229581</v>
      </c>
      <c r="BK554" s="104">
        <v>3594.337585422265</v>
      </c>
      <c r="BL554" s="104">
        <v>2632.6460712299649</v>
      </c>
      <c r="BP554" s="105">
        <v>549</v>
      </c>
      <c r="BQ554" s="109">
        <v>21.924858280003104</v>
      </c>
      <c r="BR554" s="109">
        <v>5</v>
      </c>
      <c r="BS554" s="109">
        <v>3.7769192881979934</v>
      </c>
      <c r="BT554" s="110">
        <v>148.41272899212424</v>
      </c>
      <c r="BU554" s="109">
        <v>20.701777568201098</v>
      </c>
      <c r="BV554" s="109">
        <v>20.701777568201098</v>
      </c>
      <c r="BW554" s="109">
        <v>0</v>
      </c>
      <c r="BX554" s="110">
        <v>769.46605603815715</v>
      </c>
      <c r="BY554" s="110">
        <v>3455.2666352301649</v>
      </c>
      <c r="BZ554" s="110">
        <v>2685.8005791920077</v>
      </c>
      <c r="CA554" s="111" t="s">
        <v>104</v>
      </c>
      <c r="CC554" s="103">
        <v>22.940555046077037</v>
      </c>
      <c r="CD554" s="103">
        <v>23.858747874719409</v>
      </c>
      <c r="CE554" s="103">
        <v>0.9181928286423735</v>
      </c>
      <c r="CF554" s="104">
        <v>976.55648590188696</v>
      </c>
      <c r="CG554" s="104">
        <v>3669.6989217567275</v>
      </c>
      <c r="CH554" s="104">
        <v>2693.142435854837</v>
      </c>
    </row>
    <row r="555" spans="2:86" x14ac:dyDescent="0.2">
      <c r="B555" s="105">
        <v>550</v>
      </c>
      <c r="C555" s="109">
        <v>23.83029895611773</v>
      </c>
      <c r="D555" s="109">
        <v>1</v>
      </c>
      <c r="E555" s="109">
        <v>5.8623475016272746</v>
      </c>
      <c r="F555" s="110">
        <v>173.79225655094223</v>
      </c>
      <c r="G555" s="109">
        <v>25</v>
      </c>
      <c r="H555" s="109">
        <v>28.692646457745006</v>
      </c>
      <c r="I555" s="109">
        <v>3.6926464577450062</v>
      </c>
      <c r="J555" s="110">
        <v>1588.4686189450433</v>
      </c>
      <c r="K555" s="110">
        <v>4550</v>
      </c>
      <c r="L555" s="110">
        <v>2961.5313810549569</v>
      </c>
      <c r="M555" s="111" t="s">
        <v>105</v>
      </c>
      <c r="O555" s="103">
        <v>21.647808673072085</v>
      </c>
      <c r="P555" s="103">
        <v>22.049012705870144</v>
      </c>
      <c r="Q555" s="103">
        <v>0.40120403279805611</v>
      </c>
      <c r="R555" s="104">
        <v>871.43409314290227</v>
      </c>
      <c r="S555" s="104">
        <v>3994.8782884257048</v>
      </c>
      <c r="T555" s="104">
        <v>3123.4441952828042</v>
      </c>
      <c r="X555" s="105">
        <v>550</v>
      </c>
      <c r="Y555" s="109">
        <v>16.236989878117811</v>
      </c>
      <c r="Z555" s="109">
        <v>1</v>
      </c>
      <c r="AA555" s="109">
        <v>2.7745931987480623</v>
      </c>
      <c r="AB555" s="110">
        <v>145.4269031035181</v>
      </c>
      <c r="AC555" s="109">
        <v>18.011583076865872</v>
      </c>
      <c r="AD555" s="109">
        <v>18.011583076865872</v>
      </c>
      <c r="AE555" s="109">
        <v>0</v>
      </c>
      <c r="AF555" s="110">
        <v>685.77439540949422</v>
      </c>
      <c r="AG555" s="110">
        <v>3312.084953835857</v>
      </c>
      <c r="AH555" s="110">
        <v>2626.3105584263631</v>
      </c>
      <c r="AI555" s="111" t="s">
        <v>104</v>
      </c>
      <c r="AK555" s="103">
        <v>21.63549495702107</v>
      </c>
      <c r="AL555" s="103">
        <v>22.048312597210263</v>
      </c>
      <c r="AM555" s="103">
        <v>0.41281764018917944</v>
      </c>
      <c r="AN555" s="104">
        <v>874.39418910492486</v>
      </c>
      <c r="AO555" s="104">
        <v>4027.2618195365217</v>
      </c>
      <c r="AP555" s="104">
        <v>3152.867630431595</v>
      </c>
      <c r="AT555" s="105">
        <v>550</v>
      </c>
      <c r="AU555" s="109">
        <v>20.447462759296581</v>
      </c>
      <c r="AV555" s="109">
        <v>3</v>
      </c>
      <c r="AW555" s="109">
        <v>5.9233074094061884</v>
      </c>
      <c r="AX555" s="110">
        <v>177.21415407066874</v>
      </c>
      <c r="AY555" s="109">
        <v>23.370770168702769</v>
      </c>
      <c r="AZ555" s="109">
        <v>23.370770168702769</v>
      </c>
      <c r="BA555" s="109">
        <v>0</v>
      </c>
      <c r="BB555" s="110">
        <v>878.33725913175181</v>
      </c>
      <c r="BC555" s="110">
        <v>3655.6155253054153</v>
      </c>
      <c r="BD555" s="110">
        <v>2777.2782661736637</v>
      </c>
      <c r="BE555" s="111" t="s">
        <v>104</v>
      </c>
      <c r="BG555" s="103">
        <v>22.871478180874281</v>
      </c>
      <c r="BH555" s="103">
        <v>23.706431684806258</v>
      </c>
      <c r="BI555" s="103">
        <v>0.83495350393199097</v>
      </c>
      <c r="BJ555" s="104">
        <v>961.53996100127654</v>
      </c>
      <c r="BK555" s="104">
        <v>3594.4489998584163</v>
      </c>
      <c r="BL555" s="104">
        <v>2632.9090388571353</v>
      </c>
      <c r="BP555" s="105">
        <v>550</v>
      </c>
      <c r="BQ555" s="109">
        <v>20.722686965946934</v>
      </c>
      <c r="BR555" s="109">
        <v>4</v>
      </c>
      <c r="BS555" s="109">
        <v>6.3968214386541096</v>
      </c>
      <c r="BT555" s="110">
        <v>117.73569190747912</v>
      </c>
      <c r="BU555" s="109">
        <v>23.119508404601042</v>
      </c>
      <c r="BV555" s="109">
        <v>23.119508404601042</v>
      </c>
      <c r="BW555" s="109">
        <v>0</v>
      </c>
      <c r="BX555" s="110">
        <v>811.32094404551037</v>
      </c>
      <c r="BY555" s="110">
        <v>3747.9262606901561</v>
      </c>
      <c r="BZ555" s="110">
        <v>2936.6053166446459</v>
      </c>
      <c r="CA555" s="111" t="s">
        <v>104</v>
      </c>
      <c r="CC555" s="103">
        <v>22.940880415819809</v>
      </c>
      <c r="CD555" s="103">
        <v>23.85740380295556</v>
      </c>
      <c r="CE555" s="103">
        <v>0.91652338713575099</v>
      </c>
      <c r="CF555" s="104">
        <v>976.25605764396641</v>
      </c>
      <c r="CG555" s="104">
        <v>3669.841153282061</v>
      </c>
      <c r="CH555" s="104">
        <v>2693.5850956380909</v>
      </c>
    </row>
    <row r="556" spans="2:86" x14ac:dyDescent="0.2">
      <c r="B556" s="105">
        <v>551</v>
      </c>
      <c r="C556" s="109">
        <v>13.95010049462843</v>
      </c>
      <c r="D556" s="109">
        <v>3</v>
      </c>
      <c r="E556" s="109">
        <v>4.7531858846048962</v>
      </c>
      <c r="F556" s="110">
        <v>149.88408658850054</v>
      </c>
      <c r="G556" s="109">
        <v>15.703286379233326</v>
      </c>
      <c r="H556" s="109">
        <v>15.703286379233326</v>
      </c>
      <c r="I556" s="109">
        <v>0</v>
      </c>
      <c r="J556" s="110">
        <v>620.98267796550033</v>
      </c>
      <c r="K556" s="110">
        <v>2976.5915482619985</v>
      </c>
      <c r="L556" s="110">
        <v>2355.608870296498</v>
      </c>
      <c r="M556" s="111" t="s">
        <v>104</v>
      </c>
      <c r="O556" s="103">
        <v>21.637020066368205</v>
      </c>
      <c r="P556" s="103">
        <v>22.037495961175704</v>
      </c>
      <c r="Q556" s="103">
        <v>0.40047589480749701</v>
      </c>
      <c r="R556" s="104">
        <v>870.97955336944051</v>
      </c>
      <c r="S556" s="104">
        <v>3993.0302181168781</v>
      </c>
      <c r="T556" s="104">
        <v>3122.050664747439</v>
      </c>
      <c r="X556" s="105">
        <v>551</v>
      </c>
      <c r="Y556" s="109">
        <v>25.334372117552327</v>
      </c>
      <c r="Z556" s="109">
        <v>2</v>
      </c>
      <c r="AA556" s="109">
        <v>3.6738887658551929</v>
      </c>
      <c r="AB556" s="110">
        <v>152.41159457689272</v>
      </c>
      <c r="AC556" s="109">
        <v>25</v>
      </c>
      <c r="AD556" s="109">
        <v>27.00826088340752</v>
      </c>
      <c r="AE556" s="109">
        <v>2.0082608834075195</v>
      </c>
      <c r="AF556" s="110">
        <v>1263.8985535902461</v>
      </c>
      <c r="AG556" s="110">
        <v>4640</v>
      </c>
      <c r="AH556" s="110">
        <v>3376.1014464097539</v>
      </c>
      <c r="AI556" s="111" t="s">
        <v>105</v>
      </c>
      <c r="AK556" s="103">
        <v>21.641601136772394</v>
      </c>
      <c r="AL556" s="103">
        <v>22.057314318237843</v>
      </c>
      <c r="AM556" s="103">
        <v>0.41571318146543779</v>
      </c>
      <c r="AN556" s="104">
        <v>875.10109357767499</v>
      </c>
      <c r="AO556" s="104">
        <v>4028.3738670509742</v>
      </c>
      <c r="AP556" s="104">
        <v>3153.2727734732975</v>
      </c>
      <c r="AT556" s="105">
        <v>551</v>
      </c>
      <c r="AU556" s="109">
        <v>14.723422710752747</v>
      </c>
      <c r="AV556" s="109">
        <v>3</v>
      </c>
      <c r="AW556" s="109">
        <v>3.3174638262926677</v>
      </c>
      <c r="AX556" s="110">
        <v>153.59917128460302</v>
      </c>
      <c r="AY556" s="109">
        <v>15.040886537045413</v>
      </c>
      <c r="AZ556" s="109">
        <v>15.040886537045413</v>
      </c>
      <c r="BA556" s="109">
        <v>0</v>
      </c>
      <c r="BB556" s="110">
        <v>604.82576739596539</v>
      </c>
      <c r="BC556" s="110">
        <v>2406.1329805568121</v>
      </c>
      <c r="BD556" s="110">
        <v>1801.3072131608467</v>
      </c>
      <c r="BE556" s="111" t="s">
        <v>104</v>
      </c>
      <c r="BG556" s="103">
        <v>22.857266580794736</v>
      </c>
      <c r="BH556" s="103">
        <v>23.690704742614315</v>
      </c>
      <c r="BI556" s="103">
        <v>0.83343816181959174</v>
      </c>
      <c r="BJ556" s="104">
        <v>960.89256682050473</v>
      </c>
      <c r="BK556" s="104">
        <v>3592.2923464658547</v>
      </c>
      <c r="BL556" s="104">
        <v>2631.3997796453455</v>
      </c>
      <c r="BP556" s="105">
        <v>551</v>
      </c>
      <c r="BQ556" s="109">
        <v>21.809207489290241</v>
      </c>
      <c r="BR556" s="109">
        <v>1</v>
      </c>
      <c r="BS556" s="109">
        <v>3.1680966796686651</v>
      </c>
      <c r="BT556" s="110">
        <v>153.34067665198577</v>
      </c>
      <c r="BU556" s="109">
        <v>23.977304168958906</v>
      </c>
      <c r="BV556" s="109">
        <v>23.977304168958906</v>
      </c>
      <c r="BW556" s="109">
        <v>0</v>
      </c>
      <c r="BX556" s="110">
        <v>872.65980172075297</v>
      </c>
      <c r="BY556" s="110">
        <v>3666.5956253438358</v>
      </c>
      <c r="BZ556" s="110">
        <v>2793.9358236230828</v>
      </c>
      <c r="CA556" s="111" t="s">
        <v>104</v>
      </c>
      <c r="CC556" s="103">
        <v>22.94276140266761</v>
      </c>
      <c r="CD556" s="103">
        <v>23.857621407975529</v>
      </c>
      <c r="CE556" s="103">
        <v>0.91486000530791844</v>
      </c>
      <c r="CF556" s="104">
        <v>976.06804266043969</v>
      </c>
      <c r="CG556" s="104">
        <v>3669.835263031719</v>
      </c>
      <c r="CH556" s="104">
        <v>2693.7672203712759</v>
      </c>
    </row>
    <row r="557" spans="2:86" x14ac:dyDescent="0.2">
      <c r="B557" s="105">
        <v>552</v>
      </c>
      <c r="C557" s="109">
        <v>22.537928264464931</v>
      </c>
      <c r="D557" s="109">
        <v>3</v>
      </c>
      <c r="E557" s="109">
        <v>5.552457904567075</v>
      </c>
      <c r="F557" s="110">
        <v>135.86716107230171</v>
      </c>
      <c r="G557" s="109">
        <v>25</v>
      </c>
      <c r="H557" s="109">
        <v>25.090386169032005</v>
      </c>
      <c r="I557" s="109">
        <v>9.0386169032004915E-2</v>
      </c>
      <c r="J557" s="110">
        <v>902.1366714980627</v>
      </c>
      <c r="K557" s="110">
        <v>4650</v>
      </c>
      <c r="L557" s="110">
        <v>3747.8633285019373</v>
      </c>
      <c r="M557" s="111" t="s">
        <v>105</v>
      </c>
      <c r="O557" s="103">
        <v>21.643112421320435</v>
      </c>
      <c r="P557" s="103">
        <v>22.04302655937834</v>
      </c>
      <c r="Q557" s="103">
        <v>0.39991413805790371</v>
      </c>
      <c r="R557" s="104">
        <v>871.03599742402139</v>
      </c>
      <c r="S557" s="104">
        <v>3994.2203807652172</v>
      </c>
      <c r="T557" s="104">
        <v>3123.1843833411972</v>
      </c>
      <c r="X557" s="105">
        <v>552</v>
      </c>
      <c r="Y557" s="109">
        <v>21.307174477769351</v>
      </c>
      <c r="Z557" s="109">
        <v>1</v>
      </c>
      <c r="AA557" s="109">
        <v>2.1790625061052058</v>
      </c>
      <c r="AB557" s="110">
        <v>159.19582442189946</v>
      </c>
      <c r="AC557" s="109">
        <v>22.486236983874555</v>
      </c>
      <c r="AD557" s="109">
        <v>22.486236983874555</v>
      </c>
      <c r="AE557" s="109">
        <v>0</v>
      </c>
      <c r="AF557" s="110">
        <v>833.78293393813613</v>
      </c>
      <c r="AG557" s="110">
        <v>4117.5226570974201</v>
      </c>
      <c r="AH557" s="110">
        <v>3283.739723159284</v>
      </c>
      <c r="AI557" s="111" t="s">
        <v>104</v>
      </c>
      <c r="AK557" s="103">
        <v>21.643131274176561</v>
      </c>
      <c r="AL557" s="103">
        <v>22.058091352052401</v>
      </c>
      <c r="AM557" s="103">
        <v>0.41496007787582651</v>
      </c>
      <c r="AN557" s="104">
        <v>875.02624183919761</v>
      </c>
      <c r="AO557" s="104">
        <v>4028.535368482218</v>
      </c>
      <c r="AP557" s="104">
        <v>3153.5091266430186</v>
      </c>
      <c r="AT557" s="105">
        <v>552</v>
      </c>
      <c r="AU557" s="109">
        <v>22.724802752599071</v>
      </c>
      <c r="AV557" s="109">
        <v>3</v>
      </c>
      <c r="AW557" s="109">
        <v>6.1873607014937431</v>
      </c>
      <c r="AX557" s="110">
        <v>152.07643094892018</v>
      </c>
      <c r="AY557" s="109">
        <v>25</v>
      </c>
      <c r="AZ557" s="109">
        <v>25.912163454092813</v>
      </c>
      <c r="BA557" s="109">
        <v>0.91216345409281274</v>
      </c>
      <c r="BB557" s="110">
        <v>1038.9009490628421</v>
      </c>
      <c r="BC557" s="110">
        <v>3900</v>
      </c>
      <c r="BD557" s="110">
        <v>2861.0990509371577</v>
      </c>
      <c r="BE557" s="111" t="s">
        <v>105</v>
      </c>
      <c r="BG557" s="103">
        <v>22.861148344235325</v>
      </c>
      <c r="BH557" s="103">
        <v>23.694729124338007</v>
      </c>
      <c r="BI557" s="103">
        <v>0.83358078010269532</v>
      </c>
      <c r="BJ557" s="104">
        <v>961.03388635355259</v>
      </c>
      <c r="BK557" s="104">
        <v>3592.8497878671847</v>
      </c>
      <c r="BL557" s="104">
        <v>2631.8159015136275</v>
      </c>
      <c r="BP557" s="105">
        <v>552</v>
      </c>
      <c r="BQ557" s="109">
        <v>15.0088013503584</v>
      </c>
      <c r="BR557" s="109">
        <v>9</v>
      </c>
      <c r="BS557" s="109">
        <v>3.7007581103297964</v>
      </c>
      <c r="BT557" s="110">
        <v>132.17080587562447</v>
      </c>
      <c r="BU557" s="109">
        <v>9.7095594606881974</v>
      </c>
      <c r="BV557" s="109">
        <v>9.7095594606881974</v>
      </c>
      <c r="BW557" s="109">
        <v>0</v>
      </c>
      <c r="BX557" s="110">
        <v>423.45758969627042</v>
      </c>
      <c r="BY557" s="110">
        <v>2086.4339191032295</v>
      </c>
      <c r="BZ557" s="110">
        <v>1662.9763294069592</v>
      </c>
      <c r="CA557" s="111" t="s">
        <v>104</v>
      </c>
      <c r="CC557" s="103">
        <v>22.918788210743735</v>
      </c>
      <c r="CD557" s="103">
        <v>23.831990860969576</v>
      </c>
      <c r="CE557" s="103">
        <v>0.91320265022583891</v>
      </c>
      <c r="CF557" s="104">
        <v>975.06693676738871</v>
      </c>
      <c r="CG557" s="104">
        <v>3666.966782336196</v>
      </c>
      <c r="CH557" s="104">
        <v>2691.8998455688043</v>
      </c>
    </row>
    <row r="558" spans="2:86" x14ac:dyDescent="0.2">
      <c r="B558" s="105">
        <v>553</v>
      </c>
      <c r="C558" s="109">
        <v>24.129670716699394</v>
      </c>
      <c r="D558" s="109">
        <v>0</v>
      </c>
      <c r="E558" s="109">
        <v>2.5666977518968013</v>
      </c>
      <c r="F558" s="110">
        <v>108.06489796580858</v>
      </c>
      <c r="G558" s="109">
        <v>25</v>
      </c>
      <c r="H558" s="109">
        <v>26.696368468596194</v>
      </c>
      <c r="I558" s="109">
        <v>1.6963684685961944</v>
      </c>
      <c r="J558" s="110">
        <v>1163.4112223131235</v>
      </c>
      <c r="K558" s="110">
        <v>4500</v>
      </c>
      <c r="L558" s="110">
        <v>3336.5887776868767</v>
      </c>
      <c r="M558" s="111" t="s">
        <v>105</v>
      </c>
      <c r="O558" s="103">
        <v>21.649182742439205</v>
      </c>
      <c r="P558" s="103">
        <v>22.051441282541486</v>
      </c>
      <c r="Q558" s="103">
        <v>0.4022585401022768</v>
      </c>
      <c r="R558" s="104">
        <v>871.56470488313369</v>
      </c>
      <c r="S558" s="104">
        <v>3995.1349912882456</v>
      </c>
      <c r="T558" s="104">
        <v>3123.5702864051136</v>
      </c>
      <c r="X558" s="105">
        <v>553</v>
      </c>
      <c r="Y558" s="109">
        <v>23.884810500606172</v>
      </c>
      <c r="Z558" s="109">
        <v>4</v>
      </c>
      <c r="AA558" s="109">
        <v>5.5472517542227111</v>
      </c>
      <c r="AB558" s="110">
        <v>125.20504368048394</v>
      </c>
      <c r="AC558" s="109">
        <v>25</v>
      </c>
      <c r="AD558" s="109">
        <v>25.432062254828882</v>
      </c>
      <c r="AE558" s="109">
        <v>0.43206225482888172</v>
      </c>
      <c r="AF558" s="110">
        <v>952.97624954968273</v>
      </c>
      <c r="AG558" s="110">
        <v>4780</v>
      </c>
      <c r="AH558" s="110">
        <v>3827.0237504503175</v>
      </c>
      <c r="AI558" s="111" t="s">
        <v>105</v>
      </c>
      <c r="AK558" s="103">
        <v>21.64920156120337</v>
      </c>
      <c r="AL558" s="103">
        <v>22.064192565258146</v>
      </c>
      <c r="AM558" s="103">
        <v>0.41499100405476508</v>
      </c>
      <c r="AN558" s="104">
        <v>875.16720026182043</v>
      </c>
      <c r="AO558" s="104">
        <v>4029.8942557001524</v>
      </c>
      <c r="AP558" s="104">
        <v>3154.7270554383299</v>
      </c>
      <c r="AT558" s="105">
        <v>553</v>
      </c>
      <c r="AU558" s="109">
        <v>23.142353691715318</v>
      </c>
      <c r="AV558" s="109">
        <v>3</v>
      </c>
      <c r="AW558" s="109">
        <v>4.6761564355594984</v>
      </c>
      <c r="AX558" s="110">
        <v>170.37800196078871</v>
      </c>
      <c r="AY558" s="109">
        <v>24.818510127274816</v>
      </c>
      <c r="AZ558" s="109">
        <v>24.818510127274816</v>
      </c>
      <c r="BA558" s="109">
        <v>0</v>
      </c>
      <c r="BB558" s="110">
        <v>914.93330577903316</v>
      </c>
      <c r="BC558" s="110">
        <v>3872.7765190912223</v>
      </c>
      <c r="BD558" s="110">
        <v>2957.8432133121892</v>
      </c>
      <c r="BE558" s="111" t="s">
        <v>104</v>
      </c>
      <c r="BG558" s="103">
        <v>22.86468787729688</v>
      </c>
      <c r="BH558" s="103">
        <v>23.696761278050374</v>
      </c>
      <c r="BI558" s="103">
        <v>0.83207340075350422</v>
      </c>
      <c r="BJ558" s="104">
        <v>960.95052183171799</v>
      </c>
      <c r="BK558" s="104">
        <v>3593.3559844878432</v>
      </c>
      <c r="BL558" s="104">
        <v>2632.4054626561206</v>
      </c>
      <c r="BP558" s="105">
        <v>553</v>
      </c>
      <c r="BQ558" s="109">
        <v>17.433972967877146</v>
      </c>
      <c r="BR558" s="109">
        <v>5</v>
      </c>
      <c r="BS558" s="109">
        <v>4.5755709757151664</v>
      </c>
      <c r="BT558" s="110">
        <v>157.93386241196669</v>
      </c>
      <c r="BU558" s="109">
        <v>17.009543943592313</v>
      </c>
      <c r="BV558" s="109">
        <v>17.009543943592313</v>
      </c>
      <c r="BW558" s="109">
        <v>0</v>
      </c>
      <c r="BX558" s="110">
        <v>668.22018071973605</v>
      </c>
      <c r="BY558" s="110">
        <v>2901.431591538847</v>
      </c>
      <c r="BZ558" s="110">
        <v>2233.2114108191108</v>
      </c>
      <c r="CA558" s="111" t="s">
        <v>104</v>
      </c>
      <c r="CC558" s="103">
        <v>22.908102416408923</v>
      </c>
      <c r="CD558" s="103">
        <v>23.81965370560361</v>
      </c>
      <c r="CE558" s="103">
        <v>0.91155128919468908</v>
      </c>
      <c r="CF558" s="104">
        <v>974.51206017417405</v>
      </c>
      <c r="CG558" s="104">
        <v>3665.5824510689317</v>
      </c>
      <c r="CH558" s="104">
        <v>2691.0703908947544</v>
      </c>
    </row>
    <row r="559" spans="2:86" x14ac:dyDescent="0.2">
      <c r="B559" s="105">
        <v>554</v>
      </c>
      <c r="C559" s="109">
        <v>23.508220415819117</v>
      </c>
      <c r="D559" s="109">
        <v>2</v>
      </c>
      <c r="E559" s="109">
        <v>4.3964186515823442</v>
      </c>
      <c r="F559" s="110">
        <v>128.0852349159245</v>
      </c>
      <c r="G559" s="109">
        <v>25</v>
      </c>
      <c r="H559" s="109">
        <v>25.904639067401462</v>
      </c>
      <c r="I559" s="109">
        <v>0.90463906740146172</v>
      </c>
      <c r="J559" s="110">
        <v>1040.9202670481877</v>
      </c>
      <c r="K559" s="110">
        <v>4600</v>
      </c>
      <c r="L559" s="110">
        <v>3559.0797329518123</v>
      </c>
      <c r="M559" s="111" t="s">
        <v>105</v>
      </c>
      <c r="O559" s="103">
        <v>21.655231149041299</v>
      </c>
      <c r="P559" s="103">
        <v>22.058396513200076</v>
      </c>
      <c r="Q559" s="103">
        <v>0.40316536415877352</v>
      </c>
      <c r="R559" s="104">
        <v>871.8704008437204</v>
      </c>
      <c r="S559" s="104">
        <v>3996.2268053833932</v>
      </c>
      <c r="T559" s="104">
        <v>3124.3564045396743</v>
      </c>
      <c r="X559" s="105">
        <v>554</v>
      </c>
      <c r="Y559" s="109">
        <v>20.641394361512134</v>
      </c>
      <c r="Z559" s="109">
        <v>2</v>
      </c>
      <c r="AA559" s="109">
        <v>3.1787845781921735</v>
      </c>
      <c r="AB559" s="110">
        <v>150.6935394303004</v>
      </c>
      <c r="AC559" s="109">
        <v>21.820178939704306</v>
      </c>
      <c r="AD559" s="109">
        <v>21.820178939704306</v>
      </c>
      <c r="AE559" s="109">
        <v>0</v>
      </c>
      <c r="AF559" s="110">
        <v>805.29890762142963</v>
      </c>
      <c r="AG559" s="110">
        <v>4067.632209146775</v>
      </c>
      <c r="AH559" s="110">
        <v>3262.3333015253456</v>
      </c>
      <c r="AI559" s="111" t="s">
        <v>104</v>
      </c>
      <c r="AK559" s="103">
        <v>21.649510184630266</v>
      </c>
      <c r="AL559" s="103">
        <v>22.063752107450288</v>
      </c>
      <c r="AM559" s="103">
        <v>0.41424192282000921</v>
      </c>
      <c r="AN559" s="104">
        <v>875.04108421012302</v>
      </c>
      <c r="AO559" s="104">
        <v>4029.9623747496953</v>
      </c>
      <c r="AP559" s="104">
        <v>3154.9212905395698</v>
      </c>
      <c r="AT559" s="105">
        <v>554</v>
      </c>
      <c r="AU559" s="109">
        <v>20.558146892253085</v>
      </c>
      <c r="AV559" s="109">
        <v>2</v>
      </c>
      <c r="AW559" s="109">
        <v>5.1901299267936318</v>
      </c>
      <c r="AX559" s="110">
        <v>145.10629754307013</v>
      </c>
      <c r="AY559" s="109">
        <v>23.748276819046716</v>
      </c>
      <c r="AZ559" s="109">
        <v>23.748276819046716</v>
      </c>
      <c r="BA559" s="109">
        <v>0</v>
      </c>
      <c r="BB559" s="110">
        <v>857.55460211447155</v>
      </c>
      <c r="BC559" s="110">
        <v>3662.2415228570071</v>
      </c>
      <c r="BD559" s="110">
        <v>2804.6869207425357</v>
      </c>
      <c r="BE559" s="111" t="s">
        <v>104</v>
      </c>
      <c r="BG559" s="103">
        <v>22.866282803184518</v>
      </c>
      <c r="BH559" s="103">
        <v>23.696854266391522</v>
      </c>
      <c r="BI559" s="103">
        <v>0.8305714632070178</v>
      </c>
      <c r="BJ559" s="104">
        <v>960.76388659757129</v>
      </c>
      <c r="BK559" s="104">
        <v>3593.4803266148633</v>
      </c>
      <c r="BL559" s="104">
        <v>2632.7164400172874</v>
      </c>
      <c r="BP559" s="105">
        <v>554</v>
      </c>
      <c r="BQ559" s="109">
        <v>20.444937620005671</v>
      </c>
      <c r="BR559" s="109">
        <v>4</v>
      </c>
      <c r="BS559" s="109">
        <v>5.3164098539406535</v>
      </c>
      <c r="BT559" s="110">
        <v>144.52627631484637</v>
      </c>
      <c r="BU559" s="109">
        <v>21.761347473946323</v>
      </c>
      <c r="BV559" s="109">
        <v>21.761347473946323</v>
      </c>
      <c r="BW559" s="109">
        <v>0</v>
      </c>
      <c r="BX559" s="110">
        <v>797.3667005332361</v>
      </c>
      <c r="BY559" s="110">
        <v>3544.2021210919484</v>
      </c>
      <c r="BZ559" s="110">
        <v>2746.835420558712</v>
      </c>
      <c r="CA559" s="111" t="s">
        <v>104</v>
      </c>
      <c r="CC559" s="103">
        <v>22.906032461639132</v>
      </c>
      <c r="CD559" s="103">
        <v>23.815938351394845</v>
      </c>
      <c r="CE559" s="103">
        <v>0.90990588975570952</v>
      </c>
      <c r="CF559" s="104">
        <v>974.1923032073131</v>
      </c>
      <c r="CG559" s="104">
        <v>3665.3633530003813</v>
      </c>
      <c r="CH559" s="104">
        <v>2691.1710497930649</v>
      </c>
    </row>
    <row r="560" spans="2:86" x14ac:dyDescent="0.2">
      <c r="B560" s="105">
        <v>555</v>
      </c>
      <c r="C560" s="109">
        <v>21.817641170719853</v>
      </c>
      <c r="D560" s="109">
        <v>3</v>
      </c>
      <c r="E560" s="109">
        <v>3.5970359799827043</v>
      </c>
      <c r="F560" s="110">
        <v>177.89094175555641</v>
      </c>
      <c r="G560" s="109">
        <v>22.414677150702556</v>
      </c>
      <c r="H560" s="109">
        <v>22.414677150702556</v>
      </c>
      <c r="I560" s="109">
        <v>0</v>
      </c>
      <c r="J560" s="110">
        <v>850.33125627663298</v>
      </c>
      <c r="K560" s="110">
        <v>4184.6418871264596</v>
      </c>
      <c r="L560" s="110">
        <v>3334.3106308498263</v>
      </c>
      <c r="M560" s="111" t="s">
        <v>104</v>
      </c>
      <c r="O560" s="103">
        <v>21.656599520215465</v>
      </c>
      <c r="P560" s="103">
        <v>22.059038460294673</v>
      </c>
      <c r="Q560" s="103">
        <v>0.40243894007920816</v>
      </c>
      <c r="R560" s="104">
        <v>871.83159157423017</v>
      </c>
      <c r="S560" s="104">
        <v>3996.5662920171649</v>
      </c>
      <c r="T560" s="104">
        <v>3124.7347004429357</v>
      </c>
      <c r="X560" s="105">
        <v>555</v>
      </c>
      <c r="Y560" s="109">
        <v>22.931750747290284</v>
      </c>
      <c r="Z560" s="109">
        <v>3</v>
      </c>
      <c r="AA560" s="109">
        <v>3.693437575944071</v>
      </c>
      <c r="AB560" s="110">
        <v>164.76426400662751</v>
      </c>
      <c r="AC560" s="109">
        <v>23.625188323234354</v>
      </c>
      <c r="AD560" s="109">
        <v>23.625188323234354</v>
      </c>
      <c r="AE560" s="109">
        <v>0</v>
      </c>
      <c r="AF560" s="110">
        <v>873.51991370365818</v>
      </c>
      <c r="AG560" s="110">
        <v>4462.5338981821842</v>
      </c>
      <c r="AH560" s="110">
        <v>3589.0139844785263</v>
      </c>
      <c r="AI560" s="111" t="s">
        <v>104</v>
      </c>
      <c r="AK560" s="103">
        <v>21.653069965060183</v>
      </c>
      <c r="AL560" s="103">
        <v>22.066565506037286</v>
      </c>
      <c r="AM560" s="103">
        <v>0.41349554097709029</v>
      </c>
      <c r="AN560" s="104">
        <v>875.03834336236355</v>
      </c>
      <c r="AO560" s="104">
        <v>4030.7417829000242</v>
      </c>
      <c r="AP560" s="104">
        <v>3155.7034395376581</v>
      </c>
      <c r="AT560" s="105">
        <v>555</v>
      </c>
      <c r="AU560" s="109">
        <v>19.296244220580185</v>
      </c>
      <c r="AV560" s="109">
        <v>5</v>
      </c>
      <c r="AW560" s="109">
        <v>3.9754807590684984</v>
      </c>
      <c r="AX560" s="110">
        <v>184.1385829667465</v>
      </c>
      <c r="AY560" s="109">
        <v>18.271724979648685</v>
      </c>
      <c r="AZ560" s="109">
        <v>18.271724979648685</v>
      </c>
      <c r="BA560" s="109">
        <v>0</v>
      </c>
      <c r="BB560" s="110">
        <v>732.29033235620705</v>
      </c>
      <c r="BC560" s="110">
        <v>2990.7587469473028</v>
      </c>
      <c r="BD560" s="110">
        <v>2258.468414591096</v>
      </c>
      <c r="BE560" s="111" t="s">
        <v>104</v>
      </c>
      <c r="BG560" s="103">
        <v>22.858004320619585</v>
      </c>
      <c r="BH560" s="103">
        <v>23.687079258667662</v>
      </c>
      <c r="BI560" s="103">
        <v>0.82907493804808619</v>
      </c>
      <c r="BJ560" s="104">
        <v>960.35222253587517</v>
      </c>
      <c r="BK560" s="104">
        <v>3592.3943417866335</v>
      </c>
      <c r="BL560" s="104">
        <v>2632.0421192507538</v>
      </c>
      <c r="BP560" s="105">
        <v>555</v>
      </c>
      <c r="BQ560" s="109">
        <v>22.512111535862694</v>
      </c>
      <c r="BR560" s="109">
        <v>5</v>
      </c>
      <c r="BS560" s="109">
        <v>6.0476179412322484</v>
      </c>
      <c r="BT560" s="110">
        <v>188.23096284924804</v>
      </c>
      <c r="BU560" s="109">
        <v>23.55972947709494</v>
      </c>
      <c r="BV560" s="109">
        <v>23.55972947709494</v>
      </c>
      <c r="BW560" s="109">
        <v>0</v>
      </c>
      <c r="BX560" s="110">
        <v>895.02284716209624</v>
      </c>
      <c r="BY560" s="110">
        <v>3883.959421564241</v>
      </c>
      <c r="BZ560" s="110">
        <v>2988.9365744021447</v>
      </c>
      <c r="CA560" s="111" t="s">
        <v>104</v>
      </c>
      <c r="CC560" s="103">
        <v>22.907210294099414</v>
      </c>
      <c r="CD560" s="103">
        <v>23.815476713783493</v>
      </c>
      <c r="CE560" s="103">
        <v>0.90826641968407762</v>
      </c>
      <c r="CF560" s="104">
        <v>974.0496555387632</v>
      </c>
      <c r="CG560" s="104">
        <v>3665.7572197905865</v>
      </c>
      <c r="CH560" s="104">
        <v>2691.7075642518193</v>
      </c>
    </row>
    <row r="561" spans="2:86" x14ac:dyDescent="0.2">
      <c r="B561" s="105">
        <v>556</v>
      </c>
      <c r="C561" s="109">
        <v>16.452966449218007</v>
      </c>
      <c r="D561" s="109">
        <v>5</v>
      </c>
      <c r="E561" s="109">
        <v>5.2439464731386014</v>
      </c>
      <c r="F561" s="110">
        <v>116.34903666099299</v>
      </c>
      <c r="G561" s="109">
        <v>16.69691292235661</v>
      </c>
      <c r="H561" s="109">
        <v>16.69691292235661</v>
      </c>
      <c r="I561" s="109">
        <v>0</v>
      </c>
      <c r="J561" s="110">
        <v>617.25642433169128</v>
      </c>
      <c r="K561" s="110">
        <v>3255.4443260241896</v>
      </c>
      <c r="L561" s="110">
        <v>2638.1879016924986</v>
      </c>
      <c r="M561" s="111" t="s">
        <v>104</v>
      </c>
      <c r="O561" s="103">
        <v>21.647679220579025</v>
      </c>
      <c r="P561" s="103">
        <v>22.049394349614929</v>
      </c>
      <c r="Q561" s="103">
        <v>0.40171512903590023</v>
      </c>
      <c r="R561" s="104">
        <v>871.37372256839831</v>
      </c>
      <c r="S561" s="104">
        <v>3995.2333388409179</v>
      </c>
      <c r="T561" s="104">
        <v>3123.8596162725212</v>
      </c>
      <c r="X561" s="105">
        <v>556</v>
      </c>
      <c r="Y561" s="109">
        <v>15.232325415708111</v>
      </c>
      <c r="Z561" s="109">
        <v>3</v>
      </c>
      <c r="AA561" s="109">
        <v>5.7436983651945219</v>
      </c>
      <c r="AB561" s="110">
        <v>133.17927935625772</v>
      </c>
      <c r="AC561" s="109">
        <v>17.976023780902633</v>
      </c>
      <c r="AD561" s="109">
        <v>17.976023780902633</v>
      </c>
      <c r="AE561" s="109">
        <v>0</v>
      </c>
      <c r="AF561" s="110">
        <v>672.4599927833367</v>
      </c>
      <c r="AG561" s="110">
        <v>3445.6842805624738</v>
      </c>
      <c r="AH561" s="110">
        <v>2773.2242877791368</v>
      </c>
      <c r="AI561" s="111" t="s">
        <v>104</v>
      </c>
      <c r="AK561" s="103">
        <v>21.646456572642634</v>
      </c>
      <c r="AL561" s="103">
        <v>22.059208416603589</v>
      </c>
      <c r="AM561" s="103">
        <v>0.41275184396094444</v>
      </c>
      <c r="AN561" s="104">
        <v>874.67399381096243</v>
      </c>
      <c r="AO561" s="104">
        <v>4029.6895212051727</v>
      </c>
      <c r="AP561" s="104">
        <v>3155.0155273942073</v>
      </c>
      <c r="AT561" s="105">
        <v>556</v>
      </c>
      <c r="AU561" s="109">
        <v>25.607832466389386</v>
      </c>
      <c r="AV561" s="109">
        <v>3</v>
      </c>
      <c r="AW561" s="109">
        <v>6.8967651303194515</v>
      </c>
      <c r="AX561" s="110">
        <v>157.71061085002117</v>
      </c>
      <c r="AY561" s="109">
        <v>25</v>
      </c>
      <c r="AZ561" s="109">
        <v>29.504597596708834</v>
      </c>
      <c r="BA561" s="109">
        <v>4.5045975967088339</v>
      </c>
      <c r="BB561" s="110">
        <v>1583.4002503563461</v>
      </c>
      <c r="BC561" s="110">
        <v>3900</v>
      </c>
      <c r="BD561" s="110">
        <v>2316.5997496436539</v>
      </c>
      <c r="BE561" s="111" t="s">
        <v>105</v>
      </c>
      <c r="BG561" s="103">
        <v>22.861856830834299</v>
      </c>
      <c r="BH561" s="103">
        <v>23.697542421146153</v>
      </c>
      <c r="BI561" s="103">
        <v>0.83568559031186451</v>
      </c>
      <c r="BJ561" s="104">
        <v>961.47281251396953</v>
      </c>
      <c r="BK561" s="104">
        <v>3592.9475893733484</v>
      </c>
      <c r="BL561" s="104">
        <v>2631.4747768593738</v>
      </c>
      <c r="BP561" s="105">
        <v>556</v>
      </c>
      <c r="BQ561" s="109">
        <v>25.76646080180333</v>
      </c>
      <c r="BR561" s="109">
        <v>3</v>
      </c>
      <c r="BS561" s="109">
        <v>3.8874609745524316</v>
      </c>
      <c r="BT561" s="110">
        <v>136.52846855112207</v>
      </c>
      <c r="BU561" s="109">
        <v>25</v>
      </c>
      <c r="BV561" s="109">
        <v>26.653921776355762</v>
      </c>
      <c r="BW561" s="109">
        <v>1.6539217763557623</v>
      </c>
      <c r="BX561" s="110">
        <v>1134.6167350044864</v>
      </c>
      <c r="BY561" s="110">
        <v>3960</v>
      </c>
      <c r="BZ561" s="110">
        <v>2825.3832649955139</v>
      </c>
      <c r="CA561" s="111" t="s">
        <v>105</v>
      </c>
      <c r="CC561" s="103">
        <v>22.910974304361822</v>
      </c>
      <c r="CD561" s="103">
        <v>23.820581830802507</v>
      </c>
      <c r="CE561" s="103">
        <v>0.90960752644068132</v>
      </c>
      <c r="CF561" s="104">
        <v>974.33844525003246</v>
      </c>
      <c r="CG561" s="104">
        <v>3666.2864334240567</v>
      </c>
      <c r="CH561" s="104">
        <v>2691.9479881740203</v>
      </c>
    </row>
    <row r="562" spans="2:86" x14ac:dyDescent="0.2">
      <c r="B562" s="105">
        <v>557</v>
      </c>
      <c r="C562" s="109">
        <v>21.002751638995196</v>
      </c>
      <c r="D562" s="109">
        <v>1</v>
      </c>
      <c r="E562" s="109">
        <v>4.0976736514295009</v>
      </c>
      <c r="F562" s="110">
        <v>157.89588063912197</v>
      </c>
      <c r="G562" s="109">
        <v>24.100425290424695</v>
      </c>
      <c r="H562" s="109">
        <v>24.100425290424695</v>
      </c>
      <c r="I562" s="109">
        <v>0</v>
      </c>
      <c r="J562" s="110">
        <v>880.9086393518628</v>
      </c>
      <c r="K562" s="110">
        <v>4388.076552276445</v>
      </c>
      <c r="L562" s="110">
        <v>3507.1679129245822</v>
      </c>
      <c r="M562" s="111" t="s">
        <v>104</v>
      </c>
      <c r="O562" s="103">
        <v>21.652082714420757</v>
      </c>
      <c r="P562" s="103">
        <v>22.053076631375806</v>
      </c>
      <c r="Q562" s="103">
        <v>0.40099391695504583</v>
      </c>
      <c r="R562" s="104">
        <v>871.39084091091786</v>
      </c>
      <c r="S562" s="104">
        <v>3995.9386228865833</v>
      </c>
      <c r="T562" s="104">
        <v>3124.547781975667</v>
      </c>
      <c r="X562" s="105">
        <v>557</v>
      </c>
      <c r="Y562" s="109">
        <v>17.48755036432069</v>
      </c>
      <c r="Z562" s="109">
        <v>1</v>
      </c>
      <c r="AA562" s="109">
        <v>5.8855426441995657</v>
      </c>
      <c r="AB562" s="110">
        <v>190.50368862228424</v>
      </c>
      <c r="AC562" s="109">
        <v>22.373093008520257</v>
      </c>
      <c r="AD562" s="109">
        <v>22.373093008520257</v>
      </c>
      <c r="AE562" s="109">
        <v>0</v>
      </c>
      <c r="AF562" s="110">
        <v>861.69647887789199</v>
      </c>
      <c r="AG562" s="110">
        <v>4097.1567415336467</v>
      </c>
      <c r="AH562" s="110">
        <v>3235.4602626557548</v>
      </c>
      <c r="AI562" s="111" t="s">
        <v>104</v>
      </c>
      <c r="AK562" s="103">
        <v>21.647761126387476</v>
      </c>
      <c r="AL562" s="103">
        <v>22.059771943698593</v>
      </c>
      <c r="AM562" s="103">
        <v>0.41201081731110428</v>
      </c>
      <c r="AN562" s="104">
        <v>874.65069486135189</v>
      </c>
      <c r="AO562" s="104">
        <v>4029.8106472739846</v>
      </c>
      <c r="AP562" s="104">
        <v>3155.1599524126304</v>
      </c>
      <c r="AT562" s="105">
        <v>557</v>
      </c>
      <c r="AU562" s="109">
        <v>22.175936389682199</v>
      </c>
      <c r="AV562" s="109">
        <v>1</v>
      </c>
      <c r="AW562" s="109">
        <v>4.1265397674820647</v>
      </c>
      <c r="AX562" s="110">
        <v>123.57376178993628</v>
      </c>
      <c r="AY562" s="109">
        <v>25</v>
      </c>
      <c r="AZ562" s="109">
        <v>25.302476157164264</v>
      </c>
      <c r="BA562" s="109">
        <v>0.30247615716426424</v>
      </c>
      <c r="BB562" s="110">
        <v>918.94518536457588</v>
      </c>
      <c r="BC562" s="110">
        <v>3800</v>
      </c>
      <c r="BD562" s="110">
        <v>2881.054814635424</v>
      </c>
      <c r="BE562" s="111" t="s">
        <v>105</v>
      </c>
      <c r="BG562" s="103">
        <v>22.865695507978224</v>
      </c>
      <c r="BH562" s="103">
        <v>23.700423810259295</v>
      </c>
      <c r="BI562" s="103">
        <v>0.83472830228107886</v>
      </c>
      <c r="BJ562" s="104">
        <v>961.39646129826144</v>
      </c>
      <c r="BK562" s="104">
        <v>3593.3193172200749</v>
      </c>
      <c r="BL562" s="104">
        <v>2631.9228559218082</v>
      </c>
      <c r="BP562" s="105">
        <v>557</v>
      </c>
      <c r="BQ562" s="109">
        <v>24.431575893644172</v>
      </c>
      <c r="BR562" s="109">
        <v>3</v>
      </c>
      <c r="BS562" s="109">
        <v>3.9192656541296582</v>
      </c>
      <c r="BT562" s="110">
        <v>153.06071494102267</v>
      </c>
      <c r="BU562" s="109">
        <v>25</v>
      </c>
      <c r="BV562" s="109">
        <v>25.350841547773832</v>
      </c>
      <c r="BW562" s="109">
        <v>0.35084154777383247</v>
      </c>
      <c r="BX562" s="110">
        <v>955.68694710709747</v>
      </c>
      <c r="BY562" s="110">
        <v>3960</v>
      </c>
      <c r="BZ562" s="110">
        <v>3004.3130528929023</v>
      </c>
      <c r="CA562" s="111" t="s">
        <v>105</v>
      </c>
      <c r="CC562" s="103">
        <v>22.914724799327065</v>
      </c>
      <c r="CD562" s="103">
        <v>23.823329155249493</v>
      </c>
      <c r="CE562" s="103">
        <v>0.9086043559224285</v>
      </c>
      <c r="CF562" s="104">
        <v>974.30495961602355</v>
      </c>
      <c r="CG562" s="104">
        <v>3666.8137468290402</v>
      </c>
      <c r="CH562" s="104">
        <v>2692.508787213013</v>
      </c>
    </row>
    <row r="563" spans="2:86" x14ac:dyDescent="0.2">
      <c r="B563" s="105">
        <v>558</v>
      </c>
      <c r="C563" s="109">
        <v>19.386846876953442</v>
      </c>
      <c r="D563" s="109">
        <v>0</v>
      </c>
      <c r="E563" s="109">
        <v>5.0484186505098476</v>
      </c>
      <c r="F563" s="110">
        <v>129.78524273571927</v>
      </c>
      <c r="G563" s="109">
        <v>24.43526552746329</v>
      </c>
      <c r="H563" s="109">
        <v>24.43526552746329</v>
      </c>
      <c r="I563" s="109">
        <v>0</v>
      </c>
      <c r="J563" s="110">
        <v>862.84320855961801</v>
      </c>
      <c r="K563" s="110">
        <v>4398.3477949433918</v>
      </c>
      <c r="L563" s="110">
        <v>3535.504586383774</v>
      </c>
      <c r="M563" s="111" t="s">
        <v>104</v>
      </c>
      <c r="O563" s="103">
        <v>21.657070497239832</v>
      </c>
      <c r="P563" s="103">
        <v>22.057345787103561</v>
      </c>
      <c r="Q563" s="103">
        <v>0.40027528986372857</v>
      </c>
      <c r="R563" s="104">
        <v>871.37552257337074</v>
      </c>
      <c r="S563" s="104">
        <v>3996.6597862773665</v>
      </c>
      <c r="T563" s="104">
        <v>3125.2842637039967</v>
      </c>
      <c r="X563" s="105">
        <v>558</v>
      </c>
      <c r="Y563" s="109">
        <v>20.468946251519935</v>
      </c>
      <c r="Z563" s="109">
        <v>1</v>
      </c>
      <c r="AA563" s="109">
        <v>2.2131527277552374</v>
      </c>
      <c r="AB563" s="110">
        <v>157.79485820435315</v>
      </c>
      <c r="AC563" s="109">
        <v>21.682098979275171</v>
      </c>
      <c r="AD563" s="109">
        <v>21.682098979275171</v>
      </c>
      <c r="AE563" s="109">
        <v>0</v>
      </c>
      <c r="AF563" s="110">
        <v>808.25782758260834</v>
      </c>
      <c r="AG563" s="110">
        <v>3972.7778162695308</v>
      </c>
      <c r="AH563" s="110">
        <v>3164.5199886869223</v>
      </c>
      <c r="AI563" s="111" t="s">
        <v>104</v>
      </c>
      <c r="AK563" s="103">
        <v>21.647822663758244</v>
      </c>
      <c r="AL563" s="103">
        <v>22.05909511042902</v>
      </c>
      <c r="AM563" s="103">
        <v>0.41127244667076185</v>
      </c>
      <c r="AN563" s="104">
        <v>874.53171122823585</v>
      </c>
      <c r="AO563" s="104">
        <v>4029.7084378994246</v>
      </c>
      <c r="AP563" s="104">
        <v>3155.1767266711863</v>
      </c>
      <c r="AT563" s="105">
        <v>558</v>
      </c>
      <c r="AU563" s="109">
        <v>19.699990543368834</v>
      </c>
      <c r="AV563" s="109">
        <v>3</v>
      </c>
      <c r="AW563" s="109">
        <v>3.8164055168030204</v>
      </c>
      <c r="AX563" s="110">
        <v>138.68529176668793</v>
      </c>
      <c r="AY563" s="109">
        <v>20.516396060171854</v>
      </c>
      <c r="AZ563" s="109">
        <v>20.516396060171854</v>
      </c>
      <c r="BA563" s="109">
        <v>0</v>
      </c>
      <c r="BB563" s="110">
        <v>754.17717357184347</v>
      </c>
      <c r="BC563" s="110">
        <v>3227.4594090257779</v>
      </c>
      <c r="BD563" s="110">
        <v>2473.2822354539344</v>
      </c>
      <c r="BE563" s="111" t="s">
        <v>104</v>
      </c>
      <c r="BG563" s="103">
        <v>22.861485293914054</v>
      </c>
      <c r="BH563" s="103">
        <v>23.69471766733799</v>
      </c>
      <c r="BI563" s="103">
        <v>0.83323237342394441</v>
      </c>
      <c r="BJ563" s="104">
        <v>961.02510056756898</v>
      </c>
      <c r="BK563" s="104">
        <v>3592.6636543021636</v>
      </c>
      <c r="BL563" s="104">
        <v>2631.6385537345896</v>
      </c>
      <c r="BP563" s="105">
        <v>558</v>
      </c>
      <c r="BQ563" s="109">
        <v>25.472375959217629</v>
      </c>
      <c r="BR563" s="109">
        <v>6</v>
      </c>
      <c r="BS563" s="109">
        <v>4.2955384010458122</v>
      </c>
      <c r="BT563" s="110">
        <v>114.2322513778049</v>
      </c>
      <c r="BU563" s="109">
        <v>23.76791436026344</v>
      </c>
      <c r="BV563" s="109">
        <v>23.76791436026344</v>
      </c>
      <c r="BW563" s="109">
        <v>0</v>
      </c>
      <c r="BX563" s="110">
        <v>827.26968218570812</v>
      </c>
      <c r="BY563" s="110">
        <v>3985.1871540395159</v>
      </c>
      <c r="BZ563" s="110">
        <v>3157.9174718538079</v>
      </c>
      <c r="CA563" s="111" t="s">
        <v>104</v>
      </c>
      <c r="CC563" s="103">
        <v>22.91625381287713</v>
      </c>
      <c r="CD563" s="103">
        <v>23.823229845581061</v>
      </c>
      <c r="CE563" s="103">
        <v>0.90697603270392957</v>
      </c>
      <c r="CF563" s="104">
        <v>974.04145553460728</v>
      </c>
      <c r="CG563" s="104">
        <v>3667.3843084907076</v>
      </c>
      <c r="CH563" s="104">
        <v>2693.3428529560965</v>
      </c>
    </row>
    <row r="564" spans="2:86" x14ac:dyDescent="0.2">
      <c r="B564" s="105">
        <v>559</v>
      </c>
      <c r="C564" s="109">
        <v>20.328585869282843</v>
      </c>
      <c r="D564" s="109">
        <v>1</v>
      </c>
      <c r="E564" s="109">
        <v>3.6406843935035536</v>
      </c>
      <c r="F564" s="110">
        <v>159.88174420979558</v>
      </c>
      <c r="G564" s="109">
        <v>22.969270262786395</v>
      </c>
      <c r="H564" s="109">
        <v>22.969270262786395</v>
      </c>
      <c r="I564" s="109">
        <v>0</v>
      </c>
      <c r="J564" s="110">
        <v>848.95985209338744</v>
      </c>
      <c r="K564" s="110">
        <v>4184.4686473015508</v>
      </c>
      <c r="L564" s="110">
        <v>3335.5087952081635</v>
      </c>
      <c r="M564" s="111" t="s">
        <v>104</v>
      </c>
      <c r="O564" s="103">
        <v>21.659417902902707</v>
      </c>
      <c r="P564" s="103">
        <v>22.058977136791725</v>
      </c>
      <c r="Q564" s="103">
        <v>0.39955923388901704</v>
      </c>
      <c r="R564" s="104">
        <v>871.33542298396105</v>
      </c>
      <c r="S564" s="104">
        <v>3996.9957591951202</v>
      </c>
      <c r="T564" s="104">
        <v>3125.6603362111596</v>
      </c>
      <c r="X564" s="105">
        <v>559</v>
      </c>
      <c r="Y564" s="109">
        <v>24.840392981640793</v>
      </c>
      <c r="Z564" s="109">
        <v>1</v>
      </c>
      <c r="AA564" s="109">
        <v>4.6586008733696778</v>
      </c>
      <c r="AB564" s="110">
        <v>149.27120367131729</v>
      </c>
      <c r="AC564" s="109">
        <v>25</v>
      </c>
      <c r="AD564" s="109">
        <v>28.498993855010472</v>
      </c>
      <c r="AE564" s="109">
        <v>3.4989938550104718</v>
      </c>
      <c r="AF564" s="110">
        <v>1529.0900975732025</v>
      </c>
      <c r="AG564" s="110">
        <v>4570</v>
      </c>
      <c r="AH564" s="110">
        <v>3040.9099024267975</v>
      </c>
      <c r="AI564" s="111" t="s">
        <v>105</v>
      </c>
      <c r="AK564" s="103">
        <v>21.653819403179071</v>
      </c>
      <c r="AL564" s="103">
        <v>22.070615501743116</v>
      </c>
      <c r="AM564" s="103">
        <v>0.41679609856403499</v>
      </c>
      <c r="AN564" s="104">
        <v>875.70265646320001</v>
      </c>
      <c r="AO564" s="104">
        <v>4030.6749702108746</v>
      </c>
      <c r="AP564" s="104">
        <v>3154.9723137476726</v>
      </c>
      <c r="AT564" s="105">
        <v>559</v>
      </c>
      <c r="AU564" s="109">
        <v>22.639387983967961</v>
      </c>
      <c r="AV564" s="109">
        <v>3</v>
      </c>
      <c r="AW564" s="109">
        <v>3.1390252889333587</v>
      </c>
      <c r="AX564" s="110">
        <v>167.66468443384892</v>
      </c>
      <c r="AY564" s="109">
        <v>22.778413272901318</v>
      </c>
      <c r="AZ564" s="109">
        <v>22.778413272901318</v>
      </c>
      <c r="BA564" s="109">
        <v>0</v>
      </c>
      <c r="BB564" s="110">
        <v>851.01708262088846</v>
      </c>
      <c r="BC564" s="110">
        <v>3566.7619909351979</v>
      </c>
      <c r="BD564" s="110">
        <v>2715.7449083143092</v>
      </c>
      <c r="BE564" s="111" t="s">
        <v>104</v>
      </c>
      <c r="BG564" s="103">
        <v>22.861336685647483</v>
      </c>
      <c r="BH564" s="103">
        <v>23.693078482374773</v>
      </c>
      <c r="BI564" s="103">
        <v>0.83174179672730042</v>
      </c>
      <c r="BJ564" s="104">
        <v>960.82830625997201</v>
      </c>
      <c r="BK564" s="104">
        <v>3592.6173185895218</v>
      </c>
      <c r="BL564" s="104">
        <v>2631.7890123295442</v>
      </c>
      <c r="BP564" s="105">
        <v>559</v>
      </c>
      <c r="BQ564" s="109">
        <v>22.576237891850333</v>
      </c>
      <c r="BR564" s="109">
        <v>5</v>
      </c>
      <c r="BS564" s="109">
        <v>5.1932674029157084</v>
      </c>
      <c r="BT564" s="110">
        <v>188.1666865209933</v>
      </c>
      <c r="BU564" s="109">
        <v>22.769505294766041</v>
      </c>
      <c r="BV564" s="109">
        <v>22.769505294766041</v>
      </c>
      <c r="BW564" s="109">
        <v>0</v>
      </c>
      <c r="BX564" s="110">
        <v>871.25184536397455</v>
      </c>
      <c r="BY564" s="110">
        <v>3765.4257942149061</v>
      </c>
      <c r="BZ564" s="110">
        <v>2894.1739488509315</v>
      </c>
      <c r="CA564" s="111" t="s">
        <v>104</v>
      </c>
      <c r="CC564" s="103">
        <v>22.915991293166734</v>
      </c>
      <c r="CD564" s="103">
        <v>23.821344828495523</v>
      </c>
      <c r="CE564" s="103">
        <v>0.90535353532878837</v>
      </c>
      <c r="CF564" s="104">
        <v>973.85757429995499</v>
      </c>
      <c r="CG564" s="104">
        <v>3667.5596957639173</v>
      </c>
      <c r="CH564" s="104">
        <v>2693.7021214639585</v>
      </c>
    </row>
    <row r="565" spans="2:86" x14ac:dyDescent="0.2">
      <c r="B565" s="105">
        <v>560</v>
      </c>
      <c r="C565" s="109">
        <v>17.381526886310692</v>
      </c>
      <c r="D565" s="109">
        <v>0</v>
      </c>
      <c r="E565" s="109">
        <v>3.0660652398393093</v>
      </c>
      <c r="F565" s="110">
        <v>167.09380944764646</v>
      </c>
      <c r="G565" s="109">
        <v>20.447592126149999</v>
      </c>
      <c r="H565" s="109">
        <v>20.447592126149999</v>
      </c>
      <c r="I565" s="109">
        <v>0</v>
      </c>
      <c r="J565" s="110">
        <v>780.52157323214647</v>
      </c>
      <c r="K565" s="110">
        <v>3680.5665827069997</v>
      </c>
      <c r="L565" s="110">
        <v>2900.045009474853</v>
      </c>
      <c r="M565" s="111" t="s">
        <v>104</v>
      </c>
      <c r="O565" s="103">
        <v>21.657253928301362</v>
      </c>
      <c r="P565" s="103">
        <v>22.056099663558435</v>
      </c>
      <c r="Q565" s="103">
        <v>0.3988457352570724</v>
      </c>
      <c r="R565" s="104">
        <v>871.17325539511853</v>
      </c>
      <c r="S565" s="104">
        <v>3996.4307070942486</v>
      </c>
      <c r="T565" s="104">
        <v>3125.2574516991308</v>
      </c>
      <c r="X565" s="105">
        <v>560</v>
      </c>
      <c r="Y565" s="109">
        <v>23.21494634397574</v>
      </c>
      <c r="Z565" s="109">
        <v>3</v>
      </c>
      <c r="AA565" s="109">
        <v>5.0328519811591397</v>
      </c>
      <c r="AB565" s="110">
        <v>161.33889546911942</v>
      </c>
      <c r="AC565" s="109">
        <v>25</v>
      </c>
      <c r="AD565" s="109">
        <v>25.24779832513488</v>
      </c>
      <c r="AE565" s="109">
        <v>0.24779832513488032</v>
      </c>
      <c r="AF565" s="110">
        <v>955.94259399339785</v>
      </c>
      <c r="AG565" s="110">
        <v>4710</v>
      </c>
      <c r="AH565" s="110">
        <v>3754.0574060066019</v>
      </c>
      <c r="AI565" s="111" t="s">
        <v>105</v>
      </c>
      <c r="AK565" s="103">
        <v>21.659794725673393</v>
      </c>
      <c r="AL565" s="103">
        <v>22.076289042499173</v>
      </c>
      <c r="AM565" s="103">
        <v>0.41649431682576865</v>
      </c>
      <c r="AN565" s="104">
        <v>875.84594206593249</v>
      </c>
      <c r="AO565" s="104">
        <v>4031.8880506212126</v>
      </c>
      <c r="AP565" s="104">
        <v>3156.042108555278</v>
      </c>
      <c r="AT565" s="105">
        <v>560</v>
      </c>
      <c r="AU565" s="109">
        <v>20.108201813935381</v>
      </c>
      <c r="AV565" s="109">
        <v>2</v>
      </c>
      <c r="AW565" s="109">
        <v>4.0080263156942344</v>
      </c>
      <c r="AX565" s="110">
        <v>122.71636586723628</v>
      </c>
      <c r="AY565" s="109">
        <v>22.116228129629615</v>
      </c>
      <c r="AZ565" s="109">
        <v>22.116228129629615</v>
      </c>
      <c r="BA565" s="109">
        <v>0</v>
      </c>
      <c r="BB565" s="110">
        <v>786.20320975612469</v>
      </c>
      <c r="BC565" s="110">
        <v>3417.4342194444421</v>
      </c>
      <c r="BD565" s="110">
        <v>2631.2310096883175</v>
      </c>
      <c r="BE565" s="111" t="s">
        <v>104</v>
      </c>
      <c r="BG565" s="103">
        <v>22.860006134654594</v>
      </c>
      <c r="BH565" s="103">
        <v>23.690262678173443</v>
      </c>
      <c r="BI565" s="103">
        <v>0.8302565435188588</v>
      </c>
      <c r="BJ565" s="104">
        <v>960.51647573050104</v>
      </c>
      <c r="BK565" s="104">
        <v>3592.3044916267627</v>
      </c>
      <c r="BL565" s="104">
        <v>2631.7880158962562</v>
      </c>
      <c r="BP565" s="105">
        <v>560</v>
      </c>
      <c r="BQ565" s="109">
        <v>22.107753035449978</v>
      </c>
      <c r="BR565" s="109">
        <v>5</v>
      </c>
      <c r="BS565" s="109">
        <v>4.23929472159619</v>
      </c>
      <c r="BT565" s="110">
        <v>170.0997379727348</v>
      </c>
      <c r="BU565" s="109">
        <v>21.34704775704617</v>
      </c>
      <c r="BV565" s="109">
        <v>21.34704775704617</v>
      </c>
      <c r="BW565" s="109">
        <v>0</v>
      </c>
      <c r="BX565" s="110">
        <v>810.51117068411986</v>
      </c>
      <c r="BY565" s="110">
        <v>3552.0571635569254</v>
      </c>
      <c r="BZ565" s="110">
        <v>2741.5459928728055</v>
      </c>
      <c r="CA565" s="111" t="s">
        <v>104</v>
      </c>
      <c r="CC565" s="103">
        <v>22.913189608280803</v>
      </c>
      <c r="CD565" s="103">
        <v>23.816926440867935</v>
      </c>
      <c r="CE565" s="103">
        <v>0.90373683258712978</v>
      </c>
      <c r="CF565" s="104">
        <v>973.56588429349813</v>
      </c>
      <c r="CG565" s="104">
        <v>3667.3534412421195</v>
      </c>
      <c r="CH565" s="104">
        <v>2693.7875569486177</v>
      </c>
    </row>
    <row r="566" spans="2:86" x14ac:dyDescent="0.2">
      <c r="B566" s="105">
        <v>561</v>
      </c>
      <c r="C566" s="109">
        <v>22.182452188829384</v>
      </c>
      <c r="D566" s="109">
        <v>4</v>
      </c>
      <c r="E566" s="109">
        <v>4.8442188210774635</v>
      </c>
      <c r="F566" s="110">
        <v>147.16605103892161</v>
      </c>
      <c r="G566" s="109">
        <v>23.026671009906849</v>
      </c>
      <c r="H566" s="109">
        <v>23.026671009906849</v>
      </c>
      <c r="I566" s="109">
        <v>0</v>
      </c>
      <c r="J566" s="110">
        <v>837.96618133612708</v>
      </c>
      <c r="K566" s="110">
        <v>4344.8007817832331</v>
      </c>
      <c r="L566" s="110">
        <v>3506.8346004471059</v>
      </c>
      <c r="M566" s="111" t="s">
        <v>104</v>
      </c>
      <c r="O566" s="103">
        <v>21.659694956967325</v>
      </c>
      <c r="P566" s="103">
        <v>22.057829737259592</v>
      </c>
      <c r="Q566" s="103">
        <v>0.39813478029226473</v>
      </c>
      <c r="R566" s="104">
        <v>871.11406274973717</v>
      </c>
      <c r="S566" s="104">
        <v>3997.0516876195411</v>
      </c>
      <c r="T566" s="104">
        <v>3125.9376248698045</v>
      </c>
      <c r="X566" s="105">
        <v>561</v>
      </c>
      <c r="Y566" s="109">
        <v>18.103327404096827</v>
      </c>
      <c r="Z566" s="109">
        <v>0</v>
      </c>
      <c r="AA566" s="109">
        <v>5.9360359996684329</v>
      </c>
      <c r="AB566" s="110">
        <v>162.24372310036927</v>
      </c>
      <c r="AC566" s="109">
        <v>24.039363403765261</v>
      </c>
      <c r="AD566" s="109">
        <v>24.039363403765261</v>
      </c>
      <c r="AE566" s="109">
        <v>0</v>
      </c>
      <c r="AF566" s="110">
        <v>883.42462521332709</v>
      </c>
      <c r="AG566" s="110">
        <v>4327.0854126777467</v>
      </c>
      <c r="AH566" s="110">
        <v>3443.6607874644196</v>
      </c>
      <c r="AI566" s="111" t="s">
        <v>104</v>
      </c>
      <c r="AK566" s="103">
        <v>21.66403638107106</v>
      </c>
      <c r="AL566" s="103">
        <v>22.07978828378485</v>
      </c>
      <c r="AM566" s="103">
        <v>0.41575190271377976</v>
      </c>
      <c r="AN566" s="104">
        <v>875.85945130505434</v>
      </c>
      <c r="AO566" s="104">
        <v>4032.4142491275525</v>
      </c>
      <c r="AP566" s="104">
        <v>3156.5547978224954</v>
      </c>
      <c r="AT566" s="105">
        <v>561</v>
      </c>
      <c r="AU566" s="109">
        <v>17.48266234919085</v>
      </c>
      <c r="AV566" s="109">
        <v>1</v>
      </c>
      <c r="AW566" s="109">
        <v>3.5998482461562986</v>
      </c>
      <c r="AX566" s="110">
        <v>174.33120903338121</v>
      </c>
      <c r="AY566" s="109">
        <v>20.082510595347149</v>
      </c>
      <c r="AZ566" s="109">
        <v>20.082510595347149</v>
      </c>
      <c r="BA566" s="109">
        <v>0</v>
      </c>
      <c r="BB566" s="110">
        <v>776.80652689379565</v>
      </c>
      <c r="BC566" s="110">
        <v>3062.3765893020723</v>
      </c>
      <c r="BD566" s="110">
        <v>2285.5700624082765</v>
      </c>
      <c r="BE566" s="111" t="s">
        <v>104</v>
      </c>
      <c r="BG566" s="103">
        <v>22.855055162213759</v>
      </c>
      <c r="BH566" s="103">
        <v>23.683831747544517</v>
      </c>
      <c r="BI566" s="103">
        <v>0.82877658533076815</v>
      </c>
      <c r="BJ566" s="104">
        <v>960.18900701599694</v>
      </c>
      <c r="BK566" s="104">
        <v>3591.3598786101411</v>
      </c>
      <c r="BL566" s="104">
        <v>2631.1708715941386</v>
      </c>
      <c r="BP566" s="105">
        <v>561</v>
      </c>
      <c r="BQ566" s="109">
        <v>21.232542147337924</v>
      </c>
      <c r="BR566" s="109">
        <v>2</v>
      </c>
      <c r="BS566" s="109">
        <v>3.2989574304669445</v>
      </c>
      <c r="BT566" s="110">
        <v>150.68561280875957</v>
      </c>
      <c r="BU566" s="109">
        <v>22.531499577804869</v>
      </c>
      <c r="BV566" s="109">
        <v>22.531499577804869</v>
      </c>
      <c r="BW566" s="109">
        <v>0</v>
      </c>
      <c r="BX566" s="110">
        <v>826.63060014290568</v>
      </c>
      <c r="BY566" s="110">
        <v>3519.7249366707301</v>
      </c>
      <c r="BZ566" s="110">
        <v>2693.0943365278245</v>
      </c>
      <c r="CA566" s="111" t="s">
        <v>104</v>
      </c>
      <c r="CC566" s="103">
        <v>22.912509233894927</v>
      </c>
      <c r="CD566" s="103">
        <v>23.814635127386538</v>
      </c>
      <c r="CE566" s="103">
        <v>0.90212589349160899</v>
      </c>
      <c r="CF566" s="104">
        <v>973.3039675659569</v>
      </c>
      <c r="CG566" s="104">
        <v>3667.0902888275536</v>
      </c>
      <c r="CH566" s="104">
        <v>2693.786321261593</v>
      </c>
    </row>
    <row r="567" spans="2:86" x14ac:dyDescent="0.2">
      <c r="B567" s="105">
        <v>562</v>
      </c>
      <c r="C567" s="109">
        <v>20.338331795456813</v>
      </c>
      <c r="D567" s="109">
        <v>1</v>
      </c>
      <c r="E567" s="109">
        <v>4.3276698299131002</v>
      </c>
      <c r="F567" s="110">
        <v>125.66099443627782</v>
      </c>
      <c r="G567" s="109">
        <v>23.666001625369915</v>
      </c>
      <c r="H567" s="109">
        <v>23.666001625369915</v>
      </c>
      <c r="I567" s="109">
        <v>0</v>
      </c>
      <c r="J567" s="110">
        <v>835.64104319737532</v>
      </c>
      <c r="K567" s="110">
        <v>4309.880292566585</v>
      </c>
      <c r="L567" s="110">
        <v>3474.2392493692096</v>
      </c>
      <c r="M567" s="111" t="s">
        <v>104</v>
      </c>
      <c r="O567" s="103">
        <v>21.663264897658433</v>
      </c>
      <c r="P567" s="103">
        <v>22.060691253074737</v>
      </c>
      <c r="Q567" s="103">
        <v>0.39742635541629989</v>
      </c>
      <c r="R567" s="104">
        <v>871.05094349786464</v>
      </c>
      <c r="S567" s="104">
        <v>3997.6083221479162</v>
      </c>
      <c r="T567" s="104">
        <v>3126.5573786500527</v>
      </c>
      <c r="X567" s="105">
        <v>562</v>
      </c>
      <c r="Y567" s="109">
        <v>16.826673852211862</v>
      </c>
      <c r="Z567" s="109">
        <v>2</v>
      </c>
      <c r="AA567" s="109">
        <v>2.3472273295688537</v>
      </c>
      <c r="AB567" s="110">
        <v>161.81208388872301</v>
      </c>
      <c r="AC567" s="109">
        <v>17.173901181780714</v>
      </c>
      <c r="AD567" s="109">
        <v>17.173901181780714</v>
      </c>
      <c r="AE567" s="109">
        <v>0</v>
      </c>
      <c r="AF567" s="110">
        <v>677.02911934214444</v>
      </c>
      <c r="AG567" s="110">
        <v>3231.3022127205286</v>
      </c>
      <c r="AH567" s="110">
        <v>2554.2730933783841</v>
      </c>
      <c r="AI567" s="111" t="s">
        <v>104</v>
      </c>
      <c r="AK567" s="103">
        <v>21.656046816659511</v>
      </c>
      <c r="AL567" s="103">
        <v>22.071058947304419</v>
      </c>
      <c r="AM567" s="103">
        <v>0.41501213064489406</v>
      </c>
      <c r="AN567" s="104">
        <v>875.50566067878583</v>
      </c>
      <c r="AO567" s="104">
        <v>4030.9887828706005</v>
      </c>
      <c r="AP567" s="104">
        <v>3155.4831221918121</v>
      </c>
      <c r="AT567" s="105">
        <v>562</v>
      </c>
      <c r="AU567" s="109">
        <v>19.165861816717108</v>
      </c>
      <c r="AV567" s="109">
        <v>4</v>
      </c>
      <c r="AW567" s="109">
        <v>5.3877025791795088</v>
      </c>
      <c r="AX567" s="110">
        <v>159.36535546934184</v>
      </c>
      <c r="AY567" s="109">
        <v>20.553564395896615</v>
      </c>
      <c r="AZ567" s="109">
        <v>20.553564395896615</v>
      </c>
      <c r="BA567" s="109">
        <v>0</v>
      </c>
      <c r="BB567" s="110">
        <v>775.97228734624025</v>
      </c>
      <c r="BC567" s="110">
        <v>3283.0346593844924</v>
      </c>
      <c r="BD567" s="110">
        <v>2507.0623720382523</v>
      </c>
      <c r="BE567" s="111" t="s">
        <v>104</v>
      </c>
      <c r="BG567" s="103">
        <v>22.850959982914265</v>
      </c>
      <c r="BH567" s="103">
        <v>23.678261876812048</v>
      </c>
      <c r="BI567" s="103">
        <v>0.82730189389779529</v>
      </c>
      <c r="BJ567" s="104">
        <v>959.86121925857753</v>
      </c>
      <c r="BK567" s="104">
        <v>3590.8112572236187</v>
      </c>
      <c r="BL567" s="104">
        <v>2630.9500379650353</v>
      </c>
      <c r="BP567" s="105">
        <v>562</v>
      </c>
      <c r="BQ567" s="109">
        <v>24.008639358780705</v>
      </c>
      <c r="BR567" s="109">
        <v>2</v>
      </c>
      <c r="BS567" s="109">
        <v>5.2599113581865673</v>
      </c>
      <c r="BT567" s="110">
        <v>141.05945792016175</v>
      </c>
      <c r="BU567" s="109">
        <v>25</v>
      </c>
      <c r="BV567" s="109">
        <v>27.268550716967273</v>
      </c>
      <c r="BW567" s="109">
        <v>2.2685507169672725</v>
      </c>
      <c r="BX567" s="110">
        <v>1231.3420654652525</v>
      </c>
      <c r="BY567" s="110">
        <v>3890</v>
      </c>
      <c r="BZ567" s="110">
        <v>2658.6579345347473</v>
      </c>
      <c r="CA567" s="111" t="s">
        <v>105</v>
      </c>
      <c r="CC567" s="103">
        <v>22.916223630275898</v>
      </c>
      <c r="CD567" s="103">
        <v>23.820780884663375</v>
      </c>
      <c r="CE567" s="103">
        <v>0.90455725438747325</v>
      </c>
      <c r="CF567" s="104">
        <v>973.76311008890946</v>
      </c>
      <c r="CG567" s="104">
        <v>3667.4869253243019</v>
      </c>
      <c r="CH567" s="104">
        <v>2693.7238152353889</v>
      </c>
    </row>
    <row r="568" spans="2:86" x14ac:dyDescent="0.2">
      <c r="B568" s="105">
        <v>563</v>
      </c>
      <c r="C568" s="109">
        <v>19.541578959749803</v>
      </c>
      <c r="D568" s="109">
        <v>3</v>
      </c>
      <c r="E568" s="109">
        <v>3.9843029522955402</v>
      </c>
      <c r="F568" s="110">
        <v>194.03701946406704</v>
      </c>
      <c r="G568" s="109">
        <v>20.525881912045342</v>
      </c>
      <c r="H568" s="109">
        <v>20.525881912045342</v>
      </c>
      <c r="I568" s="109">
        <v>0</v>
      </c>
      <c r="J568" s="110">
        <v>809.8134768254273</v>
      </c>
      <c r="K568" s="110">
        <v>3844.6587441681618</v>
      </c>
      <c r="L568" s="110">
        <v>3034.8452673427346</v>
      </c>
      <c r="M568" s="111" t="s">
        <v>104</v>
      </c>
      <c r="O568" s="103">
        <v>21.661244679211517</v>
      </c>
      <c r="P568" s="103">
        <v>22.057965126358873</v>
      </c>
      <c r="Q568" s="103">
        <v>0.39672044714735438</v>
      </c>
      <c r="R568" s="104">
        <v>870.94217357482296</v>
      </c>
      <c r="S568" s="104">
        <v>3997.3366532705099</v>
      </c>
      <c r="T568" s="104">
        <v>3126.3944796956876</v>
      </c>
      <c r="X568" s="105">
        <v>563</v>
      </c>
      <c r="Y568" s="109">
        <v>16.94060571141339</v>
      </c>
      <c r="Z568" s="109">
        <v>1</v>
      </c>
      <c r="AA568" s="109">
        <v>2.9541311207173484</v>
      </c>
      <c r="AB568" s="110">
        <v>167.47851039141528</v>
      </c>
      <c r="AC568" s="109">
        <v>18.894736832130739</v>
      </c>
      <c r="AD568" s="109">
        <v>18.894736832130739</v>
      </c>
      <c r="AE568" s="109">
        <v>0</v>
      </c>
      <c r="AF568" s="110">
        <v>734.32061535533751</v>
      </c>
      <c r="AG568" s="110">
        <v>3471.0526297835331</v>
      </c>
      <c r="AH568" s="110">
        <v>2736.7320144281957</v>
      </c>
      <c r="AI568" s="111" t="s">
        <v>104</v>
      </c>
      <c r="AK568" s="103">
        <v>21.651142180807774</v>
      </c>
      <c r="AL568" s="103">
        <v>22.065417167348517</v>
      </c>
      <c r="AM568" s="103">
        <v>0.41427498654072903</v>
      </c>
      <c r="AN568" s="104">
        <v>875.25488795174601</v>
      </c>
      <c r="AO568" s="104">
        <v>4029.9942248722227</v>
      </c>
      <c r="AP568" s="104">
        <v>3154.7393369204733</v>
      </c>
      <c r="AT568" s="105">
        <v>563</v>
      </c>
      <c r="AU568" s="109">
        <v>21.583261967294799</v>
      </c>
      <c r="AV568" s="109">
        <v>2</v>
      </c>
      <c r="AW568" s="109">
        <v>6.1259862065548782</v>
      </c>
      <c r="AX568" s="110">
        <v>171.07793946485745</v>
      </c>
      <c r="AY568" s="109">
        <v>25</v>
      </c>
      <c r="AZ568" s="109">
        <v>25.709248173849677</v>
      </c>
      <c r="BA568" s="109">
        <v>0.70924817384967653</v>
      </c>
      <c r="BB568" s="110">
        <v>1027.465165542309</v>
      </c>
      <c r="BC568" s="110">
        <v>3850</v>
      </c>
      <c r="BD568" s="110">
        <v>2822.534834457691</v>
      </c>
      <c r="BE568" s="111" t="s">
        <v>105</v>
      </c>
      <c r="BG568" s="103">
        <v>22.854777105502336</v>
      </c>
      <c r="BH568" s="103">
        <v>23.681869312508386</v>
      </c>
      <c r="BI568" s="103">
        <v>0.82709220700605801</v>
      </c>
      <c r="BJ568" s="104">
        <v>959.98129731591985</v>
      </c>
      <c r="BK568" s="104">
        <v>3591.2716279923156</v>
      </c>
      <c r="BL568" s="104">
        <v>2631.2903306763901</v>
      </c>
      <c r="BP568" s="105">
        <v>563</v>
      </c>
      <c r="BQ568" s="109">
        <v>18.884707492701587</v>
      </c>
      <c r="BR568" s="109">
        <v>2</v>
      </c>
      <c r="BS568" s="109">
        <v>5.8974172333630488</v>
      </c>
      <c r="BT568" s="110">
        <v>139.28465110306121</v>
      </c>
      <c r="BU568" s="109">
        <v>22.782124726064637</v>
      </c>
      <c r="BV568" s="109">
        <v>22.782124726064637</v>
      </c>
      <c r="BW568" s="109">
        <v>0</v>
      </c>
      <c r="BX568" s="110">
        <v>822.74839288500038</v>
      </c>
      <c r="BY568" s="110">
        <v>3557.3187089096955</v>
      </c>
      <c r="BZ568" s="110">
        <v>2734.5703160246949</v>
      </c>
      <c r="CA568" s="111" t="s">
        <v>104</v>
      </c>
      <c r="CC568" s="103">
        <v>22.91598544394515</v>
      </c>
      <c r="CD568" s="103">
        <v>23.818936024701387</v>
      </c>
      <c r="CE568" s="103">
        <v>0.90295058075623436</v>
      </c>
      <c r="CF568" s="104">
        <v>973.49487790915111</v>
      </c>
      <c r="CG568" s="104">
        <v>3667.2912446557143</v>
      </c>
      <c r="CH568" s="104">
        <v>2693.7963667465597</v>
      </c>
    </row>
    <row r="569" spans="2:86" x14ac:dyDescent="0.2">
      <c r="B569" s="105">
        <v>564</v>
      </c>
      <c r="C569" s="109">
        <v>16.679130996504021</v>
      </c>
      <c r="D569" s="109">
        <v>0</v>
      </c>
      <c r="E569" s="109">
        <v>3.4039440826413392</v>
      </c>
      <c r="F569" s="110">
        <v>151.09527599167291</v>
      </c>
      <c r="G569" s="109">
        <v>20.08307507914536</v>
      </c>
      <c r="H569" s="109">
        <v>20.08307507914536</v>
      </c>
      <c r="I569" s="109">
        <v>0</v>
      </c>
      <c r="J569" s="110">
        <v>753.58752836603367</v>
      </c>
      <c r="K569" s="110">
        <v>3614.9535142461646</v>
      </c>
      <c r="L569" s="110">
        <v>2861.3659858801311</v>
      </c>
      <c r="M569" s="111" t="s">
        <v>104</v>
      </c>
      <c r="O569" s="103">
        <v>21.658446506161752</v>
      </c>
      <c r="P569" s="103">
        <v>22.054463548260976</v>
      </c>
      <c r="Q569" s="103">
        <v>0.39601704209922078</v>
      </c>
      <c r="R569" s="104">
        <v>870.73409796275064</v>
      </c>
      <c r="S569" s="104">
        <v>3996.6586689814599</v>
      </c>
      <c r="T569" s="104">
        <v>3125.9245710187097</v>
      </c>
      <c r="X569" s="105">
        <v>564</v>
      </c>
      <c r="Y569" s="109">
        <v>23.400495245607544</v>
      </c>
      <c r="Z569" s="109">
        <v>2</v>
      </c>
      <c r="AA569" s="109">
        <v>5.4493193865112382</v>
      </c>
      <c r="AB569" s="110">
        <v>162.06604374651516</v>
      </c>
      <c r="AC569" s="109">
        <v>25</v>
      </c>
      <c r="AD569" s="109">
        <v>26.849814632118782</v>
      </c>
      <c r="AE569" s="109">
        <v>1.8498146321187825</v>
      </c>
      <c r="AF569" s="110">
        <v>1245.0326775278959</v>
      </c>
      <c r="AG569" s="110">
        <v>4640</v>
      </c>
      <c r="AH569" s="110">
        <v>3394.9673224721041</v>
      </c>
      <c r="AI569" s="111" t="s">
        <v>105</v>
      </c>
      <c r="AK569" s="103">
        <v>21.657079871976556</v>
      </c>
      <c r="AL569" s="103">
        <v>22.073900141576832</v>
      </c>
      <c r="AM569" s="103">
        <v>0.41682026960026458</v>
      </c>
      <c r="AN569" s="104">
        <v>875.91052233042717</v>
      </c>
      <c r="AO569" s="104">
        <v>4031.075795395499</v>
      </c>
      <c r="AP569" s="104">
        <v>3155.165273065068</v>
      </c>
      <c r="AT569" s="105">
        <v>564</v>
      </c>
      <c r="AU569" s="109">
        <v>24.811742892277547</v>
      </c>
      <c r="AV569" s="109">
        <v>5</v>
      </c>
      <c r="AW569" s="109">
        <v>4.8924976767466983</v>
      </c>
      <c r="AX569" s="110">
        <v>161.38436404325495</v>
      </c>
      <c r="AY569" s="109">
        <v>24.704240569024243</v>
      </c>
      <c r="AZ569" s="109">
        <v>24.704240569024243</v>
      </c>
      <c r="BA569" s="109">
        <v>0</v>
      </c>
      <c r="BB569" s="110">
        <v>902.51158111398217</v>
      </c>
      <c r="BC569" s="110">
        <v>3955.6360853536366</v>
      </c>
      <c r="BD569" s="110">
        <v>3053.1245042396545</v>
      </c>
      <c r="BE569" s="111" t="s">
        <v>104</v>
      </c>
      <c r="BG569" s="103">
        <v>22.858056296040498</v>
      </c>
      <c r="BH569" s="103">
        <v>23.683682027502208</v>
      </c>
      <c r="BI569" s="103">
        <v>0.82562573146172102</v>
      </c>
      <c r="BJ569" s="104">
        <v>959.87940065598741</v>
      </c>
      <c r="BK569" s="104">
        <v>3591.9176642642324</v>
      </c>
      <c r="BL569" s="104">
        <v>2632.03826360824</v>
      </c>
      <c r="BP569" s="105">
        <v>564</v>
      </c>
      <c r="BQ569" s="109">
        <v>21.885831210091684</v>
      </c>
      <c r="BR569" s="109">
        <v>3</v>
      </c>
      <c r="BS569" s="109">
        <v>4.1129362227331416</v>
      </c>
      <c r="BT569" s="110">
        <v>129.04940952558644</v>
      </c>
      <c r="BU569" s="109">
        <v>22.998767432824827</v>
      </c>
      <c r="BV569" s="109">
        <v>22.998767432824827</v>
      </c>
      <c r="BW569" s="109">
        <v>0</v>
      </c>
      <c r="BX569" s="110">
        <v>819.01243251033134</v>
      </c>
      <c r="BY569" s="110">
        <v>3659.8151149237242</v>
      </c>
      <c r="BZ569" s="110">
        <v>2840.8026824133931</v>
      </c>
      <c r="CA569" s="111" t="s">
        <v>104</v>
      </c>
      <c r="CC569" s="103">
        <v>22.916132220521177</v>
      </c>
      <c r="CD569" s="103">
        <v>23.817481825070399</v>
      </c>
      <c r="CE569" s="103">
        <v>0.90134960454921975</v>
      </c>
      <c r="CF569" s="104">
        <v>973.22097286411793</v>
      </c>
      <c r="CG569" s="104">
        <v>3667.2779891065443</v>
      </c>
      <c r="CH569" s="104">
        <v>2694.0570162424233</v>
      </c>
    </row>
    <row r="570" spans="2:86" x14ac:dyDescent="0.2">
      <c r="B570" s="105">
        <v>565</v>
      </c>
      <c r="C570" s="109">
        <v>20.164498835016918</v>
      </c>
      <c r="D570" s="109">
        <v>3</v>
      </c>
      <c r="E570" s="109">
        <v>3.7322551432788518</v>
      </c>
      <c r="F570" s="110">
        <v>165.20733792053693</v>
      </c>
      <c r="G570" s="109">
        <v>20.89675397829577</v>
      </c>
      <c r="H570" s="109">
        <v>20.89675397829577</v>
      </c>
      <c r="I570" s="109">
        <v>0</v>
      </c>
      <c r="J570" s="110">
        <v>792.10995726941007</v>
      </c>
      <c r="K570" s="110">
        <v>3911.4157160932386</v>
      </c>
      <c r="L570" s="110">
        <v>3119.3057588238285</v>
      </c>
      <c r="M570" s="111" t="s">
        <v>104</v>
      </c>
      <c r="O570" s="103">
        <v>21.657098377793847</v>
      </c>
      <c r="P570" s="103">
        <v>22.052414504774312</v>
      </c>
      <c r="Q570" s="103">
        <v>0.39531612698046109</v>
      </c>
      <c r="R570" s="104">
        <v>870.59494019161195</v>
      </c>
      <c r="S570" s="104">
        <v>3996.5077964984712</v>
      </c>
      <c r="T570" s="104">
        <v>3125.9128563068607</v>
      </c>
      <c r="X570" s="105">
        <v>565</v>
      </c>
      <c r="Y570" s="109">
        <v>14.152439698988616</v>
      </c>
      <c r="Z570" s="109">
        <v>1</v>
      </c>
      <c r="AA570" s="109">
        <v>4.6488747032753839</v>
      </c>
      <c r="AB570" s="110">
        <v>160.4873425164613</v>
      </c>
      <c r="AC570" s="109">
        <v>17.801314402263998</v>
      </c>
      <c r="AD570" s="109">
        <v>17.801314402263998</v>
      </c>
      <c r="AE570" s="109">
        <v>0</v>
      </c>
      <c r="AF570" s="110">
        <v>694.5267745843812</v>
      </c>
      <c r="AG570" s="110">
        <v>3274.2365924075198</v>
      </c>
      <c r="AH570" s="110">
        <v>2579.7098178231386</v>
      </c>
      <c r="AI570" s="111" t="s">
        <v>104</v>
      </c>
      <c r="AK570" s="103">
        <v>21.650255508313347</v>
      </c>
      <c r="AL570" s="103">
        <v>22.066338042923181</v>
      </c>
      <c r="AM570" s="103">
        <v>0.41608253460982164</v>
      </c>
      <c r="AN570" s="104">
        <v>875.58948914857569</v>
      </c>
      <c r="AO570" s="104">
        <v>4029.7362569831303</v>
      </c>
      <c r="AP570" s="104">
        <v>3154.1467678345512</v>
      </c>
      <c r="AT570" s="105">
        <v>565</v>
      </c>
      <c r="AU570" s="109">
        <v>20.921639502021378</v>
      </c>
      <c r="AV570" s="109">
        <v>4</v>
      </c>
      <c r="AW570" s="109">
        <v>5.6229365875699697</v>
      </c>
      <c r="AX570" s="110">
        <v>180.99351423942423</v>
      </c>
      <c r="AY570" s="109">
        <v>22.544576089591349</v>
      </c>
      <c r="AZ570" s="109">
        <v>22.544576089591349</v>
      </c>
      <c r="BA570" s="109">
        <v>0</v>
      </c>
      <c r="BB570" s="110">
        <v>857.33079692716467</v>
      </c>
      <c r="BC570" s="110">
        <v>3581.6864134387024</v>
      </c>
      <c r="BD570" s="110">
        <v>2724.3556165115378</v>
      </c>
      <c r="BE570" s="111" t="s">
        <v>104</v>
      </c>
      <c r="BG570" s="103">
        <v>22.857501463816693</v>
      </c>
      <c r="BH570" s="103">
        <v>23.681665910797939</v>
      </c>
      <c r="BI570" s="103">
        <v>0.82416444698125779</v>
      </c>
      <c r="BJ570" s="104">
        <v>959.69789870248519</v>
      </c>
      <c r="BK570" s="104">
        <v>3591.8995558556921</v>
      </c>
      <c r="BL570" s="104">
        <v>2632.2016571532017</v>
      </c>
      <c r="BP570" s="105">
        <v>565</v>
      </c>
      <c r="BQ570" s="109">
        <v>18.693001070734187</v>
      </c>
      <c r="BR570" s="109">
        <v>5</v>
      </c>
      <c r="BS570" s="109">
        <v>4.076331655555868</v>
      </c>
      <c r="BT570" s="110">
        <v>152.95400905598063</v>
      </c>
      <c r="BU570" s="109">
        <v>17.769332726290056</v>
      </c>
      <c r="BV570" s="109">
        <v>17.769332726290056</v>
      </c>
      <c r="BW570" s="109">
        <v>0</v>
      </c>
      <c r="BX570" s="110">
        <v>686.03399084468242</v>
      </c>
      <c r="BY570" s="110">
        <v>3015.3999089435083</v>
      </c>
      <c r="BZ570" s="110">
        <v>2329.3659180988261</v>
      </c>
      <c r="CA570" s="111" t="s">
        <v>104</v>
      </c>
      <c r="CC570" s="103">
        <v>22.907022840885368</v>
      </c>
      <c r="CD570" s="103">
        <v>23.80677713639999</v>
      </c>
      <c r="CE570" s="103">
        <v>0.89975429551461938</v>
      </c>
      <c r="CF570" s="104">
        <v>972.71267732072079</v>
      </c>
      <c r="CG570" s="104">
        <v>3666.1242225929814</v>
      </c>
      <c r="CH570" s="104">
        <v>2693.4115452722572</v>
      </c>
    </row>
    <row r="571" spans="2:86" x14ac:dyDescent="0.2">
      <c r="B571" s="105">
        <v>566</v>
      </c>
      <c r="C571" s="109">
        <v>17.147759063846596</v>
      </c>
      <c r="D571" s="109">
        <v>0</v>
      </c>
      <c r="E571" s="109">
        <v>3.7471295940761977</v>
      </c>
      <c r="F571" s="110">
        <v>172.77047859240957</v>
      </c>
      <c r="G571" s="109">
        <v>20.894888657922795</v>
      </c>
      <c r="H571" s="109">
        <v>20.894888657922795</v>
      </c>
      <c r="I571" s="109">
        <v>0</v>
      </c>
      <c r="J571" s="110">
        <v>799.61713833009344</v>
      </c>
      <c r="K571" s="110">
        <v>3761.0799584261031</v>
      </c>
      <c r="L571" s="110">
        <v>2961.4628200960096</v>
      </c>
      <c r="M571" s="111" t="s">
        <v>104</v>
      </c>
      <c r="O571" s="103">
        <v>21.655751717511389</v>
      </c>
      <c r="P571" s="103">
        <v>22.050369406104959</v>
      </c>
      <c r="Q571" s="103">
        <v>0.39461768859356983</v>
      </c>
      <c r="R571" s="104">
        <v>870.4695377148247</v>
      </c>
      <c r="S571" s="104">
        <v>3996.0918462545274</v>
      </c>
      <c r="T571" s="104">
        <v>3125.6223085397032</v>
      </c>
      <c r="X571" s="105">
        <v>566</v>
      </c>
      <c r="Y571" s="109">
        <v>21.155829583470499</v>
      </c>
      <c r="Z571" s="109">
        <v>3</v>
      </c>
      <c r="AA571" s="109">
        <v>3.6884353262593907</v>
      </c>
      <c r="AB571" s="110">
        <v>183.97117638449927</v>
      </c>
      <c r="AC571" s="109">
        <v>21.84426490972989</v>
      </c>
      <c r="AD571" s="109">
        <v>21.84426490972989</v>
      </c>
      <c r="AE571" s="109">
        <v>0</v>
      </c>
      <c r="AF571" s="110">
        <v>839.29912367639599</v>
      </c>
      <c r="AG571" s="110">
        <v>4141.9676837513798</v>
      </c>
      <c r="AH571" s="110">
        <v>3302.6685600749838</v>
      </c>
      <c r="AI571" s="111" t="s">
        <v>104</v>
      </c>
      <c r="AK571" s="103">
        <v>21.650598281107371</v>
      </c>
      <c r="AL571" s="103">
        <v>22.065945687564181</v>
      </c>
      <c r="AM571" s="103">
        <v>0.41534740645680074</v>
      </c>
      <c r="AN571" s="104">
        <v>875.52537189509133</v>
      </c>
      <c r="AO571" s="104">
        <v>4029.9345457230038</v>
      </c>
      <c r="AP571" s="104">
        <v>3154.4091738279089</v>
      </c>
      <c r="AT571" s="105">
        <v>566</v>
      </c>
      <c r="AU571" s="109">
        <v>22.243248659636656</v>
      </c>
      <c r="AV571" s="109">
        <v>1</v>
      </c>
      <c r="AW571" s="109">
        <v>3.5410108406191885</v>
      </c>
      <c r="AX571" s="110">
        <v>117.4682687793767</v>
      </c>
      <c r="AY571" s="109">
        <v>24.784259500255843</v>
      </c>
      <c r="AZ571" s="109">
        <v>24.784259500255843</v>
      </c>
      <c r="BA571" s="109">
        <v>0</v>
      </c>
      <c r="BB571" s="110">
        <v>860.99605378705189</v>
      </c>
      <c r="BC571" s="110">
        <v>3767.6389250383763</v>
      </c>
      <c r="BD571" s="110">
        <v>2906.6428712513243</v>
      </c>
      <c r="BE571" s="111" t="s">
        <v>104</v>
      </c>
      <c r="BG571" s="103">
        <v>22.860905629958811</v>
      </c>
      <c r="BH571" s="103">
        <v>23.683613956008998</v>
      </c>
      <c r="BI571" s="103">
        <v>0.8227083260501955</v>
      </c>
      <c r="BJ571" s="104">
        <v>959.52351381747565</v>
      </c>
      <c r="BK571" s="104">
        <v>3592.2100494408201</v>
      </c>
      <c r="BL571" s="104">
        <v>2632.6865356233398</v>
      </c>
      <c r="BP571" s="105">
        <v>566</v>
      </c>
      <c r="BQ571" s="109">
        <v>21.628874597556351</v>
      </c>
      <c r="BR571" s="109">
        <v>5</v>
      </c>
      <c r="BS571" s="109">
        <v>4.3108013036485051</v>
      </c>
      <c r="BT571" s="110">
        <v>167.57193703817944</v>
      </c>
      <c r="BU571" s="109">
        <v>20.939675901204858</v>
      </c>
      <c r="BV571" s="109">
        <v>20.939675901204858</v>
      </c>
      <c r="BW571" s="109">
        <v>0</v>
      </c>
      <c r="BX571" s="110">
        <v>795.76221407432513</v>
      </c>
      <c r="BY571" s="110">
        <v>3490.9513851807287</v>
      </c>
      <c r="BZ571" s="110">
        <v>2695.1891711064036</v>
      </c>
      <c r="CA571" s="111" t="s">
        <v>104</v>
      </c>
      <c r="CC571" s="103">
        <v>22.903546962900069</v>
      </c>
      <c r="CD571" s="103">
        <v>23.801711586514489</v>
      </c>
      <c r="CE571" s="103">
        <v>0.89816462361441696</v>
      </c>
      <c r="CF571" s="104">
        <v>972.40004399343036</v>
      </c>
      <c r="CG571" s="104">
        <v>3665.8147299473767</v>
      </c>
      <c r="CH571" s="104">
        <v>2693.4146859539428</v>
      </c>
    </row>
    <row r="572" spans="2:86" x14ac:dyDescent="0.2">
      <c r="B572" s="105">
        <v>567</v>
      </c>
      <c r="C572" s="109">
        <v>19.024608572758488</v>
      </c>
      <c r="D572" s="109">
        <v>2</v>
      </c>
      <c r="E572" s="109">
        <v>4.2668088795108012</v>
      </c>
      <c r="F572" s="110">
        <v>162.26705210320634</v>
      </c>
      <c r="G572" s="109">
        <v>21.29141745226929</v>
      </c>
      <c r="H572" s="109">
        <v>21.29141745226929</v>
      </c>
      <c r="I572" s="109">
        <v>0</v>
      </c>
      <c r="J572" s="110">
        <v>801.00957567128501</v>
      </c>
      <c r="K572" s="110">
        <v>3932.4551414084722</v>
      </c>
      <c r="L572" s="110">
        <v>3131.4455657371873</v>
      </c>
      <c r="M572" s="111" t="s">
        <v>104</v>
      </c>
      <c r="O572" s="103">
        <v>21.655109152669691</v>
      </c>
      <c r="P572" s="103">
        <v>22.049030866503838</v>
      </c>
      <c r="Q572" s="103">
        <v>0.39392171383414554</v>
      </c>
      <c r="R572" s="104">
        <v>870.34703337259623</v>
      </c>
      <c r="S572" s="104">
        <v>3995.9796122071798</v>
      </c>
      <c r="T572" s="104">
        <v>3125.6325788345844</v>
      </c>
      <c r="X572" s="105">
        <v>567</v>
      </c>
      <c r="Y572" s="109">
        <v>19.74689117148505</v>
      </c>
      <c r="Z572" s="109">
        <v>0</v>
      </c>
      <c r="AA572" s="109">
        <v>5.966242787942706</v>
      </c>
      <c r="AB572" s="110">
        <v>152.75629981763365</v>
      </c>
      <c r="AC572" s="109">
        <v>25</v>
      </c>
      <c r="AD572" s="109">
        <v>25.713133959427758</v>
      </c>
      <c r="AE572" s="109">
        <v>0.7131339594277577</v>
      </c>
      <c r="AF572" s="110">
        <v>1031.1204125146301</v>
      </c>
      <c r="AG572" s="110">
        <v>4500</v>
      </c>
      <c r="AH572" s="110">
        <v>3468.8795874853699</v>
      </c>
      <c r="AI572" s="111" t="s">
        <v>105</v>
      </c>
      <c r="AK572" s="103">
        <v>21.656505515179493</v>
      </c>
      <c r="AL572" s="103">
        <v>22.072378118378754</v>
      </c>
      <c r="AM572" s="103">
        <v>0.41587260319925395</v>
      </c>
      <c r="AN572" s="104">
        <v>875.79978995614863</v>
      </c>
      <c r="AO572" s="104">
        <v>4030.7635853249035</v>
      </c>
      <c r="AP572" s="104">
        <v>3154.9637953687511</v>
      </c>
      <c r="AT572" s="105">
        <v>567</v>
      </c>
      <c r="AU572" s="109">
        <v>23.739141063420629</v>
      </c>
      <c r="AV572" s="109">
        <v>1</v>
      </c>
      <c r="AW572" s="109">
        <v>6.6586228375962966</v>
      </c>
      <c r="AX572" s="110">
        <v>157.47275529914015</v>
      </c>
      <c r="AY572" s="109">
        <v>25</v>
      </c>
      <c r="AZ572" s="109">
        <v>29.397763901016926</v>
      </c>
      <c r="BA572" s="109">
        <v>4.3977639010169263</v>
      </c>
      <c r="BB572" s="110">
        <v>1567.1373404516792</v>
      </c>
      <c r="BC572" s="110">
        <v>3800</v>
      </c>
      <c r="BD572" s="110">
        <v>2232.8626595483211</v>
      </c>
      <c r="BE572" s="111" t="s">
        <v>105</v>
      </c>
      <c r="BG572" s="103">
        <v>22.864678283168761</v>
      </c>
      <c r="BH572" s="103">
        <v>23.693691821873209</v>
      </c>
      <c r="BI572" s="103">
        <v>0.82901353870445771</v>
      </c>
      <c r="BJ572" s="104">
        <v>960.59514314134549</v>
      </c>
      <c r="BK572" s="104">
        <v>3592.5765220167623</v>
      </c>
      <c r="BL572" s="104">
        <v>2631.9813788754122</v>
      </c>
      <c r="BP572" s="105">
        <v>567</v>
      </c>
      <c r="BQ572" s="109">
        <v>17.543360719958997</v>
      </c>
      <c r="BR572" s="109">
        <v>6</v>
      </c>
      <c r="BS572" s="109">
        <v>4.601185707874297</v>
      </c>
      <c r="BT572" s="110">
        <v>140.27666408524806</v>
      </c>
      <c r="BU572" s="109">
        <v>16.144546427833294</v>
      </c>
      <c r="BV572" s="109">
        <v>16.144546427833294</v>
      </c>
      <c r="BW572" s="109">
        <v>0</v>
      </c>
      <c r="BX572" s="110">
        <v>624.61305692024689</v>
      </c>
      <c r="BY572" s="110">
        <v>2841.6819641749939</v>
      </c>
      <c r="BZ572" s="110">
        <v>2217.068907254747</v>
      </c>
      <c r="CA572" s="111" t="s">
        <v>104</v>
      </c>
      <c r="CC572" s="103">
        <v>22.891626327035752</v>
      </c>
      <c r="CD572" s="103">
        <v>23.788206886058259</v>
      </c>
      <c r="CE572" s="103">
        <v>0.89658055902250433</v>
      </c>
      <c r="CF572" s="104">
        <v>971.78666306384798</v>
      </c>
      <c r="CG572" s="104">
        <v>3664.3612330059796</v>
      </c>
      <c r="CH572" s="104">
        <v>2692.5745699421277</v>
      </c>
    </row>
    <row r="573" spans="2:86" x14ac:dyDescent="0.2">
      <c r="B573" s="105">
        <v>568</v>
      </c>
      <c r="C573" s="109">
        <v>16.305687129645637</v>
      </c>
      <c r="D573" s="109">
        <v>0</v>
      </c>
      <c r="E573" s="109">
        <v>5.5469733224563296</v>
      </c>
      <c r="F573" s="110">
        <v>132.14021857223258</v>
      </c>
      <c r="G573" s="109">
        <v>21.852660452101965</v>
      </c>
      <c r="H573" s="109">
        <v>21.852660452101965</v>
      </c>
      <c r="I573" s="109">
        <v>0</v>
      </c>
      <c r="J573" s="110">
        <v>787.72003213529149</v>
      </c>
      <c r="K573" s="110">
        <v>3933.4788813783539</v>
      </c>
      <c r="L573" s="110">
        <v>3145.7588492430623</v>
      </c>
      <c r="M573" s="111" t="s">
        <v>104</v>
      </c>
      <c r="O573" s="103">
        <v>21.655456954253196</v>
      </c>
      <c r="P573" s="103">
        <v>22.048685143943271</v>
      </c>
      <c r="Q573" s="103">
        <v>0.39322818969007134</v>
      </c>
      <c r="R573" s="104">
        <v>870.20156329999543</v>
      </c>
      <c r="S573" s="104">
        <v>3995.8695757092414</v>
      </c>
      <c r="T573" s="104">
        <v>3125.6680124092472</v>
      </c>
      <c r="X573" s="105">
        <v>568</v>
      </c>
      <c r="Y573" s="109">
        <v>22.547564878570121</v>
      </c>
      <c r="Z573" s="109">
        <v>3</v>
      </c>
      <c r="AA573" s="109">
        <v>2.4508320426515056</v>
      </c>
      <c r="AB573" s="110">
        <v>153.85135957267218</v>
      </c>
      <c r="AC573" s="109">
        <v>21.998396921221627</v>
      </c>
      <c r="AD573" s="109">
        <v>21.998396921221627</v>
      </c>
      <c r="AE573" s="109">
        <v>0</v>
      </c>
      <c r="AF573" s="110">
        <v>813.80326720932101</v>
      </c>
      <c r="AG573" s="110">
        <v>4169.711445819893</v>
      </c>
      <c r="AH573" s="110">
        <v>3355.9081786105721</v>
      </c>
      <c r="AI573" s="111" t="s">
        <v>104</v>
      </c>
      <c r="AK573" s="103">
        <v>21.657107436669001</v>
      </c>
      <c r="AL573" s="103">
        <v>22.072247869792211</v>
      </c>
      <c r="AM573" s="103">
        <v>0.41514043312319893</v>
      </c>
      <c r="AN573" s="104">
        <v>875.69064114849573</v>
      </c>
      <c r="AO573" s="104">
        <v>4031.0082118398595</v>
      </c>
      <c r="AP573" s="104">
        <v>3155.3175706913598</v>
      </c>
      <c r="AT573" s="105">
        <v>568</v>
      </c>
      <c r="AU573" s="109">
        <v>21.680730624242042</v>
      </c>
      <c r="AV573" s="109">
        <v>6</v>
      </c>
      <c r="AW573" s="109">
        <v>6.0690676743412855</v>
      </c>
      <c r="AX573" s="110">
        <v>147.81210085773122</v>
      </c>
      <c r="AY573" s="109">
        <v>21.749798298583329</v>
      </c>
      <c r="AZ573" s="109">
        <v>21.749798298583329</v>
      </c>
      <c r="BA573" s="109">
        <v>0</v>
      </c>
      <c r="BB573" s="110">
        <v>800.30604981523118</v>
      </c>
      <c r="BC573" s="110">
        <v>3562.4697447874992</v>
      </c>
      <c r="BD573" s="110">
        <v>2762.1636949722679</v>
      </c>
      <c r="BE573" s="111" t="s">
        <v>104</v>
      </c>
      <c r="BG573" s="103">
        <v>22.862715466294492</v>
      </c>
      <c r="BH573" s="103">
        <v>23.690269474120942</v>
      </c>
      <c r="BI573" s="103">
        <v>0.82755400782645694</v>
      </c>
      <c r="BJ573" s="104">
        <v>960.31294403337699</v>
      </c>
      <c r="BK573" s="104">
        <v>3592.5235171272743</v>
      </c>
      <c r="BL573" s="104">
        <v>2632.2105730938924</v>
      </c>
      <c r="BP573" s="105">
        <v>568</v>
      </c>
      <c r="BQ573" s="109">
        <v>29.383852785665006</v>
      </c>
      <c r="BR573" s="109">
        <v>3</v>
      </c>
      <c r="BS573" s="109">
        <v>4.1992675628112526</v>
      </c>
      <c r="BT573" s="110">
        <v>136.62781845309476</v>
      </c>
      <c r="BU573" s="109">
        <v>25</v>
      </c>
      <c r="BV573" s="109">
        <v>30.583120348476257</v>
      </c>
      <c r="BW573" s="109">
        <v>5.5831203484762568</v>
      </c>
      <c r="BX573" s="110">
        <v>1724.0958707245331</v>
      </c>
      <c r="BY573" s="110">
        <v>3960</v>
      </c>
      <c r="BZ573" s="110">
        <v>2235.9041292754669</v>
      </c>
      <c r="CA573" s="111" t="s">
        <v>105</v>
      </c>
      <c r="CC573" s="103">
        <v>22.895338252516321</v>
      </c>
      <c r="CD573" s="103">
        <v>23.800169761872375</v>
      </c>
      <c r="CE573" s="103">
        <v>0.90483150935604972</v>
      </c>
      <c r="CF573" s="104">
        <v>973.11115110550418</v>
      </c>
      <c r="CG573" s="104">
        <v>3664.8817237929406</v>
      </c>
      <c r="CH573" s="104">
        <v>2691.7705726874328</v>
      </c>
    </row>
    <row r="574" spans="2:86" x14ac:dyDescent="0.2">
      <c r="B574" s="105">
        <v>569</v>
      </c>
      <c r="C574" s="109">
        <v>16.481738773751161</v>
      </c>
      <c r="D574" s="109">
        <v>4</v>
      </c>
      <c r="E574" s="109">
        <v>4.4121278367244017</v>
      </c>
      <c r="F574" s="110">
        <v>141.91865846084261</v>
      </c>
      <c r="G574" s="109">
        <v>16.893866610475563</v>
      </c>
      <c r="H574" s="109">
        <v>16.893866610475563</v>
      </c>
      <c r="I574" s="109">
        <v>0</v>
      </c>
      <c r="J574" s="110">
        <v>648.73465677510944</v>
      </c>
      <c r="K574" s="110">
        <v>3240.8959898856015</v>
      </c>
      <c r="L574" s="110">
        <v>2592.1613331104918</v>
      </c>
      <c r="M574" s="111" t="s">
        <v>104</v>
      </c>
      <c r="O574" s="103">
        <v>21.647088605670106</v>
      </c>
      <c r="P574" s="103">
        <v>22.039625708910812</v>
      </c>
      <c r="Q574" s="103">
        <v>0.3925371032407039</v>
      </c>
      <c r="R574" s="104">
        <v>869.81234202315034</v>
      </c>
      <c r="S574" s="104">
        <v>3994.5427328519063</v>
      </c>
      <c r="T574" s="104">
        <v>3124.7303908287572</v>
      </c>
      <c r="X574" s="105">
        <v>569</v>
      </c>
      <c r="Y574" s="109">
        <v>22.319348873921847</v>
      </c>
      <c r="Z574" s="109">
        <v>1</v>
      </c>
      <c r="AA574" s="109">
        <v>4.5612267648835649</v>
      </c>
      <c r="AB574" s="110">
        <v>176.15519872473237</v>
      </c>
      <c r="AC574" s="109">
        <v>25</v>
      </c>
      <c r="AD574" s="109">
        <v>25.880575638805411</v>
      </c>
      <c r="AE574" s="109">
        <v>0.88057563880541068</v>
      </c>
      <c r="AF574" s="110">
        <v>1084.6588137097062</v>
      </c>
      <c r="AG574" s="110">
        <v>4570</v>
      </c>
      <c r="AH574" s="110">
        <v>3485.341186290294</v>
      </c>
      <c r="AI574" s="111" t="s">
        <v>105</v>
      </c>
      <c r="AK574" s="103">
        <v>21.662982467536015</v>
      </c>
      <c r="AL574" s="103">
        <v>22.078940888718417</v>
      </c>
      <c r="AM574" s="103">
        <v>0.41595842118239434</v>
      </c>
      <c r="AN574" s="104">
        <v>876.05789628480716</v>
      </c>
      <c r="AO574" s="104">
        <v>4031.9554733304749</v>
      </c>
      <c r="AP574" s="104">
        <v>3155.8975770456636</v>
      </c>
      <c r="AT574" s="105">
        <v>569</v>
      </c>
      <c r="AU574" s="109">
        <v>21.525240483102031</v>
      </c>
      <c r="AV574" s="109">
        <v>3</v>
      </c>
      <c r="AW574" s="109">
        <v>3.1125432773272683</v>
      </c>
      <c r="AX574" s="110">
        <v>154.39231204097746</v>
      </c>
      <c r="AY574" s="109">
        <v>21.637783760429301</v>
      </c>
      <c r="AZ574" s="109">
        <v>21.637783760429301</v>
      </c>
      <c r="BA574" s="109">
        <v>0</v>
      </c>
      <c r="BB574" s="110">
        <v>803.52582485385642</v>
      </c>
      <c r="BC574" s="110">
        <v>3395.6675640643953</v>
      </c>
      <c r="BD574" s="110">
        <v>2592.1417392105386</v>
      </c>
      <c r="BE574" s="111" t="s">
        <v>104</v>
      </c>
      <c r="BG574" s="103">
        <v>22.860562686495079</v>
      </c>
      <c r="BH574" s="103">
        <v>23.686662293604787</v>
      </c>
      <c r="BI574" s="103">
        <v>0.82609960710971453</v>
      </c>
      <c r="BJ574" s="104">
        <v>960.03739549351837</v>
      </c>
      <c r="BK574" s="104">
        <v>3592.1775488442113</v>
      </c>
      <c r="BL574" s="104">
        <v>2632.1401533506878</v>
      </c>
      <c r="BP574" s="105">
        <v>569</v>
      </c>
      <c r="BQ574" s="109">
        <v>20.640762959587402</v>
      </c>
      <c r="BR574" s="109">
        <v>2</v>
      </c>
      <c r="BS574" s="109">
        <v>6.0633581610191936</v>
      </c>
      <c r="BT574" s="110">
        <v>146.32886479902984</v>
      </c>
      <c r="BU574" s="109">
        <v>24.704121120606594</v>
      </c>
      <c r="BV574" s="109">
        <v>24.704121120606594</v>
      </c>
      <c r="BW574" s="109">
        <v>0</v>
      </c>
      <c r="BX574" s="110">
        <v>887.45249841722762</v>
      </c>
      <c r="BY574" s="110">
        <v>3845.618168090989</v>
      </c>
      <c r="BZ574" s="110">
        <v>2958.1656696737614</v>
      </c>
      <c r="CA574" s="111" t="s">
        <v>104</v>
      </c>
      <c r="CC574" s="103">
        <v>22.898517132776586</v>
      </c>
      <c r="CD574" s="103">
        <v>23.801758428583685</v>
      </c>
      <c r="CE574" s="103">
        <v>0.90324129580709356</v>
      </c>
      <c r="CF574" s="104">
        <v>972.9606086578973</v>
      </c>
      <c r="CG574" s="104">
        <v>3665.1993625351165</v>
      </c>
      <c r="CH574" s="104">
        <v>2692.2387538772155</v>
      </c>
    </row>
    <row r="575" spans="2:86" x14ac:dyDescent="0.2">
      <c r="B575" s="105">
        <v>570</v>
      </c>
      <c r="C575" s="109">
        <v>19.908041215386486</v>
      </c>
      <c r="D575" s="109">
        <v>4</v>
      </c>
      <c r="E575" s="109">
        <v>4.0327051387678434</v>
      </c>
      <c r="F575" s="110">
        <v>155.94510088970657</v>
      </c>
      <c r="G575" s="109">
        <v>19.940746354154328</v>
      </c>
      <c r="H575" s="109">
        <v>19.940746354154328</v>
      </c>
      <c r="I575" s="109">
        <v>0</v>
      </c>
      <c r="J575" s="110">
        <v>754.16749151433646</v>
      </c>
      <c r="K575" s="110">
        <v>3789.3343437477788</v>
      </c>
      <c r="L575" s="110">
        <v>3035.1668522334421</v>
      </c>
      <c r="M575" s="111" t="s">
        <v>104</v>
      </c>
      <c r="O575" s="103">
        <v>21.64409502277271</v>
      </c>
      <c r="P575" s="103">
        <v>22.035943464428783</v>
      </c>
      <c r="Q575" s="103">
        <v>0.39184844165607108</v>
      </c>
      <c r="R575" s="104">
        <v>869.60945632050334</v>
      </c>
      <c r="S575" s="104">
        <v>3994.1827181341796</v>
      </c>
      <c r="T575" s="104">
        <v>3124.5732618136776</v>
      </c>
      <c r="X575" s="105">
        <v>570</v>
      </c>
      <c r="Y575" s="109">
        <v>16.50003062932905</v>
      </c>
      <c r="Z575" s="109">
        <v>1</v>
      </c>
      <c r="AA575" s="109">
        <v>3.958361380153792</v>
      </c>
      <c r="AB575" s="110">
        <v>102.77763054856298</v>
      </c>
      <c r="AC575" s="109">
        <v>19.458392009482843</v>
      </c>
      <c r="AD575" s="109">
        <v>19.458392009482843</v>
      </c>
      <c r="AE575" s="109">
        <v>0</v>
      </c>
      <c r="AF575" s="110">
        <v>686.5293908330483</v>
      </c>
      <c r="AG575" s="110">
        <v>3572.5105617069116</v>
      </c>
      <c r="AH575" s="110">
        <v>2885.9811708738634</v>
      </c>
      <c r="AI575" s="111" t="s">
        <v>104</v>
      </c>
      <c r="AK575" s="103">
        <v>21.659114764978028</v>
      </c>
      <c r="AL575" s="103">
        <v>22.074343434544321</v>
      </c>
      <c r="AM575" s="103">
        <v>0.41522866956628485</v>
      </c>
      <c r="AN575" s="104">
        <v>875.72539013489177</v>
      </c>
      <c r="AO575" s="104">
        <v>4031.1494296258725</v>
      </c>
      <c r="AP575" s="104">
        <v>3155.4240394909766</v>
      </c>
      <c r="AT575" s="105">
        <v>570</v>
      </c>
      <c r="AU575" s="109">
        <v>20.815452442776426</v>
      </c>
      <c r="AV575" s="109">
        <v>4</v>
      </c>
      <c r="AW575" s="109">
        <v>3.189613781650416</v>
      </c>
      <c r="AX575" s="110">
        <v>153.06151774774449</v>
      </c>
      <c r="AY575" s="109">
        <v>20.005066224426841</v>
      </c>
      <c r="AZ575" s="109">
        <v>20.005066224426841</v>
      </c>
      <c r="BA575" s="109">
        <v>0</v>
      </c>
      <c r="BB575" s="110">
        <v>753.21350448054966</v>
      </c>
      <c r="BC575" s="110">
        <v>3200.759933664026</v>
      </c>
      <c r="BD575" s="110">
        <v>2447.5464291834764</v>
      </c>
      <c r="BE575" s="111" t="s">
        <v>104</v>
      </c>
      <c r="BG575" s="103">
        <v>22.855553043579171</v>
      </c>
      <c r="BH575" s="103">
        <v>23.680203353132544</v>
      </c>
      <c r="BI575" s="103">
        <v>0.8246503095533817</v>
      </c>
      <c r="BJ575" s="104">
        <v>959.67454656191671</v>
      </c>
      <c r="BK575" s="104">
        <v>3591.4908512737197</v>
      </c>
      <c r="BL575" s="104">
        <v>2631.8163047117982</v>
      </c>
      <c r="BP575" s="105">
        <v>570</v>
      </c>
      <c r="BQ575" s="109">
        <v>21.833591473196389</v>
      </c>
      <c r="BR575" s="109">
        <v>4</v>
      </c>
      <c r="BS575" s="109">
        <v>6.3807300776838822</v>
      </c>
      <c r="BT575" s="110">
        <v>174.16024298619695</v>
      </c>
      <c r="BU575" s="109">
        <v>24.214321550880271</v>
      </c>
      <c r="BV575" s="109">
        <v>24.214321550880271</v>
      </c>
      <c r="BW575" s="109">
        <v>0</v>
      </c>
      <c r="BX575" s="110">
        <v>900.58988951260505</v>
      </c>
      <c r="BY575" s="110">
        <v>3912.1482326320406</v>
      </c>
      <c r="BZ575" s="110">
        <v>3011.5583431194354</v>
      </c>
      <c r="CA575" s="111" t="s">
        <v>104</v>
      </c>
      <c r="CC575" s="103">
        <v>22.90082556158028</v>
      </c>
      <c r="CD575" s="103">
        <v>23.802482223535083</v>
      </c>
      <c r="CE575" s="103">
        <v>0.90165666195480043</v>
      </c>
      <c r="CF575" s="104">
        <v>972.83364248395833</v>
      </c>
      <c r="CG575" s="104">
        <v>3665.6326061668656</v>
      </c>
      <c r="CH575" s="104">
        <v>2692.7989636829038</v>
      </c>
    </row>
    <row r="576" spans="2:86" x14ac:dyDescent="0.2">
      <c r="B576" s="105">
        <v>571</v>
      </c>
      <c r="C576" s="109">
        <v>23.570233481714574</v>
      </c>
      <c r="D576" s="109">
        <v>0</v>
      </c>
      <c r="E576" s="109">
        <v>5.4637407186975686</v>
      </c>
      <c r="F576" s="110">
        <v>174.75482589365231</v>
      </c>
      <c r="G576" s="109">
        <v>25</v>
      </c>
      <c r="H576" s="109">
        <v>29.033974200412143</v>
      </c>
      <c r="I576" s="109">
        <v>4.0339742004121426</v>
      </c>
      <c r="J576" s="110">
        <v>1650.8701819678381</v>
      </c>
      <c r="K576" s="110">
        <v>4500</v>
      </c>
      <c r="L576" s="110">
        <v>2849.1298180321619</v>
      </c>
      <c r="M576" s="111" t="s">
        <v>105</v>
      </c>
      <c r="O576" s="103">
        <v>21.649972264414089</v>
      </c>
      <c r="P576" s="103">
        <v>22.048199210025953</v>
      </c>
      <c r="Q576" s="103">
        <v>0.39822694561186106</v>
      </c>
      <c r="R576" s="104">
        <v>870.97768876471935</v>
      </c>
      <c r="S576" s="104">
        <v>3995.068562760915</v>
      </c>
      <c r="T576" s="104">
        <v>3124.0908739961969</v>
      </c>
      <c r="X576" s="105">
        <v>571</v>
      </c>
      <c r="Y576" s="109">
        <v>17.590976889601862</v>
      </c>
      <c r="Z576" s="109">
        <v>3</v>
      </c>
      <c r="AA576" s="109">
        <v>5.6252081810728818</v>
      </c>
      <c r="AB576" s="110">
        <v>159.13916801624669</v>
      </c>
      <c r="AC576" s="109">
        <v>20.216185070674744</v>
      </c>
      <c r="AD576" s="109">
        <v>20.216185070674744</v>
      </c>
      <c r="AE576" s="109">
        <v>0</v>
      </c>
      <c r="AF576" s="110">
        <v>765.62472013648903</v>
      </c>
      <c r="AG576" s="110">
        <v>3848.9133127214541</v>
      </c>
      <c r="AH576" s="110">
        <v>3083.288592584965</v>
      </c>
      <c r="AI576" s="111" t="s">
        <v>104</v>
      </c>
      <c r="AK576" s="103">
        <v>21.656587742746321</v>
      </c>
      <c r="AL576" s="103">
        <v>22.071089216744198</v>
      </c>
      <c r="AM576" s="103">
        <v>0.41450147399786758</v>
      </c>
      <c r="AN576" s="104">
        <v>875.53256934680348</v>
      </c>
      <c r="AO576" s="104">
        <v>4030.830277056863</v>
      </c>
      <c r="AP576" s="104">
        <v>3155.297707710055</v>
      </c>
      <c r="AT576" s="105">
        <v>571</v>
      </c>
      <c r="AU576" s="109">
        <v>19.251512538895266</v>
      </c>
      <c r="AV576" s="109">
        <v>4</v>
      </c>
      <c r="AW576" s="109">
        <v>4.738753828159358</v>
      </c>
      <c r="AX576" s="110">
        <v>159.01511617665361</v>
      </c>
      <c r="AY576" s="109">
        <v>19.990266367054623</v>
      </c>
      <c r="AZ576" s="109">
        <v>19.990266367054623</v>
      </c>
      <c r="BA576" s="109">
        <v>0</v>
      </c>
      <c r="BB576" s="110">
        <v>758.72310718829226</v>
      </c>
      <c r="BC576" s="110">
        <v>3198.5399550581933</v>
      </c>
      <c r="BD576" s="110">
        <v>2439.8168478699008</v>
      </c>
      <c r="BE576" s="111" t="s">
        <v>104</v>
      </c>
      <c r="BG576" s="103">
        <v>22.850535028383856</v>
      </c>
      <c r="BH576" s="103">
        <v>23.673741116729605</v>
      </c>
      <c r="BI576" s="103">
        <v>0.82320608834575748</v>
      </c>
      <c r="BJ576" s="104">
        <v>959.32261759628852</v>
      </c>
      <c r="BK576" s="104">
        <v>3590.8026710701897</v>
      </c>
      <c r="BL576" s="104">
        <v>2631.4800534738965</v>
      </c>
      <c r="BP576" s="105">
        <v>571</v>
      </c>
      <c r="BQ576" s="109">
        <v>19.244877739442369</v>
      </c>
      <c r="BR576" s="109">
        <v>4</v>
      </c>
      <c r="BS576" s="109">
        <v>6.2339178260982298</v>
      </c>
      <c r="BT576" s="110">
        <v>121.38970412715261</v>
      </c>
      <c r="BU576" s="109">
        <v>21.478795565540601</v>
      </c>
      <c r="BV576" s="109">
        <v>21.478795565540601</v>
      </c>
      <c r="BW576" s="109">
        <v>0</v>
      </c>
      <c r="BX576" s="110">
        <v>765.75357109337062</v>
      </c>
      <c r="BY576" s="110">
        <v>3501.8193348310901</v>
      </c>
      <c r="BZ576" s="110">
        <v>2736.0657637377194</v>
      </c>
      <c r="CA576" s="111" t="s">
        <v>104</v>
      </c>
      <c r="CC576" s="103">
        <v>22.898335141271978</v>
      </c>
      <c r="CD576" s="103">
        <v>23.798412719755756</v>
      </c>
      <c r="CE576" s="103">
        <v>0.90007757848377623</v>
      </c>
      <c r="CF576" s="104">
        <v>972.47098036243347</v>
      </c>
      <c r="CG576" s="104">
        <v>3665.3457177757346</v>
      </c>
      <c r="CH576" s="104">
        <v>2692.8747374132977</v>
      </c>
    </row>
    <row r="577" spans="2:86" x14ac:dyDescent="0.2">
      <c r="B577" s="105">
        <v>572</v>
      </c>
      <c r="C577" s="109">
        <v>21.868959478316011</v>
      </c>
      <c r="D577" s="109">
        <v>0</v>
      </c>
      <c r="E577" s="109">
        <v>5.5533396923692528</v>
      </c>
      <c r="F577" s="110">
        <v>161.90106452137439</v>
      </c>
      <c r="G577" s="109">
        <v>25</v>
      </c>
      <c r="H577" s="109">
        <v>27.422299170685264</v>
      </c>
      <c r="I577" s="109">
        <v>2.4222991706852639</v>
      </c>
      <c r="J577" s="110">
        <v>1347.9149152447219</v>
      </c>
      <c r="K577" s="110">
        <v>4500</v>
      </c>
      <c r="L577" s="110">
        <v>3152.0850847552783</v>
      </c>
      <c r="M577" s="111" t="s">
        <v>105</v>
      </c>
      <c r="O577" s="103">
        <v>21.655828956259519</v>
      </c>
      <c r="P577" s="103">
        <v>22.057594489677452</v>
      </c>
      <c r="Q577" s="103">
        <v>0.40176553341793342</v>
      </c>
      <c r="R577" s="104">
        <v>871.81149510471937</v>
      </c>
      <c r="S577" s="104">
        <v>3995.9513100288154</v>
      </c>
      <c r="T577" s="104">
        <v>3124.1398149240977</v>
      </c>
      <c r="X577" s="105">
        <v>572</v>
      </c>
      <c r="Y577" s="109">
        <v>19.591602863115064</v>
      </c>
      <c r="Z577" s="109">
        <v>0</v>
      </c>
      <c r="AA577" s="109">
        <v>5.2159661727630997</v>
      </c>
      <c r="AB577" s="110">
        <v>163.35660783595614</v>
      </c>
      <c r="AC577" s="109">
        <v>24.807569035878164</v>
      </c>
      <c r="AD577" s="109">
        <v>24.807569035878164</v>
      </c>
      <c r="AE577" s="109">
        <v>0</v>
      </c>
      <c r="AF577" s="110">
        <v>907.58367891230114</v>
      </c>
      <c r="AG577" s="110">
        <v>4465.3624264580694</v>
      </c>
      <c r="AH577" s="110">
        <v>3557.7787475457681</v>
      </c>
      <c r="AI577" s="111" t="s">
        <v>104</v>
      </c>
      <c r="AK577" s="103">
        <v>21.662096451300748</v>
      </c>
      <c r="AL577" s="103">
        <v>22.075873272372053</v>
      </c>
      <c r="AM577" s="103">
        <v>0.41377682107129787</v>
      </c>
      <c r="AN577" s="104">
        <v>875.58860275513484</v>
      </c>
      <c r="AO577" s="104">
        <v>4031.5899486467251</v>
      </c>
      <c r="AP577" s="104">
        <v>3156.001345891586</v>
      </c>
      <c r="AT577" s="105">
        <v>572</v>
      </c>
      <c r="AU577" s="109">
        <v>16.658253050377105</v>
      </c>
      <c r="AV577" s="109">
        <v>1</v>
      </c>
      <c r="AW577" s="109">
        <v>6.0772341555115057</v>
      </c>
      <c r="AX577" s="110">
        <v>169.04361050648197</v>
      </c>
      <c r="AY577" s="109">
        <v>21.73548720588861</v>
      </c>
      <c r="AZ577" s="109">
        <v>21.73548720588861</v>
      </c>
      <c r="BA577" s="109">
        <v>0</v>
      </c>
      <c r="BB577" s="110">
        <v>821.10822668314029</v>
      </c>
      <c r="BC577" s="110">
        <v>3310.3230808832914</v>
      </c>
      <c r="BD577" s="110">
        <v>2489.214854200151</v>
      </c>
      <c r="BE577" s="111" t="s">
        <v>104</v>
      </c>
      <c r="BG577" s="103">
        <v>22.848585644078796</v>
      </c>
      <c r="BH577" s="103">
        <v>23.670352560941424</v>
      </c>
      <c r="BI577" s="103">
        <v>0.82176691686263559</v>
      </c>
      <c r="BJ577" s="104">
        <v>959.08098404574105</v>
      </c>
      <c r="BK577" s="104">
        <v>3590.3123221362966</v>
      </c>
      <c r="BL577" s="104">
        <v>2631.2313380905507</v>
      </c>
      <c r="BP577" s="105">
        <v>572</v>
      </c>
      <c r="BQ577" s="109">
        <v>17.472629956751518</v>
      </c>
      <c r="BR577" s="109">
        <v>3</v>
      </c>
      <c r="BS577" s="109">
        <v>3.9149242795094827</v>
      </c>
      <c r="BT577" s="110">
        <v>156.14068413662881</v>
      </c>
      <c r="BU577" s="109">
        <v>18.387554236261</v>
      </c>
      <c r="BV577" s="109">
        <v>18.387554236261</v>
      </c>
      <c r="BW577" s="109">
        <v>0</v>
      </c>
      <c r="BX577" s="110">
        <v>707.76731122445881</v>
      </c>
      <c r="BY577" s="110">
        <v>2968.13313543915</v>
      </c>
      <c r="BZ577" s="110">
        <v>2260.3658242146912</v>
      </c>
      <c r="CA577" s="111" t="s">
        <v>104</v>
      </c>
      <c r="CC577" s="103">
        <v>22.890449160668812</v>
      </c>
      <c r="CD577" s="103">
        <v>23.788953176952443</v>
      </c>
      <c r="CE577" s="103">
        <v>0.89850401628362975</v>
      </c>
      <c r="CF577" s="104">
        <v>972.00821171009443</v>
      </c>
      <c r="CG577" s="104">
        <v>3664.1268146597613</v>
      </c>
      <c r="CH577" s="104">
        <v>2692.1186029496635</v>
      </c>
    </row>
    <row r="578" spans="2:86" x14ac:dyDescent="0.2">
      <c r="B578" s="105">
        <v>573</v>
      </c>
      <c r="C578" s="109">
        <v>12.797053547731645</v>
      </c>
      <c r="D578" s="109">
        <v>2</v>
      </c>
      <c r="E578" s="109">
        <v>4.6012152287552244</v>
      </c>
      <c r="F578" s="110">
        <v>184.91556713404992</v>
      </c>
      <c r="G578" s="109">
        <v>15.398268776486869</v>
      </c>
      <c r="H578" s="109">
        <v>15.398268776486869</v>
      </c>
      <c r="I578" s="109">
        <v>0</v>
      </c>
      <c r="J578" s="110">
        <v>646.86363042865605</v>
      </c>
      <c r="K578" s="110">
        <v>2871.6883797676364</v>
      </c>
      <c r="L578" s="110">
        <v>2224.8247493389804</v>
      </c>
      <c r="M578" s="111" t="s">
        <v>104</v>
      </c>
      <c r="O578" s="103">
        <v>21.644908257865502</v>
      </c>
      <c r="P578" s="103">
        <v>22.045972629794051</v>
      </c>
      <c r="Q578" s="103">
        <v>0.40106437192854782</v>
      </c>
      <c r="R578" s="104">
        <v>871.4189159342551</v>
      </c>
      <c r="S578" s="104">
        <v>3993.9892455780982</v>
      </c>
      <c r="T578" s="104">
        <v>3122.5703296438442</v>
      </c>
      <c r="X578" s="105">
        <v>573</v>
      </c>
      <c r="Y578" s="109">
        <v>20.15611405224449</v>
      </c>
      <c r="Z578" s="109">
        <v>1</v>
      </c>
      <c r="AA578" s="109">
        <v>2.6217430794273495</v>
      </c>
      <c r="AB578" s="110">
        <v>180.7173178565763</v>
      </c>
      <c r="AC578" s="109">
        <v>21.777857131671841</v>
      </c>
      <c r="AD578" s="109">
        <v>21.777857131671841</v>
      </c>
      <c r="AE578" s="109">
        <v>0</v>
      </c>
      <c r="AF578" s="110">
        <v>834.0530318067315</v>
      </c>
      <c r="AG578" s="110">
        <v>3990.0142837009312</v>
      </c>
      <c r="AH578" s="110">
        <v>3155.9612518941994</v>
      </c>
      <c r="AI578" s="111" t="s">
        <v>104</v>
      </c>
      <c r="AK578" s="103">
        <v>21.662298476920942</v>
      </c>
      <c r="AL578" s="103">
        <v>22.075353174395264</v>
      </c>
      <c r="AM578" s="103">
        <v>0.41305469747431478</v>
      </c>
      <c r="AN578" s="104">
        <v>875.51611484772047</v>
      </c>
      <c r="AO578" s="104">
        <v>4031.5173907672383</v>
      </c>
      <c r="AP578" s="104">
        <v>3156.0012759195138</v>
      </c>
      <c r="AT578" s="105">
        <v>573</v>
      </c>
      <c r="AU578" s="109">
        <v>20.251235209059814</v>
      </c>
      <c r="AV578" s="109">
        <v>3</v>
      </c>
      <c r="AW578" s="109">
        <v>4.0381972095978416</v>
      </c>
      <c r="AX578" s="110">
        <v>155.71477273310751</v>
      </c>
      <c r="AY578" s="109">
        <v>21.289432418657654</v>
      </c>
      <c r="AZ578" s="109">
        <v>21.289432418657654</v>
      </c>
      <c r="BA578" s="109">
        <v>0</v>
      </c>
      <c r="BB578" s="110">
        <v>794.39774529283704</v>
      </c>
      <c r="BC578" s="110">
        <v>3343.4148627986483</v>
      </c>
      <c r="BD578" s="110">
        <v>2549.0171175058113</v>
      </c>
      <c r="BE578" s="111" t="s">
        <v>104</v>
      </c>
      <c r="BG578" s="103">
        <v>22.84586460878138</v>
      </c>
      <c r="BH578" s="103">
        <v>23.666197377447038</v>
      </c>
      <c r="BI578" s="103">
        <v>0.82033276866566762</v>
      </c>
      <c r="BJ578" s="104">
        <v>958.79357874250741</v>
      </c>
      <c r="BK578" s="104">
        <v>3589.8814365179069</v>
      </c>
      <c r="BL578" s="104">
        <v>2631.0878577753942</v>
      </c>
      <c r="BP578" s="105">
        <v>573</v>
      </c>
      <c r="BQ578" s="109">
        <v>17.017594475899109</v>
      </c>
      <c r="BR578" s="109">
        <v>4</v>
      </c>
      <c r="BS578" s="109">
        <v>5.9362262802214705</v>
      </c>
      <c r="BT578" s="110">
        <v>183.12003270159062</v>
      </c>
      <c r="BU578" s="109">
        <v>18.953820756120578</v>
      </c>
      <c r="BV578" s="109">
        <v>18.953820756120578</v>
      </c>
      <c r="BW578" s="109">
        <v>0</v>
      </c>
      <c r="BX578" s="110">
        <v>751.73465538520793</v>
      </c>
      <c r="BY578" s="110">
        <v>3123.0731134180869</v>
      </c>
      <c r="BZ578" s="110">
        <v>2371.3384580328789</v>
      </c>
      <c r="CA578" s="111" t="s">
        <v>104</v>
      </c>
      <c r="CC578" s="103">
        <v>22.883578954029112</v>
      </c>
      <c r="CD578" s="103">
        <v>23.780514900476295</v>
      </c>
      <c r="CE578" s="103">
        <v>0.89693594644718366</v>
      </c>
      <c r="CF578" s="104">
        <v>971.62379014582768</v>
      </c>
      <c r="CG578" s="104">
        <v>3663.1825673626558</v>
      </c>
      <c r="CH578" s="104">
        <v>2691.5587772168242</v>
      </c>
    </row>
    <row r="579" spans="2:86" x14ac:dyDescent="0.2">
      <c r="B579" s="105">
        <v>574</v>
      </c>
      <c r="C579" s="109">
        <v>23.993969355934439</v>
      </c>
      <c r="D579" s="109">
        <v>0</v>
      </c>
      <c r="E579" s="109">
        <v>5.0190775194898656</v>
      </c>
      <c r="F579" s="110">
        <v>180.29504155271385</v>
      </c>
      <c r="G579" s="109">
        <v>25</v>
      </c>
      <c r="H579" s="109">
        <v>29.013046875424305</v>
      </c>
      <c r="I579" s="109">
        <v>4.0130468754243047</v>
      </c>
      <c r="J579" s="110">
        <v>1652.6434791290887</v>
      </c>
      <c r="K579" s="110">
        <v>4500</v>
      </c>
      <c r="L579" s="110">
        <v>2847.3565208709115</v>
      </c>
      <c r="M579" s="111" t="s">
        <v>105</v>
      </c>
      <c r="O579" s="103">
        <v>21.650753365430194</v>
      </c>
      <c r="P579" s="103">
        <v>22.058110389803861</v>
      </c>
      <c r="Q579" s="103">
        <v>0.40735702437366239</v>
      </c>
      <c r="R579" s="104">
        <v>872.77993433703352</v>
      </c>
      <c r="S579" s="104">
        <v>3994.8707974150702</v>
      </c>
      <c r="T579" s="104">
        <v>3122.0908630780377</v>
      </c>
      <c r="X579" s="105">
        <v>574</v>
      </c>
      <c r="Y579" s="109">
        <v>18.902625770166427</v>
      </c>
      <c r="Z579" s="109">
        <v>4</v>
      </c>
      <c r="AA579" s="109">
        <v>5.0409194474946997</v>
      </c>
      <c r="AB579" s="110">
        <v>142.54464125815872</v>
      </c>
      <c r="AC579" s="109">
        <v>19.943545217661125</v>
      </c>
      <c r="AD579" s="109">
        <v>19.943545217661125</v>
      </c>
      <c r="AE579" s="109">
        <v>0</v>
      </c>
      <c r="AF579" s="110">
        <v>740.85099778799236</v>
      </c>
      <c r="AG579" s="110">
        <v>3869.8381391790026</v>
      </c>
      <c r="AH579" s="110">
        <v>3128.9871413910105</v>
      </c>
      <c r="AI579" s="111" t="s">
        <v>104</v>
      </c>
      <c r="AK579" s="103">
        <v>21.659304133263696</v>
      </c>
      <c r="AL579" s="103">
        <v>22.071639223251129</v>
      </c>
      <c r="AM579" s="103">
        <v>0.41233508998742574</v>
      </c>
      <c r="AN579" s="104">
        <v>875.28150662984638</v>
      </c>
      <c r="AO579" s="104">
        <v>4031.2357195972245</v>
      </c>
      <c r="AP579" s="104">
        <v>3155.9542129673737</v>
      </c>
      <c r="AT579" s="105">
        <v>574</v>
      </c>
      <c r="AU579" s="109">
        <v>16.551794346185755</v>
      </c>
      <c r="AV579" s="109">
        <v>0</v>
      </c>
      <c r="AW579" s="109">
        <v>3.2744782228685234</v>
      </c>
      <c r="AX579" s="110">
        <v>111.4354769079853</v>
      </c>
      <c r="AY579" s="109">
        <v>19.826272569054279</v>
      </c>
      <c r="AZ579" s="109">
        <v>19.826272569054279</v>
      </c>
      <c r="BA579" s="109">
        <v>0</v>
      </c>
      <c r="BB579" s="110">
        <v>706.22365397961369</v>
      </c>
      <c r="BC579" s="110">
        <v>2973.9408853581417</v>
      </c>
      <c r="BD579" s="110">
        <v>2267.7172313785281</v>
      </c>
      <c r="BE579" s="111" t="s">
        <v>104</v>
      </c>
      <c r="BG579" s="103">
        <v>22.840603995471749</v>
      </c>
      <c r="BH579" s="103">
        <v>23.659507612972487</v>
      </c>
      <c r="BI579" s="103">
        <v>0.81890361750074481</v>
      </c>
      <c r="BJ579" s="104">
        <v>958.35356145197966</v>
      </c>
      <c r="BK579" s="104">
        <v>3588.8083693556077</v>
      </c>
      <c r="BL579" s="104">
        <v>2630.4548079036226</v>
      </c>
      <c r="BP579" s="105">
        <v>574</v>
      </c>
      <c r="BQ579" s="109">
        <v>18.567104405115913</v>
      </c>
      <c r="BR579" s="109">
        <v>2</v>
      </c>
      <c r="BS579" s="109">
        <v>5.3558176408501179</v>
      </c>
      <c r="BT579" s="110">
        <v>142.6223999459543</v>
      </c>
      <c r="BU579" s="109">
        <v>21.922922045966033</v>
      </c>
      <c r="BV579" s="109">
        <v>21.922922045966033</v>
      </c>
      <c r="BW579" s="109">
        <v>0</v>
      </c>
      <c r="BX579" s="110">
        <v>800.31006132493519</v>
      </c>
      <c r="BY579" s="110">
        <v>3428.4383068949051</v>
      </c>
      <c r="BZ579" s="110">
        <v>2628.1282455699697</v>
      </c>
      <c r="CA579" s="111" t="s">
        <v>104</v>
      </c>
      <c r="CC579" s="103">
        <v>22.881905335722379</v>
      </c>
      <c r="CD579" s="103">
        <v>23.777278675991084</v>
      </c>
      <c r="CE579" s="103">
        <v>0.89537334026870419</v>
      </c>
      <c r="CF579" s="104">
        <v>971.32533417227216</v>
      </c>
      <c r="CG579" s="104">
        <v>3662.7736052364057</v>
      </c>
      <c r="CH579" s="104">
        <v>2691.4482710641296</v>
      </c>
    </row>
    <row r="580" spans="2:86" x14ac:dyDescent="0.2">
      <c r="B580" s="105">
        <v>575</v>
      </c>
      <c r="C580" s="109">
        <v>24.648283197538291</v>
      </c>
      <c r="D580" s="109">
        <v>1</v>
      </c>
      <c r="E580" s="109">
        <v>4.0351805850039462</v>
      </c>
      <c r="F580" s="110">
        <v>175.558428263542</v>
      </c>
      <c r="G580" s="109">
        <v>25</v>
      </c>
      <c r="H580" s="109">
        <v>27.683463782542237</v>
      </c>
      <c r="I580" s="109">
        <v>2.6834637825422369</v>
      </c>
      <c r="J580" s="110">
        <v>1408.5819091211447</v>
      </c>
      <c r="K580" s="110">
        <v>4550</v>
      </c>
      <c r="L580" s="110">
        <v>3141.4180908788553</v>
      </c>
      <c r="M580" s="111" t="s">
        <v>105</v>
      </c>
      <c r="O580" s="103">
        <v>21.656578142185968</v>
      </c>
      <c r="P580" s="103">
        <v>22.067893613095578</v>
      </c>
      <c r="Q580" s="103">
        <v>0.41131547090960774</v>
      </c>
      <c r="R580" s="104">
        <v>873.71176385839715</v>
      </c>
      <c r="S580" s="104">
        <v>3995.8362395065219</v>
      </c>
      <c r="T580" s="104">
        <v>3122.124475648126</v>
      </c>
      <c r="X580" s="105">
        <v>575</v>
      </c>
      <c r="Y580" s="109">
        <v>25.304507258974365</v>
      </c>
      <c r="Z580" s="109">
        <v>2</v>
      </c>
      <c r="AA580" s="109">
        <v>3.530841783424882</v>
      </c>
      <c r="AB580" s="110">
        <v>167.79221327767627</v>
      </c>
      <c r="AC580" s="109">
        <v>25</v>
      </c>
      <c r="AD580" s="109">
        <v>26.835349042399248</v>
      </c>
      <c r="AE580" s="109">
        <v>1.8353490423992476</v>
      </c>
      <c r="AF580" s="110">
        <v>1248.1550409095407</v>
      </c>
      <c r="AG580" s="110">
        <v>4640</v>
      </c>
      <c r="AH580" s="110">
        <v>3391.8449590904593</v>
      </c>
      <c r="AI580" s="111" t="s">
        <v>105</v>
      </c>
      <c r="AK580" s="103">
        <v>21.665114039118887</v>
      </c>
      <c r="AL580" s="103">
        <v>22.079923935980084</v>
      </c>
      <c r="AM580" s="103">
        <v>0.41480989686118547</v>
      </c>
      <c r="AN580" s="104">
        <v>875.92998234163713</v>
      </c>
      <c r="AO580" s="104">
        <v>4032.2944400848814</v>
      </c>
      <c r="AP580" s="104">
        <v>3156.3644577432401</v>
      </c>
      <c r="AT580" s="105">
        <v>575</v>
      </c>
      <c r="AU580" s="109">
        <v>25.308198790096618</v>
      </c>
      <c r="AV580" s="109">
        <v>4</v>
      </c>
      <c r="AW580" s="109">
        <v>3.9088128123938111</v>
      </c>
      <c r="AX580" s="110">
        <v>151.38677635809566</v>
      </c>
      <c r="AY580" s="109">
        <v>25</v>
      </c>
      <c r="AZ580" s="109">
        <v>25.21701160249043</v>
      </c>
      <c r="BA580" s="109">
        <v>0.21701160249043028</v>
      </c>
      <c r="BB580" s="110">
        <v>933.93851673166023</v>
      </c>
      <c r="BC580" s="110">
        <v>3950</v>
      </c>
      <c r="BD580" s="110">
        <v>3016.0614832683395</v>
      </c>
      <c r="BE580" s="111" t="s">
        <v>105</v>
      </c>
      <c r="BG580" s="103">
        <v>22.844359466783974</v>
      </c>
      <c r="BH580" s="103">
        <v>23.662216315562951</v>
      </c>
      <c r="BI580" s="103">
        <v>0.81785684877898779</v>
      </c>
      <c r="BJ580" s="104">
        <v>958.31110050463985</v>
      </c>
      <c r="BK580" s="104">
        <v>3589.43652871325</v>
      </c>
      <c r="BL580" s="104">
        <v>2631.1254282086047</v>
      </c>
      <c r="BP580" s="105">
        <v>575</v>
      </c>
      <c r="BQ580" s="109">
        <v>27.506938264747923</v>
      </c>
      <c r="BR580" s="109">
        <v>0</v>
      </c>
      <c r="BS580" s="109">
        <v>6.2032218112261397</v>
      </c>
      <c r="BT580" s="110">
        <v>126.69438284913107</v>
      </c>
      <c r="BU580" s="109">
        <v>25</v>
      </c>
      <c r="BV580" s="109">
        <v>33.710160075974059</v>
      </c>
      <c r="BW580" s="109">
        <v>8.7101600759740592</v>
      </c>
      <c r="BX580" s="110">
        <v>2183.2183942452402</v>
      </c>
      <c r="BY580" s="110">
        <v>3750</v>
      </c>
      <c r="BZ580" s="110">
        <v>1566.7816057547598</v>
      </c>
      <c r="CA580" s="111" t="s">
        <v>105</v>
      </c>
      <c r="CC580" s="103">
        <v>22.885588978616774</v>
      </c>
      <c r="CD580" s="103">
        <v>23.794553252338883</v>
      </c>
      <c r="CE580" s="103">
        <v>0.90896427372210487</v>
      </c>
      <c r="CF580" s="104">
        <v>973.4329742767469</v>
      </c>
      <c r="CG580" s="104">
        <v>3662.9253033142554</v>
      </c>
      <c r="CH580" s="104">
        <v>2689.4923290375045</v>
      </c>
    </row>
    <row r="581" spans="2:86" x14ac:dyDescent="0.2">
      <c r="B581" s="105">
        <v>576</v>
      </c>
      <c r="C581" s="109">
        <v>19.431931469105773</v>
      </c>
      <c r="D581" s="109">
        <v>2</v>
      </c>
      <c r="E581" s="109">
        <v>2.8812563288214337</v>
      </c>
      <c r="F581" s="110">
        <v>136.46592772289981</v>
      </c>
      <c r="G581" s="109">
        <v>20.313187797927206</v>
      </c>
      <c r="H581" s="109">
        <v>20.313187797927206</v>
      </c>
      <c r="I581" s="109">
        <v>0</v>
      </c>
      <c r="J581" s="110">
        <v>745.86156166071601</v>
      </c>
      <c r="K581" s="110">
        <v>3756.3738036268969</v>
      </c>
      <c r="L581" s="110">
        <v>3010.5122419661811</v>
      </c>
      <c r="M581" s="111" t="s">
        <v>104</v>
      </c>
      <c r="O581" s="103">
        <v>21.654245867282739</v>
      </c>
      <c r="P581" s="103">
        <v>22.064847248833132</v>
      </c>
      <c r="Q581" s="103">
        <v>0.41060138155038967</v>
      </c>
      <c r="R581" s="104">
        <v>873.48980170180391</v>
      </c>
      <c r="S581" s="104">
        <v>3995.4205061108973</v>
      </c>
      <c r="T581" s="104">
        <v>3121.9307044090947</v>
      </c>
      <c r="X581" s="105">
        <v>576</v>
      </c>
      <c r="Y581" s="109">
        <v>24.314819879275902</v>
      </c>
      <c r="Z581" s="109">
        <v>3</v>
      </c>
      <c r="AA581" s="109">
        <v>3.9444641911305451</v>
      </c>
      <c r="AB581" s="110">
        <v>191.42725399102508</v>
      </c>
      <c r="AC581" s="109">
        <v>25</v>
      </c>
      <c r="AD581" s="109">
        <v>25.259284070406448</v>
      </c>
      <c r="AE581" s="109">
        <v>0.25928407040644785</v>
      </c>
      <c r="AF581" s="110">
        <v>988.09838666418568</v>
      </c>
      <c r="AG581" s="110">
        <v>4710</v>
      </c>
      <c r="AH581" s="110">
        <v>3721.9016133358145</v>
      </c>
      <c r="AI581" s="111" t="s">
        <v>105</v>
      </c>
      <c r="AK581" s="103">
        <v>21.670903771689861</v>
      </c>
      <c r="AL581" s="103">
        <v>22.085443658435683</v>
      </c>
      <c r="AM581" s="103">
        <v>0.4145398867458126</v>
      </c>
      <c r="AN581" s="104">
        <v>876.12471915469712</v>
      </c>
      <c r="AO581" s="104">
        <v>4033.4710122375118</v>
      </c>
      <c r="AP581" s="104">
        <v>3157.3462930828105</v>
      </c>
      <c r="AT581" s="105">
        <v>576</v>
      </c>
      <c r="AU581" s="109">
        <v>20.71491132470554</v>
      </c>
      <c r="AV581" s="109">
        <v>3</v>
      </c>
      <c r="AW581" s="109">
        <v>4.3953389670197165</v>
      </c>
      <c r="AX581" s="110">
        <v>177.31304060905305</v>
      </c>
      <c r="AY581" s="109">
        <v>22.110250291725258</v>
      </c>
      <c r="AZ581" s="109">
        <v>22.110250291725258</v>
      </c>
      <c r="BA581" s="109">
        <v>0</v>
      </c>
      <c r="BB581" s="110">
        <v>840.62054936081074</v>
      </c>
      <c r="BC581" s="110">
        <v>3466.5375437587886</v>
      </c>
      <c r="BD581" s="110">
        <v>2625.9169943979778</v>
      </c>
      <c r="BE581" s="111" t="s">
        <v>104</v>
      </c>
      <c r="BG581" s="103">
        <v>22.843084971688384</v>
      </c>
      <c r="BH581" s="103">
        <v>23.659521930104901</v>
      </c>
      <c r="BI581" s="103">
        <v>0.81643695841652431</v>
      </c>
      <c r="BJ581" s="104">
        <v>958.10677663112619</v>
      </c>
      <c r="BK581" s="104">
        <v>3589.2231624199262</v>
      </c>
      <c r="BL581" s="104">
        <v>2631.1163857887946</v>
      </c>
      <c r="BP581" s="105">
        <v>576</v>
      </c>
      <c r="BQ581" s="109">
        <v>19.045882333822405</v>
      </c>
      <c r="BR581" s="109">
        <v>3</v>
      </c>
      <c r="BS581" s="109">
        <v>4.7333023387992572</v>
      </c>
      <c r="BT581" s="110">
        <v>169.71826211108149</v>
      </c>
      <c r="BU581" s="109">
        <v>20.77918467262166</v>
      </c>
      <c r="BV581" s="109">
        <v>20.77918467262166</v>
      </c>
      <c r="BW581" s="109">
        <v>0</v>
      </c>
      <c r="BX581" s="110">
        <v>793.09380228973123</v>
      </c>
      <c r="BY581" s="110">
        <v>3326.8777008932489</v>
      </c>
      <c r="BZ581" s="110">
        <v>2533.7838986035176</v>
      </c>
      <c r="CA581" s="111" t="s">
        <v>104</v>
      </c>
      <c r="CC581" s="103">
        <v>22.881932026696646</v>
      </c>
      <c r="CD581" s="103">
        <v>23.789318237443538</v>
      </c>
      <c r="CE581" s="103">
        <v>0.90738621074689285</v>
      </c>
      <c r="CF581" s="104">
        <v>973.11988543649159</v>
      </c>
      <c r="CG581" s="104">
        <v>3662.34188733783</v>
      </c>
      <c r="CH581" s="104">
        <v>2689.2220019013344</v>
      </c>
    </row>
    <row r="582" spans="2:86" x14ac:dyDescent="0.2">
      <c r="B582" s="105">
        <v>577</v>
      </c>
      <c r="C582" s="109">
        <v>22.7141755094461</v>
      </c>
      <c r="D582" s="109">
        <v>2</v>
      </c>
      <c r="E582" s="109">
        <v>3.3220192605738732</v>
      </c>
      <c r="F582" s="110">
        <v>193.76013379623171</v>
      </c>
      <c r="G582" s="109">
        <v>24.036194770019975</v>
      </c>
      <c r="H582" s="109">
        <v>24.036194770019975</v>
      </c>
      <c r="I582" s="109">
        <v>0</v>
      </c>
      <c r="J582" s="110">
        <v>914.84597689683096</v>
      </c>
      <c r="K582" s="110">
        <v>4426.5150586035952</v>
      </c>
      <c r="L582" s="110">
        <v>3511.6690817067642</v>
      </c>
      <c r="M582" s="111" t="s">
        <v>104</v>
      </c>
      <c r="O582" s="103">
        <v>21.658374028292684</v>
      </c>
      <c r="P582" s="103">
        <v>22.068263795663611</v>
      </c>
      <c r="Q582" s="103">
        <v>0.40988976737092625</v>
      </c>
      <c r="R582" s="104">
        <v>873.56147618221121</v>
      </c>
      <c r="S582" s="104">
        <v>3996.1676370510927</v>
      </c>
      <c r="T582" s="104">
        <v>3122.6061608688824</v>
      </c>
      <c r="X582" s="105">
        <v>577</v>
      </c>
      <c r="Y582" s="109">
        <v>23.133903492459577</v>
      </c>
      <c r="Z582" s="109">
        <v>2</v>
      </c>
      <c r="AA582" s="109">
        <v>2.8073245149235908</v>
      </c>
      <c r="AB582" s="110">
        <v>137.45688649930483</v>
      </c>
      <c r="AC582" s="109">
        <v>23.941228007383167</v>
      </c>
      <c r="AD582" s="109">
        <v>23.941228007383167</v>
      </c>
      <c r="AE582" s="109">
        <v>0</v>
      </c>
      <c r="AF582" s="110">
        <v>855.69372672079976</v>
      </c>
      <c r="AG582" s="110">
        <v>4449.4210413289702</v>
      </c>
      <c r="AH582" s="110">
        <v>3593.7273146081707</v>
      </c>
      <c r="AI582" s="111" t="s">
        <v>104</v>
      </c>
      <c r="AK582" s="103">
        <v>21.674838475737857</v>
      </c>
      <c r="AL582" s="103">
        <v>22.088659922471987</v>
      </c>
      <c r="AM582" s="103">
        <v>0.41382144673412141</v>
      </c>
      <c r="AN582" s="104">
        <v>876.08931015567828</v>
      </c>
      <c r="AO582" s="104">
        <v>4034.191896170079</v>
      </c>
      <c r="AP582" s="104">
        <v>3158.1025860143968</v>
      </c>
      <c r="AT582" s="105">
        <v>577</v>
      </c>
      <c r="AU582" s="109">
        <v>24.256257737348776</v>
      </c>
      <c r="AV582" s="109">
        <v>5</v>
      </c>
      <c r="AW582" s="109">
        <v>3.9166192430527582</v>
      </c>
      <c r="AX582" s="110">
        <v>163.74908533346996</v>
      </c>
      <c r="AY582" s="109">
        <v>23.172876980401533</v>
      </c>
      <c r="AZ582" s="109">
        <v>23.172876980401533</v>
      </c>
      <c r="BA582" s="109">
        <v>0</v>
      </c>
      <c r="BB582" s="110">
        <v>858.93539474551585</v>
      </c>
      <c r="BC582" s="110">
        <v>3725.9315470602301</v>
      </c>
      <c r="BD582" s="110">
        <v>2866.996152314714</v>
      </c>
      <c r="BE582" s="111" t="s">
        <v>104</v>
      </c>
      <c r="BG582" s="103">
        <v>22.843656534961717</v>
      </c>
      <c r="BH582" s="103">
        <v>23.658678524646142</v>
      </c>
      <c r="BI582" s="103">
        <v>0.81502198968443329</v>
      </c>
      <c r="BJ582" s="104">
        <v>957.93490248574392</v>
      </c>
      <c r="BK582" s="104">
        <v>3589.4600920293547</v>
      </c>
      <c r="BL582" s="104">
        <v>2631.5251895436058</v>
      </c>
      <c r="BP582" s="105">
        <v>577</v>
      </c>
      <c r="BQ582" s="109">
        <v>20.152925911344873</v>
      </c>
      <c r="BR582" s="109">
        <v>4</v>
      </c>
      <c r="BS582" s="109">
        <v>4.9428822515912341</v>
      </c>
      <c r="BT582" s="110">
        <v>152.75562859449482</v>
      </c>
      <c r="BU582" s="109">
        <v>21.095808162936109</v>
      </c>
      <c r="BV582" s="109">
        <v>21.095808162936109</v>
      </c>
      <c r="BW582" s="109">
        <v>0</v>
      </c>
      <c r="BX582" s="110">
        <v>785.62987348257809</v>
      </c>
      <c r="BY582" s="110">
        <v>3444.3712244404164</v>
      </c>
      <c r="BZ582" s="110">
        <v>2658.7413509578382</v>
      </c>
      <c r="CA582" s="111" t="s">
        <v>104</v>
      </c>
      <c r="CC582" s="103">
        <v>22.878836491404165</v>
      </c>
      <c r="CD582" s="103">
        <v>23.784650109064845</v>
      </c>
      <c r="CE582" s="103">
        <v>0.90581361766067636</v>
      </c>
      <c r="CF582" s="104">
        <v>972.79494607435322</v>
      </c>
      <c r="CG582" s="104">
        <v>3661.9641218908678</v>
      </c>
      <c r="CH582" s="104">
        <v>2689.1691758165102</v>
      </c>
    </row>
    <row r="583" spans="2:86" x14ac:dyDescent="0.2">
      <c r="B583" s="105">
        <v>578</v>
      </c>
      <c r="C583" s="109">
        <v>19.825910797849591</v>
      </c>
      <c r="D583" s="109">
        <v>2</v>
      </c>
      <c r="E583" s="109">
        <v>3.1344376697901715</v>
      </c>
      <c r="F583" s="110">
        <v>170.93365338697484</v>
      </c>
      <c r="G583" s="109">
        <v>20.960348467639761</v>
      </c>
      <c r="H583" s="109">
        <v>20.960348467639761</v>
      </c>
      <c r="I583" s="109">
        <v>0</v>
      </c>
      <c r="J583" s="110">
        <v>799.74410741616771</v>
      </c>
      <c r="K583" s="110">
        <v>3872.8627241751569</v>
      </c>
      <c r="L583" s="110">
        <v>3073.1186167589894</v>
      </c>
      <c r="M583" s="111" t="s">
        <v>104</v>
      </c>
      <c r="O583" s="103">
        <v>21.657166371613354</v>
      </c>
      <c r="P583" s="103">
        <v>22.066346987137617</v>
      </c>
      <c r="Q583" s="103">
        <v>0.40918061552426377</v>
      </c>
      <c r="R583" s="104">
        <v>873.43376447154333</v>
      </c>
      <c r="S583" s="104">
        <v>3995.9543067519994</v>
      </c>
      <c r="T583" s="104">
        <v>3122.5205422804574</v>
      </c>
      <c r="X583" s="105">
        <v>578</v>
      </c>
      <c r="Y583" s="109">
        <v>21.516802097721509</v>
      </c>
      <c r="Z583" s="109">
        <v>3</v>
      </c>
      <c r="AA583" s="109">
        <v>3.8924572331810388</v>
      </c>
      <c r="AB583" s="110">
        <v>162.58333466731904</v>
      </c>
      <c r="AC583" s="109">
        <v>22.409259330902547</v>
      </c>
      <c r="AD583" s="109">
        <v>22.409259330902547</v>
      </c>
      <c r="AE583" s="109">
        <v>0</v>
      </c>
      <c r="AF583" s="110">
        <v>834.86111459439542</v>
      </c>
      <c r="AG583" s="110">
        <v>4243.6666795624587</v>
      </c>
      <c r="AH583" s="110">
        <v>3408.8055649680632</v>
      </c>
      <c r="AI583" s="111" t="s">
        <v>104</v>
      </c>
      <c r="AK583" s="103">
        <v>21.676109100054752</v>
      </c>
      <c r="AL583" s="103">
        <v>22.089214592728787</v>
      </c>
      <c r="AM583" s="103">
        <v>0.4131054926740278</v>
      </c>
      <c r="AN583" s="104">
        <v>876.01798109761376</v>
      </c>
      <c r="AO583" s="104">
        <v>4034.5543092901353</v>
      </c>
      <c r="AP583" s="104">
        <v>3158.5363281925174</v>
      </c>
      <c r="AT583" s="105">
        <v>578</v>
      </c>
      <c r="AU583" s="109">
        <v>21.617871243672699</v>
      </c>
      <c r="AV583" s="109">
        <v>7</v>
      </c>
      <c r="AW583" s="109">
        <v>6.8683653385259982</v>
      </c>
      <c r="AX583" s="110">
        <v>162.36665187912479</v>
      </c>
      <c r="AY583" s="109">
        <v>21.486236582198696</v>
      </c>
      <c r="AZ583" s="109">
        <v>21.486236582198696</v>
      </c>
      <c r="BA583" s="109">
        <v>0</v>
      </c>
      <c r="BB583" s="110">
        <v>806.95374934508573</v>
      </c>
      <c r="BC583" s="110">
        <v>3572.9354873298043</v>
      </c>
      <c r="BD583" s="110">
        <v>2765.9817379847186</v>
      </c>
      <c r="BE583" s="111" t="s">
        <v>104</v>
      </c>
      <c r="BG583" s="103">
        <v>22.841308057534793</v>
      </c>
      <c r="BH583" s="103">
        <v>23.654919974572703</v>
      </c>
      <c r="BI583" s="103">
        <v>0.81361191703792046</v>
      </c>
      <c r="BJ583" s="104">
        <v>957.67368941802647</v>
      </c>
      <c r="BK583" s="104">
        <v>3589.4315027478674</v>
      </c>
      <c r="BL583" s="104">
        <v>2631.7578133298362</v>
      </c>
      <c r="BP583" s="105">
        <v>578</v>
      </c>
      <c r="BQ583" s="109">
        <v>22.666271590251093</v>
      </c>
      <c r="BR583" s="109">
        <v>2</v>
      </c>
      <c r="BS583" s="109">
        <v>4.8783013087736222</v>
      </c>
      <c r="BT583" s="110">
        <v>155.64267161971662</v>
      </c>
      <c r="BU583" s="109">
        <v>25</v>
      </c>
      <c r="BV583" s="109">
        <v>25.544572899024715</v>
      </c>
      <c r="BW583" s="109">
        <v>0.54457289902471473</v>
      </c>
      <c r="BX583" s="110">
        <v>987.32860647342386</v>
      </c>
      <c r="BY583" s="110">
        <v>3890</v>
      </c>
      <c r="BZ583" s="110">
        <v>2902.6713935265761</v>
      </c>
      <c r="CA583" s="111" t="s">
        <v>105</v>
      </c>
      <c r="CC583" s="103">
        <v>22.882506324464018</v>
      </c>
      <c r="CD583" s="103">
        <v>23.787694958182424</v>
      </c>
      <c r="CE583" s="103">
        <v>0.90518863371839964</v>
      </c>
      <c r="CF583" s="104">
        <v>972.82009081552803</v>
      </c>
      <c r="CG583" s="104">
        <v>3662.3586476315409</v>
      </c>
      <c r="CH583" s="104">
        <v>2689.5385568160086</v>
      </c>
    </row>
    <row r="584" spans="2:86" x14ac:dyDescent="0.2">
      <c r="B584" s="105">
        <v>579</v>
      </c>
      <c r="C584" s="109">
        <v>23.09616211593184</v>
      </c>
      <c r="D584" s="109">
        <v>1</v>
      </c>
      <c r="E584" s="109">
        <v>3.8370023935094659</v>
      </c>
      <c r="F584" s="110">
        <v>125.56745959348103</v>
      </c>
      <c r="G584" s="109">
        <v>25</v>
      </c>
      <c r="H584" s="109">
        <v>25.933164509441305</v>
      </c>
      <c r="I584" s="109">
        <v>0.9331645094413048</v>
      </c>
      <c r="J584" s="110">
        <v>1043.5370712929159</v>
      </c>
      <c r="K584" s="110">
        <v>4550</v>
      </c>
      <c r="L584" s="110">
        <v>3506.4629287070838</v>
      </c>
      <c r="M584" s="111" t="s">
        <v>105</v>
      </c>
      <c r="O584" s="103">
        <v>21.66293983211143</v>
      </c>
      <c r="P584" s="103">
        <v>22.073025428454205</v>
      </c>
      <c r="Q584" s="103">
        <v>0.41008559634277331</v>
      </c>
      <c r="R584" s="104">
        <v>873.72755256622622</v>
      </c>
      <c r="S584" s="104">
        <v>3996.9112077766076</v>
      </c>
      <c r="T584" s="104">
        <v>3123.1836552103823</v>
      </c>
      <c r="X584" s="105">
        <v>579</v>
      </c>
      <c r="Y584" s="109">
        <v>22.308147600209185</v>
      </c>
      <c r="Z584" s="109">
        <v>1</v>
      </c>
      <c r="AA584" s="109">
        <v>4.2263650044503986</v>
      </c>
      <c r="AB584" s="110">
        <v>124.90666860118139</v>
      </c>
      <c r="AC584" s="109">
        <v>25</v>
      </c>
      <c r="AD584" s="109">
        <v>25.534512604659582</v>
      </c>
      <c r="AE584" s="109">
        <v>0.53451260465958228</v>
      </c>
      <c r="AF584" s="110">
        <v>971.11893743990629</v>
      </c>
      <c r="AG584" s="110">
        <v>4570</v>
      </c>
      <c r="AH584" s="110">
        <v>3598.8810625600936</v>
      </c>
      <c r="AI584" s="111" t="s">
        <v>105</v>
      </c>
      <c r="AK584" s="103">
        <v>21.681849844268818</v>
      </c>
      <c r="AL584" s="103">
        <v>22.095165021074092</v>
      </c>
      <c r="AM584" s="103">
        <v>0.4133151768052637</v>
      </c>
      <c r="AN584" s="104">
        <v>876.18223145399077</v>
      </c>
      <c r="AO584" s="104">
        <v>4035.479085958028</v>
      </c>
      <c r="AP584" s="104">
        <v>3159.296854504033</v>
      </c>
      <c r="AT584" s="105">
        <v>579</v>
      </c>
      <c r="AU584" s="109">
        <v>19.050998221765543</v>
      </c>
      <c r="AV584" s="109">
        <v>3</v>
      </c>
      <c r="AW584" s="109">
        <v>4.3992027518159382</v>
      </c>
      <c r="AX584" s="110">
        <v>151.59274140999264</v>
      </c>
      <c r="AY584" s="109">
        <v>20.450200973581481</v>
      </c>
      <c r="AZ584" s="109">
        <v>20.450200973581481</v>
      </c>
      <c r="BA584" s="109">
        <v>0</v>
      </c>
      <c r="BB584" s="110">
        <v>765.09877061743703</v>
      </c>
      <c r="BC584" s="110">
        <v>3217.530146037222</v>
      </c>
      <c r="BD584" s="110">
        <v>2452.4313754197851</v>
      </c>
      <c r="BE584" s="111" t="s">
        <v>104</v>
      </c>
      <c r="BG584" s="103">
        <v>22.837178338909656</v>
      </c>
      <c r="BH584" s="103">
        <v>23.649385054018314</v>
      </c>
      <c r="BI584" s="103">
        <v>0.81220671510866671</v>
      </c>
      <c r="BJ584" s="104">
        <v>957.34109024911345</v>
      </c>
      <c r="BK584" s="104">
        <v>3588.7891860696109</v>
      </c>
      <c r="BL584" s="104">
        <v>2631.4480958204922</v>
      </c>
      <c r="BP584" s="105">
        <v>579</v>
      </c>
      <c r="BQ584" s="109">
        <v>18.347767028570033</v>
      </c>
      <c r="BR584" s="109">
        <v>4</v>
      </c>
      <c r="BS584" s="109">
        <v>3.5148951581617909</v>
      </c>
      <c r="BT584" s="110">
        <v>140.2392956430453</v>
      </c>
      <c r="BU584" s="109">
        <v>17.862662186731825</v>
      </c>
      <c r="BV584" s="109">
        <v>17.862662186731825</v>
      </c>
      <c r="BW584" s="109">
        <v>0</v>
      </c>
      <c r="BX584" s="110">
        <v>676.11916124499999</v>
      </c>
      <c r="BY584" s="110">
        <v>2959.3993280097739</v>
      </c>
      <c r="BZ584" s="110">
        <v>2283.2801667647736</v>
      </c>
      <c r="CA584" s="111" t="s">
        <v>104</v>
      </c>
      <c r="CC584" s="103">
        <v>22.873836472758089</v>
      </c>
      <c r="CD584" s="103">
        <v>23.777461740960572</v>
      </c>
      <c r="CE584" s="103">
        <v>0.90362526820247846</v>
      </c>
      <c r="CF584" s="104">
        <v>972.30765397689152</v>
      </c>
      <c r="CG584" s="104">
        <v>3661.1445555423838</v>
      </c>
      <c r="CH584" s="104">
        <v>2688.836901565488</v>
      </c>
    </row>
    <row r="585" spans="2:86" x14ac:dyDescent="0.2">
      <c r="B585" s="105">
        <v>580</v>
      </c>
      <c r="C585" s="109">
        <v>26.196286544056626</v>
      </c>
      <c r="D585" s="109">
        <v>2</v>
      </c>
      <c r="E585" s="109">
        <v>5.8519845121760348</v>
      </c>
      <c r="F585" s="110">
        <v>154.77626379347905</v>
      </c>
      <c r="G585" s="109">
        <v>25</v>
      </c>
      <c r="H585" s="109">
        <v>30.048271056232664</v>
      </c>
      <c r="I585" s="109">
        <v>5.0482710562326645</v>
      </c>
      <c r="J585" s="110">
        <v>1813.4650539153588</v>
      </c>
      <c r="K585" s="110">
        <v>4600</v>
      </c>
      <c r="L585" s="110">
        <v>2786.534946084641</v>
      </c>
      <c r="M585" s="111" t="s">
        <v>105</v>
      </c>
      <c r="O585" s="103">
        <v>21.668693384125032</v>
      </c>
      <c r="P585" s="103">
        <v>22.086775851950371</v>
      </c>
      <c r="Q585" s="103">
        <v>0.41808246782534209</v>
      </c>
      <c r="R585" s="104">
        <v>875.34778963751785</v>
      </c>
      <c r="S585" s="104">
        <v>3997.9510160390619</v>
      </c>
      <c r="T585" s="104">
        <v>3122.6032264015448</v>
      </c>
      <c r="X585" s="105">
        <v>580</v>
      </c>
      <c r="Y585" s="109">
        <v>17.610749019975639</v>
      </c>
      <c r="Z585" s="109">
        <v>2</v>
      </c>
      <c r="AA585" s="109">
        <v>2.9595999045259225</v>
      </c>
      <c r="AB585" s="110">
        <v>142.17818399224348</v>
      </c>
      <c r="AC585" s="109">
        <v>18.570348924501562</v>
      </c>
      <c r="AD585" s="109">
        <v>18.570348924501562</v>
      </c>
      <c r="AE585" s="109">
        <v>0</v>
      </c>
      <c r="AF585" s="110">
        <v>699.28865172729036</v>
      </c>
      <c r="AG585" s="110">
        <v>3482.6628064102811</v>
      </c>
      <c r="AH585" s="110">
        <v>2783.3741546829906</v>
      </c>
      <c r="AI585" s="111" t="s">
        <v>104</v>
      </c>
      <c r="AK585" s="103">
        <v>21.6764851875106</v>
      </c>
      <c r="AL585" s="103">
        <v>22.089087751942071</v>
      </c>
      <c r="AM585" s="103">
        <v>0.41260256443146148</v>
      </c>
      <c r="AN585" s="104">
        <v>875.87724252342753</v>
      </c>
      <c r="AO585" s="104">
        <v>4034.5259544415662</v>
      </c>
      <c r="AP585" s="104">
        <v>3158.6487119181347</v>
      </c>
      <c r="AT585" s="105">
        <v>580</v>
      </c>
      <c r="AU585" s="109">
        <v>23.744256376351139</v>
      </c>
      <c r="AV585" s="109">
        <v>4</v>
      </c>
      <c r="AW585" s="109">
        <v>5.4439811101732989</v>
      </c>
      <c r="AX585" s="110">
        <v>177.76162816862291</v>
      </c>
      <c r="AY585" s="109">
        <v>25</v>
      </c>
      <c r="AZ585" s="109">
        <v>25.188237486524436</v>
      </c>
      <c r="BA585" s="109">
        <v>0.18823748652443584</v>
      </c>
      <c r="BB585" s="110">
        <v>955.99725114728824</v>
      </c>
      <c r="BC585" s="110">
        <v>3950</v>
      </c>
      <c r="BD585" s="110">
        <v>2994.0027488527116</v>
      </c>
      <c r="BE585" s="111" t="s">
        <v>105</v>
      </c>
      <c r="BG585" s="103">
        <v>22.840907341773605</v>
      </c>
      <c r="BH585" s="103">
        <v>23.652038247867459</v>
      </c>
      <c r="BI585" s="103">
        <v>0.81113090609386629</v>
      </c>
      <c r="BJ585" s="104">
        <v>957.33877328514473</v>
      </c>
      <c r="BK585" s="104">
        <v>3589.4119633350078</v>
      </c>
      <c r="BL585" s="104">
        <v>2632.0731900498581</v>
      </c>
      <c r="BP585" s="105">
        <v>580</v>
      </c>
      <c r="BQ585" s="109">
        <v>26.245832777719801</v>
      </c>
      <c r="BR585" s="109">
        <v>4</v>
      </c>
      <c r="BS585" s="109">
        <v>3.3667073026038259</v>
      </c>
      <c r="BT585" s="110">
        <v>148.42518661418845</v>
      </c>
      <c r="BU585" s="109">
        <v>25</v>
      </c>
      <c r="BV585" s="109">
        <v>25.612540080323626</v>
      </c>
      <c r="BW585" s="109">
        <v>0.61254008032362606</v>
      </c>
      <c r="BX585" s="110">
        <v>990.3061986627323</v>
      </c>
      <c r="BY585" s="110">
        <v>4030</v>
      </c>
      <c r="BZ585" s="110">
        <v>3039.6938013372678</v>
      </c>
      <c r="CA585" s="111" t="s">
        <v>105</v>
      </c>
      <c r="CC585" s="103">
        <v>22.877502271942991</v>
      </c>
      <c r="CD585" s="103">
        <v>23.780625669131886</v>
      </c>
      <c r="CE585" s="103">
        <v>0.90312339718889412</v>
      </c>
      <c r="CF585" s="104">
        <v>972.33868595048773</v>
      </c>
      <c r="CG585" s="104">
        <v>3661.7805132052417</v>
      </c>
      <c r="CH585" s="104">
        <v>2689.4418272547496</v>
      </c>
    </row>
    <row r="586" spans="2:86" x14ac:dyDescent="0.2">
      <c r="B586" s="105">
        <v>581</v>
      </c>
      <c r="C586" s="109">
        <v>20.692101540435907</v>
      </c>
      <c r="D586" s="109">
        <v>0</v>
      </c>
      <c r="E586" s="109">
        <v>5.9882046885221101</v>
      </c>
      <c r="F586" s="110">
        <v>121.03559250597651</v>
      </c>
      <c r="G586" s="109">
        <v>25</v>
      </c>
      <c r="H586" s="109">
        <v>26.680306228958017</v>
      </c>
      <c r="I586" s="109">
        <v>1.6803062289580168</v>
      </c>
      <c r="J586" s="110">
        <v>1173.4907137184193</v>
      </c>
      <c r="K586" s="110">
        <v>4500</v>
      </c>
      <c r="L586" s="110">
        <v>3326.5092862815809</v>
      </c>
      <c r="M586" s="111" t="s">
        <v>105</v>
      </c>
      <c r="O586" s="103">
        <v>21.674427130451839</v>
      </c>
      <c r="P586" s="103">
        <v>22.094682100447805</v>
      </c>
      <c r="Q586" s="103">
        <v>0.42025496999596634</v>
      </c>
      <c r="R586" s="104">
        <v>875.8609444121837</v>
      </c>
      <c r="S586" s="104">
        <v>3998.8151278875316</v>
      </c>
      <c r="T586" s="104">
        <v>3122.9541834753491</v>
      </c>
      <c r="X586" s="105">
        <v>581</v>
      </c>
      <c r="Y586" s="109">
        <v>20.008319981453067</v>
      </c>
      <c r="Z586" s="109">
        <v>5</v>
      </c>
      <c r="AA586" s="109">
        <v>5.3896442206653887</v>
      </c>
      <c r="AB586" s="110">
        <v>131.6386276201421</v>
      </c>
      <c r="AC586" s="109">
        <v>20.397964202118455</v>
      </c>
      <c r="AD586" s="109">
        <v>20.397964202118455</v>
      </c>
      <c r="AE586" s="109">
        <v>0</v>
      </c>
      <c r="AF586" s="110">
        <v>743.57755368369578</v>
      </c>
      <c r="AG586" s="110">
        <v>4021.6335563813218</v>
      </c>
      <c r="AH586" s="110">
        <v>3278.0560026976259</v>
      </c>
      <c r="AI586" s="111" t="s">
        <v>104</v>
      </c>
      <c r="AK586" s="103">
        <v>21.674284635040049</v>
      </c>
      <c r="AL586" s="103">
        <v>22.086177040152357</v>
      </c>
      <c r="AM586" s="103">
        <v>0.41189240511230235</v>
      </c>
      <c r="AN586" s="104">
        <v>875.64953221561393</v>
      </c>
      <c r="AO586" s="104">
        <v>4034.5037644276936</v>
      </c>
      <c r="AP586" s="104">
        <v>3158.8542322120752</v>
      </c>
      <c r="AT586" s="105">
        <v>581</v>
      </c>
      <c r="AU586" s="109">
        <v>23.864744772691662</v>
      </c>
      <c r="AV586" s="109">
        <v>4</v>
      </c>
      <c r="AW586" s="109">
        <v>3.1852249278906126</v>
      </c>
      <c r="AX586" s="110">
        <v>178.06336389120347</v>
      </c>
      <c r="AY586" s="109">
        <v>23.049969700582274</v>
      </c>
      <c r="AZ586" s="109">
        <v>23.049969700582274</v>
      </c>
      <c r="BA586" s="109">
        <v>0</v>
      </c>
      <c r="BB586" s="110">
        <v>869.56245490867173</v>
      </c>
      <c r="BC586" s="110">
        <v>3657.4954550873413</v>
      </c>
      <c r="BD586" s="110">
        <v>2787.9330001786693</v>
      </c>
      <c r="BE586" s="111" t="s">
        <v>104</v>
      </c>
      <c r="BG586" s="103">
        <v>22.841267173716478</v>
      </c>
      <c r="BH586" s="103">
        <v>23.651001985307587</v>
      </c>
      <c r="BI586" s="103">
        <v>0.80973481159112293</v>
      </c>
      <c r="BJ586" s="104">
        <v>957.18769528449673</v>
      </c>
      <c r="BK586" s="104">
        <v>3589.5291466254594</v>
      </c>
      <c r="BL586" s="104">
        <v>2632.3414513409575</v>
      </c>
      <c r="BP586" s="105">
        <v>581</v>
      </c>
      <c r="BQ586" s="109">
        <v>20.664011740804821</v>
      </c>
      <c r="BR586" s="109">
        <v>3</v>
      </c>
      <c r="BS586" s="109">
        <v>5.8232464870688307</v>
      </c>
      <c r="BT586" s="110">
        <v>174.77843738590909</v>
      </c>
      <c r="BU586" s="109">
        <v>23.487258227873653</v>
      </c>
      <c r="BV586" s="109">
        <v>23.487258227873653</v>
      </c>
      <c r="BW586" s="109">
        <v>0</v>
      </c>
      <c r="BX586" s="110">
        <v>879.39618422211868</v>
      </c>
      <c r="BY586" s="110">
        <v>3733.088734181048</v>
      </c>
      <c r="BZ586" s="110">
        <v>2853.6925499589292</v>
      </c>
      <c r="CA586" s="111" t="s">
        <v>104</v>
      </c>
      <c r="CC586" s="103">
        <v>22.878551765843042</v>
      </c>
      <c r="CD586" s="103">
        <v>23.780120733776879</v>
      </c>
      <c r="CE586" s="103">
        <v>0.90156896793383579</v>
      </c>
      <c r="CF586" s="104">
        <v>972.17871606799474</v>
      </c>
      <c r="CG586" s="104">
        <v>3661.9032468041678</v>
      </c>
      <c r="CH586" s="104">
        <v>2689.7245307361682</v>
      </c>
    </row>
    <row r="587" spans="2:86" x14ac:dyDescent="0.2">
      <c r="B587" s="105">
        <v>582</v>
      </c>
      <c r="C587" s="109">
        <v>18.29605726852288</v>
      </c>
      <c r="D587" s="109">
        <v>3</v>
      </c>
      <c r="E587" s="109">
        <v>2.0638149833499417</v>
      </c>
      <c r="F587" s="110">
        <v>138.9510350698506</v>
      </c>
      <c r="G587" s="109">
        <v>17.359872251872822</v>
      </c>
      <c r="H587" s="109">
        <v>17.359872251872822</v>
      </c>
      <c r="I587" s="109">
        <v>0</v>
      </c>
      <c r="J587" s="110">
        <v>659.74720262603523</v>
      </c>
      <c r="K587" s="110">
        <v>3274.7770053371082</v>
      </c>
      <c r="L587" s="110">
        <v>2615.029802711073</v>
      </c>
      <c r="M587" s="111" t="s">
        <v>104</v>
      </c>
      <c r="O587" s="103">
        <v>21.667013805918199</v>
      </c>
      <c r="P587" s="103">
        <v>22.086546688336849</v>
      </c>
      <c r="Q587" s="103">
        <v>0.41953288241865366</v>
      </c>
      <c r="R587" s="104">
        <v>875.48961495894287</v>
      </c>
      <c r="S587" s="104">
        <v>3997.5710761305722</v>
      </c>
      <c r="T587" s="104">
        <v>3122.0814611716301</v>
      </c>
      <c r="X587" s="105">
        <v>582</v>
      </c>
      <c r="Y587" s="109">
        <v>20.603914411634097</v>
      </c>
      <c r="Z587" s="109">
        <v>0</v>
      </c>
      <c r="AA587" s="109">
        <v>3.5360988650076552</v>
      </c>
      <c r="AB587" s="110">
        <v>111.99940157602083</v>
      </c>
      <c r="AC587" s="109">
        <v>24.140013276641753</v>
      </c>
      <c r="AD587" s="109">
        <v>24.140013276641753</v>
      </c>
      <c r="AE587" s="109">
        <v>0</v>
      </c>
      <c r="AF587" s="110">
        <v>836.19979987527336</v>
      </c>
      <c r="AG587" s="110">
        <v>4345.202389795515</v>
      </c>
      <c r="AH587" s="110">
        <v>3509.0025899202419</v>
      </c>
      <c r="AI587" s="111" t="s">
        <v>104</v>
      </c>
      <c r="AK587" s="103">
        <v>21.678521282190566</v>
      </c>
      <c r="AL587" s="103">
        <v>22.089705968393748</v>
      </c>
      <c r="AM587" s="103">
        <v>0.41118468620317467</v>
      </c>
      <c r="AN587" s="104">
        <v>875.58174917035558</v>
      </c>
      <c r="AO587" s="104">
        <v>4035.037610863033</v>
      </c>
      <c r="AP587" s="104">
        <v>3159.4558616926738</v>
      </c>
      <c r="AT587" s="105">
        <v>582</v>
      </c>
      <c r="AU587" s="109">
        <v>17.963021382490709</v>
      </c>
      <c r="AV587" s="109">
        <v>6</v>
      </c>
      <c r="AW587" s="109">
        <v>3.3370050056882468</v>
      </c>
      <c r="AX587" s="110">
        <v>130.44448098248191</v>
      </c>
      <c r="AY587" s="109">
        <v>15.300026388178956</v>
      </c>
      <c r="AZ587" s="109">
        <v>15.300026388178956</v>
      </c>
      <c r="BA587" s="109">
        <v>0</v>
      </c>
      <c r="BB587" s="110">
        <v>589.44527262785061</v>
      </c>
      <c r="BC587" s="110">
        <v>2595.0039582268437</v>
      </c>
      <c r="BD587" s="110">
        <v>2005.5586855989932</v>
      </c>
      <c r="BE587" s="111" t="s">
        <v>104</v>
      </c>
      <c r="BG587" s="103">
        <v>22.828309715322082</v>
      </c>
      <c r="BH587" s="103">
        <v>23.636653229986059</v>
      </c>
      <c r="BI587" s="103">
        <v>0.80834351466399046</v>
      </c>
      <c r="BJ587" s="104">
        <v>956.5558354517533</v>
      </c>
      <c r="BK587" s="104">
        <v>3587.8203404598262</v>
      </c>
      <c r="BL587" s="104">
        <v>2631.2645050080678</v>
      </c>
      <c r="BP587" s="105">
        <v>582</v>
      </c>
      <c r="BQ587" s="109">
        <v>22.720896054173839</v>
      </c>
      <c r="BR587" s="109">
        <v>5</v>
      </c>
      <c r="BS587" s="109">
        <v>3.5585406720762061</v>
      </c>
      <c r="BT587" s="110">
        <v>122.08231470498762</v>
      </c>
      <c r="BU587" s="109">
        <v>21.279436726250044</v>
      </c>
      <c r="BV587" s="109">
        <v>21.279436726250044</v>
      </c>
      <c r="BW587" s="109">
        <v>0</v>
      </c>
      <c r="BX587" s="110">
        <v>760.465416492489</v>
      </c>
      <c r="BY587" s="110">
        <v>3541.9155089375067</v>
      </c>
      <c r="BZ587" s="110">
        <v>2781.4500924450176</v>
      </c>
      <c r="CA587" s="111" t="s">
        <v>104</v>
      </c>
      <c r="CC587" s="103">
        <v>22.875804145500101</v>
      </c>
      <c r="CD587" s="103">
        <v>23.775824025860167</v>
      </c>
      <c r="CE587" s="103">
        <v>0.9000198803600663</v>
      </c>
      <c r="CF587" s="104">
        <v>971.8149475120232</v>
      </c>
      <c r="CG587" s="104">
        <v>3661.6970823061151</v>
      </c>
      <c r="CH587" s="104">
        <v>2689.8821347940871</v>
      </c>
    </row>
    <row r="588" spans="2:86" x14ac:dyDescent="0.2">
      <c r="B588" s="105">
        <v>583</v>
      </c>
      <c r="C588" s="109">
        <v>18.490481473384886</v>
      </c>
      <c r="D588" s="109">
        <v>1</v>
      </c>
      <c r="E588" s="109">
        <v>3.2746079783539077</v>
      </c>
      <c r="F588" s="110">
        <v>164.61712523196573</v>
      </c>
      <c r="G588" s="109">
        <v>20.765089451738795</v>
      </c>
      <c r="H588" s="109">
        <v>20.765089451738795</v>
      </c>
      <c r="I588" s="109">
        <v>0</v>
      </c>
      <c r="J588" s="110">
        <v>787.56980878412958</v>
      </c>
      <c r="K588" s="110">
        <v>3787.716101312983</v>
      </c>
      <c r="L588" s="110">
        <v>3000.1462925288533</v>
      </c>
      <c r="M588" s="111" t="s">
        <v>104</v>
      </c>
      <c r="O588" s="103">
        <v>21.66546676585957</v>
      </c>
      <c r="P588" s="103">
        <v>22.084280037845261</v>
      </c>
      <c r="Q588" s="103">
        <v>0.41881327198568857</v>
      </c>
      <c r="R588" s="104">
        <v>875.33880911644746</v>
      </c>
      <c r="S588" s="104">
        <v>3997.2111190554133</v>
      </c>
      <c r="T588" s="104">
        <v>3121.8723099389667</v>
      </c>
      <c r="X588" s="105">
        <v>583</v>
      </c>
      <c r="Y588" s="109">
        <v>21.787090958384415</v>
      </c>
      <c r="Z588" s="109">
        <v>1</v>
      </c>
      <c r="AA588" s="109">
        <v>2.9658837747213629</v>
      </c>
      <c r="AB588" s="110">
        <v>142.74490072490482</v>
      </c>
      <c r="AC588" s="109">
        <v>23.752974733105777</v>
      </c>
      <c r="AD588" s="109">
        <v>23.752974733105777</v>
      </c>
      <c r="AE588" s="109">
        <v>0</v>
      </c>
      <c r="AF588" s="110">
        <v>855.33414271807817</v>
      </c>
      <c r="AG588" s="110">
        <v>4345.5354519590401</v>
      </c>
      <c r="AH588" s="110">
        <v>3490.201309240962</v>
      </c>
      <c r="AI588" s="111" t="s">
        <v>104</v>
      </c>
      <c r="AK588" s="103">
        <v>21.682079521385962</v>
      </c>
      <c r="AL588" s="103">
        <v>22.092558916532191</v>
      </c>
      <c r="AM588" s="103">
        <v>0.41047939514622239</v>
      </c>
      <c r="AN588" s="104">
        <v>875.54701914213558</v>
      </c>
      <c r="AO588" s="104">
        <v>4035.5701972113966</v>
      </c>
      <c r="AP588" s="104">
        <v>3160.023178069257</v>
      </c>
      <c r="AT588" s="105">
        <v>583</v>
      </c>
      <c r="AU588" s="109">
        <v>19.642002394752204</v>
      </c>
      <c r="AV588" s="109">
        <v>4</v>
      </c>
      <c r="AW588" s="109">
        <v>5.016272804260165</v>
      </c>
      <c r="AX588" s="110">
        <v>149.00127679731972</v>
      </c>
      <c r="AY588" s="109">
        <v>20.658275199012369</v>
      </c>
      <c r="AZ588" s="109">
        <v>20.658275199012369</v>
      </c>
      <c r="BA588" s="109">
        <v>0</v>
      </c>
      <c r="BB588" s="110">
        <v>768.74953276769077</v>
      </c>
      <c r="BC588" s="110">
        <v>3298.7412798518553</v>
      </c>
      <c r="BD588" s="110">
        <v>2529.9917470841647</v>
      </c>
      <c r="BE588" s="111" t="s">
        <v>104</v>
      </c>
      <c r="BG588" s="103">
        <v>22.82458752918776</v>
      </c>
      <c r="BH588" s="103">
        <v>23.631544519812863</v>
      </c>
      <c r="BI588" s="103">
        <v>0.80695699062511561</v>
      </c>
      <c r="BJ588" s="104">
        <v>956.23369771130035</v>
      </c>
      <c r="BK588" s="104">
        <v>3587.3244930145297</v>
      </c>
      <c r="BL588" s="104">
        <v>2631.0907953032238</v>
      </c>
      <c r="BP588" s="105">
        <v>583</v>
      </c>
      <c r="BQ588" s="109">
        <v>22.772072801294552</v>
      </c>
      <c r="BR588" s="109">
        <v>1</v>
      </c>
      <c r="BS588" s="109">
        <v>5.5467343909418041</v>
      </c>
      <c r="BT588" s="110">
        <v>147.67513219475552</v>
      </c>
      <c r="BU588" s="109">
        <v>25</v>
      </c>
      <c r="BV588" s="109">
        <v>27.318807192236356</v>
      </c>
      <c r="BW588" s="109">
        <v>2.3188071922363562</v>
      </c>
      <c r="BX588" s="110">
        <v>1245.496211030209</v>
      </c>
      <c r="BY588" s="110">
        <v>3820</v>
      </c>
      <c r="BZ588" s="110">
        <v>2574.503788969791</v>
      </c>
      <c r="CA588" s="111" t="s">
        <v>105</v>
      </c>
      <c r="CC588" s="103">
        <v>22.879447706142468</v>
      </c>
      <c r="CD588" s="103">
        <v>23.781901183950009</v>
      </c>
      <c r="CE588" s="103">
        <v>0.90245347780753848</v>
      </c>
      <c r="CF588" s="104">
        <v>972.28438364155693</v>
      </c>
      <c r="CG588" s="104">
        <v>3661.9686138973566</v>
      </c>
      <c r="CH588" s="104">
        <v>2689.6842302557948</v>
      </c>
    </row>
    <row r="589" spans="2:86" x14ac:dyDescent="0.2">
      <c r="B589" s="105">
        <v>584</v>
      </c>
      <c r="C589" s="109">
        <v>13.534593037286124</v>
      </c>
      <c r="D589" s="109">
        <v>2</v>
      </c>
      <c r="E589" s="109">
        <v>3.4755360547518017</v>
      </c>
      <c r="F589" s="110">
        <v>146.40721351774843</v>
      </c>
      <c r="G589" s="109">
        <v>15.010129092037925</v>
      </c>
      <c r="H589" s="109">
        <v>15.010129092037925</v>
      </c>
      <c r="I589" s="109">
        <v>0</v>
      </c>
      <c r="J589" s="110">
        <v>596.71108627888623</v>
      </c>
      <c r="K589" s="110">
        <v>2801.8232365668264</v>
      </c>
      <c r="L589" s="110">
        <v>2205.11215028794</v>
      </c>
      <c r="M589" s="111" t="s">
        <v>104</v>
      </c>
      <c r="O589" s="103">
        <v>21.654070639705765</v>
      </c>
      <c r="P589" s="103">
        <v>22.072166765677782</v>
      </c>
      <c r="Q589" s="103">
        <v>0.41809612597201445</v>
      </c>
      <c r="R589" s="104">
        <v>874.86170685131469</v>
      </c>
      <c r="S589" s="104">
        <v>3995.1642219963578</v>
      </c>
      <c r="T589" s="104">
        <v>3120.3025151450438</v>
      </c>
      <c r="X589" s="105">
        <v>584</v>
      </c>
      <c r="Y589" s="109">
        <v>24.713930859208084</v>
      </c>
      <c r="Z589" s="109">
        <v>2</v>
      </c>
      <c r="AA589" s="109">
        <v>4.7498596384499718</v>
      </c>
      <c r="AB589" s="110">
        <v>157.83035711087135</v>
      </c>
      <c r="AC589" s="109">
        <v>25</v>
      </c>
      <c r="AD589" s="109">
        <v>27.463790497658056</v>
      </c>
      <c r="AE589" s="109">
        <v>2.4637904976580565</v>
      </c>
      <c r="AF589" s="110">
        <v>1351.3126466893214</v>
      </c>
      <c r="AG589" s="110">
        <v>4640</v>
      </c>
      <c r="AH589" s="110">
        <v>3288.6873533106786</v>
      </c>
      <c r="AI589" s="111" t="s">
        <v>105</v>
      </c>
      <c r="AK589" s="103">
        <v>21.687760892068518</v>
      </c>
      <c r="AL589" s="103">
        <v>22.101756230883435</v>
      </c>
      <c r="AM589" s="103">
        <v>0.41399533881490708</v>
      </c>
      <c r="AN589" s="104">
        <v>876.36168631259306</v>
      </c>
      <c r="AO589" s="104">
        <v>4036.6051797504178</v>
      </c>
      <c r="AP589" s="104">
        <v>3160.2434934378211</v>
      </c>
      <c r="AT589" s="105">
        <v>584</v>
      </c>
      <c r="AU589" s="109">
        <v>27.095480635855669</v>
      </c>
      <c r="AV589" s="109">
        <v>3</v>
      </c>
      <c r="AW589" s="109">
        <v>6.7624264525716491</v>
      </c>
      <c r="AX589" s="110">
        <v>149.97920835018718</v>
      </c>
      <c r="AY589" s="109">
        <v>25</v>
      </c>
      <c r="AZ589" s="109">
        <v>30.857907088427318</v>
      </c>
      <c r="BA589" s="109">
        <v>5.8579070884273179</v>
      </c>
      <c r="BB589" s="110">
        <v>1778.6652716142851</v>
      </c>
      <c r="BC589" s="110">
        <v>3900</v>
      </c>
      <c r="BD589" s="110">
        <v>2121.3347283857147</v>
      </c>
      <c r="BE589" s="111" t="s">
        <v>105</v>
      </c>
      <c r="BG589" s="103">
        <v>22.828312550541888</v>
      </c>
      <c r="BH589" s="103">
        <v>23.643918428320767</v>
      </c>
      <c r="BI589" s="103">
        <v>0.8156058777788866</v>
      </c>
      <c r="BJ589" s="104">
        <v>957.64197095428506</v>
      </c>
      <c r="BK589" s="104">
        <v>3587.8598962799156</v>
      </c>
      <c r="BL589" s="104">
        <v>2630.2179253256254</v>
      </c>
      <c r="BP589" s="105">
        <v>584</v>
      </c>
      <c r="BQ589" s="109">
        <v>20.495130434933134</v>
      </c>
      <c r="BR589" s="109">
        <v>5</v>
      </c>
      <c r="BS589" s="109">
        <v>3.9809596287209881</v>
      </c>
      <c r="BT589" s="110">
        <v>152.31712581951379</v>
      </c>
      <c r="BU589" s="109">
        <v>19.476090063654123</v>
      </c>
      <c r="BV589" s="109">
        <v>19.476090063654123</v>
      </c>
      <c r="BW589" s="109">
        <v>0</v>
      </c>
      <c r="BX589" s="110">
        <v>736.59982772913747</v>
      </c>
      <c r="BY589" s="110">
        <v>3271.4135095481183</v>
      </c>
      <c r="BZ589" s="110">
        <v>2534.813681818981</v>
      </c>
      <c r="CA589" s="111" t="s">
        <v>104</v>
      </c>
      <c r="CC589" s="103">
        <v>22.873620038946424</v>
      </c>
      <c r="CD589" s="103">
        <v>23.774528219702926</v>
      </c>
      <c r="CE589" s="103">
        <v>0.90090818075649814</v>
      </c>
      <c r="CF589" s="104">
        <v>971.88081419650143</v>
      </c>
      <c r="CG589" s="104">
        <v>3661.2998551570327</v>
      </c>
      <c r="CH589" s="104">
        <v>2689.4190409605267</v>
      </c>
    </row>
    <row r="590" spans="2:86" x14ac:dyDescent="0.2">
      <c r="B590" s="105">
        <v>585</v>
      </c>
      <c r="C590" s="109">
        <v>23.071240658404058</v>
      </c>
      <c r="D590" s="109">
        <v>2</v>
      </c>
      <c r="E590" s="109">
        <v>5.3950516275698446</v>
      </c>
      <c r="F590" s="110">
        <v>167.93655085765749</v>
      </c>
      <c r="G590" s="109">
        <v>25</v>
      </c>
      <c r="H590" s="109">
        <v>26.466292285973903</v>
      </c>
      <c r="I590" s="109">
        <v>1.4662922859739034</v>
      </c>
      <c r="J590" s="110">
        <v>1181.8691623329601</v>
      </c>
      <c r="K590" s="110">
        <v>4600</v>
      </c>
      <c r="L590" s="110">
        <v>3418.1308376670399</v>
      </c>
      <c r="M590" s="111" t="s">
        <v>105</v>
      </c>
      <c r="O590" s="103">
        <v>21.659790177073791</v>
      </c>
      <c r="P590" s="103">
        <v>22.0796780913535</v>
      </c>
      <c r="Q590" s="103">
        <v>0.41988791427970995</v>
      </c>
      <c r="R590" s="104">
        <v>875.38650592051408</v>
      </c>
      <c r="S590" s="104">
        <v>3996.1981293091844</v>
      </c>
      <c r="T590" s="104">
        <v>3120.8116233886708</v>
      </c>
      <c r="X590" s="105">
        <v>585</v>
      </c>
      <c r="Y590" s="109">
        <v>20.291677903000057</v>
      </c>
      <c r="Z590" s="109">
        <v>3</v>
      </c>
      <c r="AA590" s="109">
        <v>3.5616429479085538</v>
      </c>
      <c r="AB590" s="110">
        <v>145.76229477190054</v>
      </c>
      <c r="AC590" s="109">
        <v>20.853320850908609</v>
      </c>
      <c r="AD590" s="109">
        <v>20.853320850908609</v>
      </c>
      <c r="AE590" s="109">
        <v>0</v>
      </c>
      <c r="AF590" s="110">
        <v>771.36192029915878</v>
      </c>
      <c r="AG590" s="110">
        <v>3963.5977531635499</v>
      </c>
      <c r="AH590" s="110">
        <v>3192.2358328643913</v>
      </c>
      <c r="AI590" s="111" t="s">
        <v>104</v>
      </c>
      <c r="AK590" s="103">
        <v>21.686334498835766</v>
      </c>
      <c r="AL590" s="103">
        <v>22.099622153310829</v>
      </c>
      <c r="AM590" s="103">
        <v>0.41328765447505256</v>
      </c>
      <c r="AN590" s="104">
        <v>876.18219953308289</v>
      </c>
      <c r="AO590" s="104">
        <v>4036.4803807306112</v>
      </c>
      <c r="AP590" s="104">
        <v>3160.2981811975246</v>
      </c>
      <c r="AT590" s="105">
        <v>585</v>
      </c>
      <c r="AU590" s="109">
        <v>19.802656224449819</v>
      </c>
      <c r="AV590" s="109">
        <v>5</v>
      </c>
      <c r="AW590" s="109">
        <v>4.1742391194965993</v>
      </c>
      <c r="AX590" s="110">
        <v>118.37574256310026</v>
      </c>
      <c r="AY590" s="109">
        <v>18.976895343946417</v>
      </c>
      <c r="AZ590" s="109">
        <v>18.976895343946417</v>
      </c>
      <c r="BA590" s="109">
        <v>0</v>
      </c>
      <c r="BB590" s="110">
        <v>687.68260288149281</v>
      </c>
      <c r="BC590" s="110">
        <v>3096.5343015919625</v>
      </c>
      <c r="BD590" s="110">
        <v>2408.8516987104695</v>
      </c>
      <c r="BE590" s="111" t="s">
        <v>104</v>
      </c>
      <c r="BG590" s="103">
        <v>22.821728931385316</v>
      </c>
      <c r="BH590" s="103">
        <v>23.635940611082521</v>
      </c>
      <c r="BI590" s="103">
        <v>0.81421167969721331</v>
      </c>
      <c r="BJ590" s="104">
        <v>957.1805019490323</v>
      </c>
      <c r="BK590" s="104">
        <v>3587.020023468483</v>
      </c>
      <c r="BL590" s="104">
        <v>2629.839521519446</v>
      </c>
      <c r="BP590" s="105">
        <v>585</v>
      </c>
      <c r="BQ590" s="109">
        <v>17.664650838837083</v>
      </c>
      <c r="BR590" s="109">
        <v>4</v>
      </c>
      <c r="BS590" s="109">
        <v>3.6350587267517058</v>
      </c>
      <c r="BT590" s="110">
        <v>183.66161029307167</v>
      </c>
      <c r="BU590" s="109">
        <v>17.299709565588788</v>
      </c>
      <c r="BV590" s="109">
        <v>17.299709565588788</v>
      </c>
      <c r="BW590" s="109">
        <v>0</v>
      </c>
      <c r="BX590" s="110">
        <v>702.65289726073536</v>
      </c>
      <c r="BY590" s="110">
        <v>2874.9564348383183</v>
      </c>
      <c r="BZ590" s="110">
        <v>2172.303537577583</v>
      </c>
      <c r="CA590" s="111" t="s">
        <v>104</v>
      </c>
      <c r="CC590" s="103">
        <v>22.864091986855215</v>
      </c>
      <c r="CD590" s="103">
        <v>23.763460153627516</v>
      </c>
      <c r="CE590" s="103">
        <v>0.89936816677229903</v>
      </c>
      <c r="CF590" s="104">
        <v>971.42059553507272</v>
      </c>
      <c r="CG590" s="104">
        <v>3659.9556783701637</v>
      </c>
      <c r="CH590" s="104">
        <v>2688.5350828350856</v>
      </c>
    </row>
    <row r="591" spans="2:86" x14ac:dyDescent="0.2">
      <c r="B591" s="105">
        <v>586</v>
      </c>
      <c r="C591" s="109">
        <v>26.568629860364133</v>
      </c>
      <c r="D591" s="109">
        <v>1</v>
      </c>
      <c r="E591" s="109">
        <v>2.1814333597536852</v>
      </c>
      <c r="F591" s="110">
        <v>126.7604367006351</v>
      </c>
      <c r="G591" s="109">
        <v>25</v>
      </c>
      <c r="H591" s="109">
        <v>27.75006322011782</v>
      </c>
      <c r="I591" s="109">
        <v>2.7500632201178199</v>
      </c>
      <c r="J591" s="110">
        <v>1371.7718163218428</v>
      </c>
      <c r="K591" s="110">
        <v>4550</v>
      </c>
      <c r="L591" s="110">
        <v>3178.2281836781572</v>
      </c>
      <c r="M591" s="111" t="s">
        <v>105</v>
      </c>
      <c r="O591" s="103">
        <v>21.665490193836462</v>
      </c>
      <c r="P591" s="103">
        <v>22.089354516487909</v>
      </c>
      <c r="Q591" s="103">
        <v>0.42386432265144736</v>
      </c>
      <c r="R591" s="104">
        <v>876.23357982904872</v>
      </c>
      <c r="S591" s="104">
        <v>3997.1431836960287</v>
      </c>
      <c r="T591" s="104">
        <v>3120.9096038669804</v>
      </c>
      <c r="X591" s="105">
        <v>586</v>
      </c>
      <c r="Y591" s="109">
        <v>26.859824723492558</v>
      </c>
      <c r="Z591" s="109">
        <v>0</v>
      </c>
      <c r="AA591" s="109">
        <v>2.6522745393446767</v>
      </c>
      <c r="AB591" s="110">
        <v>190.06420645246061</v>
      </c>
      <c r="AC591" s="109">
        <v>25</v>
      </c>
      <c r="AD591" s="109">
        <v>29.512099262837236</v>
      </c>
      <c r="AE591" s="109">
        <v>4.5120992628372356</v>
      </c>
      <c r="AF591" s="110">
        <v>1752.242073763163</v>
      </c>
      <c r="AG591" s="110">
        <v>4500</v>
      </c>
      <c r="AH591" s="110">
        <v>2747.7579262368372</v>
      </c>
      <c r="AI591" s="111" t="s">
        <v>105</v>
      </c>
      <c r="AK591" s="103">
        <v>21.69198921812103</v>
      </c>
      <c r="AL591" s="103">
        <v>22.112271431654733</v>
      </c>
      <c r="AM591" s="103">
        <v>0.42028221353369111</v>
      </c>
      <c r="AN591" s="104">
        <v>877.67718225361205</v>
      </c>
      <c r="AO591" s="104">
        <v>4037.2713698419925</v>
      </c>
      <c r="AP591" s="104">
        <v>3159.5941875883768</v>
      </c>
      <c r="AT591" s="105">
        <v>586</v>
      </c>
      <c r="AU591" s="109">
        <v>24.465222104365449</v>
      </c>
      <c r="AV591" s="109">
        <v>6</v>
      </c>
      <c r="AW591" s="109">
        <v>6.1109153672467365</v>
      </c>
      <c r="AX591" s="110">
        <v>151.53770010564543</v>
      </c>
      <c r="AY591" s="109">
        <v>24.576137471612185</v>
      </c>
      <c r="AZ591" s="109">
        <v>24.576137471612185</v>
      </c>
      <c r="BA591" s="109">
        <v>0</v>
      </c>
      <c r="BB591" s="110">
        <v>888.82182425401095</v>
      </c>
      <c r="BC591" s="110">
        <v>3986.4206207418279</v>
      </c>
      <c r="BD591" s="110">
        <v>3097.5987964878168</v>
      </c>
      <c r="BE591" s="111" t="s">
        <v>104</v>
      </c>
      <c r="BG591" s="103">
        <v>22.824722802614374</v>
      </c>
      <c r="BH591" s="103">
        <v>23.637545042585131</v>
      </c>
      <c r="BI591" s="103">
        <v>0.81282223997076752</v>
      </c>
      <c r="BJ591" s="104">
        <v>957.06384891542302</v>
      </c>
      <c r="BK591" s="104">
        <v>3587.701594453591</v>
      </c>
      <c r="BL591" s="104">
        <v>2630.637745538163</v>
      </c>
      <c r="BP591" s="105">
        <v>586</v>
      </c>
      <c r="BQ591" s="109">
        <v>16.40617289972246</v>
      </c>
      <c r="BR591" s="109">
        <v>1</v>
      </c>
      <c r="BS591" s="109">
        <v>5.6611266281402051</v>
      </c>
      <c r="BT591" s="110">
        <v>129.85748906742182</v>
      </c>
      <c r="BU591" s="109">
        <v>21.067299527862666</v>
      </c>
      <c r="BV591" s="109">
        <v>21.067299527862666</v>
      </c>
      <c r="BW591" s="109">
        <v>0</v>
      </c>
      <c r="BX591" s="110">
        <v>761.87647490330187</v>
      </c>
      <c r="BY591" s="110">
        <v>3230.0949291794</v>
      </c>
      <c r="BZ591" s="110">
        <v>2468.2184542760979</v>
      </c>
      <c r="CA591" s="111" t="s">
        <v>104</v>
      </c>
      <c r="CC591" s="103">
        <v>22.861025788119729</v>
      </c>
      <c r="CD591" s="103">
        <v>23.758859196928256</v>
      </c>
      <c r="CE591" s="103">
        <v>0.8978334088085238</v>
      </c>
      <c r="CF591" s="104">
        <v>971.06301171146913</v>
      </c>
      <c r="CG591" s="104">
        <v>3659.2221276036262</v>
      </c>
      <c r="CH591" s="104">
        <v>2688.1591158921524</v>
      </c>
    </row>
    <row r="592" spans="2:86" x14ac:dyDescent="0.2">
      <c r="B592" s="105">
        <v>587</v>
      </c>
      <c r="C592" s="109">
        <v>17.686314578495065</v>
      </c>
      <c r="D592" s="109">
        <v>1</v>
      </c>
      <c r="E592" s="109">
        <v>2.4915792503537029</v>
      </c>
      <c r="F592" s="110">
        <v>109.40473245169456</v>
      </c>
      <c r="G592" s="109">
        <v>19.177893828848767</v>
      </c>
      <c r="H592" s="109">
        <v>19.177893828848767</v>
      </c>
      <c r="I592" s="109">
        <v>0</v>
      </c>
      <c r="J592" s="110">
        <v>684.7415473171576</v>
      </c>
      <c r="K592" s="110">
        <v>3502.0208891927778</v>
      </c>
      <c r="L592" s="110">
        <v>2817.27934187562</v>
      </c>
      <c r="M592" s="111" t="s">
        <v>104</v>
      </c>
      <c r="O592" s="103">
        <v>21.661252380608204</v>
      </c>
      <c r="P592" s="103">
        <v>22.08439461753111</v>
      </c>
      <c r="Q592" s="103">
        <v>0.42314223692290998</v>
      </c>
      <c r="R592" s="104">
        <v>875.90735830858557</v>
      </c>
      <c r="S592" s="104">
        <v>3996.299704489039</v>
      </c>
      <c r="T592" s="104">
        <v>3120.3923461804534</v>
      </c>
      <c r="X592" s="105">
        <v>587</v>
      </c>
      <c r="Y592" s="109">
        <v>23.57655735928811</v>
      </c>
      <c r="Z592" s="109">
        <v>2</v>
      </c>
      <c r="AA592" s="109">
        <v>2.4373001660383511</v>
      </c>
      <c r="AB592" s="110">
        <v>166.38522037058971</v>
      </c>
      <c r="AC592" s="109">
        <v>24.013857525326461</v>
      </c>
      <c r="AD592" s="109">
        <v>24.013857525326461</v>
      </c>
      <c r="AE592" s="109">
        <v>0</v>
      </c>
      <c r="AF592" s="110">
        <v>886.80094613038364</v>
      </c>
      <c r="AG592" s="110">
        <v>4462.494354558763</v>
      </c>
      <c r="AH592" s="110">
        <v>3575.6934084283794</v>
      </c>
      <c r="AI592" s="111" t="s">
        <v>104</v>
      </c>
      <c r="AK592" s="103">
        <v>21.695944700756815</v>
      </c>
      <c r="AL592" s="103">
        <v>22.115510930962518</v>
      </c>
      <c r="AM592" s="103">
        <v>0.419566230205695</v>
      </c>
      <c r="AN592" s="104">
        <v>877.69272529258433</v>
      </c>
      <c r="AO592" s="104">
        <v>4037.9957701566714</v>
      </c>
      <c r="AP592" s="104">
        <v>3160.3030448640839</v>
      </c>
      <c r="AT592" s="105">
        <v>587</v>
      </c>
      <c r="AU592" s="109">
        <v>18.990789466855936</v>
      </c>
      <c r="AV592" s="109">
        <v>3</v>
      </c>
      <c r="AW592" s="109">
        <v>6.2641510408330063</v>
      </c>
      <c r="AX592" s="110">
        <v>167.23153262554371</v>
      </c>
      <c r="AY592" s="109">
        <v>22.254940507688943</v>
      </c>
      <c r="AZ592" s="109">
        <v>22.254940507688943</v>
      </c>
      <c r="BA592" s="109">
        <v>0</v>
      </c>
      <c r="BB592" s="110">
        <v>834.87974785621191</v>
      </c>
      <c r="BC592" s="110">
        <v>3488.2410761533415</v>
      </c>
      <c r="BD592" s="110">
        <v>2653.3613282971296</v>
      </c>
      <c r="BE592" s="111" t="s">
        <v>104</v>
      </c>
      <c r="BG592" s="103">
        <v>22.823752134309562</v>
      </c>
      <c r="BH592" s="103">
        <v>23.635189668590421</v>
      </c>
      <c r="BI592" s="103">
        <v>0.8114375342808684</v>
      </c>
      <c r="BJ592" s="104">
        <v>956.8556988284397</v>
      </c>
      <c r="BK592" s="104">
        <v>3587.5321557512057</v>
      </c>
      <c r="BL592" s="104">
        <v>2630.6764569227607</v>
      </c>
      <c r="BP592" s="105">
        <v>587</v>
      </c>
      <c r="BQ592" s="109">
        <v>21.552256478413405</v>
      </c>
      <c r="BR592" s="109">
        <v>2</v>
      </c>
      <c r="BS592" s="109">
        <v>4.3922325816270806</v>
      </c>
      <c r="BT592" s="110">
        <v>165.68971076571623</v>
      </c>
      <c r="BU592" s="109">
        <v>23.944489060040485</v>
      </c>
      <c r="BV592" s="109">
        <v>23.944489060040485</v>
      </c>
      <c r="BW592" s="109">
        <v>0</v>
      </c>
      <c r="BX592" s="110">
        <v>884.02438256693074</v>
      </c>
      <c r="BY592" s="110">
        <v>3731.6733590060726</v>
      </c>
      <c r="BZ592" s="110">
        <v>2847.6489764391417</v>
      </c>
      <c r="CA592" s="111" t="s">
        <v>104</v>
      </c>
      <c r="CC592" s="103">
        <v>22.862871551785695</v>
      </c>
      <c r="CD592" s="103">
        <v>23.759175431788755</v>
      </c>
      <c r="CE592" s="103">
        <v>0.89630388000305783</v>
      </c>
      <c r="CF592" s="104">
        <v>970.91473466011553</v>
      </c>
      <c r="CG592" s="104">
        <v>3659.3455538922162</v>
      </c>
      <c r="CH592" s="104">
        <v>2688.4308192320959</v>
      </c>
    </row>
    <row r="593" spans="2:86" x14ac:dyDescent="0.2">
      <c r="B593" s="105">
        <v>588</v>
      </c>
      <c r="C593" s="109">
        <v>15.968588071359489</v>
      </c>
      <c r="D593" s="109">
        <v>1</v>
      </c>
      <c r="E593" s="109">
        <v>4.6503424100078981</v>
      </c>
      <c r="F593" s="110">
        <v>144.6646963004514</v>
      </c>
      <c r="G593" s="109">
        <v>19.618930481367386</v>
      </c>
      <c r="H593" s="109">
        <v>19.618930481367386</v>
      </c>
      <c r="I593" s="109">
        <v>0</v>
      </c>
      <c r="J593" s="110">
        <v>733.23261074147297</v>
      </c>
      <c r="K593" s="110">
        <v>3581.4074866461297</v>
      </c>
      <c r="L593" s="110">
        <v>2848.1748759046568</v>
      </c>
      <c r="M593" s="111" t="s">
        <v>104</v>
      </c>
      <c r="O593" s="103">
        <v>21.657779044044869</v>
      </c>
      <c r="P593" s="103">
        <v>22.080201651313146</v>
      </c>
      <c r="Q593" s="103">
        <v>0.42242260726827918</v>
      </c>
      <c r="R593" s="104">
        <v>875.66471418007006</v>
      </c>
      <c r="S593" s="104">
        <v>3995.5941054791015</v>
      </c>
      <c r="T593" s="104">
        <v>3119.929391299032</v>
      </c>
      <c r="X593" s="105">
        <v>588</v>
      </c>
      <c r="Y593" s="109">
        <v>16.013796741553783</v>
      </c>
      <c r="Z593" s="109">
        <v>2</v>
      </c>
      <c r="AA593" s="109">
        <v>4.944809515229303</v>
      </c>
      <c r="AB593" s="110">
        <v>128.10821354093341</v>
      </c>
      <c r="AC593" s="109">
        <v>18.958606256783085</v>
      </c>
      <c r="AD593" s="109">
        <v>18.958606256783085</v>
      </c>
      <c r="AE593" s="109">
        <v>0</v>
      </c>
      <c r="AF593" s="110">
        <v>696.86640124442602</v>
      </c>
      <c r="AG593" s="110">
        <v>3552.5491262209553</v>
      </c>
      <c r="AH593" s="110">
        <v>2855.6827249765292</v>
      </c>
      <c r="AI593" s="111" t="s">
        <v>104</v>
      </c>
      <c r="AK593" s="103">
        <v>21.691289363267064</v>
      </c>
      <c r="AL593" s="103">
        <v>22.110142045462215</v>
      </c>
      <c r="AM593" s="103">
        <v>0.4188526821951411</v>
      </c>
      <c r="AN593" s="104">
        <v>877.38519753059768</v>
      </c>
      <c r="AO593" s="104">
        <v>4037.1701806261685</v>
      </c>
      <c r="AP593" s="104">
        <v>3159.7849830955674</v>
      </c>
      <c r="AT593" s="105">
        <v>588</v>
      </c>
      <c r="AU593" s="109">
        <v>21.766709751395574</v>
      </c>
      <c r="AV593" s="109">
        <v>2</v>
      </c>
      <c r="AW593" s="109">
        <v>6.6994428395186301</v>
      </c>
      <c r="AX593" s="110">
        <v>134.67687385405677</v>
      </c>
      <c r="AY593" s="109">
        <v>25</v>
      </c>
      <c r="AZ593" s="109">
        <v>26.466152590914206</v>
      </c>
      <c r="BA593" s="109">
        <v>1.4661525909142057</v>
      </c>
      <c r="BB593" s="110">
        <v>1104.5997624911877</v>
      </c>
      <c r="BC593" s="110">
        <v>3850</v>
      </c>
      <c r="BD593" s="110">
        <v>2745.4002375088121</v>
      </c>
      <c r="BE593" s="111" t="s">
        <v>105</v>
      </c>
      <c r="BG593" s="103">
        <v>22.827453236121961</v>
      </c>
      <c r="BH593" s="103">
        <v>23.640004231383489</v>
      </c>
      <c r="BI593" s="103">
        <v>0.8125509952615374</v>
      </c>
      <c r="BJ593" s="104">
        <v>957.10696424283208</v>
      </c>
      <c r="BK593" s="104">
        <v>3587.9785296359823</v>
      </c>
      <c r="BL593" s="104">
        <v>2630.8715653931454</v>
      </c>
      <c r="BP593" s="105">
        <v>588</v>
      </c>
      <c r="BQ593" s="109">
        <v>17.389770892891001</v>
      </c>
      <c r="BR593" s="109">
        <v>5</v>
      </c>
      <c r="BS593" s="109">
        <v>4.9914772891302945</v>
      </c>
      <c r="BT593" s="110">
        <v>174.28051039883906</v>
      </c>
      <c r="BU593" s="109">
        <v>17.381248182021295</v>
      </c>
      <c r="BV593" s="109">
        <v>17.381248182021295</v>
      </c>
      <c r="BW593" s="109">
        <v>0</v>
      </c>
      <c r="BX593" s="110">
        <v>695.71795585947791</v>
      </c>
      <c r="BY593" s="110">
        <v>2957.187227303194</v>
      </c>
      <c r="BZ593" s="110">
        <v>2261.469271443716</v>
      </c>
      <c r="CA593" s="111" t="s">
        <v>104</v>
      </c>
      <c r="CC593" s="103">
        <v>22.853549063061603</v>
      </c>
      <c r="CD593" s="103">
        <v>23.748328616738128</v>
      </c>
      <c r="CE593" s="103">
        <v>0.89477955367652207</v>
      </c>
      <c r="CF593" s="104">
        <v>970.44671292746136</v>
      </c>
      <c r="CG593" s="104">
        <v>3658.1514070782896</v>
      </c>
      <c r="CH593" s="104">
        <v>2687.7046941508233</v>
      </c>
    </row>
    <row r="594" spans="2:86" x14ac:dyDescent="0.2">
      <c r="B594" s="105">
        <v>589</v>
      </c>
      <c r="C594" s="109">
        <v>24.230775799032713</v>
      </c>
      <c r="D594" s="109">
        <v>2</v>
      </c>
      <c r="E594" s="109">
        <v>2.0499369321726348</v>
      </c>
      <c r="F594" s="110">
        <v>149.9609379465463</v>
      </c>
      <c r="G594" s="109">
        <v>24.280712731205348</v>
      </c>
      <c r="H594" s="109">
        <v>24.280712731205348</v>
      </c>
      <c r="I594" s="109">
        <v>0</v>
      </c>
      <c r="J594" s="110">
        <v>878.38231988270672</v>
      </c>
      <c r="K594" s="110">
        <v>4470.5282916169626</v>
      </c>
      <c r="L594" s="110">
        <v>3592.1459717342559</v>
      </c>
      <c r="M594" s="111" t="s">
        <v>104</v>
      </c>
      <c r="O594" s="103">
        <v>21.6622322421555</v>
      </c>
      <c r="P594" s="103">
        <v>22.083937663333337</v>
      </c>
      <c r="Q594" s="103">
        <v>0.42170542117784066</v>
      </c>
      <c r="R594" s="104">
        <v>875.6693281116535</v>
      </c>
      <c r="S594" s="104">
        <v>3996.4004453536991</v>
      </c>
      <c r="T594" s="104">
        <v>3120.7311172420459</v>
      </c>
      <c r="X594" s="105">
        <v>589</v>
      </c>
      <c r="Y594" s="109">
        <v>20.874827673263979</v>
      </c>
      <c r="Z594" s="109">
        <v>4</v>
      </c>
      <c r="AA594" s="109">
        <v>5.2815901534191916</v>
      </c>
      <c r="AB594" s="110">
        <v>140.20436671178885</v>
      </c>
      <c r="AC594" s="109">
        <v>22.156417826683171</v>
      </c>
      <c r="AD594" s="109">
        <v>22.156417826683171</v>
      </c>
      <c r="AE594" s="109">
        <v>0</v>
      </c>
      <c r="AF594" s="110">
        <v>804.89690151228388</v>
      </c>
      <c r="AG594" s="110">
        <v>4268.1552088029712</v>
      </c>
      <c r="AH594" s="110">
        <v>3463.2583072906873</v>
      </c>
      <c r="AI594" s="111" t="s">
        <v>104</v>
      </c>
      <c r="AK594" s="103">
        <v>21.692079055055547</v>
      </c>
      <c r="AL594" s="103">
        <v>22.110220612153594</v>
      </c>
      <c r="AM594" s="103">
        <v>0.41814155709803563</v>
      </c>
      <c r="AN594" s="104">
        <v>877.26212741851225</v>
      </c>
      <c r="AO594" s="104">
        <v>4037.5623453599146</v>
      </c>
      <c r="AP594" s="104">
        <v>3160.3002179413998</v>
      </c>
      <c r="AT594" s="105">
        <v>589</v>
      </c>
      <c r="AU594" s="109">
        <v>23.813379649102171</v>
      </c>
      <c r="AV594" s="109">
        <v>4</v>
      </c>
      <c r="AW594" s="109">
        <v>6.0178038846995676</v>
      </c>
      <c r="AX594" s="110">
        <v>178.91152372831323</v>
      </c>
      <c r="AY594" s="109">
        <v>25</v>
      </c>
      <c r="AZ594" s="109">
        <v>25.831183533801738</v>
      </c>
      <c r="BA594" s="109">
        <v>0.83118353380173815</v>
      </c>
      <c r="BB594" s="110">
        <v>1053.5890537985738</v>
      </c>
      <c r="BC594" s="110">
        <v>3950</v>
      </c>
      <c r="BD594" s="110">
        <v>2896.4109462014262</v>
      </c>
      <c r="BE594" s="111" t="s">
        <v>105</v>
      </c>
      <c r="BG594" s="103">
        <v>22.831141770525829</v>
      </c>
      <c r="BH594" s="103">
        <v>23.643724399978424</v>
      </c>
      <c r="BI594" s="103">
        <v>0.81258262945260729</v>
      </c>
      <c r="BJ594" s="104">
        <v>957.27077084649216</v>
      </c>
      <c r="BK594" s="104">
        <v>3588.5931671068888</v>
      </c>
      <c r="BL594" s="104">
        <v>2631.322396260392</v>
      </c>
      <c r="BP594" s="105">
        <v>589</v>
      </c>
      <c r="BQ594" s="109">
        <v>20.465404845067344</v>
      </c>
      <c r="BR594" s="109">
        <v>5</v>
      </c>
      <c r="BS594" s="109">
        <v>3.6798884774882117</v>
      </c>
      <c r="BT594" s="110">
        <v>177.67724040705968</v>
      </c>
      <c r="BU594" s="109">
        <v>19.145293322555556</v>
      </c>
      <c r="BV594" s="109">
        <v>19.145293322555556</v>
      </c>
      <c r="BW594" s="109">
        <v>0</v>
      </c>
      <c r="BX594" s="110">
        <v>752.03604008372633</v>
      </c>
      <c r="BY594" s="110">
        <v>3221.7939983833335</v>
      </c>
      <c r="BZ594" s="110">
        <v>2469.7579582996073</v>
      </c>
      <c r="CA594" s="111" t="s">
        <v>104</v>
      </c>
      <c r="CC594" s="103">
        <v>22.847253212907944</v>
      </c>
      <c r="CD594" s="103">
        <v>23.740513616238669</v>
      </c>
      <c r="CE594" s="103">
        <v>0.89326040333072143</v>
      </c>
      <c r="CF594" s="104">
        <v>970.0758968445349</v>
      </c>
      <c r="CG594" s="104">
        <v>3657.410562581354</v>
      </c>
      <c r="CH594" s="104">
        <v>2687.3346657368147</v>
      </c>
    </row>
    <row r="595" spans="2:86" x14ac:dyDescent="0.2">
      <c r="B595" s="105">
        <v>590</v>
      </c>
      <c r="C595" s="109">
        <v>26.247052766895941</v>
      </c>
      <c r="D595" s="109">
        <v>1</v>
      </c>
      <c r="E595" s="109">
        <v>5.1752445346372564</v>
      </c>
      <c r="F595" s="110">
        <v>175.15511312045629</v>
      </c>
      <c r="G595" s="109">
        <v>25</v>
      </c>
      <c r="H595" s="109">
        <v>30.422297301533199</v>
      </c>
      <c r="I595" s="109">
        <v>5.4222973015331988</v>
      </c>
      <c r="J595" s="110">
        <v>1901.1686273964322</v>
      </c>
      <c r="K595" s="110">
        <v>4550</v>
      </c>
      <c r="L595" s="110">
        <v>2648.8313726035676</v>
      </c>
      <c r="M595" s="111" t="s">
        <v>105</v>
      </c>
      <c r="O595" s="103">
        <v>21.667889475643371</v>
      </c>
      <c r="P595" s="103">
        <v>22.098070476279439</v>
      </c>
      <c r="Q595" s="103">
        <v>0.43018100063607012</v>
      </c>
      <c r="R595" s="104">
        <v>877.40746251722089</v>
      </c>
      <c r="S595" s="104">
        <v>3997.3387496836081</v>
      </c>
      <c r="T595" s="104">
        <v>3119.9312871663874</v>
      </c>
      <c r="X595" s="105">
        <v>590</v>
      </c>
      <c r="Y595" s="109">
        <v>16.703574059262419</v>
      </c>
      <c r="Z595" s="109">
        <v>4</v>
      </c>
      <c r="AA595" s="109">
        <v>3.5892084212265147</v>
      </c>
      <c r="AB595" s="110">
        <v>142.5253852775194</v>
      </c>
      <c r="AC595" s="109">
        <v>16.292782480488935</v>
      </c>
      <c r="AD595" s="109">
        <v>16.292782480488935</v>
      </c>
      <c r="AE595" s="109">
        <v>0</v>
      </c>
      <c r="AF595" s="110">
        <v>631.30885969218741</v>
      </c>
      <c r="AG595" s="110">
        <v>3212.7008464880082</v>
      </c>
      <c r="AH595" s="110">
        <v>2581.3919867958207</v>
      </c>
      <c r="AI595" s="111" t="s">
        <v>104</v>
      </c>
      <c r="AK595" s="103">
        <v>21.68292770492916</v>
      </c>
      <c r="AL595" s="103">
        <v>22.10036054752365</v>
      </c>
      <c r="AM595" s="103">
        <v>0.4174328425944796</v>
      </c>
      <c r="AN595" s="104">
        <v>876.84525747321345</v>
      </c>
      <c r="AO595" s="104">
        <v>4036.1642750228439</v>
      </c>
      <c r="AP595" s="104">
        <v>3159.3190175496279</v>
      </c>
      <c r="AT595" s="105">
        <v>590</v>
      </c>
      <c r="AU595" s="109">
        <v>24.384822170422964</v>
      </c>
      <c r="AV595" s="109">
        <v>1</v>
      </c>
      <c r="AW595" s="109">
        <v>5.8293451045016731</v>
      </c>
      <c r="AX595" s="110">
        <v>158.00829741147601</v>
      </c>
      <c r="AY595" s="109">
        <v>25</v>
      </c>
      <c r="AZ595" s="109">
        <v>29.214167274924637</v>
      </c>
      <c r="BA595" s="109">
        <v>4.2141672749246375</v>
      </c>
      <c r="BB595" s="110">
        <v>1540.1333886501716</v>
      </c>
      <c r="BC595" s="110">
        <v>3800</v>
      </c>
      <c r="BD595" s="110">
        <v>2259.8666113498284</v>
      </c>
      <c r="BE595" s="111" t="s">
        <v>105</v>
      </c>
      <c r="BG595" s="103">
        <v>22.834817801423242</v>
      </c>
      <c r="BH595" s="103">
        <v>23.653165828580025</v>
      </c>
      <c r="BI595" s="103">
        <v>0.81834802715679722</v>
      </c>
      <c r="BJ595" s="104">
        <v>958.25867358853225</v>
      </c>
      <c r="BK595" s="104">
        <v>3588.9514837728093</v>
      </c>
      <c r="BL595" s="104">
        <v>2630.6928101842727</v>
      </c>
      <c r="BP595" s="105">
        <v>590</v>
      </c>
      <c r="BQ595" s="109">
        <v>28.366138283298628</v>
      </c>
      <c r="BR595" s="109">
        <v>3</v>
      </c>
      <c r="BS595" s="109">
        <v>3.4323079044469935</v>
      </c>
      <c r="BT595" s="110">
        <v>139.73348385349672</v>
      </c>
      <c r="BU595" s="109">
        <v>25</v>
      </c>
      <c r="BV595" s="109">
        <v>28.798446187745622</v>
      </c>
      <c r="BW595" s="109">
        <v>3.7984461877456219</v>
      </c>
      <c r="BX595" s="110">
        <v>1459.5004120153399</v>
      </c>
      <c r="BY595" s="110">
        <v>3960</v>
      </c>
      <c r="BZ595" s="110">
        <v>2500.4995879846601</v>
      </c>
      <c r="CA595" s="111" t="s">
        <v>105</v>
      </c>
      <c r="CC595" s="103">
        <v>22.850901936275896</v>
      </c>
      <c r="CD595" s="103">
        <v>23.74908638330902</v>
      </c>
      <c r="CE595" s="103">
        <v>0.89818444703311962</v>
      </c>
      <c r="CF595" s="104">
        <v>970.90542992109556</v>
      </c>
      <c r="CG595" s="104">
        <v>3657.9234260346061</v>
      </c>
      <c r="CH595" s="104">
        <v>2687.0179961135063</v>
      </c>
    </row>
    <row r="596" spans="2:86" x14ac:dyDescent="0.2">
      <c r="B596" s="105">
        <v>591</v>
      </c>
      <c r="C596" s="109">
        <v>19.872198059958457</v>
      </c>
      <c r="D596" s="109">
        <v>3</v>
      </c>
      <c r="E596" s="109">
        <v>4.4457943362297616</v>
      </c>
      <c r="F596" s="110">
        <v>160.4272806837339</v>
      </c>
      <c r="G596" s="109">
        <v>21.317992396188217</v>
      </c>
      <c r="H596" s="109">
        <v>21.317992396188217</v>
      </c>
      <c r="I596" s="109">
        <v>0</v>
      </c>
      <c r="J596" s="110">
        <v>799.96705256938037</v>
      </c>
      <c r="K596" s="110">
        <v>3987.2386313138791</v>
      </c>
      <c r="L596" s="110">
        <v>3187.2715787444986</v>
      </c>
      <c r="M596" s="111" t="s">
        <v>104</v>
      </c>
      <c r="O596" s="103">
        <v>21.667297433207747</v>
      </c>
      <c r="P596" s="103">
        <v>22.096750547209911</v>
      </c>
      <c r="Q596" s="103">
        <v>0.42945311400216812</v>
      </c>
      <c r="R596" s="104">
        <v>877.27642967466954</v>
      </c>
      <c r="S596" s="104">
        <v>3997.3216598048098</v>
      </c>
      <c r="T596" s="104">
        <v>3120.0452301301407</v>
      </c>
      <c r="X596" s="105">
        <v>591</v>
      </c>
      <c r="Y596" s="109">
        <v>15.574743272089158</v>
      </c>
      <c r="Z596" s="109">
        <v>0</v>
      </c>
      <c r="AA596" s="109">
        <v>5.3018863028284882</v>
      </c>
      <c r="AB596" s="110">
        <v>191.56974045785495</v>
      </c>
      <c r="AC596" s="109">
        <v>20.876629574917647</v>
      </c>
      <c r="AD596" s="109">
        <v>20.876629574917647</v>
      </c>
      <c r="AE596" s="109">
        <v>0</v>
      </c>
      <c r="AF596" s="110">
        <v>817.86862770538437</v>
      </c>
      <c r="AG596" s="110">
        <v>3757.7933234851766</v>
      </c>
      <c r="AH596" s="110">
        <v>2939.9246957797923</v>
      </c>
      <c r="AI596" s="111" t="s">
        <v>104</v>
      </c>
      <c r="AK596" s="103">
        <v>21.681563410292931</v>
      </c>
      <c r="AL596" s="103">
        <v>22.098289936740901</v>
      </c>
      <c r="AM596" s="103">
        <v>0.41672652644795766</v>
      </c>
      <c r="AN596" s="104">
        <v>876.74546622149126</v>
      </c>
      <c r="AO596" s="104">
        <v>4035.6932581843707</v>
      </c>
      <c r="AP596" s="104">
        <v>3158.9477919628771</v>
      </c>
      <c r="AT596" s="105">
        <v>591</v>
      </c>
      <c r="AU596" s="109">
        <v>25.043526183079717</v>
      </c>
      <c r="AV596" s="109">
        <v>3</v>
      </c>
      <c r="AW596" s="109">
        <v>4.5708738898654753</v>
      </c>
      <c r="AX596" s="110">
        <v>103.12407485656357</v>
      </c>
      <c r="AY596" s="109">
        <v>25</v>
      </c>
      <c r="AZ596" s="109">
        <v>26.614400072945191</v>
      </c>
      <c r="BA596" s="109">
        <v>1.6144000729451911</v>
      </c>
      <c r="BB596" s="110">
        <v>1095.2840857983422</v>
      </c>
      <c r="BC596" s="110">
        <v>3900</v>
      </c>
      <c r="BD596" s="110">
        <v>2804.7159142016581</v>
      </c>
      <c r="BE596" s="111" t="s">
        <v>105</v>
      </c>
      <c r="BG596" s="103">
        <v>22.838481392283779</v>
      </c>
      <c r="BH596" s="103">
        <v>23.658176377216854</v>
      </c>
      <c r="BI596" s="103">
        <v>0.8196949849330889</v>
      </c>
      <c r="BJ596" s="104">
        <v>958.49052707788883</v>
      </c>
      <c r="BK596" s="104">
        <v>3589.4777925989129</v>
      </c>
      <c r="BL596" s="104">
        <v>2630.9872655210193</v>
      </c>
      <c r="BP596" s="105">
        <v>591</v>
      </c>
      <c r="BQ596" s="109">
        <v>16.02301088330681</v>
      </c>
      <c r="BR596" s="109">
        <v>5</v>
      </c>
      <c r="BS596" s="109">
        <v>4.1519337618927068</v>
      </c>
      <c r="BT596" s="110">
        <v>120.6252306458949</v>
      </c>
      <c r="BU596" s="109">
        <v>15.174944645199517</v>
      </c>
      <c r="BV596" s="109">
        <v>15.174944645199517</v>
      </c>
      <c r="BW596" s="109">
        <v>0</v>
      </c>
      <c r="BX596" s="110">
        <v>575.87357000188047</v>
      </c>
      <c r="BY596" s="110">
        <v>2626.2416967799277</v>
      </c>
      <c r="BZ596" s="110">
        <v>2050.3681267780471</v>
      </c>
      <c r="CA596" s="111" t="s">
        <v>104</v>
      </c>
      <c r="CC596" s="103">
        <v>22.837913852873061</v>
      </c>
      <c r="CD596" s="103">
        <v>23.734578529268223</v>
      </c>
      <c r="CE596" s="103">
        <v>0.89666467639516179</v>
      </c>
      <c r="CF596" s="104">
        <v>970.23701729855895</v>
      </c>
      <c r="CG596" s="104">
        <v>3656.1777716703855</v>
      </c>
      <c r="CH596" s="104">
        <v>2685.9407543718216</v>
      </c>
    </row>
    <row r="597" spans="2:86" x14ac:dyDescent="0.2">
      <c r="B597" s="105">
        <v>592</v>
      </c>
      <c r="C597" s="109">
        <v>19.548655571942746</v>
      </c>
      <c r="D597" s="109">
        <v>1</v>
      </c>
      <c r="E597" s="109">
        <v>5.7385750493643943</v>
      </c>
      <c r="F597" s="110">
        <v>147.64231159669873</v>
      </c>
      <c r="G597" s="109">
        <v>24.287230621307138</v>
      </c>
      <c r="H597" s="109">
        <v>24.287230621307138</v>
      </c>
      <c r="I597" s="109">
        <v>0</v>
      </c>
      <c r="J597" s="110">
        <v>876.25923023591292</v>
      </c>
      <c r="K597" s="110">
        <v>4421.7015118352847</v>
      </c>
      <c r="L597" s="110">
        <v>3545.4422815993717</v>
      </c>
      <c r="M597" s="111" t="s">
        <v>104</v>
      </c>
      <c r="O597" s="103">
        <v>21.67172299602548</v>
      </c>
      <c r="P597" s="103">
        <v>22.10045068247021</v>
      </c>
      <c r="Q597" s="103">
        <v>0.42872768644473203</v>
      </c>
      <c r="R597" s="104">
        <v>877.27471143237449</v>
      </c>
      <c r="S597" s="104">
        <v>3998.0385176629688</v>
      </c>
      <c r="T597" s="104">
        <v>3120.7638062305955</v>
      </c>
      <c r="X597" s="105">
        <v>592</v>
      </c>
      <c r="Y597" s="109">
        <v>19.732801063986145</v>
      </c>
      <c r="Z597" s="109">
        <v>2</v>
      </c>
      <c r="AA597" s="109">
        <v>3.9123858193727008</v>
      </c>
      <c r="AB597" s="110">
        <v>143.83919747022964</v>
      </c>
      <c r="AC597" s="109">
        <v>21.645186883358846</v>
      </c>
      <c r="AD597" s="109">
        <v>21.645186883358846</v>
      </c>
      <c r="AE597" s="109">
        <v>0</v>
      </c>
      <c r="AF597" s="110">
        <v>793.19480397099505</v>
      </c>
      <c r="AG597" s="110">
        <v>4036.1336390045922</v>
      </c>
      <c r="AH597" s="110">
        <v>3242.9388350335971</v>
      </c>
      <c r="AI597" s="111" t="s">
        <v>104</v>
      </c>
      <c r="AK597" s="103">
        <v>21.681501963456896</v>
      </c>
      <c r="AL597" s="103">
        <v>22.097524559961538</v>
      </c>
      <c r="AM597" s="103">
        <v>0.41602259650463341</v>
      </c>
      <c r="AN597" s="104">
        <v>876.60433334606807</v>
      </c>
      <c r="AO597" s="104">
        <v>4035.6940020708912</v>
      </c>
      <c r="AP597" s="104">
        <v>3159.089668724821</v>
      </c>
      <c r="AT597" s="105">
        <v>592</v>
      </c>
      <c r="AU597" s="109">
        <v>20.266793103347247</v>
      </c>
      <c r="AV597" s="109">
        <v>4</v>
      </c>
      <c r="AW597" s="109">
        <v>4.9980946292319555</v>
      </c>
      <c r="AX597" s="110">
        <v>120.76841739568107</v>
      </c>
      <c r="AY597" s="109">
        <v>21.264887732579204</v>
      </c>
      <c r="AZ597" s="109">
        <v>21.264887732579204</v>
      </c>
      <c r="BA597" s="109">
        <v>0</v>
      </c>
      <c r="BB597" s="110">
        <v>758.71504937305713</v>
      </c>
      <c r="BC597" s="110">
        <v>3389.7331598868805</v>
      </c>
      <c r="BD597" s="110">
        <v>2631.0181105138236</v>
      </c>
      <c r="BE597" s="111" t="s">
        <v>104</v>
      </c>
      <c r="BG597" s="103">
        <v>22.835823294885628</v>
      </c>
      <c r="BH597" s="103">
        <v>23.654133659911725</v>
      </c>
      <c r="BI597" s="103">
        <v>0.81831036502610732</v>
      </c>
      <c r="BJ597" s="104">
        <v>958.15306850068487</v>
      </c>
      <c r="BK597" s="104">
        <v>3589.1403861247368</v>
      </c>
      <c r="BL597" s="104">
        <v>2630.987317624048</v>
      </c>
      <c r="BP597" s="105">
        <v>592</v>
      </c>
      <c r="BQ597" s="109">
        <v>24.139273127887332</v>
      </c>
      <c r="BR597" s="109">
        <v>2</v>
      </c>
      <c r="BS597" s="109">
        <v>3.1943278270978803</v>
      </c>
      <c r="BT597" s="110">
        <v>158.79752372669623</v>
      </c>
      <c r="BU597" s="109">
        <v>25</v>
      </c>
      <c r="BV597" s="109">
        <v>25.333600954985211</v>
      </c>
      <c r="BW597" s="109">
        <v>0.33360095498521147</v>
      </c>
      <c r="BX597" s="110">
        <v>958.837666974478</v>
      </c>
      <c r="BY597" s="110">
        <v>3890</v>
      </c>
      <c r="BZ597" s="110">
        <v>2931.162333025522</v>
      </c>
      <c r="CA597" s="111" t="s">
        <v>105</v>
      </c>
      <c r="CC597" s="103">
        <v>22.841566025418881</v>
      </c>
      <c r="CD597" s="103">
        <v>23.737279580663017</v>
      </c>
      <c r="CE597" s="103">
        <v>0.89571355524413132</v>
      </c>
      <c r="CF597" s="104">
        <v>970.21776163922777</v>
      </c>
      <c r="CG597" s="104">
        <v>3656.572741650672</v>
      </c>
      <c r="CH597" s="104">
        <v>2686.3549800114397</v>
      </c>
    </row>
    <row r="598" spans="2:86" x14ac:dyDescent="0.2">
      <c r="B598" s="105">
        <v>593</v>
      </c>
      <c r="C598" s="109">
        <v>12.800640107853399</v>
      </c>
      <c r="D598" s="109">
        <v>1</v>
      </c>
      <c r="E598" s="109">
        <v>3.2775190381912438</v>
      </c>
      <c r="F598" s="110">
        <v>152.46464060033446</v>
      </c>
      <c r="G598" s="109">
        <v>15.078159146044641</v>
      </c>
      <c r="H598" s="109">
        <v>15.078159146044641</v>
      </c>
      <c r="I598" s="109">
        <v>0</v>
      </c>
      <c r="J598" s="110">
        <v>604.80941498167363</v>
      </c>
      <c r="K598" s="110">
        <v>2764.0686462880353</v>
      </c>
      <c r="L598" s="110">
        <v>2159.2592313063615</v>
      </c>
      <c r="M598" s="111" t="s">
        <v>104</v>
      </c>
      <c r="O598" s="103">
        <v>21.660604001337486</v>
      </c>
      <c r="P598" s="103">
        <v>22.088608706860725</v>
      </c>
      <c r="Q598" s="103">
        <v>0.4280047055232401</v>
      </c>
      <c r="R598" s="104">
        <v>876.81524212975944</v>
      </c>
      <c r="S598" s="104">
        <v>3995.9576241193349</v>
      </c>
      <c r="T598" s="104">
        <v>3119.1423819895767</v>
      </c>
      <c r="X598" s="105">
        <v>593</v>
      </c>
      <c r="Y598" s="109">
        <v>17.257110944263363</v>
      </c>
      <c r="Z598" s="109">
        <v>2</v>
      </c>
      <c r="AA598" s="109">
        <v>4.2944079646934483</v>
      </c>
      <c r="AB598" s="110">
        <v>178.45995290161554</v>
      </c>
      <c r="AC598" s="109">
        <v>19.551518908956812</v>
      </c>
      <c r="AD598" s="109">
        <v>19.551518908956812</v>
      </c>
      <c r="AE598" s="109">
        <v>0</v>
      </c>
      <c r="AF598" s="110">
        <v>765.00552017031987</v>
      </c>
      <c r="AG598" s="110">
        <v>3659.273403612226</v>
      </c>
      <c r="AH598" s="110">
        <v>2894.2678834419062</v>
      </c>
      <c r="AI598" s="111" t="s">
        <v>104</v>
      </c>
      <c r="AK598" s="103">
        <v>21.677910086467854</v>
      </c>
      <c r="AL598" s="103">
        <v>22.093231127160518</v>
      </c>
      <c r="AM598" s="103">
        <v>0.41532104069265258</v>
      </c>
      <c r="AN598" s="104">
        <v>876.41613973194364</v>
      </c>
      <c r="AO598" s="104">
        <v>4035.0592287176728</v>
      </c>
      <c r="AP598" s="104">
        <v>3158.6430889857265</v>
      </c>
      <c r="AT598" s="105">
        <v>593</v>
      </c>
      <c r="AU598" s="109">
        <v>24.3720225546618</v>
      </c>
      <c r="AV598" s="109">
        <v>3</v>
      </c>
      <c r="AW598" s="109">
        <v>6.6590806600253263</v>
      </c>
      <c r="AX598" s="110">
        <v>153.38725202250816</v>
      </c>
      <c r="AY598" s="109">
        <v>25</v>
      </c>
      <c r="AZ598" s="109">
        <v>28.031103214687128</v>
      </c>
      <c r="BA598" s="109">
        <v>3.0311032146871284</v>
      </c>
      <c r="BB598" s="110">
        <v>1358.0527342255773</v>
      </c>
      <c r="BC598" s="110">
        <v>3900</v>
      </c>
      <c r="BD598" s="110">
        <v>2541.9472657744227</v>
      </c>
      <c r="BE598" s="111" t="s">
        <v>105</v>
      </c>
      <c r="BG598" s="103">
        <v>22.839472834017357</v>
      </c>
      <c r="BH598" s="103">
        <v>23.661514721555527</v>
      </c>
      <c r="BI598" s="103">
        <v>0.82204188753818319</v>
      </c>
      <c r="BJ598" s="104">
        <v>958.82743555924276</v>
      </c>
      <c r="BK598" s="104">
        <v>3589.6646013252011</v>
      </c>
      <c r="BL598" s="104">
        <v>2630.8371657659545</v>
      </c>
      <c r="BP598" s="105">
        <v>593</v>
      </c>
      <c r="BQ598" s="109">
        <v>20.143068284880105</v>
      </c>
      <c r="BR598" s="109">
        <v>6</v>
      </c>
      <c r="BS598" s="109">
        <v>4.4805068503947787</v>
      </c>
      <c r="BT598" s="110">
        <v>136.25534812822301</v>
      </c>
      <c r="BU598" s="109">
        <v>18.623575135274884</v>
      </c>
      <c r="BV598" s="109">
        <v>18.623575135274884</v>
      </c>
      <c r="BW598" s="109">
        <v>0</v>
      </c>
      <c r="BX598" s="110">
        <v>694.96260218646944</v>
      </c>
      <c r="BY598" s="110">
        <v>3213.5362702912325</v>
      </c>
      <c r="BZ598" s="110">
        <v>2518.5736681047629</v>
      </c>
      <c r="CA598" s="111" t="s">
        <v>104</v>
      </c>
      <c r="CC598" s="103">
        <v>22.834453055958267</v>
      </c>
      <c r="CD598" s="103">
        <v>23.72865613303167</v>
      </c>
      <c r="CE598" s="103">
        <v>0.8942030770733993</v>
      </c>
      <c r="CF598" s="104">
        <v>969.75358767725015</v>
      </c>
      <c r="CG598" s="104">
        <v>3655.8256312436574</v>
      </c>
      <c r="CH598" s="104">
        <v>2686.072043566403</v>
      </c>
    </row>
    <row r="599" spans="2:86" x14ac:dyDescent="0.2">
      <c r="B599" s="105">
        <v>594</v>
      </c>
      <c r="C599" s="109">
        <v>17.367943041295955</v>
      </c>
      <c r="D599" s="109">
        <v>0</v>
      </c>
      <c r="E599" s="109">
        <v>2.8291207353449086</v>
      </c>
      <c r="F599" s="110">
        <v>146.42907613785277</v>
      </c>
      <c r="G599" s="109">
        <v>20.197063776640864</v>
      </c>
      <c r="H599" s="109">
        <v>20.197063776640864</v>
      </c>
      <c r="I599" s="109">
        <v>0</v>
      </c>
      <c r="J599" s="110">
        <v>752.34098943707875</v>
      </c>
      <c r="K599" s="110">
        <v>3635.4714797953557</v>
      </c>
      <c r="L599" s="110">
        <v>2883.1304903582768</v>
      </c>
      <c r="M599" s="111" t="s">
        <v>104</v>
      </c>
      <c r="O599" s="103">
        <v>21.658140128905337</v>
      </c>
      <c r="P599" s="103">
        <v>22.085424287786282</v>
      </c>
      <c r="Q599" s="103">
        <v>0.42728415888094506</v>
      </c>
      <c r="R599" s="104">
        <v>876.60568951579876</v>
      </c>
      <c r="S599" s="104">
        <v>3995.3507450884867</v>
      </c>
      <c r="T599" s="104">
        <v>3118.7450555726887</v>
      </c>
      <c r="X599" s="105">
        <v>594</v>
      </c>
      <c r="Y599" s="109">
        <v>19.685356860175453</v>
      </c>
      <c r="Z599" s="109">
        <v>1</v>
      </c>
      <c r="AA599" s="109">
        <v>5.9722504332166633</v>
      </c>
      <c r="AB599" s="110">
        <v>150.99789491278227</v>
      </c>
      <c r="AC599" s="109">
        <v>24.657607293392118</v>
      </c>
      <c r="AD599" s="109">
        <v>24.657607293392118</v>
      </c>
      <c r="AE599" s="109">
        <v>0</v>
      </c>
      <c r="AF599" s="110">
        <v>890.72611371454582</v>
      </c>
      <c r="AG599" s="110">
        <v>4508.3693128105815</v>
      </c>
      <c r="AH599" s="110">
        <v>3617.6431990960355</v>
      </c>
      <c r="AI599" s="111" t="s">
        <v>104</v>
      </c>
      <c r="AK599" s="103">
        <v>21.682926411732037</v>
      </c>
      <c r="AL599" s="103">
        <v>22.097548258753498</v>
      </c>
      <c r="AM599" s="103">
        <v>0.41462184702145283</v>
      </c>
      <c r="AN599" s="104">
        <v>876.44023059723429</v>
      </c>
      <c r="AO599" s="104">
        <v>4035.8560470410621</v>
      </c>
      <c r="AP599" s="104">
        <v>3159.4158164438245</v>
      </c>
      <c r="AT599" s="105">
        <v>594</v>
      </c>
      <c r="AU599" s="109">
        <v>26.703334472487608</v>
      </c>
      <c r="AV599" s="109">
        <v>3</v>
      </c>
      <c r="AW599" s="109">
        <v>5.4682240392790611</v>
      </c>
      <c r="AX599" s="110">
        <v>161.88062489238325</v>
      </c>
      <c r="AY599" s="109">
        <v>25</v>
      </c>
      <c r="AZ599" s="109">
        <v>29.171558511766669</v>
      </c>
      <c r="BA599" s="109">
        <v>4.1715585117666691</v>
      </c>
      <c r="BB599" s="110">
        <v>1537.6144016573835</v>
      </c>
      <c r="BC599" s="110">
        <v>3900</v>
      </c>
      <c r="BD599" s="110">
        <v>2362.3855983426165</v>
      </c>
      <c r="BE599" s="111" t="s">
        <v>105</v>
      </c>
      <c r="BG599" s="103">
        <v>22.843110085138537</v>
      </c>
      <c r="BH599" s="103">
        <v>23.670790889552517</v>
      </c>
      <c r="BI599" s="103">
        <v>0.82768080441398872</v>
      </c>
      <c r="BJ599" s="104">
        <v>959.80182439105772</v>
      </c>
      <c r="BK599" s="104">
        <v>3590.1870514913203</v>
      </c>
      <c r="BL599" s="104">
        <v>2630.3852271002584</v>
      </c>
      <c r="BP599" s="105">
        <v>594</v>
      </c>
      <c r="BQ599" s="109">
        <v>19.120022191264272</v>
      </c>
      <c r="BR599" s="109">
        <v>1</v>
      </c>
      <c r="BS599" s="109">
        <v>5.922531426006854</v>
      </c>
      <c r="BT599" s="110">
        <v>128.12075858124305</v>
      </c>
      <c r="BU599" s="109">
        <v>24.042553617271125</v>
      </c>
      <c r="BV599" s="109">
        <v>24.042553617271125</v>
      </c>
      <c r="BW599" s="109">
        <v>0</v>
      </c>
      <c r="BX599" s="110">
        <v>849.39736709937688</v>
      </c>
      <c r="BY599" s="110">
        <v>3676.3830425906685</v>
      </c>
      <c r="BZ599" s="110">
        <v>2826.9856754912917</v>
      </c>
      <c r="CA599" s="111" t="s">
        <v>104</v>
      </c>
      <c r="CC599" s="103">
        <v>22.836486895287077</v>
      </c>
      <c r="CD599" s="103">
        <v>23.729184579974834</v>
      </c>
      <c r="CE599" s="103">
        <v>0.89269768468775379</v>
      </c>
      <c r="CF599" s="104">
        <v>969.55096777728738</v>
      </c>
      <c r="CG599" s="104">
        <v>3655.8602396802685</v>
      </c>
      <c r="CH599" s="104">
        <v>2686.3092719029773</v>
      </c>
    </row>
    <row r="600" spans="2:86" x14ac:dyDescent="0.2">
      <c r="B600" s="105">
        <v>595</v>
      </c>
      <c r="C600" s="109">
        <v>19.725017025165581</v>
      </c>
      <c r="D600" s="109">
        <v>1</v>
      </c>
      <c r="E600" s="109">
        <v>2.6143467136470204</v>
      </c>
      <c r="F600" s="110">
        <v>194.24845941331301</v>
      </c>
      <c r="G600" s="109">
        <v>21.339363738812601</v>
      </c>
      <c r="H600" s="109">
        <v>21.339363738812601</v>
      </c>
      <c r="I600" s="109">
        <v>0</v>
      </c>
      <c r="J600" s="110">
        <v>834.42937157769097</v>
      </c>
      <c r="K600" s="110">
        <v>3891.0854729862681</v>
      </c>
      <c r="L600" s="110">
        <v>3056.6561014085773</v>
      </c>
      <c r="M600" s="111" t="s">
        <v>104</v>
      </c>
      <c r="O600" s="103">
        <v>21.657604370266526</v>
      </c>
      <c r="P600" s="103">
        <v>22.084170404510694</v>
      </c>
      <c r="Q600" s="103">
        <v>0.42656603424417039</v>
      </c>
      <c r="R600" s="104">
        <v>876.53480494783548</v>
      </c>
      <c r="S600" s="104">
        <v>3995.1755093370539</v>
      </c>
      <c r="T600" s="104">
        <v>3118.6407043892195</v>
      </c>
      <c r="X600" s="105">
        <v>595</v>
      </c>
      <c r="Y600" s="109">
        <v>26.708314136584111</v>
      </c>
      <c r="Z600" s="109">
        <v>2</v>
      </c>
      <c r="AA600" s="109">
        <v>4.7496867589245486</v>
      </c>
      <c r="AB600" s="110">
        <v>151.86583646559745</v>
      </c>
      <c r="AC600" s="109">
        <v>25</v>
      </c>
      <c r="AD600" s="109">
        <v>29.458000895508661</v>
      </c>
      <c r="AE600" s="109">
        <v>4.4580008955086612</v>
      </c>
      <c r="AF600" s="110">
        <v>1704.3059976571567</v>
      </c>
      <c r="AG600" s="110">
        <v>4640</v>
      </c>
      <c r="AH600" s="110">
        <v>2935.6940023428433</v>
      </c>
      <c r="AI600" s="111" t="s">
        <v>105</v>
      </c>
      <c r="AK600" s="103">
        <v>21.688501325325763</v>
      </c>
      <c r="AL600" s="103">
        <v>22.109918767386702</v>
      </c>
      <c r="AM600" s="103">
        <v>0.42141744206092713</v>
      </c>
      <c r="AN600" s="104">
        <v>877.83160163430989</v>
      </c>
      <c r="AO600" s="104">
        <v>4036.871415029228</v>
      </c>
      <c r="AP600" s="104">
        <v>3159.0398133949152</v>
      </c>
      <c r="AT600" s="105">
        <v>595</v>
      </c>
      <c r="AU600" s="109">
        <v>17.74971708791659</v>
      </c>
      <c r="AV600" s="109">
        <v>5</v>
      </c>
      <c r="AW600" s="109">
        <v>3.0406510196002428</v>
      </c>
      <c r="AX600" s="110">
        <v>136.27694685025892</v>
      </c>
      <c r="AY600" s="109">
        <v>15.790368107516834</v>
      </c>
      <c r="AZ600" s="109">
        <v>15.790368107516834</v>
      </c>
      <c r="BA600" s="109">
        <v>0</v>
      </c>
      <c r="BB600" s="110">
        <v>609.98799007576395</v>
      </c>
      <c r="BC600" s="110">
        <v>2618.555216127525</v>
      </c>
      <c r="BD600" s="110">
        <v>2008.5672260517611</v>
      </c>
      <c r="BE600" s="111" t="s">
        <v>104</v>
      </c>
      <c r="BG600" s="103">
        <v>22.831256737276991</v>
      </c>
      <c r="BH600" s="103">
        <v>23.657546481515482</v>
      </c>
      <c r="BI600" s="103">
        <v>0.82628974423850299</v>
      </c>
      <c r="BJ600" s="104">
        <v>959.21390198044378</v>
      </c>
      <c r="BK600" s="104">
        <v>3588.5540568100369</v>
      </c>
      <c r="BL600" s="104">
        <v>2629.3401548295888</v>
      </c>
      <c r="BP600" s="105">
        <v>595</v>
      </c>
      <c r="BQ600" s="109">
        <v>23.982238646270989</v>
      </c>
      <c r="BR600" s="109">
        <v>5</v>
      </c>
      <c r="BS600" s="109">
        <v>6.8866232023248317</v>
      </c>
      <c r="BT600" s="110">
        <v>122.65938936346983</v>
      </c>
      <c r="BU600" s="109">
        <v>25</v>
      </c>
      <c r="BV600" s="109">
        <v>25.86886184859582</v>
      </c>
      <c r="BW600" s="109">
        <v>0.86886184859582016</v>
      </c>
      <c r="BX600" s="110">
        <v>1002.9886666528429</v>
      </c>
      <c r="BY600" s="110">
        <v>4100</v>
      </c>
      <c r="BZ600" s="110">
        <v>3097.0113333471572</v>
      </c>
      <c r="CA600" s="111" t="s">
        <v>105</v>
      </c>
      <c r="CC600" s="103">
        <v>22.840123051765588</v>
      </c>
      <c r="CD600" s="103">
        <v>23.732780676224618</v>
      </c>
      <c r="CE600" s="103">
        <v>0.89265762445902774</v>
      </c>
      <c r="CF600" s="104">
        <v>969.60716559052366</v>
      </c>
      <c r="CG600" s="104">
        <v>3656.6066930589573</v>
      </c>
      <c r="CH600" s="104">
        <v>2686.9995274684293</v>
      </c>
    </row>
    <row r="601" spans="2:86" x14ac:dyDescent="0.2">
      <c r="B601" s="105">
        <v>596</v>
      </c>
      <c r="C601" s="109">
        <v>16.160788265500091</v>
      </c>
      <c r="D601" s="109">
        <v>5</v>
      </c>
      <c r="E601" s="109">
        <v>2.3579329948628462</v>
      </c>
      <c r="F601" s="110">
        <v>174.89243405452672</v>
      </c>
      <c r="G601" s="109">
        <v>13.518721260362938</v>
      </c>
      <c r="H601" s="109">
        <v>13.518721260362938</v>
      </c>
      <c r="I601" s="109">
        <v>0</v>
      </c>
      <c r="J601" s="110">
        <v>580.45407186541479</v>
      </c>
      <c r="K601" s="110">
        <v>2683.3698268653288</v>
      </c>
      <c r="L601" s="110">
        <v>2102.915754999914</v>
      </c>
      <c r="M601" s="111" t="s">
        <v>104</v>
      </c>
      <c r="O601" s="103">
        <v>21.643948526122394</v>
      </c>
      <c r="P601" s="103">
        <v>22.069798845544003</v>
      </c>
      <c r="Q601" s="103">
        <v>0.42585031942161305</v>
      </c>
      <c r="R601" s="104">
        <v>876.03802519434146</v>
      </c>
      <c r="S601" s="104">
        <v>3992.9744930912962</v>
      </c>
      <c r="T601" s="104">
        <v>3116.9364678969559</v>
      </c>
      <c r="X601" s="105">
        <v>596</v>
      </c>
      <c r="Y601" s="109">
        <v>18.783176627504414</v>
      </c>
      <c r="Z601" s="109">
        <v>2</v>
      </c>
      <c r="AA601" s="109">
        <v>4.1081542560503799</v>
      </c>
      <c r="AB601" s="110">
        <v>128.85265890224298</v>
      </c>
      <c r="AC601" s="109">
        <v>20.891330883554794</v>
      </c>
      <c r="AD601" s="109">
        <v>20.891330883554794</v>
      </c>
      <c r="AE601" s="109">
        <v>0</v>
      </c>
      <c r="AF601" s="110">
        <v>755.59258540888675</v>
      </c>
      <c r="AG601" s="110">
        <v>3900.4395590398631</v>
      </c>
      <c r="AH601" s="110">
        <v>3144.8469736309762</v>
      </c>
      <c r="AI601" s="111" t="s">
        <v>104</v>
      </c>
      <c r="AK601" s="103">
        <v>21.687163791027491</v>
      </c>
      <c r="AL601" s="103">
        <v>22.107874156843359</v>
      </c>
      <c r="AM601" s="103">
        <v>0.42071036581585847</v>
      </c>
      <c r="AN601" s="104">
        <v>877.62650261379736</v>
      </c>
      <c r="AO601" s="104">
        <v>4036.6425025191788</v>
      </c>
      <c r="AP601" s="104">
        <v>3159.0159999053785</v>
      </c>
      <c r="AT601" s="105">
        <v>596</v>
      </c>
      <c r="AU601" s="109">
        <v>20.285909244275686</v>
      </c>
      <c r="AV601" s="109">
        <v>2</v>
      </c>
      <c r="AW601" s="109">
        <v>3.4398379739096683</v>
      </c>
      <c r="AX601" s="110">
        <v>191.9597465766779</v>
      </c>
      <c r="AY601" s="109">
        <v>21.725747218185354</v>
      </c>
      <c r="AZ601" s="109">
        <v>21.725747218185354</v>
      </c>
      <c r="BA601" s="109">
        <v>0</v>
      </c>
      <c r="BB601" s="110">
        <v>843.73216312223849</v>
      </c>
      <c r="BC601" s="110">
        <v>3358.8620827278032</v>
      </c>
      <c r="BD601" s="110">
        <v>2515.1299196055647</v>
      </c>
      <c r="BE601" s="111" t="s">
        <v>104</v>
      </c>
      <c r="BG601" s="103">
        <v>22.829401855533547</v>
      </c>
      <c r="BH601" s="103">
        <v>23.654305207583718</v>
      </c>
      <c r="BI601" s="103">
        <v>0.82490335205018339</v>
      </c>
      <c r="BJ601" s="104">
        <v>959.02014067363473</v>
      </c>
      <c r="BK601" s="104">
        <v>3588.1686675917776</v>
      </c>
      <c r="BL601" s="104">
        <v>2629.1485269181389</v>
      </c>
      <c r="BP601" s="105">
        <v>596</v>
      </c>
      <c r="BQ601" s="109">
        <v>20.404409590911925</v>
      </c>
      <c r="BR601" s="109">
        <v>3</v>
      </c>
      <c r="BS601" s="109">
        <v>5.1077972254003541</v>
      </c>
      <c r="BT601" s="110">
        <v>172.53333001973226</v>
      </c>
      <c r="BU601" s="109">
        <v>22.512206816312279</v>
      </c>
      <c r="BV601" s="109">
        <v>22.512206816312279</v>
      </c>
      <c r="BW601" s="109">
        <v>0</v>
      </c>
      <c r="BX601" s="110">
        <v>847.89953450910059</v>
      </c>
      <c r="BY601" s="110">
        <v>3586.8310224468419</v>
      </c>
      <c r="BZ601" s="110">
        <v>2738.9314879377412</v>
      </c>
      <c r="CA601" s="111" t="s">
        <v>104</v>
      </c>
      <c r="CC601" s="103">
        <v>22.839572856739657</v>
      </c>
      <c r="CD601" s="103">
        <v>23.730732733506645</v>
      </c>
      <c r="CE601" s="103">
        <v>0.89115987676698238</v>
      </c>
      <c r="CF601" s="104">
        <v>969.40295815582317</v>
      </c>
      <c r="CG601" s="104">
        <v>3656.4896197861181</v>
      </c>
      <c r="CH601" s="104">
        <v>2687.0866616302906</v>
      </c>
    </row>
    <row r="602" spans="2:86" x14ac:dyDescent="0.2">
      <c r="B602" s="105">
        <v>597</v>
      </c>
      <c r="C602" s="109">
        <v>19.719414623061805</v>
      </c>
      <c r="D602" s="109">
        <v>1</v>
      </c>
      <c r="E602" s="109">
        <v>3.3061161022608663</v>
      </c>
      <c r="F602" s="110">
        <v>155.18005103385349</v>
      </c>
      <c r="G602" s="109">
        <v>22.025530725322671</v>
      </c>
      <c r="H602" s="109">
        <v>22.025530725322671</v>
      </c>
      <c r="I602" s="109">
        <v>0</v>
      </c>
      <c r="J602" s="110">
        <v>815.94597279353366</v>
      </c>
      <c r="K602" s="110">
        <v>4014.595530558081</v>
      </c>
      <c r="L602" s="110">
        <v>3198.6495577645474</v>
      </c>
      <c r="M602" s="111" t="s">
        <v>104</v>
      </c>
      <c r="O602" s="103">
        <v>21.644587692285207</v>
      </c>
      <c r="P602" s="103">
        <v>22.06972469458886</v>
      </c>
      <c r="Q602" s="103">
        <v>0.42513700230365387</v>
      </c>
      <c r="R602" s="104">
        <v>875.93736849015261</v>
      </c>
      <c r="S602" s="104">
        <v>3993.0107092344565</v>
      </c>
      <c r="T602" s="104">
        <v>3117.0733407443054</v>
      </c>
      <c r="X602" s="105">
        <v>597</v>
      </c>
      <c r="Y602" s="109">
        <v>20.203328241854035</v>
      </c>
      <c r="Z602" s="109">
        <v>2</v>
      </c>
      <c r="AA602" s="109">
        <v>2.5586410234321333</v>
      </c>
      <c r="AB602" s="110">
        <v>177.99203498206728</v>
      </c>
      <c r="AC602" s="109">
        <v>20.761969265286169</v>
      </c>
      <c r="AD602" s="109">
        <v>20.761969265286169</v>
      </c>
      <c r="AE602" s="109">
        <v>0</v>
      </c>
      <c r="AF602" s="110">
        <v>800.85111294065234</v>
      </c>
      <c r="AG602" s="110">
        <v>3877.1544677515103</v>
      </c>
      <c r="AH602" s="110">
        <v>3076.3033548108579</v>
      </c>
      <c r="AI602" s="111" t="s">
        <v>104</v>
      </c>
      <c r="AK602" s="103">
        <v>21.685614051453385</v>
      </c>
      <c r="AL602" s="103">
        <v>22.105619709788826</v>
      </c>
      <c r="AM602" s="103">
        <v>0.42000565833542985</v>
      </c>
      <c r="AN602" s="104">
        <v>877.49790062104501</v>
      </c>
      <c r="AO602" s="104">
        <v>4036.3753533822146</v>
      </c>
      <c r="AP602" s="104">
        <v>3158.8774527611668</v>
      </c>
      <c r="AT602" s="105">
        <v>597</v>
      </c>
      <c r="AU602" s="109">
        <v>25.051537296645016</v>
      </c>
      <c r="AV602" s="109">
        <v>1</v>
      </c>
      <c r="AW602" s="109">
        <v>4.0790368039360665</v>
      </c>
      <c r="AX602" s="110">
        <v>138.06232337641953</v>
      </c>
      <c r="AY602" s="109">
        <v>25</v>
      </c>
      <c r="AZ602" s="109">
        <v>28.130574100581082</v>
      </c>
      <c r="BA602" s="109">
        <v>3.1305741005810823</v>
      </c>
      <c r="BB602" s="110">
        <v>1357.6484384635819</v>
      </c>
      <c r="BC602" s="110">
        <v>3800</v>
      </c>
      <c r="BD602" s="110">
        <v>2442.3515615364181</v>
      </c>
      <c r="BE602" s="111" t="s">
        <v>105</v>
      </c>
      <c r="BG602" s="103">
        <v>22.833037698321597</v>
      </c>
      <c r="BH602" s="103">
        <v>23.661803145427935</v>
      </c>
      <c r="BI602" s="103">
        <v>0.82876544710634903</v>
      </c>
      <c r="BJ602" s="104">
        <v>959.68785976541017</v>
      </c>
      <c r="BK602" s="104">
        <v>3588.5234939442203</v>
      </c>
      <c r="BL602" s="104">
        <v>2628.8356341788062</v>
      </c>
      <c r="BP602" s="105">
        <v>597</v>
      </c>
      <c r="BQ602" s="109">
        <v>19.467614378316341</v>
      </c>
      <c r="BR602" s="109">
        <v>3</v>
      </c>
      <c r="BS602" s="109">
        <v>6.3836264702128958</v>
      </c>
      <c r="BT602" s="110">
        <v>141.40586206488067</v>
      </c>
      <c r="BU602" s="109">
        <v>22.851240848529237</v>
      </c>
      <c r="BV602" s="109">
        <v>22.851240848529237</v>
      </c>
      <c r="BW602" s="109">
        <v>0</v>
      </c>
      <c r="BX602" s="110">
        <v>826.94308752075779</v>
      </c>
      <c r="BY602" s="110">
        <v>3637.6861272793853</v>
      </c>
      <c r="BZ602" s="110">
        <v>2810.7430397586277</v>
      </c>
      <c r="CA602" s="111" t="s">
        <v>104</v>
      </c>
      <c r="CC602" s="103">
        <v>22.839592401114515</v>
      </c>
      <c r="CD602" s="103">
        <v>23.729259547769665</v>
      </c>
      <c r="CE602" s="103">
        <v>0.8896671466551449</v>
      </c>
      <c r="CF602" s="104">
        <v>969.16433190685325</v>
      </c>
      <c r="CG602" s="104">
        <v>3656.4581231487537</v>
      </c>
      <c r="CH602" s="104">
        <v>2687.2937912418961</v>
      </c>
    </row>
    <row r="603" spans="2:86" x14ac:dyDescent="0.2">
      <c r="B603" s="105">
        <v>598</v>
      </c>
      <c r="C603" s="109">
        <v>21.199802292879234</v>
      </c>
      <c r="D603" s="109">
        <v>3</v>
      </c>
      <c r="E603" s="109">
        <v>5.3398119538671498</v>
      </c>
      <c r="F603" s="110">
        <v>148.15888044144958</v>
      </c>
      <c r="G603" s="109">
        <v>23.539614246746382</v>
      </c>
      <c r="H603" s="109">
        <v>23.539614246746382</v>
      </c>
      <c r="I603" s="109">
        <v>0</v>
      </c>
      <c r="J603" s="110">
        <v>854.34730784384101</v>
      </c>
      <c r="K603" s="110">
        <v>4387.1305644143486</v>
      </c>
      <c r="L603" s="110">
        <v>3532.7832565705075</v>
      </c>
      <c r="M603" s="111" t="s">
        <v>104</v>
      </c>
      <c r="O603" s="103">
        <v>21.647756633011731</v>
      </c>
      <c r="P603" s="103">
        <v>22.072182703873406</v>
      </c>
      <c r="Q603" s="103">
        <v>0.4244260708616745</v>
      </c>
      <c r="R603" s="104">
        <v>875.90126470980761</v>
      </c>
      <c r="S603" s="104">
        <v>3993.6697725374329</v>
      </c>
      <c r="T603" s="104">
        <v>3117.7685078276268</v>
      </c>
      <c r="X603" s="105">
        <v>598</v>
      </c>
      <c r="Y603" s="109">
        <v>21.636185043309062</v>
      </c>
      <c r="Z603" s="109">
        <v>0</v>
      </c>
      <c r="AA603" s="109">
        <v>3.5278875426286112</v>
      </c>
      <c r="AB603" s="110">
        <v>130.0070267150931</v>
      </c>
      <c r="AC603" s="109">
        <v>25</v>
      </c>
      <c r="AD603" s="109">
        <v>25.164072585937674</v>
      </c>
      <c r="AE603" s="109">
        <v>0.16407258593767438</v>
      </c>
      <c r="AF603" s="110">
        <v>909.54009218387455</v>
      </c>
      <c r="AG603" s="110">
        <v>4500</v>
      </c>
      <c r="AH603" s="110">
        <v>3590.4599078161255</v>
      </c>
      <c r="AI603" s="111" t="s">
        <v>105</v>
      </c>
      <c r="AK603" s="103">
        <v>21.691156502872357</v>
      </c>
      <c r="AL603" s="103">
        <v>22.11073417948138</v>
      </c>
      <c r="AM603" s="103">
        <v>0.41957767660901224</v>
      </c>
      <c r="AN603" s="104">
        <v>877.55148288118357</v>
      </c>
      <c r="AO603" s="104">
        <v>4037.1506454334149</v>
      </c>
      <c r="AP603" s="104">
        <v>3159.5991625522283</v>
      </c>
      <c r="AT603" s="105">
        <v>598</v>
      </c>
      <c r="AU603" s="109">
        <v>16.501925911822489</v>
      </c>
      <c r="AV603" s="109">
        <v>2</v>
      </c>
      <c r="AW603" s="109">
        <v>5.2996905841170365</v>
      </c>
      <c r="AX603" s="110">
        <v>141.94069488586018</v>
      </c>
      <c r="AY603" s="109">
        <v>19.801616495939527</v>
      </c>
      <c r="AZ603" s="109">
        <v>19.801616495939527</v>
      </c>
      <c r="BA603" s="109">
        <v>0</v>
      </c>
      <c r="BB603" s="110">
        <v>735.98918976404593</v>
      </c>
      <c r="BC603" s="110">
        <v>3070.2424743909291</v>
      </c>
      <c r="BD603" s="110">
        <v>2334.2532846268832</v>
      </c>
      <c r="BE603" s="111" t="s">
        <v>104</v>
      </c>
      <c r="BG603" s="103">
        <v>22.827968432096878</v>
      </c>
      <c r="BH603" s="103">
        <v>23.655347983806717</v>
      </c>
      <c r="BI603" s="103">
        <v>0.82737955170985011</v>
      </c>
      <c r="BJ603" s="104">
        <v>959.31378172192956</v>
      </c>
      <c r="BK603" s="104">
        <v>3587.6568032760715</v>
      </c>
      <c r="BL603" s="104">
        <v>2628.3430215541375</v>
      </c>
      <c r="BP603" s="105">
        <v>598</v>
      </c>
      <c r="BQ603" s="109">
        <v>18.382731732047951</v>
      </c>
      <c r="BR603" s="109">
        <v>3</v>
      </c>
      <c r="BS603" s="109">
        <v>6.8769857145741078</v>
      </c>
      <c r="BT603" s="110">
        <v>133.21724840838016</v>
      </c>
      <c r="BU603" s="109">
        <v>22.259717446622059</v>
      </c>
      <c r="BV603" s="109">
        <v>22.259717446622059</v>
      </c>
      <c r="BW603" s="109">
        <v>0</v>
      </c>
      <c r="BX603" s="110">
        <v>801.00877180704197</v>
      </c>
      <c r="BY603" s="110">
        <v>3548.9576169933089</v>
      </c>
      <c r="BZ603" s="110">
        <v>2747.9488451862671</v>
      </c>
      <c r="CA603" s="111" t="s">
        <v>104</v>
      </c>
      <c r="CC603" s="103">
        <v>22.838622710555164</v>
      </c>
      <c r="CD603" s="103">
        <v>23.726802119506878</v>
      </c>
      <c r="CE603" s="103">
        <v>0.88817940895170822</v>
      </c>
      <c r="CF603" s="104">
        <v>968.88313531805761</v>
      </c>
      <c r="CG603" s="104">
        <v>3656.2783564160522</v>
      </c>
      <c r="CH603" s="104">
        <v>2687.3952210979901</v>
      </c>
    </row>
    <row r="604" spans="2:86" x14ac:dyDescent="0.2">
      <c r="B604" s="105">
        <v>599</v>
      </c>
      <c r="C604" s="109">
        <v>20.716565242781378</v>
      </c>
      <c r="D604" s="109">
        <v>0</v>
      </c>
      <c r="E604" s="109">
        <v>5.0317773590145087</v>
      </c>
      <c r="F604" s="110">
        <v>134.54883774173877</v>
      </c>
      <c r="G604" s="109">
        <v>25</v>
      </c>
      <c r="H604" s="109">
        <v>25.748342601795887</v>
      </c>
      <c r="I604" s="109">
        <v>0.74834260179588696</v>
      </c>
      <c r="J604" s="110">
        <v>1019.2505060649984</v>
      </c>
      <c r="K604" s="110">
        <v>4500</v>
      </c>
      <c r="L604" s="110">
        <v>3480.7494939350017</v>
      </c>
      <c r="M604" s="111" t="s">
        <v>105</v>
      </c>
      <c r="O604" s="103">
        <v>21.653353032622732</v>
      </c>
      <c r="P604" s="103">
        <v>22.07831986563955</v>
      </c>
      <c r="Q604" s="103">
        <v>0.42496683301682348</v>
      </c>
      <c r="R604" s="104">
        <v>876.14057896916529</v>
      </c>
      <c r="S604" s="104">
        <v>3994.5150650707596</v>
      </c>
      <c r="T604" s="104">
        <v>3118.3744861015957</v>
      </c>
      <c r="X604" s="105">
        <v>599</v>
      </c>
      <c r="Y604" s="109">
        <v>21.930902891022924</v>
      </c>
      <c r="Z604" s="109">
        <v>3</v>
      </c>
      <c r="AA604" s="109">
        <v>3.7466339678135165</v>
      </c>
      <c r="AB604" s="110">
        <v>152.96306658905331</v>
      </c>
      <c r="AC604" s="109">
        <v>22.67753685883644</v>
      </c>
      <c r="AD604" s="109">
        <v>22.67753685883644</v>
      </c>
      <c r="AE604" s="109">
        <v>0</v>
      </c>
      <c r="AF604" s="110">
        <v>833.28917235414656</v>
      </c>
      <c r="AG604" s="110">
        <v>4291.9566345905587</v>
      </c>
      <c r="AH604" s="110">
        <v>3458.6674622364121</v>
      </c>
      <c r="AI604" s="111" t="s">
        <v>104</v>
      </c>
      <c r="AK604" s="103">
        <v>21.692803214651931</v>
      </c>
      <c r="AL604" s="103">
        <v>22.111680427693994</v>
      </c>
      <c r="AM604" s="103">
        <v>0.41887721304205228</v>
      </c>
      <c r="AN604" s="104">
        <v>877.47758920751573</v>
      </c>
      <c r="AO604" s="104">
        <v>4037.5760310580513</v>
      </c>
      <c r="AP604" s="104">
        <v>3160.0984418505327</v>
      </c>
      <c r="AT604" s="105">
        <v>599</v>
      </c>
      <c r="AU604" s="109">
        <v>23.430835159493103</v>
      </c>
      <c r="AV604" s="109">
        <v>3</v>
      </c>
      <c r="AW604" s="109">
        <v>4.2790707226414693</v>
      </c>
      <c r="AX604" s="110">
        <v>146.86829694771868</v>
      </c>
      <c r="AY604" s="109">
        <v>24.709905882134571</v>
      </c>
      <c r="AZ604" s="109">
        <v>24.709905882134571</v>
      </c>
      <c r="BA604" s="109">
        <v>0</v>
      </c>
      <c r="BB604" s="110">
        <v>888.16547341175578</v>
      </c>
      <c r="BC604" s="110">
        <v>3856.4858823201857</v>
      </c>
      <c r="BD604" s="110">
        <v>2968.3204089084302</v>
      </c>
      <c r="BE604" s="111" t="s">
        <v>104</v>
      </c>
      <c r="BG604" s="103">
        <v>22.831110230844853</v>
      </c>
      <c r="BH604" s="103">
        <v>23.657108514521788</v>
      </c>
      <c r="BI604" s="103">
        <v>0.82599828367694561</v>
      </c>
      <c r="BJ604" s="104">
        <v>959.19500324394937</v>
      </c>
      <c r="BK604" s="104">
        <v>3588.1055997352432</v>
      </c>
      <c r="BL604" s="104">
        <v>2628.9105964912897</v>
      </c>
      <c r="BP604" s="105">
        <v>599</v>
      </c>
      <c r="BQ604" s="109">
        <v>26.823386922394562</v>
      </c>
      <c r="BR604" s="109">
        <v>2</v>
      </c>
      <c r="BS604" s="109">
        <v>3.2439057992765683</v>
      </c>
      <c r="BT604" s="110">
        <v>164.90247802859676</v>
      </c>
      <c r="BU604" s="109">
        <v>25</v>
      </c>
      <c r="BV604" s="109">
        <v>28.06729272167113</v>
      </c>
      <c r="BW604" s="109">
        <v>3.0672927216711301</v>
      </c>
      <c r="BX604" s="110">
        <v>1374.9963862792663</v>
      </c>
      <c r="BY604" s="110">
        <v>3890</v>
      </c>
      <c r="BZ604" s="110">
        <v>2515.0036137207335</v>
      </c>
      <c r="CA604" s="111" t="s">
        <v>105</v>
      </c>
      <c r="CC604" s="103">
        <v>22.842231019886459</v>
      </c>
      <c r="CD604" s="103">
        <v>23.734048347557234</v>
      </c>
      <c r="CE604" s="103">
        <v>0.89181732767077238</v>
      </c>
      <c r="CF604" s="104">
        <v>969.56112071198277</v>
      </c>
      <c r="CG604" s="104">
        <v>3656.6685427993307</v>
      </c>
      <c r="CH604" s="104">
        <v>2687.1074220873434</v>
      </c>
    </row>
    <row r="605" spans="2:86" x14ac:dyDescent="0.2">
      <c r="B605" s="105">
        <v>600</v>
      </c>
      <c r="C605" s="109">
        <v>21.734292103797294</v>
      </c>
      <c r="D605" s="109">
        <v>4</v>
      </c>
      <c r="E605" s="109">
        <v>5.0656732527977635</v>
      </c>
      <c r="F605" s="110">
        <v>140.25134875360467</v>
      </c>
      <c r="G605" s="109">
        <v>22.79996535659506</v>
      </c>
      <c r="H605" s="109">
        <v>22.79996535659506</v>
      </c>
      <c r="I605" s="109">
        <v>0</v>
      </c>
      <c r="J605" s="110">
        <v>824.25030945145647</v>
      </c>
      <c r="K605" s="110">
        <v>4303.9937641871111</v>
      </c>
      <c r="L605" s="110">
        <v>3479.7434547356547</v>
      </c>
      <c r="M605" s="111" t="s">
        <v>104</v>
      </c>
      <c r="O605" s="103">
        <v>21.655264053162686</v>
      </c>
      <c r="P605" s="103">
        <v>22.079522608124478</v>
      </c>
      <c r="Q605" s="103">
        <v>0.42425855496179543</v>
      </c>
      <c r="R605" s="104">
        <v>876.05409518663578</v>
      </c>
      <c r="S605" s="104">
        <v>3995.0308629026204</v>
      </c>
      <c r="T605" s="104">
        <v>3118.9767677159862</v>
      </c>
      <c r="X605" s="105">
        <v>600</v>
      </c>
      <c r="Y605" s="109">
        <v>19.027565007454974</v>
      </c>
      <c r="Z605" s="109">
        <v>1</v>
      </c>
      <c r="AA605" s="109">
        <v>3.6528500181960197</v>
      </c>
      <c r="AB605" s="110">
        <v>176.69667871784651</v>
      </c>
      <c r="AC605" s="109">
        <v>21.680415025650994</v>
      </c>
      <c r="AD605" s="109">
        <v>21.680415025650994</v>
      </c>
      <c r="AE605" s="109">
        <v>0</v>
      </c>
      <c r="AF605" s="110">
        <v>827.10912948737632</v>
      </c>
      <c r="AG605" s="110">
        <v>3972.4747046171788</v>
      </c>
      <c r="AH605" s="110">
        <v>3145.3655751298024</v>
      </c>
      <c r="AI605" s="111" t="s">
        <v>104</v>
      </c>
      <c r="AK605" s="103">
        <v>21.69278256767026</v>
      </c>
      <c r="AL605" s="103">
        <v>22.110961652023921</v>
      </c>
      <c r="AM605" s="103">
        <v>0.41817908435364887</v>
      </c>
      <c r="AN605" s="104">
        <v>877.39364177464893</v>
      </c>
      <c r="AO605" s="104">
        <v>4037.4675288473163</v>
      </c>
      <c r="AP605" s="104">
        <v>3160.073887072665</v>
      </c>
      <c r="AT605" s="105">
        <v>600</v>
      </c>
      <c r="AU605" s="109">
        <v>27.685706199077515</v>
      </c>
      <c r="AV605" s="109">
        <v>4</v>
      </c>
      <c r="AW605" s="109">
        <v>3.9613758053269597</v>
      </c>
      <c r="AX605" s="110">
        <v>142.96802971927895</v>
      </c>
      <c r="AY605" s="109">
        <v>25</v>
      </c>
      <c r="AZ605" s="109">
        <v>27.647082004404474</v>
      </c>
      <c r="BA605" s="109">
        <v>2.6470820044044743</v>
      </c>
      <c r="BB605" s="110">
        <v>1290.0303303799501</v>
      </c>
      <c r="BC605" s="110">
        <v>3950</v>
      </c>
      <c r="BD605" s="110">
        <v>2659.9696696200499</v>
      </c>
      <c r="BE605" s="111" t="s">
        <v>105</v>
      </c>
      <c r="BG605" s="103">
        <v>22.834725047126778</v>
      </c>
      <c r="BH605" s="103">
        <v>23.663758470338262</v>
      </c>
      <c r="BI605" s="103">
        <v>0.82903342321149143</v>
      </c>
      <c r="BJ605" s="104">
        <v>959.74639545584273</v>
      </c>
      <c r="BK605" s="104">
        <v>3588.7087570690178</v>
      </c>
      <c r="BL605" s="104">
        <v>2628.9623616131707</v>
      </c>
      <c r="BP605" s="105">
        <v>600</v>
      </c>
      <c r="BQ605" s="109">
        <v>22.985902737307036</v>
      </c>
      <c r="BR605" s="109">
        <v>4</v>
      </c>
      <c r="BS605" s="109">
        <v>4.098203341274874</v>
      </c>
      <c r="BT605" s="110">
        <v>108.70222627845732</v>
      </c>
      <c r="BU605" s="109">
        <v>23.084106078581911</v>
      </c>
      <c r="BV605" s="109">
        <v>23.084106078581911</v>
      </c>
      <c r="BW605" s="109">
        <v>0</v>
      </c>
      <c r="BX605" s="110">
        <v>801.22540863591462</v>
      </c>
      <c r="BY605" s="110">
        <v>3742.6159117872867</v>
      </c>
      <c r="BZ605" s="110">
        <v>2941.3905031513723</v>
      </c>
      <c r="CA605" s="111" t="s">
        <v>104</v>
      </c>
      <c r="CC605" s="103">
        <v>22.842634144984284</v>
      </c>
      <c r="CD605" s="103">
        <v>23.732965110442276</v>
      </c>
      <c r="CE605" s="103">
        <v>0.89033096545798784</v>
      </c>
      <c r="CF605" s="104">
        <v>969.28056119185601</v>
      </c>
      <c r="CG605" s="104">
        <v>3656.8117884143107</v>
      </c>
      <c r="CH605" s="104">
        <v>2687.5312272224501</v>
      </c>
    </row>
    <row r="606" spans="2:86" x14ac:dyDescent="0.2">
      <c r="B606" s="105">
        <v>601</v>
      </c>
      <c r="C606" s="109">
        <v>15.204555369037783</v>
      </c>
      <c r="D606" s="109">
        <v>4</v>
      </c>
      <c r="E606" s="109">
        <v>3.1104432503367776</v>
      </c>
      <c r="F606" s="110">
        <v>114.37611171996072</v>
      </c>
      <c r="G606" s="109">
        <v>14.31499861937456</v>
      </c>
      <c r="H606" s="109">
        <v>14.31499861937456</v>
      </c>
      <c r="I606" s="109">
        <v>0</v>
      </c>
      <c r="J606" s="110">
        <v>543.82607030119755</v>
      </c>
      <c r="K606" s="110">
        <v>2776.6997514874206</v>
      </c>
      <c r="L606" s="110">
        <v>2232.8736811862232</v>
      </c>
      <c r="M606" s="111" t="s">
        <v>104</v>
      </c>
      <c r="O606" s="103">
        <v>21.643050633139744</v>
      </c>
      <c r="P606" s="103">
        <v>22.066603267045025</v>
      </c>
      <c r="Q606" s="103">
        <v>0.42355263390528658</v>
      </c>
      <c r="R606" s="104">
        <v>875.50130313191801</v>
      </c>
      <c r="S606" s="104">
        <v>3993.0036896723122</v>
      </c>
      <c r="T606" s="104">
        <v>3117.5023865403955</v>
      </c>
      <c r="X606" s="105">
        <v>601</v>
      </c>
      <c r="Y606" s="109">
        <v>19.969543490442618</v>
      </c>
      <c r="Z606" s="109">
        <v>2</v>
      </c>
      <c r="AA606" s="109">
        <v>3.3988362374182555</v>
      </c>
      <c r="AB606" s="110">
        <v>147.55779922837326</v>
      </c>
      <c r="AC606" s="109">
        <v>21.368379727860873</v>
      </c>
      <c r="AD606" s="109">
        <v>21.368379727860873</v>
      </c>
      <c r="AE606" s="109">
        <v>0</v>
      </c>
      <c r="AF606" s="110">
        <v>788.60919106419942</v>
      </c>
      <c r="AG606" s="110">
        <v>3986.3083510149572</v>
      </c>
      <c r="AH606" s="110">
        <v>3197.6991599507578</v>
      </c>
      <c r="AI606" s="111" t="s">
        <v>104</v>
      </c>
      <c r="AK606" s="103">
        <v>21.692242795890213</v>
      </c>
      <c r="AL606" s="103">
        <v>22.109726074779058</v>
      </c>
      <c r="AM606" s="103">
        <v>0.41748327888883413</v>
      </c>
      <c r="AN606" s="104">
        <v>877.24591390325065</v>
      </c>
      <c r="AO606" s="104">
        <v>4037.3824054233019</v>
      </c>
      <c r="AP606" s="104">
        <v>3160.1364915200493</v>
      </c>
      <c r="AT606" s="105">
        <v>601</v>
      </c>
      <c r="AU606" s="109">
        <v>23.735907505722732</v>
      </c>
      <c r="AV606" s="109">
        <v>2</v>
      </c>
      <c r="AW606" s="109">
        <v>6.4896038780537975</v>
      </c>
      <c r="AX606" s="110">
        <v>107.58498329948576</v>
      </c>
      <c r="AY606" s="109">
        <v>25</v>
      </c>
      <c r="AZ606" s="109">
        <v>28.225511383776528</v>
      </c>
      <c r="BA606" s="109">
        <v>3.2255113837765279</v>
      </c>
      <c r="BB606" s="110">
        <v>1341.4116908659648</v>
      </c>
      <c r="BC606" s="110">
        <v>3850</v>
      </c>
      <c r="BD606" s="110">
        <v>2508.5883091340352</v>
      </c>
      <c r="BE606" s="111" t="s">
        <v>105</v>
      </c>
      <c r="BG606" s="103">
        <v>22.838327834069997</v>
      </c>
      <c r="BH606" s="103">
        <v>23.671348741408874</v>
      </c>
      <c r="BI606" s="103">
        <v>0.83302090733888745</v>
      </c>
      <c r="BJ606" s="104">
        <v>960.38144586417911</v>
      </c>
      <c r="BK606" s="104">
        <v>3589.1435178725633</v>
      </c>
      <c r="BL606" s="104">
        <v>2628.7620720083805</v>
      </c>
      <c r="BP606" s="105">
        <v>601</v>
      </c>
      <c r="BQ606" s="109">
        <v>20.117772752032</v>
      </c>
      <c r="BR606" s="109">
        <v>2</v>
      </c>
      <c r="BS606" s="109">
        <v>6.6469355620192676</v>
      </c>
      <c r="BT606" s="110">
        <v>158.76548965091854</v>
      </c>
      <c r="BU606" s="109">
        <v>24.764708314051269</v>
      </c>
      <c r="BV606" s="109">
        <v>24.764708314051269</v>
      </c>
      <c r="BW606" s="109">
        <v>0</v>
      </c>
      <c r="BX606" s="110">
        <v>901.70673907245657</v>
      </c>
      <c r="BY606" s="110">
        <v>3854.7062471076902</v>
      </c>
      <c r="BZ606" s="110">
        <v>2952.9995080352337</v>
      </c>
      <c r="CA606" s="111" t="s">
        <v>104</v>
      </c>
      <c r="CC606" s="103">
        <v>22.845832271721502</v>
      </c>
      <c r="CD606" s="103">
        <v>23.734681821263589</v>
      </c>
      <c r="CE606" s="103">
        <v>0.88884954954208428</v>
      </c>
      <c r="CF606" s="104">
        <v>969.1681255477306</v>
      </c>
      <c r="CG606" s="104">
        <v>3657.1410637199569</v>
      </c>
      <c r="CH606" s="104">
        <v>2687.9729381722218</v>
      </c>
    </row>
    <row r="607" spans="2:86" x14ac:dyDescent="0.2">
      <c r="B607" s="105">
        <v>602</v>
      </c>
      <c r="C607" s="109">
        <v>20.976180325662195</v>
      </c>
      <c r="D607" s="109">
        <v>2</v>
      </c>
      <c r="E607" s="109">
        <v>2.6090960725302432</v>
      </c>
      <c r="F607" s="110">
        <v>155.88262548065106</v>
      </c>
      <c r="G607" s="109">
        <v>21.585276398192438</v>
      </c>
      <c r="H607" s="109">
        <v>21.585276398192438</v>
      </c>
      <c r="I607" s="109">
        <v>0</v>
      </c>
      <c r="J607" s="110">
        <v>803.44091742642422</v>
      </c>
      <c r="K607" s="110">
        <v>3985.3497516746388</v>
      </c>
      <c r="L607" s="110">
        <v>3181.9088342482146</v>
      </c>
      <c r="M607" s="111" t="s">
        <v>104</v>
      </c>
      <c r="O607" s="103">
        <v>21.6429546626498</v>
      </c>
      <c r="P607" s="103">
        <v>22.065803720751251</v>
      </c>
      <c r="Q607" s="103">
        <v>0.42284905810145723</v>
      </c>
      <c r="R607" s="104">
        <v>875.38160149453336</v>
      </c>
      <c r="S607" s="104">
        <v>3992.9909754895916</v>
      </c>
      <c r="T607" s="104">
        <v>3117.6093739950602</v>
      </c>
      <c r="X607" s="105">
        <v>602</v>
      </c>
      <c r="Y607" s="109">
        <v>24.072809134725922</v>
      </c>
      <c r="Z607" s="109">
        <v>1</v>
      </c>
      <c r="AA607" s="109">
        <v>5.1959000046610075</v>
      </c>
      <c r="AB607" s="110">
        <v>147.30796974500092</v>
      </c>
      <c r="AC607" s="109">
        <v>25</v>
      </c>
      <c r="AD607" s="109">
        <v>28.268709139386928</v>
      </c>
      <c r="AE607" s="109">
        <v>3.2687091393869281</v>
      </c>
      <c r="AF607" s="110">
        <v>1485.6756148346481</v>
      </c>
      <c r="AG607" s="110">
        <v>4570</v>
      </c>
      <c r="AH607" s="110">
        <v>3084.3243851653519</v>
      </c>
      <c r="AI607" s="111" t="s">
        <v>105</v>
      </c>
      <c r="AK607" s="103">
        <v>21.697737409186075</v>
      </c>
      <c r="AL607" s="103">
        <v>22.119956943657144</v>
      </c>
      <c r="AM607" s="103">
        <v>0.42221953447105687</v>
      </c>
      <c r="AN607" s="104">
        <v>878.25659446958184</v>
      </c>
      <c r="AO607" s="104">
        <v>4038.2671522581472</v>
      </c>
      <c r="AP607" s="104">
        <v>3160.0105577885629</v>
      </c>
      <c r="AT607" s="105">
        <v>602</v>
      </c>
      <c r="AU607" s="109">
        <v>20.822642474294081</v>
      </c>
      <c r="AV607" s="109">
        <v>6</v>
      </c>
      <c r="AW607" s="109">
        <v>3.5574676873225819</v>
      </c>
      <c r="AX607" s="110">
        <v>178.65037893651373</v>
      </c>
      <c r="AY607" s="109">
        <v>18.380110161616663</v>
      </c>
      <c r="AZ607" s="109">
        <v>18.380110161616663</v>
      </c>
      <c r="BA607" s="109">
        <v>0</v>
      </c>
      <c r="BB607" s="110">
        <v>730.05368378501362</v>
      </c>
      <c r="BC607" s="110">
        <v>3057.0165242424996</v>
      </c>
      <c r="BD607" s="110">
        <v>2326.962840457486</v>
      </c>
      <c r="BE607" s="111" t="s">
        <v>104</v>
      </c>
      <c r="BG607" s="103">
        <v>22.830922156873232</v>
      </c>
      <c r="BH607" s="103">
        <v>23.662559308552076</v>
      </c>
      <c r="BI607" s="103">
        <v>0.8316371516788561</v>
      </c>
      <c r="BJ607" s="104">
        <v>959.99884160823365</v>
      </c>
      <c r="BK607" s="104">
        <v>3588.2595859894573</v>
      </c>
      <c r="BL607" s="104">
        <v>2628.2607443812194</v>
      </c>
      <c r="BP607" s="105">
        <v>602</v>
      </c>
      <c r="BQ607" s="109">
        <v>23.29946525159038</v>
      </c>
      <c r="BR607" s="109">
        <v>5</v>
      </c>
      <c r="BS607" s="109">
        <v>3.4682674078898503</v>
      </c>
      <c r="BT607" s="110">
        <v>155.78752121692048</v>
      </c>
      <c r="BU607" s="109">
        <v>21.767732659480231</v>
      </c>
      <c r="BV607" s="109">
        <v>21.767732659480231</v>
      </c>
      <c r="BW607" s="109">
        <v>0</v>
      </c>
      <c r="BX607" s="110">
        <v>808.81950100132747</v>
      </c>
      <c r="BY607" s="110">
        <v>3615.1598989220347</v>
      </c>
      <c r="BZ607" s="110">
        <v>2806.3403979207073</v>
      </c>
      <c r="CA607" s="111" t="s">
        <v>104</v>
      </c>
      <c r="CC607" s="103">
        <v>22.844041408578242</v>
      </c>
      <c r="CD607" s="103">
        <v>23.731414463851991</v>
      </c>
      <c r="CE607" s="103">
        <v>0.887373055273742</v>
      </c>
      <c r="CF607" s="104">
        <v>968.90176570629126</v>
      </c>
      <c r="CG607" s="104">
        <v>3657.0713275658072</v>
      </c>
      <c r="CH607" s="104">
        <v>2688.1695618595113</v>
      </c>
    </row>
    <row r="608" spans="2:86" x14ac:dyDescent="0.2">
      <c r="B608" s="105">
        <v>603</v>
      </c>
      <c r="C608" s="109">
        <v>14.72591927735064</v>
      </c>
      <c r="D608" s="109">
        <v>3</v>
      </c>
      <c r="E608" s="109">
        <v>4.6151212095836316</v>
      </c>
      <c r="F608" s="110">
        <v>154.62619857705394</v>
      </c>
      <c r="G608" s="109">
        <v>16.341040486934272</v>
      </c>
      <c r="H608" s="109">
        <v>16.341040486934272</v>
      </c>
      <c r="I608" s="109">
        <v>0</v>
      </c>
      <c r="J608" s="110">
        <v>644.85741318508212</v>
      </c>
      <c r="K608" s="110">
        <v>3091.3872876481691</v>
      </c>
      <c r="L608" s="110">
        <v>2446.5298744630873</v>
      </c>
      <c r="M608" s="111" t="s">
        <v>104</v>
      </c>
      <c r="O608" s="103">
        <v>21.634162101827716</v>
      </c>
      <c r="P608" s="103">
        <v>22.056309917710095</v>
      </c>
      <c r="Q608" s="103">
        <v>0.42214781588238348</v>
      </c>
      <c r="R608" s="104">
        <v>874.99930599153254</v>
      </c>
      <c r="S608" s="104">
        <v>3991.4957786606674</v>
      </c>
      <c r="T608" s="104">
        <v>3116.4964726691364</v>
      </c>
      <c r="X608" s="105">
        <v>603</v>
      </c>
      <c r="Y608" s="109">
        <v>15.392823010197763</v>
      </c>
      <c r="Z608" s="109">
        <v>1</v>
      </c>
      <c r="AA608" s="109">
        <v>3.2966788563964613</v>
      </c>
      <c r="AB608" s="110">
        <v>128.1872051861543</v>
      </c>
      <c r="AC608" s="109">
        <v>17.689501866594224</v>
      </c>
      <c r="AD608" s="109">
        <v>17.689501866594224</v>
      </c>
      <c r="AE608" s="109">
        <v>0</v>
      </c>
      <c r="AF608" s="110">
        <v>658.87226118398098</v>
      </c>
      <c r="AG608" s="110">
        <v>3254.1103359869603</v>
      </c>
      <c r="AH608" s="110">
        <v>2595.2380748029791</v>
      </c>
      <c r="AI608" s="111" t="s">
        <v>104</v>
      </c>
      <c r="AK608" s="103">
        <v>21.691090252399025</v>
      </c>
      <c r="AL608" s="103">
        <v>22.112609588637142</v>
      </c>
      <c r="AM608" s="103">
        <v>0.42151933623810317</v>
      </c>
      <c r="AN608" s="104">
        <v>877.89277302134712</v>
      </c>
      <c r="AO608" s="104">
        <v>4036.9667263605165</v>
      </c>
      <c r="AP608" s="104">
        <v>3159.0739533391675</v>
      </c>
      <c r="AT608" s="105">
        <v>603</v>
      </c>
      <c r="AU608" s="109">
        <v>23.312094389433902</v>
      </c>
      <c r="AV608" s="109">
        <v>2</v>
      </c>
      <c r="AW608" s="109">
        <v>6.1728434284942351</v>
      </c>
      <c r="AX608" s="110">
        <v>109.6808395161311</v>
      </c>
      <c r="AY608" s="109">
        <v>25</v>
      </c>
      <c r="AZ608" s="109">
        <v>27.484937817928138</v>
      </c>
      <c r="BA608" s="109">
        <v>2.4849378179281381</v>
      </c>
      <c r="BB608" s="110">
        <v>1232.4215122053517</v>
      </c>
      <c r="BC608" s="110">
        <v>3850</v>
      </c>
      <c r="BD608" s="110">
        <v>2617.578487794648</v>
      </c>
      <c r="BE608" s="111" t="s">
        <v>105</v>
      </c>
      <c r="BG608" s="103">
        <v>22.834519300891682</v>
      </c>
      <c r="BH608" s="103">
        <v>23.668898244720197</v>
      </c>
      <c r="BI608" s="103">
        <v>0.83437894382852329</v>
      </c>
      <c r="BJ608" s="104">
        <v>960.45062049811281</v>
      </c>
      <c r="BK608" s="104">
        <v>3588.693649694284</v>
      </c>
      <c r="BL608" s="104">
        <v>2628.2430291961673</v>
      </c>
      <c r="BP608" s="105">
        <v>603</v>
      </c>
      <c r="BQ608" s="109">
        <v>20.030719894144788</v>
      </c>
      <c r="BR608" s="109">
        <v>3</v>
      </c>
      <c r="BS608" s="109">
        <v>5.0515776293379897</v>
      </c>
      <c r="BT608" s="110">
        <v>172.69930755868134</v>
      </c>
      <c r="BU608" s="109">
        <v>22.082297523482779</v>
      </c>
      <c r="BV608" s="109">
        <v>22.082297523482779</v>
      </c>
      <c r="BW608" s="109">
        <v>0</v>
      </c>
      <c r="BX608" s="110">
        <v>835.16823326316467</v>
      </c>
      <c r="BY608" s="110">
        <v>3522.3446285224168</v>
      </c>
      <c r="BZ608" s="110">
        <v>2687.1763952592519</v>
      </c>
      <c r="CA608" s="111" t="s">
        <v>104</v>
      </c>
      <c r="CC608" s="103">
        <v>22.842778151720704</v>
      </c>
      <c r="CD608" s="103">
        <v>23.728679609887859</v>
      </c>
      <c r="CE608" s="103">
        <v>0.88590145816715204</v>
      </c>
      <c r="CF608" s="104">
        <v>968.67998538714846</v>
      </c>
      <c r="CG608" s="104">
        <v>3656.84790020421</v>
      </c>
      <c r="CH608" s="104">
        <v>2688.167914817057</v>
      </c>
    </row>
    <row r="609" spans="2:86" x14ac:dyDescent="0.2">
      <c r="B609" s="105">
        <v>604</v>
      </c>
      <c r="C609" s="109">
        <v>23.559437066771522</v>
      </c>
      <c r="D609" s="109">
        <v>0</v>
      </c>
      <c r="E609" s="109">
        <v>4.9067551094118036</v>
      </c>
      <c r="F609" s="110">
        <v>174.40769413399374</v>
      </c>
      <c r="G609" s="109">
        <v>25</v>
      </c>
      <c r="H609" s="109">
        <v>28.466192176183327</v>
      </c>
      <c r="I609" s="109">
        <v>3.466192176183327</v>
      </c>
      <c r="J609" s="110">
        <v>1548.3222858469926</v>
      </c>
      <c r="K609" s="110">
        <v>4500</v>
      </c>
      <c r="L609" s="110">
        <v>2951.6777141530074</v>
      </c>
      <c r="M609" s="111" t="s">
        <v>105</v>
      </c>
      <c r="O609" s="103">
        <v>21.639734681129326</v>
      </c>
      <c r="P609" s="103">
        <v>22.066922305555249</v>
      </c>
      <c r="Q609" s="103">
        <v>0.42718762442592811</v>
      </c>
      <c r="R609" s="104">
        <v>876.11407913698872</v>
      </c>
      <c r="S609" s="104">
        <v>3992.3376730668583</v>
      </c>
      <c r="T609" s="104">
        <v>3116.2235939298712</v>
      </c>
      <c r="X609" s="105">
        <v>604</v>
      </c>
      <c r="Y609" s="109">
        <v>14.464057878764029</v>
      </c>
      <c r="Z609" s="109">
        <v>3</v>
      </c>
      <c r="AA609" s="109">
        <v>4.1922085294331062</v>
      </c>
      <c r="AB609" s="110">
        <v>175.62015477317374</v>
      </c>
      <c r="AC609" s="109">
        <v>15.656266408197133</v>
      </c>
      <c r="AD609" s="109">
        <v>15.656266408197133</v>
      </c>
      <c r="AE609" s="109">
        <v>0</v>
      </c>
      <c r="AF609" s="110">
        <v>645.30814701908776</v>
      </c>
      <c r="AG609" s="110">
        <v>3028.127953475484</v>
      </c>
      <c r="AH609" s="110">
        <v>2382.8198064563962</v>
      </c>
      <c r="AI609" s="111" t="s">
        <v>104</v>
      </c>
      <c r="AK609" s="103">
        <v>21.681098822193395</v>
      </c>
      <c r="AL609" s="103">
        <v>22.101920278735751</v>
      </c>
      <c r="AM609" s="103">
        <v>0.42082145654234476</v>
      </c>
      <c r="AN609" s="104">
        <v>877.50769913723752</v>
      </c>
      <c r="AO609" s="104">
        <v>4035.2964634915015</v>
      </c>
      <c r="AP609" s="104">
        <v>3157.7887643542622</v>
      </c>
      <c r="AT609" s="105">
        <v>604</v>
      </c>
      <c r="AU609" s="109">
        <v>22.55163269466307</v>
      </c>
      <c r="AV609" s="109">
        <v>3</v>
      </c>
      <c r="AW609" s="109">
        <v>6.8588156245523528</v>
      </c>
      <c r="AX609" s="110">
        <v>136.28278991557468</v>
      </c>
      <c r="AY609" s="109">
        <v>25</v>
      </c>
      <c r="AZ609" s="109">
        <v>26.410448319215423</v>
      </c>
      <c r="BA609" s="109">
        <v>1.4104483192154227</v>
      </c>
      <c r="BB609" s="110">
        <v>1097.850037797888</v>
      </c>
      <c r="BC609" s="110">
        <v>3900</v>
      </c>
      <c r="BD609" s="110">
        <v>2802.149962202112</v>
      </c>
      <c r="BE609" s="111" t="s">
        <v>105</v>
      </c>
      <c r="BG609" s="103">
        <v>22.838104533837228</v>
      </c>
      <c r="BH609" s="103">
        <v>23.673437234909759</v>
      </c>
      <c r="BI609" s="103">
        <v>0.83533270107254132</v>
      </c>
      <c r="BJ609" s="104">
        <v>960.67810297708604</v>
      </c>
      <c r="BK609" s="104">
        <v>3589.2090575590287</v>
      </c>
      <c r="BL609" s="104">
        <v>2628.5309545819387</v>
      </c>
      <c r="BP609" s="105">
        <v>604</v>
      </c>
      <c r="BQ609" s="109">
        <v>23.214894713105998</v>
      </c>
      <c r="BR609" s="109">
        <v>1</v>
      </c>
      <c r="BS609" s="109">
        <v>6.4085508701717888</v>
      </c>
      <c r="BT609" s="110">
        <v>133.73031575024913</v>
      </c>
      <c r="BU609" s="109">
        <v>25</v>
      </c>
      <c r="BV609" s="109">
        <v>28.623445583277785</v>
      </c>
      <c r="BW609" s="109">
        <v>3.6234455832777854</v>
      </c>
      <c r="BX609" s="110">
        <v>1427.2471532419172</v>
      </c>
      <c r="BY609" s="110">
        <v>3820</v>
      </c>
      <c r="BZ609" s="110">
        <v>2392.7528467580828</v>
      </c>
      <c r="CA609" s="111" t="s">
        <v>105</v>
      </c>
      <c r="CC609" s="103">
        <v>22.846349711072161</v>
      </c>
      <c r="CD609" s="103">
        <v>23.736783527062347</v>
      </c>
      <c r="CE609" s="103">
        <v>0.8904338159901829</v>
      </c>
      <c r="CF609" s="104">
        <v>969.43920255247087</v>
      </c>
      <c r="CG609" s="104">
        <v>3657.1180195747329</v>
      </c>
      <c r="CH609" s="104">
        <v>2687.6788170222571</v>
      </c>
    </row>
    <row r="610" spans="2:86" x14ac:dyDescent="0.2">
      <c r="B610" s="105">
        <v>605</v>
      </c>
      <c r="C610" s="109">
        <v>21.157668129089082</v>
      </c>
      <c r="D610" s="109">
        <v>2</v>
      </c>
      <c r="E610" s="109">
        <v>5.3119839580545349</v>
      </c>
      <c r="F610" s="110">
        <v>136.96056312168244</v>
      </c>
      <c r="G610" s="109">
        <v>24.469652087143615</v>
      </c>
      <c r="H610" s="109">
        <v>24.469652087143615</v>
      </c>
      <c r="I610" s="109">
        <v>0</v>
      </c>
      <c r="J610" s="110">
        <v>871.05012573599083</v>
      </c>
      <c r="K610" s="110">
        <v>4504.5373756858507</v>
      </c>
      <c r="L610" s="110">
        <v>3633.4872499498597</v>
      </c>
      <c r="M610" s="111" t="s">
        <v>104</v>
      </c>
      <c r="O610" s="103">
        <v>21.644412230560754</v>
      </c>
      <c r="P610" s="103">
        <v>22.070893759739693</v>
      </c>
      <c r="Q610" s="103">
        <v>0.42648152917894311</v>
      </c>
      <c r="R610" s="104">
        <v>876.10570896607805</v>
      </c>
      <c r="S610" s="104">
        <v>3993.1842841455673</v>
      </c>
      <c r="T610" s="104">
        <v>3117.0785751794911</v>
      </c>
      <c r="X610" s="105">
        <v>605</v>
      </c>
      <c r="Y610" s="109">
        <v>19.750182102374605</v>
      </c>
      <c r="Z610" s="109">
        <v>6</v>
      </c>
      <c r="AA610" s="109">
        <v>5.4157451221328401</v>
      </c>
      <c r="AB610" s="110">
        <v>188.4465406943003</v>
      </c>
      <c r="AC610" s="109">
        <v>19.165927224507445</v>
      </c>
      <c r="AD610" s="109">
        <v>19.165927224507445</v>
      </c>
      <c r="AE610" s="109">
        <v>0</v>
      </c>
      <c r="AF610" s="110">
        <v>763.42435742952364</v>
      </c>
      <c r="AG610" s="110">
        <v>3869.8669004113403</v>
      </c>
      <c r="AH610" s="110">
        <v>3106.4425429818166</v>
      </c>
      <c r="AI610" s="111" t="s">
        <v>104</v>
      </c>
      <c r="AK610" s="103">
        <v>21.676941513767467</v>
      </c>
      <c r="AL610" s="103">
        <v>22.097067397654381</v>
      </c>
      <c r="AM610" s="103">
        <v>0.42012588388690286</v>
      </c>
      <c r="AN610" s="104">
        <v>877.31913163028253</v>
      </c>
      <c r="AO610" s="104">
        <v>4035.0230261971542</v>
      </c>
      <c r="AP610" s="104">
        <v>3157.7038945668696</v>
      </c>
      <c r="AT610" s="105">
        <v>605</v>
      </c>
      <c r="AU610" s="109">
        <v>24.529631751205628</v>
      </c>
      <c r="AV610" s="109">
        <v>5</v>
      </c>
      <c r="AW610" s="109">
        <v>5.3787985572637584</v>
      </c>
      <c r="AX610" s="110">
        <v>125.9367914308709</v>
      </c>
      <c r="AY610" s="109">
        <v>24.908430308469384</v>
      </c>
      <c r="AZ610" s="109">
        <v>24.908430308469384</v>
      </c>
      <c r="BA610" s="109">
        <v>0</v>
      </c>
      <c r="BB610" s="110">
        <v>873.18970068495241</v>
      </c>
      <c r="BC610" s="110">
        <v>3986.2645462704077</v>
      </c>
      <c r="BD610" s="110">
        <v>3113.0748455854555</v>
      </c>
      <c r="BE610" s="111" t="s">
        <v>104</v>
      </c>
      <c r="BG610" s="103">
        <v>22.841526559910999</v>
      </c>
      <c r="BH610" s="103">
        <v>23.675478545775146</v>
      </c>
      <c r="BI610" s="103">
        <v>0.83395198586415697</v>
      </c>
      <c r="BJ610" s="104">
        <v>960.53349404767755</v>
      </c>
      <c r="BK610" s="104">
        <v>3589.8653476230147</v>
      </c>
      <c r="BL610" s="104">
        <v>2629.3318535753328</v>
      </c>
      <c r="BP610" s="105">
        <v>605</v>
      </c>
      <c r="BQ610" s="109">
        <v>25.029405568528784</v>
      </c>
      <c r="BR610" s="109">
        <v>2</v>
      </c>
      <c r="BS610" s="109">
        <v>5.2710770711647097</v>
      </c>
      <c r="BT610" s="110">
        <v>114.32657447140318</v>
      </c>
      <c r="BU610" s="109">
        <v>25</v>
      </c>
      <c r="BV610" s="109">
        <v>28.300482639693492</v>
      </c>
      <c r="BW610" s="109">
        <v>3.3004826396934916</v>
      </c>
      <c r="BX610" s="110">
        <v>1359.3989704254268</v>
      </c>
      <c r="BY610" s="110">
        <v>3890</v>
      </c>
      <c r="BZ610" s="110">
        <v>2530.6010295745732</v>
      </c>
      <c r="CA610" s="111" t="s">
        <v>105</v>
      </c>
      <c r="CC610" s="103">
        <v>22.849909463615845</v>
      </c>
      <c r="CD610" s="103">
        <v>23.744326831380747</v>
      </c>
      <c r="CE610" s="103">
        <v>0.89441736776489911</v>
      </c>
      <c r="CF610" s="104">
        <v>970.08376415226098</v>
      </c>
      <c r="CG610" s="104">
        <v>3657.5029484679976</v>
      </c>
      <c r="CH610" s="104">
        <v>2687.4191843157323</v>
      </c>
    </row>
    <row r="611" spans="2:86" x14ac:dyDescent="0.2">
      <c r="B611" s="105">
        <v>606</v>
      </c>
      <c r="C611" s="109">
        <v>16.922821758323536</v>
      </c>
      <c r="D611" s="109">
        <v>0</v>
      </c>
      <c r="E611" s="109">
        <v>5.844285425132604</v>
      </c>
      <c r="F611" s="110">
        <v>128.12899506085222</v>
      </c>
      <c r="G611" s="109">
        <v>22.76710718345614</v>
      </c>
      <c r="H611" s="109">
        <v>22.76710718345614</v>
      </c>
      <c r="I611" s="109">
        <v>0</v>
      </c>
      <c r="J611" s="110">
        <v>811.14221056453653</v>
      </c>
      <c r="K611" s="110">
        <v>4098.079293022105</v>
      </c>
      <c r="L611" s="110">
        <v>3286.9370824575685</v>
      </c>
      <c r="M611" s="111" t="s">
        <v>104</v>
      </c>
      <c r="O611" s="103">
        <v>21.646264862496224</v>
      </c>
      <c r="P611" s="103">
        <v>22.072042626775531</v>
      </c>
      <c r="Q611" s="103">
        <v>0.42577776427930791</v>
      </c>
      <c r="R611" s="104">
        <v>875.99850847366633</v>
      </c>
      <c r="S611" s="104">
        <v>3993.3573782196208</v>
      </c>
      <c r="T611" s="104">
        <v>3117.3588697459568</v>
      </c>
      <c r="X611" s="105">
        <v>606</v>
      </c>
      <c r="Y611" s="109">
        <v>20.899817846623463</v>
      </c>
      <c r="Z611" s="109">
        <v>1</v>
      </c>
      <c r="AA611" s="109">
        <v>5.3302842366252108</v>
      </c>
      <c r="AB611" s="110">
        <v>172.28619519073115</v>
      </c>
      <c r="AC611" s="109">
        <v>25</v>
      </c>
      <c r="AD611" s="109">
        <v>25.230102083248674</v>
      </c>
      <c r="AE611" s="109">
        <v>0.23010208324867421</v>
      </c>
      <c r="AF611" s="110">
        <v>963.70457017549256</v>
      </c>
      <c r="AG611" s="110">
        <v>4570</v>
      </c>
      <c r="AH611" s="110">
        <v>3606.2954298245077</v>
      </c>
      <c r="AI611" s="111" t="s">
        <v>105</v>
      </c>
      <c r="AK611" s="103">
        <v>21.682425108629236</v>
      </c>
      <c r="AL611" s="103">
        <v>22.102237421888034</v>
      </c>
      <c r="AM611" s="103">
        <v>0.41981231325878698</v>
      </c>
      <c r="AN611" s="104">
        <v>877.46168185890497</v>
      </c>
      <c r="AO611" s="104">
        <v>4035.9058264839578</v>
      </c>
      <c r="AP611" s="104">
        <v>3158.4441446250507</v>
      </c>
      <c r="AT611" s="105">
        <v>606</v>
      </c>
      <c r="AU611" s="109">
        <v>31.234760818750352</v>
      </c>
      <c r="AV611" s="109">
        <v>4</v>
      </c>
      <c r="AW611" s="109">
        <v>5.5251000940482387</v>
      </c>
      <c r="AX611" s="110">
        <v>171.17387467905644</v>
      </c>
      <c r="AY611" s="109">
        <v>25</v>
      </c>
      <c r="AZ611" s="109">
        <v>32.759860912798594</v>
      </c>
      <c r="BA611" s="109">
        <v>7.7598609127985938</v>
      </c>
      <c r="BB611" s="110">
        <v>2085.1530115988453</v>
      </c>
      <c r="BC611" s="110">
        <v>3950</v>
      </c>
      <c r="BD611" s="110">
        <v>1864.8469884011547</v>
      </c>
      <c r="BE611" s="111" t="s">
        <v>105</v>
      </c>
      <c r="BG611" s="103">
        <v>22.845088397270882</v>
      </c>
      <c r="BH611" s="103">
        <v>23.690469275753731</v>
      </c>
      <c r="BI611" s="103">
        <v>0.8453808784828607</v>
      </c>
      <c r="BJ611" s="104">
        <v>962.38930183241553</v>
      </c>
      <c r="BK611" s="104">
        <v>3590.4596292275969</v>
      </c>
      <c r="BL611" s="104">
        <v>2628.0703273951776</v>
      </c>
      <c r="BP611" s="105">
        <v>606</v>
      </c>
      <c r="BQ611" s="109">
        <v>20.052033932367479</v>
      </c>
      <c r="BR611" s="109">
        <v>5</v>
      </c>
      <c r="BS611" s="109">
        <v>3.8779025021939604</v>
      </c>
      <c r="BT611" s="110">
        <v>134.57466159013808</v>
      </c>
      <c r="BU611" s="109">
        <v>18.929936434561441</v>
      </c>
      <c r="BV611" s="109">
        <v>18.929936434561441</v>
      </c>
      <c r="BW611" s="109">
        <v>0</v>
      </c>
      <c r="BX611" s="110">
        <v>702.47275462698121</v>
      </c>
      <c r="BY611" s="110">
        <v>3189.4904651842162</v>
      </c>
      <c r="BZ611" s="110">
        <v>2487.0177105572348</v>
      </c>
      <c r="CA611" s="111" t="s">
        <v>104</v>
      </c>
      <c r="CC611" s="103">
        <v>22.843440861257665</v>
      </c>
      <c r="CD611" s="103">
        <v>23.736382292772131</v>
      </c>
      <c r="CE611" s="103">
        <v>0.89294143151446204</v>
      </c>
      <c r="CF611" s="104">
        <v>969.64216182631174</v>
      </c>
      <c r="CG611" s="104">
        <v>3656.7306506407967</v>
      </c>
      <c r="CH611" s="104">
        <v>2687.0884888144806</v>
      </c>
    </row>
    <row r="612" spans="2:86" x14ac:dyDescent="0.2">
      <c r="B612" s="105">
        <v>607</v>
      </c>
      <c r="C612" s="109">
        <v>21.119164523289331</v>
      </c>
      <c r="D612" s="109">
        <v>3</v>
      </c>
      <c r="E612" s="109">
        <v>2.0779476079808568</v>
      </c>
      <c r="F612" s="110">
        <v>115.48775063126088</v>
      </c>
      <c r="G612" s="109">
        <v>20.197112131270188</v>
      </c>
      <c r="H612" s="109">
        <v>20.197112131270188</v>
      </c>
      <c r="I612" s="109">
        <v>0</v>
      </c>
      <c r="J612" s="110">
        <v>721.40111456936654</v>
      </c>
      <c r="K612" s="110">
        <v>3785.4801836286338</v>
      </c>
      <c r="L612" s="110">
        <v>3064.0790690592671</v>
      </c>
      <c r="M612" s="111" t="s">
        <v>104</v>
      </c>
      <c r="O612" s="103">
        <v>21.643877460962081</v>
      </c>
      <c r="P612" s="103">
        <v>22.068953779171732</v>
      </c>
      <c r="Q612" s="103">
        <v>0.42507631820965502</v>
      </c>
      <c r="R612" s="104">
        <v>875.74381754466424</v>
      </c>
      <c r="S612" s="104">
        <v>3993.0149116716952</v>
      </c>
      <c r="T612" s="104">
        <v>3117.2710941270329</v>
      </c>
      <c r="X612" s="105">
        <v>607</v>
      </c>
      <c r="Y612" s="109">
        <v>20.741978656390899</v>
      </c>
      <c r="Z612" s="109">
        <v>3</v>
      </c>
      <c r="AA612" s="109">
        <v>3.6388662695362237</v>
      </c>
      <c r="AB612" s="110">
        <v>174.05356423763627</v>
      </c>
      <c r="AC612" s="109">
        <v>21.380844925927121</v>
      </c>
      <c r="AD612" s="109">
        <v>21.380844925927121</v>
      </c>
      <c r="AE612" s="109">
        <v>0</v>
      </c>
      <c r="AF612" s="110">
        <v>815.47891201544985</v>
      </c>
      <c r="AG612" s="110">
        <v>4058.5520866668817</v>
      </c>
      <c r="AH612" s="110">
        <v>3243.0731746514321</v>
      </c>
      <c r="AI612" s="111" t="s">
        <v>104</v>
      </c>
      <c r="AK612" s="103">
        <v>21.681928271425445</v>
      </c>
      <c r="AL612" s="103">
        <v>22.101048966375743</v>
      </c>
      <c r="AM612" s="103">
        <v>0.41912069495028814</v>
      </c>
      <c r="AN612" s="104">
        <v>877.35956856426992</v>
      </c>
      <c r="AO612" s="104">
        <v>4035.9431349850825</v>
      </c>
      <c r="AP612" s="104">
        <v>3158.5835664208107</v>
      </c>
      <c r="AT612" s="105">
        <v>607</v>
      </c>
      <c r="AU612" s="109">
        <v>24.518619060850092</v>
      </c>
      <c r="AV612" s="109">
        <v>4</v>
      </c>
      <c r="AW612" s="109">
        <v>4.1148079380714684</v>
      </c>
      <c r="AX612" s="110">
        <v>137.21082453014174</v>
      </c>
      <c r="AY612" s="109">
        <v>24.633426998921561</v>
      </c>
      <c r="AZ612" s="109">
        <v>24.633426998921561</v>
      </c>
      <c r="BA612" s="109">
        <v>0</v>
      </c>
      <c r="BB612" s="110">
        <v>876.21363449778858</v>
      </c>
      <c r="BC612" s="110">
        <v>3895.0140498382343</v>
      </c>
      <c r="BD612" s="110">
        <v>3018.8004153404459</v>
      </c>
      <c r="BE612" s="111" t="s">
        <v>104</v>
      </c>
      <c r="BG612" s="103">
        <v>22.848034589365859</v>
      </c>
      <c r="BH612" s="103">
        <v>23.692022748114798</v>
      </c>
      <c r="BI612" s="103">
        <v>0.8439881587489515</v>
      </c>
      <c r="BJ612" s="104">
        <v>962.24733203450023</v>
      </c>
      <c r="BK612" s="104">
        <v>3590.9613663290975</v>
      </c>
      <c r="BL612" s="104">
        <v>2628.7140342945931</v>
      </c>
      <c r="BP612" s="105">
        <v>607</v>
      </c>
      <c r="BQ612" s="109">
        <v>22.106346524067707</v>
      </c>
      <c r="BR612" s="109">
        <v>5</v>
      </c>
      <c r="BS612" s="109">
        <v>5.6707148933468954</v>
      </c>
      <c r="BT612" s="110">
        <v>135.11241357168859</v>
      </c>
      <c r="BU612" s="109">
        <v>22.7770614174146</v>
      </c>
      <c r="BV612" s="109">
        <v>22.7770614174146</v>
      </c>
      <c r="BW612" s="109">
        <v>0</v>
      </c>
      <c r="BX612" s="110">
        <v>818.42425609412658</v>
      </c>
      <c r="BY612" s="110">
        <v>3766.5592126121901</v>
      </c>
      <c r="BZ612" s="110">
        <v>2948.1349565180635</v>
      </c>
      <c r="CA612" s="111" t="s">
        <v>104</v>
      </c>
      <c r="CC612" s="103">
        <v>22.843331504678023</v>
      </c>
      <c r="CD612" s="103">
        <v>23.734801862993951</v>
      </c>
      <c r="CE612" s="103">
        <v>0.89147035831592092</v>
      </c>
      <c r="CF612" s="104">
        <v>969.39303842312859</v>
      </c>
      <c r="CG612" s="104">
        <v>3656.9115873162023</v>
      </c>
      <c r="CH612" s="104">
        <v>2687.5185488930697</v>
      </c>
    </row>
    <row r="613" spans="2:86" x14ac:dyDescent="0.2">
      <c r="B613" s="105">
        <v>608</v>
      </c>
      <c r="C613" s="109">
        <v>20.79856941922657</v>
      </c>
      <c r="D613" s="109">
        <v>2</v>
      </c>
      <c r="E613" s="109">
        <v>4.9572289998011403</v>
      </c>
      <c r="F613" s="110">
        <v>187.48706404073147</v>
      </c>
      <c r="G613" s="109">
        <v>23.755798419027712</v>
      </c>
      <c r="H613" s="109">
        <v>23.755798419027712</v>
      </c>
      <c r="I613" s="109">
        <v>0</v>
      </c>
      <c r="J613" s="110">
        <v>900.1610166115629</v>
      </c>
      <c r="K613" s="110">
        <v>4376.0437154249885</v>
      </c>
      <c r="L613" s="110">
        <v>3475.8826988134256</v>
      </c>
      <c r="M613" s="111" t="s">
        <v>104</v>
      </c>
      <c r="O613" s="103">
        <v>21.647351015169427</v>
      </c>
      <c r="P613" s="103">
        <v>22.071728194697812</v>
      </c>
      <c r="Q613" s="103">
        <v>0.4243771795283891</v>
      </c>
      <c r="R613" s="104">
        <v>875.78397741155061</v>
      </c>
      <c r="S613" s="104">
        <v>3993.6448932568155</v>
      </c>
      <c r="T613" s="104">
        <v>3117.8609158452673</v>
      </c>
      <c r="X613" s="105">
        <v>608</v>
      </c>
      <c r="Y613" s="109">
        <v>20.960545644559193</v>
      </c>
      <c r="Z613" s="109">
        <v>3</v>
      </c>
      <c r="AA613" s="109">
        <v>2.4656388385761416</v>
      </c>
      <c r="AB613" s="110">
        <v>110.95647295868544</v>
      </c>
      <c r="AC613" s="109">
        <v>20.426184483135334</v>
      </c>
      <c r="AD613" s="109">
        <v>20.426184483135334</v>
      </c>
      <c r="AE613" s="109">
        <v>0</v>
      </c>
      <c r="AF613" s="110">
        <v>723.7420074527455</v>
      </c>
      <c r="AG613" s="110">
        <v>3886.7132069643599</v>
      </c>
      <c r="AH613" s="110">
        <v>3162.9711995116145</v>
      </c>
      <c r="AI613" s="111" t="s">
        <v>104</v>
      </c>
      <c r="AK613" s="103">
        <v>21.6798629033526</v>
      </c>
      <c r="AL613" s="103">
        <v>22.098294255054626</v>
      </c>
      <c r="AM613" s="103">
        <v>0.41843135170201462</v>
      </c>
      <c r="AN613" s="104">
        <v>877.10690810191556</v>
      </c>
      <c r="AO613" s="104">
        <v>4035.6976910245226</v>
      </c>
      <c r="AP613" s="104">
        <v>3158.5907829226048</v>
      </c>
      <c r="AT613" s="105">
        <v>608</v>
      </c>
      <c r="AU613" s="109">
        <v>22.238644876808326</v>
      </c>
      <c r="AV613" s="109">
        <v>2</v>
      </c>
      <c r="AW613" s="109">
        <v>6.1443324222367561</v>
      </c>
      <c r="AX613" s="110">
        <v>132.57396532611693</v>
      </c>
      <c r="AY613" s="109">
        <v>25</v>
      </c>
      <c r="AZ613" s="109">
        <v>26.382977299045081</v>
      </c>
      <c r="BA613" s="109">
        <v>1.3829772990450806</v>
      </c>
      <c r="BB613" s="110">
        <v>1090.0205601828791</v>
      </c>
      <c r="BC613" s="110">
        <v>3850</v>
      </c>
      <c r="BD613" s="110">
        <v>2759.9794398171207</v>
      </c>
      <c r="BE613" s="111" t="s">
        <v>105</v>
      </c>
      <c r="BG613" s="103">
        <v>22.851574006159666</v>
      </c>
      <c r="BH613" s="103">
        <v>23.696448660205146</v>
      </c>
      <c r="BI613" s="103">
        <v>0.84487465404549134</v>
      </c>
      <c r="BJ613" s="104">
        <v>962.45748537027055</v>
      </c>
      <c r="BK613" s="104">
        <v>3591.3874167134245</v>
      </c>
      <c r="BL613" s="104">
        <v>2628.9299313431497</v>
      </c>
      <c r="BP613" s="105">
        <v>608</v>
      </c>
      <c r="BQ613" s="109">
        <v>19.795036903687457</v>
      </c>
      <c r="BR613" s="109">
        <v>4</v>
      </c>
      <c r="BS613" s="109">
        <v>6.0994252855776754</v>
      </c>
      <c r="BT613" s="110">
        <v>128.06438737381595</v>
      </c>
      <c r="BU613" s="109">
        <v>21.894462189265134</v>
      </c>
      <c r="BV613" s="109">
        <v>21.894462189265134</v>
      </c>
      <c r="BW613" s="109">
        <v>0</v>
      </c>
      <c r="BX613" s="110">
        <v>784.89825305176998</v>
      </c>
      <c r="BY613" s="110">
        <v>3564.1693283897703</v>
      </c>
      <c r="BZ613" s="110">
        <v>2779.2710753380002</v>
      </c>
      <c r="CA613" s="111" t="s">
        <v>104</v>
      </c>
      <c r="CC613" s="103">
        <v>22.841770864356619</v>
      </c>
      <c r="CD613" s="103">
        <v>23.731774988530578</v>
      </c>
      <c r="CE613" s="103">
        <v>0.89000412417395391</v>
      </c>
      <c r="CF613" s="104">
        <v>969.08959305245207</v>
      </c>
      <c r="CG613" s="104">
        <v>3656.7590507061259</v>
      </c>
      <c r="CH613" s="104">
        <v>2687.6694576536697</v>
      </c>
    </row>
    <row r="614" spans="2:86" x14ac:dyDescent="0.2">
      <c r="B614" s="105">
        <v>609</v>
      </c>
      <c r="C614" s="109">
        <v>12.872787851975865</v>
      </c>
      <c r="D614" s="109">
        <v>1</v>
      </c>
      <c r="E614" s="109">
        <v>5.0785176342812024</v>
      </c>
      <c r="F614" s="110">
        <v>180.20550415386629</v>
      </c>
      <c r="G614" s="109">
        <v>16.951305486257066</v>
      </c>
      <c r="H614" s="109">
        <v>16.951305486257066</v>
      </c>
      <c r="I614" s="109">
        <v>0</v>
      </c>
      <c r="J614" s="110">
        <v>688.74466874157827</v>
      </c>
      <c r="K614" s="110">
        <v>3101.2349875262721</v>
      </c>
      <c r="L614" s="110">
        <v>2412.490318784694</v>
      </c>
      <c r="M614" s="111" t="s">
        <v>104</v>
      </c>
      <c r="O614" s="103">
        <v>21.639639938767271</v>
      </c>
      <c r="P614" s="103">
        <v>22.063320275636332</v>
      </c>
      <c r="Q614" s="103">
        <v>0.42368033686906503</v>
      </c>
      <c r="R614" s="104">
        <v>875.47685210995792</v>
      </c>
      <c r="S614" s="104">
        <v>3992.1795239534813</v>
      </c>
      <c r="T614" s="104">
        <v>3116.7026718435259</v>
      </c>
      <c r="X614" s="105">
        <v>609</v>
      </c>
      <c r="Y614" s="109">
        <v>20.962389421612947</v>
      </c>
      <c r="Z614" s="109">
        <v>3</v>
      </c>
      <c r="AA614" s="109">
        <v>5.9316706475621039</v>
      </c>
      <c r="AB614" s="110">
        <v>182.44460210309663</v>
      </c>
      <c r="AC614" s="109">
        <v>23.894060069175051</v>
      </c>
      <c r="AD614" s="109">
        <v>23.894060069175051</v>
      </c>
      <c r="AE614" s="109">
        <v>0</v>
      </c>
      <c r="AF614" s="110">
        <v>899.26640417834813</v>
      </c>
      <c r="AG614" s="110">
        <v>4510.9308124515092</v>
      </c>
      <c r="AH614" s="110">
        <v>3611.6644082731609</v>
      </c>
      <c r="AI614" s="111" t="s">
        <v>104</v>
      </c>
      <c r="AK614" s="103">
        <v>21.683498695086296</v>
      </c>
      <c r="AL614" s="103">
        <v>22.101242967393084</v>
      </c>
      <c r="AM614" s="103">
        <v>0.41774427230677325</v>
      </c>
      <c r="AN614" s="104">
        <v>877.14329479498031</v>
      </c>
      <c r="AO614" s="104">
        <v>4036.4780409776045</v>
      </c>
      <c r="AP614" s="104">
        <v>3159.334746182622</v>
      </c>
      <c r="AT614" s="105">
        <v>609</v>
      </c>
      <c r="AU614" s="109">
        <v>28.537496783144853</v>
      </c>
      <c r="AV614" s="109">
        <v>3</v>
      </c>
      <c r="AW614" s="109">
        <v>5.2985849521171495</v>
      </c>
      <c r="AX614" s="110">
        <v>146.73421098197639</v>
      </c>
      <c r="AY614" s="109">
        <v>25</v>
      </c>
      <c r="AZ614" s="109">
        <v>30.836081735261999</v>
      </c>
      <c r="BA614" s="109">
        <v>5.8360817352619989</v>
      </c>
      <c r="BB614" s="110">
        <v>1772.1464712712764</v>
      </c>
      <c r="BC614" s="110">
        <v>3900</v>
      </c>
      <c r="BD614" s="110">
        <v>2127.8535287287236</v>
      </c>
      <c r="BE614" s="111" t="s">
        <v>105</v>
      </c>
      <c r="BG614" s="103">
        <v>22.855101799252999</v>
      </c>
      <c r="BH614" s="103">
        <v>23.708172195632166</v>
      </c>
      <c r="BI614" s="103">
        <v>0.85307039637918025</v>
      </c>
      <c r="BJ614" s="104">
        <v>963.78702393496849</v>
      </c>
      <c r="BK614" s="104">
        <v>3591.8941697237474</v>
      </c>
      <c r="BL614" s="104">
        <v>2628.1071457887747</v>
      </c>
      <c r="BP614" s="105">
        <v>609</v>
      </c>
      <c r="BQ614" s="109">
        <v>25.509592298591777</v>
      </c>
      <c r="BR614" s="109">
        <v>3</v>
      </c>
      <c r="BS614" s="109">
        <v>5.415053933509288</v>
      </c>
      <c r="BT614" s="110">
        <v>197.46806336434011</v>
      </c>
      <c r="BU614" s="109">
        <v>25</v>
      </c>
      <c r="BV614" s="109">
        <v>27.924646232101065</v>
      </c>
      <c r="BW614" s="109">
        <v>2.9246462321010647</v>
      </c>
      <c r="BX614" s="110">
        <v>1386.1649981794999</v>
      </c>
      <c r="BY614" s="110">
        <v>3960</v>
      </c>
      <c r="BZ614" s="110">
        <v>2573.8350018205001</v>
      </c>
      <c r="CA614" s="111" t="s">
        <v>105</v>
      </c>
      <c r="CC614" s="103">
        <v>22.845314754562931</v>
      </c>
      <c r="CD614" s="103">
        <v>23.738659834579135</v>
      </c>
      <c r="CE614" s="103">
        <v>0.89334508001619872</v>
      </c>
      <c r="CF614" s="104">
        <v>969.77444593443408</v>
      </c>
      <c r="CG614" s="104">
        <v>3657.2569832993831</v>
      </c>
      <c r="CH614" s="104">
        <v>2687.4825373649451</v>
      </c>
    </row>
    <row r="615" spans="2:86" x14ac:dyDescent="0.2">
      <c r="B615" s="105">
        <v>610</v>
      </c>
      <c r="C615" s="109">
        <v>20.56706243999664</v>
      </c>
      <c r="D615" s="109">
        <v>2</v>
      </c>
      <c r="E615" s="109">
        <v>4.7052585866574912</v>
      </c>
      <c r="F615" s="110">
        <v>133.25928912483491</v>
      </c>
      <c r="G615" s="109">
        <v>23.272321026654133</v>
      </c>
      <c r="H615" s="109">
        <v>23.272321026654133</v>
      </c>
      <c r="I615" s="109">
        <v>0</v>
      </c>
      <c r="J615" s="110">
        <v>831.42891992445891</v>
      </c>
      <c r="K615" s="110">
        <v>4289.0177847977438</v>
      </c>
      <c r="L615" s="110">
        <v>3457.5888648732848</v>
      </c>
      <c r="M615" s="111" t="s">
        <v>104</v>
      </c>
      <c r="O615" s="103">
        <v>21.642316465140855</v>
      </c>
      <c r="P615" s="103">
        <v>22.065302244080623</v>
      </c>
      <c r="Q615" s="103">
        <v>0.42298577893977146</v>
      </c>
      <c r="R615" s="104">
        <v>875.40464238506365</v>
      </c>
      <c r="S615" s="104">
        <v>3992.6661440532257</v>
      </c>
      <c r="T615" s="104">
        <v>3117.2615016681648</v>
      </c>
      <c r="X615" s="105">
        <v>610</v>
      </c>
      <c r="Y615" s="109">
        <v>18.832342098169036</v>
      </c>
      <c r="Z615" s="109">
        <v>1</v>
      </c>
      <c r="AA615" s="109">
        <v>2.6371599394856897</v>
      </c>
      <c r="AB615" s="110">
        <v>164.51537615970534</v>
      </c>
      <c r="AC615" s="109">
        <v>20.469502037654728</v>
      </c>
      <c r="AD615" s="109">
        <v>20.469502037654728</v>
      </c>
      <c r="AE615" s="109">
        <v>0</v>
      </c>
      <c r="AF615" s="110">
        <v>778.60043728934716</v>
      </c>
      <c r="AG615" s="110">
        <v>3754.5103667778508</v>
      </c>
      <c r="AH615" s="110">
        <v>2975.9099294885036</v>
      </c>
      <c r="AI615" s="111" t="s">
        <v>104</v>
      </c>
      <c r="AK615" s="103">
        <v>21.68150853663149</v>
      </c>
      <c r="AL615" s="103">
        <v>22.098567982262363</v>
      </c>
      <c r="AM615" s="103">
        <v>0.4170594456308605</v>
      </c>
      <c r="AN615" s="104">
        <v>876.98174912693821</v>
      </c>
      <c r="AO615" s="104">
        <v>4036.0157988887527</v>
      </c>
      <c r="AP615" s="104">
        <v>3159.0340497618122</v>
      </c>
      <c r="AT615" s="105">
        <v>610</v>
      </c>
      <c r="AU615" s="109">
        <v>20.205973954121127</v>
      </c>
      <c r="AV615" s="109">
        <v>4</v>
      </c>
      <c r="AW615" s="109">
        <v>3.6308277044973414</v>
      </c>
      <c r="AX615" s="110">
        <v>117.27573601641605</v>
      </c>
      <c r="AY615" s="109">
        <v>19.836801658618469</v>
      </c>
      <c r="AZ615" s="109">
        <v>19.836801658618469</v>
      </c>
      <c r="BA615" s="109">
        <v>0</v>
      </c>
      <c r="BB615" s="110">
        <v>712.37978577497017</v>
      </c>
      <c r="BC615" s="110">
        <v>3175.5202487927704</v>
      </c>
      <c r="BD615" s="110">
        <v>2463.1404630178004</v>
      </c>
      <c r="BE615" s="111" t="s">
        <v>104</v>
      </c>
      <c r="BG615" s="103">
        <v>22.850153766235564</v>
      </c>
      <c r="BH615" s="103">
        <v>23.701825686555097</v>
      </c>
      <c r="BI615" s="103">
        <v>0.8516719203195422</v>
      </c>
      <c r="BJ615" s="104">
        <v>963.3748809215914</v>
      </c>
      <c r="BK615" s="104">
        <v>3591.2115895254997</v>
      </c>
      <c r="BL615" s="104">
        <v>2627.8367086039043</v>
      </c>
      <c r="BP615" s="105">
        <v>610</v>
      </c>
      <c r="BQ615" s="109">
        <v>27.677158027226803</v>
      </c>
      <c r="BR615" s="109">
        <v>2</v>
      </c>
      <c r="BS615" s="109">
        <v>5.0349340317174551</v>
      </c>
      <c r="BT615" s="110">
        <v>134.12650610173316</v>
      </c>
      <c r="BU615" s="109">
        <v>25</v>
      </c>
      <c r="BV615" s="109">
        <v>30.712092058944258</v>
      </c>
      <c r="BW615" s="109">
        <v>5.7120920589442576</v>
      </c>
      <c r="BX615" s="110">
        <v>1740.9403149433717</v>
      </c>
      <c r="BY615" s="110">
        <v>3890</v>
      </c>
      <c r="BZ615" s="110">
        <v>2149.059685056628</v>
      </c>
      <c r="CA615" s="111" t="s">
        <v>105</v>
      </c>
      <c r="CC615" s="103">
        <v>22.84884702545709</v>
      </c>
      <c r="CD615" s="103">
        <v>23.750091690684648</v>
      </c>
      <c r="CE615" s="103">
        <v>0.9012446652275562</v>
      </c>
      <c r="CF615" s="104">
        <v>971.03865227707161</v>
      </c>
      <c r="CG615" s="104">
        <v>3657.6385292284008</v>
      </c>
      <c r="CH615" s="104">
        <v>2686.5998769513249</v>
      </c>
    </row>
    <row r="616" spans="2:86" x14ac:dyDescent="0.2">
      <c r="B616" s="105">
        <v>611</v>
      </c>
      <c r="C616" s="109">
        <v>21.387112663661675</v>
      </c>
      <c r="D616" s="109">
        <v>3</v>
      </c>
      <c r="E616" s="109">
        <v>5.4685371831411711</v>
      </c>
      <c r="F616" s="110">
        <v>195.16055368038741</v>
      </c>
      <c r="G616" s="109">
        <v>23.855649846802848</v>
      </c>
      <c r="H616" s="109">
        <v>23.855649846802848</v>
      </c>
      <c r="I616" s="109">
        <v>0</v>
      </c>
      <c r="J616" s="110">
        <v>910.83004908447288</v>
      </c>
      <c r="K616" s="110">
        <v>4444.0169724245125</v>
      </c>
      <c r="L616" s="110">
        <v>3533.1869233400394</v>
      </c>
      <c r="M616" s="111" t="s">
        <v>104</v>
      </c>
      <c r="O616" s="103">
        <v>21.645938942033919</v>
      </c>
      <c r="P616" s="103">
        <v>22.068232436556436</v>
      </c>
      <c r="Q616" s="103">
        <v>0.42229349452252141</v>
      </c>
      <c r="R616" s="104">
        <v>875.4626217740971</v>
      </c>
      <c r="S616" s="104">
        <v>3993.404852446632</v>
      </c>
      <c r="T616" s="104">
        <v>3117.9422306725378</v>
      </c>
      <c r="X616" s="105">
        <v>611</v>
      </c>
      <c r="Y616" s="109">
        <v>17.007324291864293</v>
      </c>
      <c r="Z616" s="109">
        <v>3</v>
      </c>
      <c r="AA616" s="109">
        <v>2.0540367920227758</v>
      </c>
      <c r="AB616" s="110">
        <v>132.465779167242</v>
      </c>
      <c r="AC616" s="109">
        <v>16.061361083887068</v>
      </c>
      <c r="AD616" s="109">
        <v>16.061361083887068</v>
      </c>
      <c r="AE616" s="109">
        <v>0</v>
      </c>
      <c r="AF616" s="110">
        <v>614.30661168385404</v>
      </c>
      <c r="AG616" s="110">
        <v>3101.0449950996722</v>
      </c>
      <c r="AH616" s="110">
        <v>2486.7383834158181</v>
      </c>
      <c r="AI616" s="111" t="s">
        <v>104</v>
      </c>
      <c r="AK616" s="103">
        <v>21.672310259294758</v>
      </c>
      <c r="AL616" s="103">
        <v>22.088687119908229</v>
      </c>
      <c r="AM616" s="103">
        <v>0.41637686061346135</v>
      </c>
      <c r="AN616" s="104">
        <v>876.55183891835702</v>
      </c>
      <c r="AO616" s="104">
        <v>4034.4855684406525</v>
      </c>
      <c r="AP616" s="104">
        <v>3157.9337295222936</v>
      </c>
      <c r="AT616" s="105">
        <v>611</v>
      </c>
      <c r="AU616" s="109">
        <v>20.351124647111181</v>
      </c>
      <c r="AV616" s="109">
        <v>4</v>
      </c>
      <c r="AW616" s="109">
        <v>6.619102553276381</v>
      </c>
      <c r="AX616" s="110">
        <v>144.55544247818173</v>
      </c>
      <c r="AY616" s="109">
        <v>22.970227200387562</v>
      </c>
      <c r="AZ616" s="109">
        <v>22.970227200387562</v>
      </c>
      <c r="BA616" s="109">
        <v>0</v>
      </c>
      <c r="BB616" s="110">
        <v>833.66225848980855</v>
      </c>
      <c r="BC616" s="110">
        <v>3645.5340800581344</v>
      </c>
      <c r="BD616" s="110">
        <v>2811.8718215683257</v>
      </c>
      <c r="BE616" s="111" t="s">
        <v>104</v>
      </c>
      <c r="BG616" s="103">
        <v>22.850350285767728</v>
      </c>
      <c r="BH616" s="103">
        <v>23.700628307690664</v>
      </c>
      <c r="BI616" s="103">
        <v>0.85027802192294721</v>
      </c>
      <c r="BJ616" s="104">
        <v>963.16258530386335</v>
      </c>
      <c r="BK616" s="104">
        <v>3591.3004970386464</v>
      </c>
      <c r="BL616" s="104">
        <v>2628.1379117347792</v>
      </c>
      <c r="BP616" s="105">
        <v>611</v>
      </c>
      <c r="BQ616" s="109">
        <v>23.192864606002555</v>
      </c>
      <c r="BR616" s="109">
        <v>8</v>
      </c>
      <c r="BS616" s="109">
        <v>4.3529356149669631</v>
      </c>
      <c r="BT616" s="110">
        <v>139.35264543231204</v>
      </c>
      <c r="BU616" s="109">
        <v>19.545800220969518</v>
      </c>
      <c r="BV616" s="109">
        <v>19.545800220969518</v>
      </c>
      <c r="BW616" s="109">
        <v>0</v>
      </c>
      <c r="BX616" s="110">
        <v>725.72665206139754</v>
      </c>
      <c r="BY616" s="110">
        <v>3491.8700331454279</v>
      </c>
      <c r="BZ616" s="110">
        <v>2766.1433810840304</v>
      </c>
      <c r="CA616" s="111" t="s">
        <v>104</v>
      </c>
      <c r="CC616" s="103">
        <v>22.84344105687364</v>
      </c>
      <c r="CD616" s="103">
        <v>23.743210689915884</v>
      </c>
      <c r="CE616" s="103">
        <v>0.899769633042241</v>
      </c>
      <c r="CF616" s="104">
        <v>970.63715964169421</v>
      </c>
      <c r="CG616" s="104">
        <v>3657.3672223608346</v>
      </c>
      <c r="CH616" s="104">
        <v>2686.7300627191362</v>
      </c>
    </row>
    <row r="617" spans="2:86" x14ac:dyDescent="0.2">
      <c r="B617" s="105">
        <v>612</v>
      </c>
      <c r="C617" s="109">
        <v>14.72195054768231</v>
      </c>
      <c r="D617" s="109">
        <v>0</v>
      </c>
      <c r="E617" s="109">
        <v>3.806623034984923</v>
      </c>
      <c r="F617" s="110">
        <v>144.08625723721764</v>
      </c>
      <c r="G617" s="109">
        <v>18.528573582667232</v>
      </c>
      <c r="H617" s="109">
        <v>18.528573582667232</v>
      </c>
      <c r="I617" s="109">
        <v>0</v>
      </c>
      <c r="J617" s="110">
        <v>699.94346471723463</v>
      </c>
      <c r="K617" s="110">
        <v>3335.1432448801015</v>
      </c>
      <c r="L617" s="110">
        <v>2635.1997801628668</v>
      </c>
      <c r="M617" s="111" t="s">
        <v>104</v>
      </c>
      <c r="O617" s="103">
        <v>21.640845207786587</v>
      </c>
      <c r="P617" s="103">
        <v>22.06244868025923</v>
      </c>
      <c r="Q617" s="103">
        <v>0.42160347247264801</v>
      </c>
      <c r="R617" s="104">
        <v>875.17582576583425</v>
      </c>
      <c r="S617" s="104">
        <v>3992.3292615845953</v>
      </c>
      <c r="T617" s="104">
        <v>3117.1534358187637</v>
      </c>
      <c r="X617" s="105">
        <v>612</v>
      </c>
      <c r="Y617" s="109">
        <v>20.574929540174605</v>
      </c>
      <c r="Z617" s="109">
        <v>0</v>
      </c>
      <c r="AA617" s="109">
        <v>2.5294154313787152</v>
      </c>
      <c r="AB617" s="110">
        <v>146.04768381281841</v>
      </c>
      <c r="AC617" s="109">
        <v>23.104344971553321</v>
      </c>
      <c r="AD617" s="109">
        <v>23.104344971553321</v>
      </c>
      <c r="AE617" s="109">
        <v>0</v>
      </c>
      <c r="AF617" s="110">
        <v>839.17803295941803</v>
      </c>
      <c r="AG617" s="110">
        <v>4158.7820948795979</v>
      </c>
      <c r="AH617" s="110">
        <v>3319.6040619201799</v>
      </c>
      <c r="AI617" s="111" t="s">
        <v>104</v>
      </c>
      <c r="AK617" s="103">
        <v>21.674650185295178</v>
      </c>
      <c r="AL617" s="103">
        <v>22.090346691561244</v>
      </c>
      <c r="AM617" s="103">
        <v>0.41569650626605376</v>
      </c>
      <c r="AN617" s="104">
        <v>876.49077060796662</v>
      </c>
      <c r="AO617" s="104">
        <v>4034.6886673400627</v>
      </c>
      <c r="AP617" s="104">
        <v>3158.1978967320938</v>
      </c>
      <c r="AT617" s="105">
        <v>612</v>
      </c>
      <c r="AU617" s="109">
        <v>25.16979361530338</v>
      </c>
      <c r="AV617" s="109">
        <v>4</v>
      </c>
      <c r="AW617" s="109">
        <v>3.4295599371030043</v>
      </c>
      <c r="AX617" s="110">
        <v>150.30517918430462</v>
      </c>
      <c r="AY617" s="109">
        <v>24.599353552406384</v>
      </c>
      <c r="AZ617" s="109">
        <v>24.599353552406384</v>
      </c>
      <c r="BA617" s="109">
        <v>0</v>
      </c>
      <c r="BB617" s="110">
        <v>888.28578575649613</v>
      </c>
      <c r="BC617" s="110">
        <v>3889.9030328609579</v>
      </c>
      <c r="BD617" s="110">
        <v>3001.617247104462</v>
      </c>
      <c r="BE617" s="111" t="s">
        <v>104</v>
      </c>
      <c r="BG617" s="103">
        <v>22.853208134242628</v>
      </c>
      <c r="BH617" s="103">
        <v>23.702096812992487</v>
      </c>
      <c r="BI617" s="103">
        <v>0.84888867874987051</v>
      </c>
      <c r="BJ617" s="104">
        <v>963.04023759218478</v>
      </c>
      <c r="BK617" s="104">
        <v>3591.7884096788794</v>
      </c>
      <c r="BL617" s="104">
        <v>2628.7481720866904</v>
      </c>
      <c r="BP617" s="105">
        <v>612</v>
      </c>
      <c r="BQ617" s="109">
        <v>21.47400655350306</v>
      </c>
      <c r="BR617" s="109">
        <v>3</v>
      </c>
      <c r="BS617" s="109">
        <v>5.3037907847433852</v>
      </c>
      <c r="BT617" s="110">
        <v>154.47954729469427</v>
      </c>
      <c r="BU617" s="109">
        <v>23.777797338246444</v>
      </c>
      <c r="BV617" s="109">
        <v>23.777797338246444</v>
      </c>
      <c r="BW617" s="109">
        <v>0</v>
      </c>
      <c r="BX617" s="110">
        <v>867.81346744208759</v>
      </c>
      <c r="BY617" s="110">
        <v>3776.6696007369665</v>
      </c>
      <c r="BZ617" s="110">
        <v>2908.8561332948789</v>
      </c>
      <c r="CA617" s="111" t="s">
        <v>104</v>
      </c>
      <c r="CC617" s="103">
        <v>22.844967782823595</v>
      </c>
      <c r="CD617" s="103">
        <v>23.743267204047143</v>
      </c>
      <c r="CE617" s="103">
        <v>0.89829942122354456</v>
      </c>
      <c r="CF617" s="104">
        <v>970.4691470727405</v>
      </c>
      <c r="CG617" s="104">
        <v>3657.5621608875927</v>
      </c>
      <c r="CH617" s="104">
        <v>2687.0930138148483</v>
      </c>
    </row>
    <row r="618" spans="2:86" x14ac:dyDescent="0.2">
      <c r="B618" s="105">
        <v>613</v>
      </c>
      <c r="C618" s="109">
        <v>19.728743920895326</v>
      </c>
      <c r="D618" s="109">
        <v>1</v>
      </c>
      <c r="E618" s="109">
        <v>5.523090702536253</v>
      </c>
      <c r="F618" s="110">
        <v>120.55767555573044</v>
      </c>
      <c r="G618" s="109">
        <v>24.251834623431577</v>
      </c>
      <c r="H618" s="109">
        <v>24.251834623431577</v>
      </c>
      <c r="I618" s="109">
        <v>0</v>
      </c>
      <c r="J618" s="110">
        <v>848.11271425867767</v>
      </c>
      <c r="K618" s="110">
        <v>4415.3302322176842</v>
      </c>
      <c r="L618" s="110">
        <v>3567.2175179590067</v>
      </c>
      <c r="M618" s="111" t="s">
        <v>104</v>
      </c>
      <c r="O618" s="103">
        <v>21.645104570617981</v>
      </c>
      <c r="P618" s="103">
        <v>22.066020272336186</v>
      </c>
      <c r="Q618" s="103">
        <v>0.42091570171820653</v>
      </c>
      <c r="R618" s="104">
        <v>875.13167713368557</v>
      </c>
      <c r="S618" s="104">
        <v>3993.0193121076513</v>
      </c>
      <c r="T618" s="104">
        <v>3117.887634973968</v>
      </c>
      <c r="X618" s="105">
        <v>613</v>
      </c>
      <c r="Y618" s="109">
        <v>19.690135730816873</v>
      </c>
      <c r="Z618" s="109">
        <v>3</v>
      </c>
      <c r="AA618" s="109">
        <v>3.655160898098178</v>
      </c>
      <c r="AB618" s="110">
        <v>173.13224003449974</v>
      </c>
      <c r="AC618" s="109">
        <v>20.345296628915051</v>
      </c>
      <c r="AD618" s="109">
        <v>20.345296628915051</v>
      </c>
      <c r="AE618" s="109">
        <v>0</v>
      </c>
      <c r="AF618" s="110">
        <v>783.49113890195133</v>
      </c>
      <c r="AG618" s="110">
        <v>3872.1533932047091</v>
      </c>
      <c r="AH618" s="110">
        <v>3088.6622543027579</v>
      </c>
      <c r="AI618" s="111" t="s">
        <v>104</v>
      </c>
      <c r="AK618" s="103">
        <v>21.672481582429956</v>
      </c>
      <c r="AL618" s="103">
        <v>22.087499954101787</v>
      </c>
      <c r="AM618" s="103">
        <v>0.41501837167181876</v>
      </c>
      <c r="AN618" s="104">
        <v>876.3390583213336</v>
      </c>
      <c r="AO618" s="104">
        <v>4034.4235200739367</v>
      </c>
      <c r="AP618" s="104">
        <v>3158.0844617526009</v>
      </c>
      <c r="AT618" s="105">
        <v>613</v>
      </c>
      <c r="AU618" s="109">
        <v>24.880591031899677</v>
      </c>
      <c r="AV618" s="109">
        <v>5</v>
      </c>
      <c r="AW618" s="109">
        <v>6.4117612975215774</v>
      </c>
      <c r="AX618" s="110">
        <v>149.03044163113105</v>
      </c>
      <c r="AY618" s="109">
        <v>25</v>
      </c>
      <c r="AZ618" s="109">
        <v>26.292352329421256</v>
      </c>
      <c r="BA618" s="109">
        <v>1.2923523294212558</v>
      </c>
      <c r="BB618" s="110">
        <v>1092.8832910443193</v>
      </c>
      <c r="BC618" s="110">
        <v>4000</v>
      </c>
      <c r="BD618" s="110">
        <v>2907.1167089556807</v>
      </c>
      <c r="BE618" s="111" t="s">
        <v>105</v>
      </c>
      <c r="BG618" s="103">
        <v>22.856710241690845</v>
      </c>
      <c r="BH618" s="103">
        <v>23.706322352171</v>
      </c>
      <c r="BI618" s="103">
        <v>0.84961211048016649</v>
      </c>
      <c r="BJ618" s="104">
        <v>963.25205334006739</v>
      </c>
      <c r="BK618" s="104">
        <v>3592.4543339697784</v>
      </c>
      <c r="BL618" s="104">
        <v>2629.2022806297064</v>
      </c>
      <c r="BP618" s="105">
        <v>613</v>
      </c>
      <c r="BQ618" s="109">
        <v>20.932385593722593</v>
      </c>
      <c r="BR618" s="109">
        <v>2</v>
      </c>
      <c r="BS618" s="109">
        <v>3.5955305061824427</v>
      </c>
      <c r="BT618" s="110">
        <v>164.7364966909297</v>
      </c>
      <c r="BU618" s="109">
        <v>22.527916099905035</v>
      </c>
      <c r="BV618" s="109">
        <v>22.527916099905035</v>
      </c>
      <c r="BW618" s="109">
        <v>0</v>
      </c>
      <c r="BX618" s="110">
        <v>840.57397968808073</v>
      </c>
      <c r="BY618" s="110">
        <v>3519.1874149857554</v>
      </c>
      <c r="BZ618" s="110">
        <v>2678.6134352976746</v>
      </c>
      <c r="CA618" s="111" t="s">
        <v>104</v>
      </c>
      <c r="CC618" s="103">
        <v>22.844450569637758</v>
      </c>
      <c r="CD618" s="103">
        <v>23.741284575818529</v>
      </c>
      <c r="CE618" s="103">
        <v>0.89683400618076548</v>
      </c>
      <c r="CF618" s="104">
        <v>970.25724631028595</v>
      </c>
      <c r="CG618" s="104">
        <v>3657.3364272074914</v>
      </c>
      <c r="CH618" s="104">
        <v>2687.0791808972021</v>
      </c>
    </row>
    <row r="619" spans="2:86" x14ac:dyDescent="0.2">
      <c r="B619" s="105">
        <v>614</v>
      </c>
      <c r="C619" s="109">
        <v>21.224504002722156</v>
      </c>
      <c r="D619" s="109">
        <v>2</v>
      </c>
      <c r="E619" s="109">
        <v>4.7942412170474293</v>
      </c>
      <c r="F619" s="110">
        <v>154.622796440386</v>
      </c>
      <c r="G619" s="109">
        <v>24.018745219769585</v>
      </c>
      <c r="H619" s="109">
        <v>24.018745219769585</v>
      </c>
      <c r="I619" s="109">
        <v>0</v>
      </c>
      <c r="J619" s="110">
        <v>875.18515303347351</v>
      </c>
      <c r="K619" s="110">
        <v>4423.3741395585257</v>
      </c>
      <c r="L619" s="110">
        <v>3548.1889865250523</v>
      </c>
      <c r="M619" s="111" t="s">
        <v>104</v>
      </c>
      <c r="O619" s="103">
        <v>21.648970434867415</v>
      </c>
      <c r="P619" s="103">
        <v>22.069200606126795</v>
      </c>
      <c r="Q619" s="103">
        <v>0.42023017125938206</v>
      </c>
      <c r="R619" s="104">
        <v>875.13176422798495</v>
      </c>
      <c r="S619" s="104">
        <v>3993.7202157354218</v>
      </c>
      <c r="T619" s="104">
        <v>3118.5884515074385</v>
      </c>
      <c r="X619" s="105">
        <v>614</v>
      </c>
      <c r="Y619" s="109">
        <v>16.579729708555597</v>
      </c>
      <c r="Z619" s="109">
        <v>3</v>
      </c>
      <c r="AA619" s="109">
        <v>3.4128197546476864</v>
      </c>
      <c r="AB619" s="110">
        <v>141.09936040623708</v>
      </c>
      <c r="AC619" s="109">
        <v>16.992549463203282</v>
      </c>
      <c r="AD619" s="109">
        <v>16.992549463203282</v>
      </c>
      <c r="AE619" s="109">
        <v>0</v>
      </c>
      <c r="AF619" s="110">
        <v>650.87584430233551</v>
      </c>
      <c r="AG619" s="110">
        <v>3268.6589033765908</v>
      </c>
      <c r="AH619" s="110">
        <v>2617.7830590742551</v>
      </c>
      <c r="AI619" s="111" t="s">
        <v>104</v>
      </c>
      <c r="AK619" s="103">
        <v>21.664859543147827</v>
      </c>
      <c r="AL619" s="103">
        <v>22.079201989132898</v>
      </c>
      <c r="AM619" s="103">
        <v>0.41434244598505687</v>
      </c>
      <c r="AN619" s="104">
        <v>875.97185438970655</v>
      </c>
      <c r="AO619" s="104">
        <v>4033.176346431107</v>
      </c>
      <c r="AP619" s="104">
        <v>3157.2044920413982</v>
      </c>
      <c r="AT619" s="105">
        <v>614</v>
      </c>
      <c r="AU619" s="109">
        <v>15.802406401997299</v>
      </c>
      <c r="AV619" s="109">
        <v>3</v>
      </c>
      <c r="AW619" s="109">
        <v>3.4312009141323307</v>
      </c>
      <c r="AX619" s="110">
        <v>114.46016691241347</v>
      </c>
      <c r="AY619" s="109">
        <v>16.233607316129628</v>
      </c>
      <c r="AZ619" s="109">
        <v>16.233607316129628</v>
      </c>
      <c r="BA619" s="109">
        <v>0</v>
      </c>
      <c r="BB619" s="110">
        <v>601.46838639630232</v>
      </c>
      <c r="BC619" s="110">
        <v>2585.0410974194442</v>
      </c>
      <c r="BD619" s="110">
        <v>1983.5727110231419</v>
      </c>
      <c r="BE619" s="111" t="s">
        <v>104</v>
      </c>
      <c r="BG619" s="103">
        <v>22.845923429108499</v>
      </c>
      <c r="BH619" s="103">
        <v>23.694151806509698</v>
      </c>
      <c r="BI619" s="103">
        <v>0.8482283774012086</v>
      </c>
      <c r="BJ619" s="104">
        <v>962.66282912680401</v>
      </c>
      <c r="BK619" s="104">
        <v>3590.8135957995009</v>
      </c>
      <c r="BL619" s="104">
        <v>2628.1507666726925</v>
      </c>
      <c r="BP619" s="105">
        <v>614</v>
      </c>
      <c r="BQ619" s="109">
        <v>26.197928756357072</v>
      </c>
      <c r="BR619" s="109">
        <v>8</v>
      </c>
      <c r="BS619" s="109">
        <v>6.3290117421232654</v>
      </c>
      <c r="BT619" s="110">
        <v>118.05471236270071</v>
      </c>
      <c r="BU619" s="109">
        <v>24.526940498480336</v>
      </c>
      <c r="BV619" s="109">
        <v>24.526940498480336</v>
      </c>
      <c r="BW619" s="109">
        <v>0</v>
      </c>
      <c r="BX619" s="110">
        <v>853.8629273171108</v>
      </c>
      <c r="BY619" s="110">
        <v>4239.0410747720507</v>
      </c>
      <c r="BZ619" s="110">
        <v>3385.1781474549398</v>
      </c>
      <c r="CA619" s="111" t="s">
        <v>104</v>
      </c>
      <c r="CC619" s="103">
        <v>22.847190781248255</v>
      </c>
      <c r="CD619" s="103">
        <v>23.742564145725144</v>
      </c>
      <c r="CE619" s="103">
        <v>0.89537336447688809</v>
      </c>
      <c r="CF619" s="104">
        <v>970.06767901550893</v>
      </c>
      <c r="CG619" s="104">
        <v>3658.2838289136225</v>
      </c>
      <c r="CH619" s="104">
        <v>2688.2161498981104</v>
      </c>
    </row>
    <row r="620" spans="2:86" x14ac:dyDescent="0.2">
      <c r="B620" s="105">
        <v>615</v>
      </c>
      <c r="C620" s="109">
        <v>17.117084368404893</v>
      </c>
      <c r="D620" s="109">
        <v>3</v>
      </c>
      <c r="E620" s="109">
        <v>3.9617871008910073</v>
      </c>
      <c r="F620" s="110">
        <v>148.93931652241184</v>
      </c>
      <c r="G620" s="109">
        <v>18.078871469295901</v>
      </c>
      <c r="H620" s="109">
        <v>18.078871469295901</v>
      </c>
      <c r="I620" s="109">
        <v>0</v>
      </c>
      <c r="J620" s="110">
        <v>691.30546060128881</v>
      </c>
      <c r="K620" s="110">
        <v>3404.1968644732624</v>
      </c>
      <c r="L620" s="110">
        <v>2712.8914038719736</v>
      </c>
      <c r="M620" s="111" t="s">
        <v>104</v>
      </c>
      <c r="O620" s="103">
        <v>21.643165395899004</v>
      </c>
      <c r="P620" s="103">
        <v>22.062712266066907</v>
      </c>
      <c r="Q620" s="103">
        <v>0.41954687016790337</v>
      </c>
      <c r="R620" s="104">
        <v>874.83285966924245</v>
      </c>
      <c r="S620" s="104">
        <v>3992.7616411805238</v>
      </c>
      <c r="T620" s="104">
        <v>3117.9287815112834</v>
      </c>
      <c r="X620" s="105">
        <v>615</v>
      </c>
      <c r="Y620" s="109">
        <v>16.474786071316782</v>
      </c>
      <c r="Z620" s="109">
        <v>0</v>
      </c>
      <c r="AA620" s="109">
        <v>3.5494001050037696</v>
      </c>
      <c r="AB620" s="110">
        <v>160.95976246117564</v>
      </c>
      <c r="AC620" s="109">
        <v>20.024186176320551</v>
      </c>
      <c r="AD620" s="109">
        <v>20.024186176320551</v>
      </c>
      <c r="AE620" s="109">
        <v>0</v>
      </c>
      <c r="AF620" s="110">
        <v>761.68534775079218</v>
      </c>
      <c r="AG620" s="110">
        <v>3604.3535117376991</v>
      </c>
      <c r="AH620" s="110">
        <v>2842.6681639869071</v>
      </c>
      <c r="AI620" s="111" t="s">
        <v>104</v>
      </c>
      <c r="AK620" s="103">
        <v>21.66219178157575</v>
      </c>
      <c r="AL620" s="103">
        <v>22.075860500006375</v>
      </c>
      <c r="AM620" s="103">
        <v>0.41366871843060959</v>
      </c>
      <c r="AN620" s="104">
        <v>875.78602267159454</v>
      </c>
      <c r="AO620" s="104">
        <v>4032.4790735291667</v>
      </c>
      <c r="AP620" s="104">
        <v>3156.6930508575697</v>
      </c>
      <c r="AT620" s="105">
        <v>615</v>
      </c>
      <c r="AU620" s="109">
        <v>27.869254144400607</v>
      </c>
      <c r="AV620" s="109">
        <v>6</v>
      </c>
      <c r="AW620" s="109">
        <v>6.0461588880066239</v>
      </c>
      <c r="AX620" s="110">
        <v>150.73603293218665</v>
      </c>
      <c r="AY620" s="109">
        <v>25</v>
      </c>
      <c r="AZ620" s="109">
        <v>27.91541303240723</v>
      </c>
      <c r="BA620" s="109">
        <v>2.9154130324072298</v>
      </c>
      <c r="BB620" s="110">
        <v>1338.047987793271</v>
      </c>
      <c r="BC620" s="110">
        <v>4050</v>
      </c>
      <c r="BD620" s="110">
        <v>2711.9520122067288</v>
      </c>
      <c r="BE620" s="111" t="s">
        <v>105</v>
      </c>
      <c r="BG620" s="103">
        <v>22.849425992638405</v>
      </c>
      <c r="BH620" s="103">
        <v>23.7010156459014</v>
      </c>
      <c r="BI620" s="103">
        <v>0.85158965326300684</v>
      </c>
      <c r="BJ620" s="104">
        <v>963.27321149861928</v>
      </c>
      <c r="BK620" s="104">
        <v>3591.5602403591765</v>
      </c>
      <c r="BL620" s="104">
        <v>2628.2870288605527</v>
      </c>
      <c r="BP620" s="105">
        <v>615</v>
      </c>
      <c r="BQ620" s="109">
        <v>23.71247991402895</v>
      </c>
      <c r="BR620" s="109">
        <v>1</v>
      </c>
      <c r="BS620" s="109">
        <v>6.995871672745352</v>
      </c>
      <c r="BT620" s="110">
        <v>163.49837620187543</v>
      </c>
      <c r="BU620" s="109">
        <v>25</v>
      </c>
      <c r="BV620" s="109">
        <v>29.708351586774302</v>
      </c>
      <c r="BW620" s="109">
        <v>4.7083515867743024</v>
      </c>
      <c r="BX620" s="110">
        <v>1619.751114218021</v>
      </c>
      <c r="BY620" s="110">
        <v>3820</v>
      </c>
      <c r="BZ620" s="110">
        <v>2200.248885781979</v>
      </c>
      <c r="CA620" s="111" t="s">
        <v>105</v>
      </c>
      <c r="CC620" s="103">
        <v>22.85069128404297</v>
      </c>
      <c r="CD620" s="103">
        <v>23.752264613108963</v>
      </c>
      <c r="CE620" s="103">
        <v>0.90157332906598942</v>
      </c>
      <c r="CF620" s="104">
        <v>971.12407484510652</v>
      </c>
      <c r="CG620" s="104">
        <v>3658.5467820373401</v>
      </c>
      <c r="CH620" s="104">
        <v>2687.4227071922305</v>
      </c>
    </row>
    <row r="621" spans="2:86" x14ac:dyDescent="0.2">
      <c r="B621" s="105">
        <v>616</v>
      </c>
      <c r="C621" s="109">
        <v>20.057478003129624</v>
      </c>
      <c r="D621" s="109">
        <v>3</v>
      </c>
      <c r="E621" s="109">
        <v>3.9080516955722566</v>
      </c>
      <c r="F621" s="110">
        <v>160.21956129799179</v>
      </c>
      <c r="G621" s="109">
        <v>20.965529698701882</v>
      </c>
      <c r="H621" s="109">
        <v>20.965529698701882</v>
      </c>
      <c r="I621" s="109">
        <v>0</v>
      </c>
      <c r="J621" s="110">
        <v>789.18545225904836</v>
      </c>
      <c r="K621" s="110">
        <v>3923.7953457663389</v>
      </c>
      <c r="L621" s="110">
        <v>3134.6098935072905</v>
      </c>
      <c r="M621" s="111" t="s">
        <v>104</v>
      </c>
      <c r="O621" s="103">
        <v>21.64206533794901</v>
      </c>
      <c r="P621" s="103">
        <v>22.060931125535468</v>
      </c>
      <c r="Q621" s="103">
        <v>0.41886578758646198</v>
      </c>
      <c r="R621" s="104">
        <v>874.6938216701999</v>
      </c>
      <c r="S621" s="104">
        <v>3992.6496829087478</v>
      </c>
      <c r="T621" s="104">
        <v>3117.9558612385499</v>
      </c>
      <c r="X621" s="105">
        <v>616</v>
      </c>
      <c r="Y621" s="109">
        <v>19.935181034675804</v>
      </c>
      <c r="Z621" s="109">
        <v>2</v>
      </c>
      <c r="AA621" s="109">
        <v>3.9882721455325094</v>
      </c>
      <c r="AB621" s="110">
        <v>142.20335293624947</v>
      </c>
      <c r="AC621" s="109">
        <v>21.923453180208313</v>
      </c>
      <c r="AD621" s="109">
        <v>21.923453180208313</v>
      </c>
      <c r="AE621" s="109">
        <v>0</v>
      </c>
      <c r="AF621" s="110">
        <v>799.90694834249894</v>
      </c>
      <c r="AG621" s="110">
        <v>4086.2215724374964</v>
      </c>
      <c r="AH621" s="110">
        <v>3286.3146240949973</v>
      </c>
      <c r="AI621" s="111" t="s">
        <v>104</v>
      </c>
      <c r="AK621" s="103">
        <v>21.662615907222882</v>
      </c>
      <c r="AL621" s="103">
        <v>22.075613085526182</v>
      </c>
      <c r="AM621" s="103">
        <v>0.41299717830328719</v>
      </c>
      <c r="AN621" s="104">
        <v>875.66284235612511</v>
      </c>
      <c r="AO621" s="104">
        <v>4032.5663178455757</v>
      </c>
      <c r="AP621" s="104">
        <v>3156.9034754894487</v>
      </c>
      <c r="AT621" s="105">
        <v>616</v>
      </c>
      <c r="AU621" s="109">
        <v>20.284183403418243</v>
      </c>
      <c r="AV621" s="109">
        <v>2</v>
      </c>
      <c r="AW621" s="109">
        <v>5.2724172338761708</v>
      </c>
      <c r="AX621" s="110">
        <v>146.903088974458</v>
      </c>
      <c r="AY621" s="109">
        <v>23.556600637294416</v>
      </c>
      <c r="AZ621" s="109">
        <v>23.556600637294416</v>
      </c>
      <c r="BA621" s="109">
        <v>0</v>
      </c>
      <c r="BB621" s="110">
        <v>853.60110809329046</v>
      </c>
      <c r="BC621" s="110">
        <v>3633.4900955941625</v>
      </c>
      <c r="BD621" s="110">
        <v>2779.8889875008722</v>
      </c>
      <c r="BE621" s="111" t="s">
        <v>104</v>
      </c>
      <c r="BG621" s="103">
        <v>22.850574003425184</v>
      </c>
      <c r="BH621" s="103">
        <v>23.70078120595236</v>
      </c>
      <c r="BI621" s="103">
        <v>0.85020720252719029</v>
      </c>
      <c r="BJ621" s="104">
        <v>963.09517236971453</v>
      </c>
      <c r="BK621" s="104">
        <v>3591.6283083059861</v>
      </c>
      <c r="BL621" s="104">
        <v>2628.5331359362676</v>
      </c>
      <c r="BP621" s="105">
        <v>616</v>
      </c>
      <c r="BQ621" s="109">
        <v>19.486238437212883</v>
      </c>
      <c r="BR621" s="109">
        <v>4</v>
      </c>
      <c r="BS621" s="109">
        <v>6.5499408296954167</v>
      </c>
      <c r="BT621" s="110">
        <v>148.43283833399772</v>
      </c>
      <c r="BU621" s="109">
        <v>22.036179266908299</v>
      </c>
      <c r="BV621" s="109">
        <v>22.036179266908299</v>
      </c>
      <c r="BW621" s="109">
        <v>0</v>
      </c>
      <c r="BX621" s="110">
        <v>809.51821634124667</v>
      </c>
      <c r="BY621" s="110">
        <v>3585.4268900362449</v>
      </c>
      <c r="BZ621" s="110">
        <v>2775.9086736949985</v>
      </c>
      <c r="CA621" s="111" t="s">
        <v>104</v>
      </c>
      <c r="CC621" s="103">
        <v>22.849369024274896</v>
      </c>
      <c r="CD621" s="103">
        <v>23.749478760274222</v>
      </c>
      <c r="CE621" s="103">
        <v>0.90010973599932387</v>
      </c>
      <c r="CF621" s="104">
        <v>970.86172767221069</v>
      </c>
      <c r="CG621" s="104">
        <v>3658.4280809139614</v>
      </c>
      <c r="CH621" s="104">
        <v>2687.5663532417484</v>
      </c>
    </row>
    <row r="622" spans="2:86" x14ac:dyDescent="0.2">
      <c r="B622" s="105">
        <v>617</v>
      </c>
      <c r="C622" s="109">
        <v>17.245325814548636</v>
      </c>
      <c r="D622" s="109">
        <v>2</v>
      </c>
      <c r="E622" s="109">
        <v>5.1330980759009108</v>
      </c>
      <c r="F622" s="110">
        <v>135.24296895316684</v>
      </c>
      <c r="G622" s="109">
        <v>20.378423890449547</v>
      </c>
      <c r="H622" s="109">
        <v>20.378423890449547</v>
      </c>
      <c r="I622" s="109">
        <v>0</v>
      </c>
      <c r="J622" s="110">
        <v>746.59568566665325</v>
      </c>
      <c r="K622" s="110">
        <v>3768.1163002809185</v>
      </c>
      <c r="L622" s="110">
        <v>3021.5206146142655</v>
      </c>
      <c r="M622" s="111" t="s">
        <v>104</v>
      </c>
      <c r="O622" s="103">
        <v>21.640017296705089</v>
      </c>
      <c r="P622" s="103">
        <v>22.058204209433224</v>
      </c>
      <c r="Q622" s="103">
        <v>0.41818691272813713</v>
      </c>
      <c r="R622" s="104">
        <v>874.48620718721202</v>
      </c>
      <c r="S622" s="104">
        <v>3992.2857714296106</v>
      </c>
      <c r="T622" s="104">
        <v>3117.7995642424003</v>
      </c>
      <c r="X622" s="105">
        <v>617</v>
      </c>
      <c r="Y622" s="109">
        <v>22.522088316211011</v>
      </c>
      <c r="Z622" s="109">
        <v>4</v>
      </c>
      <c r="AA622" s="109">
        <v>5.3904578340579175</v>
      </c>
      <c r="AB622" s="110">
        <v>130.77808243360619</v>
      </c>
      <c r="AC622" s="109">
        <v>23.91254615026893</v>
      </c>
      <c r="AD622" s="109">
        <v>23.91254615026893</v>
      </c>
      <c r="AE622" s="109">
        <v>0</v>
      </c>
      <c r="AF622" s="110">
        <v>848.15446694167406</v>
      </c>
      <c r="AG622" s="110">
        <v>4584.2583070484079</v>
      </c>
      <c r="AH622" s="110">
        <v>3736.103840106734</v>
      </c>
      <c r="AI622" s="111" t="s">
        <v>104</v>
      </c>
      <c r="AK622" s="103">
        <v>21.666262471636244</v>
      </c>
      <c r="AL622" s="103">
        <v>22.078590286603561</v>
      </c>
      <c r="AM622" s="103">
        <v>0.41232781496730131</v>
      </c>
      <c r="AN622" s="104">
        <v>875.61825827927839</v>
      </c>
      <c r="AO622" s="104">
        <v>4033.4604701781577</v>
      </c>
      <c r="AP622" s="104">
        <v>3157.8422118988769</v>
      </c>
      <c r="AT622" s="105">
        <v>617</v>
      </c>
      <c r="AU622" s="109">
        <v>23.98170320315047</v>
      </c>
      <c r="AV622" s="109">
        <v>6</v>
      </c>
      <c r="AW622" s="109">
        <v>4.117387347219907</v>
      </c>
      <c r="AX622" s="110">
        <v>146.63895438894758</v>
      </c>
      <c r="AY622" s="109">
        <v>22.099090550370377</v>
      </c>
      <c r="AZ622" s="109">
        <v>22.099090550370377</v>
      </c>
      <c r="BA622" s="109">
        <v>0</v>
      </c>
      <c r="BB622" s="110">
        <v>809.61167090005893</v>
      </c>
      <c r="BC622" s="110">
        <v>3614.8635825555566</v>
      </c>
      <c r="BD622" s="110">
        <v>2805.2519116554977</v>
      </c>
      <c r="BE622" s="111" t="s">
        <v>104</v>
      </c>
      <c r="BG622" s="103">
        <v>22.84935603996804</v>
      </c>
      <c r="BH622" s="103">
        <v>23.69818527296114</v>
      </c>
      <c r="BI622" s="103">
        <v>0.84882923299311064</v>
      </c>
      <c r="BJ622" s="104">
        <v>962.84641466879123</v>
      </c>
      <c r="BK622" s="104">
        <v>3591.6659667731656</v>
      </c>
      <c r="BL622" s="104">
        <v>2628.8195521043699</v>
      </c>
      <c r="BP622" s="105">
        <v>617</v>
      </c>
      <c r="BQ622" s="109">
        <v>16.95349535429051</v>
      </c>
      <c r="BR622" s="109">
        <v>3</v>
      </c>
      <c r="BS622" s="109">
        <v>3.1253068162145428</v>
      </c>
      <c r="BT622" s="110">
        <v>150.60661573659587</v>
      </c>
      <c r="BU622" s="109">
        <v>17.078802170505053</v>
      </c>
      <c r="BV622" s="109">
        <v>17.078802170505053</v>
      </c>
      <c r="BW622" s="109">
        <v>0</v>
      </c>
      <c r="BX622" s="110">
        <v>662.97068085174737</v>
      </c>
      <c r="BY622" s="110">
        <v>2771.820325575758</v>
      </c>
      <c r="BZ622" s="110">
        <v>2108.8496447240104</v>
      </c>
      <c r="CA622" s="111" t="s">
        <v>104</v>
      </c>
      <c r="CC622" s="103">
        <v>22.840016403766356</v>
      </c>
      <c r="CD622" s="103">
        <v>23.738667290922894</v>
      </c>
      <c r="CE622" s="103">
        <v>0.89865088715653729</v>
      </c>
      <c r="CF622" s="104">
        <v>970.36271463036223</v>
      </c>
      <c r="CG622" s="104">
        <v>3656.9911153461526</v>
      </c>
      <c r="CH622" s="104">
        <v>2686.6284007157874</v>
      </c>
    </row>
    <row r="623" spans="2:86" x14ac:dyDescent="0.2">
      <c r="B623" s="105">
        <v>618</v>
      </c>
      <c r="C623" s="109">
        <v>22.052244882249681</v>
      </c>
      <c r="D623" s="109">
        <v>1</v>
      </c>
      <c r="E623" s="109">
        <v>3.9060905639269814</v>
      </c>
      <c r="F623" s="110">
        <v>125.11498763745635</v>
      </c>
      <c r="G623" s="109">
        <v>24.958335446176662</v>
      </c>
      <c r="H623" s="109">
        <v>24.958335446176662</v>
      </c>
      <c r="I623" s="109">
        <v>0</v>
      </c>
      <c r="J623" s="110">
        <v>873.86505102275623</v>
      </c>
      <c r="K623" s="110">
        <v>4542.5003803117988</v>
      </c>
      <c r="L623" s="110">
        <v>3668.6353292890426</v>
      </c>
      <c r="M623" s="111" t="s">
        <v>104</v>
      </c>
      <c r="O623" s="103">
        <v>21.645386743548897</v>
      </c>
      <c r="P623" s="103">
        <v>22.062896978424718</v>
      </c>
      <c r="Q623" s="103">
        <v>0.41751023487582622</v>
      </c>
      <c r="R623" s="104">
        <v>874.48520208014975</v>
      </c>
      <c r="S623" s="104">
        <v>3993.176086330714</v>
      </c>
      <c r="T623" s="104">
        <v>3118.6908842505663</v>
      </c>
      <c r="X623" s="105">
        <v>618</v>
      </c>
      <c r="Y623" s="109">
        <v>19.264290485248694</v>
      </c>
      <c r="Z623" s="109">
        <v>3</v>
      </c>
      <c r="AA623" s="109">
        <v>3.4367404767121599</v>
      </c>
      <c r="AB623" s="110">
        <v>145.54704284920228</v>
      </c>
      <c r="AC623" s="109">
        <v>19.701030961960853</v>
      </c>
      <c r="AD623" s="109">
        <v>19.701030961960853</v>
      </c>
      <c r="AE623" s="109">
        <v>0</v>
      </c>
      <c r="AF623" s="110">
        <v>736.57797170802792</v>
      </c>
      <c r="AG623" s="110">
        <v>3756.1855731529536</v>
      </c>
      <c r="AH623" s="110">
        <v>3019.6076014449254</v>
      </c>
      <c r="AI623" s="111" t="s">
        <v>104</v>
      </c>
      <c r="AK623" s="103">
        <v>21.663082485374634</v>
      </c>
      <c r="AL623" s="103">
        <v>22.07474310323035</v>
      </c>
      <c r="AM623" s="103">
        <v>0.41166061785570374</v>
      </c>
      <c r="AN623" s="104">
        <v>875.39327399680064</v>
      </c>
      <c r="AO623" s="104">
        <v>4033.0118052962398</v>
      </c>
      <c r="AP623" s="104">
        <v>3157.6185312994371</v>
      </c>
      <c r="AT623" s="105">
        <v>618</v>
      </c>
      <c r="AU623" s="109">
        <v>23.202933319102151</v>
      </c>
      <c r="AV623" s="109">
        <v>3</v>
      </c>
      <c r="AW623" s="109">
        <v>4.341015664062061</v>
      </c>
      <c r="AX623" s="110">
        <v>126.50673063590958</v>
      </c>
      <c r="AY623" s="109">
        <v>24.543948983164213</v>
      </c>
      <c r="AZ623" s="109">
        <v>24.543948983164213</v>
      </c>
      <c r="BA623" s="109">
        <v>0</v>
      </c>
      <c r="BB623" s="110">
        <v>862.82520013083592</v>
      </c>
      <c r="BC623" s="110">
        <v>3831.5923474746319</v>
      </c>
      <c r="BD623" s="110">
        <v>2968.7671473437958</v>
      </c>
      <c r="BE623" s="111" t="s">
        <v>104</v>
      </c>
      <c r="BG623" s="103">
        <v>22.852098099746676</v>
      </c>
      <c r="BH623" s="103">
        <v>23.699553822654028</v>
      </c>
      <c r="BI623" s="103">
        <v>0.84745572290736126</v>
      </c>
      <c r="BJ623" s="104">
        <v>962.68456804332516</v>
      </c>
      <c r="BK623" s="104">
        <v>3592.0541971626503</v>
      </c>
      <c r="BL623" s="104">
        <v>2629.3696291193205</v>
      </c>
      <c r="BP623" s="105">
        <v>618</v>
      </c>
      <c r="BQ623" s="109">
        <v>24.307999868116777</v>
      </c>
      <c r="BR623" s="109">
        <v>6</v>
      </c>
      <c r="BS623" s="109">
        <v>5.6909679538697224</v>
      </c>
      <c r="BT623" s="110">
        <v>131.68977149298445</v>
      </c>
      <c r="BU623" s="109">
        <v>23.998967821986501</v>
      </c>
      <c r="BV623" s="109">
        <v>23.998967821986501</v>
      </c>
      <c r="BW623" s="109">
        <v>0</v>
      </c>
      <c r="BX623" s="110">
        <v>851.65880615257947</v>
      </c>
      <c r="BY623" s="110">
        <v>4019.8451732979752</v>
      </c>
      <c r="BZ623" s="110">
        <v>3168.1863671453957</v>
      </c>
      <c r="CA623" s="111" t="s">
        <v>104</v>
      </c>
      <c r="CC623" s="103">
        <v>22.841891729685806</v>
      </c>
      <c r="CD623" s="103">
        <v>23.739088489193225</v>
      </c>
      <c r="CE623" s="103">
        <v>0.89719675950741673</v>
      </c>
      <c r="CF623" s="104">
        <v>970.17063710855336</v>
      </c>
      <c r="CG623" s="104">
        <v>3657.5782578347475</v>
      </c>
      <c r="CH623" s="104">
        <v>2687.4076207261919</v>
      </c>
    </row>
    <row r="624" spans="2:86" x14ac:dyDescent="0.2">
      <c r="B624" s="105">
        <v>619</v>
      </c>
      <c r="C624" s="109">
        <v>18.528690530398713</v>
      </c>
      <c r="D624" s="109">
        <v>4</v>
      </c>
      <c r="E624" s="109">
        <v>3.7002220164403359</v>
      </c>
      <c r="F624" s="110">
        <v>144.83682102463459</v>
      </c>
      <c r="G624" s="109">
        <v>18.228912546839048</v>
      </c>
      <c r="H624" s="109">
        <v>18.228912546839048</v>
      </c>
      <c r="I624" s="109">
        <v>0</v>
      </c>
      <c r="J624" s="110">
        <v>691.70419742980596</v>
      </c>
      <c r="K624" s="110">
        <v>3481.2042584310288</v>
      </c>
      <c r="L624" s="110">
        <v>2789.500061001223</v>
      </c>
      <c r="M624" s="111" t="s">
        <v>104</v>
      </c>
      <c r="O624" s="103">
        <v>21.639867399127716</v>
      </c>
      <c r="P624" s="103">
        <v>22.056703142509395</v>
      </c>
      <c r="Q624" s="103">
        <v>0.41683574338168106</v>
      </c>
      <c r="R624" s="104">
        <v>874.18991774307324</v>
      </c>
      <c r="S624" s="104">
        <v>3992.3489912937198</v>
      </c>
      <c r="T624" s="104">
        <v>3118.1590735506484</v>
      </c>
      <c r="X624" s="105">
        <v>619</v>
      </c>
      <c r="Y624" s="109">
        <v>21.056619070342197</v>
      </c>
      <c r="Z624" s="109">
        <v>2</v>
      </c>
      <c r="AA624" s="109">
        <v>2.4466156023744996</v>
      </c>
      <c r="AB624" s="110">
        <v>154.03564957975152</v>
      </c>
      <c r="AC624" s="109">
        <v>21.503234672716697</v>
      </c>
      <c r="AD624" s="109">
        <v>21.503234672716697</v>
      </c>
      <c r="AE624" s="109">
        <v>0</v>
      </c>
      <c r="AF624" s="110">
        <v>799.13268976125244</v>
      </c>
      <c r="AG624" s="110">
        <v>4010.5822410890055</v>
      </c>
      <c r="AH624" s="110">
        <v>3211.4495513277529</v>
      </c>
      <c r="AI624" s="111" t="s">
        <v>104</v>
      </c>
      <c r="AK624" s="103">
        <v>21.662824249812989</v>
      </c>
      <c r="AL624" s="103">
        <v>22.073819826282833</v>
      </c>
      <c r="AM624" s="103">
        <v>0.4109955764698302</v>
      </c>
      <c r="AN624" s="104">
        <v>875.27007434537006</v>
      </c>
      <c r="AO624" s="104">
        <v>4032.9755701359695</v>
      </c>
      <c r="AP624" s="104">
        <v>3157.7054957905975</v>
      </c>
      <c r="AT624" s="105">
        <v>619</v>
      </c>
      <c r="AU624" s="109">
        <v>16.357903113988186</v>
      </c>
      <c r="AV624" s="109">
        <v>1</v>
      </c>
      <c r="AW624" s="109">
        <v>5.3956265151864908</v>
      </c>
      <c r="AX624" s="110">
        <v>113.93678855011507</v>
      </c>
      <c r="AY624" s="109">
        <v>20.753529629174679</v>
      </c>
      <c r="AZ624" s="109">
        <v>20.753529629174679</v>
      </c>
      <c r="BA624" s="109">
        <v>0</v>
      </c>
      <c r="BB624" s="110">
        <v>736.54267742535535</v>
      </c>
      <c r="BC624" s="110">
        <v>3163.0294443762018</v>
      </c>
      <c r="BD624" s="110">
        <v>2426.4867669508467</v>
      </c>
      <c r="BE624" s="111" t="s">
        <v>104</v>
      </c>
      <c r="BG624" s="103">
        <v>22.848707843736062</v>
      </c>
      <c r="BH624" s="103">
        <v>23.694794494393157</v>
      </c>
      <c r="BI624" s="103">
        <v>0.84608665065710698</v>
      </c>
      <c r="BJ624" s="104">
        <v>962.31923380969351</v>
      </c>
      <c r="BK624" s="104">
        <v>3591.3611038625104</v>
      </c>
      <c r="BL624" s="104">
        <v>2629.0418700528126</v>
      </c>
      <c r="BP624" s="105">
        <v>619</v>
      </c>
      <c r="BQ624" s="109">
        <v>18.65072815578727</v>
      </c>
      <c r="BR624" s="109">
        <v>2</v>
      </c>
      <c r="BS624" s="109">
        <v>4.6759614453445915</v>
      </c>
      <c r="BT624" s="110">
        <v>189.26204658141268</v>
      </c>
      <c r="BU624" s="109">
        <v>21.326689601131861</v>
      </c>
      <c r="BV624" s="109">
        <v>21.326689601131861</v>
      </c>
      <c r="BW624" s="109">
        <v>0</v>
      </c>
      <c r="BX624" s="110">
        <v>829.06273461536853</v>
      </c>
      <c r="BY624" s="110">
        <v>3339.003440169779</v>
      </c>
      <c r="BZ624" s="110">
        <v>2509.9407055544107</v>
      </c>
      <c r="CA624" s="111" t="s">
        <v>104</v>
      </c>
      <c r="CC624" s="103">
        <v>22.839443907184101</v>
      </c>
      <c r="CD624" s="103">
        <v>23.735191237354677</v>
      </c>
      <c r="CE624" s="103">
        <v>0.89574733017057107</v>
      </c>
      <c r="CF624" s="104">
        <v>969.94267603828985</v>
      </c>
      <c r="CG624" s="104">
        <v>3657.0635973861772</v>
      </c>
      <c r="CH624" s="104">
        <v>2687.1209213478851</v>
      </c>
    </row>
    <row r="625" spans="2:86" x14ac:dyDescent="0.2">
      <c r="B625" s="105">
        <v>620</v>
      </c>
      <c r="C625" s="109">
        <v>22.471440812230661</v>
      </c>
      <c r="D625" s="109">
        <v>1</v>
      </c>
      <c r="E625" s="109">
        <v>4.9090405429602937</v>
      </c>
      <c r="F625" s="110">
        <v>168.952866374813</v>
      </c>
      <c r="G625" s="109">
        <v>25</v>
      </c>
      <c r="H625" s="109">
        <v>26.380481355190955</v>
      </c>
      <c r="I625" s="109">
        <v>1.3804813551909554</v>
      </c>
      <c r="J625" s="110">
        <v>1167.4395103091849</v>
      </c>
      <c r="K625" s="110">
        <v>4550</v>
      </c>
      <c r="L625" s="110">
        <v>3382.5604896908153</v>
      </c>
      <c r="M625" s="111" t="s">
        <v>105</v>
      </c>
      <c r="O625" s="103">
        <v>21.645286967838803</v>
      </c>
      <c r="P625" s="103">
        <v>22.0636769783363</v>
      </c>
      <c r="Q625" s="103">
        <v>0.41839001049750252</v>
      </c>
      <c r="R625" s="104">
        <v>874.66290095688953</v>
      </c>
      <c r="S625" s="104">
        <v>3993.2484284045363</v>
      </c>
      <c r="T625" s="104">
        <v>3118.5855274476485</v>
      </c>
      <c r="X625" s="105">
        <v>620</v>
      </c>
      <c r="Y625" s="109">
        <v>19.665818491183455</v>
      </c>
      <c r="Z625" s="109">
        <v>2</v>
      </c>
      <c r="AA625" s="109">
        <v>2.3434694455855283</v>
      </c>
      <c r="AB625" s="110">
        <v>191.53968545868946</v>
      </c>
      <c r="AC625" s="109">
        <v>20.009287936768985</v>
      </c>
      <c r="AD625" s="109">
        <v>20.009287936768985</v>
      </c>
      <c r="AE625" s="109">
        <v>0</v>
      </c>
      <c r="AF625" s="110">
        <v>791.81832356175892</v>
      </c>
      <c r="AG625" s="110">
        <v>3741.6718286184173</v>
      </c>
      <c r="AH625" s="110">
        <v>2949.8535050566584</v>
      </c>
      <c r="AI625" s="111" t="s">
        <v>104</v>
      </c>
      <c r="AK625" s="103">
        <v>21.660157255759692</v>
      </c>
      <c r="AL625" s="103">
        <v>22.070489936138454</v>
      </c>
      <c r="AM625" s="103">
        <v>0.41033268037874987</v>
      </c>
      <c r="AN625" s="104">
        <v>875.13547474733207</v>
      </c>
      <c r="AO625" s="104">
        <v>4032.5057253915861</v>
      </c>
      <c r="AP625" s="104">
        <v>3157.3702506442523</v>
      </c>
      <c r="AT625" s="105">
        <v>620</v>
      </c>
      <c r="AU625" s="109">
        <v>22.166613861449093</v>
      </c>
      <c r="AV625" s="109">
        <v>0</v>
      </c>
      <c r="AW625" s="109">
        <v>5.2702264659877507</v>
      </c>
      <c r="AX625" s="110">
        <v>131.79795573957423</v>
      </c>
      <c r="AY625" s="109">
        <v>25</v>
      </c>
      <c r="AZ625" s="109">
        <v>27.436840327436844</v>
      </c>
      <c r="BA625" s="109">
        <v>2.436840327436844</v>
      </c>
      <c r="BB625" s="110">
        <v>1247.3240048551008</v>
      </c>
      <c r="BC625" s="110">
        <v>3750</v>
      </c>
      <c r="BD625" s="110">
        <v>2502.6759951448994</v>
      </c>
      <c r="BE625" s="111" t="s">
        <v>105</v>
      </c>
      <c r="BG625" s="103">
        <v>22.85217766979455</v>
      </c>
      <c r="BH625" s="103">
        <v>23.700830052188387</v>
      </c>
      <c r="BI625" s="103">
        <v>0.84865238239384844</v>
      </c>
      <c r="BJ625" s="104">
        <v>962.77891892428295</v>
      </c>
      <c r="BK625" s="104">
        <v>3591.6169730498291</v>
      </c>
      <c r="BL625" s="104">
        <v>2628.8380541255419</v>
      </c>
      <c r="BP625" s="105">
        <v>620</v>
      </c>
      <c r="BQ625" s="109">
        <v>23.491753116646152</v>
      </c>
      <c r="BR625" s="109">
        <v>3</v>
      </c>
      <c r="BS625" s="109">
        <v>3.5499910691398777</v>
      </c>
      <c r="BT625" s="110">
        <v>157.4392788059435</v>
      </c>
      <c r="BU625" s="109">
        <v>24.04174418578603</v>
      </c>
      <c r="BV625" s="109">
        <v>24.04174418578603</v>
      </c>
      <c r="BW625" s="109">
        <v>0</v>
      </c>
      <c r="BX625" s="110">
        <v>878.69160437952451</v>
      </c>
      <c r="BY625" s="110">
        <v>3816.2616278679043</v>
      </c>
      <c r="BZ625" s="110">
        <v>2937.5700234883798</v>
      </c>
      <c r="CA625" s="111" t="s">
        <v>104</v>
      </c>
      <c r="CC625" s="103">
        <v>22.841383101181847</v>
      </c>
      <c r="CD625" s="103">
        <v>23.735685677594081</v>
      </c>
      <c r="CE625" s="103">
        <v>0.89430257641223154</v>
      </c>
      <c r="CF625" s="104">
        <v>969.79549689045314</v>
      </c>
      <c r="CG625" s="104">
        <v>3657.3203684030827</v>
      </c>
      <c r="CH625" s="104">
        <v>2687.5248715126277</v>
      </c>
    </row>
    <row r="626" spans="2:86" x14ac:dyDescent="0.2">
      <c r="B626" s="105">
        <v>621</v>
      </c>
      <c r="C626" s="109">
        <v>24.13178419563711</v>
      </c>
      <c r="D626" s="109">
        <v>1</v>
      </c>
      <c r="E626" s="109">
        <v>3.127511191723459</v>
      </c>
      <c r="F626" s="110">
        <v>154.15044498469604</v>
      </c>
      <c r="G626" s="109">
        <v>25</v>
      </c>
      <c r="H626" s="109">
        <v>26.25929538736057</v>
      </c>
      <c r="I626" s="109">
        <v>1.2592953873605701</v>
      </c>
      <c r="J626" s="110">
        <v>1130.8236147095986</v>
      </c>
      <c r="K626" s="110">
        <v>4550</v>
      </c>
      <c r="L626" s="110">
        <v>3419.1763852904014</v>
      </c>
      <c r="M626" s="111" t="s">
        <v>105</v>
      </c>
      <c r="O626" s="103">
        <v>21.650689082222314</v>
      </c>
      <c r="P626" s="103">
        <v>22.0704332076584</v>
      </c>
      <c r="Q626" s="103">
        <v>0.41974412543609035</v>
      </c>
      <c r="R626" s="104">
        <v>875.07539808048477</v>
      </c>
      <c r="S626" s="104">
        <v>3994.1449687774757</v>
      </c>
      <c r="T626" s="104">
        <v>3119.0695706969927</v>
      </c>
      <c r="X626" s="105">
        <v>621</v>
      </c>
      <c r="Y626" s="109">
        <v>17.894681772699251</v>
      </c>
      <c r="Z626" s="109">
        <v>2</v>
      </c>
      <c r="AA626" s="109">
        <v>3.139233986238632</v>
      </c>
      <c r="AB626" s="110">
        <v>120.97994635035911</v>
      </c>
      <c r="AC626" s="109">
        <v>19.033915758937884</v>
      </c>
      <c r="AD626" s="109">
        <v>19.033915758937884</v>
      </c>
      <c r="AE626" s="109">
        <v>0</v>
      </c>
      <c r="AF626" s="110">
        <v>691.9974191184956</v>
      </c>
      <c r="AG626" s="110">
        <v>3566.1048366088189</v>
      </c>
      <c r="AH626" s="110">
        <v>2874.1074174903233</v>
      </c>
      <c r="AI626" s="111" t="s">
        <v>104</v>
      </c>
      <c r="AK626" s="103">
        <v>21.65592820342987</v>
      </c>
      <c r="AL626" s="103">
        <v>22.0656001226486</v>
      </c>
      <c r="AM626" s="103">
        <v>0.40967191921871965</v>
      </c>
      <c r="AN626" s="104">
        <v>874.84056644519228</v>
      </c>
      <c r="AO626" s="104">
        <v>4031.754677261501</v>
      </c>
      <c r="AP626" s="104">
        <v>3156.9141108163071</v>
      </c>
      <c r="AT626" s="105">
        <v>621</v>
      </c>
      <c r="AU626" s="109">
        <v>24.923714929092263</v>
      </c>
      <c r="AV626" s="109">
        <v>6</v>
      </c>
      <c r="AW626" s="109">
        <v>5.4288487948334625</v>
      </c>
      <c r="AX626" s="110">
        <v>137.6934418111324</v>
      </c>
      <c r="AY626" s="109">
        <v>24.352563723925726</v>
      </c>
      <c r="AZ626" s="109">
        <v>24.352563723925726</v>
      </c>
      <c r="BA626" s="109">
        <v>0</v>
      </c>
      <c r="BB626" s="110">
        <v>868.27035352890414</v>
      </c>
      <c r="BC626" s="110">
        <v>3952.8845585888589</v>
      </c>
      <c r="BD626" s="110">
        <v>3084.6142050599547</v>
      </c>
      <c r="BE626" s="111" t="s">
        <v>104</v>
      </c>
      <c r="BG626" s="103">
        <v>22.854593750397015</v>
      </c>
      <c r="BH626" s="103">
        <v>23.701879542803102</v>
      </c>
      <c r="BI626" s="103">
        <v>0.84728579240609669</v>
      </c>
      <c r="BJ626" s="104">
        <v>962.62673121833222</v>
      </c>
      <c r="BK626" s="104">
        <v>3592.1987243953022</v>
      </c>
      <c r="BL626" s="104">
        <v>2629.5719931769663</v>
      </c>
      <c r="BP626" s="105">
        <v>621</v>
      </c>
      <c r="BQ626" s="109">
        <v>21.855504411267042</v>
      </c>
      <c r="BR626" s="109">
        <v>3</v>
      </c>
      <c r="BS626" s="109">
        <v>6.2592869521676961</v>
      </c>
      <c r="BT626" s="110">
        <v>107.86554152973977</v>
      </c>
      <c r="BU626" s="109">
        <v>25</v>
      </c>
      <c r="BV626" s="109">
        <v>25.114791363434737</v>
      </c>
      <c r="BW626" s="109">
        <v>0.11479136343473684</v>
      </c>
      <c r="BX626" s="110">
        <v>875.08424604495031</v>
      </c>
      <c r="BY626" s="110">
        <v>3960</v>
      </c>
      <c r="BZ626" s="110">
        <v>3084.9157539550497</v>
      </c>
      <c r="CA626" s="111" t="s">
        <v>105</v>
      </c>
      <c r="CC626" s="103">
        <v>22.844859134835339</v>
      </c>
      <c r="CD626" s="103">
        <v>23.737906459696884</v>
      </c>
      <c r="CE626" s="103">
        <v>0.89304732486154303</v>
      </c>
      <c r="CF626" s="104">
        <v>969.64298279891455</v>
      </c>
      <c r="CG626" s="104">
        <v>3657.8077752172485</v>
      </c>
      <c r="CH626" s="104">
        <v>2688.1647924183321</v>
      </c>
    </row>
    <row r="627" spans="2:86" x14ac:dyDescent="0.2">
      <c r="B627" s="105">
        <v>622</v>
      </c>
      <c r="C627" s="109">
        <v>17.31469173473873</v>
      </c>
      <c r="D627" s="109">
        <v>2</v>
      </c>
      <c r="E627" s="109">
        <v>3.6607411862242474</v>
      </c>
      <c r="F627" s="110">
        <v>167.76970294728454</v>
      </c>
      <c r="G627" s="109">
        <v>18.975432920962977</v>
      </c>
      <c r="H627" s="109">
        <v>18.975432920962977</v>
      </c>
      <c r="I627" s="109">
        <v>0</v>
      </c>
      <c r="J627" s="110">
        <v>737.03269057617376</v>
      </c>
      <c r="K627" s="110">
        <v>3515.5779257733357</v>
      </c>
      <c r="L627" s="110">
        <v>2778.5452351971617</v>
      </c>
      <c r="M627" s="111" t="s">
        <v>104</v>
      </c>
      <c r="O627" s="103">
        <v>21.646388027300674</v>
      </c>
      <c r="P627" s="103">
        <v>22.065457322953105</v>
      </c>
      <c r="Q627" s="103">
        <v>0.41906929565243106</v>
      </c>
      <c r="R627" s="104">
        <v>874.85346446713379</v>
      </c>
      <c r="S627" s="104">
        <v>3993.3755683867939</v>
      </c>
      <c r="T627" s="104">
        <v>3118.5221039196617</v>
      </c>
      <c r="X627" s="105">
        <v>622</v>
      </c>
      <c r="Y627" s="109">
        <v>20.104500537954543</v>
      </c>
      <c r="Z627" s="109">
        <v>2</v>
      </c>
      <c r="AA627" s="109">
        <v>2.6055098905719833</v>
      </c>
      <c r="AB627" s="110">
        <v>134.73953132323351</v>
      </c>
      <c r="AC627" s="109">
        <v>20.710010428526527</v>
      </c>
      <c r="AD627" s="109">
        <v>20.710010428526527</v>
      </c>
      <c r="AE627" s="109">
        <v>0</v>
      </c>
      <c r="AF627" s="110">
        <v>756.03984417902939</v>
      </c>
      <c r="AG627" s="110">
        <v>3867.8018771347747</v>
      </c>
      <c r="AH627" s="110">
        <v>3111.7620329557453</v>
      </c>
      <c r="AI627" s="111" t="s">
        <v>104</v>
      </c>
      <c r="AK627" s="103">
        <v>21.654407435303018</v>
      </c>
      <c r="AL627" s="103">
        <v>22.063420717995673</v>
      </c>
      <c r="AM627" s="103">
        <v>0.40901328269264453</v>
      </c>
      <c r="AN627" s="104">
        <v>874.64956849942678</v>
      </c>
      <c r="AO627" s="104">
        <v>4031.4910875506866</v>
      </c>
      <c r="AP627" s="104">
        <v>3156.8415190512578</v>
      </c>
      <c r="AT627" s="105">
        <v>622</v>
      </c>
      <c r="AU627" s="109">
        <v>23.925490908652147</v>
      </c>
      <c r="AV627" s="109">
        <v>6</v>
      </c>
      <c r="AW627" s="109">
        <v>3.7710917269322262</v>
      </c>
      <c r="AX627" s="110">
        <v>142.66012972631307</v>
      </c>
      <c r="AY627" s="109">
        <v>21.696582635584374</v>
      </c>
      <c r="AZ627" s="109">
        <v>21.696582635584374</v>
      </c>
      <c r="BA627" s="109">
        <v>0</v>
      </c>
      <c r="BB627" s="110">
        <v>793.55760879384434</v>
      </c>
      <c r="BC627" s="110">
        <v>3554.4873953376559</v>
      </c>
      <c r="BD627" s="110">
        <v>2760.9297865438116</v>
      </c>
      <c r="BE627" s="111" t="s">
        <v>104</v>
      </c>
      <c r="BG627" s="103">
        <v>22.852731996193135</v>
      </c>
      <c r="BH627" s="103">
        <v>23.698655592791496</v>
      </c>
      <c r="BI627" s="103">
        <v>0.8459235965983698</v>
      </c>
      <c r="BJ627" s="104">
        <v>962.35491590896811</v>
      </c>
      <c r="BK627" s="104">
        <v>3592.1380952489076</v>
      </c>
      <c r="BL627" s="104">
        <v>2629.7831793399355</v>
      </c>
      <c r="BP627" s="105">
        <v>622</v>
      </c>
      <c r="BQ627" s="109">
        <v>21.981351717789991</v>
      </c>
      <c r="BR627" s="109">
        <v>6</v>
      </c>
      <c r="BS627" s="109">
        <v>4.2023172172452021</v>
      </c>
      <c r="BT627" s="110">
        <v>163.84044933969736</v>
      </c>
      <c r="BU627" s="109">
        <v>20.183668935035193</v>
      </c>
      <c r="BV627" s="109">
        <v>20.183668935035193</v>
      </c>
      <c r="BW627" s="109">
        <v>0</v>
      </c>
      <c r="BX627" s="110">
        <v>769.35051739075311</v>
      </c>
      <c r="BY627" s="110">
        <v>3447.550340255279</v>
      </c>
      <c r="BZ627" s="110">
        <v>2678.1998228645261</v>
      </c>
      <c r="CA627" s="111" t="s">
        <v>104</v>
      </c>
      <c r="CC627" s="103">
        <v>22.840580693999645</v>
      </c>
      <c r="CD627" s="103">
        <v>23.732192251457878</v>
      </c>
      <c r="CE627" s="103">
        <v>0.89161155745822873</v>
      </c>
      <c r="CF627" s="104">
        <v>969.32096918893365</v>
      </c>
      <c r="CG627" s="104">
        <v>3657.4697407558951</v>
      </c>
      <c r="CH627" s="104">
        <v>2688.1487715669596</v>
      </c>
    </row>
    <row r="628" spans="2:86" x14ac:dyDescent="0.2">
      <c r="B628" s="105">
        <v>623</v>
      </c>
      <c r="C628" s="109">
        <v>21.078786320734533</v>
      </c>
      <c r="D628" s="109">
        <v>5</v>
      </c>
      <c r="E628" s="109">
        <v>2.8987469588260248</v>
      </c>
      <c r="F628" s="110">
        <v>154.1394994252845</v>
      </c>
      <c r="G628" s="109">
        <v>18.977533279560557</v>
      </c>
      <c r="H628" s="109">
        <v>18.977533279560557</v>
      </c>
      <c r="I628" s="109">
        <v>0</v>
      </c>
      <c r="J628" s="110">
        <v>723.46549781210126</v>
      </c>
      <c r="K628" s="110">
        <v>3665.9559903209001</v>
      </c>
      <c r="L628" s="110">
        <v>2942.490492508799</v>
      </c>
      <c r="M628" s="111" t="s">
        <v>104</v>
      </c>
      <c r="O628" s="103">
        <v>21.642104151301091</v>
      </c>
      <c r="P628" s="103">
        <v>22.060500783557607</v>
      </c>
      <c r="Q628" s="103">
        <v>0.41839663225652024</v>
      </c>
      <c r="R628" s="104">
        <v>874.61046612579344</v>
      </c>
      <c r="S628" s="104">
        <v>3992.8500152919851</v>
      </c>
      <c r="T628" s="104">
        <v>3118.2395491661932</v>
      </c>
      <c r="X628" s="105">
        <v>623</v>
      </c>
      <c r="Y628" s="109">
        <v>19.686623420169575</v>
      </c>
      <c r="Z628" s="109">
        <v>0</v>
      </c>
      <c r="AA628" s="109">
        <v>5.8688514065738406</v>
      </c>
      <c r="AB628" s="110">
        <v>144.24333218342764</v>
      </c>
      <c r="AC628" s="109">
        <v>25</v>
      </c>
      <c r="AD628" s="109">
        <v>25.555474826743414</v>
      </c>
      <c r="AE628" s="109">
        <v>0.55547482674341353</v>
      </c>
      <c r="AF628" s="110">
        <v>994.22880099724216</v>
      </c>
      <c r="AG628" s="110">
        <v>4500</v>
      </c>
      <c r="AH628" s="110">
        <v>3505.7711990027578</v>
      </c>
      <c r="AI628" s="111" t="s">
        <v>105</v>
      </c>
      <c r="AK628" s="103">
        <v>21.65977756783062</v>
      </c>
      <c r="AL628" s="103">
        <v>22.069025941284192</v>
      </c>
      <c r="AM628" s="103">
        <v>0.40924837345356069</v>
      </c>
      <c r="AN628" s="104">
        <v>874.84150948256934</v>
      </c>
      <c r="AO628" s="104">
        <v>4032.2431082769294</v>
      </c>
      <c r="AP628" s="104">
        <v>3157.4015987943585</v>
      </c>
      <c r="AT628" s="105">
        <v>623</v>
      </c>
      <c r="AU628" s="109">
        <v>19.749884311074752</v>
      </c>
      <c r="AV628" s="109">
        <v>2</v>
      </c>
      <c r="AW628" s="109">
        <v>3.8175408143570269</v>
      </c>
      <c r="AX628" s="110">
        <v>112.3206102083446</v>
      </c>
      <c r="AY628" s="109">
        <v>21.567425125431779</v>
      </c>
      <c r="AZ628" s="109">
        <v>21.567425125431779</v>
      </c>
      <c r="BA628" s="109">
        <v>0</v>
      </c>
      <c r="BB628" s="110">
        <v>759.343363971298</v>
      </c>
      <c r="BC628" s="110">
        <v>3335.1137688147669</v>
      </c>
      <c r="BD628" s="110">
        <v>2575.7704048434689</v>
      </c>
      <c r="BE628" s="111" t="s">
        <v>104</v>
      </c>
      <c r="BG628" s="103">
        <v>22.850668903302669</v>
      </c>
      <c r="BH628" s="103">
        <v>23.69523467711355</v>
      </c>
      <c r="BI628" s="103">
        <v>0.84456577381089248</v>
      </c>
      <c r="BJ628" s="104">
        <v>962.02905466990285</v>
      </c>
      <c r="BK628" s="104">
        <v>3591.7255361374559</v>
      </c>
      <c r="BL628" s="104">
        <v>2629.6964814675493</v>
      </c>
      <c r="BP628" s="105">
        <v>623</v>
      </c>
      <c r="BQ628" s="109">
        <v>19.645975022883164</v>
      </c>
      <c r="BR628" s="109">
        <v>3</v>
      </c>
      <c r="BS628" s="109">
        <v>5.2996955060973097</v>
      </c>
      <c r="BT628" s="110">
        <v>136.41032907443306</v>
      </c>
      <c r="BU628" s="109">
        <v>21.945670528980472</v>
      </c>
      <c r="BV628" s="109">
        <v>21.945670528980472</v>
      </c>
      <c r="BW628" s="109">
        <v>0</v>
      </c>
      <c r="BX628" s="110">
        <v>794.78044494384721</v>
      </c>
      <c r="BY628" s="110">
        <v>3501.8505793470708</v>
      </c>
      <c r="BZ628" s="110">
        <v>2707.0701344032236</v>
      </c>
      <c r="CA628" s="111" t="s">
        <v>104</v>
      </c>
      <c r="CC628" s="103">
        <v>22.839144241086295</v>
      </c>
      <c r="CD628" s="103">
        <v>23.729324640346359</v>
      </c>
      <c r="CE628" s="103">
        <v>0.89018039926006143</v>
      </c>
      <c r="CF628" s="104">
        <v>969.04080783380505</v>
      </c>
      <c r="CG628" s="104">
        <v>3657.2199507696851</v>
      </c>
      <c r="CH628" s="104">
        <v>2688.1791429358782</v>
      </c>
    </row>
    <row r="629" spans="2:86" x14ac:dyDescent="0.2">
      <c r="B629" s="105">
        <v>624</v>
      </c>
      <c r="C629" s="109">
        <v>16.675594147794495</v>
      </c>
      <c r="D629" s="109">
        <v>3</v>
      </c>
      <c r="E629" s="109">
        <v>5.18560829277747</v>
      </c>
      <c r="F629" s="110">
        <v>156.61573834167424</v>
      </c>
      <c r="G629" s="109">
        <v>18.861202440571965</v>
      </c>
      <c r="H629" s="109">
        <v>18.861202440571965</v>
      </c>
      <c r="I629" s="109">
        <v>0</v>
      </c>
      <c r="J629" s="110">
        <v>722.45181155883324</v>
      </c>
      <c r="K629" s="110">
        <v>3545.0164393029536</v>
      </c>
      <c r="L629" s="110">
        <v>2822.5646277441201</v>
      </c>
      <c r="M629" s="111" t="s">
        <v>104</v>
      </c>
      <c r="O629" s="103">
        <v>21.637647578046717</v>
      </c>
      <c r="P629" s="103">
        <v>22.055373702879745</v>
      </c>
      <c r="Q629" s="103">
        <v>0.41772612483303223</v>
      </c>
      <c r="R629" s="104">
        <v>874.36662212808994</v>
      </c>
      <c r="S629" s="104">
        <v>3992.1323332791821</v>
      </c>
      <c r="T629" s="104">
        <v>3117.7657111510935</v>
      </c>
      <c r="X629" s="105">
        <v>624</v>
      </c>
      <c r="Y629" s="109">
        <v>22.240095588736722</v>
      </c>
      <c r="Z629" s="109">
        <v>2</v>
      </c>
      <c r="AA629" s="109">
        <v>3.3821666574675144</v>
      </c>
      <c r="AB629" s="110">
        <v>151.98170086967434</v>
      </c>
      <c r="AC629" s="109">
        <v>23.622262246204237</v>
      </c>
      <c r="AD629" s="109">
        <v>23.622262246204237</v>
      </c>
      <c r="AE629" s="109">
        <v>0</v>
      </c>
      <c r="AF629" s="110">
        <v>860.64956825580146</v>
      </c>
      <c r="AG629" s="110">
        <v>4392.0072043167629</v>
      </c>
      <c r="AH629" s="110">
        <v>3531.3576360609613</v>
      </c>
      <c r="AI629" s="111" t="s">
        <v>104</v>
      </c>
      <c r="AK629" s="103">
        <v>21.662922575328015</v>
      </c>
      <c r="AL629" s="103">
        <v>22.071515102029259</v>
      </c>
      <c r="AM629" s="103">
        <v>0.40859252670123131</v>
      </c>
      <c r="AN629" s="104">
        <v>874.81876598701353</v>
      </c>
      <c r="AO629" s="104">
        <v>4032.8196533026339</v>
      </c>
      <c r="AP629" s="104">
        <v>3158.0008873156194</v>
      </c>
      <c r="AT629" s="105">
        <v>624</v>
      </c>
      <c r="AU629" s="109">
        <v>23.969103357639511</v>
      </c>
      <c r="AV629" s="109">
        <v>6</v>
      </c>
      <c r="AW629" s="109">
        <v>6.3476406014352396</v>
      </c>
      <c r="AX629" s="110">
        <v>148.89885655181055</v>
      </c>
      <c r="AY629" s="109">
        <v>24.316743959074749</v>
      </c>
      <c r="AZ629" s="109">
        <v>24.316743959074749</v>
      </c>
      <c r="BA629" s="109">
        <v>0</v>
      </c>
      <c r="BB629" s="110">
        <v>878.40117532405304</v>
      </c>
      <c r="BC629" s="110">
        <v>3947.5115938612125</v>
      </c>
      <c r="BD629" s="110">
        <v>3069.1104185371596</v>
      </c>
      <c r="BE629" s="111" t="s">
        <v>104</v>
      </c>
      <c r="BG629" s="103">
        <v>22.853018382558712</v>
      </c>
      <c r="BH629" s="103">
        <v>23.696230685578232</v>
      </c>
      <c r="BI629" s="103">
        <v>0.84321230301952887</v>
      </c>
      <c r="BJ629" s="104">
        <v>961.89503563248968</v>
      </c>
      <c r="BK629" s="104">
        <v>3592.2957061017564</v>
      </c>
      <c r="BL629" s="104">
        <v>2630.4006704692633</v>
      </c>
      <c r="BP629" s="105">
        <v>624</v>
      </c>
      <c r="BQ629" s="109">
        <v>23.892040178437938</v>
      </c>
      <c r="BR629" s="109">
        <v>1</v>
      </c>
      <c r="BS629" s="109">
        <v>5.7199028668238032</v>
      </c>
      <c r="BT629" s="110">
        <v>133.45271622622846</v>
      </c>
      <c r="BU629" s="109">
        <v>25</v>
      </c>
      <c r="BV629" s="109">
        <v>28.611943045261739</v>
      </c>
      <c r="BW629" s="109">
        <v>3.6119430452617394</v>
      </c>
      <c r="BX629" s="110">
        <v>1425.2441730154892</v>
      </c>
      <c r="BY629" s="110">
        <v>3820</v>
      </c>
      <c r="BZ629" s="110">
        <v>2394.7558269845108</v>
      </c>
      <c r="CA629" s="111" t="s">
        <v>105</v>
      </c>
      <c r="CC629" s="103">
        <v>22.842607150956347</v>
      </c>
      <c r="CD629" s="103">
        <v>23.737149349328593</v>
      </c>
      <c r="CE629" s="103">
        <v>0.89454219837224347</v>
      </c>
      <c r="CF629" s="104">
        <v>969.77190297031404</v>
      </c>
      <c r="CG629" s="104">
        <v>3657.4808162331951</v>
      </c>
      <c r="CH629" s="104">
        <v>2687.7089132628789</v>
      </c>
    </row>
    <row r="630" spans="2:86" x14ac:dyDescent="0.2">
      <c r="B630" s="105">
        <v>625</v>
      </c>
      <c r="C630" s="109">
        <v>19.291444647269124</v>
      </c>
      <c r="D630" s="109">
        <v>3</v>
      </c>
      <c r="E630" s="109">
        <v>2.5284726103865056</v>
      </c>
      <c r="F630" s="110">
        <v>160.59581872757008</v>
      </c>
      <c r="G630" s="109">
        <v>18.819917257655629</v>
      </c>
      <c r="H630" s="109">
        <v>18.819917257655629</v>
      </c>
      <c r="I630" s="109">
        <v>0</v>
      </c>
      <c r="J630" s="110">
        <v>725.19333645723896</v>
      </c>
      <c r="K630" s="110">
        <v>3537.5851063780133</v>
      </c>
      <c r="L630" s="110">
        <v>2812.3917699207741</v>
      </c>
      <c r="M630" s="111" t="s">
        <v>104</v>
      </c>
      <c r="O630" s="103">
        <v>21.63313920953409</v>
      </c>
      <c r="P630" s="103">
        <v>22.050196972567388</v>
      </c>
      <c r="Q630" s="103">
        <v>0.41705776303329939</v>
      </c>
      <c r="R630" s="104">
        <v>874.12794487101655</v>
      </c>
      <c r="S630" s="104">
        <v>3991.4050577161402</v>
      </c>
      <c r="T630" s="104">
        <v>3117.277112845125</v>
      </c>
      <c r="X630" s="105">
        <v>625</v>
      </c>
      <c r="Y630" s="109">
        <v>20.127539412820312</v>
      </c>
      <c r="Z630" s="109">
        <v>2</v>
      </c>
      <c r="AA630" s="109">
        <v>2.4002557416031163</v>
      </c>
      <c r="AB630" s="110">
        <v>154.59469445815171</v>
      </c>
      <c r="AC630" s="109">
        <v>20.52779515442343</v>
      </c>
      <c r="AD630" s="109">
        <v>20.52779515442343</v>
      </c>
      <c r="AE630" s="109">
        <v>0</v>
      </c>
      <c r="AF630" s="110">
        <v>770.42854909085463</v>
      </c>
      <c r="AG630" s="110">
        <v>3835.0031277962175</v>
      </c>
      <c r="AH630" s="110">
        <v>3064.5745787053629</v>
      </c>
      <c r="AI630" s="111" t="s">
        <v>104</v>
      </c>
      <c r="AK630" s="103">
        <v>21.661106371454565</v>
      </c>
      <c r="AL630" s="103">
        <v>22.069045150113087</v>
      </c>
      <c r="AM630" s="103">
        <v>0.4079387786585093</v>
      </c>
      <c r="AN630" s="104">
        <v>874.65174163997972</v>
      </c>
      <c r="AO630" s="104">
        <v>4032.5031468618236</v>
      </c>
      <c r="AP630" s="104">
        <v>3157.8514052218429</v>
      </c>
      <c r="AT630" s="105">
        <v>625</v>
      </c>
      <c r="AU630" s="109">
        <v>20.455221493926985</v>
      </c>
      <c r="AV630" s="109">
        <v>5</v>
      </c>
      <c r="AW630" s="109">
        <v>3.1405026510970022</v>
      </c>
      <c r="AX630" s="110">
        <v>158.52055973771883</v>
      </c>
      <c r="AY630" s="109">
        <v>18.595724145023986</v>
      </c>
      <c r="AZ630" s="109">
        <v>18.595724145023986</v>
      </c>
      <c r="BA630" s="109">
        <v>0</v>
      </c>
      <c r="BB630" s="110">
        <v>716.39228408843837</v>
      </c>
      <c r="BC630" s="110">
        <v>3039.3586217535981</v>
      </c>
      <c r="BD630" s="110">
        <v>2322.9663376651597</v>
      </c>
      <c r="BE630" s="111" t="s">
        <v>104</v>
      </c>
      <c r="BG630" s="103">
        <v>22.846206711778656</v>
      </c>
      <c r="BH630" s="103">
        <v>23.688069875113342</v>
      </c>
      <c r="BI630" s="103">
        <v>0.84186316333469768</v>
      </c>
      <c r="BJ630" s="104">
        <v>961.50223123001922</v>
      </c>
      <c r="BK630" s="104">
        <v>3591.4110067667998</v>
      </c>
      <c r="BL630" s="104">
        <v>2629.9087755367773</v>
      </c>
      <c r="BP630" s="105">
        <v>625</v>
      </c>
      <c r="BQ630" s="109">
        <v>20.14859296630096</v>
      </c>
      <c r="BR630" s="109">
        <v>4</v>
      </c>
      <c r="BS630" s="109">
        <v>3.2046184438265706</v>
      </c>
      <c r="BT630" s="110">
        <v>145.56644934567248</v>
      </c>
      <c r="BU630" s="109">
        <v>19.353211410127532</v>
      </c>
      <c r="BV630" s="109">
        <v>19.353211410127532</v>
      </c>
      <c r="BW630" s="109">
        <v>0</v>
      </c>
      <c r="BX630" s="110">
        <v>726.16279164949844</v>
      </c>
      <c r="BY630" s="110">
        <v>3182.9817115191299</v>
      </c>
      <c r="BZ630" s="110">
        <v>2456.8189198696314</v>
      </c>
      <c r="CA630" s="111" t="s">
        <v>104</v>
      </c>
      <c r="CC630" s="103">
        <v>22.837024117771023</v>
      </c>
      <c r="CD630" s="103">
        <v>23.730135048625872</v>
      </c>
      <c r="CE630" s="103">
        <v>0.89311093085484794</v>
      </c>
      <c r="CF630" s="104">
        <v>969.38212839220068</v>
      </c>
      <c r="CG630" s="104">
        <v>3656.721617665652</v>
      </c>
      <c r="CH630" s="104">
        <v>2687.33948927345</v>
      </c>
    </row>
    <row r="631" spans="2:86" x14ac:dyDescent="0.2">
      <c r="B631" s="105">
        <v>626</v>
      </c>
      <c r="C631" s="109">
        <v>15.843445287144366</v>
      </c>
      <c r="D631" s="109">
        <v>3</v>
      </c>
      <c r="E631" s="109">
        <v>5.9804181946353498</v>
      </c>
      <c r="F631" s="110">
        <v>153.43655987771956</v>
      </c>
      <c r="G631" s="109">
        <v>18.823863481779718</v>
      </c>
      <c r="H631" s="109">
        <v>18.823863481779718</v>
      </c>
      <c r="I631" s="109">
        <v>0</v>
      </c>
      <c r="J631" s="110">
        <v>718.1524643311111</v>
      </c>
      <c r="K631" s="110">
        <v>3538.295426720349</v>
      </c>
      <c r="L631" s="110">
        <v>2820.1429623892382</v>
      </c>
      <c r="M631" s="111" t="s">
        <v>104</v>
      </c>
      <c r="O631" s="103">
        <v>21.628651548627133</v>
      </c>
      <c r="P631" s="103">
        <v>22.045043085201911</v>
      </c>
      <c r="Q631" s="103">
        <v>0.41639153657477973</v>
      </c>
      <c r="R631" s="104">
        <v>873.87878276152799</v>
      </c>
      <c r="S631" s="104">
        <v>3990.6812404142297</v>
      </c>
      <c r="T631" s="104">
        <v>3116.8024576527032</v>
      </c>
      <c r="X631" s="105">
        <v>626</v>
      </c>
      <c r="Y631" s="109">
        <v>19.902715827061726</v>
      </c>
      <c r="Z631" s="109">
        <v>4</v>
      </c>
      <c r="AA631" s="109">
        <v>4.177406450233514</v>
      </c>
      <c r="AB631" s="110">
        <v>160.63809135224329</v>
      </c>
      <c r="AC631" s="109">
        <v>20.080122277295239</v>
      </c>
      <c r="AD631" s="109">
        <v>20.080122277295239</v>
      </c>
      <c r="AE631" s="109">
        <v>0</v>
      </c>
      <c r="AF631" s="110">
        <v>763.04175967110041</v>
      </c>
      <c r="AG631" s="110">
        <v>3894.422009913143</v>
      </c>
      <c r="AH631" s="110">
        <v>3131.3802502420426</v>
      </c>
      <c r="AI631" s="111" t="s">
        <v>104</v>
      </c>
      <c r="AK631" s="103">
        <v>21.658580837757825</v>
      </c>
      <c r="AL631" s="103">
        <v>22.065867957025521</v>
      </c>
      <c r="AM631" s="103">
        <v>0.40728711926768102</v>
      </c>
      <c r="AN631" s="104">
        <v>874.47345093395916</v>
      </c>
      <c r="AO631" s="104">
        <v>4032.2825699657396</v>
      </c>
      <c r="AP631" s="104">
        <v>3157.8091190317796</v>
      </c>
      <c r="AT631" s="105">
        <v>626</v>
      </c>
      <c r="AU631" s="109">
        <v>27.426240848070439</v>
      </c>
      <c r="AV631" s="109">
        <v>2</v>
      </c>
      <c r="AW631" s="109">
        <v>5.5445998436130539</v>
      </c>
      <c r="AX631" s="110">
        <v>179.5288052542256</v>
      </c>
      <c r="AY631" s="109">
        <v>25</v>
      </c>
      <c r="AZ631" s="109">
        <v>30.970840691683492</v>
      </c>
      <c r="BA631" s="109">
        <v>5.9708406916834917</v>
      </c>
      <c r="BB631" s="110">
        <v>1825.1549090067492</v>
      </c>
      <c r="BC631" s="110">
        <v>3850</v>
      </c>
      <c r="BD631" s="110">
        <v>2024.8450909932508</v>
      </c>
      <c r="BE631" s="111" t="s">
        <v>105</v>
      </c>
      <c r="BG631" s="103">
        <v>22.849647276136835</v>
      </c>
      <c r="BH631" s="103">
        <v>23.699703694309143</v>
      </c>
      <c r="BI631" s="103">
        <v>0.85005641817231559</v>
      </c>
      <c r="BJ631" s="104">
        <v>962.88186809547733</v>
      </c>
      <c r="BK631" s="104">
        <v>3591.8240882256387</v>
      </c>
      <c r="BL631" s="104">
        <v>2628.9422201301581</v>
      </c>
      <c r="BP631" s="105">
        <v>626</v>
      </c>
      <c r="BQ631" s="109">
        <v>23.357412673297311</v>
      </c>
      <c r="BR631" s="109">
        <v>2</v>
      </c>
      <c r="BS631" s="109">
        <v>4.175336802234181</v>
      </c>
      <c r="BT631" s="110">
        <v>165.48183576597307</v>
      </c>
      <c r="BU631" s="109">
        <v>25</v>
      </c>
      <c r="BV631" s="109">
        <v>25.532749475531492</v>
      </c>
      <c r="BW631" s="109">
        <v>0.53274947553149232</v>
      </c>
      <c r="BX631" s="110">
        <v>995.39425709569696</v>
      </c>
      <c r="BY631" s="110">
        <v>3890</v>
      </c>
      <c r="BZ631" s="110">
        <v>2894.605742904303</v>
      </c>
      <c r="CA631" s="111" t="s">
        <v>105</v>
      </c>
      <c r="CC631" s="103">
        <v>22.840479350809726</v>
      </c>
      <c r="CD631" s="103">
        <v>23.7330146243877</v>
      </c>
      <c r="CE631" s="103">
        <v>0.89253527357797358</v>
      </c>
      <c r="CF631" s="104">
        <v>969.42368131345222</v>
      </c>
      <c r="CG631" s="104">
        <v>3657.0942668387102</v>
      </c>
      <c r="CH631" s="104">
        <v>2687.6705855252562</v>
      </c>
    </row>
    <row r="632" spans="2:86" x14ac:dyDescent="0.2">
      <c r="B632" s="105">
        <v>627</v>
      </c>
      <c r="C632" s="109">
        <v>22.290273399890012</v>
      </c>
      <c r="D632" s="109">
        <v>6</v>
      </c>
      <c r="E632" s="109">
        <v>2.3051536968680213</v>
      </c>
      <c r="F632" s="110">
        <v>122.56946631472121</v>
      </c>
      <c r="G632" s="109">
        <v>18.595427096758034</v>
      </c>
      <c r="H632" s="109">
        <v>18.595427096758034</v>
      </c>
      <c r="I632" s="109">
        <v>0</v>
      </c>
      <c r="J632" s="110">
        <v>680.43227921746222</v>
      </c>
      <c r="K632" s="110">
        <v>3647.1768774164461</v>
      </c>
      <c r="L632" s="110">
        <v>2966.744598198984</v>
      </c>
      <c r="M632" s="111" t="s">
        <v>104</v>
      </c>
      <c r="O632" s="103">
        <v>21.623813870075509</v>
      </c>
      <c r="P632" s="103">
        <v>22.039541305316035</v>
      </c>
      <c r="Q632" s="103">
        <v>0.41572743524052969</v>
      </c>
      <c r="R632" s="104">
        <v>873.57025564263779</v>
      </c>
      <c r="S632" s="104">
        <v>3990.1333865657489</v>
      </c>
      <c r="T632" s="104">
        <v>3116.5631309231121</v>
      </c>
      <c r="X632" s="105">
        <v>627</v>
      </c>
      <c r="Y632" s="109">
        <v>22.660907242720029</v>
      </c>
      <c r="Z632" s="109">
        <v>3</v>
      </c>
      <c r="AA632" s="109">
        <v>3.1025260966149046</v>
      </c>
      <c r="AB632" s="110">
        <v>150.47896719646471</v>
      </c>
      <c r="AC632" s="109">
        <v>22.763433339334934</v>
      </c>
      <c r="AD632" s="109">
        <v>22.763433339334934</v>
      </c>
      <c r="AE632" s="109">
        <v>0</v>
      </c>
      <c r="AF632" s="110">
        <v>833.38196737651276</v>
      </c>
      <c r="AG632" s="110">
        <v>4307.4180010802884</v>
      </c>
      <c r="AH632" s="110">
        <v>3474.0360337037755</v>
      </c>
      <c r="AI632" s="111" t="s">
        <v>104</v>
      </c>
      <c r="AK632" s="103">
        <v>21.660342962959703</v>
      </c>
      <c r="AL632" s="103">
        <v>22.066980501494911</v>
      </c>
      <c r="AM632" s="103">
        <v>0.40663753853519669</v>
      </c>
      <c r="AN632" s="104">
        <v>874.40791427756778</v>
      </c>
      <c r="AO632" s="104">
        <v>4032.7213824555556</v>
      </c>
      <c r="AP632" s="104">
        <v>3158.3134681779866</v>
      </c>
      <c r="AT632" s="105">
        <v>627</v>
      </c>
      <c r="AU632" s="109">
        <v>23.962152021278335</v>
      </c>
      <c r="AV632" s="109">
        <v>0</v>
      </c>
      <c r="AW632" s="109">
        <v>5.6270647085271044</v>
      </c>
      <c r="AX632" s="110">
        <v>171.59619191128323</v>
      </c>
      <c r="AY632" s="109">
        <v>25</v>
      </c>
      <c r="AZ632" s="109">
        <v>29.58921672980544</v>
      </c>
      <c r="BA632" s="109">
        <v>4.5892167298054396</v>
      </c>
      <c r="BB632" s="110">
        <v>1609.9787013820992</v>
      </c>
      <c r="BC632" s="110">
        <v>3750</v>
      </c>
      <c r="BD632" s="110">
        <v>2140.0212986179008</v>
      </c>
      <c r="BE632" s="111" t="s">
        <v>105</v>
      </c>
      <c r="BG632" s="103">
        <v>22.85307686580807</v>
      </c>
      <c r="BH632" s="103">
        <v>23.709096857045182</v>
      </c>
      <c r="BI632" s="103">
        <v>0.85601999123712125</v>
      </c>
      <c r="BJ632" s="104">
        <v>963.91392046116562</v>
      </c>
      <c r="BK632" s="104">
        <v>3592.0763624070973</v>
      </c>
      <c r="BL632" s="104">
        <v>2628.1624419459276</v>
      </c>
      <c r="BP632" s="105">
        <v>627</v>
      </c>
      <c r="BQ632" s="109">
        <v>23.187030637752564</v>
      </c>
      <c r="BR632" s="109">
        <v>3</v>
      </c>
      <c r="BS632" s="109">
        <v>4.839063884038965</v>
      </c>
      <c r="BT632" s="110">
        <v>149.13043495060168</v>
      </c>
      <c r="BU632" s="109">
        <v>25</v>
      </c>
      <c r="BV632" s="109">
        <v>25.026094521791528</v>
      </c>
      <c r="BW632" s="109">
        <v>2.6094521791527825E-2</v>
      </c>
      <c r="BX632" s="110">
        <v>903.04461321933081</v>
      </c>
      <c r="BY632" s="110">
        <v>3960</v>
      </c>
      <c r="BZ632" s="110">
        <v>3056.955386780669</v>
      </c>
      <c r="CA632" s="111" t="s">
        <v>105</v>
      </c>
      <c r="CC632" s="103">
        <v>22.843923562371433</v>
      </c>
      <c r="CD632" s="103">
        <v>23.735076952772715</v>
      </c>
      <c r="CE632" s="103">
        <v>0.89115339040128061</v>
      </c>
      <c r="CF632" s="104">
        <v>969.31781358124465</v>
      </c>
      <c r="CG632" s="104">
        <v>3657.5773700813916</v>
      </c>
      <c r="CH632" s="104">
        <v>2688.2595565001452</v>
      </c>
    </row>
    <row r="633" spans="2:86" x14ac:dyDescent="0.2">
      <c r="B633" s="105">
        <v>628</v>
      </c>
      <c r="C633" s="109">
        <v>20.652261192689476</v>
      </c>
      <c r="D633" s="109">
        <v>3</v>
      </c>
      <c r="E633" s="109">
        <v>5.8148831291048353</v>
      </c>
      <c r="F633" s="110">
        <v>174.30480109831444</v>
      </c>
      <c r="G633" s="109">
        <v>23.467144321794311</v>
      </c>
      <c r="H633" s="109">
        <v>23.467144321794311</v>
      </c>
      <c r="I633" s="109">
        <v>0</v>
      </c>
      <c r="J633" s="110">
        <v>878.31913075214379</v>
      </c>
      <c r="K633" s="110">
        <v>4374.0859779229759</v>
      </c>
      <c r="L633" s="110">
        <v>3495.7668471708321</v>
      </c>
      <c r="M633" s="111" t="s">
        <v>104</v>
      </c>
      <c r="O633" s="103">
        <v>21.626749109648308</v>
      </c>
      <c r="P633" s="103">
        <v>22.041814558526987</v>
      </c>
      <c r="Q633" s="103">
        <v>0.41506544887868174</v>
      </c>
      <c r="R633" s="104">
        <v>873.57781754567839</v>
      </c>
      <c r="S633" s="104">
        <v>3990.7447760424325</v>
      </c>
      <c r="T633" s="104">
        <v>3117.1669584967549</v>
      </c>
      <c r="X633" s="105">
        <v>628</v>
      </c>
      <c r="Y633" s="109">
        <v>22.535527551366457</v>
      </c>
      <c r="Z633" s="109">
        <v>4</v>
      </c>
      <c r="AA633" s="109">
        <v>4.71379842175548</v>
      </c>
      <c r="AB633" s="110">
        <v>175.34936933658923</v>
      </c>
      <c r="AC633" s="109">
        <v>23.249325973121937</v>
      </c>
      <c r="AD633" s="109">
        <v>23.249325973121937</v>
      </c>
      <c r="AE633" s="109">
        <v>0</v>
      </c>
      <c r="AF633" s="110">
        <v>872.82914853024738</v>
      </c>
      <c r="AG633" s="110">
        <v>4464.8786751619491</v>
      </c>
      <c r="AH633" s="110">
        <v>3592.0495266317016</v>
      </c>
      <c r="AI633" s="111" t="s">
        <v>104</v>
      </c>
      <c r="AK633" s="103">
        <v>21.662873190682891</v>
      </c>
      <c r="AL633" s="103">
        <v>22.068863217214062</v>
      </c>
      <c r="AM633" s="103">
        <v>0.40599002653115973</v>
      </c>
      <c r="AN633" s="104">
        <v>874.40540031937144</v>
      </c>
      <c r="AO633" s="104">
        <v>4033.4095310108205</v>
      </c>
      <c r="AP633" s="104">
        <v>3159.0041306914477</v>
      </c>
      <c r="AT633" s="105">
        <v>628</v>
      </c>
      <c r="AU633" s="109">
        <v>25.462467538953007</v>
      </c>
      <c r="AV633" s="109">
        <v>4</v>
      </c>
      <c r="AW633" s="109">
        <v>3.9112338857534121</v>
      </c>
      <c r="AX633" s="110">
        <v>147.60266876835433</v>
      </c>
      <c r="AY633" s="109">
        <v>25</v>
      </c>
      <c r="AZ633" s="109">
        <v>25.373701424706418</v>
      </c>
      <c r="BA633" s="109">
        <v>0.37370142470641809</v>
      </c>
      <c r="BB633" s="110">
        <v>953.65788247431703</v>
      </c>
      <c r="BC633" s="110">
        <v>3950</v>
      </c>
      <c r="BD633" s="110">
        <v>2996.3421175256831</v>
      </c>
      <c r="BE633" s="111" t="s">
        <v>105</v>
      </c>
      <c r="BG633" s="103">
        <v>22.856495533219203</v>
      </c>
      <c r="BH633" s="103">
        <v>23.711747501261204</v>
      </c>
      <c r="BI633" s="103">
        <v>0.85525196804200865</v>
      </c>
      <c r="BJ633" s="104">
        <v>963.89758919048597</v>
      </c>
      <c r="BK633" s="104">
        <v>3592.6463045051751</v>
      </c>
      <c r="BL633" s="104">
        <v>2628.7487153146853</v>
      </c>
      <c r="BP633" s="105">
        <v>628</v>
      </c>
      <c r="BQ633" s="109">
        <v>26.008778218416666</v>
      </c>
      <c r="BR633" s="109">
        <v>4</v>
      </c>
      <c r="BS633" s="109">
        <v>6.6097964932223823</v>
      </c>
      <c r="BT633" s="110">
        <v>185.62272039431392</v>
      </c>
      <c r="BU633" s="109">
        <v>25</v>
      </c>
      <c r="BV633" s="109">
        <v>28.618574711639049</v>
      </c>
      <c r="BW633" s="109">
        <v>3.6185747116390488</v>
      </c>
      <c r="BX633" s="110">
        <v>1478.4089271401713</v>
      </c>
      <c r="BY633" s="110">
        <v>4030</v>
      </c>
      <c r="BZ633" s="110">
        <v>2551.5910728598287</v>
      </c>
      <c r="CA633" s="111" t="s">
        <v>105</v>
      </c>
      <c r="CC633" s="103">
        <v>22.847356805106511</v>
      </c>
      <c r="CD633" s="103">
        <v>23.742853223089384</v>
      </c>
      <c r="CE633" s="103">
        <v>0.8954964179828695</v>
      </c>
      <c r="CF633" s="104">
        <v>970.12846822066979</v>
      </c>
      <c r="CG633" s="104">
        <v>3658.1703997468671</v>
      </c>
      <c r="CH633" s="104">
        <v>2688.0419315261961</v>
      </c>
    </row>
    <row r="634" spans="2:86" x14ac:dyDescent="0.2">
      <c r="B634" s="105">
        <v>629</v>
      </c>
      <c r="C634" s="109">
        <v>18.440046878691671</v>
      </c>
      <c r="D634" s="109">
        <v>2</v>
      </c>
      <c r="E634" s="109">
        <v>3.699176312077332</v>
      </c>
      <c r="F634" s="110">
        <v>174.62223874197412</v>
      </c>
      <c r="G634" s="109">
        <v>20.139223190769002</v>
      </c>
      <c r="H634" s="109">
        <v>20.139223190769002</v>
      </c>
      <c r="I634" s="109">
        <v>0</v>
      </c>
      <c r="J634" s="110">
        <v>778.79893446504411</v>
      </c>
      <c r="K634" s="110">
        <v>3725.0601743384204</v>
      </c>
      <c r="L634" s="110">
        <v>2946.2612398733763</v>
      </c>
      <c r="M634" s="111" t="s">
        <v>104</v>
      </c>
      <c r="O634" s="103">
        <v>21.624384203576955</v>
      </c>
      <c r="P634" s="103">
        <v>22.03878977097888</v>
      </c>
      <c r="Q634" s="103">
        <v>0.41440556740192708</v>
      </c>
      <c r="R634" s="104">
        <v>873.4271356965836</v>
      </c>
      <c r="S634" s="104">
        <v>3990.3223839888492</v>
      </c>
      <c r="T634" s="104">
        <v>3116.8952482922664</v>
      </c>
      <c r="X634" s="105">
        <v>629</v>
      </c>
      <c r="Y634" s="109">
        <v>22.517471145184295</v>
      </c>
      <c r="Z634" s="109">
        <v>5</v>
      </c>
      <c r="AA634" s="109">
        <v>4.5235225383976312</v>
      </c>
      <c r="AB634" s="110">
        <v>152.53425165465939</v>
      </c>
      <c r="AC634" s="109">
        <v>22.040993683581927</v>
      </c>
      <c r="AD634" s="109">
        <v>22.040993683581927</v>
      </c>
      <c r="AE634" s="109">
        <v>0</v>
      </c>
      <c r="AF634" s="110">
        <v>813.76406216211717</v>
      </c>
      <c r="AG634" s="110">
        <v>4317.378863044747</v>
      </c>
      <c r="AH634" s="110">
        <v>3503.6148008826299</v>
      </c>
      <c r="AI634" s="111" t="s">
        <v>104</v>
      </c>
      <c r="AK634" s="103">
        <v>21.663474336140599</v>
      </c>
      <c r="AL634" s="103">
        <v>22.068818909529433</v>
      </c>
      <c r="AM634" s="103">
        <v>0.40534457338882085</v>
      </c>
      <c r="AN634" s="104">
        <v>874.30899119670482</v>
      </c>
      <c r="AO634" s="104">
        <v>4033.8609925879805</v>
      </c>
      <c r="AP634" s="104">
        <v>3159.5520013912746</v>
      </c>
      <c r="AT634" s="105">
        <v>629</v>
      </c>
      <c r="AU634" s="109">
        <v>20.882187813474133</v>
      </c>
      <c r="AV634" s="109">
        <v>4</v>
      </c>
      <c r="AW634" s="109">
        <v>4.8258089222871039</v>
      </c>
      <c r="AX634" s="110">
        <v>177.49592313318337</v>
      </c>
      <c r="AY634" s="109">
        <v>21.707996735761235</v>
      </c>
      <c r="AZ634" s="109">
        <v>21.707996735761235</v>
      </c>
      <c r="BA634" s="109">
        <v>0</v>
      </c>
      <c r="BB634" s="110">
        <v>828.73582520602042</v>
      </c>
      <c r="BC634" s="110">
        <v>3456.1995103641852</v>
      </c>
      <c r="BD634" s="110">
        <v>2627.4636851581649</v>
      </c>
      <c r="BE634" s="111" t="s">
        <v>104</v>
      </c>
      <c r="BG634" s="103">
        <v>22.854669620981589</v>
      </c>
      <c r="BH634" s="103">
        <v>23.708561887961519</v>
      </c>
      <c r="BI634" s="103">
        <v>0.8538922669799387</v>
      </c>
      <c r="BJ634" s="104">
        <v>963.68270562294322</v>
      </c>
      <c r="BK634" s="104">
        <v>3592.4293779644104</v>
      </c>
      <c r="BL634" s="104">
        <v>2628.7466723414636</v>
      </c>
      <c r="BP634" s="105">
        <v>629</v>
      </c>
      <c r="BQ634" s="109">
        <v>24.298350604035534</v>
      </c>
      <c r="BR634" s="109">
        <v>1</v>
      </c>
      <c r="BS634" s="109">
        <v>3.4300393620798859</v>
      </c>
      <c r="BT634" s="110">
        <v>150.50116396063231</v>
      </c>
      <c r="BU634" s="109">
        <v>25</v>
      </c>
      <c r="BV634" s="109">
        <v>26.728389966115419</v>
      </c>
      <c r="BW634" s="109">
        <v>1.7283899661154187</v>
      </c>
      <c r="BX634" s="110">
        <v>1159.7596588779452</v>
      </c>
      <c r="BY634" s="110">
        <v>3820</v>
      </c>
      <c r="BZ634" s="110">
        <v>2660.2403411220548</v>
      </c>
      <c r="CA634" s="111" t="s">
        <v>105</v>
      </c>
      <c r="CC634" s="103">
        <v>22.850779131330505</v>
      </c>
      <c r="CD634" s="103">
        <v>23.747599704397853</v>
      </c>
      <c r="CE634" s="103">
        <v>0.89682057306734098</v>
      </c>
      <c r="CF634" s="104">
        <v>970.4299486509675</v>
      </c>
      <c r="CG634" s="104">
        <v>3658.4276805103859</v>
      </c>
      <c r="CH634" s="104">
        <v>2687.9977318594165</v>
      </c>
    </row>
    <row r="635" spans="2:86" x14ac:dyDescent="0.2">
      <c r="B635" s="105">
        <v>630</v>
      </c>
      <c r="C635" s="109">
        <v>17.828532283506618</v>
      </c>
      <c r="D635" s="109">
        <v>2</v>
      </c>
      <c r="E635" s="109">
        <v>5.5071069170400335</v>
      </c>
      <c r="F635" s="110">
        <v>137.22381895004531</v>
      </c>
      <c r="G635" s="109">
        <v>21.335639200546652</v>
      </c>
      <c r="H635" s="109">
        <v>21.335639200546652</v>
      </c>
      <c r="I635" s="109">
        <v>0</v>
      </c>
      <c r="J635" s="110">
        <v>777.29299496644489</v>
      </c>
      <c r="K635" s="110">
        <v>3940.4150560983971</v>
      </c>
      <c r="L635" s="110">
        <v>3163.1220611319523</v>
      </c>
      <c r="M635" s="111" t="s">
        <v>104</v>
      </c>
      <c r="O635" s="103">
        <v>21.623925878175321</v>
      </c>
      <c r="P635" s="103">
        <v>22.037673658962323</v>
      </c>
      <c r="Q635" s="103">
        <v>0.41374778078700336</v>
      </c>
      <c r="R635" s="104">
        <v>873.27454182240888</v>
      </c>
      <c r="S635" s="104">
        <v>3990.2431660080706</v>
      </c>
      <c r="T635" s="104">
        <v>3116.968624185663</v>
      </c>
      <c r="X635" s="105">
        <v>630</v>
      </c>
      <c r="Y635" s="109">
        <v>19.363029766216645</v>
      </c>
      <c r="Z635" s="109">
        <v>2</v>
      </c>
      <c r="AA635" s="109">
        <v>3.9016244010344554</v>
      </c>
      <c r="AB635" s="110">
        <v>157.03090260006709</v>
      </c>
      <c r="AC635" s="109">
        <v>21.264654167251102</v>
      </c>
      <c r="AD635" s="109">
        <v>21.264654167251102</v>
      </c>
      <c r="AE635" s="109">
        <v>0</v>
      </c>
      <c r="AF635" s="110">
        <v>794.97052761760017</v>
      </c>
      <c r="AG635" s="110">
        <v>3967.6377501051984</v>
      </c>
      <c r="AH635" s="110">
        <v>3172.6672224875983</v>
      </c>
      <c r="AI635" s="111" t="s">
        <v>104</v>
      </c>
      <c r="AK635" s="103">
        <v>21.662841288253475</v>
      </c>
      <c r="AL635" s="103">
        <v>22.067542457557565</v>
      </c>
      <c r="AM635" s="103">
        <v>0.40470116930407668</v>
      </c>
      <c r="AN635" s="104">
        <v>874.1830571275317</v>
      </c>
      <c r="AO635" s="104">
        <v>4033.7558763300713</v>
      </c>
      <c r="AP635" s="104">
        <v>3159.5728192025385</v>
      </c>
      <c r="AT635" s="105">
        <v>630</v>
      </c>
      <c r="AU635" s="109">
        <v>17.943174359149896</v>
      </c>
      <c r="AV635" s="109">
        <v>2</v>
      </c>
      <c r="AW635" s="109">
        <v>6.2737233443301488</v>
      </c>
      <c r="AX635" s="110">
        <v>150.98468112121617</v>
      </c>
      <c r="AY635" s="109">
        <v>22.216897703480043</v>
      </c>
      <c r="AZ635" s="109">
        <v>22.216897703480043</v>
      </c>
      <c r="BA635" s="109">
        <v>0</v>
      </c>
      <c r="BB635" s="110">
        <v>817.49161222561747</v>
      </c>
      <c r="BC635" s="110">
        <v>3432.5346555220067</v>
      </c>
      <c r="BD635" s="110">
        <v>2615.0430432963894</v>
      </c>
      <c r="BE635" s="111" t="s">
        <v>104</v>
      </c>
      <c r="BG635" s="103">
        <v>22.853657284604605</v>
      </c>
      <c r="BH635" s="103">
        <v>23.706194167033772</v>
      </c>
      <c r="BI635" s="103">
        <v>0.8525368824291768</v>
      </c>
      <c r="BJ635" s="104">
        <v>963.45065626834435</v>
      </c>
      <c r="BK635" s="104">
        <v>3592.1755768176768</v>
      </c>
      <c r="BL635" s="104">
        <v>2628.7249205493285</v>
      </c>
      <c r="BP635" s="105">
        <v>630</v>
      </c>
      <c r="BQ635" s="109">
        <v>19.996093697823785</v>
      </c>
      <c r="BR635" s="109">
        <v>4</v>
      </c>
      <c r="BS635" s="109">
        <v>3.9648849038191485</v>
      </c>
      <c r="BT635" s="110">
        <v>173.39917472082331</v>
      </c>
      <c r="BU635" s="109">
        <v>19.960978601642932</v>
      </c>
      <c r="BV635" s="109">
        <v>19.960978601642932</v>
      </c>
      <c r="BW635" s="109">
        <v>0</v>
      </c>
      <c r="BX635" s="110">
        <v>772.22853277011131</v>
      </c>
      <c r="BY635" s="110">
        <v>3274.1467902464397</v>
      </c>
      <c r="BZ635" s="110">
        <v>2501.9182574763281</v>
      </c>
      <c r="CA635" s="111" t="s">
        <v>104</v>
      </c>
      <c r="CC635" s="103">
        <v>22.846192146362746</v>
      </c>
      <c r="CD635" s="103">
        <v>23.74158919471094</v>
      </c>
      <c r="CE635" s="103">
        <v>0.89539704834818645</v>
      </c>
      <c r="CF635" s="104">
        <v>970.11534322893431</v>
      </c>
      <c r="CG635" s="104">
        <v>3657.8177108433001</v>
      </c>
      <c r="CH635" s="104">
        <v>2687.702367614364</v>
      </c>
    </row>
    <row r="636" spans="2:86" x14ac:dyDescent="0.2">
      <c r="B636" s="105">
        <v>631</v>
      </c>
      <c r="C636" s="109">
        <v>14.244427870966847</v>
      </c>
      <c r="D636" s="109">
        <v>0</v>
      </c>
      <c r="E636" s="109">
        <v>3.9847285795799192</v>
      </c>
      <c r="F636" s="110">
        <v>140.57345154023091</v>
      </c>
      <c r="G636" s="109">
        <v>18.229156450546768</v>
      </c>
      <c r="H636" s="109">
        <v>18.229156450546768</v>
      </c>
      <c r="I636" s="109">
        <v>0</v>
      </c>
      <c r="J636" s="110">
        <v>687.44814505663385</v>
      </c>
      <c r="K636" s="110">
        <v>3281.2481610984182</v>
      </c>
      <c r="L636" s="110">
        <v>2593.8000160417841</v>
      </c>
      <c r="M636" s="111" t="s">
        <v>104</v>
      </c>
      <c r="O636" s="103">
        <v>21.618545894930268</v>
      </c>
      <c r="P636" s="103">
        <v>22.03163797400445</v>
      </c>
      <c r="Q636" s="103">
        <v>0.41309207907418721</v>
      </c>
      <c r="R636" s="104">
        <v>872.98004674037111</v>
      </c>
      <c r="S636" s="104">
        <v>3989.1195606120173</v>
      </c>
      <c r="T636" s="104">
        <v>3116.1395138716471</v>
      </c>
      <c r="X636" s="105">
        <v>631</v>
      </c>
      <c r="Y636" s="109">
        <v>20.645559502529153</v>
      </c>
      <c r="Z636" s="109">
        <v>2</v>
      </c>
      <c r="AA636" s="109">
        <v>3.9849901145733444</v>
      </c>
      <c r="AB636" s="110">
        <v>127.7537482687797</v>
      </c>
      <c r="AC636" s="109">
        <v>22.630549617102496</v>
      </c>
      <c r="AD636" s="109">
        <v>22.630549617102496</v>
      </c>
      <c r="AE636" s="109">
        <v>0</v>
      </c>
      <c r="AF636" s="110">
        <v>806.67023678185456</v>
      </c>
      <c r="AG636" s="110">
        <v>4213.4989310784495</v>
      </c>
      <c r="AH636" s="110">
        <v>3406.8286942965951</v>
      </c>
      <c r="AI636" s="111" t="s">
        <v>104</v>
      </c>
      <c r="AK636" s="103">
        <v>21.664374898917259</v>
      </c>
      <c r="AL636" s="103">
        <v>22.068434703452247</v>
      </c>
      <c r="AM636" s="103">
        <v>0.40405980453497359</v>
      </c>
      <c r="AN636" s="104">
        <v>874.0760637513896</v>
      </c>
      <c r="AO636" s="104">
        <v>4034.0407306165184</v>
      </c>
      <c r="AP636" s="104">
        <v>3159.964666865128</v>
      </c>
      <c r="AT636" s="105">
        <v>631</v>
      </c>
      <c r="AU636" s="109">
        <v>22.240921223068327</v>
      </c>
      <c r="AV636" s="109">
        <v>3</v>
      </c>
      <c r="AW636" s="109">
        <v>6.7205262378125505</v>
      </c>
      <c r="AX636" s="110">
        <v>188.70042045703667</v>
      </c>
      <c r="AY636" s="109">
        <v>25</v>
      </c>
      <c r="AZ636" s="109">
        <v>25.961447460880876</v>
      </c>
      <c r="BA636" s="109">
        <v>0.96144746088087629</v>
      </c>
      <c r="BB636" s="110">
        <v>1082.917539589168</v>
      </c>
      <c r="BC636" s="110">
        <v>3900</v>
      </c>
      <c r="BD636" s="110">
        <v>2817.082460410832</v>
      </c>
      <c r="BE636" s="111" t="s">
        <v>105</v>
      </c>
      <c r="BG636" s="103">
        <v>22.857058778606813</v>
      </c>
      <c r="BH636" s="103">
        <v>23.709768261001834</v>
      </c>
      <c r="BI636" s="103">
        <v>0.85270948239502742</v>
      </c>
      <c r="BJ636" s="104">
        <v>963.63998571893205</v>
      </c>
      <c r="BK636" s="104">
        <v>3592.6634126705803</v>
      </c>
      <c r="BL636" s="104">
        <v>2629.0234269516445</v>
      </c>
      <c r="BP636" s="105">
        <v>631</v>
      </c>
      <c r="BQ636" s="109">
        <v>21.178250478383809</v>
      </c>
      <c r="BR636" s="109">
        <v>3</v>
      </c>
      <c r="BS636" s="109">
        <v>4.6091311520271283</v>
      </c>
      <c r="BT636" s="110">
        <v>111.35138726969336</v>
      </c>
      <c r="BU636" s="109">
        <v>22.787381630410938</v>
      </c>
      <c r="BV636" s="109">
        <v>22.787381630410938</v>
      </c>
      <c r="BW636" s="109">
        <v>0</v>
      </c>
      <c r="BX636" s="110">
        <v>794.97283618202141</v>
      </c>
      <c r="BY636" s="110">
        <v>3628.1072445616405</v>
      </c>
      <c r="BZ636" s="110">
        <v>2833.1344083796193</v>
      </c>
      <c r="CA636" s="111" t="s">
        <v>104</v>
      </c>
      <c r="CC636" s="103">
        <v>22.846098944277244</v>
      </c>
      <c r="CD636" s="103">
        <v>23.740076979870526</v>
      </c>
      <c r="CE636" s="103">
        <v>0.89397803559327649</v>
      </c>
      <c r="CF636" s="104">
        <v>969.83777982632432</v>
      </c>
      <c r="CG636" s="104">
        <v>3657.7706261106823</v>
      </c>
      <c r="CH636" s="104">
        <v>2687.9328462843569</v>
      </c>
    </row>
    <row r="637" spans="2:86" x14ac:dyDescent="0.2">
      <c r="B637" s="105">
        <v>632</v>
      </c>
      <c r="C637" s="109">
        <v>16.813640911740443</v>
      </c>
      <c r="D637" s="109">
        <v>4</v>
      </c>
      <c r="E637" s="109">
        <v>4.3023036207948584</v>
      </c>
      <c r="F637" s="110">
        <v>115.44906312247819</v>
      </c>
      <c r="G637" s="109">
        <v>17.115944532535302</v>
      </c>
      <c r="H637" s="109">
        <v>17.115944532535302</v>
      </c>
      <c r="I637" s="109">
        <v>0</v>
      </c>
      <c r="J637" s="110">
        <v>628.92739909853719</v>
      </c>
      <c r="K637" s="110">
        <v>3280.8700158563543</v>
      </c>
      <c r="L637" s="110">
        <v>2651.9426167578172</v>
      </c>
      <c r="M637" s="111" t="s">
        <v>104</v>
      </c>
      <c r="O637" s="103">
        <v>21.611421525685973</v>
      </c>
      <c r="P637" s="103">
        <v>22.023859978052762</v>
      </c>
      <c r="Q637" s="103">
        <v>0.41243845236679133</v>
      </c>
      <c r="R637" s="104">
        <v>872.59388748777326</v>
      </c>
      <c r="S637" s="104">
        <v>3987.9989125981633</v>
      </c>
      <c r="T637" s="104">
        <v>3115.4050251103909</v>
      </c>
      <c r="X637" s="105">
        <v>632</v>
      </c>
      <c r="Y637" s="109">
        <v>16.813993328424342</v>
      </c>
      <c r="Z637" s="109">
        <v>2</v>
      </c>
      <c r="AA637" s="109">
        <v>3.9426826007093356</v>
      </c>
      <c r="AB637" s="110">
        <v>143.1728696597346</v>
      </c>
      <c r="AC637" s="109">
        <v>18.756675929133678</v>
      </c>
      <c r="AD637" s="109">
        <v>18.756675929133678</v>
      </c>
      <c r="AE637" s="109">
        <v>0</v>
      </c>
      <c r="AF637" s="110">
        <v>705.87314753374494</v>
      </c>
      <c r="AG637" s="110">
        <v>3516.2016672440623</v>
      </c>
      <c r="AH637" s="110">
        <v>2810.3285197103173</v>
      </c>
      <c r="AI637" s="111" t="s">
        <v>104</v>
      </c>
      <c r="AK637" s="103">
        <v>21.659774109408108</v>
      </c>
      <c r="AL637" s="103">
        <v>22.063194578809338</v>
      </c>
      <c r="AM637" s="103">
        <v>0.40342046940121568</v>
      </c>
      <c r="AN637" s="104">
        <v>873.80991989661482</v>
      </c>
      <c r="AO637" s="104">
        <v>4033.2213650099166</v>
      </c>
      <c r="AP637" s="104">
        <v>3159.4114451133009</v>
      </c>
      <c r="AT637" s="105">
        <v>632</v>
      </c>
      <c r="AU637" s="109">
        <v>24.292101147118316</v>
      </c>
      <c r="AV637" s="109">
        <v>1</v>
      </c>
      <c r="AW637" s="109">
        <v>4.4381765392917263</v>
      </c>
      <c r="AX637" s="110">
        <v>141.88665378671914</v>
      </c>
      <c r="AY637" s="109">
        <v>25</v>
      </c>
      <c r="AZ637" s="109">
        <v>27.730277686410041</v>
      </c>
      <c r="BA637" s="109">
        <v>2.7302776864100409</v>
      </c>
      <c r="BB637" s="110">
        <v>1301.4283067482252</v>
      </c>
      <c r="BC637" s="110">
        <v>3800</v>
      </c>
      <c r="BD637" s="110">
        <v>2498.5716932517748</v>
      </c>
      <c r="BE637" s="111" t="s">
        <v>105</v>
      </c>
      <c r="BG637" s="103">
        <v>22.8604495083875</v>
      </c>
      <c r="BH637" s="103">
        <v>23.716129826548368</v>
      </c>
      <c r="BI637" s="103">
        <v>0.85568031816087398</v>
      </c>
      <c r="BJ637" s="104">
        <v>964.17446091043416</v>
      </c>
      <c r="BK637" s="104">
        <v>3592.9914768910385</v>
      </c>
      <c r="BL637" s="104">
        <v>2628.8170159806004</v>
      </c>
      <c r="BP637" s="105">
        <v>632</v>
      </c>
      <c r="BQ637" s="109">
        <v>17.650251242642476</v>
      </c>
      <c r="BR637" s="109">
        <v>4</v>
      </c>
      <c r="BS637" s="109">
        <v>4.3086187748560469</v>
      </c>
      <c r="BT637" s="110">
        <v>158.51493584697329</v>
      </c>
      <c r="BU637" s="109">
        <v>17.958870017498523</v>
      </c>
      <c r="BV637" s="109">
        <v>17.958870017498523</v>
      </c>
      <c r="BW637" s="109">
        <v>0</v>
      </c>
      <c r="BX637" s="110">
        <v>697.28103637192908</v>
      </c>
      <c r="BY637" s="110">
        <v>2973.8305026247785</v>
      </c>
      <c r="BZ637" s="110">
        <v>2276.5494662528495</v>
      </c>
      <c r="CA637" s="111" t="s">
        <v>104</v>
      </c>
      <c r="CC637" s="103">
        <v>22.838365987114621</v>
      </c>
      <c r="CD637" s="103">
        <v>23.730929500499688</v>
      </c>
      <c r="CE637" s="103">
        <v>0.89256351338505935</v>
      </c>
      <c r="CF637" s="104">
        <v>969.40651915630156</v>
      </c>
      <c r="CG637" s="104">
        <v>3656.6884423709894</v>
      </c>
      <c r="CH637" s="104">
        <v>2687.2819232146867</v>
      </c>
    </row>
    <row r="638" spans="2:86" x14ac:dyDescent="0.2">
      <c r="B638" s="105">
        <v>633</v>
      </c>
      <c r="C638" s="109">
        <v>21.85520368908616</v>
      </c>
      <c r="D638" s="109">
        <v>1</v>
      </c>
      <c r="E638" s="109">
        <v>5.3736956617315705</v>
      </c>
      <c r="F638" s="110">
        <v>138.35483794606108</v>
      </c>
      <c r="G638" s="109">
        <v>25</v>
      </c>
      <c r="H638" s="109">
        <v>26.228899350817731</v>
      </c>
      <c r="I638" s="109">
        <v>1.2288993508177306</v>
      </c>
      <c r="J638" s="110">
        <v>1109.5567210932525</v>
      </c>
      <c r="K638" s="110">
        <v>4550</v>
      </c>
      <c r="L638" s="110">
        <v>3440.4432789067478</v>
      </c>
      <c r="M638" s="111" t="s">
        <v>105</v>
      </c>
      <c r="O638" s="103">
        <v>21.616774730226751</v>
      </c>
      <c r="P638" s="103">
        <v>22.030503010237222</v>
      </c>
      <c r="Q638" s="103">
        <v>0.41372828001047374</v>
      </c>
      <c r="R638" s="104">
        <v>872.96823635602834</v>
      </c>
      <c r="S638" s="104">
        <v>3988.8867500190195</v>
      </c>
      <c r="T638" s="104">
        <v>3115.9185136629917</v>
      </c>
      <c r="X638" s="105">
        <v>633</v>
      </c>
      <c r="Y638" s="109">
        <v>19.547321515685017</v>
      </c>
      <c r="Z638" s="109">
        <v>1</v>
      </c>
      <c r="AA638" s="109">
        <v>5.9062675391733102</v>
      </c>
      <c r="AB638" s="110">
        <v>133.95612275740359</v>
      </c>
      <c r="AC638" s="109">
        <v>24.453589054858327</v>
      </c>
      <c r="AD638" s="109">
        <v>24.453589054858327</v>
      </c>
      <c r="AE638" s="109">
        <v>0</v>
      </c>
      <c r="AF638" s="110">
        <v>867.56379440315345</v>
      </c>
      <c r="AG638" s="110">
        <v>4471.6460298744987</v>
      </c>
      <c r="AH638" s="110">
        <v>3604.0822354713455</v>
      </c>
      <c r="AI638" s="111" t="s">
        <v>104</v>
      </c>
      <c r="AK638" s="103">
        <v>21.664187719116558</v>
      </c>
      <c r="AL638" s="103">
        <v>22.066970873400251</v>
      </c>
      <c r="AM638" s="103">
        <v>0.40278315428367822</v>
      </c>
      <c r="AN638" s="104">
        <v>873.80005239978459</v>
      </c>
      <c r="AO638" s="104">
        <v>4033.9139790144422</v>
      </c>
      <c r="AP638" s="104">
        <v>3160.1139266146565</v>
      </c>
      <c r="AT638" s="105">
        <v>633</v>
      </c>
      <c r="AU638" s="109">
        <v>20.283046269782723</v>
      </c>
      <c r="AV638" s="109">
        <v>2</v>
      </c>
      <c r="AW638" s="109">
        <v>4.332077179984771</v>
      </c>
      <c r="AX638" s="110">
        <v>153.68307160921145</v>
      </c>
      <c r="AY638" s="109">
        <v>22.615123449767495</v>
      </c>
      <c r="AZ638" s="109">
        <v>22.615123449767495</v>
      </c>
      <c r="BA638" s="109">
        <v>0</v>
      </c>
      <c r="BB638" s="110">
        <v>832.13677510223624</v>
      </c>
      <c r="BC638" s="110">
        <v>3492.2685174651242</v>
      </c>
      <c r="BD638" s="110">
        <v>2660.131742362888</v>
      </c>
      <c r="BE638" s="111" t="s">
        <v>104</v>
      </c>
      <c r="BG638" s="103">
        <v>22.860061947473412</v>
      </c>
      <c r="BH638" s="103">
        <v>23.714390479981574</v>
      </c>
      <c r="BI638" s="103">
        <v>0.8543285325081712</v>
      </c>
      <c r="BJ638" s="104">
        <v>963.965870569505</v>
      </c>
      <c r="BK638" s="104">
        <v>3592.8323568919459</v>
      </c>
      <c r="BL638" s="104">
        <v>2628.8664863224367</v>
      </c>
      <c r="BP638" s="105">
        <v>633</v>
      </c>
      <c r="BQ638" s="109">
        <v>26.760596976001672</v>
      </c>
      <c r="BR638" s="109">
        <v>2</v>
      </c>
      <c r="BS638" s="109">
        <v>3.6814200163658199</v>
      </c>
      <c r="BT638" s="110">
        <v>158.2254728135899</v>
      </c>
      <c r="BU638" s="109">
        <v>25</v>
      </c>
      <c r="BV638" s="109">
        <v>28.442016992367492</v>
      </c>
      <c r="BW638" s="109">
        <v>3.4420169923674919</v>
      </c>
      <c r="BX638" s="110">
        <v>1424.5280216687138</v>
      </c>
      <c r="BY638" s="110">
        <v>3890</v>
      </c>
      <c r="BZ638" s="110">
        <v>2465.4719783312862</v>
      </c>
      <c r="CA638" s="111" t="s">
        <v>105</v>
      </c>
      <c r="CC638" s="103">
        <v>22.841780890768469</v>
      </c>
      <c r="CD638" s="103">
        <v>23.738371976790155</v>
      </c>
      <c r="CE638" s="103">
        <v>0.89659108602168236</v>
      </c>
      <c r="CF638" s="104">
        <v>970.1255104714869</v>
      </c>
      <c r="CG638" s="104">
        <v>3657.0570230307508</v>
      </c>
      <c r="CH638" s="104">
        <v>2686.9315125592625</v>
      </c>
    </row>
    <row r="639" spans="2:86" x14ac:dyDescent="0.2">
      <c r="B639" s="105">
        <v>634</v>
      </c>
      <c r="C639" s="109">
        <v>23.154818681005093</v>
      </c>
      <c r="D639" s="109">
        <v>3</v>
      </c>
      <c r="E639" s="109">
        <v>5.3699671333007633</v>
      </c>
      <c r="F639" s="110">
        <v>152.89123169141436</v>
      </c>
      <c r="G639" s="109">
        <v>25</v>
      </c>
      <c r="H639" s="109">
        <v>25.524785814305858</v>
      </c>
      <c r="I639" s="109">
        <v>0.52478581430585791</v>
      </c>
      <c r="J639" s="110">
        <v>997.35267826646873</v>
      </c>
      <c r="K639" s="110">
        <v>4650</v>
      </c>
      <c r="L639" s="110">
        <v>3652.6473217335315</v>
      </c>
      <c r="M639" s="111" t="s">
        <v>105</v>
      </c>
      <c r="O639" s="103">
        <v>21.622111047686964</v>
      </c>
      <c r="P639" s="103">
        <v>22.036014497309889</v>
      </c>
      <c r="Q639" s="103">
        <v>0.41390344962292702</v>
      </c>
      <c r="R639" s="104">
        <v>873.1644263274959</v>
      </c>
      <c r="S639" s="104">
        <v>3989.9295153975381</v>
      </c>
      <c r="T639" s="104">
        <v>3116.7650890700434</v>
      </c>
      <c r="X639" s="105">
        <v>634</v>
      </c>
      <c r="Y639" s="109">
        <v>19.928533240734659</v>
      </c>
      <c r="Z639" s="109">
        <v>1</v>
      </c>
      <c r="AA639" s="109">
        <v>5.399638551567957</v>
      </c>
      <c r="AB639" s="110">
        <v>127.10879484757186</v>
      </c>
      <c r="AC639" s="109">
        <v>24.328171792302616</v>
      </c>
      <c r="AD639" s="109">
        <v>24.328171792302616</v>
      </c>
      <c r="AE639" s="109">
        <v>0</v>
      </c>
      <c r="AF639" s="110">
        <v>856.95394861665034</v>
      </c>
      <c r="AG639" s="110">
        <v>4449.0709226144709</v>
      </c>
      <c r="AH639" s="110">
        <v>3592.1169739978204</v>
      </c>
      <c r="AI639" s="111" t="s">
        <v>104</v>
      </c>
      <c r="AK639" s="103">
        <v>21.668389586739881</v>
      </c>
      <c r="AL639" s="103">
        <v>22.070537436363818</v>
      </c>
      <c r="AM639" s="103">
        <v>0.4021478496239248</v>
      </c>
      <c r="AN639" s="104">
        <v>873.77348125817082</v>
      </c>
      <c r="AO639" s="104">
        <v>4034.568800692045</v>
      </c>
      <c r="AP639" s="104">
        <v>3160.7953194338729</v>
      </c>
      <c r="AT639" s="105">
        <v>634</v>
      </c>
      <c r="AU639" s="109">
        <v>16.295034564347844</v>
      </c>
      <c r="AV639" s="109">
        <v>4</v>
      </c>
      <c r="AW639" s="109">
        <v>5.4875827627643528</v>
      </c>
      <c r="AX639" s="110">
        <v>147.93649254103531</v>
      </c>
      <c r="AY639" s="109">
        <v>17.782617327112199</v>
      </c>
      <c r="AZ639" s="109">
        <v>17.782617327112199</v>
      </c>
      <c r="BA639" s="109">
        <v>0</v>
      </c>
      <c r="BB639" s="110">
        <v>681.41501235440137</v>
      </c>
      <c r="BC639" s="110">
        <v>2867.3925990668299</v>
      </c>
      <c r="BD639" s="110">
        <v>2185.9775867124285</v>
      </c>
      <c r="BE639" s="111" t="s">
        <v>104</v>
      </c>
      <c r="BG639" s="103">
        <v>22.852053359744133</v>
      </c>
      <c r="BH639" s="103">
        <v>23.705034370907647</v>
      </c>
      <c r="BI639" s="103">
        <v>0.8529810111635211</v>
      </c>
      <c r="BJ639" s="104">
        <v>963.52020675528559</v>
      </c>
      <c r="BK639" s="104">
        <v>3591.6881301445874</v>
      </c>
      <c r="BL639" s="104">
        <v>2628.1679233892978</v>
      </c>
      <c r="BP639" s="105">
        <v>634</v>
      </c>
      <c r="BQ639" s="109">
        <v>21.19984252374066</v>
      </c>
      <c r="BR639" s="109">
        <v>6</v>
      </c>
      <c r="BS639" s="109">
        <v>6.9975186627621007</v>
      </c>
      <c r="BT639" s="110">
        <v>132.76891004615115</v>
      </c>
      <c r="BU639" s="109">
        <v>22.197361186502761</v>
      </c>
      <c r="BV639" s="109">
        <v>22.197361186502761</v>
      </c>
      <c r="BW639" s="109">
        <v>0</v>
      </c>
      <c r="BX639" s="110">
        <v>798.68974564123403</v>
      </c>
      <c r="BY639" s="110">
        <v>3749.6041779754141</v>
      </c>
      <c r="BZ639" s="110">
        <v>2950.9144323341802</v>
      </c>
      <c r="CA639" s="111" t="s">
        <v>104</v>
      </c>
      <c r="CC639" s="103">
        <v>22.840764455903699</v>
      </c>
      <c r="CD639" s="103">
        <v>23.735941360401689</v>
      </c>
      <c r="CE639" s="103">
        <v>0.89517690449798892</v>
      </c>
      <c r="CF639" s="104">
        <v>969.85510705692809</v>
      </c>
      <c r="CG639" s="104">
        <v>3657.202996461263</v>
      </c>
      <c r="CH639" s="104">
        <v>2687.3478894043333</v>
      </c>
    </row>
    <row r="640" spans="2:86" x14ac:dyDescent="0.2">
      <c r="B640" s="105">
        <v>635</v>
      </c>
      <c r="C640" s="109">
        <v>21.529247978747343</v>
      </c>
      <c r="D640" s="109">
        <v>0</v>
      </c>
      <c r="E640" s="109">
        <v>4.4556251481663498</v>
      </c>
      <c r="F640" s="110">
        <v>148.6148407852202</v>
      </c>
      <c r="G640" s="109">
        <v>25</v>
      </c>
      <c r="H640" s="109">
        <v>25.984873126913691</v>
      </c>
      <c r="I640" s="109">
        <v>0.98487312691369056</v>
      </c>
      <c r="J640" s="110">
        <v>1075.8920036296845</v>
      </c>
      <c r="K640" s="110">
        <v>4500</v>
      </c>
      <c r="L640" s="110">
        <v>3424.1079963703155</v>
      </c>
      <c r="M640" s="111" t="s">
        <v>105</v>
      </c>
      <c r="O640" s="103">
        <v>21.627430557848086</v>
      </c>
      <c r="P640" s="103">
        <v>22.04223317231714</v>
      </c>
      <c r="Q640" s="103">
        <v>0.4148026144690542</v>
      </c>
      <c r="R640" s="104">
        <v>873.48368235474345</v>
      </c>
      <c r="S640" s="104">
        <v>3990.7327760032113</v>
      </c>
      <c r="T640" s="104">
        <v>3117.2490936484692</v>
      </c>
      <c r="X640" s="105">
        <v>635</v>
      </c>
      <c r="Y640" s="109">
        <v>22.295653775476538</v>
      </c>
      <c r="Z640" s="109">
        <v>2</v>
      </c>
      <c r="AA640" s="109">
        <v>3.7414683409163856</v>
      </c>
      <c r="AB640" s="110">
        <v>141.98703875947115</v>
      </c>
      <c r="AC640" s="109">
        <v>24.037122116392922</v>
      </c>
      <c r="AD640" s="109">
        <v>24.037122116392922</v>
      </c>
      <c r="AE640" s="109">
        <v>0</v>
      </c>
      <c r="AF640" s="110">
        <v>863.10070225125878</v>
      </c>
      <c r="AG640" s="110">
        <v>4466.681980950726</v>
      </c>
      <c r="AH640" s="110">
        <v>3603.5812786994675</v>
      </c>
      <c r="AI640" s="111" t="s">
        <v>104</v>
      </c>
      <c r="AK640" s="103">
        <v>21.672119874188152</v>
      </c>
      <c r="AL640" s="103">
        <v>22.073634420111894</v>
      </c>
      <c r="AM640" s="103">
        <v>0.40151454592372965</v>
      </c>
      <c r="AN640" s="104">
        <v>873.75667373217573</v>
      </c>
      <c r="AO640" s="104">
        <v>4035.2492938893024</v>
      </c>
      <c r="AP640" s="104">
        <v>3161.4926201571257</v>
      </c>
      <c r="AT640" s="105">
        <v>635</v>
      </c>
      <c r="AU640" s="109">
        <v>26.785133399157374</v>
      </c>
      <c r="AV640" s="109">
        <v>4</v>
      </c>
      <c r="AW640" s="109">
        <v>4.1112450766770685</v>
      </c>
      <c r="AX640" s="110">
        <v>170.37450721320354</v>
      </c>
      <c r="AY640" s="109">
        <v>25</v>
      </c>
      <c r="AZ640" s="109">
        <v>26.896378475834442</v>
      </c>
      <c r="BA640" s="109">
        <v>1.8963784758344424</v>
      </c>
      <c r="BB640" s="110">
        <v>1204.8312785883697</v>
      </c>
      <c r="BC640" s="110">
        <v>3950</v>
      </c>
      <c r="BD640" s="110">
        <v>2745.16872141163</v>
      </c>
      <c r="BE640" s="111" t="s">
        <v>105</v>
      </c>
      <c r="BG640" s="103">
        <v>22.855435952878395</v>
      </c>
      <c r="BH640" s="103">
        <v>23.710060109655561</v>
      </c>
      <c r="BI640" s="103">
        <v>0.85462415677717618</v>
      </c>
      <c r="BJ640" s="104">
        <v>963.90022419124318</v>
      </c>
      <c r="BK640" s="104">
        <v>3592.2524008057771</v>
      </c>
      <c r="BL640" s="104">
        <v>2628.35217661453</v>
      </c>
      <c r="BP640" s="105">
        <v>635</v>
      </c>
      <c r="BQ640" s="109">
        <v>28.456778600679897</v>
      </c>
      <c r="BR640" s="109">
        <v>2</v>
      </c>
      <c r="BS640" s="109">
        <v>5.5308078615326117</v>
      </c>
      <c r="BT640" s="110">
        <v>123.38325631638089</v>
      </c>
      <c r="BU640" s="109">
        <v>25</v>
      </c>
      <c r="BV640" s="109">
        <v>31.987586462212505</v>
      </c>
      <c r="BW640" s="109">
        <v>6.987586462212505</v>
      </c>
      <c r="BX640" s="110">
        <v>1921.5212256482569</v>
      </c>
      <c r="BY640" s="110">
        <v>3890</v>
      </c>
      <c r="BZ640" s="110">
        <v>1968.4787743517431</v>
      </c>
      <c r="CA640" s="111" t="s">
        <v>105</v>
      </c>
      <c r="CC640" s="103">
        <v>22.844164826839283</v>
      </c>
      <c r="CD640" s="103">
        <v>23.748936077097454</v>
      </c>
      <c r="CE640" s="103">
        <v>0.90477125025816918</v>
      </c>
      <c r="CF640" s="104">
        <v>971.35379385785939</v>
      </c>
      <c r="CG640" s="104">
        <v>3657.5696059156548</v>
      </c>
      <c r="CH640" s="104">
        <v>2686.2158120577938</v>
      </c>
    </row>
    <row r="641" spans="2:86" x14ac:dyDescent="0.2">
      <c r="B641" s="105">
        <v>636</v>
      </c>
      <c r="C641" s="109">
        <v>15.103991761846578</v>
      </c>
      <c r="D641" s="109">
        <v>1</v>
      </c>
      <c r="E641" s="109">
        <v>4.2861291851711893</v>
      </c>
      <c r="F641" s="110">
        <v>197.27921226169767</v>
      </c>
      <c r="G641" s="109">
        <v>18.390120947017767</v>
      </c>
      <c r="H641" s="109">
        <v>18.390120947017767</v>
      </c>
      <c r="I641" s="109">
        <v>0</v>
      </c>
      <c r="J641" s="110">
        <v>748.98284067223074</v>
      </c>
      <c r="K641" s="110">
        <v>3360.221770463198</v>
      </c>
      <c r="L641" s="110">
        <v>2611.2389297909672</v>
      </c>
      <c r="M641" s="111" t="s">
        <v>104</v>
      </c>
      <c r="O641" s="103">
        <v>21.622340448397097</v>
      </c>
      <c r="P641" s="103">
        <v>22.036490857497487</v>
      </c>
      <c r="Q641" s="103">
        <v>0.41415040910039214</v>
      </c>
      <c r="R641" s="104">
        <v>873.28792631436227</v>
      </c>
      <c r="S641" s="104">
        <v>3989.7414064976451</v>
      </c>
      <c r="T641" s="104">
        <v>3116.4534801832842</v>
      </c>
      <c r="X641" s="105">
        <v>636</v>
      </c>
      <c r="Y641" s="109">
        <v>19.158521848572857</v>
      </c>
      <c r="Z641" s="109">
        <v>2</v>
      </c>
      <c r="AA641" s="109">
        <v>2.2389420353749712</v>
      </c>
      <c r="AB641" s="110">
        <v>173.79861785583461</v>
      </c>
      <c r="AC641" s="109">
        <v>19.397463883947829</v>
      </c>
      <c r="AD641" s="109">
        <v>19.397463883947829</v>
      </c>
      <c r="AE641" s="109">
        <v>0</v>
      </c>
      <c r="AF641" s="110">
        <v>755.72253437426957</v>
      </c>
      <c r="AG641" s="110">
        <v>3631.543499110609</v>
      </c>
      <c r="AH641" s="110">
        <v>2875.8209647363392</v>
      </c>
      <c r="AI641" s="111" t="s">
        <v>104</v>
      </c>
      <c r="AK641" s="103">
        <v>21.668543371058846</v>
      </c>
      <c r="AL641" s="103">
        <v>22.069426604803461</v>
      </c>
      <c r="AM641" s="103">
        <v>0.40088323374460427</v>
      </c>
      <c r="AN641" s="104">
        <v>873.57108546274492</v>
      </c>
      <c r="AO641" s="104">
        <v>4034.6145363503424</v>
      </c>
      <c r="AP641" s="104">
        <v>3161.043450887596</v>
      </c>
      <c r="AT641" s="105">
        <v>636</v>
      </c>
      <c r="AU641" s="109">
        <v>24.232003569817561</v>
      </c>
      <c r="AV641" s="109">
        <v>3</v>
      </c>
      <c r="AW641" s="109">
        <v>5.3281395560637606</v>
      </c>
      <c r="AX641" s="110">
        <v>171.16448320286608</v>
      </c>
      <c r="AY641" s="109">
        <v>25</v>
      </c>
      <c r="AZ641" s="109">
        <v>26.560143125881321</v>
      </c>
      <c r="BA641" s="109">
        <v>1.5601431258813214</v>
      </c>
      <c r="BB641" s="110">
        <v>1155.1859520850642</v>
      </c>
      <c r="BC641" s="110">
        <v>3900</v>
      </c>
      <c r="BD641" s="110">
        <v>2744.8140479149361</v>
      </c>
      <c r="BE641" s="111" t="s">
        <v>105</v>
      </c>
      <c r="BG641" s="103">
        <v>22.858807908927329</v>
      </c>
      <c r="BH641" s="103">
        <v>23.714541372259692</v>
      </c>
      <c r="BI641" s="103">
        <v>0.85573346333237121</v>
      </c>
      <c r="BJ641" s="104">
        <v>964.20098791434668</v>
      </c>
      <c r="BK641" s="104">
        <v>3592.7362806787237</v>
      </c>
      <c r="BL641" s="104">
        <v>2628.5352927643735</v>
      </c>
      <c r="BP641" s="105">
        <v>636</v>
      </c>
      <c r="BQ641" s="109">
        <v>19.579209838526321</v>
      </c>
      <c r="BR641" s="109">
        <v>6</v>
      </c>
      <c r="BS641" s="109">
        <v>4.6937837768541364</v>
      </c>
      <c r="BT641" s="110">
        <v>166.30287661413681</v>
      </c>
      <c r="BU641" s="109">
        <v>18.272993615380457</v>
      </c>
      <c r="BV641" s="109">
        <v>18.272993615380457</v>
      </c>
      <c r="BW641" s="109">
        <v>0</v>
      </c>
      <c r="BX641" s="110">
        <v>714.49268507555053</v>
      </c>
      <c r="BY641" s="110">
        <v>3160.9490423070688</v>
      </c>
      <c r="BZ641" s="110">
        <v>2446.4563572315183</v>
      </c>
      <c r="CA641" s="111" t="s">
        <v>104</v>
      </c>
      <c r="CC641" s="103">
        <v>22.836977450720635</v>
      </c>
      <c r="CD641" s="103">
        <v>23.740326104673372</v>
      </c>
      <c r="CE641" s="103">
        <v>0.90334865395273178</v>
      </c>
      <c r="CF641" s="104">
        <v>970.94992418996253</v>
      </c>
      <c r="CG641" s="104">
        <v>3656.7887559728742</v>
      </c>
      <c r="CH641" s="104">
        <v>2685.8388317829099</v>
      </c>
    </row>
    <row r="642" spans="2:86" x14ac:dyDescent="0.2">
      <c r="B642" s="105">
        <v>637</v>
      </c>
      <c r="C642" s="109">
        <v>20.588730396696622</v>
      </c>
      <c r="D642" s="109">
        <v>1</v>
      </c>
      <c r="E642" s="109">
        <v>2.5735225668399053</v>
      </c>
      <c r="F642" s="110">
        <v>127.45460682024274</v>
      </c>
      <c r="G642" s="109">
        <v>22.162252963536528</v>
      </c>
      <c r="H642" s="109">
        <v>22.162252963536528</v>
      </c>
      <c r="I642" s="109">
        <v>0</v>
      </c>
      <c r="J642" s="110">
        <v>792.32219572633858</v>
      </c>
      <c r="K642" s="110">
        <v>4039.205533436575</v>
      </c>
      <c r="L642" s="110">
        <v>3246.8833377102364</v>
      </c>
      <c r="M642" s="111" t="s">
        <v>104</v>
      </c>
      <c r="O642" s="103">
        <v>21.623188034763093</v>
      </c>
      <c r="P642" s="103">
        <v>22.036688286235382</v>
      </c>
      <c r="Q642" s="103">
        <v>0.41350025147229108</v>
      </c>
      <c r="R642" s="104">
        <v>873.16082155676725</v>
      </c>
      <c r="S642" s="104">
        <v>3989.8190581882868</v>
      </c>
      <c r="T642" s="104">
        <v>3116.658236631521</v>
      </c>
      <c r="X642" s="105">
        <v>637</v>
      </c>
      <c r="Y642" s="109">
        <v>21.841099331749554</v>
      </c>
      <c r="Z642" s="109">
        <v>1</v>
      </c>
      <c r="AA642" s="109">
        <v>4.6485784615390031</v>
      </c>
      <c r="AB642" s="110">
        <v>144.06809478025048</v>
      </c>
      <c r="AC642" s="109">
        <v>25</v>
      </c>
      <c r="AD642" s="109">
        <v>25.489677793288557</v>
      </c>
      <c r="AE642" s="109">
        <v>0.48967779328855698</v>
      </c>
      <c r="AF642" s="110">
        <v>982.21009757219076</v>
      </c>
      <c r="AG642" s="110">
        <v>4570</v>
      </c>
      <c r="AH642" s="110">
        <v>3587.7899024278095</v>
      </c>
      <c r="AI642" s="111" t="s">
        <v>105</v>
      </c>
      <c r="AK642" s="103">
        <v>21.673773287273821</v>
      </c>
      <c r="AL642" s="103">
        <v>22.074795915931382</v>
      </c>
      <c r="AM642" s="103">
        <v>0.40102262865754612</v>
      </c>
      <c r="AN642" s="104">
        <v>873.74163336244578</v>
      </c>
      <c r="AO642" s="104">
        <v>4035.4550158851143</v>
      </c>
      <c r="AP642" s="104">
        <v>3161.713382522667</v>
      </c>
      <c r="AT642" s="105">
        <v>637</v>
      </c>
      <c r="AU642" s="109">
        <v>22.961940880658283</v>
      </c>
      <c r="AV642" s="109">
        <v>2</v>
      </c>
      <c r="AW642" s="109">
        <v>3.3927475355623828</v>
      </c>
      <c r="AX642" s="110">
        <v>151.69158077961112</v>
      </c>
      <c r="AY642" s="109">
        <v>24.354688416220664</v>
      </c>
      <c r="AZ642" s="109">
        <v>24.354688416220664</v>
      </c>
      <c r="BA642" s="109">
        <v>0</v>
      </c>
      <c r="BB642" s="110">
        <v>882.33223326623101</v>
      </c>
      <c r="BC642" s="110">
        <v>3753.2032624330996</v>
      </c>
      <c r="BD642" s="110">
        <v>2870.8710291668685</v>
      </c>
      <c r="BE642" s="111" t="s">
        <v>104</v>
      </c>
      <c r="BG642" s="103">
        <v>22.861156229974885</v>
      </c>
      <c r="BH642" s="103">
        <v>23.715546312674071</v>
      </c>
      <c r="BI642" s="103">
        <v>0.85439008269919647</v>
      </c>
      <c r="BJ642" s="104">
        <v>964.07246553656307</v>
      </c>
      <c r="BK642" s="104">
        <v>3592.9881911681341</v>
      </c>
      <c r="BL642" s="104">
        <v>2628.9157256315675</v>
      </c>
      <c r="BP642" s="105">
        <v>637</v>
      </c>
      <c r="BQ642" s="109">
        <v>23.124267576828778</v>
      </c>
      <c r="BR642" s="109">
        <v>2</v>
      </c>
      <c r="BS642" s="109">
        <v>5.5518433601331783</v>
      </c>
      <c r="BT642" s="110">
        <v>121.85053850586607</v>
      </c>
      <c r="BU642" s="109">
        <v>25</v>
      </c>
      <c r="BV642" s="109">
        <v>26.676110936961955</v>
      </c>
      <c r="BW642" s="109">
        <v>1.6761109369619547</v>
      </c>
      <c r="BX642" s="110">
        <v>1123.2671790501593</v>
      </c>
      <c r="BY642" s="110">
        <v>3890</v>
      </c>
      <c r="BZ642" s="110">
        <v>2766.732820949841</v>
      </c>
      <c r="CA642" s="111" t="s">
        <v>105</v>
      </c>
      <c r="CC642" s="103">
        <v>22.840373090515424</v>
      </c>
      <c r="CD642" s="103">
        <v>23.744934872070999</v>
      </c>
      <c r="CE642" s="103">
        <v>0.9045617815555721</v>
      </c>
      <c r="CF642" s="104">
        <v>971.18904075960177</v>
      </c>
      <c r="CG642" s="104">
        <v>3657.1548646762135</v>
      </c>
      <c r="CH642" s="104">
        <v>2685.9658239166097</v>
      </c>
    </row>
    <row r="643" spans="2:86" x14ac:dyDescent="0.2">
      <c r="B643" s="105">
        <v>638</v>
      </c>
      <c r="C643" s="109">
        <v>16.511245760661353</v>
      </c>
      <c r="D643" s="109">
        <v>1</v>
      </c>
      <c r="E643" s="109">
        <v>5.8524821539029599</v>
      </c>
      <c r="F643" s="110">
        <v>146.87779270071479</v>
      </c>
      <c r="G643" s="109">
        <v>21.363727914564315</v>
      </c>
      <c r="H643" s="109">
        <v>21.363727914564315</v>
      </c>
      <c r="I643" s="109">
        <v>0</v>
      </c>
      <c r="J643" s="110">
        <v>787.78963013764428</v>
      </c>
      <c r="K643" s="110">
        <v>3895.4710246215768</v>
      </c>
      <c r="L643" s="110">
        <v>3107.6813944839323</v>
      </c>
      <c r="M643" s="111" t="s">
        <v>104</v>
      </c>
      <c r="O643" s="103">
        <v>21.622781357458706</v>
      </c>
      <c r="P643" s="103">
        <v>22.035633489414579</v>
      </c>
      <c r="Q643" s="103">
        <v>0.41285213195587683</v>
      </c>
      <c r="R643" s="104">
        <v>873.02701091190954</v>
      </c>
      <c r="S643" s="104">
        <v>3989.671177257932</v>
      </c>
      <c r="T643" s="104">
        <v>3116.6441663460232</v>
      </c>
      <c r="X643" s="105">
        <v>638</v>
      </c>
      <c r="Y643" s="109">
        <v>23.104736130339205</v>
      </c>
      <c r="Z643" s="109">
        <v>1</v>
      </c>
      <c r="AA643" s="109">
        <v>4.9493581206930815</v>
      </c>
      <c r="AB643" s="110">
        <v>150.79157792578042</v>
      </c>
      <c r="AC643" s="109">
        <v>25</v>
      </c>
      <c r="AD643" s="109">
        <v>27.054094251032286</v>
      </c>
      <c r="AE643" s="109">
        <v>2.0540942510322857</v>
      </c>
      <c r="AF643" s="110">
        <v>1270.5285431115917</v>
      </c>
      <c r="AG643" s="110">
        <v>4570</v>
      </c>
      <c r="AH643" s="110">
        <v>3299.4714568884083</v>
      </c>
      <c r="AI643" s="111" t="s">
        <v>105</v>
      </c>
      <c r="AK643" s="103">
        <v>21.678986808767124</v>
      </c>
      <c r="AL643" s="103">
        <v>22.082600458776366</v>
      </c>
      <c r="AM643" s="103">
        <v>0.40361365000923066</v>
      </c>
      <c r="AN643" s="104">
        <v>874.36355641847899</v>
      </c>
      <c r="AO643" s="104">
        <v>4036.2928606878022</v>
      </c>
      <c r="AP643" s="104">
        <v>3161.9293042693216</v>
      </c>
      <c r="AT643" s="105">
        <v>638</v>
      </c>
      <c r="AU643" s="109">
        <v>20.163883850931473</v>
      </c>
      <c r="AV643" s="109">
        <v>2</v>
      </c>
      <c r="AW643" s="109">
        <v>4.5155332484724902</v>
      </c>
      <c r="AX643" s="110">
        <v>109.46696803921303</v>
      </c>
      <c r="AY643" s="109">
        <v>22.679417099403963</v>
      </c>
      <c r="AZ643" s="109">
        <v>22.679417099403963</v>
      </c>
      <c r="BA643" s="109">
        <v>0</v>
      </c>
      <c r="BB643" s="110">
        <v>789.84948102133194</v>
      </c>
      <c r="BC643" s="110">
        <v>3501.9125649105945</v>
      </c>
      <c r="BD643" s="110">
        <v>2712.0630838892625</v>
      </c>
      <c r="BE643" s="111" t="s">
        <v>104</v>
      </c>
      <c r="BG643" s="103">
        <v>22.860871372403455</v>
      </c>
      <c r="BH643" s="103">
        <v>23.713922285694025</v>
      </c>
      <c r="BI643" s="103">
        <v>0.85305091329057703</v>
      </c>
      <c r="BJ643" s="104">
        <v>963.79938875832602</v>
      </c>
      <c r="BK643" s="104">
        <v>3592.8454394028399</v>
      </c>
      <c r="BL643" s="104">
        <v>2629.0460506445102</v>
      </c>
      <c r="BP643" s="105">
        <v>638</v>
      </c>
      <c r="BQ643" s="109">
        <v>20.343752386161785</v>
      </c>
      <c r="BR643" s="109">
        <v>2</v>
      </c>
      <c r="BS643" s="109">
        <v>6.7186365989743617</v>
      </c>
      <c r="BT643" s="110">
        <v>136.59366548646267</v>
      </c>
      <c r="BU643" s="109">
        <v>25</v>
      </c>
      <c r="BV643" s="109">
        <v>25.062388985136145</v>
      </c>
      <c r="BW643" s="109">
        <v>6.2388985136145436E-2</v>
      </c>
      <c r="BX643" s="110">
        <v>895.95201325688447</v>
      </c>
      <c r="BY643" s="110">
        <v>3890</v>
      </c>
      <c r="BZ643" s="110">
        <v>2994.0479867431154</v>
      </c>
      <c r="CA643" s="111" t="s">
        <v>105</v>
      </c>
      <c r="CC643" s="103">
        <v>22.843758085671357</v>
      </c>
      <c r="CD643" s="103">
        <v>23.746999847169846</v>
      </c>
      <c r="CE643" s="103">
        <v>0.90324176149848834</v>
      </c>
      <c r="CF643" s="104">
        <v>971.07111438420554</v>
      </c>
      <c r="CG643" s="104">
        <v>3657.5198257033667</v>
      </c>
      <c r="CH643" s="104">
        <v>2686.448711319159</v>
      </c>
    </row>
    <row r="644" spans="2:86" x14ac:dyDescent="0.2">
      <c r="B644" s="105">
        <v>639</v>
      </c>
      <c r="C644" s="109">
        <v>21.138298770685765</v>
      </c>
      <c r="D644" s="109">
        <v>1</v>
      </c>
      <c r="E644" s="109">
        <v>3.6119568519820242</v>
      </c>
      <c r="F644" s="110">
        <v>146.37007123473364</v>
      </c>
      <c r="G644" s="109">
        <v>23.75025562266779</v>
      </c>
      <c r="H644" s="109">
        <v>23.75025562266779</v>
      </c>
      <c r="I644" s="109">
        <v>0</v>
      </c>
      <c r="J644" s="110">
        <v>858.87773991476729</v>
      </c>
      <c r="K644" s="110">
        <v>4325.0460120802027</v>
      </c>
      <c r="L644" s="110">
        <v>3466.1682721654352</v>
      </c>
      <c r="M644" s="111" t="s">
        <v>104</v>
      </c>
      <c r="O644" s="103">
        <v>21.626110738155436</v>
      </c>
      <c r="P644" s="103">
        <v>22.038316779137983</v>
      </c>
      <c r="Q644" s="103">
        <v>0.41220604098254993</v>
      </c>
      <c r="R644" s="104">
        <v>873.00486807779828</v>
      </c>
      <c r="S644" s="104">
        <v>3990.1960205049154</v>
      </c>
      <c r="T644" s="104">
        <v>3117.1911524271177</v>
      </c>
      <c r="X644" s="105">
        <v>639</v>
      </c>
      <c r="Y644" s="109">
        <v>19.630630766237232</v>
      </c>
      <c r="Z644" s="109">
        <v>3</v>
      </c>
      <c r="AA644" s="109">
        <v>3.7018446385074144</v>
      </c>
      <c r="AB644" s="110">
        <v>164.68363870472308</v>
      </c>
      <c r="AC644" s="109">
        <v>20.332475404744645</v>
      </c>
      <c r="AD644" s="109">
        <v>20.332475404744645</v>
      </c>
      <c r="AE644" s="109">
        <v>0</v>
      </c>
      <c r="AF644" s="110">
        <v>774.65790084706248</v>
      </c>
      <c r="AG644" s="110">
        <v>3869.8455728540362</v>
      </c>
      <c r="AH644" s="110">
        <v>3095.1876720069736</v>
      </c>
      <c r="AI644" s="111" t="s">
        <v>104</v>
      </c>
      <c r="AK644" s="103">
        <v>21.676879592172408</v>
      </c>
      <c r="AL644" s="103">
        <v>22.079861608926553</v>
      </c>
      <c r="AM644" s="103">
        <v>0.40298201675413015</v>
      </c>
      <c r="AN644" s="104">
        <v>874.2075225286959</v>
      </c>
      <c r="AO644" s="104">
        <v>4036.0323797991732</v>
      </c>
      <c r="AP644" s="104">
        <v>3161.8248572704761</v>
      </c>
      <c r="AT644" s="105">
        <v>639</v>
      </c>
      <c r="AU644" s="109">
        <v>26.12474531449843</v>
      </c>
      <c r="AV644" s="109">
        <v>1</v>
      </c>
      <c r="AW644" s="109">
        <v>3.0503042184153313</v>
      </c>
      <c r="AX644" s="110">
        <v>121.77815818584315</v>
      </c>
      <c r="AY644" s="109">
        <v>25</v>
      </c>
      <c r="AZ644" s="109">
        <v>28.175049532913761</v>
      </c>
      <c r="BA644" s="109">
        <v>3.1750495329137607</v>
      </c>
      <c r="BB644" s="110">
        <v>1348.035588122907</v>
      </c>
      <c r="BC644" s="110">
        <v>3800</v>
      </c>
      <c r="BD644" s="110">
        <v>2451.964411877093</v>
      </c>
      <c r="BE644" s="111" t="s">
        <v>105</v>
      </c>
      <c r="BG644" s="103">
        <v>22.864218991538973</v>
      </c>
      <c r="BH644" s="103">
        <v>23.720903705486233</v>
      </c>
      <c r="BI644" s="103">
        <v>0.8566847139472642</v>
      </c>
      <c r="BJ644" s="104">
        <v>964.40069736453029</v>
      </c>
      <c r="BK644" s="104">
        <v>3593.1696249436804</v>
      </c>
      <c r="BL644" s="104">
        <v>2628.7689275791467</v>
      </c>
      <c r="BP644" s="105">
        <v>639</v>
      </c>
      <c r="BQ644" s="109">
        <v>19.739209964823701</v>
      </c>
      <c r="BR644" s="109">
        <v>2</v>
      </c>
      <c r="BS644" s="109">
        <v>4.9484315627191471</v>
      </c>
      <c r="BT644" s="110">
        <v>156.64915115340892</v>
      </c>
      <c r="BU644" s="109">
        <v>22.687641527542848</v>
      </c>
      <c r="BV644" s="109">
        <v>22.687641527542848</v>
      </c>
      <c r="BW644" s="109">
        <v>0</v>
      </c>
      <c r="BX644" s="110">
        <v>837.27839697969443</v>
      </c>
      <c r="BY644" s="110">
        <v>3543.1462291314274</v>
      </c>
      <c r="BZ644" s="110">
        <v>2705.8678321517327</v>
      </c>
      <c r="CA644" s="111" t="s">
        <v>104</v>
      </c>
      <c r="CC644" s="103">
        <v>22.843513771808873</v>
      </c>
      <c r="CD644" s="103">
        <v>23.745342009423954</v>
      </c>
      <c r="CE644" s="103">
        <v>0.90182823761507913</v>
      </c>
      <c r="CF644" s="104">
        <v>970.86173610970707</v>
      </c>
      <c r="CG644" s="104">
        <v>3657.3408372893264</v>
      </c>
      <c r="CH644" s="104">
        <v>2686.4791011796169</v>
      </c>
    </row>
    <row r="645" spans="2:86" x14ac:dyDescent="0.2">
      <c r="B645" s="105">
        <v>640</v>
      </c>
      <c r="C645" s="109">
        <v>23.58086480438417</v>
      </c>
      <c r="D645" s="109">
        <v>0</v>
      </c>
      <c r="E645" s="109">
        <v>4.8173494560482082</v>
      </c>
      <c r="F645" s="110">
        <v>112.83402067854705</v>
      </c>
      <c r="G645" s="109">
        <v>25</v>
      </c>
      <c r="H645" s="109">
        <v>28.398214260432379</v>
      </c>
      <c r="I645" s="109">
        <v>3.3982142604323791</v>
      </c>
      <c r="J645" s="110">
        <v>1474.5125875563751</v>
      </c>
      <c r="K645" s="110">
        <v>4500</v>
      </c>
      <c r="L645" s="110">
        <v>3025.4874124436246</v>
      </c>
      <c r="M645" s="111" t="s">
        <v>105</v>
      </c>
      <c r="O645" s="103">
        <v>21.631382440127066</v>
      </c>
      <c r="P645" s="103">
        <v>22.048254118952507</v>
      </c>
      <c r="Q645" s="103">
        <v>0.41687167882544029</v>
      </c>
      <c r="R645" s="104">
        <v>873.94472388948361</v>
      </c>
      <c r="S645" s="104">
        <v>3990.9925892228762</v>
      </c>
      <c r="T645" s="104">
        <v>3117.0478653333935</v>
      </c>
      <c r="X645" s="105">
        <v>640</v>
      </c>
      <c r="Y645" s="109">
        <v>18.743598240246381</v>
      </c>
      <c r="Z645" s="109">
        <v>2</v>
      </c>
      <c r="AA645" s="109">
        <v>5.9683964068717916</v>
      </c>
      <c r="AB645" s="110">
        <v>143.39630753486853</v>
      </c>
      <c r="AC645" s="109">
        <v>22.711994647118175</v>
      </c>
      <c r="AD645" s="109">
        <v>22.711994647118175</v>
      </c>
      <c r="AE645" s="109">
        <v>0</v>
      </c>
      <c r="AF645" s="110">
        <v>824.75614694841374</v>
      </c>
      <c r="AG645" s="110">
        <v>4228.159036481271</v>
      </c>
      <c r="AH645" s="110">
        <v>3403.4028895328574</v>
      </c>
      <c r="AI645" s="111" t="s">
        <v>104</v>
      </c>
      <c r="AK645" s="103">
        <v>21.678496959445759</v>
      </c>
      <c r="AL645" s="103">
        <v>22.080849316798727</v>
      </c>
      <c r="AM645" s="103">
        <v>0.40235235735295183</v>
      </c>
      <c r="AN645" s="104">
        <v>874.13025475435165</v>
      </c>
      <c r="AO645" s="104">
        <v>4036.3325777002392</v>
      </c>
      <c r="AP645" s="104">
        <v>3162.202322945886</v>
      </c>
      <c r="AT645" s="105">
        <v>640</v>
      </c>
      <c r="AU645" s="109">
        <v>22.081375250215753</v>
      </c>
      <c r="AV645" s="109">
        <v>2</v>
      </c>
      <c r="AW645" s="109">
        <v>3.0457156119261453</v>
      </c>
      <c r="AX645" s="110">
        <v>184.92287022859929</v>
      </c>
      <c r="AY645" s="109">
        <v>23.127090862141898</v>
      </c>
      <c r="AZ645" s="109">
        <v>23.127090862141898</v>
      </c>
      <c r="BA645" s="109">
        <v>0</v>
      </c>
      <c r="BB645" s="110">
        <v>878.73559609285621</v>
      </c>
      <c r="BC645" s="110">
        <v>3569.0636293212847</v>
      </c>
      <c r="BD645" s="110">
        <v>2690.3280332284285</v>
      </c>
      <c r="BE645" s="111" t="s">
        <v>104</v>
      </c>
      <c r="BG645" s="103">
        <v>22.864629728836793</v>
      </c>
      <c r="BH645" s="103">
        <v>23.719975872918507</v>
      </c>
      <c r="BI645" s="103">
        <v>0.8553461440817216</v>
      </c>
      <c r="BJ645" s="104">
        <v>964.26684564379343</v>
      </c>
      <c r="BK645" s="104">
        <v>3593.1319593255203</v>
      </c>
      <c r="BL645" s="104">
        <v>2628.8651136817234</v>
      </c>
      <c r="BP645" s="105">
        <v>640</v>
      </c>
      <c r="BQ645" s="109">
        <v>27.786359031442323</v>
      </c>
      <c r="BR645" s="109">
        <v>6</v>
      </c>
      <c r="BS645" s="109">
        <v>3.7636074304240599</v>
      </c>
      <c r="BT645" s="110">
        <v>187.81226950025302</v>
      </c>
      <c r="BU645" s="109">
        <v>25</v>
      </c>
      <c r="BV645" s="109">
        <v>25.549966461866383</v>
      </c>
      <c r="BW645" s="109">
        <v>0.54996646186638287</v>
      </c>
      <c r="BX645" s="110">
        <v>1020.3072387802105</v>
      </c>
      <c r="BY645" s="110">
        <v>4170</v>
      </c>
      <c r="BZ645" s="110">
        <v>3149.6927612197896</v>
      </c>
      <c r="CA645" s="111" t="s">
        <v>105</v>
      </c>
      <c r="CC645" s="103">
        <v>22.846883281540421</v>
      </c>
      <c r="CD645" s="103">
        <v>23.748161735130893</v>
      </c>
      <c r="CE645" s="103">
        <v>0.90127845359047176</v>
      </c>
      <c r="CF645" s="104">
        <v>970.93899470762972</v>
      </c>
      <c r="CG645" s="104">
        <v>3658.141867231062</v>
      </c>
      <c r="CH645" s="104">
        <v>2687.2028725234295</v>
      </c>
    </row>
    <row r="646" spans="2:86" x14ac:dyDescent="0.2">
      <c r="B646" s="105">
        <v>641</v>
      </c>
      <c r="C646" s="109">
        <v>18.548369131205195</v>
      </c>
      <c r="D646" s="109">
        <v>2</v>
      </c>
      <c r="E646" s="109">
        <v>5.2748304986413839</v>
      </c>
      <c r="F646" s="110">
        <v>153.36142227301488</v>
      </c>
      <c r="G646" s="109">
        <v>21.823199629846577</v>
      </c>
      <c r="H646" s="109">
        <v>21.823199629846577</v>
      </c>
      <c r="I646" s="109">
        <v>0</v>
      </c>
      <c r="J646" s="110">
        <v>808.05741116841227</v>
      </c>
      <c r="K646" s="110">
        <v>4028.175933372384</v>
      </c>
      <c r="L646" s="110">
        <v>3220.1185222039717</v>
      </c>
      <c r="M646" s="111" t="s">
        <v>104</v>
      </c>
      <c r="O646" s="103">
        <v>21.631681686912902</v>
      </c>
      <c r="P646" s="103">
        <v>22.04790301990554</v>
      </c>
      <c r="Q646" s="103">
        <v>0.4162213329926393</v>
      </c>
      <c r="R646" s="104">
        <v>873.8419355701061</v>
      </c>
      <c r="S646" s="104">
        <v>3991.0505975600827</v>
      </c>
      <c r="T646" s="104">
        <v>3117.2086619899778</v>
      </c>
      <c r="X646" s="105">
        <v>641</v>
      </c>
      <c r="Y646" s="109">
        <v>19.802719121470659</v>
      </c>
      <c r="Z646" s="109">
        <v>4</v>
      </c>
      <c r="AA646" s="109">
        <v>5.6191922397851481</v>
      </c>
      <c r="AB646" s="110">
        <v>141.01397586411952</v>
      </c>
      <c r="AC646" s="109">
        <v>21.421911361255809</v>
      </c>
      <c r="AD646" s="109">
        <v>21.421911361255809</v>
      </c>
      <c r="AE646" s="109">
        <v>0</v>
      </c>
      <c r="AF646" s="110">
        <v>783.67131670179378</v>
      </c>
      <c r="AG646" s="110">
        <v>4135.9440450260454</v>
      </c>
      <c r="AH646" s="110">
        <v>3352.2727283242516</v>
      </c>
      <c r="AI646" s="111" t="s">
        <v>104</v>
      </c>
      <c r="AK646" s="103">
        <v>21.678096669901002</v>
      </c>
      <c r="AL646" s="103">
        <v>22.079821332468704</v>
      </c>
      <c r="AM646" s="103">
        <v>0.40172466256768979</v>
      </c>
      <c r="AN646" s="104">
        <v>873.98913316612618</v>
      </c>
      <c r="AO646" s="104">
        <v>4036.4879778052714</v>
      </c>
      <c r="AP646" s="104">
        <v>3162.498844639144</v>
      </c>
      <c r="AT646" s="105">
        <v>641</v>
      </c>
      <c r="AU646" s="109">
        <v>18.989329315817432</v>
      </c>
      <c r="AV646" s="109">
        <v>2</v>
      </c>
      <c r="AW646" s="109">
        <v>5.8212554598020931</v>
      </c>
      <c r="AX646" s="110">
        <v>134.66125631071898</v>
      </c>
      <c r="AY646" s="109">
        <v>22.810584775619525</v>
      </c>
      <c r="AZ646" s="109">
        <v>22.810584775619525</v>
      </c>
      <c r="BA646" s="109">
        <v>0</v>
      </c>
      <c r="BB646" s="110">
        <v>818.97879957930468</v>
      </c>
      <c r="BC646" s="110">
        <v>3521.5877163429286</v>
      </c>
      <c r="BD646" s="110">
        <v>2702.6089167636237</v>
      </c>
      <c r="BE646" s="111" t="s">
        <v>104</v>
      </c>
      <c r="BG646" s="103">
        <v>22.864545415337233</v>
      </c>
      <c r="BH646" s="103">
        <v>23.718557166058446</v>
      </c>
      <c r="BI646" s="103">
        <v>0.85401175072121971</v>
      </c>
      <c r="BJ646" s="104">
        <v>964.04018722559613</v>
      </c>
      <c r="BK646" s="104">
        <v>3593.0203458419282</v>
      </c>
      <c r="BL646" s="104">
        <v>2628.9801586163289</v>
      </c>
      <c r="BP646" s="105">
        <v>641</v>
      </c>
      <c r="BQ646" s="109">
        <v>25.325604928533615</v>
      </c>
      <c r="BR646" s="109">
        <v>2</v>
      </c>
      <c r="BS646" s="109">
        <v>4.6162813647437329</v>
      </c>
      <c r="BT646" s="110">
        <v>145.05948790914522</v>
      </c>
      <c r="BU646" s="109">
        <v>25</v>
      </c>
      <c r="BV646" s="109">
        <v>27.941886293277349</v>
      </c>
      <c r="BW646" s="109">
        <v>2.9418862932773493</v>
      </c>
      <c r="BX646" s="110">
        <v>1336.3424319007477</v>
      </c>
      <c r="BY646" s="110">
        <v>3890</v>
      </c>
      <c r="BZ646" s="110">
        <v>2553.6575680992523</v>
      </c>
      <c r="CA646" s="111" t="s">
        <v>105</v>
      </c>
      <c r="CC646" s="103">
        <v>22.850242277981074</v>
      </c>
      <c r="CD646" s="103">
        <v>23.754704207140481</v>
      </c>
      <c r="CE646" s="103">
        <v>0.90446192915940604</v>
      </c>
      <c r="CF646" s="104">
        <v>971.50904687173761</v>
      </c>
      <c r="CG646" s="104">
        <v>3658.5035803867077</v>
      </c>
      <c r="CH646" s="104">
        <v>2686.9945335149678</v>
      </c>
    </row>
    <row r="647" spans="2:86" x14ac:dyDescent="0.2">
      <c r="B647" s="105">
        <v>642</v>
      </c>
      <c r="C647" s="109">
        <v>18.966202849194399</v>
      </c>
      <c r="D647" s="109">
        <v>3</v>
      </c>
      <c r="E647" s="109">
        <v>5.2200749971032776</v>
      </c>
      <c r="F647" s="110">
        <v>184.38730382352645</v>
      </c>
      <c r="G647" s="109">
        <v>21.186277846297678</v>
      </c>
      <c r="H647" s="109">
        <v>21.186277846297678</v>
      </c>
      <c r="I647" s="109">
        <v>0</v>
      </c>
      <c r="J647" s="110">
        <v>819.97563921245683</v>
      </c>
      <c r="K647" s="110">
        <v>3963.5300123335819</v>
      </c>
      <c r="L647" s="110">
        <v>3143.5543731211251</v>
      </c>
      <c r="M647" s="111" t="s">
        <v>104</v>
      </c>
      <c r="O647" s="103">
        <v>21.630987911460231</v>
      </c>
      <c r="P647" s="103">
        <v>22.046560924619545</v>
      </c>
      <c r="Q647" s="103">
        <v>0.41557301315931744</v>
      </c>
      <c r="R647" s="104">
        <v>873.75803168169841</v>
      </c>
      <c r="S647" s="104">
        <v>3991.0077306049016</v>
      </c>
      <c r="T647" s="104">
        <v>3117.2496989232041</v>
      </c>
      <c r="X647" s="105">
        <v>642</v>
      </c>
      <c r="Y647" s="109">
        <v>20.206317721721661</v>
      </c>
      <c r="Z647" s="109">
        <v>1</v>
      </c>
      <c r="AA647" s="109">
        <v>3.4418218621213592</v>
      </c>
      <c r="AB647" s="110">
        <v>149.79042829667264</v>
      </c>
      <c r="AC647" s="109">
        <v>22.648139583843019</v>
      </c>
      <c r="AD647" s="109">
        <v>22.648139583843019</v>
      </c>
      <c r="AE647" s="109">
        <v>0</v>
      </c>
      <c r="AF647" s="110">
        <v>829.23461581196318</v>
      </c>
      <c r="AG647" s="110">
        <v>4146.6651250917439</v>
      </c>
      <c r="AH647" s="110">
        <v>3317.4305092797808</v>
      </c>
      <c r="AI647" s="111" t="s">
        <v>104</v>
      </c>
      <c r="AK647" s="103">
        <v>21.679607640171941</v>
      </c>
      <c r="AL647" s="103">
        <v>22.08070656338985</v>
      </c>
      <c r="AM647" s="103">
        <v>0.40109892321789586</v>
      </c>
      <c r="AN647" s="104">
        <v>873.91942207990473</v>
      </c>
      <c r="AO647" s="104">
        <v>4036.6595932994869</v>
      </c>
      <c r="AP647" s="104">
        <v>3162.740171219581</v>
      </c>
      <c r="AT647" s="105">
        <v>642</v>
      </c>
      <c r="AU647" s="109">
        <v>23.900047524779851</v>
      </c>
      <c r="AV647" s="109">
        <v>2</v>
      </c>
      <c r="AW647" s="109">
        <v>4.6398493716168083</v>
      </c>
      <c r="AX647" s="110">
        <v>172.14711581819802</v>
      </c>
      <c r="AY647" s="109">
        <v>25</v>
      </c>
      <c r="AZ647" s="109">
        <v>26.539896896396659</v>
      </c>
      <c r="BA647" s="109">
        <v>1.5398968963966588</v>
      </c>
      <c r="BB647" s="110">
        <v>1153.1316502776967</v>
      </c>
      <c r="BC647" s="110">
        <v>3850</v>
      </c>
      <c r="BD647" s="110">
        <v>2696.8683497223033</v>
      </c>
      <c r="BE647" s="111" t="s">
        <v>105</v>
      </c>
      <c r="BG647" s="103">
        <v>22.867871668584371</v>
      </c>
      <c r="BH647" s="103">
        <v>23.722951776230314</v>
      </c>
      <c r="BI647" s="103">
        <v>0.85508010764594777</v>
      </c>
      <c r="BJ647" s="104">
        <v>964.33472221477371</v>
      </c>
      <c r="BK647" s="104">
        <v>3593.4206256770653</v>
      </c>
      <c r="BL647" s="104">
        <v>2629.0859034622886</v>
      </c>
      <c r="BP647" s="105">
        <v>642</v>
      </c>
      <c r="BQ647" s="109">
        <v>26.471446723375163</v>
      </c>
      <c r="BR647" s="109">
        <v>7</v>
      </c>
      <c r="BS647" s="109">
        <v>6.1639845105925248</v>
      </c>
      <c r="BT647" s="110">
        <v>141.21893656332949</v>
      </c>
      <c r="BU647" s="109">
        <v>25</v>
      </c>
      <c r="BV647" s="109">
        <v>25.635431233967687</v>
      </c>
      <c r="BW647" s="109">
        <v>0.63543123396768664</v>
      </c>
      <c r="BX647" s="110">
        <v>986.5336216584825</v>
      </c>
      <c r="BY647" s="110">
        <v>4240</v>
      </c>
      <c r="BZ647" s="110">
        <v>3253.4663783415176</v>
      </c>
      <c r="CA647" s="111" t="s">
        <v>105</v>
      </c>
      <c r="CC647" s="103">
        <v>22.853590810258364</v>
      </c>
      <c r="CD647" s="103">
        <v>23.757633688490682</v>
      </c>
      <c r="CE647" s="103">
        <v>0.9040428782323161</v>
      </c>
      <c r="CF647" s="104">
        <v>971.53244963620295</v>
      </c>
      <c r="CG647" s="104">
        <v>3659.4093380496565</v>
      </c>
      <c r="CH647" s="104">
        <v>2687.8768884134511</v>
      </c>
    </row>
    <row r="648" spans="2:86" x14ac:dyDescent="0.2">
      <c r="B648" s="105">
        <v>643</v>
      </c>
      <c r="C648" s="109">
        <v>20.061802260259856</v>
      </c>
      <c r="D648" s="109">
        <v>3</v>
      </c>
      <c r="E648" s="109">
        <v>2.8891393031767763</v>
      </c>
      <c r="F648" s="110">
        <v>171.46085325221523</v>
      </c>
      <c r="G648" s="109">
        <v>19.950941563436633</v>
      </c>
      <c r="H648" s="109">
        <v>19.950941563436633</v>
      </c>
      <c r="I648" s="109">
        <v>0</v>
      </c>
      <c r="J648" s="110">
        <v>769.98910015531419</v>
      </c>
      <c r="K648" s="110">
        <v>3741.1694814185939</v>
      </c>
      <c r="L648" s="110">
        <v>2971.1803812632797</v>
      </c>
      <c r="M648" s="111" t="s">
        <v>104</v>
      </c>
      <c r="O648" s="103">
        <v>21.628375086657705</v>
      </c>
      <c r="P648" s="103">
        <v>22.043301796530614</v>
      </c>
      <c r="Q648" s="103">
        <v>0.41492670987291103</v>
      </c>
      <c r="R648" s="104">
        <v>873.59664920654075</v>
      </c>
      <c r="S648" s="104">
        <v>3990.6191796730409</v>
      </c>
      <c r="T648" s="104">
        <v>3117.0225304665014</v>
      </c>
      <c r="X648" s="105">
        <v>643</v>
      </c>
      <c r="Y648" s="109">
        <v>20.750024432056744</v>
      </c>
      <c r="Z648" s="109">
        <v>1</v>
      </c>
      <c r="AA648" s="109">
        <v>4.7143160468232423</v>
      </c>
      <c r="AB648" s="110">
        <v>147.29886591896681</v>
      </c>
      <c r="AC648" s="109">
        <v>24.464340478879986</v>
      </c>
      <c r="AD648" s="109">
        <v>24.464340478879986</v>
      </c>
      <c r="AE648" s="109">
        <v>0</v>
      </c>
      <c r="AF648" s="110">
        <v>881.22908028536642</v>
      </c>
      <c r="AG648" s="110">
        <v>4473.5812861983977</v>
      </c>
      <c r="AH648" s="110">
        <v>3592.3522059130314</v>
      </c>
      <c r="AI648" s="111" t="s">
        <v>104</v>
      </c>
      <c r="AK648" s="103">
        <v>21.683938484400105</v>
      </c>
      <c r="AL648" s="103">
        <v>22.084413614580349</v>
      </c>
      <c r="AM648" s="103">
        <v>0.40047513018023195</v>
      </c>
      <c r="AN648" s="104">
        <v>873.93079013310148</v>
      </c>
      <c r="AO648" s="104">
        <v>4037.3390982651149</v>
      </c>
      <c r="AP648" s="104">
        <v>3163.4083081320123</v>
      </c>
      <c r="AT648" s="105">
        <v>643</v>
      </c>
      <c r="AU648" s="109">
        <v>23.432002010711106</v>
      </c>
      <c r="AV648" s="109">
        <v>5</v>
      </c>
      <c r="AW648" s="109">
        <v>3.9305887578798813</v>
      </c>
      <c r="AX648" s="110">
        <v>178.46215938204907</v>
      </c>
      <c r="AY648" s="109">
        <v>22.362590768590987</v>
      </c>
      <c r="AZ648" s="109">
        <v>22.362590768590987</v>
      </c>
      <c r="BA648" s="109">
        <v>0</v>
      </c>
      <c r="BB648" s="110">
        <v>849.33988243977876</v>
      </c>
      <c r="BC648" s="110">
        <v>3604.388615288648</v>
      </c>
      <c r="BD648" s="110">
        <v>2755.0487328488693</v>
      </c>
      <c r="BE648" s="111" t="s">
        <v>104</v>
      </c>
      <c r="BG648" s="103">
        <v>22.867085850699468</v>
      </c>
      <c r="BH648" s="103">
        <v>23.72083612925109</v>
      </c>
      <c r="BI648" s="103">
        <v>0.85375027855163055</v>
      </c>
      <c r="BJ648" s="104">
        <v>964.15588109537259</v>
      </c>
      <c r="BK648" s="104">
        <v>3593.4376832036778</v>
      </c>
      <c r="BL648" s="104">
        <v>2629.2818021083017</v>
      </c>
      <c r="BP648" s="105">
        <v>643</v>
      </c>
      <c r="BQ648" s="109">
        <v>25.356731797713564</v>
      </c>
      <c r="BR648" s="109">
        <v>6</v>
      </c>
      <c r="BS648" s="109">
        <v>5.1831277473854751</v>
      </c>
      <c r="BT648" s="110">
        <v>127.12658080261632</v>
      </c>
      <c r="BU648" s="109">
        <v>24.539859545099041</v>
      </c>
      <c r="BV648" s="109">
        <v>24.539859545099041</v>
      </c>
      <c r="BW648" s="109">
        <v>0</v>
      </c>
      <c r="BX648" s="110">
        <v>863.32236715558759</v>
      </c>
      <c r="BY648" s="110">
        <v>4100.9789317648556</v>
      </c>
      <c r="BZ648" s="110">
        <v>3237.6565646092681</v>
      </c>
      <c r="CA648" s="111" t="s">
        <v>104</v>
      </c>
      <c r="CC648" s="103">
        <v>22.856213312178799</v>
      </c>
      <c r="CD648" s="103">
        <v>23.758850213928643</v>
      </c>
      <c r="CE648" s="103">
        <v>0.90263690174983968</v>
      </c>
      <c r="CF648" s="104">
        <v>971.36416023887693</v>
      </c>
      <c r="CG648" s="104">
        <v>3660.0960714768967</v>
      </c>
      <c r="CH648" s="104">
        <v>2688.7319112380173</v>
      </c>
    </row>
    <row r="649" spans="2:86" x14ac:dyDescent="0.2">
      <c r="B649" s="105">
        <v>644</v>
      </c>
      <c r="C649" s="109">
        <v>22.63436433424247</v>
      </c>
      <c r="D649" s="109">
        <v>8</v>
      </c>
      <c r="E649" s="109">
        <v>2.1576393992003835</v>
      </c>
      <c r="F649" s="110">
        <v>141.88449678348209</v>
      </c>
      <c r="G649" s="109">
        <v>16.792003733442854</v>
      </c>
      <c r="H649" s="109">
        <v>16.792003733442854</v>
      </c>
      <c r="I649" s="109">
        <v>0</v>
      </c>
      <c r="J649" s="110">
        <v>645.64460878676766</v>
      </c>
      <c r="K649" s="110">
        <v>3422.5606720197138</v>
      </c>
      <c r="L649" s="110">
        <v>2776.9160632329463</v>
      </c>
      <c r="M649" s="111" t="s">
        <v>104</v>
      </c>
      <c r="O649" s="103">
        <v>21.62086519325209</v>
      </c>
      <c r="P649" s="103">
        <v>22.035147606991657</v>
      </c>
      <c r="Q649" s="103">
        <v>0.41428241373956798</v>
      </c>
      <c r="R649" s="104">
        <v>873.24268641085791</v>
      </c>
      <c r="S649" s="104">
        <v>3989.7371012450076</v>
      </c>
      <c r="T649" s="104">
        <v>3116.4944148341515</v>
      </c>
      <c r="X649" s="105">
        <v>644</v>
      </c>
      <c r="Y649" s="109">
        <v>18.512311743234555</v>
      </c>
      <c r="Z649" s="109">
        <v>0</v>
      </c>
      <c r="AA649" s="109">
        <v>3.709288646324389</v>
      </c>
      <c r="AB649" s="110">
        <v>155.68965512768222</v>
      </c>
      <c r="AC649" s="109">
        <v>22.221600389558944</v>
      </c>
      <c r="AD649" s="109">
        <v>22.221600389558944</v>
      </c>
      <c r="AE649" s="109">
        <v>0</v>
      </c>
      <c r="AF649" s="110">
        <v>822.33766681445059</v>
      </c>
      <c r="AG649" s="110">
        <v>3999.8880701206099</v>
      </c>
      <c r="AH649" s="110">
        <v>3177.5504033061593</v>
      </c>
      <c r="AI649" s="111" t="s">
        <v>104</v>
      </c>
      <c r="AK649" s="103">
        <v>21.684773363134823</v>
      </c>
      <c r="AL649" s="103">
        <v>22.084626637522863</v>
      </c>
      <c r="AM649" s="103">
        <v>0.39985327438802665</v>
      </c>
      <c r="AN649" s="104">
        <v>873.85067658757566</v>
      </c>
      <c r="AO649" s="104">
        <v>4037.2809444947043</v>
      </c>
      <c r="AP649" s="104">
        <v>3163.4302679071279</v>
      </c>
      <c r="AT649" s="105">
        <v>644</v>
      </c>
      <c r="AU649" s="109">
        <v>23.637369013937978</v>
      </c>
      <c r="AV649" s="109">
        <v>2</v>
      </c>
      <c r="AW649" s="109">
        <v>4.4596438555620619</v>
      </c>
      <c r="AX649" s="110">
        <v>158.40641326152695</v>
      </c>
      <c r="AY649" s="109">
        <v>25</v>
      </c>
      <c r="AZ649" s="109">
        <v>26.097012869500041</v>
      </c>
      <c r="BA649" s="109">
        <v>1.0970128695000412</v>
      </c>
      <c r="BB649" s="110">
        <v>1072.9583436865332</v>
      </c>
      <c r="BC649" s="110">
        <v>3850</v>
      </c>
      <c r="BD649" s="110">
        <v>2777.0416563134668</v>
      </c>
      <c r="BE649" s="111" t="s">
        <v>105</v>
      </c>
      <c r="BG649" s="103">
        <v>22.870397829192171</v>
      </c>
      <c r="BH649" s="103">
        <v>23.724525844686262</v>
      </c>
      <c r="BI649" s="103">
        <v>0.85412801549409711</v>
      </c>
      <c r="BJ649" s="104">
        <v>964.3248290186508</v>
      </c>
      <c r="BK649" s="104">
        <v>3593.836071894355</v>
      </c>
      <c r="BL649" s="104">
        <v>2629.5112428757011</v>
      </c>
      <c r="BP649" s="105">
        <v>644</v>
      </c>
      <c r="BQ649" s="109">
        <v>18.487205754209249</v>
      </c>
      <c r="BR649" s="109">
        <v>6</v>
      </c>
      <c r="BS649" s="109">
        <v>3.7978199683668565</v>
      </c>
      <c r="BT649" s="110">
        <v>148.35329364210529</v>
      </c>
      <c r="BU649" s="109">
        <v>16.285025722576105</v>
      </c>
      <c r="BV649" s="109">
        <v>16.285025722576105</v>
      </c>
      <c r="BW649" s="109">
        <v>0</v>
      </c>
      <c r="BX649" s="110">
        <v>636.90406531938845</v>
      </c>
      <c r="BY649" s="110">
        <v>2862.7538583864157</v>
      </c>
      <c r="BZ649" s="110">
        <v>2225.8497930670273</v>
      </c>
      <c r="CA649" s="111" t="s">
        <v>104</v>
      </c>
      <c r="CC649" s="103">
        <v>22.846009604741528</v>
      </c>
      <c r="CD649" s="103">
        <v>23.747244896395486</v>
      </c>
      <c r="CE649" s="103">
        <v>0.90123529165395488</v>
      </c>
      <c r="CF649" s="104">
        <v>970.84481226539936</v>
      </c>
      <c r="CG649" s="104">
        <v>3658.8579624503591</v>
      </c>
      <c r="CH649" s="104">
        <v>2688.0131501849564</v>
      </c>
    </row>
    <row r="650" spans="2:86" x14ac:dyDescent="0.2">
      <c r="B650" s="105">
        <v>645</v>
      </c>
      <c r="C650" s="109">
        <v>21.679247865192131</v>
      </c>
      <c r="D650" s="109">
        <v>2</v>
      </c>
      <c r="E650" s="109">
        <v>2.7868422649323774</v>
      </c>
      <c r="F650" s="110">
        <v>132.45860307787322</v>
      </c>
      <c r="G650" s="109">
        <v>22.46609013012451</v>
      </c>
      <c r="H650" s="109">
        <v>22.46609013012451</v>
      </c>
      <c r="I650" s="109">
        <v>0</v>
      </c>
      <c r="J650" s="110">
        <v>806.44130698160859</v>
      </c>
      <c r="K650" s="110">
        <v>4143.8962234224118</v>
      </c>
      <c r="L650" s="110">
        <v>3337.4549164408031</v>
      </c>
      <c r="M650" s="111" t="s">
        <v>104</v>
      </c>
      <c r="O650" s="103">
        <v>21.622175619510809</v>
      </c>
      <c r="P650" s="103">
        <v>22.035815734934502</v>
      </c>
      <c r="Q650" s="103">
        <v>0.41364011542369272</v>
      </c>
      <c r="R650" s="104">
        <v>873.139118380735</v>
      </c>
      <c r="S650" s="104">
        <v>3989.976107635981</v>
      </c>
      <c r="T650" s="104">
        <v>3116.8369892552469</v>
      </c>
      <c r="X650" s="105">
        <v>645</v>
      </c>
      <c r="Y650" s="109">
        <v>23.443035568800784</v>
      </c>
      <c r="Z650" s="109">
        <v>2</v>
      </c>
      <c r="AA650" s="109">
        <v>4.9868049053516152</v>
      </c>
      <c r="AB650" s="110">
        <v>138.39575840416251</v>
      </c>
      <c r="AC650" s="109">
        <v>25</v>
      </c>
      <c r="AD650" s="109">
        <v>26.4298404741524</v>
      </c>
      <c r="AE650" s="109">
        <v>1.4298404741523996</v>
      </c>
      <c r="AF650" s="110">
        <v>1145.7670437515944</v>
      </c>
      <c r="AG650" s="110">
        <v>4640</v>
      </c>
      <c r="AH650" s="110">
        <v>3494.2329562484056</v>
      </c>
      <c r="AI650" s="111" t="s">
        <v>105</v>
      </c>
      <c r="AK650" s="103">
        <v>21.68991324939353</v>
      </c>
      <c r="AL650" s="103">
        <v>22.091363403161047</v>
      </c>
      <c r="AM650" s="103">
        <v>0.40145015376750631</v>
      </c>
      <c r="AN650" s="104">
        <v>874.27225235062053</v>
      </c>
      <c r="AO650" s="104">
        <v>4038.2153926427745</v>
      </c>
      <c r="AP650" s="104">
        <v>3163.9431402921527</v>
      </c>
      <c r="AT650" s="105">
        <v>645</v>
      </c>
      <c r="AU650" s="109">
        <v>19.293865418293407</v>
      </c>
      <c r="AV650" s="109">
        <v>1</v>
      </c>
      <c r="AW650" s="109">
        <v>5.0242182934295752</v>
      </c>
      <c r="AX650" s="110">
        <v>133.7853026712599</v>
      </c>
      <c r="AY650" s="109">
        <v>23.318083711722984</v>
      </c>
      <c r="AZ650" s="109">
        <v>23.318083711722984</v>
      </c>
      <c r="BA650" s="109">
        <v>0</v>
      </c>
      <c r="BB650" s="110">
        <v>833.3278140229495</v>
      </c>
      <c r="BC650" s="110">
        <v>3547.7125567584476</v>
      </c>
      <c r="BD650" s="110">
        <v>2714.3847427354981</v>
      </c>
      <c r="BE650" s="111" t="s">
        <v>104</v>
      </c>
      <c r="BG650" s="103">
        <v>22.871091915831752</v>
      </c>
      <c r="BH650" s="103">
        <v>23.723895701844459</v>
      </c>
      <c r="BI650" s="103">
        <v>0.8528037860127109</v>
      </c>
      <c r="BJ650" s="104">
        <v>964.12173287137045</v>
      </c>
      <c r="BK650" s="104">
        <v>3593.7645625685632</v>
      </c>
      <c r="BL650" s="104">
        <v>2629.642829697189</v>
      </c>
      <c r="BP650" s="105">
        <v>645</v>
      </c>
      <c r="BQ650" s="109">
        <v>22.887183380404995</v>
      </c>
      <c r="BR650" s="109">
        <v>4</v>
      </c>
      <c r="BS650" s="109">
        <v>5.4952163026079583</v>
      </c>
      <c r="BT650" s="110">
        <v>169.99643567111045</v>
      </c>
      <c r="BU650" s="109">
        <v>24.382399683012952</v>
      </c>
      <c r="BV650" s="109">
        <v>24.382399683012952</v>
      </c>
      <c r="BW650" s="109">
        <v>0</v>
      </c>
      <c r="BX650" s="110">
        <v>901.468426161499</v>
      </c>
      <c r="BY650" s="110">
        <v>3937.3599524519427</v>
      </c>
      <c r="BZ650" s="110">
        <v>3035.8915262904438</v>
      </c>
      <c r="CA650" s="111" t="s">
        <v>104</v>
      </c>
      <c r="CC650" s="103">
        <v>22.848391604862879</v>
      </c>
      <c r="CD650" s="103">
        <v>23.748229632498767</v>
      </c>
      <c r="CE650" s="103">
        <v>0.89983802763588672</v>
      </c>
      <c r="CF650" s="104">
        <v>970.7372519768661</v>
      </c>
      <c r="CG650" s="104">
        <v>3659.2897484813693</v>
      </c>
      <c r="CH650" s="104">
        <v>2688.5524965044997</v>
      </c>
    </row>
    <row r="651" spans="2:86" x14ac:dyDescent="0.2">
      <c r="B651" s="105">
        <v>646</v>
      </c>
      <c r="C651" s="109">
        <v>23.018026272613007</v>
      </c>
      <c r="D651" s="109">
        <v>2</v>
      </c>
      <c r="E651" s="109">
        <v>4.648873216475641</v>
      </c>
      <c r="F651" s="110">
        <v>160.94879260056209</v>
      </c>
      <c r="G651" s="109">
        <v>25</v>
      </c>
      <c r="H651" s="109">
        <v>25.666899489088649</v>
      </c>
      <c r="I651" s="109">
        <v>0.66689948908864949</v>
      </c>
      <c r="J651" s="110">
        <v>1030.990700636519</v>
      </c>
      <c r="K651" s="110">
        <v>4600</v>
      </c>
      <c r="L651" s="110">
        <v>3569.0092993634807</v>
      </c>
      <c r="M651" s="111" t="s">
        <v>105</v>
      </c>
      <c r="O651" s="103">
        <v>21.627404449821164</v>
      </c>
      <c r="P651" s="103">
        <v>22.041436607618948</v>
      </c>
      <c r="Q651" s="103">
        <v>0.41403215779778701</v>
      </c>
      <c r="R651" s="104">
        <v>873.38347067524865</v>
      </c>
      <c r="S651" s="104">
        <v>3990.920417066885</v>
      </c>
      <c r="T651" s="104">
        <v>3117.5369463916372</v>
      </c>
      <c r="X651" s="105">
        <v>646</v>
      </c>
      <c r="Y651" s="109">
        <v>16.702427071802667</v>
      </c>
      <c r="Z651" s="109">
        <v>2</v>
      </c>
      <c r="AA651" s="109">
        <v>4.2378242891537026</v>
      </c>
      <c r="AB651" s="110">
        <v>193.68214491530983</v>
      </c>
      <c r="AC651" s="109">
        <v>18.940251360956371</v>
      </c>
      <c r="AD651" s="109">
        <v>18.940251360956371</v>
      </c>
      <c r="AE651" s="109">
        <v>0</v>
      </c>
      <c r="AF651" s="110">
        <v>761.88968574400087</v>
      </c>
      <c r="AG651" s="110">
        <v>3549.2452449721468</v>
      </c>
      <c r="AH651" s="110">
        <v>2787.3555592281459</v>
      </c>
      <c r="AI651" s="111" t="s">
        <v>104</v>
      </c>
      <c r="AK651" s="103">
        <v>21.68565680684177</v>
      </c>
      <c r="AL651" s="103">
        <v>22.086485520742777</v>
      </c>
      <c r="AM651" s="103">
        <v>0.40082871390099312</v>
      </c>
      <c r="AN651" s="104">
        <v>874.09828552924796</v>
      </c>
      <c r="AO651" s="104">
        <v>4037.4584729095377</v>
      </c>
      <c r="AP651" s="104">
        <v>3163.3601873802891</v>
      </c>
      <c r="AT651" s="105">
        <v>646</v>
      </c>
      <c r="AU651" s="109">
        <v>25.361069188261354</v>
      </c>
      <c r="AV651" s="109">
        <v>4</v>
      </c>
      <c r="AW651" s="109">
        <v>6.5011257455773475</v>
      </c>
      <c r="AX651" s="110">
        <v>144.15695281291829</v>
      </c>
      <c r="AY651" s="109">
        <v>25</v>
      </c>
      <c r="AZ651" s="109">
        <v>27.862194933838701</v>
      </c>
      <c r="BA651" s="109">
        <v>2.8621949338387012</v>
      </c>
      <c r="BB651" s="110">
        <v>1323.4861928887233</v>
      </c>
      <c r="BC651" s="110">
        <v>3950</v>
      </c>
      <c r="BD651" s="110">
        <v>2626.5138071112769</v>
      </c>
      <c r="BE651" s="111" t="s">
        <v>105</v>
      </c>
      <c r="BG651" s="103">
        <v>22.874387439181859</v>
      </c>
      <c r="BH651" s="103">
        <v>23.730301737807299</v>
      </c>
      <c r="BI651" s="103">
        <v>0.85591429862544466</v>
      </c>
      <c r="BJ651" s="104">
        <v>964.67802460514349</v>
      </c>
      <c r="BK651" s="104">
        <v>3594.3160106141227</v>
      </c>
      <c r="BL651" s="104">
        <v>2629.6379860089751</v>
      </c>
      <c r="BP651" s="105">
        <v>646</v>
      </c>
      <c r="BQ651" s="109">
        <v>12.743109957378804</v>
      </c>
      <c r="BR651" s="109">
        <v>2</v>
      </c>
      <c r="BS651" s="109">
        <v>3.2743783396408395</v>
      </c>
      <c r="BT651" s="110">
        <v>140.33896348454937</v>
      </c>
      <c r="BU651" s="109">
        <v>14.017488297019643</v>
      </c>
      <c r="BV651" s="109">
        <v>14.017488297019643</v>
      </c>
      <c r="BW651" s="109">
        <v>0</v>
      </c>
      <c r="BX651" s="110">
        <v>560.86361239513872</v>
      </c>
      <c r="BY651" s="110">
        <v>2242.6232445529463</v>
      </c>
      <c r="BZ651" s="110">
        <v>1681.7596321578076</v>
      </c>
      <c r="CA651" s="111" t="s">
        <v>104</v>
      </c>
      <c r="CC651" s="103">
        <v>22.834721475903368</v>
      </c>
      <c r="CD651" s="103">
        <v>23.733166565415985</v>
      </c>
      <c r="CE651" s="103">
        <v>0.89844508951261137</v>
      </c>
      <c r="CF651" s="104">
        <v>970.10277265862806</v>
      </c>
      <c r="CG651" s="104">
        <v>3657.0967662771459</v>
      </c>
      <c r="CH651" s="104">
        <v>2686.9939936185142</v>
      </c>
    </row>
    <row r="652" spans="2:86" x14ac:dyDescent="0.2">
      <c r="B652" s="105">
        <v>647</v>
      </c>
      <c r="C652" s="109">
        <v>21.43361088938941</v>
      </c>
      <c r="D652" s="109">
        <v>0</v>
      </c>
      <c r="E652" s="109">
        <v>5.0226584474524234</v>
      </c>
      <c r="F652" s="110">
        <v>168.56652897408702</v>
      </c>
      <c r="G652" s="109">
        <v>25</v>
      </c>
      <c r="H652" s="109">
        <v>26.456269336841835</v>
      </c>
      <c r="I652" s="109">
        <v>1.4562693368418351</v>
      </c>
      <c r="J652" s="110">
        <v>1180.6950096056173</v>
      </c>
      <c r="K652" s="110">
        <v>4500</v>
      </c>
      <c r="L652" s="110">
        <v>3319.3049903943829</v>
      </c>
      <c r="M652" s="111" t="s">
        <v>105</v>
      </c>
      <c r="O652" s="103">
        <v>21.632617116822985</v>
      </c>
      <c r="P652" s="103">
        <v>22.048260151249895</v>
      </c>
      <c r="Q652" s="103">
        <v>0.41564303442691231</v>
      </c>
      <c r="R652" s="104">
        <v>873.85844986988593</v>
      </c>
      <c r="S652" s="104">
        <v>3991.7072479524072</v>
      </c>
      <c r="T652" s="104">
        <v>3117.8487980825225</v>
      </c>
      <c r="X652" s="105">
        <v>647</v>
      </c>
      <c r="Y652" s="109">
        <v>21.614982959135308</v>
      </c>
      <c r="Z652" s="109">
        <v>1</v>
      </c>
      <c r="AA652" s="109">
        <v>5.6766207808405289</v>
      </c>
      <c r="AB652" s="110">
        <v>151.69421904901648</v>
      </c>
      <c r="AC652" s="109">
        <v>25</v>
      </c>
      <c r="AD652" s="109">
        <v>26.291603739975837</v>
      </c>
      <c r="AE652" s="109">
        <v>1.2916037399758373</v>
      </c>
      <c r="AF652" s="110">
        <v>1134.1828922446673</v>
      </c>
      <c r="AG652" s="110">
        <v>4570</v>
      </c>
      <c r="AH652" s="110">
        <v>3435.8171077553325</v>
      </c>
      <c r="AI652" s="111" t="s">
        <v>105</v>
      </c>
      <c r="AK652" s="103">
        <v>21.69077943928869</v>
      </c>
      <c r="AL652" s="103">
        <v>22.092984930664311</v>
      </c>
      <c r="AM652" s="103">
        <v>0.40220549137560646</v>
      </c>
      <c r="AN652" s="104">
        <v>874.50027101103376</v>
      </c>
      <c r="AO652" s="104">
        <v>4038.2815664599093</v>
      </c>
      <c r="AP652" s="104">
        <v>3163.781295448875</v>
      </c>
      <c r="AT652" s="105">
        <v>647</v>
      </c>
      <c r="AU652" s="109">
        <v>21.993057299191587</v>
      </c>
      <c r="AV652" s="109">
        <v>8</v>
      </c>
      <c r="AW652" s="109">
        <v>3.5610909331303229</v>
      </c>
      <c r="AX652" s="110">
        <v>171.48201825873119</v>
      </c>
      <c r="AY652" s="109">
        <v>17.554148232321911</v>
      </c>
      <c r="AZ652" s="109">
        <v>17.554148232321911</v>
      </c>
      <c r="BA652" s="109">
        <v>0</v>
      </c>
      <c r="BB652" s="110">
        <v>698.10646522838852</v>
      </c>
      <c r="BC652" s="110">
        <v>3033.1222348482866</v>
      </c>
      <c r="BD652" s="110">
        <v>2335.015769619898</v>
      </c>
      <c r="BE652" s="111" t="s">
        <v>104</v>
      </c>
      <c r="BG652" s="103">
        <v>22.866164503777132</v>
      </c>
      <c r="BH652" s="103">
        <v>23.720755905495885</v>
      </c>
      <c r="BI652" s="103">
        <v>0.85459140171875925</v>
      </c>
      <c r="BJ652" s="104">
        <v>964.26601292140811</v>
      </c>
      <c r="BK652" s="104">
        <v>3593.4486322899097</v>
      </c>
      <c r="BL652" s="104">
        <v>2629.1826193684979</v>
      </c>
      <c r="BP652" s="105">
        <v>647</v>
      </c>
      <c r="BQ652" s="109">
        <v>18.846131004396494</v>
      </c>
      <c r="BR652" s="109">
        <v>2</v>
      </c>
      <c r="BS652" s="109">
        <v>6.7786570420874064</v>
      </c>
      <c r="BT652" s="110">
        <v>170.71613089321562</v>
      </c>
      <c r="BU652" s="109">
        <v>23.6247880464839</v>
      </c>
      <c r="BV652" s="109">
        <v>23.6247880464839</v>
      </c>
      <c r="BW652" s="109">
        <v>0</v>
      </c>
      <c r="BX652" s="110">
        <v>879.45977228773268</v>
      </c>
      <c r="BY652" s="110">
        <v>3683.718206972585</v>
      </c>
      <c r="BZ652" s="110">
        <v>2804.2584346848525</v>
      </c>
      <c r="CA652" s="111" t="s">
        <v>104</v>
      </c>
      <c r="CC652" s="103">
        <v>22.835942598887264</v>
      </c>
      <c r="CD652" s="103">
        <v>23.732999056113151</v>
      </c>
      <c r="CE652" s="103">
        <v>0.89705645722588401</v>
      </c>
      <c r="CF652" s="104">
        <v>969.96267528556643</v>
      </c>
      <c r="CG652" s="104">
        <v>3657.1379122442177</v>
      </c>
      <c r="CH652" s="104">
        <v>2687.1752369586479</v>
      </c>
    </row>
    <row r="653" spans="2:86" x14ac:dyDescent="0.2">
      <c r="B653" s="105">
        <v>648</v>
      </c>
      <c r="C653" s="109">
        <v>18.495162258723589</v>
      </c>
      <c r="D653" s="109">
        <v>0</v>
      </c>
      <c r="E653" s="109">
        <v>3.013061476138962</v>
      </c>
      <c r="F653" s="110">
        <v>172.07401985253887</v>
      </c>
      <c r="G653" s="109">
        <v>21.50822373486255</v>
      </c>
      <c r="H653" s="109">
        <v>21.50822373486255</v>
      </c>
      <c r="I653" s="109">
        <v>0</v>
      </c>
      <c r="J653" s="110">
        <v>817.32073189841537</v>
      </c>
      <c r="K653" s="110">
        <v>3871.4802722752593</v>
      </c>
      <c r="L653" s="110">
        <v>3054.1595403768438</v>
      </c>
      <c r="M653" s="111" t="s">
        <v>104</v>
      </c>
      <c r="O653" s="103">
        <v>21.632425151727368</v>
      </c>
      <c r="P653" s="103">
        <v>22.047426761718437</v>
      </c>
      <c r="Q653" s="103">
        <v>0.41500160999106828</v>
      </c>
      <c r="R653" s="104">
        <v>873.77120030511526</v>
      </c>
      <c r="S653" s="104">
        <v>3991.5217124961159</v>
      </c>
      <c r="T653" s="104">
        <v>3117.7505121910012</v>
      </c>
      <c r="X653" s="105">
        <v>648</v>
      </c>
      <c r="Y653" s="109">
        <v>17.835379417445871</v>
      </c>
      <c r="Z653" s="109">
        <v>2</v>
      </c>
      <c r="AA653" s="109">
        <v>4.6143138306409384</v>
      </c>
      <c r="AB653" s="110">
        <v>113.78440664103607</v>
      </c>
      <c r="AC653" s="109">
        <v>20.44969324808681</v>
      </c>
      <c r="AD653" s="109">
        <v>20.44969324808681</v>
      </c>
      <c r="AE653" s="109">
        <v>0</v>
      </c>
      <c r="AF653" s="110">
        <v>727.27520408364035</v>
      </c>
      <c r="AG653" s="110">
        <v>3820.9447846556259</v>
      </c>
      <c r="AH653" s="110">
        <v>3093.6695805719855</v>
      </c>
      <c r="AI653" s="111" t="s">
        <v>104</v>
      </c>
      <c r="AK653" s="103">
        <v>21.688864182820787</v>
      </c>
      <c r="AL653" s="103">
        <v>22.090448986709717</v>
      </c>
      <c r="AM653" s="103">
        <v>0.40158480388891571</v>
      </c>
      <c r="AN653" s="104">
        <v>874.27307183367668</v>
      </c>
      <c r="AO653" s="104">
        <v>4037.946170191693</v>
      </c>
      <c r="AP653" s="104">
        <v>3163.6730983580155</v>
      </c>
      <c r="AT653" s="105">
        <v>648</v>
      </c>
      <c r="AU653" s="109">
        <v>23.614695052723885</v>
      </c>
      <c r="AV653" s="109">
        <v>5</v>
      </c>
      <c r="AW653" s="109">
        <v>4.8872817134712587</v>
      </c>
      <c r="AX653" s="110">
        <v>108.1041786285988</v>
      </c>
      <c r="AY653" s="109">
        <v>23.501976766195142</v>
      </c>
      <c r="AZ653" s="109">
        <v>23.501976766195142</v>
      </c>
      <c r="BA653" s="109">
        <v>0</v>
      </c>
      <c r="BB653" s="110">
        <v>813.16348161445308</v>
      </c>
      <c r="BC653" s="110">
        <v>3775.2965149292713</v>
      </c>
      <c r="BD653" s="110">
        <v>2962.133033314818</v>
      </c>
      <c r="BE653" s="111" t="s">
        <v>104</v>
      </c>
      <c r="BG653" s="103">
        <v>22.86714569554012</v>
      </c>
      <c r="BH653" s="103">
        <v>23.720418283367334</v>
      </c>
      <c r="BI653" s="103">
        <v>0.85327258782721793</v>
      </c>
      <c r="BJ653" s="104">
        <v>964.03283000272449</v>
      </c>
      <c r="BK653" s="104">
        <v>3593.7292617384269</v>
      </c>
      <c r="BL653" s="104">
        <v>2629.6964317356988</v>
      </c>
      <c r="BP653" s="105">
        <v>648</v>
      </c>
      <c r="BQ653" s="109">
        <v>21.434270758919229</v>
      </c>
      <c r="BR653" s="109">
        <v>3</v>
      </c>
      <c r="BS653" s="109">
        <v>6.1853222078087224</v>
      </c>
      <c r="BT653" s="110">
        <v>173.49435943843361</v>
      </c>
      <c r="BU653" s="109">
        <v>24.61959296672795</v>
      </c>
      <c r="BV653" s="109">
        <v>24.61959296672795</v>
      </c>
      <c r="BW653" s="109">
        <v>0</v>
      </c>
      <c r="BX653" s="110">
        <v>912.08214844027202</v>
      </c>
      <c r="BY653" s="110">
        <v>3902.9389450091926</v>
      </c>
      <c r="BZ653" s="110">
        <v>2990.8567965689208</v>
      </c>
      <c r="CA653" s="111" t="s">
        <v>104</v>
      </c>
      <c r="CC653" s="103">
        <v>22.838695145751217</v>
      </c>
      <c r="CD653" s="103">
        <v>23.734367256592495</v>
      </c>
      <c r="CE653" s="103">
        <v>0.89567211084127607</v>
      </c>
      <c r="CF653" s="104">
        <v>969.87335348487932</v>
      </c>
      <c r="CG653" s="104">
        <v>3657.5172348256456</v>
      </c>
      <c r="CH653" s="104">
        <v>2687.6438813407626</v>
      </c>
    </row>
    <row r="654" spans="2:86" x14ac:dyDescent="0.2">
      <c r="B654" s="105">
        <v>649</v>
      </c>
      <c r="C654" s="109">
        <v>24.246122813868393</v>
      </c>
      <c r="D654" s="109">
        <v>1</v>
      </c>
      <c r="E654" s="109">
        <v>3.5411556422025323</v>
      </c>
      <c r="F654" s="110">
        <v>141.6810014812433</v>
      </c>
      <c r="G654" s="109">
        <v>25</v>
      </c>
      <c r="H654" s="109">
        <v>26.787278456070926</v>
      </c>
      <c r="I654" s="109">
        <v>1.7872784560709256</v>
      </c>
      <c r="J654" s="110">
        <v>1213.39112357401</v>
      </c>
      <c r="K654" s="110">
        <v>4550</v>
      </c>
      <c r="L654" s="110">
        <v>3336.6088764259903</v>
      </c>
      <c r="M654" s="111" t="s">
        <v>105</v>
      </c>
      <c r="O654" s="103">
        <v>21.637614018982028</v>
      </c>
      <c r="P654" s="103">
        <v>22.054730077118055</v>
      </c>
      <c r="Q654" s="103">
        <v>0.41711605813602953</v>
      </c>
      <c r="R654" s="104">
        <v>874.2944975674709</v>
      </c>
      <c r="S654" s="104">
        <v>3992.3822337403435</v>
      </c>
      <c r="T654" s="104">
        <v>3118.0877361728735</v>
      </c>
      <c r="X654" s="105">
        <v>649</v>
      </c>
      <c r="Y654" s="109">
        <v>23.295776322726184</v>
      </c>
      <c r="Z654" s="109">
        <v>1</v>
      </c>
      <c r="AA654" s="109">
        <v>2.778437764291374</v>
      </c>
      <c r="AB654" s="110">
        <v>122.87598998511515</v>
      </c>
      <c r="AC654" s="109">
        <v>25</v>
      </c>
      <c r="AD654" s="109">
        <v>25.074214087017559</v>
      </c>
      <c r="AE654" s="109">
        <v>7.4214087017558938E-2</v>
      </c>
      <c r="AF654" s="110">
        <v>886.23452564827585</v>
      </c>
      <c r="AG654" s="110">
        <v>4570</v>
      </c>
      <c r="AH654" s="110">
        <v>3683.7654743517242</v>
      </c>
      <c r="AI654" s="111" t="s">
        <v>105</v>
      </c>
      <c r="AK654" s="103">
        <v>21.693966087007503</v>
      </c>
      <c r="AL654" s="103">
        <v>22.095046467603872</v>
      </c>
      <c r="AM654" s="103">
        <v>0.40108038059635581</v>
      </c>
      <c r="AN654" s="104">
        <v>874.29150242507058</v>
      </c>
      <c r="AO654" s="104">
        <v>4038.7659757846181</v>
      </c>
      <c r="AP654" s="104">
        <v>3164.4744733595467</v>
      </c>
      <c r="AT654" s="105">
        <v>649</v>
      </c>
      <c r="AU654" s="109">
        <v>20.872312672715839</v>
      </c>
      <c r="AV654" s="109">
        <v>3</v>
      </c>
      <c r="AW654" s="109">
        <v>5.2112480807346744</v>
      </c>
      <c r="AX654" s="110">
        <v>179.94293010899565</v>
      </c>
      <c r="AY654" s="109">
        <v>23.083560753450513</v>
      </c>
      <c r="AZ654" s="109">
        <v>23.083560753450513</v>
      </c>
      <c r="BA654" s="109">
        <v>0</v>
      </c>
      <c r="BB654" s="110">
        <v>872.4497527125111</v>
      </c>
      <c r="BC654" s="110">
        <v>3612.5341130175771</v>
      </c>
      <c r="BD654" s="110">
        <v>2740.0843603050662</v>
      </c>
      <c r="BE654" s="111" t="s">
        <v>104</v>
      </c>
      <c r="BG654" s="103">
        <v>22.867479154797298</v>
      </c>
      <c r="BH654" s="103">
        <v>23.719436992874396</v>
      </c>
      <c r="BI654" s="103">
        <v>0.85195783807709902</v>
      </c>
      <c r="BJ654" s="104">
        <v>963.89171586206157</v>
      </c>
      <c r="BK654" s="104">
        <v>3593.7582368559601</v>
      </c>
      <c r="BL654" s="104">
        <v>2629.8665209938949</v>
      </c>
      <c r="BP654" s="105">
        <v>649</v>
      </c>
      <c r="BQ654" s="109">
        <v>18.231027648911052</v>
      </c>
      <c r="BR654" s="109">
        <v>3</v>
      </c>
      <c r="BS654" s="109">
        <v>5.0662522246054831</v>
      </c>
      <c r="BT654" s="110">
        <v>180.36672462763846</v>
      </c>
      <c r="BU654" s="109">
        <v>20.297279873516537</v>
      </c>
      <c r="BV654" s="109">
        <v>20.297279873516537</v>
      </c>
      <c r="BW654" s="109">
        <v>0</v>
      </c>
      <c r="BX654" s="110">
        <v>789.28512083313467</v>
      </c>
      <c r="BY654" s="110">
        <v>3254.5919810274804</v>
      </c>
      <c r="BZ654" s="110">
        <v>2465.306860194346</v>
      </c>
      <c r="CA654" s="111" t="s">
        <v>104</v>
      </c>
      <c r="CC654" s="103">
        <v>22.834779251649163</v>
      </c>
      <c r="CD654" s="103">
        <v>23.729071282196387</v>
      </c>
      <c r="CE654" s="103">
        <v>0.89429203054722173</v>
      </c>
      <c r="CF654" s="104">
        <v>969.5950973482818</v>
      </c>
      <c r="CG654" s="104">
        <v>3656.8963946811182</v>
      </c>
      <c r="CH654" s="104">
        <v>2687.3012973328327</v>
      </c>
    </row>
    <row r="655" spans="2:86" x14ac:dyDescent="0.2">
      <c r="B655" s="105">
        <v>650</v>
      </c>
      <c r="C655" s="109">
        <v>15.032408381532122</v>
      </c>
      <c r="D655" s="109">
        <v>2</v>
      </c>
      <c r="E655" s="109">
        <v>3.3727470598227844</v>
      </c>
      <c r="F655" s="110">
        <v>169.05630392433454</v>
      </c>
      <c r="G655" s="109">
        <v>16.405155441354907</v>
      </c>
      <c r="H655" s="109">
        <v>16.405155441354907</v>
      </c>
      <c r="I655" s="109">
        <v>0</v>
      </c>
      <c r="J655" s="110">
        <v>661.21096716498175</v>
      </c>
      <c r="K655" s="110">
        <v>3052.9279794438835</v>
      </c>
      <c r="L655" s="110">
        <v>2391.7170122789016</v>
      </c>
      <c r="M655" s="111" t="s">
        <v>104</v>
      </c>
      <c r="O655" s="103">
        <v>21.629564082708754</v>
      </c>
      <c r="P655" s="103">
        <v>22.046038423832265</v>
      </c>
      <c r="Q655" s="103">
        <v>0.41647434112351256</v>
      </c>
      <c r="R655" s="104">
        <v>873.96667675146705</v>
      </c>
      <c r="S655" s="104">
        <v>3990.936919502964</v>
      </c>
      <c r="T655" s="104">
        <v>3116.9702427514981</v>
      </c>
      <c r="X655" s="105">
        <v>650</v>
      </c>
      <c r="Y655" s="109">
        <v>18.204182596299233</v>
      </c>
      <c r="Z655" s="109">
        <v>0</v>
      </c>
      <c r="AA655" s="109">
        <v>2.9894464846268032</v>
      </c>
      <c r="AB655" s="110">
        <v>127.40503070273554</v>
      </c>
      <c r="AC655" s="109">
        <v>21.193629080926037</v>
      </c>
      <c r="AD655" s="109">
        <v>21.193629080926037</v>
      </c>
      <c r="AE655" s="109">
        <v>0</v>
      </c>
      <c r="AF655" s="110">
        <v>763.21390313051666</v>
      </c>
      <c r="AG655" s="110">
        <v>3814.8532345666868</v>
      </c>
      <c r="AH655" s="110">
        <v>3051.6393314361703</v>
      </c>
      <c r="AI655" s="111" t="s">
        <v>104</v>
      </c>
      <c r="AK655" s="103">
        <v>21.693196337767379</v>
      </c>
      <c r="AL655" s="103">
        <v>22.093659671624369</v>
      </c>
      <c r="AM655" s="103">
        <v>0.4004633338569768</v>
      </c>
      <c r="AN655" s="104">
        <v>874.12061381077126</v>
      </c>
      <c r="AO655" s="104">
        <v>4038.421494644283</v>
      </c>
      <c r="AP655" s="104">
        <v>3164.3008808335112</v>
      </c>
      <c r="AT655" s="105">
        <v>650</v>
      </c>
      <c r="AU655" s="109">
        <v>20.411487631334349</v>
      </c>
      <c r="AV655" s="109">
        <v>3</v>
      </c>
      <c r="AW655" s="109">
        <v>3.2328703190469672</v>
      </c>
      <c r="AX655" s="110">
        <v>130.14876239385495</v>
      </c>
      <c r="AY655" s="109">
        <v>20.644357950381316</v>
      </c>
      <c r="AZ655" s="109">
        <v>20.644357950381316</v>
      </c>
      <c r="BA655" s="109">
        <v>0</v>
      </c>
      <c r="BB655" s="110">
        <v>749.47950090529434</v>
      </c>
      <c r="BC655" s="110">
        <v>3246.6536925571972</v>
      </c>
      <c r="BD655" s="110">
        <v>2497.1741916519031</v>
      </c>
      <c r="BE655" s="111" t="s">
        <v>104</v>
      </c>
      <c r="BG655" s="103">
        <v>22.864058968328965</v>
      </c>
      <c r="BH655" s="103">
        <v>23.714706102039791</v>
      </c>
      <c r="BI655" s="103">
        <v>0.85064713371082656</v>
      </c>
      <c r="BJ655" s="104">
        <v>963.56185091597422</v>
      </c>
      <c r="BK655" s="104">
        <v>3593.2242298647311</v>
      </c>
      <c r="BL655" s="104">
        <v>2629.662378948753</v>
      </c>
      <c r="BP655" s="105">
        <v>650</v>
      </c>
      <c r="BQ655" s="109">
        <v>21.120278617814822</v>
      </c>
      <c r="BR655" s="109">
        <v>2</v>
      </c>
      <c r="BS655" s="109">
        <v>6.3664445176036288</v>
      </c>
      <c r="BT655" s="110">
        <v>141.41070937638608</v>
      </c>
      <c r="BU655" s="109">
        <v>25</v>
      </c>
      <c r="BV655" s="109">
        <v>25.486723135418451</v>
      </c>
      <c r="BW655" s="109">
        <v>0.48672313541845114</v>
      </c>
      <c r="BX655" s="110">
        <v>964.41917968915379</v>
      </c>
      <c r="BY655" s="110">
        <v>3890</v>
      </c>
      <c r="BZ655" s="110">
        <v>2925.5808203108463</v>
      </c>
      <c r="CA655" s="111" t="s">
        <v>105</v>
      </c>
      <c r="CC655" s="103">
        <v>22.838110360492777</v>
      </c>
      <c r="CD655" s="103">
        <v>23.731775361970573</v>
      </c>
      <c r="CE655" s="103">
        <v>0.89366500147779282</v>
      </c>
      <c r="CF655" s="104">
        <v>969.58713439803694</v>
      </c>
      <c r="CG655" s="104">
        <v>3657.255015612378</v>
      </c>
      <c r="CH655" s="104">
        <v>2687.6678812143373</v>
      </c>
    </row>
    <row r="656" spans="2:86" x14ac:dyDescent="0.2">
      <c r="B656" s="105">
        <v>651</v>
      </c>
      <c r="C656" s="109">
        <v>21.453512263916959</v>
      </c>
      <c r="D656" s="109">
        <v>3</v>
      </c>
      <c r="E656" s="109">
        <v>4.9145514967491222</v>
      </c>
      <c r="F656" s="110">
        <v>156.76561126357072</v>
      </c>
      <c r="G656" s="109">
        <v>23.368063760666082</v>
      </c>
      <c r="H656" s="109">
        <v>23.368063760666082</v>
      </c>
      <c r="I656" s="109">
        <v>0</v>
      </c>
      <c r="J656" s="110">
        <v>857.80752408355318</v>
      </c>
      <c r="K656" s="110">
        <v>4356.2514769198951</v>
      </c>
      <c r="L656" s="110">
        <v>3498.4439528363419</v>
      </c>
      <c r="M656" s="111" t="s">
        <v>104</v>
      </c>
      <c r="O656" s="103">
        <v>21.632234589126508</v>
      </c>
      <c r="P656" s="103">
        <v>22.04806918471834</v>
      </c>
      <c r="Q656" s="103">
        <v>0.41583459559183283</v>
      </c>
      <c r="R656" s="104">
        <v>873.94185470435809</v>
      </c>
      <c r="S656" s="104">
        <v>3991.4980785773369</v>
      </c>
      <c r="T656" s="104">
        <v>3117.5562238729804</v>
      </c>
      <c r="X656" s="105">
        <v>651</v>
      </c>
      <c r="Y656" s="109">
        <v>15.84491584612671</v>
      </c>
      <c r="Z656" s="109">
        <v>0</v>
      </c>
      <c r="AA656" s="109">
        <v>2.1043566151765809</v>
      </c>
      <c r="AB656" s="110">
        <v>109.64679709316272</v>
      </c>
      <c r="AC656" s="109">
        <v>17.949272461303291</v>
      </c>
      <c r="AD656" s="109">
        <v>17.949272461303291</v>
      </c>
      <c r="AE656" s="109">
        <v>0</v>
      </c>
      <c r="AF656" s="110">
        <v>648.12497093226148</v>
      </c>
      <c r="AG656" s="110">
        <v>3230.8690430345923</v>
      </c>
      <c r="AH656" s="110">
        <v>2582.7440721023308</v>
      </c>
      <c r="AI656" s="111" t="s">
        <v>104</v>
      </c>
      <c r="AK656" s="103">
        <v>21.68744530262688</v>
      </c>
      <c r="AL656" s="103">
        <v>22.087293485433396</v>
      </c>
      <c r="AM656" s="103">
        <v>0.39984818280650525</v>
      </c>
      <c r="AN656" s="104">
        <v>873.77346228561225</v>
      </c>
      <c r="AO656" s="104">
        <v>4037.1810146878929</v>
      </c>
      <c r="AP656" s="104">
        <v>3163.4075524022801</v>
      </c>
      <c r="AT656" s="105">
        <v>651</v>
      </c>
      <c r="AU656" s="109">
        <v>28.255396712963222</v>
      </c>
      <c r="AV656" s="109">
        <v>2</v>
      </c>
      <c r="AW656" s="109">
        <v>4.374362666125247</v>
      </c>
      <c r="AX656" s="110">
        <v>149.53842511846787</v>
      </c>
      <c r="AY656" s="109">
        <v>25</v>
      </c>
      <c r="AZ656" s="109">
        <v>30.629759379088469</v>
      </c>
      <c r="BA656" s="109">
        <v>5.629759379088469</v>
      </c>
      <c r="BB656" s="110">
        <v>1744.0023319817383</v>
      </c>
      <c r="BC656" s="110">
        <v>3850</v>
      </c>
      <c r="BD656" s="110">
        <v>2105.9976680182617</v>
      </c>
      <c r="BE656" s="111" t="s">
        <v>105</v>
      </c>
      <c r="BG656" s="103">
        <v>22.867339983738599</v>
      </c>
      <c r="BH656" s="103">
        <v>23.725328303694241</v>
      </c>
      <c r="BI656" s="103">
        <v>0.85798831995564628</v>
      </c>
      <c r="BJ656" s="104">
        <v>964.76068422022274</v>
      </c>
      <c r="BK656" s="104">
        <v>3593.6186626913595</v>
      </c>
      <c r="BL656" s="104">
        <v>2628.8579784711337</v>
      </c>
      <c r="BP656" s="105">
        <v>651</v>
      </c>
      <c r="BQ656" s="109">
        <v>23.906681044315363</v>
      </c>
      <c r="BR656" s="109">
        <v>2</v>
      </c>
      <c r="BS656" s="109">
        <v>6.694851224799466</v>
      </c>
      <c r="BT656" s="110">
        <v>179.47738159005965</v>
      </c>
      <c r="BU656" s="109">
        <v>25</v>
      </c>
      <c r="BV656" s="109">
        <v>28.601532269114827</v>
      </c>
      <c r="BW656" s="109">
        <v>3.601532269114827</v>
      </c>
      <c r="BX656" s="110">
        <v>1469.7072219572835</v>
      </c>
      <c r="BY656" s="110">
        <v>3890</v>
      </c>
      <c r="BZ656" s="110">
        <v>2420.2927780427162</v>
      </c>
      <c r="CA656" s="111" t="s">
        <v>105</v>
      </c>
      <c r="CC656" s="103">
        <v>22.841431235515063</v>
      </c>
      <c r="CD656" s="103">
        <v>23.739255787327171</v>
      </c>
      <c r="CE656" s="103">
        <v>0.89782455181210474</v>
      </c>
      <c r="CF656" s="104">
        <v>970.35536801947967</v>
      </c>
      <c r="CG656" s="104">
        <v>3657.6125347896245</v>
      </c>
      <c r="CH656" s="104">
        <v>2687.2571667701413</v>
      </c>
    </row>
    <row r="657" spans="2:86" x14ac:dyDescent="0.2">
      <c r="B657" s="105">
        <v>652</v>
      </c>
      <c r="C657" s="109">
        <v>18.744883073807014</v>
      </c>
      <c r="D657" s="109">
        <v>2</v>
      </c>
      <c r="E657" s="109">
        <v>4.417687448947869</v>
      </c>
      <c r="F657" s="110">
        <v>147.40183975049371</v>
      </c>
      <c r="G657" s="109">
        <v>21.162570522754883</v>
      </c>
      <c r="H657" s="109">
        <v>21.162570522754883</v>
      </c>
      <c r="I657" s="109">
        <v>0</v>
      </c>
      <c r="J657" s="110">
        <v>782.27895543314025</v>
      </c>
      <c r="K657" s="110">
        <v>3909.2626940958789</v>
      </c>
      <c r="L657" s="110">
        <v>3126.9837386627387</v>
      </c>
      <c r="M657" s="111" t="s">
        <v>104</v>
      </c>
      <c r="O657" s="103">
        <v>21.631514245466427</v>
      </c>
      <c r="P657" s="103">
        <v>22.046711057936186</v>
      </c>
      <c r="Q657" s="103">
        <v>0.41519681246975942</v>
      </c>
      <c r="R657" s="104">
        <v>873.80126743553728</v>
      </c>
      <c r="S657" s="104">
        <v>3991.3719506870279</v>
      </c>
      <c r="T657" s="104">
        <v>3117.570683251492</v>
      </c>
      <c r="X657" s="105">
        <v>652</v>
      </c>
      <c r="Y657" s="109">
        <v>21.048755564131366</v>
      </c>
      <c r="Z657" s="109">
        <v>0</v>
      </c>
      <c r="AA657" s="109">
        <v>3.8654162256239188</v>
      </c>
      <c r="AB657" s="110">
        <v>146.7531986070407</v>
      </c>
      <c r="AC657" s="109">
        <v>24.914171789755283</v>
      </c>
      <c r="AD657" s="109">
        <v>24.914171789755283</v>
      </c>
      <c r="AE657" s="109">
        <v>0</v>
      </c>
      <c r="AF657" s="110">
        <v>894.1783522996991</v>
      </c>
      <c r="AG657" s="110">
        <v>4484.5509221559505</v>
      </c>
      <c r="AH657" s="110">
        <v>3590.3725698562512</v>
      </c>
      <c r="AI657" s="111" t="s">
        <v>104</v>
      </c>
      <c r="AK657" s="103">
        <v>21.692394269631677</v>
      </c>
      <c r="AL657" s="103">
        <v>22.091629188354137</v>
      </c>
      <c r="AM657" s="103">
        <v>0.39923491872244615</v>
      </c>
      <c r="AN657" s="104">
        <v>873.80475812919212</v>
      </c>
      <c r="AO657" s="104">
        <v>4037.8671648527211</v>
      </c>
      <c r="AP657" s="104">
        <v>3164.0624067235285</v>
      </c>
      <c r="AT657" s="105">
        <v>652</v>
      </c>
      <c r="AU657" s="109">
        <v>22.866797635570883</v>
      </c>
      <c r="AV657" s="109">
        <v>3</v>
      </c>
      <c r="AW657" s="109">
        <v>5.8455217797846242</v>
      </c>
      <c r="AX657" s="110">
        <v>150.54273020040938</v>
      </c>
      <c r="AY657" s="109">
        <v>25</v>
      </c>
      <c r="AZ657" s="109">
        <v>25.712319415355509</v>
      </c>
      <c r="BA657" s="109">
        <v>0.71231941535550902</v>
      </c>
      <c r="BB657" s="110">
        <v>1007.3906425037358</v>
      </c>
      <c r="BC657" s="110">
        <v>3900</v>
      </c>
      <c r="BD657" s="110">
        <v>2892.6093574962642</v>
      </c>
      <c r="BE657" s="111" t="s">
        <v>105</v>
      </c>
      <c r="BG657" s="103">
        <v>22.870610934683786</v>
      </c>
      <c r="BH657" s="103">
        <v>23.72837583607409</v>
      </c>
      <c r="BI657" s="103">
        <v>0.85776490139030859</v>
      </c>
      <c r="BJ657" s="104">
        <v>964.82606759182329</v>
      </c>
      <c r="BK657" s="104">
        <v>3594.0885727179066</v>
      </c>
      <c r="BL657" s="104">
        <v>2629.2625051260802</v>
      </c>
      <c r="BP657" s="105">
        <v>652</v>
      </c>
      <c r="BQ657" s="109">
        <v>20.975863354033557</v>
      </c>
      <c r="BR657" s="109">
        <v>6</v>
      </c>
      <c r="BS657" s="109">
        <v>3.9139664246847845</v>
      </c>
      <c r="BT657" s="110">
        <v>154.95790980449567</v>
      </c>
      <c r="BU657" s="109">
        <v>18.88982977871834</v>
      </c>
      <c r="BV657" s="109">
        <v>18.88982977871834</v>
      </c>
      <c r="BW657" s="109">
        <v>0</v>
      </c>
      <c r="BX657" s="110">
        <v>721.65280316604583</v>
      </c>
      <c r="BY657" s="110">
        <v>3253.474466807751</v>
      </c>
      <c r="BZ657" s="110">
        <v>2531.8216636417051</v>
      </c>
      <c r="CA657" s="111" t="s">
        <v>104</v>
      </c>
      <c r="CC657" s="103">
        <v>22.835370497084394</v>
      </c>
      <c r="CD657" s="103">
        <v>23.731818017375314</v>
      </c>
      <c r="CE657" s="103">
        <v>0.89644752029092045</v>
      </c>
      <c r="CF657" s="104">
        <v>969.97392236786402</v>
      </c>
      <c r="CG657" s="104">
        <v>3656.9926911270754</v>
      </c>
      <c r="CH657" s="104">
        <v>2687.0187687592079</v>
      </c>
    </row>
    <row r="658" spans="2:86" x14ac:dyDescent="0.2">
      <c r="B658" s="105">
        <v>653</v>
      </c>
      <c r="C658" s="109">
        <v>23.600518883736903</v>
      </c>
      <c r="D658" s="109">
        <v>4</v>
      </c>
      <c r="E658" s="109">
        <v>4.7293333506662529</v>
      </c>
      <c r="F658" s="110">
        <v>144.3000631337336</v>
      </c>
      <c r="G658" s="109">
        <v>24.329852234403155</v>
      </c>
      <c r="H658" s="109">
        <v>24.329852234403155</v>
      </c>
      <c r="I658" s="109">
        <v>0</v>
      </c>
      <c r="J658" s="110">
        <v>874.19563016582822</v>
      </c>
      <c r="K658" s="110">
        <v>4579.3734021925684</v>
      </c>
      <c r="L658" s="110">
        <v>3705.1777720267401</v>
      </c>
      <c r="M658" s="111" t="s">
        <v>104</v>
      </c>
      <c r="O658" s="103">
        <v>21.635646462907371</v>
      </c>
      <c r="P658" s="103">
        <v>22.050207445649001</v>
      </c>
      <c r="Q658" s="103">
        <v>0.41456098274162811</v>
      </c>
      <c r="R658" s="104">
        <v>873.80187136008601</v>
      </c>
      <c r="S658" s="104">
        <v>3992.2724123279249</v>
      </c>
      <c r="T658" s="104">
        <v>3118.47054096784</v>
      </c>
      <c r="X658" s="105">
        <v>653</v>
      </c>
      <c r="Y658" s="109">
        <v>26.435470933108412</v>
      </c>
      <c r="Z658" s="109">
        <v>3</v>
      </c>
      <c r="AA658" s="109">
        <v>2.2849467233181753</v>
      </c>
      <c r="AB658" s="110">
        <v>147.0083638566484</v>
      </c>
      <c r="AC658" s="109">
        <v>25</v>
      </c>
      <c r="AD658" s="109">
        <v>25.720417656426587</v>
      </c>
      <c r="AE658" s="109">
        <v>0.72041765642658717</v>
      </c>
      <c r="AF658" s="110">
        <v>1026.6835420134341</v>
      </c>
      <c r="AG658" s="110">
        <v>4710</v>
      </c>
      <c r="AH658" s="110">
        <v>3683.3164579865661</v>
      </c>
      <c r="AI658" s="111" t="s">
        <v>105</v>
      </c>
      <c r="AK658" s="103">
        <v>21.697459515773129</v>
      </c>
      <c r="AL658" s="103">
        <v>22.097186291674308</v>
      </c>
      <c r="AM658" s="103">
        <v>0.39972677590116618</v>
      </c>
      <c r="AN658" s="104">
        <v>874.03887571553855</v>
      </c>
      <c r="AO658" s="104">
        <v>4038.8964647534062</v>
      </c>
      <c r="AP658" s="104">
        <v>3164.857589037867</v>
      </c>
      <c r="AT658" s="105">
        <v>653</v>
      </c>
      <c r="AU658" s="109">
        <v>19.151932082929143</v>
      </c>
      <c r="AV658" s="109">
        <v>3</v>
      </c>
      <c r="AW658" s="109">
        <v>5.7959596894387166</v>
      </c>
      <c r="AX658" s="110">
        <v>142.59450254454674</v>
      </c>
      <c r="AY658" s="109">
        <v>21.947891772367861</v>
      </c>
      <c r="AZ658" s="109">
        <v>21.947891772367861</v>
      </c>
      <c r="BA658" s="109">
        <v>0</v>
      </c>
      <c r="BB658" s="110">
        <v>801.03125571558257</v>
      </c>
      <c r="BC658" s="110">
        <v>3442.183765855179</v>
      </c>
      <c r="BD658" s="110">
        <v>2641.1525101395964</v>
      </c>
      <c r="BE658" s="111" t="s">
        <v>104</v>
      </c>
      <c r="BG658" s="103">
        <v>22.86919788849341</v>
      </c>
      <c r="BH658" s="103">
        <v>23.725649214230742</v>
      </c>
      <c r="BI658" s="103">
        <v>0.85645132573733729</v>
      </c>
      <c r="BJ658" s="104">
        <v>964.57523327042009</v>
      </c>
      <c r="BK658" s="104">
        <v>3593.8559466737065</v>
      </c>
      <c r="BL658" s="104">
        <v>2629.2807134032828</v>
      </c>
      <c r="BP658" s="105">
        <v>653</v>
      </c>
      <c r="BQ658" s="109">
        <v>14.703005010144185</v>
      </c>
      <c r="BR658" s="109">
        <v>3</v>
      </c>
      <c r="BS658" s="109">
        <v>6.8275391597208959</v>
      </c>
      <c r="BT658" s="110">
        <v>170.58936749566888</v>
      </c>
      <c r="BU658" s="109">
        <v>18.530544169865081</v>
      </c>
      <c r="BV658" s="109">
        <v>18.530544169865081</v>
      </c>
      <c r="BW658" s="109">
        <v>0</v>
      </c>
      <c r="BX658" s="110">
        <v>726.50569259162125</v>
      </c>
      <c r="BY658" s="110">
        <v>2989.5816254797624</v>
      </c>
      <c r="BZ658" s="110">
        <v>2263.0759328881413</v>
      </c>
      <c r="CA658" s="111" t="s">
        <v>104</v>
      </c>
      <c r="CC658" s="103">
        <v>22.828778113734899</v>
      </c>
      <c r="CD658" s="103">
        <v>23.723852820059069</v>
      </c>
      <c r="CE658" s="103">
        <v>0.89507470632416564</v>
      </c>
      <c r="CF658" s="104">
        <v>969.60107668673663</v>
      </c>
      <c r="CG658" s="104">
        <v>3655.9706221138331</v>
      </c>
      <c r="CH658" s="104">
        <v>2686.3695454270928</v>
      </c>
    </row>
    <row r="659" spans="2:86" x14ac:dyDescent="0.2">
      <c r="B659" s="105">
        <v>654</v>
      </c>
      <c r="C659" s="109">
        <v>18.882316596799996</v>
      </c>
      <c r="D659" s="109">
        <v>2</v>
      </c>
      <c r="E659" s="109">
        <v>4.1282810660038258</v>
      </c>
      <c r="F659" s="110">
        <v>192.69148107387829</v>
      </c>
      <c r="G659" s="109">
        <v>21.010597662803821</v>
      </c>
      <c r="H659" s="109">
        <v>21.010597662803821</v>
      </c>
      <c r="I659" s="109">
        <v>0</v>
      </c>
      <c r="J659" s="110">
        <v>823.00941095799294</v>
      </c>
      <c r="K659" s="110">
        <v>3881.9075793046877</v>
      </c>
      <c r="L659" s="110">
        <v>3058.8981683466945</v>
      </c>
      <c r="M659" s="111" t="s">
        <v>104</v>
      </c>
      <c r="O659" s="103">
        <v>21.634690730797121</v>
      </c>
      <c r="P659" s="103">
        <v>22.048617828244037</v>
      </c>
      <c r="Q659" s="103">
        <v>0.41392709744691614</v>
      </c>
      <c r="R659" s="104">
        <v>873.72420704754461</v>
      </c>
      <c r="S659" s="104">
        <v>3992.1036587606109</v>
      </c>
      <c r="T659" s="104">
        <v>3118.3794517130677</v>
      </c>
      <c r="X659" s="105">
        <v>654</v>
      </c>
      <c r="Y659" s="109">
        <v>21.760804519655085</v>
      </c>
      <c r="Z659" s="109">
        <v>2</v>
      </c>
      <c r="AA659" s="109">
        <v>4.5844214055630719</v>
      </c>
      <c r="AB659" s="110">
        <v>155.707117647183</v>
      </c>
      <c r="AC659" s="109">
        <v>24.345225925218159</v>
      </c>
      <c r="AD659" s="109">
        <v>24.345225925218159</v>
      </c>
      <c r="AE659" s="109">
        <v>0</v>
      </c>
      <c r="AF659" s="110">
        <v>886.06389540372766</v>
      </c>
      <c r="AG659" s="110">
        <v>4522.1406665392688</v>
      </c>
      <c r="AH659" s="110">
        <v>3636.0767711355411</v>
      </c>
      <c r="AI659" s="111" t="s">
        <v>104</v>
      </c>
      <c r="AK659" s="103">
        <v>21.701508088264635</v>
      </c>
      <c r="AL659" s="103">
        <v>22.10062366114456</v>
      </c>
      <c r="AM659" s="103">
        <v>0.39911557287991056</v>
      </c>
      <c r="AN659" s="104">
        <v>874.05726259579581</v>
      </c>
      <c r="AO659" s="104">
        <v>4039.6353702607239</v>
      </c>
      <c r="AP659" s="104">
        <v>3165.5781076649278</v>
      </c>
      <c r="AT659" s="105">
        <v>654</v>
      </c>
      <c r="AU659" s="109">
        <v>20.670241238771968</v>
      </c>
      <c r="AV659" s="109">
        <v>5</v>
      </c>
      <c r="AW659" s="109">
        <v>3.5337107989638255</v>
      </c>
      <c r="AX659" s="110">
        <v>137.30854278945495</v>
      </c>
      <c r="AY659" s="109">
        <v>19.203952037735792</v>
      </c>
      <c r="AZ659" s="109">
        <v>19.203952037735792</v>
      </c>
      <c r="BA659" s="109">
        <v>0</v>
      </c>
      <c r="BB659" s="110">
        <v>713.42710392152867</v>
      </c>
      <c r="BC659" s="110">
        <v>3130.5928056603689</v>
      </c>
      <c r="BD659" s="110">
        <v>2417.1657017388402</v>
      </c>
      <c r="BE659" s="111" t="s">
        <v>104</v>
      </c>
      <c r="BG659" s="103">
        <v>22.863593537039655</v>
      </c>
      <c r="BH659" s="103">
        <v>23.718735304174942</v>
      </c>
      <c r="BI659" s="103">
        <v>0.85514176713529244</v>
      </c>
      <c r="BJ659" s="104">
        <v>964.19121472401503</v>
      </c>
      <c r="BK659" s="104">
        <v>3593.1475932470803</v>
      </c>
      <c r="BL659" s="104">
        <v>2628.9563785230621</v>
      </c>
      <c r="BP659" s="105">
        <v>654</v>
      </c>
      <c r="BQ659" s="109">
        <v>22.540552647210433</v>
      </c>
      <c r="BR659" s="109">
        <v>4</v>
      </c>
      <c r="BS659" s="109">
        <v>3.0188575600487915</v>
      </c>
      <c r="BT659" s="110">
        <v>171.89222126544965</v>
      </c>
      <c r="BU659" s="109">
        <v>21.559410207259223</v>
      </c>
      <c r="BV659" s="109">
        <v>21.559410207259223</v>
      </c>
      <c r="BW659" s="109">
        <v>0</v>
      </c>
      <c r="BX659" s="110">
        <v>818.67452748322626</v>
      </c>
      <c r="BY659" s="110">
        <v>3513.9115310888833</v>
      </c>
      <c r="BZ659" s="110">
        <v>2695.2370036056573</v>
      </c>
      <c r="CA659" s="111" t="s">
        <v>104</v>
      </c>
      <c r="CC659" s="103">
        <v>22.826837184214295</v>
      </c>
      <c r="CD659" s="103">
        <v>23.720543274779558</v>
      </c>
      <c r="CE659" s="103">
        <v>0.89370609056526018</v>
      </c>
      <c r="CF659" s="104">
        <v>969.37030214667004</v>
      </c>
      <c r="CG659" s="104">
        <v>3655.753406378321</v>
      </c>
      <c r="CH659" s="104">
        <v>2686.3831042316474</v>
      </c>
    </row>
    <row r="660" spans="2:86" x14ac:dyDescent="0.2">
      <c r="B660" s="105">
        <v>655</v>
      </c>
      <c r="C660" s="109">
        <v>26.974526762175387</v>
      </c>
      <c r="D660" s="109">
        <v>3</v>
      </c>
      <c r="E660" s="109">
        <v>3.8400569275187979</v>
      </c>
      <c r="F660" s="110">
        <v>145.82344855319099</v>
      </c>
      <c r="G660" s="109">
        <v>25</v>
      </c>
      <c r="H660" s="109">
        <v>27.814583689694185</v>
      </c>
      <c r="I660" s="109">
        <v>2.8145836896941852</v>
      </c>
      <c r="J660" s="110">
        <v>1402.4485126981442</v>
      </c>
      <c r="K660" s="110">
        <v>4650</v>
      </c>
      <c r="L660" s="110">
        <v>3247.5514873018556</v>
      </c>
      <c r="M660" s="111" t="s">
        <v>105</v>
      </c>
      <c r="O660" s="103">
        <v>21.639828607543997</v>
      </c>
      <c r="P660" s="103">
        <v>22.057420829559231</v>
      </c>
      <c r="Q660" s="103">
        <v>0.41759222201523261</v>
      </c>
      <c r="R660" s="104">
        <v>874.5314197279273</v>
      </c>
      <c r="S660" s="104">
        <v>3993.1080806556329</v>
      </c>
      <c r="T660" s="104">
        <v>3118.5766609277071</v>
      </c>
      <c r="X660" s="105">
        <v>655</v>
      </c>
      <c r="Y660" s="109">
        <v>17.126810879360832</v>
      </c>
      <c r="Z660" s="109">
        <v>2</v>
      </c>
      <c r="AA660" s="109">
        <v>5.7807164391573984</v>
      </c>
      <c r="AB660" s="110">
        <v>168.17187427962793</v>
      </c>
      <c r="AC660" s="109">
        <v>20.90752731851823</v>
      </c>
      <c r="AD660" s="109">
        <v>20.90752731851823</v>
      </c>
      <c r="AE660" s="109">
        <v>0</v>
      </c>
      <c r="AF660" s="110">
        <v>795.39769383517478</v>
      </c>
      <c r="AG660" s="110">
        <v>3903.3549173332813</v>
      </c>
      <c r="AH660" s="110">
        <v>3107.9572234981065</v>
      </c>
      <c r="AI660" s="111" t="s">
        <v>104</v>
      </c>
      <c r="AK660" s="103">
        <v>21.700295903883347</v>
      </c>
      <c r="AL660" s="103">
        <v>22.098802140010779</v>
      </c>
      <c r="AM660" s="103">
        <v>0.39850623612742214</v>
      </c>
      <c r="AN660" s="104">
        <v>873.93717165112309</v>
      </c>
      <c r="AO660" s="104">
        <v>4039.4273085005298</v>
      </c>
      <c r="AP660" s="104">
        <v>3165.4901368494056</v>
      </c>
      <c r="AT660" s="105">
        <v>655</v>
      </c>
      <c r="AU660" s="109">
        <v>21.173283336435524</v>
      </c>
      <c r="AV660" s="109">
        <v>3</v>
      </c>
      <c r="AW660" s="109">
        <v>3.7793016499998391</v>
      </c>
      <c r="AX660" s="110">
        <v>133.18348668169233</v>
      </c>
      <c r="AY660" s="109">
        <v>21.952584986435362</v>
      </c>
      <c r="AZ660" s="109">
        <v>21.952584986435362</v>
      </c>
      <c r="BA660" s="109">
        <v>0</v>
      </c>
      <c r="BB660" s="110">
        <v>791.76103627475322</v>
      </c>
      <c r="BC660" s="110">
        <v>3442.8877479653042</v>
      </c>
      <c r="BD660" s="110">
        <v>2651.126711690551</v>
      </c>
      <c r="BE660" s="111" t="s">
        <v>104</v>
      </c>
      <c r="BG660" s="103">
        <v>22.86220268429064</v>
      </c>
      <c r="BH660" s="103">
        <v>23.716038891476103</v>
      </c>
      <c r="BI660" s="103">
        <v>0.85383620718546749</v>
      </c>
      <c r="BJ660" s="104">
        <v>963.92796254317648</v>
      </c>
      <c r="BK660" s="104">
        <v>3592.9181889031388</v>
      </c>
      <c r="BL660" s="104">
        <v>2628.9902263599588</v>
      </c>
      <c r="BP660" s="105">
        <v>655</v>
      </c>
      <c r="BQ660" s="109">
        <v>22.323830139822594</v>
      </c>
      <c r="BR660" s="109">
        <v>4</v>
      </c>
      <c r="BS660" s="109">
        <v>6.9354670267289507</v>
      </c>
      <c r="BT660" s="110">
        <v>138.67708657012457</v>
      </c>
      <c r="BU660" s="109">
        <v>25</v>
      </c>
      <c r="BV660" s="109">
        <v>25.259297166551544</v>
      </c>
      <c r="BW660" s="109">
        <v>0.25929716655154422</v>
      </c>
      <c r="BX660" s="110">
        <v>927.57166155285631</v>
      </c>
      <c r="BY660" s="110">
        <v>4030</v>
      </c>
      <c r="BZ660" s="110">
        <v>3102.4283384471437</v>
      </c>
      <c r="CA660" s="111" t="s">
        <v>105</v>
      </c>
      <c r="CC660" s="103">
        <v>22.830154990039922</v>
      </c>
      <c r="CD660" s="103">
        <v>23.722892517362414</v>
      </c>
      <c r="CE660" s="103">
        <v>0.89273752732249112</v>
      </c>
      <c r="CF660" s="104">
        <v>969.3064874282062</v>
      </c>
      <c r="CG660" s="104">
        <v>3656.3247752235447</v>
      </c>
      <c r="CH660" s="104">
        <v>2687.0182877953348</v>
      </c>
    </row>
    <row r="661" spans="2:86" x14ac:dyDescent="0.2">
      <c r="B661" s="105">
        <v>656</v>
      </c>
      <c r="C661" s="109">
        <v>21.422993262409346</v>
      </c>
      <c r="D661" s="109">
        <v>3</v>
      </c>
      <c r="E661" s="109">
        <v>3.9943771618300654</v>
      </c>
      <c r="F661" s="110">
        <v>148.87425190565398</v>
      </c>
      <c r="G661" s="109">
        <v>22.417370424239412</v>
      </c>
      <c r="H661" s="109">
        <v>22.417370424239412</v>
      </c>
      <c r="I661" s="109">
        <v>0</v>
      </c>
      <c r="J661" s="110">
        <v>821.39536463283628</v>
      </c>
      <c r="K661" s="110">
        <v>4185.1266763630938</v>
      </c>
      <c r="L661" s="110">
        <v>3363.7313117302574</v>
      </c>
      <c r="M661" s="111" t="s">
        <v>104</v>
      </c>
      <c r="O661" s="103">
        <v>21.641013884703593</v>
      </c>
      <c r="P661" s="103">
        <v>22.057969533209658</v>
      </c>
      <c r="Q661" s="103">
        <v>0.41695564850606304</v>
      </c>
      <c r="R661" s="104">
        <v>874.4504196439409</v>
      </c>
      <c r="S661" s="104">
        <v>3993.4007919295768</v>
      </c>
      <c r="T661" s="104">
        <v>3118.950372285638</v>
      </c>
      <c r="X661" s="105">
        <v>656</v>
      </c>
      <c r="Y661" s="109">
        <v>19.747655919807066</v>
      </c>
      <c r="Z661" s="109">
        <v>1</v>
      </c>
      <c r="AA661" s="109">
        <v>2.940376701787593</v>
      </c>
      <c r="AB661" s="110">
        <v>190.69434247446878</v>
      </c>
      <c r="AC661" s="109">
        <v>21.688032621594658</v>
      </c>
      <c r="AD661" s="109">
        <v>21.688032621594658</v>
      </c>
      <c r="AE661" s="109">
        <v>0</v>
      </c>
      <c r="AF661" s="110">
        <v>841.33532112230864</v>
      </c>
      <c r="AG661" s="110">
        <v>3973.8458718870384</v>
      </c>
      <c r="AH661" s="110">
        <v>3132.5105507647295</v>
      </c>
      <c r="AI661" s="111" t="s">
        <v>104</v>
      </c>
      <c r="AK661" s="103">
        <v>21.700277209855464</v>
      </c>
      <c r="AL661" s="103">
        <v>22.098175966964412</v>
      </c>
      <c r="AM661" s="103">
        <v>0.39789875710893524</v>
      </c>
      <c r="AN661" s="104">
        <v>873.88747370824387</v>
      </c>
      <c r="AO661" s="104">
        <v>4039.3273367983752</v>
      </c>
      <c r="AP661" s="104">
        <v>3165.4398630901301</v>
      </c>
      <c r="AT661" s="105">
        <v>656</v>
      </c>
      <c r="AU661" s="109">
        <v>16.496162223576889</v>
      </c>
      <c r="AV661" s="109">
        <v>2</v>
      </c>
      <c r="AW661" s="109">
        <v>5.3866020781963124</v>
      </c>
      <c r="AX661" s="110">
        <v>176.2200536459552</v>
      </c>
      <c r="AY661" s="109">
        <v>19.8827643017732</v>
      </c>
      <c r="AZ661" s="109">
        <v>19.8827643017732</v>
      </c>
      <c r="BA661" s="109">
        <v>0</v>
      </c>
      <c r="BB661" s="110">
        <v>772.70298269915122</v>
      </c>
      <c r="BC661" s="110">
        <v>3082.4146452659802</v>
      </c>
      <c r="BD661" s="110">
        <v>2309.7116625668291</v>
      </c>
      <c r="BE661" s="111" t="s">
        <v>104</v>
      </c>
      <c r="BG661" s="103">
        <v>22.857660857488021</v>
      </c>
      <c r="BH661" s="103">
        <v>23.710195485089361</v>
      </c>
      <c r="BI661" s="103">
        <v>0.85253462760134335</v>
      </c>
      <c r="BJ661" s="104">
        <v>963.63646104951169</v>
      </c>
      <c r="BK661" s="104">
        <v>3592.1399822817402</v>
      </c>
      <c r="BL661" s="104">
        <v>2628.5035212322255</v>
      </c>
      <c r="BP661" s="105">
        <v>656</v>
      </c>
      <c r="BQ661" s="109">
        <v>21.439201968159193</v>
      </c>
      <c r="BR661" s="109">
        <v>2</v>
      </c>
      <c r="BS661" s="109">
        <v>5.8433014642932104</v>
      </c>
      <c r="BT661" s="110">
        <v>119.35777394618034</v>
      </c>
      <c r="BU661" s="109">
        <v>25</v>
      </c>
      <c r="BV661" s="109">
        <v>25.282503432452401</v>
      </c>
      <c r="BW661" s="109">
        <v>0.28250343245240117</v>
      </c>
      <c r="BX661" s="110">
        <v>911.73328881404052</v>
      </c>
      <c r="BY661" s="110">
        <v>3890</v>
      </c>
      <c r="BZ661" s="110">
        <v>2978.2667111859596</v>
      </c>
      <c r="CA661" s="111" t="s">
        <v>105</v>
      </c>
      <c r="CC661" s="103">
        <v>22.833462680603887</v>
      </c>
      <c r="CD661" s="103">
        <v>23.725269973025661</v>
      </c>
      <c r="CE661" s="103">
        <v>0.89180729242177448</v>
      </c>
      <c r="CF661" s="104">
        <v>969.21872340592859</v>
      </c>
      <c r="CG661" s="104">
        <v>3656.680987456436</v>
      </c>
      <c r="CH661" s="104">
        <v>2687.4622640505036</v>
      </c>
    </row>
    <row r="662" spans="2:86" x14ac:dyDescent="0.2">
      <c r="B662" s="105">
        <v>657</v>
      </c>
      <c r="C662" s="109">
        <v>20.6844435768507</v>
      </c>
      <c r="D662" s="109">
        <v>1</v>
      </c>
      <c r="E662" s="109">
        <v>2.9294046359181594</v>
      </c>
      <c r="F662" s="110">
        <v>190.51781269557162</v>
      </c>
      <c r="G662" s="109">
        <v>22.613848212768861</v>
      </c>
      <c r="H662" s="109">
        <v>22.613848212768861</v>
      </c>
      <c r="I662" s="109">
        <v>0</v>
      </c>
      <c r="J662" s="110">
        <v>868.93325907863743</v>
      </c>
      <c r="K662" s="110">
        <v>4120.4926782983948</v>
      </c>
      <c r="L662" s="110">
        <v>3251.5594192197573</v>
      </c>
      <c r="M662" s="111" t="s">
        <v>104</v>
      </c>
      <c r="O662" s="103">
        <v>21.642494606664119</v>
      </c>
      <c r="P662" s="103">
        <v>22.058815619479915</v>
      </c>
      <c r="Q662" s="103">
        <v>0.41632101281579503</v>
      </c>
      <c r="R662" s="104">
        <v>874.44202213927531</v>
      </c>
      <c r="S662" s="104">
        <v>3993.5942346789971</v>
      </c>
      <c r="T662" s="104">
        <v>3119.1522125397237</v>
      </c>
      <c r="X662" s="105">
        <v>657</v>
      </c>
      <c r="Y662" s="109">
        <v>16.598751249919399</v>
      </c>
      <c r="Z662" s="109">
        <v>1</v>
      </c>
      <c r="AA662" s="109">
        <v>2.8663389813080991</v>
      </c>
      <c r="AB662" s="110">
        <v>178.32168651219391</v>
      </c>
      <c r="AC662" s="109">
        <v>18.465090231227499</v>
      </c>
      <c r="AD662" s="109">
        <v>18.465090231227499</v>
      </c>
      <c r="AE662" s="109">
        <v>0</v>
      </c>
      <c r="AF662" s="110">
        <v>732.27439344901882</v>
      </c>
      <c r="AG662" s="110">
        <v>3393.7162416209499</v>
      </c>
      <c r="AH662" s="110">
        <v>2661.4418481719313</v>
      </c>
      <c r="AI662" s="111" t="s">
        <v>104</v>
      </c>
      <c r="AK662" s="103">
        <v>21.695353028761666</v>
      </c>
      <c r="AL662" s="103">
        <v>22.092646156103321</v>
      </c>
      <c r="AM662" s="103">
        <v>0.39729312734164612</v>
      </c>
      <c r="AN662" s="104">
        <v>873.67192868501832</v>
      </c>
      <c r="AO662" s="104">
        <v>4038.3446715089117</v>
      </c>
      <c r="AP662" s="104">
        <v>3164.6727428238923</v>
      </c>
      <c r="AT662" s="105">
        <v>657</v>
      </c>
      <c r="AU662" s="109">
        <v>23.626998156640678</v>
      </c>
      <c r="AV662" s="109">
        <v>4</v>
      </c>
      <c r="AW662" s="109">
        <v>6.7662523179504541</v>
      </c>
      <c r="AX662" s="110">
        <v>150.01687123085875</v>
      </c>
      <c r="AY662" s="109">
        <v>25</v>
      </c>
      <c r="AZ662" s="109">
        <v>26.393250474591131</v>
      </c>
      <c r="BA662" s="109">
        <v>1.3932504745911309</v>
      </c>
      <c r="BB662" s="110">
        <v>1109.0044424195285</v>
      </c>
      <c r="BC662" s="110">
        <v>3950</v>
      </c>
      <c r="BD662" s="110">
        <v>2840.9955575804715</v>
      </c>
      <c r="BE662" s="111" t="s">
        <v>105</v>
      </c>
      <c r="BG662" s="103">
        <v>22.860921647659271</v>
      </c>
      <c r="BH662" s="103">
        <v>23.714279282638071</v>
      </c>
      <c r="BI662" s="103">
        <v>0.85335763497880113</v>
      </c>
      <c r="BJ662" s="104">
        <v>963.85772129512816</v>
      </c>
      <c r="BK662" s="104">
        <v>3592.6846702843559</v>
      </c>
      <c r="BL662" s="104">
        <v>2628.8269489892241</v>
      </c>
      <c r="BP662" s="105">
        <v>657</v>
      </c>
      <c r="BQ662" s="109">
        <v>16.057930778618463</v>
      </c>
      <c r="BR662" s="109">
        <v>2</v>
      </c>
      <c r="BS662" s="109">
        <v>4.8069616804993771</v>
      </c>
      <c r="BT662" s="110">
        <v>118.66591930833228</v>
      </c>
      <c r="BU662" s="109">
        <v>18.86489245911784</v>
      </c>
      <c r="BV662" s="109">
        <v>18.86489245911784</v>
      </c>
      <c r="BW662" s="109">
        <v>0</v>
      </c>
      <c r="BX662" s="110">
        <v>684.61269308186741</v>
      </c>
      <c r="BY662" s="110">
        <v>2969.7338688676759</v>
      </c>
      <c r="BZ662" s="110">
        <v>2285.1211757858086</v>
      </c>
      <c r="CA662" s="111" t="s">
        <v>104</v>
      </c>
      <c r="CC662" s="103">
        <v>22.827422238866465</v>
      </c>
      <c r="CD662" s="103">
        <v>23.71787213814909</v>
      </c>
      <c r="CE662" s="103">
        <v>0.89044989928262408</v>
      </c>
      <c r="CF662" s="104">
        <v>968.78553310102131</v>
      </c>
      <c r="CG662" s="104">
        <v>3655.6354058451893</v>
      </c>
      <c r="CH662" s="104">
        <v>2686.8498727441647</v>
      </c>
    </row>
    <row r="663" spans="2:86" x14ac:dyDescent="0.2">
      <c r="B663" s="105">
        <v>658</v>
      </c>
      <c r="C663" s="109">
        <v>20.914511160056314</v>
      </c>
      <c r="D663" s="109">
        <v>2</v>
      </c>
      <c r="E663" s="109">
        <v>4.7474056294204434</v>
      </c>
      <c r="F663" s="110">
        <v>121.58349862127551</v>
      </c>
      <c r="G663" s="109">
        <v>23.661916789476756</v>
      </c>
      <c r="H663" s="109">
        <v>23.661916789476756</v>
      </c>
      <c r="I663" s="109">
        <v>0</v>
      </c>
      <c r="J663" s="110">
        <v>831.44100230557819</v>
      </c>
      <c r="K663" s="110">
        <v>4359.1450221058158</v>
      </c>
      <c r="L663" s="110">
        <v>3527.7040198002378</v>
      </c>
      <c r="M663" s="111" t="s">
        <v>104</v>
      </c>
      <c r="O663" s="103">
        <v>21.645563637337087</v>
      </c>
      <c r="P663" s="103">
        <v>22.061251943446475</v>
      </c>
      <c r="Q663" s="103">
        <v>0.41568830610938806</v>
      </c>
      <c r="R663" s="104">
        <v>874.37667104530317</v>
      </c>
      <c r="S663" s="104">
        <v>3994.1497829881564</v>
      </c>
      <c r="T663" s="104">
        <v>3119.7731119428549</v>
      </c>
      <c r="X663" s="105">
        <v>658</v>
      </c>
      <c r="Y663" s="109">
        <v>17.530100450833601</v>
      </c>
      <c r="Z663" s="109">
        <v>2</v>
      </c>
      <c r="AA663" s="109">
        <v>3.7692048136976322</v>
      </c>
      <c r="AB663" s="110">
        <v>190.91068134263281</v>
      </c>
      <c r="AC663" s="109">
        <v>19.299305264531235</v>
      </c>
      <c r="AD663" s="109">
        <v>19.299305264531235</v>
      </c>
      <c r="AE663" s="109">
        <v>0</v>
      </c>
      <c r="AF663" s="110">
        <v>769.88983927856975</v>
      </c>
      <c r="AG663" s="110">
        <v>3613.8749476156222</v>
      </c>
      <c r="AH663" s="110">
        <v>2843.9851083370522</v>
      </c>
      <c r="AI663" s="111" t="s">
        <v>104</v>
      </c>
      <c r="AK663" s="103">
        <v>21.691711618785629</v>
      </c>
      <c r="AL663" s="103">
        <v>22.08840095717996</v>
      </c>
      <c r="AM663" s="103">
        <v>0.39668933839431841</v>
      </c>
      <c r="AN663" s="104">
        <v>873.51420514488689</v>
      </c>
      <c r="AO663" s="104">
        <v>4037.6995807431163</v>
      </c>
      <c r="AP663" s="104">
        <v>3164.1853755982283</v>
      </c>
      <c r="AT663" s="105">
        <v>658</v>
      </c>
      <c r="AU663" s="109">
        <v>16.557732725192608</v>
      </c>
      <c r="AV663" s="109">
        <v>4</v>
      </c>
      <c r="AW663" s="109">
        <v>5.6850794769966537</v>
      </c>
      <c r="AX663" s="110">
        <v>154.05207193715341</v>
      </c>
      <c r="AY663" s="109">
        <v>18.242812202189263</v>
      </c>
      <c r="AZ663" s="109">
        <v>18.242812202189263</v>
      </c>
      <c r="BA663" s="109">
        <v>0</v>
      </c>
      <c r="BB663" s="110">
        <v>701.3364380028313</v>
      </c>
      <c r="BC663" s="110">
        <v>2936.4218303283897</v>
      </c>
      <c r="BD663" s="110">
        <v>2235.0853923255581</v>
      </c>
      <c r="BE663" s="111" t="s">
        <v>104</v>
      </c>
      <c r="BG663" s="103">
        <v>22.853903244246702</v>
      </c>
      <c r="BH663" s="103">
        <v>23.705963983123709</v>
      </c>
      <c r="BI663" s="103">
        <v>0.85206073887700962</v>
      </c>
      <c r="BJ663" s="104">
        <v>963.45875277948642</v>
      </c>
      <c r="BK663" s="104">
        <v>3591.6873103452126</v>
      </c>
      <c r="BL663" s="104">
        <v>2628.2285575657233</v>
      </c>
      <c r="BP663" s="105">
        <v>658</v>
      </c>
      <c r="BQ663" s="109">
        <v>24.873863795822285</v>
      </c>
      <c r="BR663" s="109">
        <v>4</v>
      </c>
      <c r="BS663" s="109">
        <v>3.467456822622252</v>
      </c>
      <c r="BT663" s="110">
        <v>161.5669609985506</v>
      </c>
      <c r="BU663" s="109">
        <v>24.341320618444538</v>
      </c>
      <c r="BV663" s="109">
        <v>24.341320618444538</v>
      </c>
      <c r="BW663" s="109">
        <v>0</v>
      </c>
      <c r="BX663" s="110">
        <v>891.80657955188678</v>
      </c>
      <c r="BY663" s="110">
        <v>3931.1980927666805</v>
      </c>
      <c r="BZ663" s="110">
        <v>3039.3915132147936</v>
      </c>
      <c r="CA663" s="111" t="s">
        <v>104</v>
      </c>
      <c r="CC663" s="103">
        <v>22.829722996282236</v>
      </c>
      <c r="CD663" s="103">
        <v>23.718819628240723</v>
      </c>
      <c r="CE663" s="103">
        <v>0.88909663195848643</v>
      </c>
      <c r="CF663" s="104">
        <v>968.66854380991322</v>
      </c>
      <c r="CG663" s="104">
        <v>3656.0541941231854</v>
      </c>
      <c r="CH663" s="104">
        <v>2687.3856503132688</v>
      </c>
    </row>
    <row r="664" spans="2:86" x14ac:dyDescent="0.2">
      <c r="B664" s="105">
        <v>659</v>
      </c>
      <c r="C664" s="109">
        <v>16.739559166463327</v>
      </c>
      <c r="D664" s="109">
        <v>4</v>
      </c>
      <c r="E664" s="109">
        <v>4.9182465485760574</v>
      </c>
      <c r="F664" s="110">
        <v>113.72940529028065</v>
      </c>
      <c r="G664" s="109">
        <v>17.657805715039384</v>
      </c>
      <c r="H664" s="109">
        <v>17.657805715039384</v>
      </c>
      <c r="I664" s="109">
        <v>0</v>
      </c>
      <c r="J664" s="110">
        <v>643.46357674146213</v>
      </c>
      <c r="K664" s="110">
        <v>3378.4050287070891</v>
      </c>
      <c r="L664" s="110">
        <v>2734.941451965627</v>
      </c>
      <c r="M664" s="111" t="s">
        <v>104</v>
      </c>
      <c r="O664" s="103">
        <v>21.639512411354847</v>
      </c>
      <c r="P664" s="103">
        <v>22.054569930960273</v>
      </c>
      <c r="Q664" s="103">
        <v>0.41505751960542847</v>
      </c>
      <c r="R664" s="104">
        <v>874.02627181267223</v>
      </c>
      <c r="S664" s="104">
        <v>3993.2154206903092</v>
      </c>
      <c r="T664" s="104">
        <v>3119.1891488776391</v>
      </c>
      <c r="X664" s="105">
        <v>659</v>
      </c>
      <c r="Y664" s="109">
        <v>21.587415705841654</v>
      </c>
      <c r="Z664" s="109">
        <v>0</v>
      </c>
      <c r="AA664" s="109">
        <v>5.7774255200934697</v>
      </c>
      <c r="AB664" s="110">
        <v>146.52141889479</v>
      </c>
      <c r="AC664" s="109">
        <v>25</v>
      </c>
      <c r="AD664" s="109">
        <v>27.364841225935123</v>
      </c>
      <c r="AE664" s="109">
        <v>2.3648412259351232</v>
      </c>
      <c r="AF664" s="110">
        <v>1322.1928395631123</v>
      </c>
      <c r="AG664" s="110">
        <v>4500</v>
      </c>
      <c r="AH664" s="110">
        <v>3177.8071604368879</v>
      </c>
      <c r="AI664" s="111" t="s">
        <v>105</v>
      </c>
      <c r="AK664" s="103">
        <v>21.696731783248776</v>
      </c>
      <c r="AL664" s="103">
        <v>22.096407695068816</v>
      </c>
      <c r="AM664" s="103">
        <v>0.39967591182002521</v>
      </c>
      <c r="AN664" s="104">
        <v>874.19505284506636</v>
      </c>
      <c r="AO664" s="104">
        <v>4038.4010988300006</v>
      </c>
      <c r="AP664" s="104">
        <v>3164.2060459849336</v>
      </c>
      <c r="AT664" s="105">
        <v>659</v>
      </c>
      <c r="AU664" s="109">
        <v>26.636718237473627</v>
      </c>
      <c r="AV664" s="109">
        <v>7</v>
      </c>
      <c r="AW664" s="109">
        <v>3.5693766420443866</v>
      </c>
      <c r="AX664" s="110">
        <v>170.12164963732471</v>
      </c>
      <c r="AY664" s="109">
        <v>23.206094879518012</v>
      </c>
      <c r="AZ664" s="109">
        <v>23.206094879518012</v>
      </c>
      <c r="BA664" s="109">
        <v>0</v>
      </c>
      <c r="BB664" s="110">
        <v>866.30449602286512</v>
      </c>
      <c r="BC664" s="110">
        <v>3830.9142319277021</v>
      </c>
      <c r="BD664" s="110">
        <v>2964.6097359048372</v>
      </c>
      <c r="BE664" s="111" t="s">
        <v>104</v>
      </c>
      <c r="BG664" s="103">
        <v>22.854437677684142</v>
      </c>
      <c r="BH664" s="103">
        <v>23.705205456411107</v>
      </c>
      <c r="BI664" s="103">
        <v>0.85076777872696863</v>
      </c>
      <c r="BJ664" s="104">
        <v>963.31132598622912</v>
      </c>
      <c r="BK664" s="104">
        <v>3592.0503254007244</v>
      </c>
      <c r="BL664" s="104">
        <v>2628.7389994144928</v>
      </c>
      <c r="BP664" s="105">
        <v>659</v>
      </c>
      <c r="BQ664" s="109">
        <v>24.256335367353266</v>
      </c>
      <c r="BR664" s="109">
        <v>2</v>
      </c>
      <c r="BS664" s="109">
        <v>4.1362976172176431</v>
      </c>
      <c r="BT664" s="110">
        <v>166.83921260426243</v>
      </c>
      <c r="BU664" s="109">
        <v>25</v>
      </c>
      <c r="BV664" s="109">
        <v>26.392632984570909</v>
      </c>
      <c r="BW664" s="109">
        <v>1.3926329845709091</v>
      </c>
      <c r="BX664" s="110">
        <v>1125.7341602898987</v>
      </c>
      <c r="BY664" s="110">
        <v>3890</v>
      </c>
      <c r="BZ664" s="110">
        <v>2764.2658397101013</v>
      </c>
      <c r="CA664" s="111" t="s">
        <v>105</v>
      </c>
      <c r="CC664" s="103">
        <v>22.833016284603509</v>
      </c>
      <c r="CD664" s="103">
        <v>23.72287700814411</v>
      </c>
      <c r="CE664" s="103">
        <v>0.88986072354059931</v>
      </c>
      <c r="CF664" s="104">
        <v>968.90688313689338</v>
      </c>
      <c r="CG664" s="104">
        <v>3656.4091953460638</v>
      </c>
      <c r="CH664" s="104">
        <v>2687.5023122091666</v>
      </c>
    </row>
    <row r="665" spans="2:86" x14ac:dyDescent="0.2">
      <c r="B665" s="105">
        <v>660</v>
      </c>
      <c r="C665" s="109">
        <v>23.711412111870857</v>
      </c>
      <c r="D665" s="109">
        <v>3</v>
      </c>
      <c r="E665" s="109">
        <v>3.8163558368717978</v>
      </c>
      <c r="F665" s="110">
        <v>160.57450877169737</v>
      </c>
      <c r="G665" s="109">
        <v>24.527767948742653</v>
      </c>
      <c r="H665" s="109">
        <v>24.527767948742653</v>
      </c>
      <c r="I665" s="109">
        <v>0</v>
      </c>
      <c r="J665" s="110">
        <v>896.40754723397686</v>
      </c>
      <c r="K665" s="110">
        <v>4564.9982307736773</v>
      </c>
      <c r="L665" s="110">
        <v>3668.5906835397004</v>
      </c>
      <c r="M665" s="111" t="s">
        <v>104</v>
      </c>
      <c r="O665" s="103">
        <v>21.643888556108465</v>
      </c>
      <c r="P665" s="103">
        <v>22.058317200684186</v>
      </c>
      <c r="Q665" s="103">
        <v>0.41442864457572326</v>
      </c>
      <c r="R665" s="104">
        <v>874.06018283603782</v>
      </c>
      <c r="S665" s="104">
        <v>3994.0817582813443</v>
      </c>
      <c r="T665" s="104">
        <v>3120.0215754453088</v>
      </c>
      <c r="X665" s="105">
        <v>660</v>
      </c>
      <c r="Y665" s="109">
        <v>17.97440079869579</v>
      </c>
      <c r="Z665" s="109">
        <v>1</v>
      </c>
      <c r="AA665" s="109">
        <v>4.912240257119743</v>
      </c>
      <c r="AB665" s="110">
        <v>135.38560514903486</v>
      </c>
      <c r="AC665" s="109">
        <v>21.886641055815531</v>
      </c>
      <c r="AD665" s="109">
        <v>21.886641055815531</v>
      </c>
      <c r="AE665" s="109">
        <v>0</v>
      </c>
      <c r="AF665" s="110">
        <v>791.98483682350081</v>
      </c>
      <c r="AG665" s="110">
        <v>4009.5953900467957</v>
      </c>
      <c r="AH665" s="110">
        <v>3217.610553223295</v>
      </c>
      <c r="AI665" s="111" t="s">
        <v>104</v>
      </c>
      <c r="AK665" s="103">
        <v>21.697019524570848</v>
      </c>
      <c r="AL665" s="103">
        <v>22.096089866827519</v>
      </c>
      <c r="AM665" s="103">
        <v>0.39907034225666155</v>
      </c>
      <c r="AN665" s="104">
        <v>874.0704919117004</v>
      </c>
      <c r="AO665" s="104">
        <v>4038.3574538166931</v>
      </c>
      <c r="AP665" s="104">
        <v>3164.286961904992</v>
      </c>
      <c r="AT665" s="105">
        <v>660</v>
      </c>
      <c r="AU665" s="109">
        <v>24.571212159561444</v>
      </c>
      <c r="AV665" s="109">
        <v>1</v>
      </c>
      <c r="AW665" s="109">
        <v>3.5879664003689022</v>
      </c>
      <c r="AX665" s="110">
        <v>153.17752980522147</v>
      </c>
      <c r="AY665" s="109">
        <v>25</v>
      </c>
      <c r="AZ665" s="109">
        <v>27.159178559930346</v>
      </c>
      <c r="BA665" s="109">
        <v>2.1591785599303464</v>
      </c>
      <c r="BB665" s="110">
        <v>1227.0543137947734</v>
      </c>
      <c r="BC665" s="110">
        <v>3800</v>
      </c>
      <c r="BD665" s="110">
        <v>2572.9456862052266</v>
      </c>
      <c r="BE665" s="111" t="s">
        <v>105</v>
      </c>
      <c r="BG665" s="103">
        <v>22.85768852968765</v>
      </c>
      <c r="BH665" s="103">
        <v>23.710438748992196</v>
      </c>
      <c r="BI665" s="103">
        <v>0.85275021930454953</v>
      </c>
      <c r="BJ665" s="104">
        <v>963.71093657381789</v>
      </c>
      <c r="BK665" s="104">
        <v>3592.3654006652691</v>
      </c>
      <c r="BL665" s="104">
        <v>2628.6544640914485</v>
      </c>
      <c r="BP665" s="105">
        <v>660</v>
      </c>
      <c r="BQ665" s="109">
        <v>22.001039304473725</v>
      </c>
      <c r="BR665" s="109">
        <v>3</v>
      </c>
      <c r="BS665" s="109">
        <v>4.7163919922697985</v>
      </c>
      <c r="BT665" s="110">
        <v>142.28041399910001</v>
      </c>
      <c r="BU665" s="109">
        <v>23.717431296743523</v>
      </c>
      <c r="BV665" s="109">
        <v>23.717431296743523</v>
      </c>
      <c r="BW665" s="109">
        <v>0</v>
      </c>
      <c r="BX665" s="110">
        <v>853.80335290140567</v>
      </c>
      <c r="BY665" s="110">
        <v>3767.6146945115283</v>
      </c>
      <c r="BZ665" s="110">
        <v>2913.8113416101228</v>
      </c>
      <c r="CA665" s="111" t="s">
        <v>104</v>
      </c>
      <c r="CC665" s="103">
        <v>22.834356307349175</v>
      </c>
      <c r="CD665" s="103">
        <v>23.72286875706623</v>
      </c>
      <c r="CE665" s="103">
        <v>0.88851244971705301</v>
      </c>
      <c r="CF665" s="104">
        <v>968.73248384865781</v>
      </c>
      <c r="CG665" s="104">
        <v>3656.5776885266177</v>
      </c>
      <c r="CH665" s="104">
        <v>2687.8452046779557</v>
      </c>
    </row>
    <row r="666" spans="2:86" x14ac:dyDescent="0.2">
      <c r="B666" s="105">
        <v>661</v>
      </c>
      <c r="C666" s="109">
        <v>19.377011027325587</v>
      </c>
      <c r="D666" s="109">
        <v>1</v>
      </c>
      <c r="E666" s="109">
        <v>2.4909914145149226</v>
      </c>
      <c r="F666" s="110">
        <v>159.50225359460137</v>
      </c>
      <c r="G666" s="109">
        <v>20.86800244184051</v>
      </c>
      <c r="H666" s="109">
        <v>20.86800244184051</v>
      </c>
      <c r="I666" s="109">
        <v>0</v>
      </c>
      <c r="J666" s="110">
        <v>785.54232684981662</v>
      </c>
      <c r="K666" s="110">
        <v>3806.2404395312919</v>
      </c>
      <c r="L666" s="110">
        <v>3020.6981126814753</v>
      </c>
      <c r="M666" s="111" t="s">
        <v>104</v>
      </c>
      <c r="O666" s="103">
        <v>21.642714749581582</v>
      </c>
      <c r="P666" s="103">
        <v>22.056516421926482</v>
      </c>
      <c r="Q666" s="103">
        <v>0.41380167234489768</v>
      </c>
      <c r="R666" s="104">
        <v>873.92626777403132</v>
      </c>
      <c r="S666" s="104">
        <v>3993.7975807945822</v>
      </c>
      <c r="T666" s="104">
        <v>3119.8713130205529</v>
      </c>
      <c r="X666" s="105">
        <v>661</v>
      </c>
      <c r="Y666" s="109">
        <v>19.62614912340953</v>
      </c>
      <c r="Z666" s="109">
        <v>3</v>
      </c>
      <c r="AA666" s="109">
        <v>2.1657135772543223</v>
      </c>
      <c r="AB666" s="110">
        <v>171.09430219360044</v>
      </c>
      <c r="AC666" s="109">
        <v>18.791862700663852</v>
      </c>
      <c r="AD666" s="109">
        <v>18.791862700663852</v>
      </c>
      <c r="AE666" s="109">
        <v>0</v>
      </c>
      <c r="AF666" s="110">
        <v>734.85018321351606</v>
      </c>
      <c r="AG666" s="110">
        <v>3592.5352861194933</v>
      </c>
      <c r="AH666" s="110">
        <v>2857.6851029059771</v>
      </c>
      <c r="AI666" s="111" t="s">
        <v>104</v>
      </c>
      <c r="AK666" s="103">
        <v>21.692624431039974</v>
      </c>
      <c r="AL666" s="103">
        <v>22.09109103601638</v>
      </c>
      <c r="AM666" s="103">
        <v>0.39846660497639425</v>
      </c>
      <c r="AN666" s="104">
        <v>873.85987117236868</v>
      </c>
      <c r="AO666" s="104">
        <v>4037.6829876023253</v>
      </c>
      <c r="AP666" s="104">
        <v>3163.8231164299555</v>
      </c>
      <c r="AT666" s="105">
        <v>661</v>
      </c>
      <c r="AU666" s="109">
        <v>22.432991846981594</v>
      </c>
      <c r="AV666" s="109">
        <v>6</v>
      </c>
      <c r="AW666" s="109">
        <v>4.8328326247261888</v>
      </c>
      <c r="AX666" s="110">
        <v>155.45783535129905</v>
      </c>
      <c r="AY666" s="109">
        <v>21.265824471707781</v>
      </c>
      <c r="AZ666" s="109">
        <v>21.265824471707781</v>
      </c>
      <c r="BA666" s="109">
        <v>0</v>
      </c>
      <c r="BB666" s="110">
        <v>793.43256950253249</v>
      </c>
      <c r="BC666" s="110">
        <v>3489.873670756167</v>
      </c>
      <c r="BD666" s="110">
        <v>2696.4411012536348</v>
      </c>
      <c r="BE666" s="111" t="s">
        <v>104</v>
      </c>
      <c r="BG666" s="103">
        <v>22.855280263336699</v>
      </c>
      <c r="BH666" s="103">
        <v>23.70674039153791</v>
      </c>
      <c r="BI666" s="103">
        <v>0.85146012820121431</v>
      </c>
      <c r="BJ666" s="104">
        <v>963.45332936190971</v>
      </c>
      <c r="BK666" s="104">
        <v>3592.2103450980844</v>
      </c>
      <c r="BL666" s="104">
        <v>2628.757015736172</v>
      </c>
      <c r="BP666" s="105">
        <v>661</v>
      </c>
      <c r="BQ666" s="109">
        <v>19.674295487677568</v>
      </c>
      <c r="BR666" s="109">
        <v>5</v>
      </c>
      <c r="BS666" s="109">
        <v>5.2424036104578038</v>
      </c>
      <c r="BT666" s="110">
        <v>139.43050220491318</v>
      </c>
      <c r="BU666" s="109">
        <v>19.916699098135371</v>
      </c>
      <c r="BV666" s="109">
        <v>19.916699098135371</v>
      </c>
      <c r="BW666" s="109">
        <v>0</v>
      </c>
      <c r="BX666" s="110">
        <v>736.9314751489743</v>
      </c>
      <c r="BY666" s="110">
        <v>3337.5048647203057</v>
      </c>
      <c r="BZ666" s="110">
        <v>2600.5733895713315</v>
      </c>
      <c r="CA666" s="111" t="s">
        <v>104</v>
      </c>
      <c r="CC666" s="103">
        <v>22.829942302494086</v>
      </c>
      <c r="CD666" s="103">
        <v>23.717110557884791</v>
      </c>
      <c r="CE666" s="103">
        <v>0.88716825539070343</v>
      </c>
      <c r="CF666" s="104">
        <v>968.38180153595022</v>
      </c>
      <c r="CG666" s="104">
        <v>3656.0949762364412</v>
      </c>
      <c r="CH666" s="104">
        <v>2687.7131747004878</v>
      </c>
    </row>
    <row r="667" spans="2:86" x14ac:dyDescent="0.2">
      <c r="B667" s="105">
        <v>662</v>
      </c>
      <c r="C667" s="109">
        <v>14.025568402437093</v>
      </c>
      <c r="D667" s="109">
        <v>1</v>
      </c>
      <c r="E667" s="109">
        <v>5.9365836929079911</v>
      </c>
      <c r="F667" s="110">
        <v>155.9719229444915</v>
      </c>
      <c r="G667" s="109">
        <v>18.962152095345083</v>
      </c>
      <c r="H667" s="109">
        <v>18.962152095345083</v>
      </c>
      <c r="I667" s="109">
        <v>0</v>
      </c>
      <c r="J667" s="110">
        <v>724.83648580484396</v>
      </c>
      <c r="K667" s="110">
        <v>3463.1873771621149</v>
      </c>
      <c r="L667" s="110">
        <v>2738.3508913572709</v>
      </c>
      <c r="M667" s="111" t="s">
        <v>104</v>
      </c>
      <c r="O667" s="103">
        <v>21.638665561282131</v>
      </c>
      <c r="P667" s="103">
        <v>22.051842155572128</v>
      </c>
      <c r="Q667" s="103">
        <v>0.41317659428999598</v>
      </c>
      <c r="R667" s="104">
        <v>873.70105662302058</v>
      </c>
      <c r="S667" s="104">
        <v>3992.9960548072222</v>
      </c>
      <c r="T667" s="104">
        <v>3119.2949981842035</v>
      </c>
      <c r="X667" s="105">
        <v>662</v>
      </c>
      <c r="Y667" s="109">
        <v>18.880235659406111</v>
      </c>
      <c r="Z667" s="109">
        <v>3</v>
      </c>
      <c r="AA667" s="109">
        <v>5.2937583805502308</v>
      </c>
      <c r="AB667" s="110">
        <v>175.98748941900453</v>
      </c>
      <c r="AC667" s="109">
        <v>21.173994039956341</v>
      </c>
      <c r="AD667" s="109">
        <v>21.173994039956341</v>
      </c>
      <c r="AE667" s="109">
        <v>0</v>
      </c>
      <c r="AF667" s="110">
        <v>811.2073106176947</v>
      </c>
      <c r="AG667" s="110">
        <v>4021.3189271921415</v>
      </c>
      <c r="AH667" s="110">
        <v>3210.111616574447</v>
      </c>
      <c r="AI667" s="111" t="s">
        <v>104</v>
      </c>
      <c r="AK667" s="103">
        <v>21.691841001446193</v>
      </c>
      <c r="AL667" s="103">
        <v>22.089705693122031</v>
      </c>
      <c r="AM667" s="103">
        <v>0.39786469167582567</v>
      </c>
      <c r="AN667" s="104">
        <v>873.76522984222572</v>
      </c>
      <c r="AO667" s="104">
        <v>4037.6582684778386</v>
      </c>
      <c r="AP667" s="104">
        <v>3163.8930386356119</v>
      </c>
      <c r="AT667" s="105">
        <v>662</v>
      </c>
      <c r="AU667" s="109">
        <v>21.483884041820815</v>
      </c>
      <c r="AV667" s="109">
        <v>2</v>
      </c>
      <c r="AW667" s="109">
        <v>5.2178559274878058</v>
      </c>
      <c r="AX667" s="110">
        <v>150.89800965814953</v>
      </c>
      <c r="AY667" s="109">
        <v>24.701739969308619</v>
      </c>
      <c r="AZ667" s="109">
        <v>24.701739969308619</v>
      </c>
      <c r="BA667" s="109">
        <v>0</v>
      </c>
      <c r="BB667" s="110">
        <v>891.95020873740805</v>
      </c>
      <c r="BC667" s="110">
        <v>3805.2609953962929</v>
      </c>
      <c r="BD667" s="110">
        <v>2913.3107866588848</v>
      </c>
      <c r="BE667" s="111" t="s">
        <v>104</v>
      </c>
      <c r="BG667" s="103">
        <v>22.858069477394057</v>
      </c>
      <c r="BH667" s="103">
        <v>23.708243412048134</v>
      </c>
      <c r="BI667" s="103">
        <v>0.85017393465408253</v>
      </c>
      <c r="BJ667" s="104">
        <v>963.34531860567927</v>
      </c>
      <c r="BK667" s="104">
        <v>3592.5321738749703</v>
      </c>
      <c r="BL667" s="104">
        <v>2629.1868552692877</v>
      </c>
      <c r="BP667" s="105">
        <v>662</v>
      </c>
      <c r="BQ667" s="109">
        <v>22.829331971112822</v>
      </c>
      <c r="BR667" s="109">
        <v>5</v>
      </c>
      <c r="BS667" s="109">
        <v>5.989187583919616</v>
      </c>
      <c r="BT667" s="110">
        <v>188.95746656945224</v>
      </c>
      <c r="BU667" s="109">
        <v>23.818519555032438</v>
      </c>
      <c r="BV667" s="109">
        <v>23.818519555032438</v>
      </c>
      <c r="BW667" s="109">
        <v>0</v>
      </c>
      <c r="BX667" s="110">
        <v>903.51305322042538</v>
      </c>
      <c r="BY667" s="110">
        <v>3922.7779332548657</v>
      </c>
      <c r="BZ667" s="110">
        <v>3019.2648800344405</v>
      </c>
      <c r="CA667" s="111" t="s">
        <v>104</v>
      </c>
      <c r="CC667" s="103">
        <v>22.831435621606683</v>
      </c>
      <c r="CD667" s="103">
        <v>23.717263743681087</v>
      </c>
      <c r="CE667" s="103">
        <v>0.88582812207440331</v>
      </c>
      <c r="CF667" s="104">
        <v>968.28381249015649</v>
      </c>
      <c r="CG667" s="104">
        <v>3656.4978205823904</v>
      </c>
      <c r="CH667" s="104">
        <v>2688.2140080922309</v>
      </c>
    </row>
    <row r="668" spans="2:86" x14ac:dyDescent="0.2">
      <c r="B668" s="105">
        <v>663</v>
      </c>
      <c r="C668" s="109">
        <v>19.465571273018856</v>
      </c>
      <c r="D668" s="109">
        <v>0</v>
      </c>
      <c r="E668" s="109">
        <v>5.4463655786730492</v>
      </c>
      <c r="F668" s="110">
        <v>163.60456185970506</v>
      </c>
      <c r="G668" s="109">
        <v>24.911936851691905</v>
      </c>
      <c r="H668" s="109">
        <v>24.911936851691905</v>
      </c>
      <c r="I668" s="109">
        <v>0</v>
      </c>
      <c r="J668" s="110">
        <v>910.96266741046225</v>
      </c>
      <c r="K668" s="110">
        <v>4484.1486333045432</v>
      </c>
      <c r="L668" s="110">
        <v>3573.1859658940812</v>
      </c>
      <c r="M668" s="111" t="s">
        <v>104</v>
      </c>
      <c r="O668" s="103">
        <v>21.643602622051979</v>
      </c>
      <c r="P668" s="103">
        <v>22.056156023892065</v>
      </c>
      <c r="Q668" s="103">
        <v>0.41255340184008649</v>
      </c>
      <c r="R668" s="104">
        <v>873.75725814758687</v>
      </c>
      <c r="S668" s="104">
        <v>3993.7368580930402</v>
      </c>
      <c r="T668" s="104">
        <v>3119.979599945455</v>
      </c>
      <c r="X668" s="105">
        <v>663</v>
      </c>
      <c r="Y668" s="109">
        <v>15.956242433960012</v>
      </c>
      <c r="Z668" s="109">
        <v>2</v>
      </c>
      <c r="AA668" s="109">
        <v>4.4867717794709794</v>
      </c>
      <c r="AB668" s="110">
        <v>158.25574156537556</v>
      </c>
      <c r="AC668" s="109">
        <v>18.443014213430992</v>
      </c>
      <c r="AD668" s="109">
        <v>18.443014213430992</v>
      </c>
      <c r="AE668" s="109">
        <v>0</v>
      </c>
      <c r="AF668" s="110">
        <v>711.54616796830533</v>
      </c>
      <c r="AG668" s="110">
        <v>3459.7425584175785</v>
      </c>
      <c r="AH668" s="110">
        <v>2748.1963904492732</v>
      </c>
      <c r="AI668" s="111" t="s">
        <v>104</v>
      </c>
      <c r="AK668" s="103">
        <v>21.686940810212384</v>
      </c>
      <c r="AL668" s="103">
        <v>22.084205404314051</v>
      </c>
      <c r="AM668" s="103">
        <v>0.39726459410165399</v>
      </c>
      <c r="AN668" s="104">
        <v>873.52055554075673</v>
      </c>
      <c r="AO668" s="104">
        <v>4036.7866007401908</v>
      </c>
      <c r="AP668" s="104">
        <v>3163.2660451994334</v>
      </c>
      <c r="AT668" s="105">
        <v>663</v>
      </c>
      <c r="AU668" s="109">
        <v>23.283663665131563</v>
      </c>
      <c r="AV668" s="109">
        <v>4</v>
      </c>
      <c r="AW668" s="109">
        <v>4.2189074509992732</v>
      </c>
      <c r="AX668" s="110">
        <v>156.15641960738287</v>
      </c>
      <c r="AY668" s="109">
        <v>23.502571116130838</v>
      </c>
      <c r="AZ668" s="109">
        <v>23.502571116130838</v>
      </c>
      <c r="BA668" s="109">
        <v>0</v>
      </c>
      <c r="BB668" s="110">
        <v>861.23355309130795</v>
      </c>
      <c r="BC668" s="110">
        <v>3725.3856674196259</v>
      </c>
      <c r="BD668" s="110">
        <v>2864.152114328318</v>
      </c>
      <c r="BE668" s="111" t="s">
        <v>104</v>
      </c>
      <c r="BG668" s="103">
        <v>22.859041576396677</v>
      </c>
      <c r="BH668" s="103">
        <v>23.707933197423827</v>
      </c>
      <c r="BI668" s="103">
        <v>0.84889162102715332</v>
      </c>
      <c r="BJ668" s="104">
        <v>963.19130387639666</v>
      </c>
      <c r="BK668" s="104">
        <v>3592.7325562181745</v>
      </c>
      <c r="BL668" s="104">
        <v>2629.5412523417749</v>
      </c>
      <c r="BP668" s="105">
        <v>663</v>
      </c>
      <c r="BQ668" s="109">
        <v>23.688890359662917</v>
      </c>
      <c r="BR668" s="109">
        <v>3</v>
      </c>
      <c r="BS668" s="109">
        <v>6.761632745768603</v>
      </c>
      <c r="BT668" s="110">
        <v>129.44412579278011</v>
      </c>
      <c r="BU668" s="109">
        <v>25</v>
      </c>
      <c r="BV668" s="109">
        <v>27.450523105431522</v>
      </c>
      <c r="BW668" s="109">
        <v>2.4505231054315217</v>
      </c>
      <c r="BX668" s="110">
        <v>1247.0225916075083</v>
      </c>
      <c r="BY668" s="110">
        <v>3960</v>
      </c>
      <c r="BZ668" s="110">
        <v>2712.9774083924917</v>
      </c>
      <c r="CA668" s="111" t="s">
        <v>105</v>
      </c>
      <c r="CC668" s="103">
        <v>22.834706457773187</v>
      </c>
      <c r="CD668" s="103">
        <v>23.722894602446924</v>
      </c>
      <c r="CE668" s="103">
        <v>0.8881881446737353</v>
      </c>
      <c r="CF668" s="104">
        <v>968.70423297147977</v>
      </c>
      <c r="CG668" s="104">
        <v>3656.9555915920705</v>
      </c>
      <c r="CH668" s="104">
        <v>2688.2513586205873</v>
      </c>
    </row>
    <row r="669" spans="2:86" x14ac:dyDescent="0.2">
      <c r="B669" s="105">
        <v>664</v>
      </c>
      <c r="C669" s="109">
        <v>21.614899892282097</v>
      </c>
      <c r="D669" s="109">
        <v>1</v>
      </c>
      <c r="E669" s="109">
        <v>2.4544161377501603</v>
      </c>
      <c r="F669" s="110">
        <v>149.63218745885038</v>
      </c>
      <c r="G669" s="109">
        <v>23.069316030032258</v>
      </c>
      <c r="H669" s="109">
        <v>23.069316030032258</v>
      </c>
      <c r="I669" s="109">
        <v>0</v>
      </c>
      <c r="J669" s="110">
        <v>841.71166835981808</v>
      </c>
      <c r="K669" s="110">
        <v>4202.4768854058066</v>
      </c>
      <c r="L669" s="110">
        <v>3360.7652170459887</v>
      </c>
      <c r="M669" s="111" t="s">
        <v>104</v>
      </c>
      <c r="O669" s="103">
        <v>21.645749780798937</v>
      </c>
      <c r="P669" s="103">
        <v>22.057681867274805</v>
      </c>
      <c r="Q669" s="103">
        <v>0.41193208647586949</v>
      </c>
      <c r="R669" s="104">
        <v>873.7089967171836</v>
      </c>
      <c r="S669" s="104">
        <v>3994.0512256040533</v>
      </c>
      <c r="T669" s="104">
        <v>3120.3422288868715</v>
      </c>
      <c r="X669" s="105">
        <v>664</v>
      </c>
      <c r="Y669" s="109">
        <v>24.493229288813367</v>
      </c>
      <c r="Z669" s="109">
        <v>4</v>
      </c>
      <c r="AA669" s="109">
        <v>5.6381396134557029</v>
      </c>
      <c r="AB669" s="110">
        <v>110.78631876485234</v>
      </c>
      <c r="AC669" s="109">
        <v>25</v>
      </c>
      <c r="AD669" s="109">
        <v>26.13136890226907</v>
      </c>
      <c r="AE669" s="109">
        <v>1.1313689022690703</v>
      </c>
      <c r="AF669" s="110">
        <v>1064.432721173285</v>
      </c>
      <c r="AG669" s="110">
        <v>4780</v>
      </c>
      <c r="AH669" s="110">
        <v>3715.5672788267148</v>
      </c>
      <c r="AI669" s="111" t="s">
        <v>105</v>
      </c>
      <c r="AK669" s="103">
        <v>21.691930357184955</v>
      </c>
      <c r="AL669" s="103">
        <v>22.090300530063985</v>
      </c>
      <c r="AM669" s="103">
        <v>0.39837017287901455</v>
      </c>
      <c r="AN669" s="104">
        <v>873.80807386249239</v>
      </c>
      <c r="AO669" s="104">
        <v>4037.905898028233</v>
      </c>
      <c r="AP669" s="104">
        <v>3164.0978241657394</v>
      </c>
      <c r="AT669" s="105">
        <v>664</v>
      </c>
      <c r="AU669" s="109">
        <v>22.14452920266368</v>
      </c>
      <c r="AV669" s="109">
        <v>4</v>
      </c>
      <c r="AW669" s="109">
        <v>6.3952376208743473</v>
      </c>
      <c r="AX669" s="110">
        <v>154.84482644010274</v>
      </c>
      <c r="AY669" s="109">
        <v>24.539766823538027</v>
      </c>
      <c r="AZ669" s="109">
        <v>24.539766823538027</v>
      </c>
      <c r="BA669" s="109">
        <v>0</v>
      </c>
      <c r="BB669" s="110">
        <v>891.03783114624366</v>
      </c>
      <c r="BC669" s="110">
        <v>3880.965023530704</v>
      </c>
      <c r="BD669" s="110">
        <v>2989.9271923844603</v>
      </c>
      <c r="BE669" s="111" t="s">
        <v>104</v>
      </c>
      <c r="BG669" s="103">
        <v>22.861572789118274</v>
      </c>
      <c r="BH669" s="103">
        <v>23.709185958908936</v>
      </c>
      <c r="BI669" s="103">
        <v>0.8476131697906667</v>
      </c>
      <c r="BJ669" s="104">
        <v>963.0826390078272</v>
      </c>
      <c r="BK669" s="104">
        <v>3593.1666412593077</v>
      </c>
      <c r="BL669" s="104">
        <v>2630.0840022514776</v>
      </c>
      <c r="BP669" s="105">
        <v>664</v>
      </c>
      <c r="BQ669" s="109">
        <v>23.604904650178575</v>
      </c>
      <c r="BR669" s="109">
        <v>2</v>
      </c>
      <c r="BS669" s="109">
        <v>6.7640101407909281</v>
      </c>
      <c r="BT669" s="110">
        <v>126.04946912353111</v>
      </c>
      <c r="BU669" s="109">
        <v>25</v>
      </c>
      <c r="BV669" s="109">
        <v>28.368914790969505</v>
      </c>
      <c r="BW669" s="109">
        <v>3.3689147909695052</v>
      </c>
      <c r="BX669" s="110">
        <v>1381.3866877689568</v>
      </c>
      <c r="BY669" s="110">
        <v>3890</v>
      </c>
      <c r="BZ669" s="110">
        <v>2508.613312231043</v>
      </c>
      <c r="CA669" s="111" t="s">
        <v>105</v>
      </c>
      <c r="CC669" s="103">
        <v>22.83796744202353</v>
      </c>
      <c r="CD669" s="103">
        <v>23.729891620803134</v>
      </c>
      <c r="CE669" s="103">
        <v>0.89192417877960239</v>
      </c>
      <c r="CF669" s="104">
        <v>969.32574269256042</v>
      </c>
      <c r="CG669" s="104">
        <v>3657.3065620866605</v>
      </c>
      <c r="CH669" s="104">
        <v>2687.9808193940971</v>
      </c>
    </row>
    <row r="670" spans="2:86" x14ac:dyDescent="0.2">
      <c r="B670" s="105">
        <v>665</v>
      </c>
      <c r="C670" s="109">
        <v>18.803676779607319</v>
      </c>
      <c r="D670" s="109">
        <v>0</v>
      </c>
      <c r="E670" s="109">
        <v>3.696200857216136</v>
      </c>
      <c r="F670" s="110">
        <v>141.26365183808497</v>
      </c>
      <c r="G670" s="109">
        <v>22.499877636823456</v>
      </c>
      <c r="H670" s="109">
        <v>22.499877636823456</v>
      </c>
      <c r="I670" s="109">
        <v>0</v>
      </c>
      <c r="J670" s="110">
        <v>816.25998094278862</v>
      </c>
      <c r="K670" s="110">
        <v>4049.977974628222</v>
      </c>
      <c r="L670" s="110">
        <v>3233.7179936854336</v>
      </c>
      <c r="M670" s="111" t="s">
        <v>104</v>
      </c>
      <c r="O670" s="103">
        <v>21.647034183589952</v>
      </c>
      <c r="P670" s="103">
        <v>22.058346823319241</v>
      </c>
      <c r="Q670" s="103">
        <v>0.41131263972928922</v>
      </c>
      <c r="R670" s="104">
        <v>873.6226072197785</v>
      </c>
      <c r="S670" s="104">
        <v>3994.1353259785255</v>
      </c>
      <c r="T670" s="104">
        <v>3120.5127187587491</v>
      </c>
      <c r="X670" s="105">
        <v>665</v>
      </c>
      <c r="Y670" s="109">
        <v>17.340408429554007</v>
      </c>
      <c r="Z670" s="109">
        <v>0</v>
      </c>
      <c r="AA670" s="109">
        <v>4.7438523659596123</v>
      </c>
      <c r="AB670" s="110">
        <v>126.78925766359691</v>
      </c>
      <c r="AC670" s="109">
        <v>22.084260795513618</v>
      </c>
      <c r="AD670" s="109">
        <v>22.084260795513618</v>
      </c>
      <c r="AE670" s="109">
        <v>0</v>
      </c>
      <c r="AF670" s="110">
        <v>789.31708152900546</v>
      </c>
      <c r="AG670" s="110">
        <v>3975.1669431924511</v>
      </c>
      <c r="AH670" s="110">
        <v>3185.8498616634456</v>
      </c>
      <c r="AI670" s="111" t="s">
        <v>104</v>
      </c>
      <c r="AK670" s="103">
        <v>21.692520327768907</v>
      </c>
      <c r="AL670" s="103">
        <v>22.090291447756389</v>
      </c>
      <c r="AM670" s="103">
        <v>0.39777111998746717</v>
      </c>
      <c r="AN670" s="104">
        <v>873.68101973868261</v>
      </c>
      <c r="AO670" s="104">
        <v>4037.8115537352469</v>
      </c>
      <c r="AP670" s="104">
        <v>3164.1305339965625</v>
      </c>
      <c r="AT670" s="105">
        <v>665</v>
      </c>
      <c r="AU670" s="109">
        <v>13.999862811780558</v>
      </c>
      <c r="AV670" s="109">
        <v>4</v>
      </c>
      <c r="AW670" s="109">
        <v>6.4282782504177023</v>
      </c>
      <c r="AX670" s="110">
        <v>161.51312062437418</v>
      </c>
      <c r="AY670" s="109">
        <v>16.428141062198261</v>
      </c>
      <c r="AZ670" s="109">
        <v>16.428141062198261</v>
      </c>
      <c r="BA670" s="109">
        <v>0</v>
      </c>
      <c r="BB670" s="110">
        <v>654.357352490322</v>
      </c>
      <c r="BC670" s="110">
        <v>2664.2211593297393</v>
      </c>
      <c r="BD670" s="110">
        <v>2009.8638068394173</v>
      </c>
      <c r="BE670" s="111" t="s">
        <v>104</v>
      </c>
      <c r="BG670" s="103">
        <v>22.851898455694336</v>
      </c>
      <c r="BH670" s="103">
        <v>23.698237019214638</v>
      </c>
      <c r="BI670" s="103">
        <v>0.84633856352030479</v>
      </c>
      <c r="BJ670" s="104">
        <v>962.61839045667307</v>
      </c>
      <c r="BK670" s="104">
        <v>3591.7697307601657</v>
      </c>
      <c r="BL670" s="104">
        <v>2629.1513403034896</v>
      </c>
      <c r="BP670" s="105">
        <v>665</v>
      </c>
      <c r="BQ670" s="109">
        <v>20.166343986379708</v>
      </c>
      <c r="BR670" s="109">
        <v>4</v>
      </c>
      <c r="BS670" s="109">
        <v>4.8051705459765923</v>
      </c>
      <c r="BT670" s="110">
        <v>186.0636774955737</v>
      </c>
      <c r="BU670" s="109">
        <v>20.971514532356302</v>
      </c>
      <c r="BV670" s="109">
        <v>20.971514532356302</v>
      </c>
      <c r="BW670" s="109">
        <v>0</v>
      </c>
      <c r="BX670" s="110">
        <v>815.20911346626281</v>
      </c>
      <c r="BY670" s="110">
        <v>3425.7271798534453</v>
      </c>
      <c r="BZ670" s="110">
        <v>2610.5180663871824</v>
      </c>
      <c r="CA670" s="111" t="s">
        <v>104</v>
      </c>
      <c r="CC670" s="103">
        <v>22.835160745918767</v>
      </c>
      <c r="CD670" s="103">
        <v>23.725743685331786</v>
      </c>
      <c r="CE670" s="103">
        <v>0.89058293941301658</v>
      </c>
      <c r="CF670" s="104">
        <v>969.09398836289688</v>
      </c>
      <c r="CG670" s="104">
        <v>3656.9583224141293</v>
      </c>
      <c r="CH670" s="104">
        <v>2687.8643340512294</v>
      </c>
    </row>
    <row r="671" spans="2:86" x14ac:dyDescent="0.2">
      <c r="B671" s="105">
        <v>666</v>
      </c>
      <c r="C671" s="109">
        <v>24.280813132523264</v>
      </c>
      <c r="D671" s="109">
        <v>2</v>
      </c>
      <c r="E671" s="109">
        <v>5.4409321271579056</v>
      </c>
      <c r="F671" s="110">
        <v>153.72936472527408</v>
      </c>
      <c r="G671" s="109">
        <v>25</v>
      </c>
      <c r="H671" s="109">
        <v>27.721745259681171</v>
      </c>
      <c r="I671" s="109">
        <v>2.7217452596811711</v>
      </c>
      <c r="J671" s="110">
        <v>1393.6435114678848</v>
      </c>
      <c r="K671" s="110">
        <v>4600</v>
      </c>
      <c r="L671" s="110">
        <v>3206.3564885321152</v>
      </c>
      <c r="M671" s="111" t="s">
        <v>105</v>
      </c>
      <c r="O671" s="103">
        <v>21.652068666797774</v>
      </c>
      <c r="P671" s="103">
        <v>22.066850424575041</v>
      </c>
      <c r="Q671" s="103">
        <v>0.41478175777726511</v>
      </c>
      <c r="R671" s="104">
        <v>874.40341938831921</v>
      </c>
      <c r="S671" s="104">
        <v>3995.0450326962755</v>
      </c>
      <c r="T671" s="104">
        <v>3120.6416133079588</v>
      </c>
      <c r="X671" s="105">
        <v>666</v>
      </c>
      <c r="Y671" s="109">
        <v>22.957481764208985</v>
      </c>
      <c r="Z671" s="109">
        <v>1</v>
      </c>
      <c r="AA671" s="109">
        <v>2.8189981174138854</v>
      </c>
      <c r="AB671" s="110">
        <v>196.89108373515035</v>
      </c>
      <c r="AC671" s="109">
        <v>24.776479881622869</v>
      </c>
      <c r="AD671" s="109">
        <v>24.776479881622869</v>
      </c>
      <c r="AE671" s="109">
        <v>0</v>
      </c>
      <c r="AF671" s="110">
        <v>940.18548018383638</v>
      </c>
      <c r="AG671" s="110">
        <v>4529.7663786921166</v>
      </c>
      <c r="AH671" s="110">
        <v>3589.5808985082804</v>
      </c>
      <c r="AI671" s="111" t="s">
        <v>104</v>
      </c>
      <c r="AK671" s="103">
        <v>21.697150897669587</v>
      </c>
      <c r="AL671" s="103">
        <v>22.094324763723154</v>
      </c>
      <c r="AM671" s="103">
        <v>0.39717386605355204</v>
      </c>
      <c r="AN671" s="104">
        <v>873.78087628589753</v>
      </c>
      <c r="AO671" s="104">
        <v>4038.5502246435899</v>
      </c>
      <c r="AP671" s="104">
        <v>3164.7693483576913</v>
      </c>
      <c r="AT671" s="105">
        <v>666</v>
      </c>
      <c r="AU671" s="109">
        <v>22.885155934749093</v>
      </c>
      <c r="AV671" s="109">
        <v>6</v>
      </c>
      <c r="AW671" s="109">
        <v>6.4351533148856834</v>
      </c>
      <c r="AX671" s="110">
        <v>157.66081196368299</v>
      </c>
      <c r="AY671" s="109">
        <v>23.320309249634775</v>
      </c>
      <c r="AZ671" s="109">
        <v>23.320309249634775</v>
      </c>
      <c r="BA671" s="109">
        <v>0</v>
      </c>
      <c r="BB671" s="110">
        <v>857.27008945272632</v>
      </c>
      <c r="BC671" s="110">
        <v>3798.0463874452162</v>
      </c>
      <c r="BD671" s="110">
        <v>2940.7762979924901</v>
      </c>
      <c r="BE671" s="111" t="s">
        <v>104</v>
      </c>
      <c r="BG671" s="103">
        <v>22.852601775204757</v>
      </c>
      <c r="BH671" s="103">
        <v>23.697669560101154</v>
      </c>
      <c r="BI671" s="103">
        <v>0.84506778489640033</v>
      </c>
      <c r="BJ671" s="104">
        <v>962.46020982453501</v>
      </c>
      <c r="BK671" s="104">
        <v>3592.0794554699028</v>
      </c>
      <c r="BL671" s="104">
        <v>2629.619245645365</v>
      </c>
      <c r="BP671" s="105">
        <v>666</v>
      </c>
      <c r="BQ671" s="109">
        <v>18.649310689314852</v>
      </c>
      <c r="BR671" s="109">
        <v>3</v>
      </c>
      <c r="BS671" s="109">
        <v>6.7657413595349807</v>
      </c>
      <c r="BT671" s="110">
        <v>140.97101653816262</v>
      </c>
      <c r="BU671" s="109">
        <v>22.415052048849834</v>
      </c>
      <c r="BV671" s="109">
        <v>22.415052048849834</v>
      </c>
      <c r="BW671" s="109">
        <v>0</v>
      </c>
      <c r="BX671" s="110">
        <v>813.42257800365769</v>
      </c>
      <c r="BY671" s="110">
        <v>3572.2578073274749</v>
      </c>
      <c r="BZ671" s="110">
        <v>2758.8352293238172</v>
      </c>
      <c r="CA671" s="111" t="s">
        <v>104</v>
      </c>
      <c r="CC671" s="103">
        <v>22.834529952079325</v>
      </c>
      <c r="CD671" s="103">
        <v>23.723775679871601</v>
      </c>
      <c r="CE671" s="103">
        <v>0.88924572779227629</v>
      </c>
      <c r="CF671" s="104">
        <v>968.86024750650154</v>
      </c>
      <c r="CG671" s="104">
        <v>3656.8311444635483</v>
      </c>
      <c r="CH671" s="104">
        <v>2687.9708969570438</v>
      </c>
    </row>
    <row r="672" spans="2:86" x14ac:dyDescent="0.2">
      <c r="B672" s="105">
        <v>667</v>
      </c>
      <c r="C672" s="109">
        <v>18.186482875566377</v>
      </c>
      <c r="D672" s="109">
        <v>2</v>
      </c>
      <c r="E672" s="109">
        <v>2.1255327025887261</v>
      </c>
      <c r="F672" s="110">
        <v>154.0310695198213</v>
      </c>
      <c r="G672" s="109">
        <v>18.312015578155101</v>
      </c>
      <c r="H672" s="109">
        <v>18.312015578155101</v>
      </c>
      <c r="I672" s="109">
        <v>0</v>
      </c>
      <c r="J672" s="110">
        <v>703.39153686447435</v>
      </c>
      <c r="K672" s="110">
        <v>3396.1628040679184</v>
      </c>
      <c r="L672" s="110">
        <v>2692.771267203444</v>
      </c>
      <c r="M672" s="111" t="s">
        <v>104</v>
      </c>
      <c r="O672" s="103">
        <v>21.647061090952732</v>
      </c>
      <c r="P672" s="103">
        <v>22.061220987024182</v>
      </c>
      <c r="Q672" s="103">
        <v>0.41415989607145209</v>
      </c>
      <c r="R672" s="104">
        <v>874.1470297593479</v>
      </c>
      <c r="S672" s="104">
        <v>3994.147158290536</v>
      </c>
      <c r="T672" s="104">
        <v>3120.0001285311901</v>
      </c>
      <c r="X672" s="105">
        <v>667</v>
      </c>
      <c r="Y672" s="109">
        <v>17.229863786740236</v>
      </c>
      <c r="Z672" s="109">
        <v>1</v>
      </c>
      <c r="AA672" s="109">
        <v>5.1513582414697705</v>
      </c>
      <c r="AB672" s="110">
        <v>169.7903378951309</v>
      </c>
      <c r="AC672" s="109">
        <v>21.381222028210004</v>
      </c>
      <c r="AD672" s="109">
        <v>21.381222028210004</v>
      </c>
      <c r="AE672" s="109">
        <v>0</v>
      </c>
      <c r="AF672" s="110">
        <v>811.22699874143109</v>
      </c>
      <c r="AG672" s="110">
        <v>3918.6199650778008</v>
      </c>
      <c r="AH672" s="110">
        <v>3107.3929663363697</v>
      </c>
      <c r="AI672" s="111" t="s">
        <v>104</v>
      </c>
      <c r="AK672" s="103">
        <v>21.696677241193637</v>
      </c>
      <c r="AL672" s="103">
        <v>22.093255644179656</v>
      </c>
      <c r="AM672" s="103">
        <v>0.3965784029860055</v>
      </c>
      <c r="AN672" s="104">
        <v>873.68709236154291</v>
      </c>
      <c r="AO672" s="104">
        <v>4038.3704191569846</v>
      </c>
      <c r="AP672" s="104">
        <v>3164.6833267954412</v>
      </c>
      <c r="AT672" s="105">
        <v>667</v>
      </c>
      <c r="AU672" s="109">
        <v>23.55917277188426</v>
      </c>
      <c r="AV672" s="109">
        <v>5</v>
      </c>
      <c r="AW672" s="109">
        <v>4.9400895184123605</v>
      </c>
      <c r="AX672" s="110">
        <v>146.77266333997432</v>
      </c>
      <c r="AY672" s="109">
        <v>23.49926229029662</v>
      </c>
      <c r="AZ672" s="109">
        <v>23.49926229029662</v>
      </c>
      <c r="BA672" s="109">
        <v>0</v>
      </c>
      <c r="BB672" s="110">
        <v>851.75053204887297</v>
      </c>
      <c r="BC672" s="110">
        <v>3774.8893435444929</v>
      </c>
      <c r="BD672" s="110">
        <v>2923.1388114956198</v>
      </c>
      <c r="BE672" s="111" t="s">
        <v>104</v>
      </c>
      <c r="BG672" s="103">
        <v>22.853571281224387</v>
      </c>
      <c r="BH672" s="103">
        <v>23.697372097927534</v>
      </c>
      <c r="BI672" s="103">
        <v>0.84380081670315243</v>
      </c>
      <c r="BJ672" s="104">
        <v>962.29422829863449</v>
      </c>
      <c r="BK672" s="104">
        <v>3592.3535332631177</v>
      </c>
      <c r="BL672" s="104">
        <v>2630.0593049644808</v>
      </c>
      <c r="BP672" s="105">
        <v>667</v>
      </c>
      <c r="BQ672" s="109">
        <v>21.244102910737762</v>
      </c>
      <c r="BR672" s="109">
        <v>2</v>
      </c>
      <c r="BS672" s="109">
        <v>4.3421271298447444</v>
      </c>
      <c r="BT672" s="110">
        <v>174.92814961961344</v>
      </c>
      <c r="BU672" s="109">
        <v>23.586230040582507</v>
      </c>
      <c r="BV672" s="109">
        <v>23.586230040582507</v>
      </c>
      <c r="BW672" s="109">
        <v>0</v>
      </c>
      <c r="BX672" s="110">
        <v>882.51505083708867</v>
      </c>
      <c r="BY672" s="110">
        <v>3677.9345060873761</v>
      </c>
      <c r="BZ672" s="110">
        <v>2795.4194552502877</v>
      </c>
      <c r="CA672" s="111" t="s">
        <v>104</v>
      </c>
      <c r="CC672" s="103">
        <v>22.83565693871876</v>
      </c>
      <c r="CD672" s="103">
        <v>23.723569464520345</v>
      </c>
      <c r="CE672" s="103">
        <v>0.8879125258015832</v>
      </c>
      <c r="CF672" s="104">
        <v>968.73079443803158</v>
      </c>
      <c r="CG672" s="104">
        <v>3656.8627836863729</v>
      </c>
      <c r="CH672" s="104">
        <v>2688.131989248338</v>
      </c>
    </row>
    <row r="673" spans="2:86" x14ac:dyDescent="0.2">
      <c r="B673" s="105">
        <v>668</v>
      </c>
      <c r="C673" s="109">
        <v>24.174075599148392</v>
      </c>
      <c r="D673" s="109">
        <v>2</v>
      </c>
      <c r="E673" s="109">
        <v>5.6360666658016214</v>
      </c>
      <c r="F673" s="110">
        <v>147.7923155703968</v>
      </c>
      <c r="G673" s="109">
        <v>25</v>
      </c>
      <c r="H673" s="109">
        <v>27.810142264950013</v>
      </c>
      <c r="I673" s="109">
        <v>2.810142264950013</v>
      </c>
      <c r="J673" s="110">
        <v>1403.6179232613993</v>
      </c>
      <c r="K673" s="110">
        <v>4600</v>
      </c>
      <c r="L673" s="110">
        <v>3196.3820767386005</v>
      </c>
      <c r="M673" s="111" t="s">
        <v>105</v>
      </c>
      <c r="O673" s="103">
        <v>21.652080460577054</v>
      </c>
      <c r="P673" s="103">
        <v>22.069827156601917</v>
      </c>
      <c r="Q673" s="103">
        <v>0.41774669602486308</v>
      </c>
      <c r="R673" s="104">
        <v>874.93965085740479</v>
      </c>
      <c r="S673" s="104">
        <v>3995.0541236224362</v>
      </c>
      <c r="T673" s="104">
        <v>3120.1144727650335</v>
      </c>
      <c r="X673" s="105">
        <v>668</v>
      </c>
      <c r="Y673" s="109">
        <v>16.49323567647102</v>
      </c>
      <c r="Z673" s="109">
        <v>1</v>
      </c>
      <c r="AA673" s="109">
        <v>5.5218976928305521</v>
      </c>
      <c r="AB673" s="110">
        <v>122.65512357443058</v>
      </c>
      <c r="AC673" s="109">
        <v>21.015133369301573</v>
      </c>
      <c r="AD673" s="109">
        <v>21.015133369301573</v>
      </c>
      <c r="AE673" s="109">
        <v>0</v>
      </c>
      <c r="AF673" s="110">
        <v>753.10912465347781</v>
      </c>
      <c r="AG673" s="110">
        <v>3852.7240064742832</v>
      </c>
      <c r="AH673" s="110">
        <v>3099.6148818208053</v>
      </c>
      <c r="AI673" s="111" t="s">
        <v>104</v>
      </c>
      <c r="AK673" s="103">
        <v>21.695656965936315</v>
      </c>
      <c r="AL673" s="103">
        <v>22.091641688678344</v>
      </c>
      <c r="AM673" s="103">
        <v>0.39598472274201446</v>
      </c>
      <c r="AN673" s="104">
        <v>873.50658642186022</v>
      </c>
      <c r="AO673" s="104">
        <v>4038.0925053655437</v>
      </c>
      <c r="AP673" s="104">
        <v>3164.5859189436828</v>
      </c>
      <c r="AT673" s="105">
        <v>668</v>
      </c>
      <c r="AU673" s="109">
        <v>25.120840714675357</v>
      </c>
      <c r="AV673" s="109">
        <v>3</v>
      </c>
      <c r="AW673" s="109">
        <v>3.3245232636707032</v>
      </c>
      <c r="AX673" s="110">
        <v>125.91389040354899</v>
      </c>
      <c r="AY673" s="109">
        <v>25</v>
      </c>
      <c r="AZ673" s="109">
        <v>25.445363978346059</v>
      </c>
      <c r="BA673" s="109">
        <v>0.44536397834605879</v>
      </c>
      <c r="BB673" s="110">
        <v>942.71848715545775</v>
      </c>
      <c r="BC673" s="110">
        <v>3900</v>
      </c>
      <c r="BD673" s="110">
        <v>2957.2815128445422</v>
      </c>
      <c r="BE673" s="111" t="s">
        <v>105</v>
      </c>
      <c r="BG673" s="103">
        <v>22.85678449786926</v>
      </c>
      <c r="BH673" s="103">
        <v>23.699988852239539</v>
      </c>
      <c r="BI673" s="103">
        <v>0.84320435437028263</v>
      </c>
      <c r="BJ673" s="104">
        <v>962.26492329692314</v>
      </c>
      <c r="BK673" s="104">
        <v>3592.8140818660172</v>
      </c>
      <c r="BL673" s="104">
        <v>2630.5491585690916</v>
      </c>
      <c r="BP673" s="105">
        <v>668</v>
      </c>
      <c r="BQ673" s="109">
        <v>24.169766343042827</v>
      </c>
      <c r="BR673" s="109">
        <v>3</v>
      </c>
      <c r="BS673" s="109">
        <v>3.0334854275430057</v>
      </c>
      <c r="BT673" s="110">
        <v>150.01662572446821</v>
      </c>
      <c r="BU673" s="109">
        <v>24.203251770585833</v>
      </c>
      <c r="BV673" s="109">
        <v>24.203251770585833</v>
      </c>
      <c r="BW673" s="109">
        <v>0</v>
      </c>
      <c r="BX673" s="110">
        <v>876.1141788420432</v>
      </c>
      <c r="BY673" s="110">
        <v>3840.4877655878749</v>
      </c>
      <c r="BZ673" s="110">
        <v>2964.3735867458317</v>
      </c>
      <c r="CA673" s="111" t="s">
        <v>104</v>
      </c>
      <c r="CC673" s="103">
        <v>22.837704236371255</v>
      </c>
      <c r="CD673" s="103">
        <v>23.724287551804874</v>
      </c>
      <c r="CE673" s="103">
        <v>0.88658331543361679</v>
      </c>
      <c r="CF673" s="104">
        <v>968.59214680989396</v>
      </c>
      <c r="CG673" s="104">
        <v>3657.1376713838304</v>
      </c>
      <c r="CH673" s="104">
        <v>2688.5455245739336</v>
      </c>
    </row>
    <row r="674" spans="2:86" x14ac:dyDescent="0.2">
      <c r="B674" s="105">
        <v>669</v>
      </c>
      <c r="C674" s="109">
        <v>19.542262422014254</v>
      </c>
      <c r="D674" s="109">
        <v>6</v>
      </c>
      <c r="E674" s="109">
        <v>5.6270998694627714</v>
      </c>
      <c r="F674" s="110">
        <v>133.973371962653</v>
      </c>
      <c r="G674" s="109">
        <v>19.169362291477025</v>
      </c>
      <c r="H674" s="109">
        <v>19.169362291477025</v>
      </c>
      <c r="I674" s="109">
        <v>0</v>
      </c>
      <c r="J674" s="110">
        <v>709.05424070696381</v>
      </c>
      <c r="K674" s="110">
        <v>3750.4852124658646</v>
      </c>
      <c r="L674" s="110">
        <v>3041.4309717589008</v>
      </c>
      <c r="M674" s="111" t="s">
        <v>104</v>
      </c>
      <c r="O674" s="103">
        <v>21.648369372132958</v>
      </c>
      <c r="P674" s="103">
        <v>22.065491633634615</v>
      </c>
      <c r="Q674" s="103">
        <v>0.41712226150165704</v>
      </c>
      <c r="R674" s="104">
        <v>874.69169060306922</v>
      </c>
      <c r="S674" s="104">
        <v>3994.6885497642052</v>
      </c>
      <c r="T674" s="104">
        <v>3119.9968591611382</v>
      </c>
      <c r="X674" s="105">
        <v>669</v>
      </c>
      <c r="Y674" s="109">
        <v>17.728799968798288</v>
      </c>
      <c r="Z674" s="109">
        <v>4</v>
      </c>
      <c r="AA674" s="109">
        <v>5.1859014589208918</v>
      </c>
      <c r="AB674" s="110">
        <v>128.62574566397868</v>
      </c>
      <c r="AC674" s="109">
        <v>18.91470142771918</v>
      </c>
      <c r="AD674" s="109">
        <v>18.91470142771918</v>
      </c>
      <c r="AE674" s="109">
        <v>0</v>
      </c>
      <c r="AF674" s="110">
        <v>696.06678849555408</v>
      </c>
      <c r="AG674" s="110">
        <v>3684.6462569894525</v>
      </c>
      <c r="AH674" s="110">
        <v>2988.5794684938983</v>
      </c>
      <c r="AI674" s="111" t="s">
        <v>104</v>
      </c>
      <c r="AK674" s="103">
        <v>21.691500081723731</v>
      </c>
      <c r="AL674" s="103">
        <v>22.0868928990506</v>
      </c>
      <c r="AM674" s="103">
        <v>0.3953928173268545</v>
      </c>
      <c r="AN674" s="104">
        <v>873.24135503482535</v>
      </c>
      <c r="AO674" s="104">
        <v>4037.5641851138603</v>
      </c>
      <c r="AP674" s="104">
        <v>3164.3228300790342</v>
      </c>
      <c r="AT674" s="105">
        <v>669</v>
      </c>
      <c r="AU674" s="109">
        <v>23.343873321462176</v>
      </c>
      <c r="AV674" s="109">
        <v>3</v>
      </c>
      <c r="AW674" s="109">
        <v>6.5963708343219718</v>
      </c>
      <c r="AX674" s="110">
        <v>130.87957086647816</v>
      </c>
      <c r="AY674" s="109">
        <v>25</v>
      </c>
      <c r="AZ674" s="109">
        <v>26.94024415578415</v>
      </c>
      <c r="BA674" s="109">
        <v>1.9402441557841499</v>
      </c>
      <c r="BB674" s="110">
        <v>1171.9161942341007</v>
      </c>
      <c r="BC674" s="110">
        <v>3900</v>
      </c>
      <c r="BD674" s="110">
        <v>2728.0838057658993</v>
      </c>
      <c r="BE674" s="111" t="s">
        <v>105</v>
      </c>
      <c r="BG674" s="103">
        <v>22.8599881084853</v>
      </c>
      <c r="BH674" s="103">
        <v>23.704832283186541</v>
      </c>
      <c r="BI674" s="103">
        <v>0.84484417470124507</v>
      </c>
      <c r="BJ674" s="104">
        <v>962.57830337306234</v>
      </c>
      <c r="BK674" s="104">
        <v>3593.2732536420026</v>
      </c>
      <c r="BL674" s="104">
        <v>2630.6949502689376</v>
      </c>
      <c r="BP674" s="105">
        <v>669</v>
      </c>
      <c r="BQ674" s="109">
        <v>24.456955565698756</v>
      </c>
      <c r="BR674" s="109">
        <v>2</v>
      </c>
      <c r="BS674" s="109">
        <v>6.8403502884442879</v>
      </c>
      <c r="BT674" s="110">
        <v>148.34262426799202</v>
      </c>
      <c r="BU674" s="109">
        <v>25</v>
      </c>
      <c r="BV674" s="109">
        <v>29.297305854143044</v>
      </c>
      <c r="BW674" s="109">
        <v>4.297305854143044</v>
      </c>
      <c r="BX674" s="110">
        <v>1542.9385023894488</v>
      </c>
      <c r="BY674" s="110">
        <v>3890</v>
      </c>
      <c r="BZ674" s="110">
        <v>2347.0614976105512</v>
      </c>
      <c r="CA674" s="111" t="s">
        <v>105</v>
      </c>
      <c r="CC674" s="103">
        <v>22.840936367557546</v>
      </c>
      <c r="CD674" s="103">
        <v>23.732617922959342</v>
      </c>
      <c r="CE674" s="103">
        <v>0.89168155540179228</v>
      </c>
      <c r="CF674" s="104">
        <v>969.45066154170195</v>
      </c>
      <c r="CG674" s="104">
        <v>3657.4857466134508</v>
      </c>
      <c r="CH674" s="104">
        <v>2688.0350850717459</v>
      </c>
    </row>
    <row r="675" spans="2:86" x14ac:dyDescent="0.2">
      <c r="B675" s="105">
        <v>670</v>
      </c>
      <c r="C675" s="109">
        <v>17.980649421221994</v>
      </c>
      <c r="D675" s="109">
        <v>1</v>
      </c>
      <c r="E675" s="109">
        <v>5.377169813864537</v>
      </c>
      <c r="F675" s="110">
        <v>152.00121314980629</v>
      </c>
      <c r="G675" s="109">
        <v>22.357819235086531</v>
      </c>
      <c r="H675" s="109">
        <v>22.357819235086531</v>
      </c>
      <c r="I675" s="109">
        <v>0</v>
      </c>
      <c r="J675" s="110">
        <v>822.7357902024022</v>
      </c>
      <c r="K675" s="110">
        <v>4074.4074623155757</v>
      </c>
      <c r="L675" s="110">
        <v>3251.6716721131734</v>
      </c>
      <c r="M675" s="111" t="s">
        <v>104</v>
      </c>
      <c r="O675" s="103">
        <v>21.649428252525428</v>
      </c>
      <c r="P675" s="103">
        <v>22.06592794348753</v>
      </c>
      <c r="Q675" s="103">
        <v>0.41649969096210232</v>
      </c>
      <c r="R675" s="104">
        <v>874.61414448306823</v>
      </c>
      <c r="S675" s="104">
        <v>3994.8075332157746</v>
      </c>
      <c r="T675" s="104">
        <v>3120.1933887327082</v>
      </c>
      <c r="X675" s="105">
        <v>670</v>
      </c>
      <c r="Y675" s="109">
        <v>15.231943917494446</v>
      </c>
      <c r="Z675" s="109">
        <v>2</v>
      </c>
      <c r="AA675" s="109">
        <v>2.5082292692478725</v>
      </c>
      <c r="AB675" s="110">
        <v>167.79657197377904</v>
      </c>
      <c r="AC675" s="109">
        <v>15.740173186742318</v>
      </c>
      <c r="AD675" s="109">
        <v>15.740173186742318</v>
      </c>
      <c r="AE675" s="109">
        <v>0</v>
      </c>
      <c r="AF675" s="110">
        <v>640.00176757604856</v>
      </c>
      <c r="AG675" s="110">
        <v>2973.2311736136171</v>
      </c>
      <c r="AH675" s="110">
        <v>2333.2294060375684</v>
      </c>
      <c r="AI675" s="111" t="s">
        <v>104</v>
      </c>
      <c r="AK675" s="103">
        <v>21.682617504268539</v>
      </c>
      <c r="AL675" s="103">
        <v>22.077420183062081</v>
      </c>
      <c r="AM675" s="103">
        <v>0.39480267879353087</v>
      </c>
      <c r="AN675" s="104">
        <v>872.89323624757344</v>
      </c>
      <c r="AO675" s="104">
        <v>4035.9756283802781</v>
      </c>
      <c r="AP675" s="104">
        <v>3163.0823921327033</v>
      </c>
      <c r="AT675" s="105">
        <v>670</v>
      </c>
      <c r="AU675" s="109">
        <v>25.344071477458783</v>
      </c>
      <c r="AV675" s="109">
        <v>5</v>
      </c>
      <c r="AW675" s="109">
        <v>3.2021001793008534</v>
      </c>
      <c r="AX675" s="110">
        <v>139.24447154118758</v>
      </c>
      <c r="AY675" s="109">
        <v>23.546171656759636</v>
      </c>
      <c r="AZ675" s="109">
        <v>23.546171656759636</v>
      </c>
      <c r="BA675" s="109">
        <v>0</v>
      </c>
      <c r="BB675" s="110">
        <v>845.62962124397677</v>
      </c>
      <c r="BC675" s="110">
        <v>3781.9257485139456</v>
      </c>
      <c r="BD675" s="110">
        <v>2936.2961272699686</v>
      </c>
      <c r="BE675" s="111" t="s">
        <v>104</v>
      </c>
      <c r="BG675" s="103">
        <v>22.861012263034961</v>
      </c>
      <c r="BH675" s="103">
        <v>23.704595476281426</v>
      </c>
      <c r="BI675" s="103">
        <v>0.84358321324646701</v>
      </c>
      <c r="BJ675" s="104">
        <v>962.40375310122784</v>
      </c>
      <c r="BK675" s="104">
        <v>3593.554824529871</v>
      </c>
      <c r="BL675" s="104">
        <v>2631.1510714286405</v>
      </c>
      <c r="BP675" s="105">
        <v>670</v>
      </c>
      <c r="BQ675" s="109">
        <v>21.370983412729295</v>
      </c>
      <c r="BR675" s="109">
        <v>4</v>
      </c>
      <c r="BS675" s="109">
        <v>6.224696871493693</v>
      </c>
      <c r="BT675" s="110">
        <v>127.32032951132122</v>
      </c>
      <c r="BU675" s="109">
        <v>23.595680284222986</v>
      </c>
      <c r="BV675" s="109">
        <v>23.595680284222986</v>
      </c>
      <c r="BW675" s="109">
        <v>0</v>
      </c>
      <c r="BX675" s="110">
        <v>835.19073803801086</v>
      </c>
      <c r="BY675" s="110">
        <v>3819.352042633448</v>
      </c>
      <c r="BZ675" s="110">
        <v>2984.1613045954373</v>
      </c>
      <c r="CA675" s="111" t="s">
        <v>104</v>
      </c>
      <c r="CC675" s="103">
        <v>22.842062851015257</v>
      </c>
      <c r="CD675" s="103">
        <v>23.732413538423913</v>
      </c>
      <c r="CE675" s="103">
        <v>0.89035068740865531</v>
      </c>
      <c r="CF675" s="104">
        <v>969.25027359617411</v>
      </c>
      <c r="CG675" s="104">
        <v>3657.7273381000482</v>
      </c>
      <c r="CH675" s="104">
        <v>2688.4770645038707</v>
      </c>
    </row>
    <row r="676" spans="2:86" x14ac:dyDescent="0.2">
      <c r="B676" s="105">
        <v>671</v>
      </c>
      <c r="C676" s="109">
        <v>21.524350114992831</v>
      </c>
      <c r="D676" s="109">
        <v>2</v>
      </c>
      <c r="E676" s="109">
        <v>3.8672560106044704</v>
      </c>
      <c r="F676" s="110">
        <v>142.73338274381337</v>
      </c>
      <c r="G676" s="109">
        <v>23.391606125597303</v>
      </c>
      <c r="H676" s="109">
        <v>23.391606125597303</v>
      </c>
      <c r="I676" s="109">
        <v>0</v>
      </c>
      <c r="J676" s="110">
        <v>844.48156651173235</v>
      </c>
      <c r="K676" s="110">
        <v>4310.4891026075147</v>
      </c>
      <c r="L676" s="110">
        <v>3466.0075360957826</v>
      </c>
      <c r="M676" s="111" t="s">
        <v>104</v>
      </c>
      <c r="O676" s="103">
        <v>21.65202464279826</v>
      </c>
      <c r="P676" s="103">
        <v>22.067903618870705</v>
      </c>
      <c r="Q676" s="103">
        <v>0.41587897607244195</v>
      </c>
      <c r="R676" s="104">
        <v>874.56923751142688</v>
      </c>
      <c r="S676" s="104">
        <v>3995.2779975516787</v>
      </c>
      <c r="T676" s="104">
        <v>3120.7087600402538</v>
      </c>
      <c r="X676" s="105">
        <v>671</v>
      </c>
      <c r="Y676" s="109">
        <v>12.770003024191269</v>
      </c>
      <c r="Z676" s="109">
        <v>5</v>
      </c>
      <c r="AA676" s="109">
        <v>2.7685440172396416</v>
      </c>
      <c r="AB676" s="110">
        <v>172.54723522223196</v>
      </c>
      <c r="AC676" s="109">
        <v>10.53854704143091</v>
      </c>
      <c r="AD676" s="109">
        <v>10.53854704143091</v>
      </c>
      <c r="AE676" s="109">
        <v>0</v>
      </c>
      <c r="AF676" s="110">
        <v>488.70364646515924</v>
      </c>
      <c r="AG676" s="110">
        <v>2246.938467457564</v>
      </c>
      <c r="AH676" s="110">
        <v>1758.2348209924048</v>
      </c>
      <c r="AI676" s="111" t="s">
        <v>104</v>
      </c>
      <c r="AK676" s="103">
        <v>21.666009351566842</v>
      </c>
      <c r="AL676" s="103">
        <v>22.060223650809277</v>
      </c>
      <c r="AM676" s="103">
        <v>0.39421429924242274</v>
      </c>
      <c r="AN676" s="104">
        <v>872.32067352062506</v>
      </c>
      <c r="AO676" s="104">
        <v>4033.3094031031947</v>
      </c>
      <c r="AP676" s="104">
        <v>3160.9887295825688</v>
      </c>
      <c r="AT676" s="105">
        <v>671</v>
      </c>
      <c r="AU676" s="109">
        <v>19.651705581975239</v>
      </c>
      <c r="AV676" s="109">
        <v>5</v>
      </c>
      <c r="AW676" s="109">
        <v>6.7916734995235677</v>
      </c>
      <c r="AX676" s="110">
        <v>149.54179567628523</v>
      </c>
      <c r="AY676" s="109">
        <v>21.443379081498808</v>
      </c>
      <c r="AZ676" s="109">
        <v>21.443379081498808</v>
      </c>
      <c r="BA676" s="109">
        <v>0</v>
      </c>
      <c r="BB676" s="110">
        <v>792.84316812124951</v>
      </c>
      <c r="BC676" s="110">
        <v>3466.5068622248214</v>
      </c>
      <c r="BD676" s="110">
        <v>2673.6636941035717</v>
      </c>
      <c r="BE676" s="111" t="s">
        <v>104</v>
      </c>
      <c r="BG676" s="103">
        <v>22.85889954592388</v>
      </c>
      <c r="BH676" s="103">
        <v>23.701225556169977</v>
      </c>
      <c r="BI676" s="103">
        <v>0.84232601024609977</v>
      </c>
      <c r="BJ676" s="104">
        <v>962.15105476295673</v>
      </c>
      <c r="BK676" s="104">
        <v>3593.3654833043797</v>
      </c>
      <c r="BL676" s="104">
        <v>2631.2144285414197</v>
      </c>
      <c r="BP676" s="105">
        <v>671</v>
      </c>
      <c r="BQ676" s="109">
        <v>23.077048654664541</v>
      </c>
      <c r="BR676" s="109">
        <v>1</v>
      </c>
      <c r="BS676" s="109">
        <v>5.6906542501471948</v>
      </c>
      <c r="BT676" s="110">
        <v>159.17259063678665</v>
      </c>
      <c r="BU676" s="109">
        <v>25</v>
      </c>
      <c r="BV676" s="109">
        <v>27.767702904811735</v>
      </c>
      <c r="BW676" s="109">
        <v>2.7677029048117348</v>
      </c>
      <c r="BX676" s="110">
        <v>1324.3280263585468</v>
      </c>
      <c r="BY676" s="110">
        <v>3820</v>
      </c>
      <c r="BZ676" s="110">
        <v>2495.6719736414534</v>
      </c>
      <c r="CA676" s="111" t="s">
        <v>105</v>
      </c>
      <c r="CC676" s="103">
        <v>22.845278852727603</v>
      </c>
      <c r="CD676" s="103">
        <v>23.738427382487085</v>
      </c>
      <c r="CE676" s="103">
        <v>0.89314852975947945</v>
      </c>
      <c r="CF676" s="104">
        <v>969.77945057495549</v>
      </c>
      <c r="CG676" s="104">
        <v>3657.96917515206</v>
      </c>
      <c r="CH676" s="104">
        <v>2688.1897245771011</v>
      </c>
    </row>
    <row r="677" spans="2:86" x14ac:dyDescent="0.2">
      <c r="B677" s="105">
        <v>672</v>
      </c>
      <c r="C677" s="109">
        <v>18.319490751800288</v>
      </c>
      <c r="D677" s="109">
        <v>1</v>
      </c>
      <c r="E677" s="109">
        <v>4.6687154585686415</v>
      </c>
      <c r="F677" s="110">
        <v>167.23237611217837</v>
      </c>
      <c r="G677" s="109">
        <v>21.988206210368929</v>
      </c>
      <c r="H677" s="109">
        <v>21.988206210368929</v>
      </c>
      <c r="I677" s="109">
        <v>0</v>
      </c>
      <c r="J677" s="110">
        <v>826.87856242324619</v>
      </c>
      <c r="K677" s="110">
        <v>4007.8771178664074</v>
      </c>
      <c r="L677" s="110">
        <v>3180.9985554431614</v>
      </c>
      <c r="M677" s="111" t="s">
        <v>104</v>
      </c>
      <c r="O677" s="103">
        <v>21.652524912988099</v>
      </c>
      <c r="P677" s="103">
        <v>22.067785021536626</v>
      </c>
      <c r="Q677" s="103">
        <v>0.41526010854852463</v>
      </c>
      <c r="R677" s="104">
        <v>874.49826924492663</v>
      </c>
      <c r="S677" s="104">
        <v>3995.2967462426232</v>
      </c>
      <c r="T677" s="104">
        <v>3120.7984769976983</v>
      </c>
      <c r="X677" s="105">
        <v>672</v>
      </c>
      <c r="Y677" s="109">
        <v>18.022263480227011</v>
      </c>
      <c r="Z677" s="109">
        <v>6</v>
      </c>
      <c r="AA677" s="109">
        <v>4.8244544871510069</v>
      </c>
      <c r="AB677" s="110">
        <v>138.69650176846079</v>
      </c>
      <c r="AC677" s="109">
        <v>16.846717967378019</v>
      </c>
      <c r="AD677" s="109">
        <v>16.846717967378019</v>
      </c>
      <c r="AE677" s="109">
        <v>0</v>
      </c>
      <c r="AF677" s="110">
        <v>644.09804078980142</v>
      </c>
      <c r="AG677" s="110">
        <v>3452.4092341280434</v>
      </c>
      <c r="AH677" s="110">
        <v>2808.311193338242</v>
      </c>
      <c r="AI677" s="111" t="s">
        <v>104</v>
      </c>
      <c r="AK677" s="103">
        <v>21.658837787007037</v>
      </c>
      <c r="AL677" s="103">
        <v>22.052465457827982</v>
      </c>
      <c r="AM677" s="103">
        <v>0.39362767082093103</v>
      </c>
      <c r="AN677" s="104">
        <v>871.98105650763284</v>
      </c>
      <c r="AO677" s="104">
        <v>4032.444968327934</v>
      </c>
      <c r="AP677" s="104">
        <v>3160.4639118202999</v>
      </c>
      <c r="AT677" s="105">
        <v>672</v>
      </c>
      <c r="AU677" s="109">
        <v>22.574202303044387</v>
      </c>
      <c r="AV677" s="109">
        <v>0</v>
      </c>
      <c r="AW677" s="109">
        <v>6.4751406345322682</v>
      </c>
      <c r="AX677" s="110">
        <v>124.49046370142568</v>
      </c>
      <c r="AY677" s="109">
        <v>25</v>
      </c>
      <c r="AZ677" s="109">
        <v>29.049342937576654</v>
      </c>
      <c r="BA677" s="109">
        <v>4.0493429375766539</v>
      </c>
      <c r="BB677" s="110">
        <v>1481.8919043379237</v>
      </c>
      <c r="BC677" s="110">
        <v>3750</v>
      </c>
      <c r="BD677" s="110">
        <v>2268.1080956620763</v>
      </c>
      <c r="BE677" s="111" t="s">
        <v>105</v>
      </c>
      <c r="BG677" s="103">
        <v>22.862085707313874</v>
      </c>
      <c r="BH677" s="103">
        <v>23.709184064178022</v>
      </c>
      <c r="BI677" s="103">
        <v>0.84709835686415114</v>
      </c>
      <c r="BJ677" s="104">
        <v>962.92447864625274</v>
      </c>
      <c r="BK677" s="104">
        <v>3593.5985703827955</v>
      </c>
      <c r="BL677" s="104">
        <v>2630.6740917365396</v>
      </c>
      <c r="BP677" s="105">
        <v>672</v>
      </c>
      <c r="BQ677" s="109">
        <v>22.202208064090676</v>
      </c>
      <c r="BR677" s="109">
        <v>4</v>
      </c>
      <c r="BS677" s="109">
        <v>3.8938017071430253</v>
      </c>
      <c r="BT677" s="110">
        <v>141.93536900719761</v>
      </c>
      <c r="BU677" s="109">
        <v>22.096009771233703</v>
      </c>
      <c r="BV677" s="109">
        <v>22.096009771233703</v>
      </c>
      <c r="BW677" s="109">
        <v>0</v>
      </c>
      <c r="BX677" s="110">
        <v>804.81566214420877</v>
      </c>
      <c r="BY677" s="110">
        <v>3594.4014656850554</v>
      </c>
      <c r="BZ677" s="110">
        <v>2789.5858035408464</v>
      </c>
      <c r="CA677" s="111" t="s">
        <v>104</v>
      </c>
      <c r="CC677" s="103">
        <v>22.844163868975379</v>
      </c>
      <c r="CD677" s="103">
        <v>23.735983308660813</v>
      </c>
      <c r="CE677" s="103">
        <v>0.89181943968543265</v>
      </c>
      <c r="CF677" s="104">
        <v>969.53396874693362</v>
      </c>
      <c r="CG677" s="104">
        <v>3657.8745803463057</v>
      </c>
      <c r="CH677" s="104">
        <v>2688.3406115993689</v>
      </c>
    </row>
    <row r="678" spans="2:86" x14ac:dyDescent="0.2">
      <c r="B678" s="105">
        <v>673</v>
      </c>
      <c r="C678" s="109">
        <v>18.134346622236873</v>
      </c>
      <c r="D678" s="109">
        <v>4</v>
      </c>
      <c r="E678" s="109">
        <v>2.61960823553262</v>
      </c>
      <c r="F678" s="110">
        <v>144.76730016087231</v>
      </c>
      <c r="G678" s="109">
        <v>16.753954857769493</v>
      </c>
      <c r="H678" s="109">
        <v>16.753954857769493</v>
      </c>
      <c r="I678" s="109">
        <v>0</v>
      </c>
      <c r="J678" s="110">
        <v>647.38594589395711</v>
      </c>
      <c r="K678" s="110">
        <v>3215.7118743985088</v>
      </c>
      <c r="L678" s="110">
        <v>2568.3259285045515</v>
      </c>
      <c r="M678" s="111" t="s">
        <v>104</v>
      </c>
      <c r="O678" s="103">
        <v>21.64524620562522</v>
      </c>
      <c r="P678" s="103">
        <v>22.059889285780656</v>
      </c>
      <c r="Q678" s="103">
        <v>0.41464308015543616</v>
      </c>
      <c r="R678" s="104">
        <v>874.16080665450909</v>
      </c>
      <c r="S678" s="104">
        <v>3994.1383734761384</v>
      </c>
      <c r="T678" s="104">
        <v>3119.9775668216316</v>
      </c>
      <c r="X678" s="105">
        <v>673</v>
      </c>
      <c r="Y678" s="109">
        <v>22.837958669842333</v>
      </c>
      <c r="Z678" s="109">
        <v>2</v>
      </c>
      <c r="AA678" s="109">
        <v>2.3019740251449021</v>
      </c>
      <c r="AB678" s="110">
        <v>144.58704700286748</v>
      </c>
      <c r="AC678" s="109">
        <v>23.139932694987234</v>
      </c>
      <c r="AD678" s="109">
        <v>23.139932694987234</v>
      </c>
      <c r="AE678" s="109">
        <v>0</v>
      </c>
      <c r="AF678" s="110">
        <v>838.78502785248452</v>
      </c>
      <c r="AG678" s="110">
        <v>4305.1878850977018</v>
      </c>
      <c r="AH678" s="110">
        <v>3466.4028572452171</v>
      </c>
      <c r="AI678" s="111" t="s">
        <v>104</v>
      </c>
      <c r="AK678" s="103">
        <v>21.661038522382935</v>
      </c>
      <c r="AL678" s="103">
        <v>22.054081308106078</v>
      </c>
      <c r="AM678" s="103">
        <v>0.39304278572312878</v>
      </c>
      <c r="AN678" s="104">
        <v>871.93173105643655</v>
      </c>
      <c r="AO678" s="104">
        <v>4032.8502326916337</v>
      </c>
      <c r="AP678" s="104">
        <v>3160.9185016351962</v>
      </c>
      <c r="AT678" s="105">
        <v>673</v>
      </c>
      <c r="AU678" s="109">
        <v>22.914301225051688</v>
      </c>
      <c r="AV678" s="109">
        <v>2</v>
      </c>
      <c r="AW678" s="109">
        <v>3.2726000381431404</v>
      </c>
      <c r="AX678" s="110">
        <v>177.83733532882255</v>
      </c>
      <c r="AY678" s="109">
        <v>24.186901263194827</v>
      </c>
      <c r="AZ678" s="109">
        <v>24.186901263194827</v>
      </c>
      <c r="BA678" s="109">
        <v>0</v>
      </c>
      <c r="BB678" s="110">
        <v>903.44437322466729</v>
      </c>
      <c r="BC678" s="110">
        <v>3728.0351894792238</v>
      </c>
      <c r="BD678" s="110">
        <v>2824.5908162545566</v>
      </c>
      <c r="BE678" s="111" t="s">
        <v>104</v>
      </c>
      <c r="BG678" s="103">
        <v>22.864054229685166</v>
      </c>
      <c r="BH678" s="103">
        <v>23.709893896568833</v>
      </c>
      <c r="BI678" s="103">
        <v>0.84583966688366952</v>
      </c>
      <c r="BJ678" s="104">
        <v>962.83609810327857</v>
      </c>
      <c r="BK678" s="104">
        <v>3593.7983276177083</v>
      </c>
      <c r="BL678" s="104">
        <v>2630.9622295144268</v>
      </c>
      <c r="BP678" s="105">
        <v>673</v>
      </c>
      <c r="BQ678" s="109">
        <v>22.709108147411101</v>
      </c>
      <c r="BR678" s="109">
        <v>3</v>
      </c>
      <c r="BS678" s="109">
        <v>3.8761264948675453</v>
      </c>
      <c r="BT678" s="110">
        <v>123.85274422820211</v>
      </c>
      <c r="BU678" s="109">
        <v>23.585234642278646</v>
      </c>
      <c r="BV678" s="109">
        <v>23.585234642278646</v>
      </c>
      <c r="BW678" s="109">
        <v>0</v>
      </c>
      <c r="BX678" s="110">
        <v>831.40978349656154</v>
      </c>
      <c r="BY678" s="110">
        <v>3747.785196341797</v>
      </c>
      <c r="BZ678" s="110">
        <v>2916.3754128452356</v>
      </c>
      <c r="CA678" s="111" t="s">
        <v>104</v>
      </c>
      <c r="CC678" s="103">
        <v>22.845265014255176</v>
      </c>
      <c r="CD678" s="103">
        <v>23.735759313614185</v>
      </c>
      <c r="CE678" s="103">
        <v>0.89049429935900548</v>
      </c>
      <c r="CF678" s="104">
        <v>969.32873221610089</v>
      </c>
      <c r="CG678" s="104">
        <v>3658.0081771011278</v>
      </c>
      <c r="CH678" s="104">
        <v>2688.6794448850237</v>
      </c>
    </row>
    <row r="679" spans="2:86" x14ac:dyDescent="0.2">
      <c r="B679" s="105">
        <v>674</v>
      </c>
      <c r="C679" s="109">
        <v>17.361319525857166</v>
      </c>
      <c r="D679" s="109">
        <v>0</v>
      </c>
      <c r="E679" s="109">
        <v>2.434894477037012</v>
      </c>
      <c r="F679" s="110">
        <v>120.4085012557556</v>
      </c>
      <c r="G679" s="109">
        <v>19.796214002894178</v>
      </c>
      <c r="H679" s="109">
        <v>19.796214002894178</v>
      </c>
      <c r="I679" s="109">
        <v>0</v>
      </c>
      <c r="J679" s="110">
        <v>714.29492134258089</v>
      </c>
      <c r="K679" s="110">
        <v>3563.318520520952</v>
      </c>
      <c r="L679" s="110">
        <v>2849.0235991783711</v>
      </c>
      <c r="M679" s="111" t="s">
        <v>104</v>
      </c>
      <c r="O679" s="103">
        <v>21.642502834404549</v>
      </c>
      <c r="P679" s="103">
        <v>22.056530717111684</v>
      </c>
      <c r="Q679" s="103">
        <v>0.41402788270713436</v>
      </c>
      <c r="R679" s="104">
        <v>873.92361691369035</v>
      </c>
      <c r="S679" s="104">
        <v>3993.499174881249</v>
      </c>
      <c r="T679" s="104">
        <v>3119.5755579675615</v>
      </c>
      <c r="X679" s="105">
        <v>674</v>
      </c>
      <c r="Y679" s="109">
        <v>16.397911379501377</v>
      </c>
      <c r="Z679" s="109">
        <v>1</v>
      </c>
      <c r="AA679" s="109">
        <v>2.3248378871419662</v>
      </c>
      <c r="AB679" s="110">
        <v>123.03103769754664</v>
      </c>
      <c r="AC679" s="109">
        <v>17.722749266643344</v>
      </c>
      <c r="AD679" s="109">
        <v>17.722749266643344</v>
      </c>
      <c r="AE679" s="109">
        <v>0</v>
      </c>
      <c r="AF679" s="110">
        <v>654.71351569684691</v>
      </c>
      <c r="AG679" s="110">
        <v>3260.0948679958019</v>
      </c>
      <c r="AH679" s="110">
        <v>2605.3813522989549</v>
      </c>
      <c r="AI679" s="111" t="s">
        <v>104</v>
      </c>
      <c r="AK679" s="103">
        <v>21.655195363249788</v>
      </c>
      <c r="AL679" s="103">
        <v>22.047654999439217</v>
      </c>
      <c r="AM679" s="103">
        <v>0.39245963618941493</v>
      </c>
      <c r="AN679" s="104">
        <v>871.60944883780212</v>
      </c>
      <c r="AO679" s="104">
        <v>4031.7037113790284</v>
      </c>
      <c r="AP679" s="104">
        <v>3160.0942625412254</v>
      </c>
      <c r="AT679" s="105">
        <v>674</v>
      </c>
      <c r="AU679" s="109">
        <v>21.462700201204033</v>
      </c>
      <c r="AV679" s="109">
        <v>3</v>
      </c>
      <c r="AW679" s="109">
        <v>5.3444230028379591</v>
      </c>
      <c r="AX679" s="110">
        <v>158.21232674016346</v>
      </c>
      <c r="AY679" s="109">
        <v>23.807123204041993</v>
      </c>
      <c r="AZ679" s="109">
        <v>23.807123204041993</v>
      </c>
      <c r="BA679" s="109">
        <v>0</v>
      </c>
      <c r="BB679" s="110">
        <v>872.42602286142323</v>
      </c>
      <c r="BC679" s="110">
        <v>3721.0684806062991</v>
      </c>
      <c r="BD679" s="110">
        <v>2848.6424577448761</v>
      </c>
      <c r="BE679" s="111" t="s">
        <v>104</v>
      </c>
      <c r="BG679" s="103">
        <v>22.865453441813294</v>
      </c>
      <c r="BH679" s="103">
        <v>23.710038153701582</v>
      </c>
      <c r="BI679" s="103">
        <v>0.84458471188829309</v>
      </c>
      <c r="BJ679" s="104">
        <v>962.7019585257683</v>
      </c>
      <c r="BK679" s="104">
        <v>3593.9871557378692</v>
      </c>
      <c r="BL679" s="104">
        <v>2631.285197212098</v>
      </c>
      <c r="BP679" s="105">
        <v>674</v>
      </c>
      <c r="BQ679" s="109">
        <v>20.004553254073329</v>
      </c>
      <c r="BR679" s="109">
        <v>3</v>
      </c>
      <c r="BS679" s="109">
        <v>4.2741740611908181</v>
      </c>
      <c r="BT679" s="110">
        <v>171.64346866887755</v>
      </c>
      <c r="BU679" s="109">
        <v>21.278727315264149</v>
      </c>
      <c r="BV679" s="109">
        <v>21.278727315264149</v>
      </c>
      <c r="BW679" s="109">
        <v>0</v>
      </c>
      <c r="BX679" s="110">
        <v>810.00528812680193</v>
      </c>
      <c r="BY679" s="110">
        <v>3401.8090972896225</v>
      </c>
      <c r="BZ679" s="110">
        <v>2591.8038091628205</v>
      </c>
      <c r="CA679" s="111" t="s">
        <v>104</v>
      </c>
      <c r="CC679" s="103">
        <v>22.842940774345696</v>
      </c>
      <c r="CD679" s="103">
        <v>23.732113865545415</v>
      </c>
      <c r="CE679" s="103">
        <v>0.88917309119971921</v>
      </c>
      <c r="CF679" s="104">
        <v>969.09234728421757</v>
      </c>
      <c r="CG679" s="104">
        <v>3657.6280597720306</v>
      </c>
      <c r="CH679" s="104">
        <v>2688.5357124878101</v>
      </c>
    </row>
    <row r="680" spans="2:86" x14ac:dyDescent="0.2">
      <c r="B680" s="105">
        <v>675</v>
      </c>
      <c r="C680" s="109">
        <v>20.289662929315682</v>
      </c>
      <c r="D680" s="109">
        <v>2</v>
      </c>
      <c r="E680" s="109">
        <v>5.5790134899889114</v>
      </c>
      <c r="F680" s="110">
        <v>156.90148897530776</v>
      </c>
      <c r="G680" s="109">
        <v>23.868676419304592</v>
      </c>
      <c r="H680" s="109">
        <v>23.868676419304592</v>
      </c>
      <c r="I680" s="109">
        <v>0</v>
      </c>
      <c r="J680" s="110">
        <v>872.96178155444545</v>
      </c>
      <c r="K680" s="110">
        <v>4396.3617554748262</v>
      </c>
      <c r="L680" s="110">
        <v>3523.3999739203809</v>
      </c>
      <c r="M680" s="111" t="s">
        <v>104</v>
      </c>
      <c r="O680" s="103">
        <v>21.645800869345141</v>
      </c>
      <c r="P680" s="103">
        <v>22.059215377411231</v>
      </c>
      <c r="Q680" s="103">
        <v>0.41341450806608676</v>
      </c>
      <c r="R680" s="104">
        <v>873.92219197241729</v>
      </c>
      <c r="S680" s="104">
        <v>3994.0960083339805</v>
      </c>
      <c r="T680" s="104">
        <v>3120.173816361566</v>
      </c>
      <c r="X680" s="105">
        <v>675</v>
      </c>
      <c r="Y680" s="109">
        <v>19.270187872685842</v>
      </c>
      <c r="Z680" s="109">
        <v>3</v>
      </c>
      <c r="AA680" s="109">
        <v>4.6879359607048912</v>
      </c>
      <c r="AB680" s="110">
        <v>180.34731974799251</v>
      </c>
      <c r="AC680" s="109">
        <v>20.958123833390733</v>
      </c>
      <c r="AD680" s="109">
        <v>20.958123833390733</v>
      </c>
      <c r="AE680" s="109">
        <v>0</v>
      </c>
      <c r="AF680" s="110">
        <v>809.09103474971448</v>
      </c>
      <c r="AG680" s="110">
        <v>3982.4622900103318</v>
      </c>
      <c r="AH680" s="110">
        <v>3173.3712552606175</v>
      </c>
      <c r="AI680" s="111" t="s">
        <v>104</v>
      </c>
      <c r="AK680" s="103">
        <v>21.654162664687032</v>
      </c>
      <c r="AL680" s="103">
        <v>22.046040879193217</v>
      </c>
      <c r="AM680" s="103">
        <v>0.39187821450617133</v>
      </c>
      <c r="AN680" s="104">
        <v>871.51682896507907</v>
      </c>
      <c r="AO680" s="104">
        <v>4031.6307611251491</v>
      </c>
      <c r="AP680" s="104">
        <v>3160.1139321600685</v>
      </c>
      <c r="AT680" s="105">
        <v>675</v>
      </c>
      <c r="AU680" s="109">
        <v>18.677442730807407</v>
      </c>
      <c r="AV680" s="109">
        <v>5</v>
      </c>
      <c r="AW680" s="109">
        <v>6.3459003489432728</v>
      </c>
      <c r="AX680" s="110">
        <v>170.20614029749902</v>
      </c>
      <c r="AY680" s="109">
        <v>20.023343079750681</v>
      </c>
      <c r="AZ680" s="109">
        <v>20.023343079750681</v>
      </c>
      <c r="BA680" s="109">
        <v>0</v>
      </c>
      <c r="BB680" s="110">
        <v>770.90643269001941</v>
      </c>
      <c r="BC680" s="110">
        <v>3253.5014619626022</v>
      </c>
      <c r="BD680" s="110">
        <v>2482.5950292725829</v>
      </c>
      <c r="BE680" s="111" t="s">
        <v>104</v>
      </c>
      <c r="BG680" s="103">
        <v>22.86124290794357</v>
      </c>
      <c r="BH680" s="103">
        <v>23.704576383221656</v>
      </c>
      <c r="BI680" s="103">
        <v>0.84333347527808822</v>
      </c>
      <c r="BJ680" s="104">
        <v>962.41781700601166</v>
      </c>
      <c r="BK680" s="104">
        <v>3593.482732487832</v>
      </c>
      <c r="BL680" s="104">
        <v>2631.064915481817</v>
      </c>
      <c r="BP680" s="105">
        <v>675</v>
      </c>
      <c r="BQ680" s="109">
        <v>23.066410196059692</v>
      </c>
      <c r="BR680" s="109">
        <v>5</v>
      </c>
      <c r="BS680" s="109">
        <v>5.7787728010733783</v>
      </c>
      <c r="BT680" s="110">
        <v>145.42897169916844</v>
      </c>
      <c r="BU680" s="109">
        <v>23.845182997133072</v>
      </c>
      <c r="BV680" s="109">
        <v>23.845182997133072</v>
      </c>
      <c r="BW680" s="109">
        <v>0</v>
      </c>
      <c r="BX680" s="110">
        <v>860.7844616131606</v>
      </c>
      <c r="BY680" s="110">
        <v>3926.7774495699609</v>
      </c>
      <c r="BZ680" s="110">
        <v>3065.9929879568003</v>
      </c>
      <c r="CA680" s="111" t="s">
        <v>104</v>
      </c>
      <c r="CC680" s="103">
        <v>22.844425577638713</v>
      </c>
      <c r="CD680" s="103">
        <v>23.73228137536999</v>
      </c>
      <c r="CE680" s="103">
        <v>0.8878557977312751</v>
      </c>
      <c r="CF680" s="104">
        <v>968.93189115729751</v>
      </c>
      <c r="CG680" s="104">
        <v>3658.0267996087682</v>
      </c>
      <c r="CH680" s="104">
        <v>2689.0949084514677</v>
      </c>
    </row>
    <row r="681" spans="2:86" x14ac:dyDescent="0.2">
      <c r="B681" s="105">
        <v>676</v>
      </c>
      <c r="C681" s="109">
        <v>17.366842874155434</v>
      </c>
      <c r="D681" s="109">
        <v>4</v>
      </c>
      <c r="E681" s="109">
        <v>3.8718582079085309</v>
      </c>
      <c r="F681" s="110">
        <v>154.14799273971366</v>
      </c>
      <c r="G681" s="109">
        <v>17.238701082063965</v>
      </c>
      <c r="H681" s="109">
        <v>17.238701082063965</v>
      </c>
      <c r="I681" s="109">
        <v>0</v>
      </c>
      <c r="J681" s="110">
        <v>671.30902520163261</v>
      </c>
      <c r="K681" s="110">
        <v>3302.9661947715135</v>
      </c>
      <c r="L681" s="110">
        <v>2631.6571695698808</v>
      </c>
      <c r="M681" s="111" t="s">
        <v>104</v>
      </c>
      <c r="O681" s="103">
        <v>21.63928149096159</v>
      </c>
      <c r="P681" s="103">
        <v>22.052084439104501</v>
      </c>
      <c r="Q681" s="103">
        <v>0.41280294814291207</v>
      </c>
      <c r="R681" s="104">
        <v>873.62246835293377</v>
      </c>
      <c r="S681" s="104">
        <v>3993.0736269529712</v>
      </c>
      <c r="T681" s="104">
        <v>3119.4511586000394</v>
      </c>
      <c r="X681" s="105">
        <v>676</v>
      </c>
      <c r="Y681" s="109">
        <v>17.361862549989858</v>
      </c>
      <c r="Z681" s="109">
        <v>4</v>
      </c>
      <c r="AA681" s="109">
        <v>3.9778067902455172</v>
      </c>
      <c r="AB681" s="110">
        <v>164.49667981869982</v>
      </c>
      <c r="AC681" s="109">
        <v>17.339669340235375</v>
      </c>
      <c r="AD681" s="109">
        <v>17.339669340235375</v>
      </c>
      <c r="AE681" s="109">
        <v>0</v>
      </c>
      <c r="AF681" s="110">
        <v>684.68676002576103</v>
      </c>
      <c r="AG681" s="110">
        <v>3401.1404812423675</v>
      </c>
      <c r="AH681" s="110">
        <v>2716.4537212166065</v>
      </c>
      <c r="AI681" s="111" t="s">
        <v>104</v>
      </c>
      <c r="AK681" s="103">
        <v>21.6477802781124</v>
      </c>
      <c r="AL681" s="103">
        <v>22.039078791117838</v>
      </c>
      <c r="AM681" s="103">
        <v>0.39129851300542257</v>
      </c>
      <c r="AN681" s="104">
        <v>871.24045312345288</v>
      </c>
      <c r="AO681" s="104">
        <v>4030.6980831963288</v>
      </c>
      <c r="AP681" s="104">
        <v>3159.4576300728741</v>
      </c>
      <c r="AT681" s="105">
        <v>676</v>
      </c>
      <c r="AU681" s="109">
        <v>14.19239019307479</v>
      </c>
      <c r="AV681" s="109">
        <v>2</v>
      </c>
      <c r="AW681" s="109">
        <v>6.1348850132416333</v>
      </c>
      <c r="AX681" s="110">
        <v>188.13978667263942</v>
      </c>
      <c r="AY681" s="109">
        <v>18.327275206316422</v>
      </c>
      <c r="AZ681" s="109">
        <v>18.327275206316422</v>
      </c>
      <c r="BA681" s="109">
        <v>0</v>
      </c>
      <c r="BB681" s="110">
        <v>737.95804286213206</v>
      </c>
      <c r="BC681" s="110">
        <v>2849.0912809474635</v>
      </c>
      <c r="BD681" s="110">
        <v>2111.1332380853314</v>
      </c>
      <c r="BE681" s="111" t="s">
        <v>104</v>
      </c>
      <c r="BG681" s="103">
        <v>22.854535855130514</v>
      </c>
      <c r="BH681" s="103">
        <v>23.696621795681853</v>
      </c>
      <c r="BI681" s="103">
        <v>0.84208594055134556</v>
      </c>
      <c r="BJ681" s="104">
        <v>962.08577591999995</v>
      </c>
      <c r="BK681" s="104">
        <v>3592.3815617015298</v>
      </c>
      <c r="BL681" s="104">
        <v>2630.2957857815263</v>
      </c>
      <c r="BP681" s="105">
        <v>676</v>
      </c>
      <c r="BQ681" s="109">
        <v>28.922540803174009</v>
      </c>
      <c r="BR681" s="109">
        <v>6</v>
      </c>
      <c r="BS681" s="109">
        <v>3.8820357487454458</v>
      </c>
      <c r="BT681" s="110">
        <v>161.76854059671226</v>
      </c>
      <c r="BU681" s="109">
        <v>25</v>
      </c>
      <c r="BV681" s="109">
        <v>26.804576551919453</v>
      </c>
      <c r="BW681" s="109">
        <v>1.8045765519194532</v>
      </c>
      <c r="BX681" s="110">
        <v>1182.4550233846303</v>
      </c>
      <c r="BY681" s="110">
        <v>4170</v>
      </c>
      <c r="BZ681" s="110">
        <v>2987.5449766153697</v>
      </c>
      <c r="CA681" s="111" t="s">
        <v>105</v>
      </c>
      <c r="CC681" s="103">
        <v>22.847614297198419</v>
      </c>
      <c r="CD681" s="103">
        <v>23.736826190719917</v>
      </c>
      <c r="CE681" s="103">
        <v>0.88921189352149432</v>
      </c>
      <c r="CF681" s="104">
        <v>969.24775377893559</v>
      </c>
      <c r="CG681" s="104">
        <v>3658.7841564140808</v>
      </c>
      <c r="CH681" s="104">
        <v>2689.5364026351422</v>
      </c>
    </row>
    <row r="682" spans="2:86" x14ac:dyDescent="0.2">
      <c r="B682" s="105">
        <v>677</v>
      </c>
      <c r="C682" s="109">
        <v>23.162275237313111</v>
      </c>
      <c r="D682" s="109">
        <v>3</v>
      </c>
      <c r="E682" s="109">
        <v>2.7989971377185201</v>
      </c>
      <c r="F682" s="110">
        <v>116.37817987344678</v>
      </c>
      <c r="G682" s="109">
        <v>22.96127237503163</v>
      </c>
      <c r="H682" s="109">
        <v>22.96127237503163</v>
      </c>
      <c r="I682" s="109">
        <v>0</v>
      </c>
      <c r="J682" s="110">
        <v>805.21635112439571</v>
      </c>
      <c r="K682" s="110">
        <v>4283.0290275056932</v>
      </c>
      <c r="L682" s="110">
        <v>3477.8126763812975</v>
      </c>
      <c r="M682" s="111" t="s">
        <v>104</v>
      </c>
      <c r="O682" s="103">
        <v>21.641234210140425</v>
      </c>
      <c r="P682" s="103">
        <v>22.053427405036448</v>
      </c>
      <c r="Q682" s="103">
        <v>0.41219319489602446</v>
      </c>
      <c r="R682" s="104">
        <v>873.52142534373354</v>
      </c>
      <c r="S682" s="104">
        <v>3993.5019214884996</v>
      </c>
      <c r="T682" s="104">
        <v>3119.980496144768</v>
      </c>
      <c r="X682" s="105">
        <v>677</v>
      </c>
      <c r="Y682" s="109">
        <v>19.546535024326211</v>
      </c>
      <c r="Z682" s="109">
        <v>1</v>
      </c>
      <c r="AA682" s="109">
        <v>5.5515840603866948</v>
      </c>
      <c r="AB682" s="110">
        <v>148.49674739124447</v>
      </c>
      <c r="AC682" s="109">
        <v>24.098119084712906</v>
      </c>
      <c r="AD682" s="109">
        <v>24.098119084712906</v>
      </c>
      <c r="AE682" s="109">
        <v>0</v>
      </c>
      <c r="AF682" s="110">
        <v>871.44031993263161</v>
      </c>
      <c r="AG682" s="110">
        <v>4407.661435248323</v>
      </c>
      <c r="AH682" s="110">
        <v>3536.2211153156913</v>
      </c>
      <c r="AI682" s="111" t="s">
        <v>104</v>
      </c>
      <c r="AK682" s="103">
        <v>21.651399685507673</v>
      </c>
      <c r="AL682" s="103">
        <v>22.042120209572186</v>
      </c>
      <c r="AM682" s="103">
        <v>0.39072052406449875</v>
      </c>
      <c r="AN682" s="104">
        <v>871.24074834769101</v>
      </c>
      <c r="AO682" s="104">
        <v>4031.2548976011321</v>
      </c>
      <c r="AP682" s="104">
        <v>3160.0141492534394</v>
      </c>
      <c r="AT682" s="105">
        <v>677</v>
      </c>
      <c r="AU682" s="109">
        <v>21.946933891256453</v>
      </c>
      <c r="AV682" s="109">
        <v>3</v>
      </c>
      <c r="AW682" s="109">
        <v>5.0247614668375782</v>
      </c>
      <c r="AX682" s="110">
        <v>164.75272133587353</v>
      </c>
      <c r="AY682" s="109">
        <v>23.971695358094031</v>
      </c>
      <c r="AZ682" s="109">
        <v>23.971695358094031</v>
      </c>
      <c r="BA682" s="109">
        <v>0</v>
      </c>
      <c r="BB682" s="110">
        <v>883.9035820786944</v>
      </c>
      <c r="BC682" s="110">
        <v>3745.7543037141045</v>
      </c>
      <c r="BD682" s="110">
        <v>2861.8507216354101</v>
      </c>
      <c r="BE682" s="111" t="s">
        <v>104</v>
      </c>
      <c r="BG682" s="103">
        <v>22.856186016877874</v>
      </c>
      <c r="BH682" s="103">
        <v>23.697028108181726</v>
      </c>
      <c r="BI682" s="103">
        <v>0.84084209130385457</v>
      </c>
      <c r="BJ682" s="104">
        <v>961.970292620382</v>
      </c>
      <c r="BK682" s="104">
        <v>3592.6081093263638</v>
      </c>
      <c r="BL682" s="104">
        <v>2630.6378167059784</v>
      </c>
      <c r="BP682" s="105">
        <v>677</v>
      </c>
      <c r="BQ682" s="109">
        <v>21.929085438594687</v>
      </c>
      <c r="BR682" s="109">
        <v>4</v>
      </c>
      <c r="BS682" s="109">
        <v>5.130649505365029</v>
      </c>
      <c r="BT682" s="110">
        <v>161.38270103253856</v>
      </c>
      <c r="BU682" s="109">
        <v>23.059734943959715</v>
      </c>
      <c r="BV682" s="109">
        <v>23.059734943959715</v>
      </c>
      <c r="BW682" s="109">
        <v>0</v>
      </c>
      <c r="BX682" s="110">
        <v>853.17474935132998</v>
      </c>
      <c r="BY682" s="110">
        <v>3738.9602415939571</v>
      </c>
      <c r="BZ682" s="110">
        <v>2885.7854922426272</v>
      </c>
      <c r="CA682" s="111" t="s">
        <v>104</v>
      </c>
      <c r="CC682" s="103">
        <v>22.84792762163972</v>
      </c>
      <c r="CD682" s="103">
        <v>23.73582605593888</v>
      </c>
      <c r="CE682" s="103">
        <v>0.88789843429915827</v>
      </c>
      <c r="CF682" s="104">
        <v>969.07630177830401</v>
      </c>
      <c r="CG682" s="104">
        <v>3658.9025849003142</v>
      </c>
      <c r="CH682" s="104">
        <v>2689.8262831220072</v>
      </c>
    </row>
    <row r="683" spans="2:86" x14ac:dyDescent="0.2">
      <c r="B683" s="105">
        <v>678</v>
      </c>
      <c r="C683" s="109">
        <v>18.625786197531191</v>
      </c>
      <c r="D683" s="109">
        <v>2</v>
      </c>
      <c r="E683" s="109">
        <v>2.788947379538238</v>
      </c>
      <c r="F683" s="110">
        <v>129.93741516390475</v>
      </c>
      <c r="G683" s="109">
        <v>19.41473357706943</v>
      </c>
      <c r="H683" s="109">
        <v>19.41473357706943</v>
      </c>
      <c r="I683" s="109">
        <v>0</v>
      </c>
      <c r="J683" s="110">
        <v>712.37942247598767</v>
      </c>
      <c r="K683" s="110">
        <v>3594.6520438724974</v>
      </c>
      <c r="L683" s="110">
        <v>2882.2726213965097</v>
      </c>
      <c r="M683" s="111" t="s">
        <v>104</v>
      </c>
      <c r="O683" s="103">
        <v>21.637950285902853</v>
      </c>
      <c r="P683" s="103">
        <v>22.049535526234138</v>
      </c>
      <c r="Q683" s="103">
        <v>0.41158524033128102</v>
      </c>
      <c r="R683" s="104">
        <v>873.28375277313205</v>
      </c>
      <c r="S683" s="104">
        <v>3992.9136473327239</v>
      </c>
      <c r="T683" s="104">
        <v>3119.6298945595936</v>
      </c>
      <c r="X683" s="105">
        <v>678</v>
      </c>
      <c r="Y683" s="109">
        <v>24.11759457592904</v>
      </c>
      <c r="Z683" s="109">
        <v>3</v>
      </c>
      <c r="AA683" s="109">
        <v>4.2041784919997705</v>
      </c>
      <c r="AB683" s="110">
        <v>150.57494219422509</v>
      </c>
      <c r="AC683" s="109">
        <v>25</v>
      </c>
      <c r="AD683" s="109">
        <v>25.32177306792881</v>
      </c>
      <c r="AE683" s="109">
        <v>0.32177306792880955</v>
      </c>
      <c r="AF683" s="110">
        <v>958.49409442141075</v>
      </c>
      <c r="AG683" s="110">
        <v>4710</v>
      </c>
      <c r="AH683" s="110">
        <v>3751.5059055785891</v>
      </c>
      <c r="AI683" s="111" t="s">
        <v>105</v>
      </c>
      <c r="AK683" s="103">
        <v>21.656338624024624</v>
      </c>
      <c r="AL683" s="103">
        <v>22.046957455675955</v>
      </c>
      <c r="AM683" s="103">
        <v>0.39061883165131928</v>
      </c>
      <c r="AN683" s="104">
        <v>871.36944059853715</v>
      </c>
      <c r="AO683" s="104">
        <v>4032.2559965722221</v>
      </c>
      <c r="AP683" s="104">
        <v>3160.8865559736828</v>
      </c>
      <c r="AT683" s="105">
        <v>678</v>
      </c>
      <c r="AU683" s="109">
        <v>22.292630095288775</v>
      </c>
      <c r="AV683" s="109">
        <v>4</v>
      </c>
      <c r="AW683" s="109">
        <v>6.3639729499142543</v>
      </c>
      <c r="AX683" s="110">
        <v>140.70292011969144</v>
      </c>
      <c r="AY683" s="109">
        <v>24.656603045203028</v>
      </c>
      <c r="AZ683" s="109">
        <v>24.656603045203028</v>
      </c>
      <c r="BA683" s="109">
        <v>0</v>
      </c>
      <c r="BB683" s="110">
        <v>880.4010114757823</v>
      </c>
      <c r="BC683" s="110">
        <v>3898.4904567804542</v>
      </c>
      <c r="BD683" s="110">
        <v>3018.0894453046722</v>
      </c>
      <c r="BE683" s="111" t="s">
        <v>104</v>
      </c>
      <c r="BG683" s="103">
        <v>22.858841499220535</v>
      </c>
      <c r="BH683" s="103">
        <v>23.698443410448718</v>
      </c>
      <c r="BI683" s="103">
        <v>0.83960191122818517</v>
      </c>
      <c r="BJ683" s="104">
        <v>961.84998394612751</v>
      </c>
      <c r="BK683" s="104">
        <v>3593.0592632311632</v>
      </c>
      <c r="BL683" s="104">
        <v>2631.2092792850322</v>
      </c>
      <c r="BP683" s="105">
        <v>678</v>
      </c>
      <c r="BQ683" s="109">
        <v>22.870781466024706</v>
      </c>
      <c r="BR683" s="109">
        <v>2</v>
      </c>
      <c r="BS683" s="109">
        <v>6.613495966090122</v>
      </c>
      <c r="BT683" s="110">
        <v>172.0517524130822</v>
      </c>
      <c r="BU683" s="109">
        <v>25</v>
      </c>
      <c r="BV683" s="109">
        <v>27.48427743211483</v>
      </c>
      <c r="BW683" s="109">
        <v>2.4842774321148298</v>
      </c>
      <c r="BX683" s="110">
        <v>1294.6933672303066</v>
      </c>
      <c r="BY683" s="110">
        <v>3890</v>
      </c>
      <c r="BZ683" s="110">
        <v>2595.3066327696934</v>
      </c>
      <c r="CA683" s="111" t="s">
        <v>105</v>
      </c>
      <c r="CC683" s="103">
        <v>22.851101769690398</v>
      </c>
      <c r="CD683" s="103">
        <v>23.741354745284273</v>
      </c>
      <c r="CE683" s="103">
        <v>0.89025297559387173</v>
      </c>
      <c r="CF683" s="104">
        <v>969.55656293678783</v>
      </c>
      <c r="CG683" s="104">
        <v>3659.243436545004</v>
      </c>
      <c r="CH683" s="104">
        <v>2689.6868736082133</v>
      </c>
    </row>
    <row r="684" spans="2:86" x14ac:dyDescent="0.2">
      <c r="B684" s="105">
        <v>679</v>
      </c>
      <c r="C684" s="109">
        <v>23.037429886823759</v>
      </c>
      <c r="D684" s="109">
        <v>4</v>
      </c>
      <c r="E684" s="109">
        <v>4.1664911155979052</v>
      </c>
      <c r="F684" s="110">
        <v>146.5317670383684</v>
      </c>
      <c r="G684" s="109">
        <v>23.203921002421666</v>
      </c>
      <c r="H684" s="109">
        <v>23.203921002421666</v>
      </c>
      <c r="I684" s="109">
        <v>0</v>
      </c>
      <c r="J684" s="110">
        <v>842.64939711101829</v>
      </c>
      <c r="K684" s="110">
        <v>4376.7057804359001</v>
      </c>
      <c r="L684" s="110">
        <v>3534.0563833248816</v>
      </c>
      <c r="M684" s="111" t="s">
        <v>104</v>
      </c>
      <c r="O684" s="103">
        <v>21.640256575617904</v>
      </c>
      <c r="P684" s="103">
        <v>22.051235652119537</v>
      </c>
      <c r="Q684" s="103">
        <v>0.41097907650163262</v>
      </c>
      <c r="R684" s="104">
        <v>873.23863590175927</v>
      </c>
      <c r="S684" s="104">
        <v>3993.4788787511379</v>
      </c>
      <c r="T684" s="104">
        <v>3120.2402428493806</v>
      </c>
      <c r="X684" s="105">
        <v>679</v>
      </c>
      <c r="Y684" s="109">
        <v>15.364872473986676</v>
      </c>
      <c r="Z684" s="109">
        <v>4</v>
      </c>
      <c r="AA684" s="109">
        <v>2.3954854464327262</v>
      </c>
      <c r="AB684" s="110">
        <v>172.37424483653939</v>
      </c>
      <c r="AC684" s="109">
        <v>13.760357920419402</v>
      </c>
      <c r="AD684" s="109">
        <v>13.760357920419402</v>
      </c>
      <c r="AE684" s="109">
        <v>0</v>
      </c>
      <c r="AF684" s="110">
        <v>585.18498244912143</v>
      </c>
      <c r="AG684" s="110">
        <v>2756.8644256754924</v>
      </c>
      <c r="AH684" s="110">
        <v>2171.6794432263709</v>
      </c>
      <c r="AI684" s="111" t="s">
        <v>104</v>
      </c>
      <c r="AK684" s="103">
        <v>21.644709786464087</v>
      </c>
      <c r="AL684" s="103">
        <v>22.034753332649068</v>
      </c>
      <c r="AM684" s="103">
        <v>0.39004354618496978</v>
      </c>
      <c r="AN684" s="104">
        <v>870.94796127872951</v>
      </c>
      <c r="AO684" s="104">
        <v>4030.3776584707539</v>
      </c>
      <c r="AP684" s="104">
        <v>3159.4296971920226</v>
      </c>
      <c r="AT684" s="105">
        <v>679</v>
      </c>
      <c r="AU684" s="109">
        <v>20.571938331531399</v>
      </c>
      <c r="AV684" s="109">
        <v>4</v>
      </c>
      <c r="AW684" s="109">
        <v>5.582299353245598</v>
      </c>
      <c r="AX684" s="110">
        <v>132.95612800726656</v>
      </c>
      <c r="AY684" s="109">
        <v>22.154237684776998</v>
      </c>
      <c r="AZ684" s="109">
        <v>22.154237684776998</v>
      </c>
      <c r="BA684" s="109">
        <v>0</v>
      </c>
      <c r="BB684" s="110">
        <v>797.58325855057649</v>
      </c>
      <c r="BC684" s="110">
        <v>3523.1356527165499</v>
      </c>
      <c r="BD684" s="110">
        <v>2725.5523941659735</v>
      </c>
      <c r="BE684" s="111" t="s">
        <v>104</v>
      </c>
      <c r="BG684" s="103">
        <v>22.857803791099116</v>
      </c>
      <c r="BH684" s="103">
        <v>23.696169175212088</v>
      </c>
      <c r="BI684" s="103">
        <v>0.83836538411297434</v>
      </c>
      <c r="BJ684" s="104">
        <v>961.60805946100891</v>
      </c>
      <c r="BK684" s="104">
        <v>3592.9562829505826</v>
      </c>
      <c r="BL684" s="104">
        <v>2631.3482234895696</v>
      </c>
      <c r="BP684" s="105">
        <v>679</v>
      </c>
      <c r="BQ684" s="109">
        <v>20.612427126399563</v>
      </c>
      <c r="BR684" s="109">
        <v>4</v>
      </c>
      <c r="BS684" s="109">
        <v>3.7399476702382377</v>
      </c>
      <c r="BT684" s="110">
        <v>157.41928838660527</v>
      </c>
      <c r="BU684" s="109">
        <v>20.3523747966378</v>
      </c>
      <c r="BV684" s="109">
        <v>20.3523747966378</v>
      </c>
      <c r="BW684" s="109">
        <v>0</v>
      </c>
      <c r="BX684" s="110">
        <v>767.99053228573939</v>
      </c>
      <c r="BY684" s="110">
        <v>3332.8562194956698</v>
      </c>
      <c r="BZ684" s="110">
        <v>2564.8656872099305</v>
      </c>
      <c r="CA684" s="111" t="s">
        <v>104</v>
      </c>
      <c r="CC684" s="103">
        <v>22.847421759420808</v>
      </c>
      <c r="CD684" s="103">
        <v>23.736363611339286</v>
      </c>
      <c r="CE684" s="103">
        <v>0.88894185191847575</v>
      </c>
      <c r="CF684" s="104">
        <v>969.25970574878932</v>
      </c>
      <c r="CG684" s="104">
        <v>3658.7627484492023</v>
      </c>
      <c r="CH684" s="104">
        <v>2689.5030427004099</v>
      </c>
    </row>
    <row r="685" spans="2:86" x14ac:dyDescent="0.2">
      <c r="B685" s="105">
        <v>680</v>
      </c>
      <c r="C685" s="109">
        <v>22.858626334672003</v>
      </c>
      <c r="D685" s="109">
        <v>3</v>
      </c>
      <c r="E685" s="109">
        <v>4.149019866090077</v>
      </c>
      <c r="F685" s="110">
        <v>169.73658034433072</v>
      </c>
      <c r="G685" s="109">
        <v>24.007646200762082</v>
      </c>
      <c r="H685" s="109">
        <v>24.007646200762082</v>
      </c>
      <c r="I685" s="109">
        <v>0</v>
      </c>
      <c r="J685" s="110">
        <v>889.96596636719312</v>
      </c>
      <c r="K685" s="110">
        <v>4471.3763161371744</v>
      </c>
      <c r="L685" s="110">
        <v>3581.4103497699812</v>
      </c>
      <c r="M685" s="111" t="s">
        <v>104</v>
      </c>
      <c r="O685" s="103">
        <v>21.643738030948999</v>
      </c>
      <c r="P685" s="103">
        <v>22.054112726455777</v>
      </c>
      <c r="Q685" s="103">
        <v>0.4103746955067773</v>
      </c>
      <c r="R685" s="104">
        <v>873.26323491714959</v>
      </c>
      <c r="S685" s="104">
        <v>3994.181669100235</v>
      </c>
      <c r="T685" s="104">
        <v>3120.9184341830874</v>
      </c>
      <c r="X685" s="105">
        <v>680</v>
      </c>
      <c r="Y685" s="109">
        <v>16.926850222218732</v>
      </c>
      <c r="Z685" s="109">
        <v>2</v>
      </c>
      <c r="AA685" s="109">
        <v>5.018342173248544</v>
      </c>
      <c r="AB685" s="110">
        <v>164.12580073025345</v>
      </c>
      <c r="AC685" s="109">
        <v>19.945192395467277</v>
      </c>
      <c r="AD685" s="109">
        <v>19.945192395467277</v>
      </c>
      <c r="AE685" s="109">
        <v>0</v>
      </c>
      <c r="AF685" s="110">
        <v>762.48157259427171</v>
      </c>
      <c r="AG685" s="110">
        <v>3730.1346311841098</v>
      </c>
      <c r="AH685" s="110">
        <v>2967.6530585898381</v>
      </c>
      <c r="AI685" s="111" t="s">
        <v>104</v>
      </c>
      <c r="AK685" s="103">
        <v>21.642210496183207</v>
      </c>
      <c r="AL685" s="103">
        <v>22.031680448917918</v>
      </c>
      <c r="AM685" s="103">
        <v>0.38946995273469776</v>
      </c>
      <c r="AN685" s="104">
        <v>870.78845188360526</v>
      </c>
      <c r="AO685" s="104">
        <v>4029.9361246070966</v>
      </c>
      <c r="AP685" s="104">
        <v>3159.1476727234899</v>
      </c>
      <c r="AT685" s="105">
        <v>680</v>
      </c>
      <c r="AU685" s="109">
        <v>17.29483223536392</v>
      </c>
      <c r="AV685" s="109">
        <v>3</v>
      </c>
      <c r="AW685" s="109">
        <v>3.5115791716964453</v>
      </c>
      <c r="AX685" s="110">
        <v>184.0308164052075</v>
      </c>
      <c r="AY685" s="109">
        <v>17.806411407060367</v>
      </c>
      <c r="AZ685" s="109">
        <v>17.806411407060367</v>
      </c>
      <c r="BA685" s="109">
        <v>0</v>
      </c>
      <c r="BB685" s="110">
        <v>718.2231586170185</v>
      </c>
      <c r="BC685" s="110">
        <v>2820.9617110590548</v>
      </c>
      <c r="BD685" s="110">
        <v>2102.7385524420361</v>
      </c>
      <c r="BE685" s="111" t="s">
        <v>104</v>
      </c>
      <c r="BG685" s="103">
        <v>22.850375272887295</v>
      </c>
      <c r="BH685" s="103">
        <v>23.687507766729514</v>
      </c>
      <c r="BI685" s="103">
        <v>0.83713249384221999</v>
      </c>
      <c r="BJ685" s="104">
        <v>961.25014048917956</v>
      </c>
      <c r="BK685" s="104">
        <v>3591.8209968154474</v>
      </c>
      <c r="BL685" s="104">
        <v>2630.5708563262647</v>
      </c>
      <c r="BP685" s="105">
        <v>680</v>
      </c>
      <c r="BQ685" s="109">
        <v>19.761238111547488</v>
      </c>
      <c r="BR685" s="109">
        <v>3</v>
      </c>
      <c r="BS685" s="109">
        <v>6.4951420336875172</v>
      </c>
      <c r="BT685" s="110">
        <v>151.13572912745875</v>
      </c>
      <c r="BU685" s="109">
        <v>23.256380145235006</v>
      </c>
      <c r="BV685" s="109">
        <v>23.256380145235006</v>
      </c>
      <c r="BW685" s="109">
        <v>0</v>
      </c>
      <c r="BX685" s="110">
        <v>848.82713348450886</v>
      </c>
      <c r="BY685" s="110">
        <v>3698.4570217852511</v>
      </c>
      <c r="BZ685" s="110">
        <v>2849.6298883007421</v>
      </c>
      <c r="CA685" s="111" t="s">
        <v>104</v>
      </c>
      <c r="CC685" s="103">
        <v>22.848023168811707</v>
      </c>
      <c r="CD685" s="103">
        <v>23.735657753300895</v>
      </c>
      <c r="CE685" s="103">
        <v>0.88763458448918386</v>
      </c>
      <c r="CF685" s="104">
        <v>969.08259902487134</v>
      </c>
      <c r="CG685" s="104">
        <v>3658.8211223805788</v>
      </c>
      <c r="CH685" s="104">
        <v>2689.7385233557047</v>
      </c>
    </row>
    <row r="686" spans="2:86" x14ac:dyDescent="0.2">
      <c r="B686" s="105">
        <v>681</v>
      </c>
      <c r="C686" s="109">
        <v>15.019459520428748</v>
      </c>
      <c r="D686" s="109">
        <v>3</v>
      </c>
      <c r="E686" s="109">
        <v>4.7825647366263251</v>
      </c>
      <c r="F686" s="110">
        <v>131.08063956395191</v>
      </c>
      <c r="G686" s="109">
        <v>16.802024257055074</v>
      </c>
      <c r="H686" s="109">
        <v>16.802024257055074</v>
      </c>
      <c r="I686" s="109">
        <v>0</v>
      </c>
      <c r="J686" s="110">
        <v>635.14136727560413</v>
      </c>
      <c r="K686" s="110">
        <v>3174.3643662699133</v>
      </c>
      <c r="L686" s="110">
        <v>2539.2229989943089</v>
      </c>
      <c r="M686" s="111" t="s">
        <v>104</v>
      </c>
      <c r="O686" s="103">
        <v>21.63662831909306</v>
      </c>
      <c r="P686" s="103">
        <v>22.046400408585878</v>
      </c>
      <c r="Q686" s="103">
        <v>0.40977208949281724</v>
      </c>
      <c r="R686" s="104">
        <v>872.91356991327075</v>
      </c>
      <c r="S686" s="104">
        <v>3992.9778257774301</v>
      </c>
      <c r="T686" s="104">
        <v>3120.0642558641612</v>
      </c>
      <c r="X686" s="105">
        <v>681</v>
      </c>
      <c r="Y686" s="109">
        <v>22.100997554390744</v>
      </c>
      <c r="Z686" s="109">
        <v>3</v>
      </c>
      <c r="AA686" s="109">
        <v>5.6216525203494392</v>
      </c>
      <c r="AB686" s="110">
        <v>121.69734958580698</v>
      </c>
      <c r="AC686" s="109">
        <v>24.722650074740184</v>
      </c>
      <c r="AD686" s="109">
        <v>24.722650074740184</v>
      </c>
      <c r="AE686" s="109">
        <v>0</v>
      </c>
      <c r="AF686" s="110">
        <v>863.37685182801249</v>
      </c>
      <c r="AG686" s="110">
        <v>4660.0770134532331</v>
      </c>
      <c r="AH686" s="110">
        <v>3796.7001616252205</v>
      </c>
      <c r="AI686" s="111" t="s">
        <v>104</v>
      </c>
      <c r="AK686" s="103">
        <v>21.646733902319124</v>
      </c>
      <c r="AL686" s="103">
        <v>22.035631946165822</v>
      </c>
      <c r="AM686" s="103">
        <v>0.38889804384668791</v>
      </c>
      <c r="AN686" s="104">
        <v>870.77756847676903</v>
      </c>
      <c r="AO686" s="104">
        <v>4030.8614416244918</v>
      </c>
      <c r="AP686" s="104">
        <v>3160.0838731477215</v>
      </c>
      <c r="AT686" s="105">
        <v>681</v>
      </c>
      <c r="AU686" s="109">
        <v>20.342019677535827</v>
      </c>
      <c r="AV686" s="109">
        <v>0</v>
      </c>
      <c r="AW686" s="109">
        <v>4.4084951787204734</v>
      </c>
      <c r="AX686" s="110">
        <v>191.63566802874621</v>
      </c>
      <c r="AY686" s="109">
        <v>24.750514856256302</v>
      </c>
      <c r="AZ686" s="109">
        <v>24.750514856256302</v>
      </c>
      <c r="BA686" s="109">
        <v>0</v>
      </c>
      <c r="BB686" s="110">
        <v>934.15111371643525</v>
      </c>
      <c r="BC686" s="110">
        <v>3712.5772284384452</v>
      </c>
      <c r="BD686" s="110">
        <v>2778.42611472201</v>
      </c>
      <c r="BE686" s="111" t="s">
        <v>104</v>
      </c>
      <c r="BG686" s="103">
        <v>22.853165492539819</v>
      </c>
      <c r="BH686" s="103">
        <v>23.689068716934397</v>
      </c>
      <c r="BI686" s="103">
        <v>0.83590322439458087</v>
      </c>
      <c r="BJ686" s="104">
        <v>961.21034749832381</v>
      </c>
      <c r="BK686" s="104">
        <v>3591.9983187414728</v>
      </c>
      <c r="BL686" s="104">
        <v>2630.787971243145</v>
      </c>
      <c r="BP686" s="105">
        <v>681</v>
      </c>
      <c r="BQ686" s="109">
        <v>22.493534488141311</v>
      </c>
      <c r="BR686" s="109">
        <v>4</v>
      </c>
      <c r="BS686" s="109">
        <v>5.1462337557676889</v>
      </c>
      <c r="BT686" s="110">
        <v>152.35142894918835</v>
      </c>
      <c r="BU686" s="109">
        <v>23.639768243909</v>
      </c>
      <c r="BV686" s="109">
        <v>23.639768243909</v>
      </c>
      <c r="BW686" s="109">
        <v>0</v>
      </c>
      <c r="BX686" s="110">
        <v>861.54447626645833</v>
      </c>
      <c r="BY686" s="110">
        <v>3825.9652365863499</v>
      </c>
      <c r="BZ686" s="110">
        <v>2964.4207603198915</v>
      </c>
      <c r="CA686" s="111" t="s">
        <v>104</v>
      </c>
      <c r="CC686" s="103">
        <v>22.849185790067359</v>
      </c>
      <c r="CD686" s="103">
        <v>23.735516946385488</v>
      </c>
      <c r="CE686" s="103">
        <v>0.88633115631812776</v>
      </c>
      <c r="CF686" s="104">
        <v>968.92468695033619</v>
      </c>
      <c r="CG686" s="104">
        <v>3659.066561608488</v>
      </c>
      <c r="CH686" s="104">
        <v>2690.1418746581485</v>
      </c>
    </row>
    <row r="687" spans="2:86" x14ac:dyDescent="0.2">
      <c r="B687" s="105">
        <v>682</v>
      </c>
      <c r="C687" s="109">
        <v>19.670859623558584</v>
      </c>
      <c r="D687" s="109">
        <v>2</v>
      </c>
      <c r="E687" s="109">
        <v>4.4283323788608788</v>
      </c>
      <c r="F687" s="110">
        <v>140.58541910435528</v>
      </c>
      <c r="G687" s="109">
        <v>22.099192002419464</v>
      </c>
      <c r="H687" s="109">
        <v>22.099192002419464</v>
      </c>
      <c r="I687" s="109">
        <v>0</v>
      </c>
      <c r="J687" s="110">
        <v>803.56117917693928</v>
      </c>
      <c r="K687" s="110">
        <v>4077.8545604355036</v>
      </c>
      <c r="L687" s="110">
        <v>3274.2933812585643</v>
      </c>
      <c r="M687" s="111" t="s">
        <v>104</v>
      </c>
      <c r="O687" s="103">
        <v>21.637306564963037</v>
      </c>
      <c r="P687" s="103">
        <v>22.04647781561496</v>
      </c>
      <c r="Q687" s="103">
        <v>0.40917125065191867</v>
      </c>
      <c r="R687" s="104">
        <v>872.81188019078331</v>
      </c>
      <c r="S687" s="104">
        <v>3993.1022784675442</v>
      </c>
      <c r="T687" s="104">
        <v>3120.2903982767625</v>
      </c>
      <c r="X687" s="105">
        <v>682</v>
      </c>
      <c r="Y687" s="109">
        <v>19.108033445147477</v>
      </c>
      <c r="Z687" s="109">
        <v>2</v>
      </c>
      <c r="AA687" s="109">
        <v>2.8533578963865351</v>
      </c>
      <c r="AB687" s="110">
        <v>178.24053948082417</v>
      </c>
      <c r="AC687" s="109">
        <v>19.961391341534011</v>
      </c>
      <c r="AD687" s="109">
        <v>19.961391341534011</v>
      </c>
      <c r="AE687" s="109">
        <v>0</v>
      </c>
      <c r="AF687" s="110">
        <v>777.08227972684449</v>
      </c>
      <c r="AG687" s="110">
        <v>3733.0504414761217</v>
      </c>
      <c r="AH687" s="110">
        <v>2955.968161749277</v>
      </c>
      <c r="AI687" s="111" t="s">
        <v>104</v>
      </c>
      <c r="AK687" s="103">
        <v>21.644262725543779</v>
      </c>
      <c r="AL687" s="103">
        <v>22.032590537654631</v>
      </c>
      <c r="AM687" s="103">
        <v>0.38832781211084233</v>
      </c>
      <c r="AN687" s="104">
        <v>870.64018535543482</v>
      </c>
      <c r="AO687" s="104">
        <v>4030.4247686037461</v>
      </c>
      <c r="AP687" s="104">
        <v>3159.7845832483099</v>
      </c>
      <c r="AT687" s="105">
        <v>682</v>
      </c>
      <c r="AU687" s="109">
        <v>19.435532596357625</v>
      </c>
      <c r="AV687" s="109">
        <v>3</v>
      </c>
      <c r="AW687" s="109">
        <v>3.3698680124186295</v>
      </c>
      <c r="AX687" s="110">
        <v>133.46164469285827</v>
      </c>
      <c r="AY687" s="109">
        <v>19.805400608776253</v>
      </c>
      <c r="AZ687" s="109">
        <v>19.805400608776253</v>
      </c>
      <c r="BA687" s="109">
        <v>0</v>
      </c>
      <c r="BB687" s="110">
        <v>727.62366295614584</v>
      </c>
      <c r="BC687" s="110">
        <v>3120.810091316438</v>
      </c>
      <c r="BD687" s="110">
        <v>2393.1864283602922</v>
      </c>
      <c r="BE687" s="111" t="s">
        <v>104</v>
      </c>
      <c r="BG687" s="103">
        <v>22.848696629073892</v>
      </c>
      <c r="BH687" s="103">
        <v>23.68337418891657</v>
      </c>
      <c r="BI687" s="103">
        <v>0.83467755984268266</v>
      </c>
      <c r="BJ687" s="104">
        <v>960.86784502832063</v>
      </c>
      <c r="BK687" s="104">
        <v>3591.3074269124036</v>
      </c>
      <c r="BL687" s="104">
        <v>2630.4395818840794</v>
      </c>
      <c r="BP687" s="105">
        <v>682</v>
      </c>
      <c r="BQ687" s="109">
        <v>20.470556571175525</v>
      </c>
      <c r="BR687" s="109">
        <v>2</v>
      </c>
      <c r="BS687" s="109">
        <v>4.0537662337633336</v>
      </c>
      <c r="BT687" s="110">
        <v>154.04331251109352</v>
      </c>
      <c r="BU687" s="109">
        <v>22.524322804938858</v>
      </c>
      <c r="BV687" s="109">
        <v>22.524322804938858</v>
      </c>
      <c r="BW687" s="109">
        <v>0</v>
      </c>
      <c r="BX687" s="110">
        <v>829.77299665925932</v>
      </c>
      <c r="BY687" s="110">
        <v>3518.6484207408289</v>
      </c>
      <c r="BZ687" s="110">
        <v>2688.8754240815697</v>
      </c>
      <c r="CA687" s="111" t="s">
        <v>104</v>
      </c>
      <c r="CC687" s="103">
        <v>22.848709451379488</v>
      </c>
      <c r="CD687" s="103">
        <v>23.733741001896565</v>
      </c>
      <c r="CE687" s="103">
        <v>0.88503155051707483</v>
      </c>
      <c r="CF687" s="104">
        <v>968.720652213839</v>
      </c>
      <c r="CG687" s="104">
        <v>3658.8606699063357</v>
      </c>
      <c r="CH687" s="104">
        <v>2690.1400176924935</v>
      </c>
    </row>
    <row r="688" spans="2:86" x14ac:dyDescent="0.2">
      <c r="B688" s="105">
        <v>683</v>
      </c>
      <c r="C688" s="109">
        <v>22.81824821290715</v>
      </c>
      <c r="D688" s="109">
        <v>2</v>
      </c>
      <c r="E688" s="109">
        <v>2.5099201454549891</v>
      </c>
      <c r="F688" s="110">
        <v>137.90862620282087</v>
      </c>
      <c r="G688" s="109">
        <v>23.328168358362138</v>
      </c>
      <c r="H688" s="109">
        <v>23.328168358362138</v>
      </c>
      <c r="I688" s="109">
        <v>0</v>
      </c>
      <c r="J688" s="110">
        <v>837.75367695368504</v>
      </c>
      <c r="K688" s="110">
        <v>4299.070304505185</v>
      </c>
      <c r="L688" s="110">
        <v>3461.3166275515</v>
      </c>
      <c r="M688" s="111" t="s">
        <v>104</v>
      </c>
      <c r="O688" s="103">
        <v>21.639782204484852</v>
      </c>
      <c r="P688" s="103">
        <v>22.048354375706829</v>
      </c>
      <c r="Q688" s="103">
        <v>0.40857217122197448</v>
      </c>
      <c r="R688" s="104">
        <v>872.76055046422834</v>
      </c>
      <c r="S688" s="104">
        <v>3993.550255079605</v>
      </c>
      <c r="T688" s="104">
        <v>3120.7897046153785</v>
      </c>
      <c r="X688" s="105">
        <v>683</v>
      </c>
      <c r="Y688" s="109">
        <v>18.531548172069748</v>
      </c>
      <c r="Z688" s="109">
        <v>2</v>
      </c>
      <c r="AA688" s="109">
        <v>2.0644563746023659</v>
      </c>
      <c r="AB688" s="110">
        <v>144.73753326957393</v>
      </c>
      <c r="AC688" s="109">
        <v>18.596004546672113</v>
      </c>
      <c r="AD688" s="109">
        <v>18.596004546672113</v>
      </c>
      <c r="AE688" s="109">
        <v>0</v>
      </c>
      <c r="AF688" s="110">
        <v>702.61766966973732</v>
      </c>
      <c r="AG688" s="110">
        <v>3487.2808184009805</v>
      </c>
      <c r="AH688" s="110">
        <v>2784.6631487312434</v>
      </c>
      <c r="AI688" s="111" t="s">
        <v>104</v>
      </c>
      <c r="AK688" s="103">
        <v>21.639799682822151</v>
      </c>
      <c r="AL688" s="103">
        <v>22.027558932982622</v>
      </c>
      <c r="AM688" s="103">
        <v>0.38775925016046042</v>
      </c>
      <c r="AN688" s="104">
        <v>870.39417874388926</v>
      </c>
      <c r="AO688" s="104">
        <v>4029.6295358801694</v>
      </c>
      <c r="AP688" s="104">
        <v>3159.2353571362796</v>
      </c>
      <c r="AT688" s="105">
        <v>683</v>
      </c>
      <c r="AU688" s="109">
        <v>19.522593698195635</v>
      </c>
      <c r="AV688" s="109">
        <v>3</v>
      </c>
      <c r="AW688" s="109">
        <v>4.015372820868409</v>
      </c>
      <c r="AX688" s="110">
        <v>159.4874281921787</v>
      </c>
      <c r="AY688" s="109">
        <v>20.537966519064042</v>
      </c>
      <c r="AZ688" s="109">
        <v>20.537966519064042</v>
      </c>
      <c r="BA688" s="109">
        <v>0</v>
      </c>
      <c r="BB688" s="110">
        <v>775.62642376409985</v>
      </c>
      <c r="BC688" s="110">
        <v>3230.6949778596063</v>
      </c>
      <c r="BD688" s="110">
        <v>2455.0685540955064</v>
      </c>
      <c r="BE688" s="111" t="s">
        <v>104</v>
      </c>
      <c r="BG688" s="103">
        <v>22.845313422470657</v>
      </c>
      <c r="BH688" s="103">
        <v>23.678768906823084</v>
      </c>
      <c r="BI688" s="103">
        <v>0.83345548435242978</v>
      </c>
      <c r="BJ688" s="104">
        <v>960.5966277204667</v>
      </c>
      <c r="BK688" s="104">
        <v>3590.7794438244782</v>
      </c>
      <c r="BL688" s="104">
        <v>2630.1828161040085</v>
      </c>
      <c r="BP688" s="105">
        <v>683</v>
      </c>
      <c r="BQ688" s="109">
        <v>20.492738638084852</v>
      </c>
      <c r="BR688" s="109">
        <v>1</v>
      </c>
      <c r="BS688" s="109">
        <v>4.3266806567582528</v>
      </c>
      <c r="BT688" s="110">
        <v>153.05663652503574</v>
      </c>
      <c r="BU688" s="109">
        <v>23.819419294843104</v>
      </c>
      <c r="BV688" s="109">
        <v>23.819419294843104</v>
      </c>
      <c r="BW688" s="109">
        <v>0</v>
      </c>
      <c r="BX688" s="110">
        <v>867.63921537032888</v>
      </c>
      <c r="BY688" s="110">
        <v>3642.9128942264656</v>
      </c>
      <c r="BZ688" s="110">
        <v>2775.2736788561369</v>
      </c>
      <c r="CA688" s="111" t="s">
        <v>104</v>
      </c>
      <c r="CC688" s="103">
        <v>22.850130695659814</v>
      </c>
      <c r="CD688" s="103">
        <v>23.733866445956515</v>
      </c>
      <c r="CE688" s="103">
        <v>0.88373575029669837</v>
      </c>
      <c r="CF688" s="104">
        <v>968.57265596663035</v>
      </c>
      <c r="CG688" s="104">
        <v>3658.8373203079759</v>
      </c>
      <c r="CH688" s="104">
        <v>2690.2646643413423</v>
      </c>
    </row>
    <row r="689" spans="2:86" x14ac:dyDescent="0.2">
      <c r="B689" s="105">
        <v>684</v>
      </c>
      <c r="C689" s="109">
        <v>24.663136523856174</v>
      </c>
      <c r="D689" s="109">
        <v>1</v>
      </c>
      <c r="E689" s="109">
        <v>4.4212108557713297</v>
      </c>
      <c r="F689" s="110">
        <v>177.02693062679228</v>
      </c>
      <c r="G689" s="109">
        <v>25</v>
      </c>
      <c r="H689" s="109">
        <v>28.084347379627502</v>
      </c>
      <c r="I689" s="109">
        <v>3.0843473796275021</v>
      </c>
      <c r="J689" s="110">
        <v>1482.2094589597427</v>
      </c>
      <c r="K689" s="110">
        <v>4550</v>
      </c>
      <c r="L689" s="110">
        <v>3067.7905410402573</v>
      </c>
      <c r="M689" s="111" t="s">
        <v>105</v>
      </c>
      <c r="O689" s="103">
        <v>21.644694803601105</v>
      </c>
      <c r="P689" s="103">
        <v>22.057178926882152</v>
      </c>
      <c r="Q689" s="103">
        <v>0.41248412328104683</v>
      </c>
      <c r="R689" s="104">
        <v>873.65155764039139</v>
      </c>
      <c r="S689" s="104">
        <v>3994.3637780984945</v>
      </c>
      <c r="T689" s="104">
        <v>3120.7122204581046</v>
      </c>
      <c r="X689" s="105">
        <v>684</v>
      </c>
      <c r="Y689" s="109">
        <v>25.942939003665941</v>
      </c>
      <c r="Z689" s="109">
        <v>3</v>
      </c>
      <c r="AA689" s="109">
        <v>4.5388304939974304</v>
      </c>
      <c r="AB689" s="110">
        <v>143.60390331215046</v>
      </c>
      <c r="AC689" s="109">
        <v>25</v>
      </c>
      <c r="AD689" s="109">
        <v>27.481769497663372</v>
      </c>
      <c r="AE689" s="109">
        <v>2.4817694976633717</v>
      </c>
      <c r="AF689" s="110">
        <v>1340.3224128915576</v>
      </c>
      <c r="AG689" s="110">
        <v>4710</v>
      </c>
      <c r="AH689" s="110">
        <v>3369.6775871084424</v>
      </c>
      <c r="AI689" s="111" t="s">
        <v>105</v>
      </c>
      <c r="AK689" s="103">
        <v>21.644712256385276</v>
      </c>
      <c r="AL689" s="103">
        <v>22.03553292503625</v>
      </c>
      <c r="AM689" s="103">
        <v>0.39082066865096177</v>
      </c>
      <c r="AN689" s="104">
        <v>871.08120832597649</v>
      </c>
      <c r="AO689" s="104">
        <v>4030.6242295411635</v>
      </c>
      <c r="AP689" s="104">
        <v>3159.5430212151859</v>
      </c>
      <c r="AT689" s="105">
        <v>684</v>
      </c>
      <c r="AU689" s="109">
        <v>23.972278246185873</v>
      </c>
      <c r="AV689" s="109">
        <v>4</v>
      </c>
      <c r="AW689" s="109">
        <v>3.8920512227645947</v>
      </c>
      <c r="AX689" s="110">
        <v>190.23864396737869</v>
      </c>
      <c r="AY689" s="109">
        <v>23.864329468950466</v>
      </c>
      <c r="AZ689" s="109">
        <v>23.864329468950466</v>
      </c>
      <c r="BA689" s="109">
        <v>0</v>
      </c>
      <c r="BB689" s="110">
        <v>906.16852803589268</v>
      </c>
      <c r="BC689" s="110">
        <v>3779.64942034257</v>
      </c>
      <c r="BD689" s="110">
        <v>2873.4808923066776</v>
      </c>
      <c r="BE689" s="111" t="s">
        <v>104</v>
      </c>
      <c r="BG689" s="103">
        <v>22.846803212012293</v>
      </c>
      <c r="BH689" s="103">
        <v>23.679040194194613</v>
      </c>
      <c r="BI689" s="103">
        <v>0.83223698218232389</v>
      </c>
      <c r="BJ689" s="104">
        <v>960.51705447531378</v>
      </c>
      <c r="BK689" s="104">
        <v>3591.0555695211419</v>
      </c>
      <c r="BL689" s="104">
        <v>2630.5385150458251</v>
      </c>
      <c r="BP689" s="105">
        <v>684</v>
      </c>
      <c r="BQ689" s="109">
        <v>24.617663192149749</v>
      </c>
      <c r="BR689" s="109">
        <v>4</v>
      </c>
      <c r="BS689" s="109">
        <v>4.6060821914682322</v>
      </c>
      <c r="BT689" s="110">
        <v>165.12969218795411</v>
      </c>
      <c r="BU689" s="109">
        <v>25</v>
      </c>
      <c r="BV689" s="109">
        <v>25.223745383617981</v>
      </c>
      <c r="BW689" s="109">
        <v>0.22374538361798102</v>
      </c>
      <c r="BX689" s="110">
        <v>948.69149973065123</v>
      </c>
      <c r="BY689" s="110">
        <v>4030</v>
      </c>
      <c r="BZ689" s="110">
        <v>3081.3085002693488</v>
      </c>
      <c r="CA689" s="111" t="s">
        <v>105</v>
      </c>
      <c r="CC689" s="103">
        <v>22.853273779438087</v>
      </c>
      <c r="CD689" s="103">
        <v>23.736044631537894</v>
      </c>
      <c r="CE689" s="103">
        <v>0.88277085209979966</v>
      </c>
      <c r="CF689" s="104">
        <v>968.54358994874156</v>
      </c>
      <c r="CG689" s="104">
        <v>3659.3799558046017</v>
      </c>
      <c r="CH689" s="104">
        <v>2690.8363658558569</v>
      </c>
    </row>
    <row r="690" spans="2:86" x14ac:dyDescent="0.2">
      <c r="B690" s="105">
        <v>685</v>
      </c>
      <c r="C690" s="109">
        <v>16.794103022842481</v>
      </c>
      <c r="D690" s="109">
        <v>1</v>
      </c>
      <c r="E690" s="109">
        <v>2.1104522622167519</v>
      </c>
      <c r="F690" s="110">
        <v>155.63773163154784</v>
      </c>
      <c r="G690" s="109">
        <v>17.904555285059232</v>
      </c>
      <c r="H690" s="109">
        <v>17.904555285059232</v>
      </c>
      <c r="I690" s="109">
        <v>0</v>
      </c>
      <c r="J690" s="110">
        <v>692.77439018332473</v>
      </c>
      <c r="K690" s="110">
        <v>3272.8199513106615</v>
      </c>
      <c r="L690" s="110">
        <v>2580.0455611273369</v>
      </c>
      <c r="M690" s="111" t="s">
        <v>104</v>
      </c>
      <c r="O690" s="103">
        <v>21.6392347459098</v>
      </c>
      <c r="P690" s="103">
        <v>22.051116702587517</v>
      </c>
      <c r="Q690" s="103">
        <v>0.41188195667771688</v>
      </c>
      <c r="R690" s="104">
        <v>873.38750338132991</v>
      </c>
      <c r="S690" s="104">
        <v>3993.3104294462496</v>
      </c>
      <c r="T690" s="104">
        <v>3119.9229260649213</v>
      </c>
      <c r="X690" s="105">
        <v>685</v>
      </c>
      <c r="Y690" s="109">
        <v>17.275832164354902</v>
      </c>
      <c r="Z690" s="109">
        <v>0</v>
      </c>
      <c r="AA690" s="109">
        <v>5.5981396279608528</v>
      </c>
      <c r="AB690" s="110">
        <v>132.80276147250717</v>
      </c>
      <c r="AC690" s="109">
        <v>22.873971792315757</v>
      </c>
      <c r="AD690" s="109">
        <v>22.873971792315757</v>
      </c>
      <c r="AE690" s="109">
        <v>0</v>
      </c>
      <c r="AF690" s="110">
        <v>819.02191524197997</v>
      </c>
      <c r="AG690" s="110">
        <v>4117.3149226168362</v>
      </c>
      <c r="AH690" s="110">
        <v>3298.2930073748562</v>
      </c>
      <c r="AI690" s="111" t="s">
        <v>104</v>
      </c>
      <c r="AK690" s="103">
        <v>21.646506795853789</v>
      </c>
      <c r="AL690" s="103">
        <v>22.036756923382644</v>
      </c>
      <c r="AM690" s="103">
        <v>0.39025012752884358</v>
      </c>
      <c r="AN690" s="104">
        <v>871.00520935797056</v>
      </c>
      <c r="AO690" s="104">
        <v>4030.7507852974782</v>
      </c>
      <c r="AP690" s="104">
        <v>3159.7455759395061</v>
      </c>
      <c r="AT690" s="105">
        <v>685</v>
      </c>
      <c r="AU690" s="109">
        <v>21.014940718013612</v>
      </c>
      <c r="AV690" s="109">
        <v>3</v>
      </c>
      <c r="AW690" s="109">
        <v>5.7338340130137464</v>
      </c>
      <c r="AX690" s="110">
        <v>163.28939120115126</v>
      </c>
      <c r="AY690" s="109">
        <v>23.74877473102736</v>
      </c>
      <c r="AZ690" s="109">
        <v>23.74877473102736</v>
      </c>
      <c r="BA690" s="109">
        <v>0</v>
      </c>
      <c r="BB690" s="110">
        <v>875.75263313197206</v>
      </c>
      <c r="BC690" s="110">
        <v>3712.3162096541041</v>
      </c>
      <c r="BD690" s="110">
        <v>2836.5635765221323</v>
      </c>
      <c r="BE690" s="111" t="s">
        <v>104</v>
      </c>
      <c r="BG690" s="103">
        <v>22.848119958755383</v>
      </c>
      <c r="BH690" s="103">
        <v>23.679141996438165</v>
      </c>
      <c r="BI690" s="103">
        <v>0.83102203768278771</v>
      </c>
      <c r="BJ690" s="104">
        <v>960.39331079452052</v>
      </c>
      <c r="BK690" s="104">
        <v>3591.2325923534531</v>
      </c>
      <c r="BL690" s="104">
        <v>2630.8392815589291</v>
      </c>
      <c r="BP690" s="105">
        <v>685</v>
      </c>
      <c r="BQ690" s="109">
        <v>22.233646396749716</v>
      </c>
      <c r="BR690" s="109">
        <v>5</v>
      </c>
      <c r="BS690" s="109">
        <v>6.1910673837748256</v>
      </c>
      <c r="BT690" s="110">
        <v>148.81496521360171</v>
      </c>
      <c r="BU690" s="109">
        <v>23.424713780524542</v>
      </c>
      <c r="BV690" s="109">
        <v>23.424713780524542</v>
      </c>
      <c r="BW690" s="109">
        <v>0</v>
      </c>
      <c r="BX690" s="110">
        <v>851.55637862933793</v>
      </c>
      <c r="BY690" s="110">
        <v>3863.7070670786811</v>
      </c>
      <c r="BZ690" s="110">
        <v>3012.1506884493433</v>
      </c>
      <c r="CA690" s="111" t="s">
        <v>104</v>
      </c>
      <c r="CC690" s="103">
        <v>22.854107998417778</v>
      </c>
      <c r="CD690" s="103">
        <v>23.735590133945173</v>
      </c>
      <c r="CE690" s="103">
        <v>0.88148213552739119</v>
      </c>
      <c r="CF690" s="104">
        <v>968.37280569864015</v>
      </c>
      <c r="CG690" s="104">
        <v>3659.6782435582868</v>
      </c>
      <c r="CH690" s="104">
        <v>2691.305437859643</v>
      </c>
    </row>
    <row r="691" spans="2:86" x14ac:dyDescent="0.2">
      <c r="B691" s="105">
        <v>686</v>
      </c>
      <c r="C691" s="109">
        <v>23.384700214598848</v>
      </c>
      <c r="D691" s="109">
        <v>4</v>
      </c>
      <c r="E691" s="109">
        <v>5.879150614863379</v>
      </c>
      <c r="F691" s="110">
        <v>132.46943980496692</v>
      </c>
      <c r="G691" s="109">
        <v>25</v>
      </c>
      <c r="H691" s="109">
        <v>25.263850829462228</v>
      </c>
      <c r="I691" s="109">
        <v>0.26385082946222838</v>
      </c>
      <c r="J691" s="110">
        <v>929.962589108168</v>
      </c>
      <c r="K691" s="110">
        <v>4700</v>
      </c>
      <c r="L691" s="110">
        <v>3770.0374108918322</v>
      </c>
      <c r="M691" s="111" t="s">
        <v>105</v>
      </c>
      <c r="O691" s="103">
        <v>21.644133820624219</v>
      </c>
      <c r="P691" s="103">
        <v>22.055799988486751</v>
      </c>
      <c r="Q691" s="103">
        <v>0.41166616786253396</v>
      </c>
      <c r="R691" s="104">
        <v>873.46997435177718</v>
      </c>
      <c r="S691" s="104">
        <v>3994.3405891700891</v>
      </c>
      <c r="T691" s="104">
        <v>3120.8706148183128</v>
      </c>
      <c r="X691" s="105">
        <v>686</v>
      </c>
      <c r="Y691" s="109">
        <v>16.834826169088462</v>
      </c>
      <c r="Z691" s="109">
        <v>4</v>
      </c>
      <c r="AA691" s="109">
        <v>5.3139716336387428</v>
      </c>
      <c r="AB691" s="110">
        <v>138.68318955838288</v>
      </c>
      <c r="AC691" s="109">
        <v>18.148797802727206</v>
      </c>
      <c r="AD691" s="109">
        <v>18.148797802727206</v>
      </c>
      <c r="AE691" s="109">
        <v>0</v>
      </c>
      <c r="AF691" s="110">
        <v>683.14712364019908</v>
      </c>
      <c r="AG691" s="110">
        <v>3546.7836044908972</v>
      </c>
      <c r="AH691" s="110">
        <v>2863.6364808506983</v>
      </c>
      <c r="AI691" s="111" t="s">
        <v>104</v>
      </c>
      <c r="AK691" s="103">
        <v>21.641408094697628</v>
      </c>
      <c r="AL691" s="103">
        <v>22.031089344489558</v>
      </c>
      <c r="AM691" s="103">
        <v>0.38968124979192104</v>
      </c>
      <c r="AN691" s="104">
        <v>870.73136375196793</v>
      </c>
      <c r="AO691" s="104">
        <v>4030.0452937802679</v>
      </c>
      <c r="AP691" s="104">
        <v>3159.3139300282983</v>
      </c>
      <c r="AT691" s="105">
        <v>686</v>
      </c>
      <c r="AU691" s="109">
        <v>20.613114870664372</v>
      </c>
      <c r="AV691" s="109">
        <v>1</v>
      </c>
      <c r="AW691" s="109">
        <v>4.7796780259096909</v>
      </c>
      <c r="AX691" s="110">
        <v>145.04008320974407</v>
      </c>
      <c r="AY691" s="109">
        <v>24.392792896574065</v>
      </c>
      <c r="AZ691" s="109">
        <v>24.392792896574065</v>
      </c>
      <c r="BA691" s="109">
        <v>0</v>
      </c>
      <c r="BB691" s="110">
        <v>876.82387010696607</v>
      </c>
      <c r="BC691" s="110">
        <v>3708.9189344861097</v>
      </c>
      <c r="BD691" s="110">
        <v>2832.0950643791439</v>
      </c>
      <c r="BE691" s="111" t="s">
        <v>104</v>
      </c>
      <c r="BG691" s="103">
        <v>22.850371668577278</v>
      </c>
      <c r="BH691" s="103">
        <v>23.680182303872765</v>
      </c>
      <c r="BI691" s="103">
        <v>0.82981063529549504</v>
      </c>
      <c r="BJ691" s="104">
        <v>960.27148945241026</v>
      </c>
      <c r="BK691" s="104">
        <v>3591.4041467880493</v>
      </c>
      <c r="BL691" s="104">
        <v>2631.1326573356346</v>
      </c>
      <c r="BP691" s="105">
        <v>686</v>
      </c>
      <c r="BQ691" s="109">
        <v>22.464922415454499</v>
      </c>
      <c r="BR691" s="109">
        <v>4</v>
      </c>
      <c r="BS691" s="109">
        <v>6.8459246190895033</v>
      </c>
      <c r="BT691" s="110">
        <v>145.55522018049894</v>
      </c>
      <c r="BU691" s="109">
        <v>25</v>
      </c>
      <c r="BV691" s="109">
        <v>25.310847034544004</v>
      </c>
      <c r="BW691" s="109">
        <v>0.31084703454400398</v>
      </c>
      <c r="BX691" s="110">
        <v>942.18227536209952</v>
      </c>
      <c r="BY691" s="110">
        <v>4030</v>
      </c>
      <c r="BZ691" s="110">
        <v>3087.8177246379005</v>
      </c>
      <c r="CA691" s="111" t="s">
        <v>105</v>
      </c>
      <c r="CC691" s="103">
        <v>22.857236120869064</v>
      </c>
      <c r="CD691" s="103">
        <v>23.73788642680319</v>
      </c>
      <c r="CE691" s="103">
        <v>0.88065030593412097</v>
      </c>
      <c r="CF691" s="104">
        <v>968.33462708298919</v>
      </c>
      <c r="CG691" s="104">
        <v>3660.2180711915839</v>
      </c>
      <c r="CH691" s="104">
        <v>2691.883444108591</v>
      </c>
    </row>
    <row r="692" spans="2:86" x14ac:dyDescent="0.2">
      <c r="B692" s="105">
        <v>687</v>
      </c>
      <c r="C692" s="109">
        <v>16.886305708201647</v>
      </c>
      <c r="D692" s="109">
        <v>3</v>
      </c>
      <c r="E692" s="109">
        <v>3.249048840767172</v>
      </c>
      <c r="F692" s="110">
        <v>124.71957477688598</v>
      </c>
      <c r="G692" s="109">
        <v>17.13535454896882</v>
      </c>
      <c r="H692" s="109">
        <v>17.13535454896882</v>
      </c>
      <c r="I692" s="109">
        <v>0</v>
      </c>
      <c r="J692" s="110">
        <v>638.78021124595057</v>
      </c>
      <c r="K692" s="110">
        <v>3234.3638188143877</v>
      </c>
      <c r="L692" s="110">
        <v>2595.5836075684374</v>
      </c>
      <c r="M692" s="111" t="s">
        <v>104</v>
      </c>
      <c r="O692" s="103">
        <v>21.637570823140003</v>
      </c>
      <c r="P692" s="103">
        <v>22.048637768050774</v>
      </c>
      <c r="Q692" s="103">
        <v>0.41106694491076895</v>
      </c>
      <c r="R692" s="104">
        <v>873.12835897607738</v>
      </c>
      <c r="S692" s="104">
        <v>3993.2343638857287</v>
      </c>
      <c r="T692" s="104">
        <v>3120.1060049096523</v>
      </c>
      <c r="X692" s="105">
        <v>687</v>
      </c>
      <c r="Y692" s="109">
        <v>17.970037208090964</v>
      </c>
      <c r="Z692" s="109">
        <v>0</v>
      </c>
      <c r="AA692" s="109">
        <v>5.2014031655137245</v>
      </c>
      <c r="AB692" s="110">
        <v>144.79632103990568</v>
      </c>
      <c r="AC692" s="109">
        <v>23.171440373604689</v>
      </c>
      <c r="AD692" s="109">
        <v>23.171440373604689</v>
      </c>
      <c r="AE692" s="109">
        <v>0</v>
      </c>
      <c r="AF692" s="110">
        <v>839.93953224804636</v>
      </c>
      <c r="AG692" s="110">
        <v>4170.8592672488439</v>
      </c>
      <c r="AH692" s="110">
        <v>3330.9197350007976</v>
      </c>
      <c r="AI692" s="111" t="s">
        <v>104</v>
      </c>
      <c r="AK692" s="103">
        <v>21.643635215918742</v>
      </c>
      <c r="AL692" s="103">
        <v>22.032749244095257</v>
      </c>
      <c r="AM692" s="103">
        <v>0.38911402817650342</v>
      </c>
      <c r="AN692" s="104">
        <v>870.68654303653284</v>
      </c>
      <c r="AO692" s="104">
        <v>4030.2502631739626</v>
      </c>
      <c r="AP692" s="104">
        <v>3159.5637201374284</v>
      </c>
      <c r="AT692" s="105">
        <v>687</v>
      </c>
      <c r="AU692" s="109">
        <v>15.651119910653305</v>
      </c>
      <c r="AV692" s="109">
        <v>3</v>
      </c>
      <c r="AW692" s="109">
        <v>6.5601364747979805</v>
      </c>
      <c r="AX692" s="110">
        <v>196.02055910628332</v>
      </c>
      <c r="AY692" s="109">
        <v>19.211256385451286</v>
      </c>
      <c r="AZ692" s="109">
        <v>19.211256385451286</v>
      </c>
      <c r="BA692" s="109">
        <v>0</v>
      </c>
      <c r="BB692" s="110">
        <v>772.35825066982193</v>
      </c>
      <c r="BC692" s="110">
        <v>3031.6884578176928</v>
      </c>
      <c r="BD692" s="110">
        <v>2259.3302071478711</v>
      </c>
      <c r="BE692" s="111" t="s">
        <v>104</v>
      </c>
      <c r="BG692" s="103">
        <v>22.845074557539249</v>
      </c>
      <c r="BH692" s="103">
        <v>23.673677317091951</v>
      </c>
      <c r="BI692" s="103">
        <v>0.82860275955270679</v>
      </c>
      <c r="BJ692" s="104">
        <v>959.99796217616199</v>
      </c>
      <c r="BK692" s="104">
        <v>3590.5894223499558</v>
      </c>
      <c r="BL692" s="104">
        <v>2630.5914601737891</v>
      </c>
      <c r="BP692" s="105">
        <v>687</v>
      </c>
      <c r="BQ692" s="109">
        <v>25.093930579897858</v>
      </c>
      <c r="BR692" s="109">
        <v>8</v>
      </c>
      <c r="BS692" s="109">
        <v>6.5841114626438211</v>
      </c>
      <c r="BT692" s="110">
        <v>186.85463962053436</v>
      </c>
      <c r="BU692" s="109">
        <v>23.67804204254168</v>
      </c>
      <c r="BV692" s="109">
        <v>23.67804204254168</v>
      </c>
      <c r="BW692" s="109">
        <v>0</v>
      </c>
      <c r="BX692" s="110">
        <v>897.19590089678479</v>
      </c>
      <c r="BY692" s="110">
        <v>4111.706306381252</v>
      </c>
      <c r="BZ692" s="110">
        <v>3214.5104054844674</v>
      </c>
      <c r="CA692" s="111" t="s">
        <v>104</v>
      </c>
      <c r="CC692" s="103">
        <v>22.858430889314004</v>
      </c>
      <c r="CD692" s="103">
        <v>23.737799317073549</v>
      </c>
      <c r="CE692" s="103">
        <v>0.87936842775954438</v>
      </c>
      <c r="CF692" s="104">
        <v>968.23107726321302</v>
      </c>
      <c r="CG692" s="104">
        <v>3660.8752593068525</v>
      </c>
      <c r="CH692" s="104">
        <v>2692.6441820436357</v>
      </c>
    </row>
    <row r="693" spans="2:86" x14ac:dyDescent="0.2">
      <c r="B693" s="105">
        <v>688</v>
      </c>
      <c r="C693" s="109">
        <v>23.843980987109479</v>
      </c>
      <c r="D693" s="109">
        <v>2</v>
      </c>
      <c r="E693" s="109">
        <v>5.9320741345257524</v>
      </c>
      <c r="F693" s="110">
        <v>183.31905817686456</v>
      </c>
      <c r="G693" s="109">
        <v>25</v>
      </c>
      <c r="H693" s="109">
        <v>27.776055121635231</v>
      </c>
      <c r="I693" s="109">
        <v>2.7760551216352312</v>
      </c>
      <c r="J693" s="110">
        <v>1433.0089800712062</v>
      </c>
      <c r="K693" s="110">
        <v>4600</v>
      </c>
      <c r="L693" s="110">
        <v>3166.9910199287938</v>
      </c>
      <c r="M693" s="111" t="s">
        <v>105</v>
      </c>
      <c r="O693" s="103">
        <v>21.642458074850556</v>
      </c>
      <c r="P693" s="103">
        <v>22.056962502576333</v>
      </c>
      <c r="Q693" s="103">
        <v>0.41450442772577545</v>
      </c>
      <c r="R693" s="104">
        <v>873.94213894859934</v>
      </c>
      <c r="S693" s="104">
        <v>3994.1162906824061</v>
      </c>
      <c r="T693" s="104">
        <v>3120.1741517338082</v>
      </c>
      <c r="X693" s="105">
        <v>688</v>
      </c>
      <c r="Y693" s="109">
        <v>21.585741788010015</v>
      </c>
      <c r="Z693" s="109">
        <v>2</v>
      </c>
      <c r="AA693" s="109">
        <v>5.340693310991762</v>
      </c>
      <c r="AB693" s="110">
        <v>183.35862092301466</v>
      </c>
      <c r="AC693" s="109">
        <v>24.926435099001779</v>
      </c>
      <c r="AD693" s="109">
        <v>24.926435099001779</v>
      </c>
      <c r="AE693" s="109">
        <v>0</v>
      </c>
      <c r="AF693" s="110">
        <v>931.15167389306805</v>
      </c>
      <c r="AG693" s="110">
        <v>4626.7583178203204</v>
      </c>
      <c r="AH693" s="110">
        <v>3695.6066439272522</v>
      </c>
      <c r="AI693" s="111" t="s">
        <v>104</v>
      </c>
      <c r="AK693" s="103">
        <v>21.648406727376713</v>
      </c>
      <c r="AL693" s="103">
        <v>22.036955182837854</v>
      </c>
      <c r="AM693" s="103">
        <v>0.38854845546113059</v>
      </c>
      <c r="AN693" s="104">
        <v>870.77442840114998</v>
      </c>
      <c r="AO693" s="104">
        <v>4031.1172806952509</v>
      </c>
      <c r="AP693" s="104">
        <v>3160.3428522940999</v>
      </c>
      <c r="AT693" s="105">
        <v>688</v>
      </c>
      <c r="AU693" s="109">
        <v>23.818804979507082</v>
      </c>
      <c r="AV693" s="109">
        <v>3</v>
      </c>
      <c r="AW693" s="109">
        <v>6.5770145677251586</v>
      </c>
      <c r="AX693" s="110">
        <v>174.15481508762929</v>
      </c>
      <c r="AY693" s="109">
        <v>25</v>
      </c>
      <c r="AZ693" s="109">
        <v>27.395819547232239</v>
      </c>
      <c r="BA693" s="109">
        <v>2.3958195472322394</v>
      </c>
      <c r="BB693" s="110">
        <v>1283.5277471724651</v>
      </c>
      <c r="BC693" s="110">
        <v>3900</v>
      </c>
      <c r="BD693" s="110">
        <v>2616.4722528275352</v>
      </c>
      <c r="BE693" s="111" t="s">
        <v>105</v>
      </c>
      <c r="BG693" s="103">
        <v>22.848206716612591</v>
      </c>
      <c r="BH693" s="103">
        <v>23.679087407542735</v>
      </c>
      <c r="BI693" s="103">
        <v>0.83088069093014794</v>
      </c>
      <c r="BJ693" s="104">
        <v>960.46820895667986</v>
      </c>
      <c r="BK693" s="104">
        <v>3591.0391470267728</v>
      </c>
      <c r="BL693" s="104">
        <v>2630.5709380700882</v>
      </c>
      <c r="BP693" s="105">
        <v>688</v>
      </c>
      <c r="BQ693" s="109">
        <v>19.751322015478749</v>
      </c>
      <c r="BR693" s="109">
        <v>7</v>
      </c>
      <c r="BS693" s="109">
        <v>6.7045895544630429</v>
      </c>
      <c r="BT693" s="110">
        <v>176.74624555207512</v>
      </c>
      <c r="BU693" s="109">
        <v>19.45591156994179</v>
      </c>
      <c r="BV693" s="109">
        <v>19.45591156994179</v>
      </c>
      <c r="BW693" s="109">
        <v>0</v>
      </c>
      <c r="BX693" s="110">
        <v>760.42359265032883</v>
      </c>
      <c r="BY693" s="110">
        <v>3408.3867354912686</v>
      </c>
      <c r="BZ693" s="110">
        <v>2647.9631428409398</v>
      </c>
      <c r="CA693" s="111" t="s">
        <v>104</v>
      </c>
      <c r="CC693" s="103">
        <v>22.853485367047472</v>
      </c>
      <c r="CD693" s="103">
        <v>23.731575643022484</v>
      </c>
      <c r="CE693" s="103">
        <v>0.87809027597501021</v>
      </c>
      <c r="CF693" s="104">
        <v>967.92903150069435</v>
      </c>
      <c r="CG693" s="104">
        <v>3660.5082701734</v>
      </c>
      <c r="CH693" s="104">
        <v>2692.5792386727016</v>
      </c>
    </row>
    <row r="694" spans="2:86" x14ac:dyDescent="0.2">
      <c r="B694" s="105">
        <v>689</v>
      </c>
      <c r="C694" s="109">
        <v>18.538189639641157</v>
      </c>
      <c r="D694" s="109">
        <v>1</v>
      </c>
      <c r="E694" s="109">
        <v>2.1967950670093273</v>
      </c>
      <c r="F694" s="110">
        <v>139.01851308447795</v>
      </c>
      <c r="G694" s="109">
        <v>19.734984706650483</v>
      </c>
      <c r="H694" s="109">
        <v>19.734984706650483</v>
      </c>
      <c r="I694" s="109">
        <v>0</v>
      </c>
      <c r="J694" s="110">
        <v>731.06805428399241</v>
      </c>
      <c r="K694" s="110">
        <v>3602.297247197087</v>
      </c>
      <c r="L694" s="110">
        <v>2871.2291929130947</v>
      </c>
      <c r="M694" s="111" t="s">
        <v>104</v>
      </c>
      <c r="O694" s="103">
        <v>21.639689608423559</v>
      </c>
      <c r="P694" s="103">
        <v>22.05359243320634</v>
      </c>
      <c r="Q694" s="103">
        <v>0.41390282478277723</v>
      </c>
      <c r="R694" s="104">
        <v>873.73477452963755</v>
      </c>
      <c r="S694" s="104">
        <v>3993.5476128253881</v>
      </c>
      <c r="T694" s="104">
        <v>3119.8128382957516</v>
      </c>
      <c r="X694" s="105">
        <v>689</v>
      </c>
      <c r="Y694" s="109">
        <v>18.180714396874105</v>
      </c>
      <c r="Z694" s="109">
        <v>0</v>
      </c>
      <c r="AA694" s="109">
        <v>2.7130009599146283</v>
      </c>
      <c r="AB694" s="110">
        <v>135.59185129646019</v>
      </c>
      <c r="AC694" s="109">
        <v>20.893715356788732</v>
      </c>
      <c r="AD694" s="109">
        <v>20.893715356788732</v>
      </c>
      <c r="AE694" s="109">
        <v>0</v>
      </c>
      <c r="AF694" s="110">
        <v>762.40331200012213</v>
      </c>
      <c r="AG694" s="110">
        <v>3760.868764221972</v>
      </c>
      <c r="AH694" s="110">
        <v>2998.4654522218498</v>
      </c>
      <c r="AI694" s="111" t="s">
        <v>104</v>
      </c>
      <c r="AK694" s="103">
        <v>21.647311384313451</v>
      </c>
      <c r="AL694" s="103">
        <v>22.035295908779727</v>
      </c>
      <c r="AM694" s="103">
        <v>0.38798452446626686</v>
      </c>
      <c r="AN694" s="104">
        <v>870.61714085920357</v>
      </c>
      <c r="AO694" s="104">
        <v>4030.7250477250432</v>
      </c>
      <c r="AP694" s="104">
        <v>3160.1079068658382</v>
      </c>
      <c r="AT694" s="105">
        <v>689</v>
      </c>
      <c r="AU694" s="109">
        <v>25.270513763139189</v>
      </c>
      <c r="AV694" s="109">
        <v>1</v>
      </c>
      <c r="AW694" s="109">
        <v>5.6349131211947796</v>
      </c>
      <c r="AX694" s="110">
        <v>185.70155337899524</v>
      </c>
      <c r="AY694" s="109">
        <v>25</v>
      </c>
      <c r="AZ694" s="109">
        <v>29.90542688433397</v>
      </c>
      <c r="BA694" s="109">
        <v>4.9054268843339699</v>
      </c>
      <c r="BB694" s="110">
        <v>1671.5155860290906</v>
      </c>
      <c r="BC694" s="110">
        <v>3800</v>
      </c>
      <c r="BD694" s="110">
        <v>2128.4844139709094</v>
      </c>
      <c r="BE694" s="111" t="s">
        <v>105</v>
      </c>
      <c r="BG694" s="103">
        <v>22.851329783787321</v>
      </c>
      <c r="BH694" s="103">
        <v>23.688124184722401</v>
      </c>
      <c r="BI694" s="103">
        <v>0.83679440093508828</v>
      </c>
      <c r="BJ694" s="104">
        <v>961.50020805257589</v>
      </c>
      <c r="BK694" s="104">
        <v>3591.3424283808699</v>
      </c>
      <c r="BL694" s="104">
        <v>2629.8422203282898</v>
      </c>
      <c r="BP694" s="105">
        <v>689</v>
      </c>
      <c r="BQ694" s="109">
        <v>22.018178544319177</v>
      </c>
      <c r="BR694" s="109">
        <v>5</v>
      </c>
      <c r="BS694" s="109">
        <v>6.9675832479590003</v>
      </c>
      <c r="BT694" s="110">
        <v>158.77999894178726</v>
      </c>
      <c r="BU694" s="109">
        <v>23.985761792278176</v>
      </c>
      <c r="BV694" s="109">
        <v>23.985761792278176</v>
      </c>
      <c r="BW694" s="109">
        <v>0</v>
      </c>
      <c r="BX694" s="110">
        <v>878.35285271013254</v>
      </c>
      <c r="BY694" s="110">
        <v>3947.8642688417262</v>
      </c>
      <c r="BZ694" s="110">
        <v>3069.5114161315937</v>
      </c>
      <c r="CA694" s="111" t="s">
        <v>104</v>
      </c>
      <c r="CC694" s="103">
        <v>22.855128729057967</v>
      </c>
      <c r="CD694" s="103">
        <v>23.731944563413279</v>
      </c>
      <c r="CE694" s="103">
        <v>0.87681583435530774</v>
      </c>
      <c r="CF694" s="104">
        <v>967.79902253292869</v>
      </c>
      <c r="CG694" s="104">
        <v>3660.9253325807558</v>
      </c>
      <c r="CH694" s="104">
        <v>2693.1263100478232</v>
      </c>
    </row>
    <row r="695" spans="2:86" x14ac:dyDescent="0.2">
      <c r="B695" s="105">
        <v>690</v>
      </c>
      <c r="C695" s="109">
        <v>18.031125746979885</v>
      </c>
      <c r="D695" s="109">
        <v>3</v>
      </c>
      <c r="E695" s="109">
        <v>4.0974633042238731</v>
      </c>
      <c r="F695" s="110">
        <v>148.31688003932149</v>
      </c>
      <c r="G695" s="109">
        <v>19.128589051203758</v>
      </c>
      <c r="H695" s="109">
        <v>19.128589051203758</v>
      </c>
      <c r="I695" s="109">
        <v>0</v>
      </c>
      <c r="J695" s="110">
        <v>722.17455157543429</v>
      </c>
      <c r="K695" s="110">
        <v>3593.1460292166762</v>
      </c>
      <c r="L695" s="110">
        <v>2870.971477641242</v>
      </c>
      <c r="M695" s="111" t="s">
        <v>104</v>
      </c>
      <c r="O695" s="103">
        <v>21.636050332253678</v>
      </c>
      <c r="P695" s="103">
        <v>22.049353297870105</v>
      </c>
      <c r="Q695" s="103">
        <v>0.41330296561642538</v>
      </c>
      <c r="R695" s="104">
        <v>873.51512203260256</v>
      </c>
      <c r="S695" s="104">
        <v>3992.9673206752309</v>
      </c>
      <c r="T695" s="104">
        <v>3119.4521986426294</v>
      </c>
      <c r="X695" s="105">
        <v>690</v>
      </c>
      <c r="Y695" s="109">
        <v>25.70875952244009</v>
      </c>
      <c r="Z695" s="109">
        <v>1</v>
      </c>
      <c r="AA695" s="109">
        <v>3.9283249979490118</v>
      </c>
      <c r="AB695" s="110">
        <v>146.4503454995488</v>
      </c>
      <c r="AC695" s="109">
        <v>25</v>
      </c>
      <c r="AD695" s="109">
        <v>28.637084520389102</v>
      </c>
      <c r="AE695" s="109">
        <v>3.6370845203891022</v>
      </c>
      <c r="AF695" s="110">
        <v>1551.1255591695872</v>
      </c>
      <c r="AG695" s="110">
        <v>4570</v>
      </c>
      <c r="AH695" s="110">
        <v>3018.8744408304128</v>
      </c>
      <c r="AI695" s="111" t="s">
        <v>105</v>
      </c>
      <c r="AK695" s="103">
        <v>21.652170353321694</v>
      </c>
      <c r="AL695" s="103">
        <v>22.044863718361771</v>
      </c>
      <c r="AM695" s="103">
        <v>0.39269336504006808</v>
      </c>
      <c r="AN695" s="104">
        <v>871.60338494371138</v>
      </c>
      <c r="AO695" s="104">
        <v>4031.5066056268911</v>
      </c>
      <c r="AP695" s="104">
        <v>3159.9032206831776</v>
      </c>
      <c r="AT695" s="105">
        <v>690</v>
      </c>
      <c r="AU695" s="109">
        <v>17.175557435536881</v>
      </c>
      <c r="AV695" s="109">
        <v>2</v>
      </c>
      <c r="AW695" s="109">
        <v>6.3368968929788867</v>
      </c>
      <c r="AX695" s="110">
        <v>153.15621616634115</v>
      </c>
      <c r="AY695" s="109">
        <v>21.512454328515766</v>
      </c>
      <c r="AZ695" s="109">
        <v>21.512454328515766</v>
      </c>
      <c r="BA695" s="109">
        <v>0</v>
      </c>
      <c r="BB695" s="110">
        <v>798.52984602181414</v>
      </c>
      <c r="BC695" s="110">
        <v>3326.8681492773649</v>
      </c>
      <c r="BD695" s="110">
        <v>2528.3383032555507</v>
      </c>
      <c r="BE695" s="111" t="s">
        <v>104</v>
      </c>
      <c r="BG695" s="103">
        <v>22.849389384576781</v>
      </c>
      <c r="BH695" s="103">
        <v>23.684971040003262</v>
      </c>
      <c r="BI695" s="103">
        <v>0.83558165542648666</v>
      </c>
      <c r="BJ695" s="104">
        <v>961.26401912209656</v>
      </c>
      <c r="BK695" s="104">
        <v>3590.9591323241984</v>
      </c>
      <c r="BL695" s="104">
        <v>2629.6951132020977</v>
      </c>
      <c r="BP695" s="105">
        <v>690</v>
      </c>
      <c r="BQ695" s="109">
        <v>22.813883069441093</v>
      </c>
      <c r="BR695" s="109">
        <v>5</v>
      </c>
      <c r="BS695" s="109">
        <v>5.5745428134168371</v>
      </c>
      <c r="BT695" s="110">
        <v>134.43083749321519</v>
      </c>
      <c r="BU695" s="109">
        <v>23.388425882857931</v>
      </c>
      <c r="BV695" s="109">
        <v>23.388425882857931</v>
      </c>
      <c r="BW695" s="109">
        <v>0</v>
      </c>
      <c r="BX695" s="110">
        <v>836.08361397895317</v>
      </c>
      <c r="BY695" s="110">
        <v>3858.2638824286896</v>
      </c>
      <c r="BZ695" s="110">
        <v>3022.1802684497366</v>
      </c>
      <c r="CA695" s="111" t="s">
        <v>104</v>
      </c>
      <c r="CC695" s="103">
        <v>22.855901623483767</v>
      </c>
      <c r="CD695" s="103">
        <v>23.731446710253053</v>
      </c>
      <c r="CE695" s="103">
        <v>0.87554508676928555</v>
      </c>
      <c r="CF695" s="104">
        <v>967.60813063647367</v>
      </c>
      <c r="CG695" s="104">
        <v>3661.2113304790864</v>
      </c>
      <c r="CH695" s="104">
        <v>2693.6031998426088</v>
      </c>
    </row>
    <row r="696" spans="2:86" x14ac:dyDescent="0.2">
      <c r="B696" s="105">
        <v>691</v>
      </c>
      <c r="C696" s="109">
        <v>21.845120932657302</v>
      </c>
      <c r="D696" s="109">
        <v>1</v>
      </c>
      <c r="E696" s="109">
        <v>2.0902358534690428</v>
      </c>
      <c r="F696" s="110">
        <v>137.36019738212025</v>
      </c>
      <c r="G696" s="109">
        <v>22.935356786126345</v>
      </c>
      <c r="H696" s="109">
        <v>22.935356786126345</v>
      </c>
      <c r="I696" s="109">
        <v>0</v>
      </c>
      <c r="J696" s="110">
        <v>825.4209009659105</v>
      </c>
      <c r="K696" s="110">
        <v>4178.3642215027421</v>
      </c>
      <c r="L696" s="110">
        <v>3352.9433205368314</v>
      </c>
      <c r="M696" s="111" t="s">
        <v>104</v>
      </c>
      <c r="O696" s="103">
        <v>21.637930659972742</v>
      </c>
      <c r="P696" s="103">
        <v>22.050635502628797</v>
      </c>
      <c r="Q696" s="103">
        <v>0.41270484265605428</v>
      </c>
      <c r="R696" s="104">
        <v>873.44552113380848</v>
      </c>
      <c r="S696" s="104">
        <v>3993.2356229919128</v>
      </c>
      <c r="T696" s="104">
        <v>3119.790101858106</v>
      </c>
      <c r="X696" s="105">
        <v>691</v>
      </c>
      <c r="Y696" s="109">
        <v>20.933901498558054</v>
      </c>
      <c r="Z696" s="109">
        <v>3</v>
      </c>
      <c r="AA696" s="109">
        <v>3.4407756905278548</v>
      </c>
      <c r="AB696" s="110">
        <v>150.70302293285434</v>
      </c>
      <c r="AC696" s="109">
        <v>21.374677189085908</v>
      </c>
      <c r="AD696" s="109">
        <v>21.374677189085908</v>
      </c>
      <c r="AE696" s="109">
        <v>0</v>
      </c>
      <c r="AF696" s="110">
        <v>791.94333860543156</v>
      </c>
      <c r="AG696" s="110">
        <v>4057.4418940354635</v>
      </c>
      <c r="AH696" s="110">
        <v>3265.498555430032</v>
      </c>
      <c r="AI696" s="111" t="s">
        <v>104</v>
      </c>
      <c r="AK696" s="103">
        <v>21.651768771318455</v>
      </c>
      <c r="AL696" s="103">
        <v>22.043893839158766</v>
      </c>
      <c r="AM696" s="103">
        <v>0.39212506784029955</v>
      </c>
      <c r="AN696" s="104">
        <v>871.48810267694114</v>
      </c>
      <c r="AO696" s="104">
        <v>4031.5441386057746</v>
      </c>
      <c r="AP696" s="104">
        <v>3160.056035928832</v>
      </c>
      <c r="AT696" s="105">
        <v>691</v>
      </c>
      <c r="AU696" s="109">
        <v>24.243353713183879</v>
      </c>
      <c r="AV696" s="109">
        <v>3</v>
      </c>
      <c r="AW696" s="109">
        <v>6.4542300045070302</v>
      </c>
      <c r="AX696" s="110">
        <v>173.47630017347723</v>
      </c>
      <c r="AY696" s="109">
        <v>25</v>
      </c>
      <c r="AZ696" s="109">
        <v>27.697583717690911</v>
      </c>
      <c r="BA696" s="109">
        <v>2.697583717690911</v>
      </c>
      <c r="BB696" s="110">
        <v>1328.1138578271139</v>
      </c>
      <c r="BC696" s="110">
        <v>3900</v>
      </c>
      <c r="BD696" s="110">
        <v>2571.8861421728861</v>
      </c>
      <c r="BE696" s="111" t="s">
        <v>105</v>
      </c>
      <c r="BG696" s="103">
        <v>22.852501700952214</v>
      </c>
      <c r="BH696" s="103">
        <v>23.690778004804546</v>
      </c>
      <c r="BI696" s="103">
        <v>0.83827630385233975</v>
      </c>
      <c r="BJ696" s="104">
        <v>961.79491613903576</v>
      </c>
      <c r="BK696" s="104">
        <v>3591.4063694698939</v>
      </c>
      <c r="BL696" s="104">
        <v>2629.6114533308541</v>
      </c>
      <c r="BP696" s="105">
        <v>691</v>
      </c>
      <c r="BQ696" s="109">
        <v>21.540577195656265</v>
      </c>
      <c r="BR696" s="109">
        <v>6</v>
      </c>
      <c r="BS696" s="109">
        <v>5.2558253004753759</v>
      </c>
      <c r="BT696" s="110">
        <v>156.26325265946565</v>
      </c>
      <c r="BU696" s="109">
        <v>20.796402496131641</v>
      </c>
      <c r="BV696" s="109">
        <v>20.796402496131641</v>
      </c>
      <c r="BW696" s="109">
        <v>0</v>
      </c>
      <c r="BX696" s="110">
        <v>780.15532754341484</v>
      </c>
      <c r="BY696" s="110">
        <v>3539.4603744197461</v>
      </c>
      <c r="BZ696" s="110">
        <v>2759.3050468763313</v>
      </c>
      <c r="CA696" s="111" t="s">
        <v>104</v>
      </c>
      <c r="CC696" s="103">
        <v>22.852921161649682</v>
      </c>
      <c r="CD696" s="103">
        <v>23.727199178828855</v>
      </c>
      <c r="CE696" s="103">
        <v>0.87427801717917075</v>
      </c>
      <c r="CF696" s="104">
        <v>967.3368530632564</v>
      </c>
      <c r="CG696" s="104">
        <v>3661.0351351736458</v>
      </c>
      <c r="CH696" s="104">
        <v>2693.6982821103857</v>
      </c>
    </row>
    <row r="697" spans="2:86" x14ac:dyDescent="0.2">
      <c r="B697" s="105">
        <v>692</v>
      </c>
      <c r="C697" s="109">
        <v>23.775481202755426</v>
      </c>
      <c r="D697" s="109">
        <v>0</v>
      </c>
      <c r="E697" s="109">
        <v>3.3365870412837855</v>
      </c>
      <c r="F697" s="110">
        <v>131.72479792873548</v>
      </c>
      <c r="G697" s="109">
        <v>25</v>
      </c>
      <c r="H697" s="109">
        <v>27.112068244039211</v>
      </c>
      <c r="I697" s="109">
        <v>2.1120682440392109</v>
      </c>
      <c r="J697" s="110">
        <v>1261.8970818557932</v>
      </c>
      <c r="K697" s="110">
        <v>4500</v>
      </c>
      <c r="L697" s="110">
        <v>3238.1029181442068</v>
      </c>
      <c r="M697" s="111" t="s">
        <v>105</v>
      </c>
      <c r="O697" s="103">
        <v>21.642789141677984</v>
      </c>
      <c r="P697" s="103">
        <v>22.057949711792688</v>
      </c>
      <c r="Q697" s="103">
        <v>0.41516057011470048</v>
      </c>
      <c r="R697" s="104">
        <v>874.00686731982296</v>
      </c>
      <c r="S697" s="104">
        <v>3993.9679414557972</v>
      </c>
      <c r="T697" s="104">
        <v>3119.9610741359761</v>
      </c>
      <c r="X697" s="105">
        <v>692</v>
      </c>
      <c r="Y697" s="109">
        <v>20.952240449399333</v>
      </c>
      <c r="Z697" s="109">
        <v>2</v>
      </c>
      <c r="AA697" s="109">
        <v>5.2372177166488809</v>
      </c>
      <c r="AB697" s="110">
        <v>152.42804040806618</v>
      </c>
      <c r="AC697" s="109">
        <v>24.189458166048215</v>
      </c>
      <c r="AD697" s="109">
        <v>24.189458166048215</v>
      </c>
      <c r="AE697" s="109">
        <v>0</v>
      </c>
      <c r="AF697" s="110">
        <v>878.11178538951265</v>
      </c>
      <c r="AG697" s="110">
        <v>4494.1024698886786</v>
      </c>
      <c r="AH697" s="110">
        <v>3615.990684499166</v>
      </c>
      <c r="AI697" s="111" t="s">
        <v>104</v>
      </c>
      <c r="AK697" s="103">
        <v>21.655435952524712</v>
      </c>
      <c r="AL697" s="103">
        <v>22.046994365642711</v>
      </c>
      <c r="AM697" s="103">
        <v>0.39155841311798695</v>
      </c>
      <c r="AN697" s="104">
        <v>871.49767447276849</v>
      </c>
      <c r="AO697" s="104">
        <v>4032.2125755006919</v>
      </c>
      <c r="AP697" s="104">
        <v>3160.7149010279218</v>
      </c>
      <c r="AT697" s="105">
        <v>692</v>
      </c>
      <c r="AU697" s="109">
        <v>21.582857585403833</v>
      </c>
      <c r="AV697" s="109">
        <v>4</v>
      </c>
      <c r="AW697" s="109">
        <v>6.8312796483131386</v>
      </c>
      <c r="AX697" s="110">
        <v>154.62416292052941</v>
      </c>
      <c r="AY697" s="109">
        <v>24.414137233716971</v>
      </c>
      <c r="AZ697" s="109">
        <v>24.414137233716971</v>
      </c>
      <c r="BA697" s="109">
        <v>0</v>
      </c>
      <c r="BB697" s="110">
        <v>887.04827993203855</v>
      </c>
      <c r="BC697" s="110">
        <v>3862.1205850575457</v>
      </c>
      <c r="BD697" s="110">
        <v>2975.0723051255072</v>
      </c>
      <c r="BE697" s="111" t="s">
        <v>104</v>
      </c>
      <c r="BG697" s="103">
        <v>22.854758399698984</v>
      </c>
      <c r="BH697" s="103">
        <v>23.691823321609331</v>
      </c>
      <c r="BI697" s="103">
        <v>0.83706492191035653</v>
      </c>
      <c r="BJ697" s="104">
        <v>961.68690076879443</v>
      </c>
      <c r="BK697" s="104">
        <v>3591.7975749837487</v>
      </c>
      <c r="BL697" s="104">
        <v>2630.1106742149504</v>
      </c>
      <c r="BP697" s="105">
        <v>692</v>
      </c>
      <c r="BQ697" s="109">
        <v>20.480543013672541</v>
      </c>
      <c r="BR697" s="109">
        <v>3</v>
      </c>
      <c r="BS697" s="109">
        <v>3.5421647121020357</v>
      </c>
      <c r="BT697" s="110">
        <v>157.25113058455304</v>
      </c>
      <c r="BU697" s="109">
        <v>21.022707725774577</v>
      </c>
      <c r="BV697" s="109">
        <v>21.022707725774577</v>
      </c>
      <c r="BW697" s="109">
        <v>0</v>
      </c>
      <c r="BX697" s="110">
        <v>787.93236235779034</v>
      </c>
      <c r="BY697" s="110">
        <v>3363.4061588661866</v>
      </c>
      <c r="BZ697" s="110">
        <v>2575.4737965083964</v>
      </c>
      <c r="CA697" s="111" t="s">
        <v>104</v>
      </c>
      <c r="CC697" s="103">
        <v>22.850276344545815</v>
      </c>
      <c r="CD697" s="103">
        <v>23.72329095418571</v>
      </c>
      <c r="CE697" s="103">
        <v>0.87301460963989452</v>
      </c>
      <c r="CF697" s="104">
        <v>967.07759801888426</v>
      </c>
      <c r="CG697" s="104">
        <v>3660.6050354969011</v>
      </c>
      <c r="CH697" s="104">
        <v>2693.5274374780129</v>
      </c>
    </row>
    <row r="698" spans="2:86" x14ac:dyDescent="0.2">
      <c r="B698" s="105">
        <v>693</v>
      </c>
      <c r="C698" s="109">
        <v>15.285776981460856</v>
      </c>
      <c r="D698" s="109">
        <v>3</v>
      </c>
      <c r="E698" s="109">
        <v>2.8847226603494751</v>
      </c>
      <c r="F698" s="110">
        <v>150.38548349664188</v>
      </c>
      <c r="G698" s="109">
        <v>15.170499641810331</v>
      </c>
      <c r="H698" s="109">
        <v>15.170499641810331</v>
      </c>
      <c r="I698" s="109">
        <v>0</v>
      </c>
      <c r="J698" s="110">
        <v>605.50047275095176</v>
      </c>
      <c r="K698" s="110">
        <v>2880.6899355258597</v>
      </c>
      <c r="L698" s="110">
        <v>2275.189462774908</v>
      </c>
      <c r="M698" s="111" t="s">
        <v>104</v>
      </c>
      <c r="O698" s="103">
        <v>21.633449618590152</v>
      </c>
      <c r="P698" s="103">
        <v>22.048011111403103</v>
      </c>
      <c r="Q698" s="103">
        <v>0.41456149281294769</v>
      </c>
      <c r="R698" s="104">
        <v>873.61941220500501</v>
      </c>
      <c r="S698" s="104">
        <v>3992.3614796867787</v>
      </c>
      <c r="T698" s="104">
        <v>3118.7420674817754</v>
      </c>
      <c r="X698" s="105">
        <v>693</v>
      </c>
      <c r="Y698" s="109">
        <v>23.756405659971708</v>
      </c>
      <c r="Z698" s="109">
        <v>5</v>
      </c>
      <c r="AA698" s="109">
        <v>2.6565007455063654</v>
      </c>
      <c r="AB698" s="110">
        <v>163.84398255076417</v>
      </c>
      <c r="AC698" s="109">
        <v>21.412906405478076</v>
      </c>
      <c r="AD698" s="109">
        <v>21.412906405478076</v>
      </c>
      <c r="AE698" s="109">
        <v>0</v>
      </c>
      <c r="AF698" s="110">
        <v>806.23117471510648</v>
      </c>
      <c r="AG698" s="110">
        <v>4204.3231529860532</v>
      </c>
      <c r="AH698" s="110">
        <v>3398.0919782709466</v>
      </c>
      <c r="AI698" s="111" t="s">
        <v>104</v>
      </c>
      <c r="AK698" s="103">
        <v>21.655085982038354</v>
      </c>
      <c r="AL698" s="103">
        <v>22.046079375801202</v>
      </c>
      <c r="AM698" s="103">
        <v>0.39099339376283831</v>
      </c>
      <c r="AN698" s="104">
        <v>871.40349481943849</v>
      </c>
      <c r="AO698" s="104">
        <v>4032.4609313123588</v>
      </c>
      <c r="AP698" s="104">
        <v>3161.0574364929189</v>
      </c>
      <c r="AT698" s="105">
        <v>693</v>
      </c>
      <c r="AU698" s="109">
        <v>19.471140779678347</v>
      </c>
      <c r="AV698" s="109">
        <v>3</v>
      </c>
      <c r="AW698" s="109">
        <v>6.0511879250502254</v>
      </c>
      <c r="AX698" s="110">
        <v>169.8322673607004</v>
      </c>
      <c r="AY698" s="109">
        <v>22.522328704728572</v>
      </c>
      <c r="AZ698" s="109">
        <v>22.522328704728572</v>
      </c>
      <c r="BA698" s="109">
        <v>0</v>
      </c>
      <c r="BB698" s="110">
        <v>845.50212850255753</v>
      </c>
      <c r="BC698" s="110">
        <v>3528.349305709286</v>
      </c>
      <c r="BD698" s="110">
        <v>2682.8471772067287</v>
      </c>
      <c r="BE698" s="111" t="s">
        <v>104</v>
      </c>
      <c r="BG698" s="103">
        <v>22.854278703169442</v>
      </c>
      <c r="BH698" s="103">
        <v>23.690135739189593</v>
      </c>
      <c r="BI698" s="103">
        <v>0.83585703602015404</v>
      </c>
      <c r="BJ698" s="104">
        <v>961.51924597475954</v>
      </c>
      <c r="BK698" s="104">
        <v>3591.7060190396301</v>
      </c>
      <c r="BL698" s="104">
        <v>2630.1867730648664</v>
      </c>
      <c r="BP698" s="105">
        <v>693</v>
      </c>
      <c r="BQ698" s="109">
        <v>23.288176248407378</v>
      </c>
      <c r="BR698" s="109">
        <v>7</v>
      </c>
      <c r="BS698" s="109">
        <v>6.2828345885205001</v>
      </c>
      <c r="BT698" s="110">
        <v>150.82407483514902</v>
      </c>
      <c r="BU698" s="109">
        <v>22.571010836927879</v>
      </c>
      <c r="BV698" s="109">
        <v>22.571010836927879</v>
      </c>
      <c r="BW698" s="109">
        <v>0</v>
      </c>
      <c r="BX698" s="110">
        <v>827.95439994298545</v>
      </c>
      <c r="BY698" s="110">
        <v>3875.6516255391821</v>
      </c>
      <c r="BZ698" s="110">
        <v>3047.6972255961964</v>
      </c>
      <c r="CA698" s="111" t="s">
        <v>104</v>
      </c>
      <c r="CC698" s="103">
        <v>22.849873364015341</v>
      </c>
      <c r="CD698" s="103">
        <v>23.721628212313767</v>
      </c>
      <c r="CE698" s="103">
        <v>0.87175484829842276</v>
      </c>
      <c r="CF698" s="104">
        <v>966.87684304330583</v>
      </c>
      <c r="CG698" s="104">
        <v>3660.9153480366449</v>
      </c>
      <c r="CH698" s="104">
        <v>2694.0385049933352</v>
      </c>
    </row>
    <row r="699" spans="2:86" x14ac:dyDescent="0.2">
      <c r="B699" s="105">
        <v>694</v>
      </c>
      <c r="C699" s="109">
        <v>20.257322772236154</v>
      </c>
      <c r="D699" s="109">
        <v>2</v>
      </c>
      <c r="E699" s="109">
        <v>5.0448944706266872</v>
      </c>
      <c r="F699" s="110">
        <v>154.50665358315374</v>
      </c>
      <c r="G699" s="109">
        <v>23.302217242862842</v>
      </c>
      <c r="H699" s="109">
        <v>23.302217242862842</v>
      </c>
      <c r="I699" s="109">
        <v>0</v>
      </c>
      <c r="J699" s="110">
        <v>853.5731708690389</v>
      </c>
      <c r="K699" s="110">
        <v>4294.3991037153119</v>
      </c>
      <c r="L699" s="110">
        <v>3440.8259328462727</v>
      </c>
      <c r="M699" s="111" t="s">
        <v>104</v>
      </c>
      <c r="O699" s="103">
        <v>21.635854182890256</v>
      </c>
      <c r="P699" s="103">
        <v>22.04981832484901</v>
      </c>
      <c r="Q699" s="103">
        <v>0.41396414195875036</v>
      </c>
      <c r="R699" s="104">
        <v>873.59052713103381</v>
      </c>
      <c r="S699" s="104">
        <v>3992.7966924015168</v>
      </c>
      <c r="T699" s="104">
        <v>3119.2061652704851</v>
      </c>
      <c r="X699" s="105">
        <v>694</v>
      </c>
      <c r="Y699" s="109">
        <v>14.999848990900833</v>
      </c>
      <c r="Z699" s="109">
        <v>2</v>
      </c>
      <c r="AA699" s="109">
        <v>3.5459827293053818</v>
      </c>
      <c r="AB699" s="110">
        <v>120.89448079589921</v>
      </c>
      <c r="AC699" s="109">
        <v>16.545831720206216</v>
      </c>
      <c r="AD699" s="109">
        <v>16.545831720206216</v>
      </c>
      <c r="AE699" s="109">
        <v>0</v>
      </c>
      <c r="AF699" s="110">
        <v>617.26943240208573</v>
      </c>
      <c r="AG699" s="110">
        <v>3118.2497096371189</v>
      </c>
      <c r="AH699" s="110">
        <v>2500.9802772350331</v>
      </c>
      <c r="AI699" s="111" t="s">
        <v>104</v>
      </c>
      <c r="AK699" s="103">
        <v>21.6477239441971</v>
      </c>
      <c r="AL699" s="103">
        <v>22.038153946902654</v>
      </c>
      <c r="AM699" s="103">
        <v>0.39043000270554318</v>
      </c>
      <c r="AN699" s="104">
        <v>871.03730740961521</v>
      </c>
      <c r="AO699" s="104">
        <v>4031.1436240765152</v>
      </c>
      <c r="AP699" s="104">
        <v>3160.1063166668991</v>
      </c>
      <c r="AT699" s="105">
        <v>694</v>
      </c>
      <c r="AU699" s="109">
        <v>28.045131851420621</v>
      </c>
      <c r="AV699" s="109">
        <v>4</v>
      </c>
      <c r="AW699" s="109">
        <v>4.9503245908883686</v>
      </c>
      <c r="AX699" s="110">
        <v>180.14219508960554</v>
      </c>
      <c r="AY699" s="109">
        <v>25</v>
      </c>
      <c r="AZ699" s="109">
        <v>28.995456442308992</v>
      </c>
      <c r="BA699" s="109">
        <v>3.995456442308992</v>
      </c>
      <c r="BB699" s="110">
        <v>1529.4606614359545</v>
      </c>
      <c r="BC699" s="110">
        <v>3950</v>
      </c>
      <c r="BD699" s="110">
        <v>2420.5393385640455</v>
      </c>
      <c r="BE699" s="111" t="s">
        <v>105</v>
      </c>
      <c r="BG699" s="103">
        <v>22.857370520600035</v>
      </c>
      <c r="BH699" s="103">
        <v>23.697780293516853</v>
      </c>
      <c r="BI699" s="103">
        <v>0.84040977291682384</v>
      </c>
      <c r="BJ699" s="104">
        <v>962.33760536303214</v>
      </c>
      <c r="BK699" s="104">
        <v>3592.2222927874113</v>
      </c>
      <c r="BL699" s="104">
        <v>2629.8846874243754</v>
      </c>
      <c r="BP699" s="105">
        <v>694</v>
      </c>
      <c r="BQ699" s="109">
        <v>24.498027158248121</v>
      </c>
      <c r="BR699" s="109">
        <v>2</v>
      </c>
      <c r="BS699" s="109">
        <v>4.3398581452098188</v>
      </c>
      <c r="BT699" s="110">
        <v>152.24523325840906</v>
      </c>
      <c r="BU699" s="109">
        <v>25</v>
      </c>
      <c r="BV699" s="109">
        <v>26.837885303457938</v>
      </c>
      <c r="BW699" s="109">
        <v>1.8378853034579379</v>
      </c>
      <c r="BX699" s="110">
        <v>1177.9280287770998</v>
      </c>
      <c r="BY699" s="110">
        <v>3890</v>
      </c>
      <c r="BZ699" s="110">
        <v>2712.0719712229002</v>
      </c>
      <c r="CA699" s="111" t="s">
        <v>105</v>
      </c>
      <c r="CC699" s="103">
        <v>22.852971529196875</v>
      </c>
      <c r="CD699" s="103">
        <v>23.726118496306771</v>
      </c>
      <c r="CE699" s="103">
        <v>0.87314696710989181</v>
      </c>
      <c r="CF699" s="104">
        <v>967.18095138009812</v>
      </c>
      <c r="CG699" s="104">
        <v>3661.2454411950935</v>
      </c>
      <c r="CH699" s="104">
        <v>2694.0644898149917</v>
      </c>
    </row>
    <row r="700" spans="2:86" x14ac:dyDescent="0.2">
      <c r="B700" s="105">
        <v>695</v>
      </c>
      <c r="C700" s="109">
        <v>19.588356752756351</v>
      </c>
      <c r="D700" s="109">
        <v>1</v>
      </c>
      <c r="E700" s="109">
        <v>3.1663971851395458</v>
      </c>
      <c r="F700" s="110">
        <v>109.60813148198147</v>
      </c>
      <c r="G700" s="109">
        <v>21.754753937895895</v>
      </c>
      <c r="H700" s="109">
        <v>21.754753937895895</v>
      </c>
      <c r="I700" s="109">
        <v>0</v>
      </c>
      <c r="J700" s="110">
        <v>762.25074961885832</v>
      </c>
      <c r="K700" s="110">
        <v>3965.855708821261</v>
      </c>
      <c r="L700" s="110">
        <v>3203.6049592024028</v>
      </c>
      <c r="M700" s="111" t="s">
        <v>104</v>
      </c>
      <c r="O700" s="103">
        <v>21.636025261674437</v>
      </c>
      <c r="P700" s="103">
        <v>22.049393771774255</v>
      </c>
      <c r="Q700" s="103">
        <v>0.4133685100998169</v>
      </c>
      <c r="R700" s="104">
        <v>873.4303260123113</v>
      </c>
      <c r="S700" s="104">
        <v>3992.7579283963655</v>
      </c>
      <c r="T700" s="104">
        <v>3119.3276023840567</v>
      </c>
      <c r="X700" s="105">
        <v>695</v>
      </c>
      <c r="Y700" s="109">
        <v>22.446201262981781</v>
      </c>
      <c r="Z700" s="109">
        <v>5</v>
      </c>
      <c r="AA700" s="109">
        <v>4.8531414976369742</v>
      </c>
      <c r="AB700" s="110">
        <v>145.39097358684239</v>
      </c>
      <c r="AC700" s="109">
        <v>22.299342760618757</v>
      </c>
      <c r="AD700" s="109">
        <v>22.299342760618757</v>
      </c>
      <c r="AE700" s="109">
        <v>0</v>
      </c>
      <c r="AF700" s="110">
        <v>814.37125640540512</v>
      </c>
      <c r="AG700" s="110">
        <v>4363.8816969113759</v>
      </c>
      <c r="AH700" s="110">
        <v>3549.510440505971</v>
      </c>
      <c r="AI700" s="111" t="s">
        <v>104</v>
      </c>
      <c r="AK700" s="103">
        <v>21.648661525227919</v>
      </c>
      <c r="AL700" s="103">
        <v>22.038529758145408</v>
      </c>
      <c r="AM700" s="103">
        <v>0.38986823291747763</v>
      </c>
      <c r="AN700" s="104">
        <v>870.95577352327825</v>
      </c>
      <c r="AO700" s="104">
        <v>4031.6223838935439</v>
      </c>
      <c r="AP700" s="104">
        <v>3160.6666103702646</v>
      </c>
      <c r="AT700" s="105">
        <v>695</v>
      </c>
      <c r="AU700" s="109">
        <v>19.506515611909006</v>
      </c>
      <c r="AV700" s="109">
        <v>4</v>
      </c>
      <c r="AW700" s="109">
        <v>6.7697529484377359</v>
      </c>
      <c r="AX700" s="110">
        <v>159.57570645274757</v>
      </c>
      <c r="AY700" s="109">
        <v>22.276268560346743</v>
      </c>
      <c r="AZ700" s="109">
        <v>22.276268560346743</v>
      </c>
      <c r="BA700" s="109">
        <v>0</v>
      </c>
      <c r="BB700" s="110">
        <v>827.86376326314985</v>
      </c>
      <c r="BC700" s="110">
        <v>3541.4402840520115</v>
      </c>
      <c r="BD700" s="110">
        <v>2713.5765207888617</v>
      </c>
      <c r="BE700" s="111" t="s">
        <v>104</v>
      </c>
      <c r="BG700" s="103">
        <v>22.856534402671613</v>
      </c>
      <c r="BH700" s="103">
        <v>23.695734952893591</v>
      </c>
      <c r="BI700" s="103">
        <v>0.83920055022197948</v>
      </c>
      <c r="BJ700" s="104">
        <v>962.14411782044226</v>
      </c>
      <c r="BK700" s="104">
        <v>3592.1492251489431</v>
      </c>
      <c r="BL700" s="104">
        <v>2630.0051073284972</v>
      </c>
      <c r="BP700" s="105">
        <v>695</v>
      </c>
      <c r="BQ700" s="109">
        <v>25.282462815179596</v>
      </c>
      <c r="BR700" s="109">
        <v>5</v>
      </c>
      <c r="BS700" s="109">
        <v>5.1402004308853577</v>
      </c>
      <c r="BT700" s="110">
        <v>162.73502088437237</v>
      </c>
      <c r="BU700" s="109">
        <v>25</v>
      </c>
      <c r="BV700" s="109">
        <v>25.422663246064953</v>
      </c>
      <c r="BW700" s="109">
        <v>0.42266324606495331</v>
      </c>
      <c r="BX700" s="110">
        <v>976.13450779411539</v>
      </c>
      <c r="BY700" s="110">
        <v>4100</v>
      </c>
      <c r="BZ700" s="110">
        <v>3123.8654922058845</v>
      </c>
      <c r="CA700" s="111" t="s">
        <v>105</v>
      </c>
      <c r="CC700" s="103">
        <v>22.856060778795154</v>
      </c>
      <c r="CD700" s="103">
        <v>23.728559567889153</v>
      </c>
      <c r="CE700" s="103">
        <v>0.87249878909399992</v>
      </c>
      <c r="CF700" s="104">
        <v>967.19383419508233</v>
      </c>
      <c r="CG700" s="104">
        <v>3661.8767427185535</v>
      </c>
      <c r="CH700" s="104">
        <v>2694.6829085234676</v>
      </c>
    </row>
    <row r="701" spans="2:86" x14ac:dyDescent="0.2">
      <c r="B701" s="105">
        <v>696</v>
      </c>
      <c r="C701" s="109">
        <v>19.567299414550092</v>
      </c>
      <c r="D701" s="109">
        <v>3</v>
      </c>
      <c r="E701" s="109">
        <v>2.1284946292815126</v>
      </c>
      <c r="F701" s="110">
        <v>143.29700827549476</v>
      </c>
      <c r="G701" s="109">
        <v>18.695794043831604</v>
      </c>
      <c r="H701" s="109">
        <v>18.695794043831604</v>
      </c>
      <c r="I701" s="109">
        <v>0</v>
      </c>
      <c r="J701" s="110">
        <v>704.17082959044296</v>
      </c>
      <c r="K701" s="110">
        <v>3515.2429278896889</v>
      </c>
      <c r="L701" s="110">
        <v>2811.0720982992461</v>
      </c>
      <c r="M701" s="111" t="s">
        <v>104</v>
      </c>
      <c r="O701" s="103">
        <v>21.631800791533859</v>
      </c>
      <c r="P701" s="103">
        <v>22.044575381360545</v>
      </c>
      <c r="Q701" s="103">
        <v>0.41277458982668497</v>
      </c>
      <c r="R701" s="104">
        <v>873.1871370806706</v>
      </c>
      <c r="S701" s="104">
        <v>3992.0718436255229</v>
      </c>
      <c r="T701" s="104">
        <v>3118.8847065448545</v>
      </c>
      <c r="X701" s="105">
        <v>696</v>
      </c>
      <c r="Y701" s="109">
        <v>20.718755118040576</v>
      </c>
      <c r="Z701" s="109">
        <v>2</v>
      </c>
      <c r="AA701" s="109">
        <v>2.0499150795228487</v>
      </c>
      <c r="AB701" s="110">
        <v>182.99847348870935</v>
      </c>
      <c r="AC701" s="109">
        <v>20.768670197563424</v>
      </c>
      <c r="AD701" s="109">
        <v>20.768670197563424</v>
      </c>
      <c r="AE701" s="109">
        <v>0</v>
      </c>
      <c r="AF701" s="110">
        <v>806.05857941561203</v>
      </c>
      <c r="AG701" s="110">
        <v>3878.3606355614161</v>
      </c>
      <c r="AH701" s="110">
        <v>3072.3020561458043</v>
      </c>
      <c r="AI701" s="111" t="s">
        <v>104</v>
      </c>
      <c r="AK701" s="103">
        <v>21.647397169872079</v>
      </c>
      <c r="AL701" s="103">
        <v>22.036705247282502</v>
      </c>
      <c r="AM701" s="103">
        <v>0.38930807741041229</v>
      </c>
      <c r="AN701" s="104">
        <v>870.86253042829605</v>
      </c>
      <c r="AO701" s="104">
        <v>4031.4021802321472</v>
      </c>
      <c r="AP701" s="104">
        <v>3160.5396498038504</v>
      </c>
      <c r="AT701" s="105">
        <v>696</v>
      </c>
      <c r="AU701" s="109">
        <v>19.717661456678236</v>
      </c>
      <c r="AV701" s="109">
        <v>6</v>
      </c>
      <c r="AW701" s="109">
        <v>3.135957703912736</v>
      </c>
      <c r="AX701" s="110">
        <v>183.82030057656877</v>
      </c>
      <c r="AY701" s="109">
        <v>16.853619160590974</v>
      </c>
      <c r="AZ701" s="109">
        <v>16.853619160590974</v>
      </c>
      <c r="BA701" s="109">
        <v>0</v>
      </c>
      <c r="BB701" s="110">
        <v>689.42887539429796</v>
      </c>
      <c r="BC701" s="110">
        <v>2828.0428740886459</v>
      </c>
      <c r="BD701" s="110">
        <v>2138.6139986943481</v>
      </c>
      <c r="BE701" s="111" t="s">
        <v>104</v>
      </c>
      <c r="BG701" s="103">
        <v>22.847909524450234</v>
      </c>
      <c r="BH701" s="103">
        <v>23.685904326755228</v>
      </c>
      <c r="BI701" s="103">
        <v>0.83799480230499379</v>
      </c>
      <c r="BJ701" s="104">
        <v>961.75228557557716</v>
      </c>
      <c r="BK701" s="104">
        <v>3591.0513711962703</v>
      </c>
      <c r="BL701" s="104">
        <v>2629.2990856206893</v>
      </c>
      <c r="BP701" s="105">
        <v>696</v>
      </c>
      <c r="BQ701" s="109">
        <v>22.793784229739614</v>
      </c>
      <c r="BR701" s="109">
        <v>3</v>
      </c>
      <c r="BS701" s="109">
        <v>3.7306236914158046</v>
      </c>
      <c r="BT701" s="110">
        <v>128.25604715675172</v>
      </c>
      <c r="BU701" s="109">
        <v>23.524407921155419</v>
      </c>
      <c r="BV701" s="109">
        <v>23.524407921155419</v>
      </c>
      <c r="BW701" s="109">
        <v>0</v>
      </c>
      <c r="BX701" s="110">
        <v>833.98828479141423</v>
      </c>
      <c r="BY701" s="110">
        <v>3738.6611881733129</v>
      </c>
      <c r="BZ701" s="110">
        <v>2904.6729033818988</v>
      </c>
      <c r="CA701" s="111" t="s">
        <v>104</v>
      </c>
      <c r="CC701" s="103">
        <v>22.857021047677854</v>
      </c>
      <c r="CD701" s="103">
        <v>23.728266246557638</v>
      </c>
      <c r="CE701" s="103">
        <v>0.87124519887978435</v>
      </c>
      <c r="CF701" s="104">
        <v>967.00244691145645</v>
      </c>
      <c r="CG701" s="104">
        <v>3661.9870651976553</v>
      </c>
      <c r="CH701" s="104">
        <v>2694.9846182861952</v>
      </c>
    </row>
    <row r="702" spans="2:86" x14ac:dyDescent="0.2">
      <c r="B702" s="105">
        <v>697</v>
      </c>
      <c r="C702" s="109">
        <v>17.865683480015317</v>
      </c>
      <c r="D702" s="109">
        <v>1</v>
      </c>
      <c r="E702" s="109">
        <v>3.2628149890687208</v>
      </c>
      <c r="F702" s="110">
        <v>120.33182441526267</v>
      </c>
      <c r="G702" s="109">
        <v>20.128498469084036</v>
      </c>
      <c r="H702" s="109">
        <v>20.128498469084036</v>
      </c>
      <c r="I702" s="109">
        <v>0</v>
      </c>
      <c r="J702" s="110">
        <v>724.18677848778373</v>
      </c>
      <c r="K702" s="110">
        <v>3673.1297244351263</v>
      </c>
      <c r="L702" s="110">
        <v>2948.9429459473427</v>
      </c>
      <c r="M702" s="111" t="s">
        <v>104</v>
      </c>
      <c r="O702" s="103">
        <v>21.629643973280704</v>
      </c>
      <c r="P702" s="103">
        <v>22.041826347053117</v>
      </c>
      <c r="Q702" s="103">
        <v>0.41218237377241423</v>
      </c>
      <c r="R702" s="104">
        <v>872.97336325198637</v>
      </c>
      <c r="S702" s="104">
        <v>3991.6142509150627</v>
      </c>
      <c r="T702" s="104">
        <v>3118.640887663079</v>
      </c>
      <c r="X702" s="105">
        <v>697</v>
      </c>
      <c r="Y702" s="109">
        <v>21.710456513310518</v>
      </c>
      <c r="Z702" s="109">
        <v>0</v>
      </c>
      <c r="AA702" s="109">
        <v>2.2883531354004991</v>
      </c>
      <c r="AB702" s="110">
        <v>145.84139908336334</v>
      </c>
      <c r="AC702" s="109">
        <v>23.998809648711017</v>
      </c>
      <c r="AD702" s="109">
        <v>23.998809648711017</v>
      </c>
      <c r="AE702" s="109">
        <v>0</v>
      </c>
      <c r="AF702" s="110">
        <v>865.80568854469379</v>
      </c>
      <c r="AG702" s="110">
        <v>4319.7857367679826</v>
      </c>
      <c r="AH702" s="110">
        <v>3453.9800482232886</v>
      </c>
      <c r="AI702" s="111" t="s">
        <v>104</v>
      </c>
      <c r="AK702" s="103">
        <v>21.650770788923499</v>
      </c>
      <c r="AL702" s="103">
        <v>22.039520318159731</v>
      </c>
      <c r="AM702" s="103">
        <v>0.38874952923622236</v>
      </c>
      <c r="AN702" s="104">
        <v>870.85527527494787</v>
      </c>
      <c r="AO702" s="104">
        <v>4031.81592995458</v>
      </c>
      <c r="AP702" s="104">
        <v>3160.9606546796317</v>
      </c>
      <c r="AT702" s="105">
        <v>697</v>
      </c>
      <c r="AU702" s="109">
        <v>18.274941609388716</v>
      </c>
      <c r="AV702" s="109">
        <v>3</v>
      </c>
      <c r="AW702" s="109">
        <v>5.3446052209510722</v>
      </c>
      <c r="AX702" s="110">
        <v>147.04368554954124</v>
      </c>
      <c r="AY702" s="109">
        <v>20.619546830339786</v>
      </c>
      <c r="AZ702" s="109">
        <v>20.619546830339786</v>
      </c>
      <c r="BA702" s="109">
        <v>0</v>
      </c>
      <c r="BB702" s="110">
        <v>765.63009045973479</v>
      </c>
      <c r="BC702" s="110">
        <v>3242.932024550968</v>
      </c>
      <c r="BD702" s="110">
        <v>2477.3019340912333</v>
      </c>
      <c r="BE702" s="111" t="s">
        <v>104</v>
      </c>
      <c r="BG702" s="103">
        <v>22.844712447414206</v>
      </c>
      <c r="BH702" s="103">
        <v>23.681504961624075</v>
      </c>
      <c r="BI702" s="103">
        <v>0.83679251420986467</v>
      </c>
      <c r="BJ702" s="104">
        <v>961.4709050947796</v>
      </c>
      <c r="BK702" s="104">
        <v>3590.5519173273387</v>
      </c>
      <c r="BL702" s="104">
        <v>2629.0810122325552</v>
      </c>
      <c r="BP702" s="105">
        <v>697</v>
      </c>
      <c r="BQ702" s="109">
        <v>21.759512275028978</v>
      </c>
      <c r="BR702" s="109">
        <v>2</v>
      </c>
      <c r="BS702" s="109">
        <v>3.2624433732291793</v>
      </c>
      <c r="BT702" s="110">
        <v>164.93036183540642</v>
      </c>
      <c r="BU702" s="109">
        <v>23.021955648258157</v>
      </c>
      <c r="BV702" s="109">
        <v>23.021955648258157</v>
      </c>
      <c r="BW702" s="109">
        <v>0</v>
      </c>
      <c r="BX702" s="110">
        <v>855.58903128315114</v>
      </c>
      <c r="BY702" s="110">
        <v>3593.2933472387235</v>
      </c>
      <c r="BZ702" s="110">
        <v>2737.7043159555724</v>
      </c>
      <c r="CA702" s="111" t="s">
        <v>104</v>
      </c>
      <c r="CC702" s="103">
        <v>22.857257682685862</v>
      </c>
      <c r="CD702" s="103">
        <v>23.727252888453911</v>
      </c>
      <c r="CE702" s="103">
        <v>0.86999520576804867</v>
      </c>
      <c r="CF702" s="104">
        <v>966.8425998302107</v>
      </c>
      <c r="CG702" s="104">
        <v>3661.888508930856</v>
      </c>
      <c r="CH702" s="104">
        <v>2695.0459091006419</v>
      </c>
    </row>
    <row r="703" spans="2:86" x14ac:dyDescent="0.2">
      <c r="B703" s="105">
        <v>698</v>
      </c>
      <c r="C703" s="109">
        <v>20.902718914683323</v>
      </c>
      <c r="D703" s="109">
        <v>1</v>
      </c>
      <c r="E703" s="109">
        <v>2.3938853218631162</v>
      </c>
      <c r="F703" s="110">
        <v>152.07541865997106</v>
      </c>
      <c r="G703" s="109">
        <v>22.29660423654644</v>
      </c>
      <c r="H703" s="109">
        <v>22.29660423654644</v>
      </c>
      <c r="I703" s="109">
        <v>0</v>
      </c>
      <c r="J703" s="110">
        <v>820.97354575636427</v>
      </c>
      <c r="K703" s="110">
        <v>4063.3887625783591</v>
      </c>
      <c r="L703" s="110">
        <v>3242.4152168219948</v>
      </c>
      <c r="M703" s="111" t="s">
        <v>104</v>
      </c>
      <c r="O703" s="103">
        <v>21.630599503743834</v>
      </c>
      <c r="P703" s="103">
        <v>22.042191358356117</v>
      </c>
      <c r="Q703" s="103">
        <v>0.41159185461228187</v>
      </c>
      <c r="R703" s="104">
        <v>872.89886494611858</v>
      </c>
      <c r="S703" s="104">
        <v>3991.7170797283343</v>
      </c>
      <c r="T703" s="104">
        <v>3118.8182147822181</v>
      </c>
      <c r="X703" s="105">
        <v>698</v>
      </c>
      <c r="Y703" s="109">
        <v>19.422181881683414</v>
      </c>
      <c r="Z703" s="109">
        <v>2</v>
      </c>
      <c r="AA703" s="109">
        <v>2.2391145516355402</v>
      </c>
      <c r="AB703" s="110">
        <v>183.78694769825734</v>
      </c>
      <c r="AC703" s="109">
        <v>19.661296433318956</v>
      </c>
      <c r="AD703" s="109">
        <v>19.661296433318956</v>
      </c>
      <c r="AE703" s="109">
        <v>0</v>
      </c>
      <c r="AF703" s="110">
        <v>773.62584069782599</v>
      </c>
      <c r="AG703" s="110">
        <v>3679.0333579974122</v>
      </c>
      <c r="AH703" s="110">
        <v>2905.4075172995863</v>
      </c>
      <c r="AI703" s="111" t="s">
        <v>104</v>
      </c>
      <c r="AK703" s="103">
        <v>21.647920539130368</v>
      </c>
      <c r="AL703" s="103">
        <v>22.036113120616978</v>
      </c>
      <c r="AM703" s="103">
        <v>0.38819258148660024</v>
      </c>
      <c r="AN703" s="104">
        <v>870.7159780907399</v>
      </c>
      <c r="AO703" s="104">
        <v>4031.3105107970487</v>
      </c>
      <c r="AP703" s="104">
        <v>3160.5945327063077</v>
      </c>
      <c r="AT703" s="105">
        <v>698</v>
      </c>
      <c r="AU703" s="109">
        <v>20.748628722764849</v>
      </c>
      <c r="AV703" s="109">
        <v>2</v>
      </c>
      <c r="AW703" s="109">
        <v>3.8202634380465335</v>
      </c>
      <c r="AX703" s="110">
        <v>138.67645881788138</v>
      </c>
      <c r="AY703" s="109">
        <v>22.568892160811384</v>
      </c>
      <c r="AZ703" s="109">
        <v>22.568892160811384</v>
      </c>
      <c r="BA703" s="109">
        <v>0</v>
      </c>
      <c r="BB703" s="110">
        <v>815.7432236422228</v>
      </c>
      <c r="BC703" s="110">
        <v>3485.3338241217075</v>
      </c>
      <c r="BD703" s="110">
        <v>2669.5906004794847</v>
      </c>
      <c r="BE703" s="111" t="s">
        <v>104</v>
      </c>
      <c r="BG703" s="103">
        <v>22.844317289410476</v>
      </c>
      <c r="BH703" s="103">
        <v>23.679910960476779</v>
      </c>
      <c r="BI703" s="103">
        <v>0.83559367106629756</v>
      </c>
      <c r="BJ703" s="104">
        <v>961.26212618152385</v>
      </c>
      <c r="BK703" s="104">
        <v>3590.4011750734626</v>
      </c>
      <c r="BL703" s="104">
        <v>2629.1390488919346</v>
      </c>
      <c r="BP703" s="105">
        <v>698</v>
      </c>
      <c r="BQ703" s="109">
        <v>22.462596149466979</v>
      </c>
      <c r="BR703" s="109">
        <v>2</v>
      </c>
      <c r="BS703" s="109">
        <v>3.8739447519762304</v>
      </c>
      <c r="BT703" s="110">
        <v>146.77453057985136</v>
      </c>
      <c r="BU703" s="109">
        <v>24.336540901443207</v>
      </c>
      <c r="BV703" s="109">
        <v>24.336540901443207</v>
      </c>
      <c r="BW703" s="109">
        <v>0</v>
      </c>
      <c r="BX703" s="110">
        <v>876.8707576231476</v>
      </c>
      <c r="BY703" s="110">
        <v>3790.4811352164811</v>
      </c>
      <c r="BZ703" s="110">
        <v>2913.6103775933334</v>
      </c>
      <c r="CA703" s="111" t="s">
        <v>104</v>
      </c>
      <c r="CC703" s="103">
        <v>22.859376999618181</v>
      </c>
      <c r="CD703" s="103">
        <v>23.728125793916647</v>
      </c>
      <c r="CE703" s="103">
        <v>0.86874879429846696</v>
      </c>
      <c r="CF703" s="104">
        <v>966.71370034280801</v>
      </c>
      <c r="CG703" s="104">
        <v>3662.0727390544744</v>
      </c>
      <c r="CH703" s="104">
        <v>2695.3590387116633</v>
      </c>
    </row>
    <row r="704" spans="2:86" x14ac:dyDescent="0.2">
      <c r="B704" s="105">
        <v>699</v>
      </c>
      <c r="C704" s="109">
        <v>24.641535946225822</v>
      </c>
      <c r="D704" s="109">
        <v>2</v>
      </c>
      <c r="E704" s="109">
        <v>3.3765302845090348</v>
      </c>
      <c r="F704" s="110">
        <v>173.57796445697281</v>
      </c>
      <c r="G704" s="109">
        <v>25</v>
      </c>
      <c r="H704" s="109">
        <v>26.018066230734856</v>
      </c>
      <c r="I704" s="109">
        <v>1.0180662307348562</v>
      </c>
      <c r="J704" s="110">
        <v>1106.8298859892468</v>
      </c>
      <c r="K704" s="110">
        <v>4600</v>
      </c>
      <c r="L704" s="110">
        <v>3493.1701140107534</v>
      </c>
      <c r="M704" s="111" t="s">
        <v>105</v>
      </c>
      <c r="O704" s="103">
        <v>21.635419819189121</v>
      </c>
      <c r="P704" s="103">
        <v>22.04787930524078</v>
      </c>
      <c r="Q704" s="103">
        <v>0.41245948605165605</v>
      </c>
      <c r="R704" s="104">
        <v>873.23353021227467</v>
      </c>
      <c r="S704" s="104">
        <v>3992.5872984983939</v>
      </c>
      <c r="T704" s="104">
        <v>3119.3537682861215</v>
      </c>
      <c r="X704" s="105">
        <v>699</v>
      </c>
      <c r="Y704" s="109">
        <v>17.108032268474449</v>
      </c>
      <c r="Z704" s="109">
        <v>1</v>
      </c>
      <c r="AA704" s="109">
        <v>3.8039479515986385</v>
      </c>
      <c r="AB704" s="110">
        <v>110.32818152646507</v>
      </c>
      <c r="AC704" s="109">
        <v>19.911980220073087</v>
      </c>
      <c r="AD704" s="109">
        <v>19.911980220073087</v>
      </c>
      <c r="AE704" s="109">
        <v>0</v>
      </c>
      <c r="AF704" s="110">
        <v>707.68758812865769</v>
      </c>
      <c r="AG704" s="110">
        <v>3654.1564396131557</v>
      </c>
      <c r="AH704" s="110">
        <v>2946.4688514844979</v>
      </c>
      <c r="AI704" s="111" t="s">
        <v>104</v>
      </c>
      <c r="AK704" s="103">
        <v>21.645437076585221</v>
      </c>
      <c r="AL704" s="103">
        <v>22.033074303878003</v>
      </c>
      <c r="AM704" s="103">
        <v>0.38763722729277106</v>
      </c>
      <c r="AN704" s="104">
        <v>870.48274720381266</v>
      </c>
      <c r="AO704" s="104">
        <v>4030.770948463452</v>
      </c>
      <c r="AP704" s="104">
        <v>3160.2882012596383</v>
      </c>
      <c r="AT704" s="105">
        <v>699</v>
      </c>
      <c r="AU704" s="109">
        <v>17.763636051935265</v>
      </c>
      <c r="AV704" s="109">
        <v>1</v>
      </c>
      <c r="AW704" s="109">
        <v>3.1381989290399424</v>
      </c>
      <c r="AX704" s="110">
        <v>146.26460408905021</v>
      </c>
      <c r="AY704" s="109">
        <v>19.901834980975206</v>
      </c>
      <c r="AZ704" s="109">
        <v>19.901834980975206</v>
      </c>
      <c r="BA704" s="109">
        <v>0</v>
      </c>
      <c r="BB704" s="110">
        <v>743.31965351830638</v>
      </c>
      <c r="BC704" s="110">
        <v>3035.2752471462809</v>
      </c>
      <c r="BD704" s="110">
        <v>2291.9555936279744</v>
      </c>
      <c r="BE704" s="111" t="s">
        <v>104</v>
      </c>
      <c r="BG704" s="103">
        <v>22.840107729598696</v>
      </c>
      <c r="BH704" s="103">
        <v>23.674505987687791</v>
      </c>
      <c r="BI704" s="103">
        <v>0.83439825808909263</v>
      </c>
      <c r="BJ704" s="104">
        <v>960.9503343751386</v>
      </c>
      <c r="BK704" s="104">
        <v>3589.6070035027515</v>
      </c>
      <c r="BL704" s="104">
        <v>2628.6566691276084</v>
      </c>
      <c r="BP704" s="105">
        <v>699</v>
      </c>
      <c r="BQ704" s="109">
        <v>23.231204546766293</v>
      </c>
      <c r="BR704" s="109">
        <v>2</v>
      </c>
      <c r="BS704" s="109">
        <v>6.1267320536647931</v>
      </c>
      <c r="BT704" s="110">
        <v>169.63547700091516</v>
      </c>
      <c r="BU704" s="109">
        <v>25</v>
      </c>
      <c r="BV704" s="109">
        <v>27.357936600431085</v>
      </c>
      <c r="BW704" s="109">
        <v>2.3579366004310849</v>
      </c>
      <c r="BX704" s="110">
        <v>1273.325967065578</v>
      </c>
      <c r="BY704" s="110">
        <v>3890</v>
      </c>
      <c r="BZ704" s="110">
        <v>2616.674032934422</v>
      </c>
      <c r="CA704" s="111" t="s">
        <v>105</v>
      </c>
      <c r="CC704" s="103">
        <v>22.862439407344048</v>
      </c>
      <c r="CD704" s="103">
        <v>23.733318656300789</v>
      </c>
      <c r="CE704" s="103">
        <v>0.87087924895673974</v>
      </c>
      <c r="CF704" s="104">
        <v>967.15234450120954</v>
      </c>
      <c r="CG704" s="104">
        <v>3662.3988152503907</v>
      </c>
      <c r="CH704" s="104">
        <v>2695.2464707491781</v>
      </c>
    </row>
    <row r="705" spans="2:86" x14ac:dyDescent="0.2">
      <c r="B705" s="105">
        <v>700</v>
      </c>
      <c r="C705" s="109">
        <v>19.641525256151564</v>
      </c>
      <c r="D705" s="109">
        <v>1</v>
      </c>
      <c r="E705" s="109">
        <v>3.6999120668591376</v>
      </c>
      <c r="F705" s="110">
        <v>138.07324897774566</v>
      </c>
      <c r="G705" s="109">
        <v>22.341437323010702</v>
      </c>
      <c r="H705" s="109">
        <v>22.341437323010702</v>
      </c>
      <c r="I705" s="109">
        <v>0</v>
      </c>
      <c r="J705" s="110">
        <v>808.31636866806662</v>
      </c>
      <c r="K705" s="110">
        <v>4071.4587181419265</v>
      </c>
      <c r="L705" s="110">
        <v>3263.1423494738601</v>
      </c>
      <c r="M705" s="111" t="s">
        <v>104</v>
      </c>
      <c r="O705" s="103">
        <v>21.636428415623151</v>
      </c>
      <c r="P705" s="103">
        <v>22.048298673837593</v>
      </c>
      <c r="Q705" s="103">
        <v>0.41187025821443946</v>
      </c>
      <c r="R705" s="104">
        <v>873.14079141006869</v>
      </c>
      <c r="S705" s="104">
        <v>3992.6999719550276</v>
      </c>
      <c r="T705" s="104">
        <v>3119.5591805449608</v>
      </c>
      <c r="X705" s="105">
        <v>700</v>
      </c>
      <c r="Y705" s="109">
        <v>15.543627961916824</v>
      </c>
      <c r="Z705" s="109">
        <v>0</v>
      </c>
      <c r="AA705" s="109">
        <v>2.4206859702386927</v>
      </c>
      <c r="AB705" s="110">
        <v>138.37701285615188</v>
      </c>
      <c r="AC705" s="109">
        <v>17.964313932155516</v>
      </c>
      <c r="AD705" s="109">
        <v>17.964313932155516</v>
      </c>
      <c r="AE705" s="109">
        <v>0</v>
      </c>
      <c r="AF705" s="110">
        <v>677.30643082081735</v>
      </c>
      <c r="AG705" s="110">
        <v>3233.5765077879928</v>
      </c>
      <c r="AH705" s="110">
        <v>2556.2700769671756</v>
      </c>
      <c r="AI705" s="111" t="s">
        <v>104</v>
      </c>
      <c r="AK705" s="103">
        <v>21.640178329236036</v>
      </c>
      <c r="AL705" s="103">
        <v>22.027261789061257</v>
      </c>
      <c r="AM705" s="103">
        <v>0.38708345982520997</v>
      </c>
      <c r="AN705" s="104">
        <v>870.20678103755131</v>
      </c>
      <c r="AO705" s="104">
        <v>4029.6320992624874</v>
      </c>
      <c r="AP705" s="104">
        <v>3159.4253182249349</v>
      </c>
      <c r="AT705" s="105">
        <v>700</v>
      </c>
      <c r="AU705" s="109">
        <v>26.88317330046813</v>
      </c>
      <c r="AV705" s="109">
        <v>3</v>
      </c>
      <c r="AW705" s="109">
        <v>4.5387379309389875</v>
      </c>
      <c r="AX705" s="110">
        <v>134.25174798150397</v>
      </c>
      <c r="AY705" s="109">
        <v>25</v>
      </c>
      <c r="AZ705" s="109">
        <v>28.421911231407115</v>
      </c>
      <c r="BA705" s="109">
        <v>3.4219112314071154</v>
      </c>
      <c r="BB705" s="110">
        <v>1397.5384326925712</v>
      </c>
      <c r="BC705" s="110">
        <v>3900</v>
      </c>
      <c r="BD705" s="110">
        <v>2502.4615673074286</v>
      </c>
      <c r="BE705" s="111" t="s">
        <v>105</v>
      </c>
      <c r="BG705" s="103">
        <v>22.843193289984981</v>
      </c>
      <c r="BH705" s="103">
        <v>23.681287995178817</v>
      </c>
      <c r="BI705" s="103">
        <v>0.83809470519383256</v>
      </c>
      <c r="BJ705" s="104">
        <v>961.57403165844914</v>
      </c>
      <c r="BK705" s="104">
        <v>3590.0504220691764</v>
      </c>
      <c r="BL705" s="104">
        <v>2628.4763904107222</v>
      </c>
      <c r="BP705" s="105">
        <v>700</v>
      </c>
      <c r="BQ705" s="109">
        <v>22.516666482989944</v>
      </c>
      <c r="BR705" s="109">
        <v>5</v>
      </c>
      <c r="BS705" s="109">
        <v>5.9799375810771709</v>
      </c>
      <c r="BT705" s="110">
        <v>145.32543585271341</v>
      </c>
      <c r="BU705" s="109">
        <v>23.496604064067114</v>
      </c>
      <c r="BV705" s="109">
        <v>23.496604064067114</v>
      </c>
      <c r="BW705" s="109">
        <v>0</v>
      </c>
      <c r="BX705" s="110">
        <v>850.22355777472683</v>
      </c>
      <c r="BY705" s="110">
        <v>3874.4906096100672</v>
      </c>
      <c r="BZ705" s="110">
        <v>3024.2670518353402</v>
      </c>
      <c r="CA705" s="111" t="s">
        <v>104</v>
      </c>
      <c r="CC705" s="103">
        <v>22.863345356853653</v>
      </c>
      <c r="CD705" s="103">
        <v>23.732980492597598</v>
      </c>
      <c r="CE705" s="103">
        <v>0.86963513574394435</v>
      </c>
      <c r="CF705" s="104">
        <v>966.98530337731449</v>
      </c>
      <c r="CG705" s="104">
        <v>3662.7018035280471</v>
      </c>
      <c r="CH705" s="104">
        <v>2695.7165001507296</v>
      </c>
    </row>
    <row r="706" spans="2:86" x14ac:dyDescent="0.2">
      <c r="B706" s="105">
        <v>701</v>
      </c>
      <c r="C706" s="109">
        <v>16.588503891307678</v>
      </c>
      <c r="D706" s="109">
        <v>2</v>
      </c>
      <c r="E706" s="109">
        <v>4.8024641933740737</v>
      </c>
      <c r="F706" s="110">
        <v>169.07453109670487</v>
      </c>
      <c r="G706" s="109">
        <v>19.390968084681752</v>
      </c>
      <c r="H706" s="109">
        <v>19.390968084681752</v>
      </c>
      <c r="I706" s="109">
        <v>0</v>
      </c>
      <c r="J706" s="110">
        <v>750.80357363715746</v>
      </c>
      <c r="K706" s="110">
        <v>3590.3742552427152</v>
      </c>
      <c r="L706" s="110">
        <v>2839.5706816055576</v>
      </c>
      <c r="M706" s="111" t="s">
        <v>104</v>
      </c>
      <c r="O706" s="103">
        <v>21.633225191185289</v>
      </c>
      <c r="P706" s="103">
        <v>22.044507902669039</v>
      </c>
      <c r="Q706" s="103">
        <v>0.41128271148374834</v>
      </c>
      <c r="R706" s="104">
        <v>872.96627326773933</v>
      </c>
      <c r="S706" s="104">
        <v>3992.1260408327562</v>
      </c>
      <c r="T706" s="104">
        <v>3119.1597675650187</v>
      </c>
      <c r="X706" s="105">
        <v>701</v>
      </c>
      <c r="Y706" s="109">
        <v>20.81419911753002</v>
      </c>
      <c r="Z706" s="109">
        <v>2</v>
      </c>
      <c r="AA706" s="109">
        <v>5.6772206435106032</v>
      </c>
      <c r="AB706" s="110">
        <v>165.23451516330442</v>
      </c>
      <c r="AC706" s="109">
        <v>24.491419761040625</v>
      </c>
      <c r="AD706" s="109">
        <v>24.491419761040625</v>
      </c>
      <c r="AE706" s="109">
        <v>0</v>
      </c>
      <c r="AF706" s="110">
        <v>899.97710799452318</v>
      </c>
      <c r="AG706" s="110">
        <v>4548.4555569873128</v>
      </c>
      <c r="AH706" s="110">
        <v>3648.4784489927897</v>
      </c>
      <c r="AI706" s="111" t="s">
        <v>104</v>
      </c>
      <c r="AK706" s="103">
        <v>21.644245720722207</v>
      </c>
      <c r="AL706" s="103">
        <v>22.030776993015579</v>
      </c>
      <c r="AM706" s="103">
        <v>0.38653127229336232</v>
      </c>
      <c r="AN706" s="104">
        <v>870.24924940696201</v>
      </c>
      <c r="AO706" s="104">
        <v>4030.3722183177297</v>
      </c>
      <c r="AP706" s="104">
        <v>3160.1229689107663</v>
      </c>
      <c r="AT706" s="105">
        <v>701</v>
      </c>
      <c r="AU706" s="109">
        <v>23.661538719015528</v>
      </c>
      <c r="AV706" s="109">
        <v>3</v>
      </c>
      <c r="AW706" s="109">
        <v>3.7603822136078673</v>
      </c>
      <c r="AX706" s="110">
        <v>136.86295122801783</v>
      </c>
      <c r="AY706" s="109">
        <v>24.421920932623394</v>
      </c>
      <c r="AZ706" s="109">
        <v>24.421920932623394</v>
      </c>
      <c r="BA706" s="109">
        <v>0</v>
      </c>
      <c r="BB706" s="110">
        <v>869.52057920671973</v>
      </c>
      <c r="BC706" s="110">
        <v>3813.2881398935092</v>
      </c>
      <c r="BD706" s="110">
        <v>2943.7675606867897</v>
      </c>
      <c r="BE706" s="111" t="s">
        <v>104</v>
      </c>
      <c r="BG706" s="103">
        <v>22.845445397891741</v>
      </c>
      <c r="BH706" s="103">
        <v>23.682344532892717</v>
      </c>
      <c r="BI706" s="103">
        <v>0.83689913500097401</v>
      </c>
      <c r="BJ706" s="104">
        <v>961.44271432256949</v>
      </c>
      <c r="BK706" s="104">
        <v>3590.368878157371</v>
      </c>
      <c r="BL706" s="104">
        <v>2628.9261638347962</v>
      </c>
      <c r="BP706" s="105">
        <v>701</v>
      </c>
      <c r="BQ706" s="109">
        <v>28.222687662519618</v>
      </c>
      <c r="BR706" s="109">
        <v>2</v>
      </c>
      <c r="BS706" s="109">
        <v>4.7369921243362754</v>
      </c>
      <c r="BT706" s="110">
        <v>110.99653831730247</v>
      </c>
      <c r="BU706" s="109">
        <v>25</v>
      </c>
      <c r="BV706" s="109">
        <v>30.959679786855894</v>
      </c>
      <c r="BW706" s="109">
        <v>5.9596797868558937</v>
      </c>
      <c r="BX706" s="110">
        <v>1754.9485063456866</v>
      </c>
      <c r="BY706" s="110">
        <v>3890</v>
      </c>
      <c r="BZ706" s="110">
        <v>2135.0514936543132</v>
      </c>
      <c r="CA706" s="111" t="s">
        <v>105</v>
      </c>
      <c r="CC706" s="103">
        <v>22.866393366330325</v>
      </c>
      <c r="CD706" s="103">
        <v>23.743289621405381</v>
      </c>
      <c r="CE706" s="103">
        <v>0.87689625507505975</v>
      </c>
      <c r="CF706" s="104">
        <v>968.10935930166318</v>
      </c>
      <c r="CG706" s="104">
        <v>3663.0260520251541</v>
      </c>
      <c r="CH706" s="104">
        <v>2694.9166927234878</v>
      </c>
    </row>
    <row r="707" spans="2:86" x14ac:dyDescent="0.2">
      <c r="B707" s="105">
        <v>702</v>
      </c>
      <c r="C707" s="109">
        <v>19.520722332645363</v>
      </c>
      <c r="D707" s="109">
        <v>4</v>
      </c>
      <c r="E707" s="109">
        <v>4.5533227358590462</v>
      </c>
      <c r="F707" s="110">
        <v>130.99058732146099</v>
      </c>
      <c r="G707" s="109">
        <v>20.074045068504411</v>
      </c>
      <c r="H707" s="109">
        <v>20.074045068504411</v>
      </c>
      <c r="I707" s="109">
        <v>0</v>
      </c>
      <c r="J707" s="110">
        <v>733.21193937659336</v>
      </c>
      <c r="K707" s="110">
        <v>3813.3281123307938</v>
      </c>
      <c r="L707" s="110">
        <v>3080.1161729542005</v>
      </c>
      <c r="M707" s="111" t="s">
        <v>104</v>
      </c>
      <c r="O707" s="103">
        <v>21.631004136879476</v>
      </c>
      <c r="P707" s="103">
        <v>22.041700975554843</v>
      </c>
      <c r="Q707" s="103">
        <v>0.41069683867536694</v>
      </c>
      <c r="R707" s="104">
        <v>872.76719302003107</v>
      </c>
      <c r="S707" s="104">
        <v>3991.8713429289069</v>
      </c>
      <c r="T707" s="104">
        <v>3119.1041499088774</v>
      </c>
      <c r="X707" s="105">
        <v>702</v>
      </c>
      <c r="Y707" s="109">
        <v>24.472165355602382</v>
      </c>
      <c r="Z707" s="109">
        <v>1</v>
      </c>
      <c r="AA707" s="109">
        <v>4.900681714830684</v>
      </c>
      <c r="AB707" s="110">
        <v>155.03588473746117</v>
      </c>
      <c r="AC707" s="109">
        <v>25</v>
      </c>
      <c r="AD707" s="109">
        <v>28.372847070433068</v>
      </c>
      <c r="AE707" s="109">
        <v>3.3728470704330675</v>
      </c>
      <c r="AF707" s="110">
        <v>1512.1483574154133</v>
      </c>
      <c r="AG707" s="110">
        <v>4570</v>
      </c>
      <c r="AH707" s="110">
        <v>3057.8516425845864</v>
      </c>
      <c r="AI707" s="111" t="s">
        <v>105</v>
      </c>
      <c r="AK707" s="103">
        <v>21.649025997473316</v>
      </c>
      <c r="AL707" s="103">
        <v>22.039811280875149</v>
      </c>
      <c r="AM707" s="103">
        <v>0.39078528340182339</v>
      </c>
      <c r="AN707" s="104">
        <v>871.16363560070636</v>
      </c>
      <c r="AO707" s="104">
        <v>4031.1409188614366</v>
      </c>
      <c r="AP707" s="104">
        <v>3159.9772832607287</v>
      </c>
      <c r="AT707" s="105">
        <v>702</v>
      </c>
      <c r="AU707" s="109">
        <v>17.417225663706827</v>
      </c>
      <c r="AV707" s="109">
        <v>3</v>
      </c>
      <c r="AW707" s="109">
        <v>4.3683946900555606</v>
      </c>
      <c r="AX707" s="110">
        <v>153.84571250941846</v>
      </c>
      <c r="AY707" s="109">
        <v>18.785620353762386</v>
      </c>
      <c r="AZ707" s="109">
        <v>18.785620353762386</v>
      </c>
      <c r="BA707" s="109">
        <v>0</v>
      </c>
      <c r="BB707" s="110">
        <v>717.41432312229006</v>
      </c>
      <c r="BC707" s="110">
        <v>2967.8430530643577</v>
      </c>
      <c r="BD707" s="110">
        <v>2250.4287299420675</v>
      </c>
      <c r="BE707" s="111" t="s">
        <v>104</v>
      </c>
      <c r="BG707" s="103">
        <v>22.839662171333156</v>
      </c>
      <c r="BH707" s="103">
        <v>23.675369142324154</v>
      </c>
      <c r="BI707" s="103">
        <v>0.83570697099100111</v>
      </c>
      <c r="BJ707" s="104">
        <v>961.09509553168584</v>
      </c>
      <c r="BK707" s="104">
        <v>3589.4820892327371</v>
      </c>
      <c r="BL707" s="104">
        <v>2628.3869937010459</v>
      </c>
      <c r="BP707" s="105">
        <v>702</v>
      </c>
      <c r="BQ707" s="109">
        <v>24.46485964309058</v>
      </c>
      <c r="BR707" s="109">
        <v>6</v>
      </c>
      <c r="BS707" s="109">
        <v>3.1981895189779412</v>
      </c>
      <c r="BT707" s="110">
        <v>171.77137934430107</v>
      </c>
      <c r="BU707" s="109">
        <v>21.663049162068521</v>
      </c>
      <c r="BV707" s="109">
        <v>21.663049162068521</v>
      </c>
      <c r="BW707" s="109">
        <v>0</v>
      </c>
      <c r="BX707" s="110">
        <v>821.66285420635666</v>
      </c>
      <c r="BY707" s="110">
        <v>3669.4573743102783</v>
      </c>
      <c r="BZ707" s="110">
        <v>2847.7945201039215</v>
      </c>
      <c r="CA707" s="111" t="s">
        <v>104</v>
      </c>
      <c r="CC707" s="103">
        <v>22.864679200797188</v>
      </c>
      <c r="CD707" s="103">
        <v>23.740326315907751</v>
      </c>
      <c r="CE707" s="103">
        <v>0.87564711511056537</v>
      </c>
      <c r="CF707" s="104">
        <v>967.90074604654171</v>
      </c>
      <c r="CG707" s="104">
        <v>3663.0352134529103</v>
      </c>
      <c r="CH707" s="104">
        <v>2695.1344674063657</v>
      </c>
    </row>
    <row r="708" spans="2:86" x14ac:dyDescent="0.2">
      <c r="B708" s="105">
        <v>703</v>
      </c>
      <c r="C708" s="109">
        <v>22.540787504360694</v>
      </c>
      <c r="D708" s="109">
        <v>1</v>
      </c>
      <c r="E708" s="109">
        <v>5.7010912403091751</v>
      </c>
      <c r="F708" s="110">
        <v>149.22549189163547</v>
      </c>
      <c r="G708" s="109">
        <v>25</v>
      </c>
      <c r="H708" s="109">
        <v>27.241878744669869</v>
      </c>
      <c r="I708" s="109">
        <v>2.2418787446698687</v>
      </c>
      <c r="J708" s="110">
        <v>1302.763665932212</v>
      </c>
      <c r="K708" s="110">
        <v>4550</v>
      </c>
      <c r="L708" s="110">
        <v>3247.236334067788</v>
      </c>
      <c r="M708" s="111" t="s">
        <v>105</v>
      </c>
      <c r="O708" s="103">
        <v>21.635796449629289</v>
      </c>
      <c r="P708" s="103">
        <v>22.049098098981752</v>
      </c>
      <c r="Q708" s="103">
        <v>0.41330164935245728</v>
      </c>
      <c r="R708" s="104">
        <v>873.37885229871131</v>
      </c>
      <c r="S708" s="104">
        <v>3992.6652670499184</v>
      </c>
      <c r="T708" s="104">
        <v>3119.2864147512087</v>
      </c>
      <c r="X708" s="105">
        <v>703</v>
      </c>
      <c r="Y708" s="109">
        <v>22.275352728996484</v>
      </c>
      <c r="Z708" s="109">
        <v>3</v>
      </c>
      <c r="AA708" s="109">
        <v>4.517581508555609</v>
      </c>
      <c r="AB708" s="110">
        <v>164.36923654637798</v>
      </c>
      <c r="AC708" s="109">
        <v>23.792934237552092</v>
      </c>
      <c r="AD708" s="109">
        <v>23.792934237552092</v>
      </c>
      <c r="AE708" s="109">
        <v>0</v>
      </c>
      <c r="AF708" s="110">
        <v>878.15726367294064</v>
      </c>
      <c r="AG708" s="110">
        <v>4492.7281627593766</v>
      </c>
      <c r="AH708" s="110">
        <v>3614.5708990864359</v>
      </c>
      <c r="AI708" s="111" t="s">
        <v>104</v>
      </c>
      <c r="AK708" s="103">
        <v>21.652075653575846</v>
      </c>
      <c r="AL708" s="103">
        <v>22.042305054639982</v>
      </c>
      <c r="AM708" s="103">
        <v>0.39022940106412524</v>
      </c>
      <c r="AN708" s="104">
        <v>871.17358386254443</v>
      </c>
      <c r="AO708" s="104">
        <v>4031.7975152254448</v>
      </c>
      <c r="AP708" s="104">
        <v>3160.6239313628989</v>
      </c>
      <c r="AT708" s="105">
        <v>703</v>
      </c>
      <c r="AU708" s="109">
        <v>18.233069966188449</v>
      </c>
      <c r="AV708" s="109">
        <v>2</v>
      </c>
      <c r="AW708" s="109">
        <v>3.8360625695379911</v>
      </c>
      <c r="AX708" s="110">
        <v>149.57656468626024</v>
      </c>
      <c r="AY708" s="109">
        <v>20.069132535726439</v>
      </c>
      <c r="AZ708" s="109">
        <v>20.069132535726439</v>
      </c>
      <c r="BA708" s="109">
        <v>0</v>
      </c>
      <c r="BB708" s="110">
        <v>751.65054075805335</v>
      </c>
      <c r="BC708" s="110">
        <v>3110.3698803589659</v>
      </c>
      <c r="BD708" s="110">
        <v>2358.7193396009125</v>
      </c>
      <c r="BE708" s="111" t="s">
        <v>104</v>
      </c>
      <c r="BG708" s="103">
        <v>22.835721161894167</v>
      </c>
      <c r="BH708" s="103">
        <v>23.670239360522451</v>
      </c>
      <c r="BI708" s="103">
        <v>0.8345181986282828</v>
      </c>
      <c r="BJ708" s="104">
        <v>960.79716586628945</v>
      </c>
      <c r="BK708" s="104">
        <v>3588.8005640423053</v>
      </c>
      <c r="BL708" s="104">
        <v>2628.0033981760103</v>
      </c>
      <c r="BP708" s="105">
        <v>703</v>
      </c>
      <c r="BQ708" s="109">
        <v>23.984899074167981</v>
      </c>
      <c r="BR708" s="109">
        <v>3</v>
      </c>
      <c r="BS708" s="109">
        <v>5.8473307513435095</v>
      </c>
      <c r="BT708" s="110">
        <v>137.44685026261146</v>
      </c>
      <c r="BU708" s="109">
        <v>25</v>
      </c>
      <c r="BV708" s="109">
        <v>26.83222982551149</v>
      </c>
      <c r="BW708" s="109">
        <v>1.8322298255114902</v>
      </c>
      <c r="BX708" s="110">
        <v>1162.2813240893349</v>
      </c>
      <c r="BY708" s="110">
        <v>3960</v>
      </c>
      <c r="BZ708" s="110">
        <v>2797.7186759106653</v>
      </c>
      <c r="CA708" s="111" t="s">
        <v>105</v>
      </c>
      <c r="CC708" s="103">
        <v>22.867716641478843</v>
      </c>
      <c r="CD708" s="103">
        <v>23.744724471682435</v>
      </c>
      <c r="CE708" s="103">
        <v>0.87700783020359663</v>
      </c>
      <c r="CF708" s="104">
        <v>968.17724758003089</v>
      </c>
      <c r="CG708" s="104">
        <v>3663.457638469336</v>
      </c>
      <c r="CH708" s="104">
        <v>2695.2803908893025</v>
      </c>
    </row>
    <row r="709" spans="2:86" x14ac:dyDescent="0.2">
      <c r="B709" s="105">
        <v>704</v>
      </c>
      <c r="C709" s="109">
        <v>21.432095576376319</v>
      </c>
      <c r="D709" s="109">
        <v>3</v>
      </c>
      <c r="E709" s="109">
        <v>5.6788519131211608</v>
      </c>
      <c r="F709" s="110">
        <v>124.08288680452362</v>
      </c>
      <c r="G709" s="109">
        <v>24.11094748949748</v>
      </c>
      <c r="H709" s="109">
        <v>24.11094748949748</v>
      </c>
      <c r="I709" s="109">
        <v>0</v>
      </c>
      <c r="J709" s="110">
        <v>847.41131148944794</v>
      </c>
      <c r="K709" s="110">
        <v>4489.9705481095461</v>
      </c>
      <c r="L709" s="110">
        <v>3642.5592366200981</v>
      </c>
      <c r="M709" s="111" t="s">
        <v>104</v>
      </c>
      <c r="O709" s="103">
        <v>21.639312289174558</v>
      </c>
      <c r="P709" s="103">
        <v>22.052026862320552</v>
      </c>
      <c r="Q709" s="103">
        <v>0.41271457314599069</v>
      </c>
      <c r="R709" s="104">
        <v>873.34196658733447</v>
      </c>
      <c r="S709" s="104">
        <v>3993.3716665968782</v>
      </c>
      <c r="T709" s="104">
        <v>3120.0297000095452</v>
      </c>
      <c r="X709" s="105">
        <v>704</v>
      </c>
      <c r="Y709" s="109">
        <v>22.176886744144142</v>
      </c>
      <c r="Z709" s="109">
        <v>2</v>
      </c>
      <c r="AA709" s="109">
        <v>4.3850077786434767</v>
      </c>
      <c r="AB709" s="110">
        <v>137.08070030328241</v>
      </c>
      <c r="AC709" s="109">
        <v>24.561894522787618</v>
      </c>
      <c r="AD709" s="109">
        <v>24.561894522787618</v>
      </c>
      <c r="AE709" s="109">
        <v>0</v>
      </c>
      <c r="AF709" s="110">
        <v>873.93753598691092</v>
      </c>
      <c r="AG709" s="110">
        <v>4561.1410141017714</v>
      </c>
      <c r="AH709" s="110">
        <v>3687.2034781148604</v>
      </c>
      <c r="AI709" s="111" t="s">
        <v>104</v>
      </c>
      <c r="AK709" s="103">
        <v>21.656208919015064</v>
      </c>
      <c r="AL709" s="103">
        <v>22.045884016952691</v>
      </c>
      <c r="AM709" s="103">
        <v>0.38967509793761368</v>
      </c>
      <c r="AN709" s="104">
        <v>871.17750993090294</v>
      </c>
      <c r="AO709" s="104">
        <v>4032.5494236045311</v>
      </c>
      <c r="AP709" s="104">
        <v>3161.3719136736258</v>
      </c>
      <c r="AT709" s="105">
        <v>704</v>
      </c>
      <c r="AU709" s="109">
        <v>19.352904755798743</v>
      </c>
      <c r="AV709" s="109">
        <v>3</v>
      </c>
      <c r="AW709" s="109">
        <v>5.960906758377936</v>
      </c>
      <c r="AX709" s="110">
        <v>158.87440176072246</v>
      </c>
      <c r="AY709" s="109">
        <v>22.313811514176678</v>
      </c>
      <c r="AZ709" s="109">
        <v>22.313811514176678</v>
      </c>
      <c r="BA709" s="109">
        <v>0</v>
      </c>
      <c r="BB709" s="110">
        <v>828.28874718602276</v>
      </c>
      <c r="BC709" s="110">
        <v>3497.0717271265016</v>
      </c>
      <c r="BD709" s="110">
        <v>2668.782979940479</v>
      </c>
      <c r="BE709" s="111" t="s">
        <v>104</v>
      </c>
      <c r="BG709" s="103">
        <v>22.834979812962754</v>
      </c>
      <c r="BH709" s="103">
        <v>23.668312616422529</v>
      </c>
      <c r="BI709" s="103">
        <v>0.83333280345977667</v>
      </c>
      <c r="BJ709" s="104">
        <v>960.60894368066408</v>
      </c>
      <c r="BK709" s="104">
        <v>3588.6702673989585</v>
      </c>
      <c r="BL709" s="104">
        <v>2628.0613237182897</v>
      </c>
      <c r="BP709" s="105">
        <v>704</v>
      </c>
      <c r="BQ709" s="109">
        <v>18.863369855120375</v>
      </c>
      <c r="BR709" s="109">
        <v>4</v>
      </c>
      <c r="BS709" s="109">
        <v>6.6816155471946885</v>
      </c>
      <c r="BT709" s="110">
        <v>137.70790883212993</v>
      </c>
      <c r="BU709" s="109">
        <v>21.544985402315064</v>
      </c>
      <c r="BV709" s="109">
        <v>21.544985402315064</v>
      </c>
      <c r="BW709" s="109">
        <v>0</v>
      </c>
      <c r="BX709" s="110">
        <v>784.05747090158184</v>
      </c>
      <c r="BY709" s="110">
        <v>3511.7478103472595</v>
      </c>
      <c r="BZ709" s="110">
        <v>2727.6903394456776</v>
      </c>
      <c r="CA709" s="111" t="s">
        <v>104</v>
      </c>
      <c r="CC709" s="103">
        <v>22.865837761877756</v>
      </c>
      <c r="CD709" s="103">
        <v>23.741599842322536</v>
      </c>
      <c r="CE709" s="103">
        <v>0.87576208044478465</v>
      </c>
      <c r="CF709" s="104">
        <v>967.91571380634002</v>
      </c>
      <c r="CG709" s="104">
        <v>3663.2421415543899</v>
      </c>
      <c r="CH709" s="104">
        <v>2695.3264277480471</v>
      </c>
    </row>
    <row r="710" spans="2:86" x14ac:dyDescent="0.2">
      <c r="B710" s="105">
        <v>705</v>
      </c>
      <c r="C710" s="109">
        <v>21.774181932735431</v>
      </c>
      <c r="D710" s="109">
        <v>2</v>
      </c>
      <c r="E710" s="109">
        <v>4.4537605153603961</v>
      </c>
      <c r="F710" s="110">
        <v>148.67402298324166</v>
      </c>
      <c r="G710" s="109">
        <v>24.227942448095828</v>
      </c>
      <c r="H710" s="109">
        <v>24.227942448095828</v>
      </c>
      <c r="I710" s="109">
        <v>0</v>
      </c>
      <c r="J710" s="110">
        <v>875.51229642611656</v>
      </c>
      <c r="K710" s="110">
        <v>4461.0296406572488</v>
      </c>
      <c r="L710" s="110">
        <v>3585.5173442311325</v>
      </c>
      <c r="M710" s="111" t="s">
        <v>104</v>
      </c>
      <c r="O710" s="103">
        <v>21.642984105002817</v>
      </c>
      <c r="P710" s="103">
        <v>22.05511326740676</v>
      </c>
      <c r="Q710" s="103">
        <v>0.41212916240393965</v>
      </c>
      <c r="R710" s="104">
        <v>873.34504506937526</v>
      </c>
      <c r="S710" s="104">
        <v>3994.0350112409355</v>
      </c>
      <c r="T710" s="104">
        <v>3120.689966171562</v>
      </c>
      <c r="X710" s="105">
        <v>705</v>
      </c>
      <c r="Y710" s="109">
        <v>24.362010858407942</v>
      </c>
      <c r="Z710" s="109">
        <v>1</v>
      </c>
      <c r="AA710" s="109">
        <v>3.628293878675803</v>
      </c>
      <c r="AB710" s="110">
        <v>165.02478408083795</v>
      </c>
      <c r="AC710" s="109">
        <v>25</v>
      </c>
      <c r="AD710" s="109">
        <v>26.990304737083743</v>
      </c>
      <c r="AE710" s="109">
        <v>1.9903047370837434</v>
      </c>
      <c r="AF710" s="110">
        <v>1273.2796367559117</v>
      </c>
      <c r="AG710" s="110">
        <v>4570</v>
      </c>
      <c r="AH710" s="110">
        <v>3296.7203632440883</v>
      </c>
      <c r="AI710" s="111" t="s">
        <v>105</v>
      </c>
      <c r="AK710" s="103">
        <v>21.660951885087385</v>
      </c>
      <c r="AL710" s="103">
        <v>22.052897379676281</v>
      </c>
      <c r="AM710" s="103">
        <v>0.39194549458888484</v>
      </c>
      <c r="AN710" s="104">
        <v>871.7478675576051</v>
      </c>
      <c r="AO710" s="104">
        <v>4033.311764847645</v>
      </c>
      <c r="AP710" s="104">
        <v>3161.5638972900379</v>
      </c>
      <c r="AT710" s="105">
        <v>705</v>
      </c>
      <c r="AU710" s="109">
        <v>30.02527586750417</v>
      </c>
      <c r="AV710" s="109">
        <v>6</v>
      </c>
      <c r="AW710" s="109">
        <v>3.635167891895605</v>
      </c>
      <c r="AX710" s="110">
        <v>183.92256116994551</v>
      </c>
      <c r="AY710" s="109">
        <v>25</v>
      </c>
      <c r="AZ710" s="109">
        <v>27.660443759399776</v>
      </c>
      <c r="BA710" s="109">
        <v>2.6604437593997758</v>
      </c>
      <c r="BB710" s="110">
        <v>1332.9891250799119</v>
      </c>
      <c r="BC710" s="110">
        <v>4050</v>
      </c>
      <c r="BD710" s="110">
        <v>2717.0108749200881</v>
      </c>
      <c r="BE710" s="111" t="s">
        <v>105</v>
      </c>
      <c r="BG710" s="103">
        <v>22.838050763582665</v>
      </c>
      <c r="BH710" s="103">
        <v>23.673975213788452</v>
      </c>
      <c r="BI710" s="103">
        <v>0.83592445020579087</v>
      </c>
      <c r="BJ710" s="104">
        <v>961.13714251952831</v>
      </c>
      <c r="BK710" s="104">
        <v>3589.3246358139954</v>
      </c>
      <c r="BL710" s="104">
        <v>2628.1874932944625</v>
      </c>
      <c r="BP710" s="105">
        <v>705</v>
      </c>
      <c r="BQ710" s="109">
        <v>25.647078299919443</v>
      </c>
      <c r="BR710" s="109">
        <v>3</v>
      </c>
      <c r="BS710" s="109">
        <v>3.5679990014912621</v>
      </c>
      <c r="BT710" s="110">
        <v>128.68735348809665</v>
      </c>
      <c r="BU710" s="109">
        <v>25</v>
      </c>
      <c r="BV710" s="109">
        <v>26.215077301410705</v>
      </c>
      <c r="BW710" s="109">
        <v>1.2150773014107052</v>
      </c>
      <c r="BX710" s="110">
        <v>1060.9489486997024</v>
      </c>
      <c r="BY710" s="110">
        <v>3960</v>
      </c>
      <c r="BZ710" s="110">
        <v>2899.0510513002973</v>
      </c>
      <c r="CA710" s="111" t="s">
        <v>105</v>
      </c>
      <c r="CC710" s="103">
        <v>22.868864942357362</v>
      </c>
      <c r="CD710" s="103">
        <v>23.74510832098791</v>
      </c>
      <c r="CE710" s="103">
        <v>0.87624337863055191</v>
      </c>
      <c r="CF710" s="104">
        <v>968.04767584164972</v>
      </c>
      <c r="CG710" s="104">
        <v>3663.6630746869369</v>
      </c>
      <c r="CH710" s="104">
        <v>2695.6153988452843</v>
      </c>
    </row>
    <row r="711" spans="2:86" x14ac:dyDescent="0.2">
      <c r="B711" s="105">
        <v>706</v>
      </c>
      <c r="C711" s="109">
        <v>23.524461351272556</v>
      </c>
      <c r="D711" s="109">
        <v>2</v>
      </c>
      <c r="E711" s="109">
        <v>2.7955404964539565</v>
      </c>
      <c r="F711" s="110">
        <v>145.01954558336683</v>
      </c>
      <c r="G711" s="109">
        <v>24.320001847726513</v>
      </c>
      <c r="H711" s="109">
        <v>24.320001847726513</v>
      </c>
      <c r="I711" s="109">
        <v>0</v>
      </c>
      <c r="J711" s="110">
        <v>874.61960101516217</v>
      </c>
      <c r="K711" s="110">
        <v>4477.6003325907723</v>
      </c>
      <c r="L711" s="110">
        <v>3602.9807315756102</v>
      </c>
      <c r="M711" s="111" t="s">
        <v>104</v>
      </c>
      <c r="O711" s="103">
        <v>21.646775914836706</v>
      </c>
      <c r="P711" s="103">
        <v>22.058321324885966</v>
      </c>
      <c r="Q711" s="103">
        <v>0.41154541004925987</v>
      </c>
      <c r="R711" s="104">
        <v>873.34685038941177</v>
      </c>
      <c r="S711" s="104">
        <v>3994.7199479567284</v>
      </c>
      <c r="T711" s="104">
        <v>3121.3730975673184</v>
      </c>
      <c r="X711" s="105">
        <v>706</v>
      </c>
      <c r="Y711" s="109">
        <v>22.159839828190002</v>
      </c>
      <c r="Z711" s="109">
        <v>1</v>
      </c>
      <c r="AA711" s="109">
        <v>2.4700342500066084</v>
      </c>
      <c r="AB711" s="110">
        <v>140.72616230108275</v>
      </c>
      <c r="AC711" s="109">
        <v>23.629874078196611</v>
      </c>
      <c r="AD711" s="109">
        <v>23.629874078196611</v>
      </c>
      <c r="AE711" s="109">
        <v>0</v>
      </c>
      <c r="AF711" s="110">
        <v>849.62238464698112</v>
      </c>
      <c r="AG711" s="110">
        <v>4323.3773340753896</v>
      </c>
      <c r="AH711" s="110">
        <v>3473.7549494284085</v>
      </c>
      <c r="AI711" s="111" t="s">
        <v>104</v>
      </c>
      <c r="AK711" s="103">
        <v>21.663740726720683</v>
      </c>
      <c r="AL711" s="103">
        <v>22.05513105771951</v>
      </c>
      <c r="AM711" s="103">
        <v>0.39139033099881559</v>
      </c>
      <c r="AN711" s="104">
        <v>871.71652834668362</v>
      </c>
      <c r="AO711" s="104">
        <v>4033.7226225944269</v>
      </c>
      <c r="AP711" s="104">
        <v>3162.0060942477412</v>
      </c>
      <c r="AT711" s="105">
        <v>706</v>
      </c>
      <c r="AU711" s="109">
        <v>24.626511716898378</v>
      </c>
      <c r="AV711" s="109">
        <v>7</v>
      </c>
      <c r="AW711" s="109">
        <v>3.5364349952692624</v>
      </c>
      <c r="AX711" s="110">
        <v>161.78978030926211</v>
      </c>
      <c r="AY711" s="109">
        <v>21.162946712167638</v>
      </c>
      <c r="AZ711" s="109">
        <v>21.162946712167638</v>
      </c>
      <c r="BA711" s="109">
        <v>0</v>
      </c>
      <c r="BB711" s="110">
        <v>796.6781816742913</v>
      </c>
      <c r="BC711" s="110">
        <v>3524.4420068251457</v>
      </c>
      <c r="BD711" s="110">
        <v>2727.7638251508542</v>
      </c>
      <c r="BE711" s="111" t="s">
        <v>104</v>
      </c>
      <c r="BG711" s="103">
        <v>22.835678094954595</v>
      </c>
      <c r="BH711" s="103">
        <v>23.67041851619409</v>
      </c>
      <c r="BI711" s="103">
        <v>0.83474042123949366</v>
      </c>
      <c r="BJ711" s="104">
        <v>960.90419781578157</v>
      </c>
      <c r="BK711" s="104">
        <v>3589.2327340732181</v>
      </c>
      <c r="BL711" s="104">
        <v>2628.3285362574316</v>
      </c>
      <c r="BP711" s="105">
        <v>706</v>
      </c>
      <c r="BQ711" s="109">
        <v>20.454742547902406</v>
      </c>
      <c r="BR711" s="109">
        <v>0</v>
      </c>
      <c r="BS711" s="109">
        <v>6.4709568477851995</v>
      </c>
      <c r="BT711" s="110">
        <v>151.49670302624122</v>
      </c>
      <c r="BU711" s="109">
        <v>25</v>
      </c>
      <c r="BV711" s="109">
        <v>26.925699395687605</v>
      </c>
      <c r="BW711" s="109">
        <v>1.9256993956876052</v>
      </c>
      <c r="BX711" s="110">
        <v>1190.351612379382</v>
      </c>
      <c r="BY711" s="110">
        <v>3750</v>
      </c>
      <c r="BZ711" s="110">
        <v>2559.648387620618</v>
      </c>
      <c r="CA711" s="111" t="s">
        <v>105</v>
      </c>
      <c r="CC711" s="103">
        <v>22.871883547254875</v>
      </c>
      <c r="CD711" s="103">
        <v>23.749613407495985</v>
      </c>
      <c r="CE711" s="103">
        <v>0.87772986024111432</v>
      </c>
      <c r="CF711" s="104">
        <v>968.36255393872875</v>
      </c>
      <c r="CG711" s="104">
        <v>3663.78536494942</v>
      </c>
      <c r="CH711" s="104">
        <v>2695.4228110106887</v>
      </c>
    </row>
    <row r="712" spans="2:86" x14ac:dyDescent="0.2">
      <c r="B712" s="105">
        <v>707</v>
      </c>
      <c r="C712" s="109">
        <v>17.673587755192848</v>
      </c>
      <c r="D712" s="109">
        <v>2</v>
      </c>
      <c r="E712" s="109">
        <v>5.3357605952819407</v>
      </c>
      <c r="F712" s="110">
        <v>160.65314288435155</v>
      </c>
      <c r="G712" s="109">
        <v>21.009348350474788</v>
      </c>
      <c r="H712" s="109">
        <v>21.009348350474788</v>
      </c>
      <c r="I712" s="109">
        <v>0</v>
      </c>
      <c r="J712" s="110">
        <v>790.93359339859512</v>
      </c>
      <c r="K712" s="110">
        <v>3881.682703085462</v>
      </c>
      <c r="L712" s="110">
        <v>3090.7491096868671</v>
      </c>
      <c r="M712" s="111" t="s">
        <v>104</v>
      </c>
      <c r="O712" s="103">
        <v>21.64587431997905</v>
      </c>
      <c r="P712" s="103">
        <v>22.056837629023999</v>
      </c>
      <c r="Q712" s="103">
        <v>0.41096330904494688</v>
      </c>
      <c r="R712" s="104">
        <v>873.23028284062684</v>
      </c>
      <c r="S712" s="104">
        <v>3994.56006500783</v>
      </c>
      <c r="T712" s="104">
        <v>3121.3297821672045</v>
      </c>
      <c r="X712" s="105">
        <v>707</v>
      </c>
      <c r="Y712" s="109">
        <v>17.740237675036553</v>
      </c>
      <c r="Z712" s="109">
        <v>2</v>
      </c>
      <c r="AA712" s="109">
        <v>5.4362902651342333</v>
      </c>
      <c r="AB712" s="110">
        <v>113.11724899349767</v>
      </c>
      <c r="AC712" s="109">
        <v>21.176527940170786</v>
      </c>
      <c r="AD712" s="109">
        <v>21.176527940170786</v>
      </c>
      <c r="AE712" s="109">
        <v>0</v>
      </c>
      <c r="AF712" s="110">
        <v>748.41308719862127</v>
      </c>
      <c r="AG712" s="110">
        <v>3951.7750292307414</v>
      </c>
      <c r="AH712" s="110">
        <v>3203.3619420321202</v>
      </c>
      <c r="AI712" s="111" t="s">
        <v>104</v>
      </c>
      <c r="AK712" s="103">
        <v>21.663051599724149</v>
      </c>
      <c r="AL712" s="103">
        <v>22.053888337609827</v>
      </c>
      <c r="AM712" s="103">
        <v>0.39083673788566309</v>
      </c>
      <c r="AN712" s="104">
        <v>871.542124610972</v>
      </c>
      <c r="AO712" s="104">
        <v>4033.6067136929223</v>
      </c>
      <c r="AP712" s="104">
        <v>3162.0645890819487</v>
      </c>
      <c r="AT712" s="105">
        <v>707</v>
      </c>
      <c r="AU712" s="109">
        <v>25.528639344091406</v>
      </c>
      <c r="AV712" s="109">
        <v>2</v>
      </c>
      <c r="AW712" s="109">
        <v>3.3605290551880733</v>
      </c>
      <c r="AX712" s="110">
        <v>130.40925334252589</v>
      </c>
      <c r="AY712" s="109">
        <v>25</v>
      </c>
      <c r="AZ712" s="109">
        <v>26.88916839927948</v>
      </c>
      <c r="BA712" s="109">
        <v>1.8891683992794803</v>
      </c>
      <c r="BB712" s="110">
        <v>1163.784513234448</v>
      </c>
      <c r="BC712" s="110">
        <v>3850</v>
      </c>
      <c r="BD712" s="110">
        <v>2686.2154867655518</v>
      </c>
      <c r="BE712" s="111" t="s">
        <v>105</v>
      </c>
      <c r="BG712" s="103">
        <v>22.838739370633586</v>
      </c>
      <c r="BH712" s="103">
        <v>23.674971203440322</v>
      </c>
      <c r="BI712" s="103">
        <v>0.83623183280673552</v>
      </c>
      <c r="BJ712" s="104">
        <v>961.19115724353071</v>
      </c>
      <c r="BK712" s="104">
        <v>3589.6015703758017</v>
      </c>
      <c r="BL712" s="104">
        <v>2628.4104131322665</v>
      </c>
      <c r="BP712" s="105">
        <v>707</v>
      </c>
      <c r="BQ712" s="109">
        <v>25.114065904670625</v>
      </c>
      <c r="BR712" s="109">
        <v>4</v>
      </c>
      <c r="BS712" s="109">
        <v>5.0313018398350815</v>
      </c>
      <c r="BT712" s="110">
        <v>139.24115315094824</v>
      </c>
      <c r="BU712" s="109">
        <v>25</v>
      </c>
      <c r="BV712" s="109">
        <v>26.145367744505705</v>
      </c>
      <c r="BW712" s="109">
        <v>1.1453677445057053</v>
      </c>
      <c r="BX712" s="110">
        <v>1061.0463148268041</v>
      </c>
      <c r="BY712" s="110">
        <v>4030</v>
      </c>
      <c r="BZ712" s="110">
        <v>2968.9536851731959</v>
      </c>
      <c r="CA712" s="111" t="s">
        <v>105</v>
      </c>
      <c r="CC712" s="103">
        <v>22.8748936129589</v>
      </c>
      <c r="CD712" s="103">
        <v>23.753002027491753</v>
      </c>
      <c r="CE712" s="103">
        <v>0.87810841453286059</v>
      </c>
      <c r="CF712" s="104">
        <v>968.49364836714187</v>
      </c>
      <c r="CG712" s="104">
        <v>3664.3033488745268</v>
      </c>
      <c r="CH712" s="104">
        <v>2695.8097005073823</v>
      </c>
    </row>
    <row r="713" spans="2:86" x14ac:dyDescent="0.2">
      <c r="B713" s="105">
        <v>708</v>
      </c>
      <c r="C713" s="109">
        <v>20.197529682129808</v>
      </c>
      <c r="D713" s="109">
        <v>1</v>
      </c>
      <c r="E713" s="109">
        <v>3.7484733825285721</v>
      </c>
      <c r="F713" s="110">
        <v>179.86909383378966</v>
      </c>
      <c r="G713" s="109">
        <v>22.946003064658381</v>
      </c>
      <c r="H713" s="109">
        <v>22.946003064658381</v>
      </c>
      <c r="I713" s="109">
        <v>0</v>
      </c>
      <c r="J713" s="110">
        <v>868.24918577354106</v>
      </c>
      <c r="K713" s="110">
        <v>4180.2805516385088</v>
      </c>
      <c r="L713" s="110">
        <v>3312.0313658649675</v>
      </c>
      <c r="M713" s="111" t="s">
        <v>104</v>
      </c>
      <c r="O713" s="103">
        <v>21.64771066001391</v>
      </c>
      <c r="P713" s="103">
        <v>22.058093512407666</v>
      </c>
      <c r="Q713" s="103">
        <v>0.41038285239375349</v>
      </c>
      <c r="R713" s="104">
        <v>873.22324739279202</v>
      </c>
      <c r="S713" s="104">
        <v>3994.8223820793419</v>
      </c>
      <c r="T713" s="104">
        <v>3121.5991346865517</v>
      </c>
      <c r="X713" s="105">
        <v>708</v>
      </c>
      <c r="Y713" s="109">
        <v>16.980640236250583</v>
      </c>
      <c r="Z713" s="109">
        <v>1</v>
      </c>
      <c r="AA713" s="109">
        <v>2.5829644222912571</v>
      </c>
      <c r="AB713" s="110">
        <v>105.59101932090682</v>
      </c>
      <c r="AC713" s="109">
        <v>18.563604658541841</v>
      </c>
      <c r="AD713" s="109">
        <v>18.563604658541841</v>
      </c>
      <c r="AE713" s="109">
        <v>0</v>
      </c>
      <c r="AF713" s="110">
        <v>662.49915907716206</v>
      </c>
      <c r="AG713" s="110">
        <v>3411.4488385375316</v>
      </c>
      <c r="AH713" s="110">
        <v>2748.9496794603697</v>
      </c>
      <c r="AI713" s="111" t="s">
        <v>104</v>
      </c>
      <c r="AK713" s="103">
        <v>21.658673849807226</v>
      </c>
      <c r="AL713" s="103">
        <v>22.048958558402102</v>
      </c>
      <c r="AM713" s="103">
        <v>0.39028470859486414</v>
      </c>
      <c r="AN713" s="104">
        <v>871.2468661850769</v>
      </c>
      <c r="AO713" s="104">
        <v>4032.7279596319686</v>
      </c>
      <c r="AP713" s="104">
        <v>3161.4810934468896</v>
      </c>
      <c r="AT713" s="105">
        <v>708</v>
      </c>
      <c r="AU713" s="109">
        <v>24.68575103970668</v>
      </c>
      <c r="AV713" s="109">
        <v>4</v>
      </c>
      <c r="AW713" s="109">
        <v>5.7577692069200985</v>
      </c>
      <c r="AX713" s="110">
        <v>110.75056028878414</v>
      </c>
      <c r="AY713" s="109">
        <v>25</v>
      </c>
      <c r="AZ713" s="109">
        <v>26.443520246626779</v>
      </c>
      <c r="BA713" s="109">
        <v>1.4435202466267789</v>
      </c>
      <c r="BB713" s="110">
        <v>1077.278597282801</v>
      </c>
      <c r="BC713" s="110">
        <v>3950</v>
      </c>
      <c r="BD713" s="110">
        <v>2872.721402717199</v>
      </c>
      <c r="BE713" s="111" t="s">
        <v>105</v>
      </c>
      <c r="BG713" s="103">
        <v>22.841791998641167</v>
      </c>
      <c r="BH713" s="103">
        <v>23.678881583444824</v>
      </c>
      <c r="BI713" s="103">
        <v>0.83708958480365647</v>
      </c>
      <c r="BJ713" s="104">
        <v>961.3551225543207</v>
      </c>
      <c r="BK713" s="104">
        <v>3590.1106077057793</v>
      </c>
      <c r="BL713" s="104">
        <v>2628.7554851514542</v>
      </c>
      <c r="BP713" s="105">
        <v>708</v>
      </c>
      <c r="BQ713" s="109">
        <v>21.961962771749089</v>
      </c>
      <c r="BR713" s="109">
        <v>2</v>
      </c>
      <c r="BS713" s="109">
        <v>3.6157204206450806</v>
      </c>
      <c r="BT713" s="110">
        <v>146.53735155526465</v>
      </c>
      <c r="BU713" s="109">
        <v>23.577683192394169</v>
      </c>
      <c r="BV713" s="109">
        <v>23.577683192394169</v>
      </c>
      <c r="BW713" s="109">
        <v>0</v>
      </c>
      <c r="BX713" s="110">
        <v>853.86784732708975</v>
      </c>
      <c r="BY713" s="110">
        <v>3676.6524788591255</v>
      </c>
      <c r="BZ713" s="110">
        <v>2822.7846315320357</v>
      </c>
      <c r="CA713" s="111" t="s">
        <v>104</v>
      </c>
      <c r="CC713" s="103">
        <v>22.875886253607817</v>
      </c>
      <c r="CD713" s="103">
        <v>23.752754402018454</v>
      </c>
      <c r="CE713" s="103">
        <v>0.87686814841063909</v>
      </c>
      <c r="CF713" s="104">
        <v>968.33174751821537</v>
      </c>
      <c r="CG713" s="104">
        <v>3664.3207911485169</v>
      </c>
      <c r="CH713" s="104">
        <v>2695.989043630299</v>
      </c>
    </row>
    <row r="714" spans="2:86" x14ac:dyDescent="0.2">
      <c r="B714" s="105">
        <v>709</v>
      </c>
      <c r="C714" s="109">
        <v>19.085834369602129</v>
      </c>
      <c r="D714" s="109">
        <v>2</v>
      </c>
      <c r="E714" s="109">
        <v>2.9271866580058528</v>
      </c>
      <c r="F714" s="110">
        <v>146.78386128339531</v>
      </c>
      <c r="G714" s="109">
        <v>20.01302102760798</v>
      </c>
      <c r="H714" s="109">
        <v>20.01302102760798</v>
      </c>
      <c r="I714" s="109">
        <v>0</v>
      </c>
      <c r="J714" s="110">
        <v>747.17449211163466</v>
      </c>
      <c r="K714" s="110">
        <v>3702.3437849694365</v>
      </c>
      <c r="L714" s="110">
        <v>2955.1692928578018</v>
      </c>
      <c r="M714" s="111" t="s">
        <v>104</v>
      </c>
      <c r="O714" s="103">
        <v>21.645405032887805</v>
      </c>
      <c r="P714" s="103">
        <v>22.055209066025718</v>
      </c>
      <c r="Q714" s="103">
        <v>0.40980403313790897</v>
      </c>
      <c r="R714" s="104">
        <v>873.04546353484966</v>
      </c>
      <c r="S714" s="104">
        <v>3994.4098593753788</v>
      </c>
      <c r="T714" s="104">
        <v>3121.364395840531</v>
      </c>
      <c r="X714" s="105">
        <v>709</v>
      </c>
      <c r="Y714" s="109">
        <v>13.807339464320819</v>
      </c>
      <c r="Z714" s="109">
        <v>3</v>
      </c>
      <c r="AA714" s="109">
        <v>3.3526414170353247</v>
      </c>
      <c r="AB714" s="110">
        <v>165.47203864093399</v>
      </c>
      <c r="AC714" s="109">
        <v>14.159980881356145</v>
      </c>
      <c r="AD714" s="109">
        <v>14.159980881356145</v>
      </c>
      <c r="AE714" s="109">
        <v>0</v>
      </c>
      <c r="AF714" s="110">
        <v>590.27146508161832</v>
      </c>
      <c r="AG714" s="110">
        <v>2758.796558644106</v>
      </c>
      <c r="AH714" s="110">
        <v>2168.5250935624877</v>
      </c>
      <c r="AI714" s="111" t="s">
        <v>104</v>
      </c>
      <c r="AK714" s="103">
        <v>21.648097414026619</v>
      </c>
      <c r="AL714" s="103">
        <v>22.037831650536027</v>
      </c>
      <c r="AM714" s="103">
        <v>0.38973423650939887</v>
      </c>
      <c r="AN714" s="104">
        <v>870.8505680170889</v>
      </c>
      <c r="AO714" s="104">
        <v>4030.9311593484877</v>
      </c>
      <c r="AP714" s="104">
        <v>3160.080591331397</v>
      </c>
      <c r="AT714" s="105">
        <v>709</v>
      </c>
      <c r="AU714" s="109">
        <v>21.749981014656342</v>
      </c>
      <c r="AV714" s="109">
        <v>3</v>
      </c>
      <c r="AW714" s="109">
        <v>4.8505526347149797</v>
      </c>
      <c r="AX714" s="110">
        <v>159.59966103861478</v>
      </c>
      <c r="AY714" s="109">
        <v>23.600533649371322</v>
      </c>
      <c r="AZ714" s="109">
        <v>23.600533649371322</v>
      </c>
      <c r="BA714" s="109">
        <v>0</v>
      </c>
      <c r="BB714" s="110">
        <v>867.61567051975453</v>
      </c>
      <c r="BC714" s="110">
        <v>3690.0800474056982</v>
      </c>
      <c r="BD714" s="110">
        <v>2822.4643768859437</v>
      </c>
      <c r="BE714" s="111" t="s">
        <v>104</v>
      </c>
      <c r="BG714" s="103">
        <v>22.842862156117512</v>
      </c>
      <c r="BH714" s="103">
        <v>23.678771078601279</v>
      </c>
      <c r="BI714" s="103">
        <v>0.83590892248376425</v>
      </c>
      <c r="BJ714" s="104">
        <v>961.22290894073171</v>
      </c>
      <c r="BK714" s="104">
        <v>3590.2516083259488</v>
      </c>
      <c r="BL714" s="104">
        <v>2629.0286993852123</v>
      </c>
      <c r="BP714" s="105">
        <v>709</v>
      </c>
      <c r="BQ714" s="109">
        <v>21.501975774850816</v>
      </c>
      <c r="BR714" s="109">
        <v>0</v>
      </c>
      <c r="BS714" s="109">
        <v>6.7798633665972847</v>
      </c>
      <c r="BT714" s="110">
        <v>148.07348730858982</v>
      </c>
      <c r="BU714" s="109">
        <v>25</v>
      </c>
      <c r="BV714" s="109">
        <v>28.281839141448103</v>
      </c>
      <c r="BW714" s="109">
        <v>3.2818391414481027</v>
      </c>
      <c r="BX714" s="110">
        <v>1390.3493585258052</v>
      </c>
      <c r="BY714" s="110">
        <v>3750</v>
      </c>
      <c r="BZ714" s="110">
        <v>2359.6506414741948</v>
      </c>
      <c r="CA714" s="111" t="s">
        <v>105</v>
      </c>
      <c r="CC714" s="103">
        <v>22.878882182728258</v>
      </c>
      <c r="CD714" s="103">
        <v>23.759142391777875</v>
      </c>
      <c r="CE714" s="103">
        <v>0.88026020904961999</v>
      </c>
      <c r="CF714" s="104">
        <v>968.92697687083535</v>
      </c>
      <c r="CG714" s="104">
        <v>3664.4416362949928</v>
      </c>
      <c r="CH714" s="104">
        <v>2695.5146594241546</v>
      </c>
    </row>
    <row r="715" spans="2:86" x14ac:dyDescent="0.2">
      <c r="B715" s="105">
        <v>710</v>
      </c>
      <c r="C715" s="109">
        <v>17.892011002607099</v>
      </c>
      <c r="D715" s="109">
        <v>2</v>
      </c>
      <c r="E715" s="109">
        <v>2.245007839151254</v>
      </c>
      <c r="F715" s="110">
        <v>168.7879289087806</v>
      </c>
      <c r="G715" s="109">
        <v>18.137018841758351</v>
      </c>
      <c r="H715" s="109">
        <v>18.137018841758351</v>
      </c>
      <c r="I715" s="109">
        <v>0</v>
      </c>
      <c r="J715" s="110">
        <v>712.89849416153118</v>
      </c>
      <c r="K715" s="110">
        <v>3364.6633915165035</v>
      </c>
      <c r="L715" s="110">
        <v>2651.7648973549722</v>
      </c>
      <c r="M715" s="111" t="s">
        <v>104</v>
      </c>
      <c r="O715" s="103">
        <v>21.640463643886218</v>
      </c>
      <c r="P715" s="103">
        <v>22.049690488245059</v>
      </c>
      <c r="Q715" s="103">
        <v>0.40922684435884149</v>
      </c>
      <c r="R715" s="104">
        <v>872.8199044230563</v>
      </c>
      <c r="S715" s="104">
        <v>3993.5228925192396</v>
      </c>
      <c r="T715" s="104">
        <v>3120.702988096185</v>
      </c>
      <c r="X715" s="105">
        <v>710</v>
      </c>
      <c r="Y715" s="109">
        <v>15.979854556704931</v>
      </c>
      <c r="Z715" s="109">
        <v>2</v>
      </c>
      <c r="AA715" s="109">
        <v>4.648747501983677</v>
      </c>
      <c r="AB715" s="110">
        <v>124.96364249990329</v>
      </c>
      <c r="AC715" s="109">
        <v>18.628602058688607</v>
      </c>
      <c r="AD715" s="109">
        <v>18.628602058688607</v>
      </c>
      <c r="AE715" s="109">
        <v>0</v>
      </c>
      <c r="AF715" s="110">
        <v>683.82170426056143</v>
      </c>
      <c r="AG715" s="110">
        <v>3493.1483705639494</v>
      </c>
      <c r="AH715" s="110">
        <v>2809.3266663033878</v>
      </c>
      <c r="AI715" s="111" t="s">
        <v>104</v>
      </c>
      <c r="AK715" s="103">
        <v>21.643844603666988</v>
      </c>
      <c r="AL715" s="103">
        <v>22.033029918716526</v>
      </c>
      <c r="AM715" s="103">
        <v>0.38918531504952647</v>
      </c>
      <c r="AN715" s="104">
        <v>870.58714708222055</v>
      </c>
      <c r="AO715" s="104">
        <v>4030.1737188009042</v>
      </c>
      <c r="AP715" s="104">
        <v>3159.5865717186816</v>
      </c>
      <c r="AT715" s="105">
        <v>710</v>
      </c>
      <c r="AU715" s="109">
        <v>22.25429652934573</v>
      </c>
      <c r="AV715" s="109">
        <v>5</v>
      </c>
      <c r="AW715" s="109">
        <v>4.1157683415798907</v>
      </c>
      <c r="AX715" s="110">
        <v>124.46486470567723</v>
      </c>
      <c r="AY715" s="109">
        <v>21.370064870925621</v>
      </c>
      <c r="AZ715" s="109">
        <v>21.370064870925621</v>
      </c>
      <c r="BA715" s="109">
        <v>0</v>
      </c>
      <c r="BB715" s="110">
        <v>765.56681083344586</v>
      </c>
      <c r="BC715" s="110">
        <v>3455.5097306388429</v>
      </c>
      <c r="BD715" s="110">
        <v>2689.9429198053972</v>
      </c>
      <c r="BE715" s="111" t="s">
        <v>104</v>
      </c>
      <c r="BG715" s="103">
        <v>22.840787793744003</v>
      </c>
      <c r="BH715" s="103">
        <v>23.67551937971723</v>
      </c>
      <c r="BI715" s="103">
        <v>0.83473158597322372</v>
      </c>
      <c r="BJ715" s="104">
        <v>960.94733697156653</v>
      </c>
      <c r="BK715" s="104">
        <v>3590.0618310334316</v>
      </c>
      <c r="BL715" s="104">
        <v>2629.1144940618606</v>
      </c>
      <c r="BP715" s="105">
        <v>710</v>
      </c>
      <c r="BQ715" s="109">
        <v>25.658394318505927</v>
      </c>
      <c r="BR715" s="109">
        <v>2</v>
      </c>
      <c r="BS715" s="109">
        <v>5.3842328795771834</v>
      </c>
      <c r="BT715" s="110">
        <v>157.51627443261651</v>
      </c>
      <c r="BU715" s="109">
        <v>25</v>
      </c>
      <c r="BV715" s="109">
        <v>29.04262719808311</v>
      </c>
      <c r="BW715" s="109">
        <v>4.0426271980831103</v>
      </c>
      <c r="BX715" s="110">
        <v>1513.9103541450829</v>
      </c>
      <c r="BY715" s="110">
        <v>3890</v>
      </c>
      <c r="BZ715" s="110">
        <v>2376.0896458549169</v>
      </c>
      <c r="CA715" s="111" t="s">
        <v>105</v>
      </c>
      <c r="CC715" s="103">
        <v>22.881869672611739</v>
      </c>
      <c r="CD715" s="103">
        <v>23.76658391967408</v>
      </c>
      <c r="CE715" s="103">
        <v>0.88471424706234325</v>
      </c>
      <c r="CF715" s="104">
        <v>969.69455909234841</v>
      </c>
      <c r="CG715" s="104">
        <v>3664.759324131197</v>
      </c>
      <c r="CH715" s="104">
        <v>2695.064765038846</v>
      </c>
    </row>
    <row r="716" spans="2:86" x14ac:dyDescent="0.2">
      <c r="B716" s="105">
        <v>711</v>
      </c>
      <c r="C716" s="109">
        <v>18.456394315827289</v>
      </c>
      <c r="D716" s="109">
        <v>2</v>
      </c>
      <c r="E716" s="109">
        <v>3.8231960433898484</v>
      </c>
      <c r="F716" s="110">
        <v>177.99869031431996</v>
      </c>
      <c r="G716" s="109">
        <v>20.279590359217138</v>
      </c>
      <c r="H716" s="109">
        <v>20.279590359217138</v>
      </c>
      <c r="I716" s="109">
        <v>0</v>
      </c>
      <c r="J716" s="110">
        <v>786.38640109083417</v>
      </c>
      <c r="K716" s="110">
        <v>3750.3262646590847</v>
      </c>
      <c r="L716" s="110">
        <v>2963.9398635682505</v>
      </c>
      <c r="M716" s="111" t="s">
        <v>104</v>
      </c>
      <c r="O716" s="103">
        <v>21.638549616762912</v>
      </c>
      <c r="P716" s="103">
        <v>22.047200895939817</v>
      </c>
      <c r="Q716" s="103">
        <v>0.40865127917690219</v>
      </c>
      <c r="R716" s="104">
        <v>872.69833831429094</v>
      </c>
      <c r="S716" s="104">
        <v>3993.1808438162011</v>
      </c>
      <c r="T716" s="104">
        <v>3120.4825055019119</v>
      </c>
      <c r="X716" s="105">
        <v>711</v>
      </c>
      <c r="Y716" s="109">
        <v>22.619294355262205</v>
      </c>
      <c r="Z716" s="109">
        <v>2</v>
      </c>
      <c r="AA716" s="109">
        <v>4.584667523783061</v>
      </c>
      <c r="AB716" s="110">
        <v>175.13733075403937</v>
      </c>
      <c r="AC716" s="109">
        <v>25</v>
      </c>
      <c r="AD716" s="109">
        <v>25.203961879045266</v>
      </c>
      <c r="AE716" s="109">
        <v>0.20396187904526641</v>
      </c>
      <c r="AF716" s="110">
        <v>961.85046898218729</v>
      </c>
      <c r="AG716" s="110">
        <v>4640</v>
      </c>
      <c r="AH716" s="110">
        <v>3678.1495310178125</v>
      </c>
      <c r="AI716" s="111" t="s">
        <v>105</v>
      </c>
      <c r="AK716" s="103">
        <v>21.648564934744812</v>
      </c>
      <c r="AL716" s="103">
        <v>22.037489738632601</v>
      </c>
      <c r="AM716" s="103">
        <v>0.38892480388777645</v>
      </c>
      <c r="AN716" s="104">
        <v>870.71550618475214</v>
      </c>
      <c r="AO716" s="104">
        <v>4031.0314210248125</v>
      </c>
      <c r="AP716" s="104">
        <v>3160.3159148400591</v>
      </c>
      <c r="AT716" s="105">
        <v>711</v>
      </c>
      <c r="AU716" s="109">
        <v>26.759861411691311</v>
      </c>
      <c r="AV716" s="109">
        <v>2</v>
      </c>
      <c r="AW716" s="109">
        <v>5.2254229989302798</v>
      </c>
      <c r="AX716" s="110">
        <v>135.07816027738971</v>
      </c>
      <c r="AY716" s="109">
        <v>25</v>
      </c>
      <c r="AZ716" s="109">
        <v>29.985284410621592</v>
      </c>
      <c r="BA716" s="109">
        <v>4.9852844106215919</v>
      </c>
      <c r="BB716" s="110">
        <v>1632.8708218706286</v>
      </c>
      <c r="BC716" s="110">
        <v>3850</v>
      </c>
      <c r="BD716" s="110">
        <v>2217.1291781293712</v>
      </c>
      <c r="BE716" s="111" t="s">
        <v>105</v>
      </c>
      <c r="BG716" s="103">
        <v>22.843824660419468</v>
      </c>
      <c r="BH716" s="103">
        <v>23.684393873431581</v>
      </c>
      <c r="BI716" s="103">
        <v>0.84056921301211029</v>
      </c>
      <c r="BJ716" s="104">
        <v>961.89237703471565</v>
      </c>
      <c r="BK716" s="104">
        <v>3590.427426207787</v>
      </c>
      <c r="BL716" s="104">
        <v>2628.5350491730665</v>
      </c>
      <c r="BP716" s="105">
        <v>711</v>
      </c>
      <c r="BQ716" s="109">
        <v>22.357966241858144</v>
      </c>
      <c r="BR716" s="109">
        <v>1</v>
      </c>
      <c r="BS716" s="109">
        <v>4.3424230734044524</v>
      </c>
      <c r="BT716" s="110">
        <v>176.78036617181954</v>
      </c>
      <c r="BU716" s="109">
        <v>25</v>
      </c>
      <c r="BV716" s="109">
        <v>25.700389315262598</v>
      </c>
      <c r="BW716" s="109">
        <v>0.70038931526259773</v>
      </c>
      <c r="BX716" s="110">
        <v>1031.8387634612091</v>
      </c>
      <c r="BY716" s="110">
        <v>3820</v>
      </c>
      <c r="BZ716" s="110">
        <v>2788.1612365387909</v>
      </c>
      <c r="CA716" s="111" t="s">
        <v>105</v>
      </c>
      <c r="CC716" s="103">
        <v>22.884848758866855</v>
      </c>
      <c r="CD716" s="103">
        <v>23.769303758486437</v>
      </c>
      <c r="CE716" s="103">
        <v>0.88445499961958685</v>
      </c>
      <c r="CF716" s="104">
        <v>969.78196303660843</v>
      </c>
      <c r="CG716" s="104">
        <v>3664.9776654474681</v>
      </c>
      <c r="CH716" s="104">
        <v>2695.1957024108569</v>
      </c>
    </row>
    <row r="717" spans="2:86" x14ac:dyDescent="0.2">
      <c r="B717" s="105">
        <v>712</v>
      </c>
      <c r="C717" s="109">
        <v>22.936545006189533</v>
      </c>
      <c r="D717" s="109">
        <v>0</v>
      </c>
      <c r="E717" s="109">
        <v>5.374132879902219</v>
      </c>
      <c r="F717" s="110">
        <v>118.41895626569823</v>
      </c>
      <c r="G717" s="109">
        <v>25</v>
      </c>
      <c r="H717" s="109">
        <v>28.310677886091753</v>
      </c>
      <c r="I717" s="109">
        <v>3.310677886091753</v>
      </c>
      <c r="J717" s="110">
        <v>1464.3409757622137</v>
      </c>
      <c r="K717" s="110">
        <v>4500</v>
      </c>
      <c r="L717" s="110">
        <v>3035.6590242377861</v>
      </c>
      <c r="M717" s="111" t="s">
        <v>105</v>
      </c>
      <c r="O717" s="103">
        <v>21.643270754941618</v>
      </c>
      <c r="P717" s="103">
        <v>22.055997914184413</v>
      </c>
      <c r="Q717" s="103">
        <v>0.41272715924279385</v>
      </c>
      <c r="R717" s="104">
        <v>873.52929707475153</v>
      </c>
      <c r="S717" s="104">
        <v>3993.8926684737626</v>
      </c>
      <c r="T717" s="104">
        <v>3120.363371399013</v>
      </c>
      <c r="X717" s="105">
        <v>712</v>
      </c>
      <c r="Y717" s="109">
        <v>23.217617704989607</v>
      </c>
      <c r="Z717" s="109">
        <v>2</v>
      </c>
      <c r="AA717" s="109">
        <v>2.0954244371791613</v>
      </c>
      <c r="AB717" s="110">
        <v>156.07550294291156</v>
      </c>
      <c r="AC717" s="109">
        <v>23.313042142168769</v>
      </c>
      <c r="AD717" s="109">
        <v>23.313042142168769</v>
      </c>
      <c r="AE717" s="109">
        <v>0</v>
      </c>
      <c r="AF717" s="110">
        <v>855.4667672079745</v>
      </c>
      <c r="AG717" s="110">
        <v>4336.347585590378</v>
      </c>
      <c r="AH717" s="110">
        <v>3480.8808183824035</v>
      </c>
      <c r="AI717" s="111" t="s">
        <v>104</v>
      </c>
      <c r="AK717" s="103">
        <v>21.650902683631642</v>
      </c>
      <c r="AL717" s="103">
        <v>22.039281244817342</v>
      </c>
      <c r="AM717" s="103">
        <v>0.38837856118568687</v>
      </c>
      <c r="AN717" s="104">
        <v>870.69408941652637</v>
      </c>
      <c r="AO717" s="104">
        <v>4031.4602358626857</v>
      </c>
      <c r="AP717" s="104">
        <v>3160.7661464461576</v>
      </c>
      <c r="AT717" s="105">
        <v>712</v>
      </c>
      <c r="AU717" s="109">
        <v>21.029659994132583</v>
      </c>
      <c r="AV717" s="109">
        <v>4</v>
      </c>
      <c r="AW717" s="109">
        <v>3.7470762666006872</v>
      </c>
      <c r="AX717" s="110">
        <v>143.93772849757065</v>
      </c>
      <c r="AY717" s="109">
        <v>20.776736260733269</v>
      </c>
      <c r="AZ717" s="109">
        <v>20.776736260733269</v>
      </c>
      <c r="BA717" s="109">
        <v>0</v>
      </c>
      <c r="BB717" s="110">
        <v>767.23981631956872</v>
      </c>
      <c r="BC717" s="110">
        <v>3316.5104391099903</v>
      </c>
      <c r="BD717" s="110">
        <v>2549.2706227904218</v>
      </c>
      <c r="BE717" s="111" t="s">
        <v>104</v>
      </c>
      <c r="BG717" s="103">
        <v>22.840921446374963</v>
      </c>
      <c r="BH717" s="103">
        <v>23.680310084649705</v>
      </c>
      <c r="BI717" s="103">
        <v>0.83938863827473376</v>
      </c>
      <c r="BJ717" s="104">
        <v>961.61898860674489</v>
      </c>
      <c r="BK717" s="104">
        <v>3590.0427113382675</v>
      </c>
      <c r="BL717" s="104">
        <v>2628.423722731518</v>
      </c>
      <c r="BP717" s="105">
        <v>712</v>
      </c>
      <c r="BQ717" s="109">
        <v>18.752090270913776</v>
      </c>
      <c r="BR717" s="109">
        <v>4</v>
      </c>
      <c r="BS717" s="109">
        <v>4.3290715390658017</v>
      </c>
      <c r="BT717" s="110">
        <v>143.77457692823663</v>
      </c>
      <c r="BU717" s="109">
        <v>19.081161809979577</v>
      </c>
      <c r="BV717" s="109">
        <v>19.081161809979577</v>
      </c>
      <c r="BW717" s="109">
        <v>0</v>
      </c>
      <c r="BX717" s="110">
        <v>716.20943122762401</v>
      </c>
      <c r="BY717" s="110">
        <v>3142.1742714969364</v>
      </c>
      <c r="BZ717" s="110">
        <v>2425.9648402693124</v>
      </c>
      <c r="CA717" s="111" t="s">
        <v>104</v>
      </c>
      <c r="CC717" s="103">
        <v>22.879506501916172</v>
      </c>
      <c r="CD717" s="103">
        <v>23.762719289457635</v>
      </c>
      <c r="CE717" s="103">
        <v>0.88321278754146948</v>
      </c>
      <c r="CF717" s="104">
        <v>969.42582184024752</v>
      </c>
      <c r="CG717" s="104">
        <v>3664.2433910177624</v>
      </c>
      <c r="CH717" s="104">
        <v>2694.8175691775123</v>
      </c>
    </row>
    <row r="718" spans="2:86" x14ac:dyDescent="0.2">
      <c r="B718" s="105">
        <v>713</v>
      </c>
      <c r="C718" s="109">
        <v>22.53549224142375</v>
      </c>
      <c r="D718" s="109">
        <v>6</v>
      </c>
      <c r="E718" s="109">
        <v>5.1368075829846207</v>
      </c>
      <c r="F718" s="110">
        <v>143.35460801118927</v>
      </c>
      <c r="G718" s="109">
        <v>21.67229982440837</v>
      </c>
      <c r="H718" s="109">
        <v>21.67229982440837</v>
      </c>
      <c r="I718" s="109">
        <v>0</v>
      </c>
      <c r="J718" s="110">
        <v>793.52360274344039</v>
      </c>
      <c r="K718" s="110">
        <v>4201.0139683935067</v>
      </c>
      <c r="L718" s="110">
        <v>3407.4903656500665</v>
      </c>
      <c r="M718" s="111" t="s">
        <v>104</v>
      </c>
      <c r="O718" s="103">
        <v>21.643311468924036</v>
      </c>
      <c r="P718" s="103">
        <v>22.055459768195945</v>
      </c>
      <c r="Q718" s="103">
        <v>0.41214829927190633</v>
      </c>
      <c r="R718" s="104">
        <v>873.41708712477771</v>
      </c>
      <c r="S718" s="104">
        <v>3994.1831611805228</v>
      </c>
      <c r="T718" s="104">
        <v>3120.7660740557462</v>
      </c>
      <c r="X718" s="105">
        <v>713</v>
      </c>
      <c r="Y718" s="109">
        <v>17.411130178254712</v>
      </c>
      <c r="Z718" s="109">
        <v>2</v>
      </c>
      <c r="AA718" s="109">
        <v>5.4889806039407851</v>
      </c>
      <c r="AB718" s="110">
        <v>139.12226605942465</v>
      </c>
      <c r="AC718" s="109">
        <v>20.900110782195497</v>
      </c>
      <c r="AD718" s="109">
        <v>20.900110782195497</v>
      </c>
      <c r="AE718" s="109">
        <v>0</v>
      </c>
      <c r="AF718" s="110">
        <v>766.12558952528957</v>
      </c>
      <c r="AG718" s="110">
        <v>3902.0199407951895</v>
      </c>
      <c r="AH718" s="110">
        <v>3135.8943512698997</v>
      </c>
      <c r="AI718" s="111" t="s">
        <v>104</v>
      </c>
      <c r="AK718" s="103">
        <v>21.649849679562305</v>
      </c>
      <c r="AL718" s="103">
        <v>22.037683530283509</v>
      </c>
      <c r="AM718" s="103">
        <v>0.38783385072119081</v>
      </c>
      <c r="AN718" s="104">
        <v>870.54742952888091</v>
      </c>
      <c r="AO718" s="104">
        <v>4031.2786926718481</v>
      </c>
      <c r="AP718" s="104">
        <v>3160.7312631429654</v>
      </c>
      <c r="AT718" s="105">
        <v>713</v>
      </c>
      <c r="AU718" s="109">
        <v>25.905840460335092</v>
      </c>
      <c r="AV718" s="109">
        <v>3</v>
      </c>
      <c r="AW718" s="109">
        <v>3.2778571920784834</v>
      </c>
      <c r="AX718" s="110">
        <v>182.28426765227411</v>
      </c>
      <c r="AY718" s="109">
        <v>25</v>
      </c>
      <c r="AZ718" s="109">
        <v>26.183697652413574</v>
      </c>
      <c r="BA718" s="109">
        <v>1.1836976524135743</v>
      </c>
      <c r="BB718" s="110">
        <v>1109.8389155143102</v>
      </c>
      <c r="BC718" s="110">
        <v>3900</v>
      </c>
      <c r="BD718" s="110">
        <v>2790.1610844856896</v>
      </c>
      <c r="BE718" s="111" t="s">
        <v>105</v>
      </c>
      <c r="BG718" s="103">
        <v>22.843949607039235</v>
      </c>
      <c r="BH718" s="103">
        <v>23.683821147157087</v>
      </c>
      <c r="BI718" s="103">
        <v>0.83987154011784571</v>
      </c>
      <c r="BJ718" s="104">
        <v>961.82687069216922</v>
      </c>
      <c r="BK718" s="104">
        <v>3590.4774340432632</v>
      </c>
      <c r="BL718" s="104">
        <v>2628.6505633510887</v>
      </c>
      <c r="BP718" s="105">
        <v>713</v>
      </c>
      <c r="BQ718" s="109">
        <v>19.079755912917598</v>
      </c>
      <c r="BR718" s="109">
        <v>2</v>
      </c>
      <c r="BS718" s="109">
        <v>5.8445727045233316</v>
      </c>
      <c r="BT718" s="110">
        <v>142.00474121672633</v>
      </c>
      <c r="BU718" s="109">
        <v>22.924328617440928</v>
      </c>
      <c r="BV718" s="109">
        <v>22.924328617440928</v>
      </c>
      <c r="BW718" s="109">
        <v>0</v>
      </c>
      <c r="BX718" s="110">
        <v>829.73459973995409</v>
      </c>
      <c r="BY718" s="110">
        <v>3578.6492926161391</v>
      </c>
      <c r="BZ718" s="110">
        <v>2748.9146928761847</v>
      </c>
      <c r="CA718" s="111" t="s">
        <v>104</v>
      </c>
      <c r="CC718" s="103">
        <v>22.879569366033319</v>
      </c>
      <c r="CD718" s="103">
        <v>23.761543425962522</v>
      </c>
      <c r="CE718" s="103">
        <v>0.8819740599292093</v>
      </c>
      <c r="CF718" s="104">
        <v>969.22990147264557</v>
      </c>
      <c r="CG718" s="104">
        <v>3664.1233431939172</v>
      </c>
      <c r="CH718" s="104">
        <v>2694.8934417212695</v>
      </c>
    </row>
    <row r="719" spans="2:86" x14ac:dyDescent="0.2">
      <c r="B719" s="105">
        <v>714</v>
      </c>
      <c r="C719" s="109">
        <v>16.526677508100622</v>
      </c>
      <c r="D719" s="109">
        <v>1</v>
      </c>
      <c r="E719" s="109">
        <v>3.8671781642323366</v>
      </c>
      <c r="F719" s="110">
        <v>181.04675205400781</v>
      </c>
      <c r="G719" s="109">
        <v>19.393855672332958</v>
      </c>
      <c r="H719" s="109">
        <v>19.393855672332958</v>
      </c>
      <c r="I719" s="109">
        <v>0</v>
      </c>
      <c r="J719" s="110">
        <v>762.86242222399653</v>
      </c>
      <c r="K719" s="110">
        <v>3540.8940210199326</v>
      </c>
      <c r="L719" s="110">
        <v>2778.0315987959361</v>
      </c>
      <c r="M719" s="111" t="s">
        <v>104</v>
      </c>
      <c r="O719" s="103">
        <v>21.640160970609486</v>
      </c>
      <c r="P719" s="103">
        <v>22.051732031367006</v>
      </c>
      <c r="Q719" s="103">
        <v>0.41157106075751992</v>
      </c>
      <c r="R719" s="104">
        <v>873.2622486585301</v>
      </c>
      <c r="S719" s="104">
        <v>3993.5483024408018</v>
      </c>
      <c r="T719" s="104">
        <v>3120.2860537822735</v>
      </c>
      <c r="X719" s="105">
        <v>714</v>
      </c>
      <c r="Y719" s="109">
        <v>19.904254974176869</v>
      </c>
      <c r="Z719" s="109">
        <v>2</v>
      </c>
      <c r="AA719" s="109">
        <v>2.8700667326554061</v>
      </c>
      <c r="AB719" s="110">
        <v>172.54706843896491</v>
      </c>
      <c r="AC719" s="109">
        <v>20.774321706832275</v>
      </c>
      <c r="AD719" s="109">
        <v>20.774321706832275</v>
      </c>
      <c r="AE719" s="109">
        <v>0</v>
      </c>
      <c r="AF719" s="110">
        <v>795.77671964393312</v>
      </c>
      <c r="AG719" s="110">
        <v>3879.3779072298094</v>
      </c>
      <c r="AH719" s="110">
        <v>3083.6011875858762</v>
      </c>
      <c r="AI719" s="111" t="s">
        <v>104</v>
      </c>
      <c r="AK719" s="103">
        <v>21.648623449908623</v>
      </c>
      <c r="AL719" s="103">
        <v>22.03591411596495</v>
      </c>
      <c r="AM719" s="103">
        <v>0.38729066605631524</v>
      </c>
      <c r="AN719" s="104">
        <v>870.44270864668908</v>
      </c>
      <c r="AO719" s="104">
        <v>4031.06594647375</v>
      </c>
      <c r="AP719" s="104">
        <v>3160.6232378270593</v>
      </c>
      <c r="AT719" s="105">
        <v>714</v>
      </c>
      <c r="AU719" s="109">
        <v>16.994117839001582</v>
      </c>
      <c r="AV719" s="109">
        <v>3</v>
      </c>
      <c r="AW719" s="109">
        <v>6.9441772145462721</v>
      </c>
      <c r="AX719" s="110">
        <v>161.61533953210778</v>
      </c>
      <c r="AY719" s="109">
        <v>20.938295053547854</v>
      </c>
      <c r="AZ719" s="109">
        <v>20.938295053547854</v>
      </c>
      <c r="BA719" s="109">
        <v>0</v>
      </c>
      <c r="BB719" s="110">
        <v>789.76419113854342</v>
      </c>
      <c r="BC719" s="110">
        <v>3290.7442580321781</v>
      </c>
      <c r="BD719" s="110">
        <v>2500.9800668936346</v>
      </c>
      <c r="BE719" s="111" t="s">
        <v>104</v>
      </c>
      <c r="BG719" s="103">
        <v>22.841280623070759</v>
      </c>
      <c r="BH719" s="103">
        <v>23.679975872516177</v>
      </c>
      <c r="BI719" s="103">
        <v>0.83869524944541174</v>
      </c>
      <c r="BJ719" s="104">
        <v>961.58588654713617</v>
      </c>
      <c r="BK719" s="104">
        <v>3590.0576396791021</v>
      </c>
      <c r="BL719" s="104">
        <v>2628.4717531319607</v>
      </c>
      <c r="BP719" s="105">
        <v>714</v>
      </c>
      <c r="BQ719" s="109">
        <v>19.752687951204429</v>
      </c>
      <c r="BR719" s="109">
        <v>1</v>
      </c>
      <c r="BS719" s="109">
        <v>5.4196697422094502</v>
      </c>
      <c r="BT719" s="110">
        <v>154.4099973661543</v>
      </c>
      <c r="BU719" s="109">
        <v>24.172357693413879</v>
      </c>
      <c r="BV719" s="109">
        <v>24.172357693413879</v>
      </c>
      <c r="BW719" s="109">
        <v>0</v>
      </c>
      <c r="BX719" s="110">
        <v>879.58072816857066</v>
      </c>
      <c r="BY719" s="110">
        <v>3695.8536540120817</v>
      </c>
      <c r="BZ719" s="110">
        <v>2816.2729258435111</v>
      </c>
      <c r="CA719" s="111" t="s">
        <v>104</v>
      </c>
      <c r="CC719" s="103">
        <v>22.881379993942815</v>
      </c>
      <c r="CD719" s="103">
        <v>23.762118796085002</v>
      </c>
      <c r="CE719" s="103">
        <v>0.88073880214219358</v>
      </c>
      <c r="CF719" s="104">
        <v>969.10434240639336</v>
      </c>
      <c r="CG719" s="104">
        <v>3664.167783405147</v>
      </c>
      <c r="CH719" s="104">
        <v>2695.0634409987515</v>
      </c>
    </row>
    <row r="720" spans="2:86" x14ac:dyDescent="0.2">
      <c r="B720" s="105">
        <v>715</v>
      </c>
      <c r="C720" s="109">
        <v>20.522533932996136</v>
      </c>
      <c r="D720" s="109">
        <v>1</v>
      </c>
      <c r="E720" s="109">
        <v>3.4604897823346485</v>
      </c>
      <c r="F720" s="110">
        <v>127.11700480905307</v>
      </c>
      <c r="G720" s="109">
        <v>22.983023715330784</v>
      </c>
      <c r="H720" s="109">
        <v>22.983023715330784</v>
      </c>
      <c r="I720" s="109">
        <v>0</v>
      </c>
      <c r="J720" s="110">
        <v>816.60771626897667</v>
      </c>
      <c r="K720" s="110">
        <v>4186.944268759541</v>
      </c>
      <c r="L720" s="110">
        <v>3370.3365524905644</v>
      </c>
      <c r="M720" s="111" t="s">
        <v>104</v>
      </c>
      <c r="O720" s="103">
        <v>21.642039100322382</v>
      </c>
      <c r="P720" s="103">
        <v>22.053034537218704</v>
      </c>
      <c r="Q720" s="103">
        <v>0.41099543689632057</v>
      </c>
      <c r="R720" s="104">
        <v>873.18301155029303</v>
      </c>
      <c r="S720" s="104">
        <v>3993.8187863097787</v>
      </c>
      <c r="T720" s="104">
        <v>3120.635774759488</v>
      </c>
      <c r="X720" s="105">
        <v>715</v>
      </c>
      <c r="Y720" s="109">
        <v>17.219357328317244</v>
      </c>
      <c r="Z720" s="109">
        <v>1</v>
      </c>
      <c r="AA720" s="109">
        <v>3.3010295795024467</v>
      </c>
      <c r="AB720" s="110">
        <v>193.77485077796794</v>
      </c>
      <c r="AC720" s="109">
        <v>19.520386907819692</v>
      </c>
      <c r="AD720" s="109">
        <v>19.520386907819692</v>
      </c>
      <c r="AE720" s="109">
        <v>0</v>
      </c>
      <c r="AF720" s="110">
        <v>779.38645801255871</v>
      </c>
      <c r="AG720" s="110">
        <v>3583.6696434075443</v>
      </c>
      <c r="AH720" s="110">
        <v>2804.2831853949856</v>
      </c>
      <c r="AI720" s="111" t="s">
        <v>104</v>
      </c>
      <c r="AK720" s="103">
        <v>21.645646895304303</v>
      </c>
      <c r="AL720" s="103">
        <v>22.032395896093419</v>
      </c>
      <c r="AM720" s="103">
        <v>0.38674900078910357</v>
      </c>
      <c r="AN720" s="104">
        <v>870.31535724720072</v>
      </c>
      <c r="AO720" s="104">
        <v>4030.4402173785525</v>
      </c>
      <c r="AP720" s="104">
        <v>3160.1248601313496</v>
      </c>
      <c r="AT720" s="105">
        <v>715</v>
      </c>
      <c r="AU720" s="109">
        <v>21.398232913526542</v>
      </c>
      <c r="AV720" s="109">
        <v>3</v>
      </c>
      <c r="AW720" s="109">
        <v>4.3336570092071671</v>
      </c>
      <c r="AX720" s="110">
        <v>186.06724955710314</v>
      </c>
      <c r="AY720" s="109">
        <v>22.731889922733707</v>
      </c>
      <c r="AZ720" s="109">
        <v>22.731889922733707</v>
      </c>
      <c r="BA720" s="109">
        <v>0</v>
      </c>
      <c r="BB720" s="110">
        <v>868.02394723911425</v>
      </c>
      <c r="BC720" s="110">
        <v>3559.7834884100562</v>
      </c>
      <c r="BD720" s="110">
        <v>2691.7595411709417</v>
      </c>
      <c r="BE720" s="111" t="s">
        <v>104</v>
      </c>
      <c r="BG720" s="103">
        <v>22.841127629084273</v>
      </c>
      <c r="BH720" s="103">
        <v>23.678649878180813</v>
      </c>
      <c r="BI720" s="103">
        <v>0.83752224909653705</v>
      </c>
      <c r="BJ720" s="104">
        <v>961.45503068796415</v>
      </c>
      <c r="BK720" s="104">
        <v>3590.0152982087957</v>
      </c>
      <c r="BL720" s="104">
        <v>2628.5602675208265</v>
      </c>
      <c r="BP720" s="105">
        <v>715</v>
      </c>
      <c r="BQ720" s="109">
        <v>20.985203218362283</v>
      </c>
      <c r="BR720" s="109">
        <v>4</v>
      </c>
      <c r="BS720" s="109">
        <v>3.2696646829274738</v>
      </c>
      <c r="BT720" s="110">
        <v>139.07900927421736</v>
      </c>
      <c r="BU720" s="109">
        <v>20.254867901289757</v>
      </c>
      <c r="BV720" s="109">
        <v>20.254867901289757</v>
      </c>
      <c r="BW720" s="109">
        <v>0</v>
      </c>
      <c r="BX720" s="110">
        <v>746.72504631291008</v>
      </c>
      <c r="BY720" s="110">
        <v>3318.2301851934635</v>
      </c>
      <c r="BZ720" s="110">
        <v>2571.5051388805532</v>
      </c>
      <c r="CA720" s="111" t="s">
        <v>104</v>
      </c>
      <c r="CC720" s="103">
        <v>22.877706550456587</v>
      </c>
      <c r="CD720" s="103">
        <v>23.757213550078298</v>
      </c>
      <c r="CE720" s="103">
        <v>0.87950699962171497</v>
      </c>
      <c r="CF720" s="104">
        <v>968.79332241185705</v>
      </c>
      <c r="CG720" s="104">
        <v>3663.6839545964594</v>
      </c>
      <c r="CH720" s="104">
        <v>2694.8906321846002</v>
      </c>
    </row>
    <row r="721" spans="2:86" x14ac:dyDescent="0.2">
      <c r="B721" s="105">
        <v>716</v>
      </c>
      <c r="C721" s="109">
        <v>21.069879440047863</v>
      </c>
      <c r="D721" s="109">
        <v>0</v>
      </c>
      <c r="E721" s="109">
        <v>3.1682568898932515</v>
      </c>
      <c r="F721" s="110">
        <v>132.67336904601319</v>
      </c>
      <c r="G721" s="109">
        <v>24.238136329941113</v>
      </c>
      <c r="H721" s="109">
        <v>24.238136329941113</v>
      </c>
      <c r="I721" s="109">
        <v>0</v>
      </c>
      <c r="J721" s="110">
        <v>859.81745894424671</v>
      </c>
      <c r="K721" s="110">
        <v>4362.8645393894003</v>
      </c>
      <c r="L721" s="110">
        <v>3503.0470804451534</v>
      </c>
      <c r="M721" s="111" t="s">
        <v>104</v>
      </c>
      <c r="O721" s="103">
        <v>21.64566493444196</v>
      </c>
      <c r="P721" s="103">
        <v>22.056086355364965</v>
      </c>
      <c r="Q721" s="103">
        <v>0.41042142092300171</v>
      </c>
      <c r="R721" s="104">
        <v>873.16434457737955</v>
      </c>
      <c r="S721" s="104">
        <v>3994.3342133392198</v>
      </c>
      <c r="T721" s="104">
        <v>3121.1698687618418</v>
      </c>
      <c r="X721" s="105">
        <v>716</v>
      </c>
      <c r="Y721" s="109">
        <v>22.90383977953433</v>
      </c>
      <c r="Z721" s="109">
        <v>0</v>
      </c>
      <c r="AA721" s="109">
        <v>4.272611826140702</v>
      </c>
      <c r="AB721" s="110">
        <v>149.00850562654028</v>
      </c>
      <c r="AC721" s="109">
        <v>25</v>
      </c>
      <c r="AD721" s="109">
        <v>27.176451605675034</v>
      </c>
      <c r="AE721" s="109">
        <v>2.1764516056750338</v>
      </c>
      <c r="AF721" s="110">
        <v>1290.7697946480462</v>
      </c>
      <c r="AG721" s="110">
        <v>4500</v>
      </c>
      <c r="AH721" s="110">
        <v>3209.2302053519538</v>
      </c>
      <c r="AI721" s="111" t="s">
        <v>105</v>
      </c>
      <c r="AK721" s="103">
        <v>21.650331746009183</v>
      </c>
      <c r="AL721" s="103">
        <v>22.039580331441996</v>
      </c>
      <c r="AM721" s="103">
        <v>0.389248585432799</v>
      </c>
      <c r="AN721" s="104">
        <v>870.90258411507909</v>
      </c>
      <c r="AO721" s="104">
        <v>4031.0960271308172</v>
      </c>
      <c r="AP721" s="104">
        <v>3160.1934430157362</v>
      </c>
      <c r="AT721" s="105">
        <v>716</v>
      </c>
      <c r="AU721" s="109">
        <v>17.653432524560284</v>
      </c>
      <c r="AV721" s="109">
        <v>5</v>
      </c>
      <c r="AW721" s="109">
        <v>3.1607692997692682</v>
      </c>
      <c r="AX721" s="110">
        <v>148.08776429845904</v>
      </c>
      <c r="AY721" s="109">
        <v>15.814201824329551</v>
      </c>
      <c r="AZ721" s="109">
        <v>15.814201824329551</v>
      </c>
      <c r="BA721" s="109">
        <v>0</v>
      </c>
      <c r="BB721" s="110">
        <v>622.51381902834555</v>
      </c>
      <c r="BC721" s="110">
        <v>2622.1302736494326</v>
      </c>
      <c r="BD721" s="110">
        <v>1999.6164546210871</v>
      </c>
      <c r="BE721" s="111" t="s">
        <v>104</v>
      </c>
      <c r="BG721" s="103">
        <v>22.831313486898861</v>
      </c>
      <c r="BH721" s="103">
        <v>23.667666012183815</v>
      </c>
      <c r="BI721" s="103">
        <v>0.83635252528494974</v>
      </c>
      <c r="BJ721" s="104">
        <v>960.98164910743401</v>
      </c>
      <c r="BK721" s="104">
        <v>3588.6635034817573</v>
      </c>
      <c r="BL721" s="104">
        <v>2627.6818543743184</v>
      </c>
      <c r="BP721" s="105">
        <v>716</v>
      </c>
      <c r="BQ721" s="109">
        <v>26.045341264186263</v>
      </c>
      <c r="BR721" s="109">
        <v>5</v>
      </c>
      <c r="BS721" s="109">
        <v>6.212971003793843</v>
      </c>
      <c r="BT721" s="110">
        <v>153.11056881010032</v>
      </c>
      <c r="BU721" s="109">
        <v>25</v>
      </c>
      <c r="BV721" s="109">
        <v>27.258312267980102</v>
      </c>
      <c r="BW721" s="109">
        <v>2.2583122679801022</v>
      </c>
      <c r="BX721" s="110">
        <v>1241.8574090071158</v>
      </c>
      <c r="BY721" s="110">
        <v>4100</v>
      </c>
      <c r="BZ721" s="110">
        <v>2858.1425909928839</v>
      </c>
      <c r="CA721" s="111" t="s">
        <v>105</v>
      </c>
      <c r="CC721" s="103">
        <v>22.880670647453154</v>
      </c>
      <c r="CD721" s="103">
        <v>23.762103352756931</v>
      </c>
      <c r="CE721" s="103">
        <v>0.88143270530377971</v>
      </c>
      <c r="CF721" s="104">
        <v>969.17469683447621</v>
      </c>
      <c r="CG721" s="104">
        <v>3664.2933345481406</v>
      </c>
      <c r="CH721" s="104">
        <v>2695.1186377136619</v>
      </c>
    </row>
    <row r="722" spans="2:86" x14ac:dyDescent="0.2">
      <c r="B722" s="105">
        <v>717</v>
      </c>
      <c r="C722" s="109">
        <v>20.729592104149816</v>
      </c>
      <c r="D722" s="109">
        <v>3</v>
      </c>
      <c r="E722" s="109">
        <v>3.9061435150959514</v>
      </c>
      <c r="F722" s="110">
        <v>185.23203578766817</v>
      </c>
      <c r="G722" s="109">
        <v>21.635735619245768</v>
      </c>
      <c r="H722" s="109">
        <v>21.635735619245768</v>
      </c>
      <c r="I722" s="109">
        <v>0</v>
      </c>
      <c r="J722" s="110">
        <v>834.30410436504121</v>
      </c>
      <c r="K722" s="110">
        <v>4044.4324114642382</v>
      </c>
      <c r="L722" s="110">
        <v>3210.1283070991967</v>
      </c>
      <c r="M722" s="111" t="s">
        <v>104</v>
      </c>
      <c r="O722" s="103">
        <v>21.645651086024671</v>
      </c>
      <c r="P722" s="103">
        <v>22.055500092134672</v>
      </c>
      <c r="Q722" s="103">
        <v>0.40984900610999891</v>
      </c>
      <c r="R722" s="104">
        <v>873.11014619493562</v>
      </c>
      <c r="S722" s="104">
        <v>3994.404085303132</v>
      </c>
      <c r="T722" s="104">
        <v>3121.2939391081977</v>
      </c>
      <c r="X722" s="105">
        <v>717</v>
      </c>
      <c r="Y722" s="109">
        <v>13.345742945516255</v>
      </c>
      <c r="Z722" s="109">
        <v>2</v>
      </c>
      <c r="AA722" s="109">
        <v>5.981614547042776</v>
      </c>
      <c r="AB722" s="110">
        <v>154.31686391534637</v>
      </c>
      <c r="AC722" s="109">
        <v>17.327357492559031</v>
      </c>
      <c r="AD722" s="109">
        <v>17.327357492559031</v>
      </c>
      <c r="AE722" s="109">
        <v>0</v>
      </c>
      <c r="AF722" s="110">
        <v>674.13758869211733</v>
      </c>
      <c r="AG722" s="110">
        <v>3258.9243486606256</v>
      </c>
      <c r="AH722" s="110">
        <v>2584.7867599685082</v>
      </c>
      <c r="AI722" s="111" t="s">
        <v>104</v>
      </c>
      <c r="AK722" s="103">
        <v>21.644302493214973</v>
      </c>
      <c r="AL722" s="103">
        <v>22.033008193591392</v>
      </c>
      <c r="AM722" s="103">
        <v>0.38870570037640739</v>
      </c>
      <c r="AN722" s="104">
        <v>870.62815594851986</v>
      </c>
      <c r="AO722" s="104">
        <v>4030.0190791831601</v>
      </c>
      <c r="AP722" s="104">
        <v>3159.3909232346382</v>
      </c>
      <c r="AT722" s="105">
        <v>717</v>
      </c>
      <c r="AU722" s="109">
        <v>23.884229927062879</v>
      </c>
      <c r="AV722" s="109">
        <v>2</v>
      </c>
      <c r="AW722" s="109">
        <v>5.8873835003940354</v>
      </c>
      <c r="AX722" s="110">
        <v>123.20090333552965</v>
      </c>
      <c r="AY722" s="109">
        <v>25</v>
      </c>
      <c r="AZ722" s="109">
        <v>27.771613427456913</v>
      </c>
      <c r="BA722" s="109">
        <v>2.7716134274569129</v>
      </c>
      <c r="BB722" s="110">
        <v>1288.9429174540664</v>
      </c>
      <c r="BC722" s="110">
        <v>3850</v>
      </c>
      <c r="BD722" s="110">
        <v>2561.0570825459336</v>
      </c>
      <c r="BE722" s="111" t="s">
        <v>105</v>
      </c>
      <c r="BG722" s="103">
        <v>22.834338154281152</v>
      </c>
      <c r="BH722" s="103">
        <v>23.673389788216273</v>
      </c>
      <c r="BI722" s="103">
        <v>0.83905163393511983</v>
      </c>
      <c r="BJ722" s="104">
        <v>961.43905673413781</v>
      </c>
      <c r="BK722" s="104">
        <v>3589.0279895299</v>
      </c>
      <c r="BL722" s="104">
        <v>2627.5889327957575</v>
      </c>
      <c r="BP722" s="105">
        <v>717</v>
      </c>
      <c r="BQ722" s="109">
        <v>18.759734224275679</v>
      </c>
      <c r="BR722" s="109">
        <v>3</v>
      </c>
      <c r="BS722" s="109">
        <v>6.6170397275398223</v>
      </c>
      <c r="BT722" s="110">
        <v>154.96108733352338</v>
      </c>
      <c r="BU722" s="109">
        <v>22.376773951815501</v>
      </c>
      <c r="BV722" s="109">
        <v>22.376773951815501</v>
      </c>
      <c r="BW722" s="109">
        <v>0</v>
      </c>
      <c r="BX722" s="110">
        <v>826.26430588798848</v>
      </c>
      <c r="BY722" s="110">
        <v>3566.516092772325</v>
      </c>
      <c r="BZ722" s="110">
        <v>2740.2517868843365</v>
      </c>
      <c r="CA722" s="111" t="s">
        <v>104</v>
      </c>
      <c r="CC722" s="103">
        <v>22.879967862661474</v>
      </c>
      <c r="CD722" s="103">
        <v>23.760171233648222</v>
      </c>
      <c r="CE722" s="103">
        <v>0.88020337098675916</v>
      </c>
      <c r="CF722" s="104">
        <v>968.97537969229131</v>
      </c>
      <c r="CG722" s="104">
        <v>3664.1569646153985</v>
      </c>
      <c r="CH722" s="104">
        <v>2695.1815849231052</v>
      </c>
    </row>
    <row r="723" spans="2:86" x14ac:dyDescent="0.2">
      <c r="B723" s="105">
        <v>718</v>
      </c>
      <c r="C723" s="109">
        <v>17.856051739834108</v>
      </c>
      <c r="D723" s="109">
        <v>1</v>
      </c>
      <c r="E723" s="109">
        <v>4.4373319307730057</v>
      </c>
      <c r="F723" s="110">
        <v>135.8515283900841</v>
      </c>
      <c r="G723" s="109">
        <v>21.293383670607113</v>
      </c>
      <c r="H723" s="109">
        <v>21.293383670607113</v>
      </c>
      <c r="I723" s="109">
        <v>0</v>
      </c>
      <c r="J723" s="110">
        <v>774.65303850829753</v>
      </c>
      <c r="K723" s="110">
        <v>3882.8090607092804</v>
      </c>
      <c r="L723" s="110">
        <v>3108.156022200983</v>
      </c>
      <c r="M723" s="111" t="s">
        <v>104</v>
      </c>
      <c r="O723" s="103">
        <v>21.645160462883421</v>
      </c>
      <c r="P723" s="103">
        <v>22.054438648650649</v>
      </c>
      <c r="Q723" s="103">
        <v>0.4092781857672273</v>
      </c>
      <c r="R723" s="104">
        <v>872.97301930400704</v>
      </c>
      <c r="S723" s="104">
        <v>3994.2486604777919</v>
      </c>
      <c r="T723" s="104">
        <v>3121.2756411737864</v>
      </c>
      <c r="X723" s="105">
        <v>718</v>
      </c>
      <c r="Y723" s="109">
        <v>22.515347171415399</v>
      </c>
      <c r="Z723" s="109">
        <v>5</v>
      </c>
      <c r="AA723" s="109">
        <v>4.6840809294047094</v>
      </c>
      <c r="AB723" s="110">
        <v>158.09446861468197</v>
      </c>
      <c r="AC723" s="109">
        <v>22.199428100820107</v>
      </c>
      <c r="AD723" s="109">
        <v>22.199428100820107</v>
      </c>
      <c r="AE723" s="109">
        <v>0</v>
      </c>
      <c r="AF723" s="110">
        <v>824.0773116392852</v>
      </c>
      <c r="AG723" s="110">
        <v>4345.8970581476187</v>
      </c>
      <c r="AH723" s="110">
        <v>3521.8197465083335</v>
      </c>
      <c r="AI723" s="111" t="s">
        <v>104</v>
      </c>
      <c r="AK723" s="103">
        <v>21.645075648657318</v>
      </c>
      <c r="AL723" s="103">
        <v>22.033239976191989</v>
      </c>
      <c r="AM723" s="103">
        <v>0.38816432753465752</v>
      </c>
      <c r="AN723" s="104">
        <v>870.563321903521</v>
      </c>
      <c r="AO723" s="104">
        <v>4030.4590206580406</v>
      </c>
      <c r="AP723" s="104">
        <v>3159.8956987545175</v>
      </c>
      <c r="AT723" s="105">
        <v>718</v>
      </c>
      <c r="AU723" s="109">
        <v>27.210756601198756</v>
      </c>
      <c r="AV723" s="109">
        <v>7</v>
      </c>
      <c r="AW723" s="109">
        <v>4.0524274704823355</v>
      </c>
      <c r="AX723" s="110">
        <v>186.02793662753865</v>
      </c>
      <c r="AY723" s="109">
        <v>24.263184071681092</v>
      </c>
      <c r="AZ723" s="109">
        <v>24.263184071681092</v>
      </c>
      <c r="BA723" s="109">
        <v>0</v>
      </c>
      <c r="BB723" s="110">
        <v>913.9234587779714</v>
      </c>
      <c r="BC723" s="110">
        <v>3989.4776107521639</v>
      </c>
      <c r="BD723" s="110">
        <v>3075.5541519741923</v>
      </c>
      <c r="BE723" s="111" t="s">
        <v>104</v>
      </c>
      <c r="BG723" s="103">
        <v>22.836328190377806</v>
      </c>
      <c r="BH723" s="103">
        <v>23.674211228722495</v>
      </c>
      <c r="BI723" s="103">
        <v>0.83788303834468092</v>
      </c>
      <c r="BJ723" s="104">
        <v>961.372879021107</v>
      </c>
      <c r="BK723" s="104">
        <v>3589.5857188073683</v>
      </c>
      <c r="BL723" s="104">
        <v>2628.2128397862566</v>
      </c>
      <c r="BP723" s="105">
        <v>718</v>
      </c>
      <c r="BQ723" s="109">
        <v>26.197830108276939</v>
      </c>
      <c r="BR723" s="109">
        <v>1</v>
      </c>
      <c r="BS723" s="109">
        <v>5.1965514711922118</v>
      </c>
      <c r="BT723" s="110">
        <v>128.16913998414645</v>
      </c>
      <c r="BU723" s="109">
        <v>25</v>
      </c>
      <c r="BV723" s="109">
        <v>30.394381579469151</v>
      </c>
      <c r="BW723" s="109">
        <v>5.394381579469151</v>
      </c>
      <c r="BX723" s="110">
        <v>1687.3263769045193</v>
      </c>
      <c r="BY723" s="110">
        <v>3820</v>
      </c>
      <c r="BZ723" s="110">
        <v>2132.6736230954807</v>
      </c>
      <c r="CA723" s="111" t="s">
        <v>105</v>
      </c>
      <c r="CC723" s="103">
        <v>22.882920553660551</v>
      </c>
      <c r="CD723" s="103">
        <v>23.769411080926528</v>
      </c>
      <c r="CE723" s="103">
        <v>0.88649052726598254</v>
      </c>
      <c r="CF723" s="104">
        <v>969.97586854634733</v>
      </c>
      <c r="CG723" s="104">
        <v>3664.3740161967139</v>
      </c>
      <c r="CH723" s="104">
        <v>2694.3981476503645</v>
      </c>
    </row>
    <row r="724" spans="2:86" x14ac:dyDescent="0.2">
      <c r="B724" s="105">
        <v>719</v>
      </c>
      <c r="C724" s="109">
        <v>12.803057861889569</v>
      </c>
      <c r="D724" s="109">
        <v>3</v>
      </c>
      <c r="E724" s="109">
        <v>4.7508208142415569</v>
      </c>
      <c r="F724" s="110">
        <v>143.3154859197308</v>
      </c>
      <c r="G724" s="109">
        <v>14.553878676131127</v>
      </c>
      <c r="H724" s="109">
        <v>14.553878676131127</v>
      </c>
      <c r="I724" s="109">
        <v>0</v>
      </c>
      <c r="J724" s="110">
        <v>579.93184620366469</v>
      </c>
      <c r="K724" s="110">
        <v>2769.6981617036031</v>
      </c>
      <c r="L724" s="110">
        <v>2189.7663154999382</v>
      </c>
      <c r="M724" s="111" t="s">
        <v>104</v>
      </c>
      <c r="O724" s="103">
        <v>21.635297762206438</v>
      </c>
      <c r="P724" s="103">
        <v>22.044006715448258</v>
      </c>
      <c r="Q724" s="103">
        <v>0.40870895324182088</v>
      </c>
      <c r="R724" s="104">
        <v>872.56545160845712</v>
      </c>
      <c r="S724" s="104">
        <v>3992.5455304377724</v>
      </c>
      <c r="T724" s="104">
        <v>3119.9800788293164</v>
      </c>
      <c r="X724" s="105">
        <v>719</v>
      </c>
      <c r="Y724" s="109">
        <v>18.4294200537528</v>
      </c>
      <c r="Z724" s="109">
        <v>1</v>
      </c>
      <c r="AA724" s="109">
        <v>3.4214196531361796</v>
      </c>
      <c r="AB724" s="110">
        <v>110.06680076505329</v>
      </c>
      <c r="AC724" s="109">
        <v>20.85083970688898</v>
      </c>
      <c r="AD724" s="109">
        <v>20.85083970688898</v>
      </c>
      <c r="AE724" s="109">
        <v>0</v>
      </c>
      <c r="AF724" s="110">
        <v>735.59199197172268</v>
      </c>
      <c r="AG724" s="110">
        <v>3823.1511472400166</v>
      </c>
      <c r="AH724" s="110">
        <v>3087.559155268294</v>
      </c>
      <c r="AI724" s="111" t="s">
        <v>104</v>
      </c>
      <c r="AK724" s="103">
        <v>21.64397100896084</v>
      </c>
      <c r="AL724" s="103">
        <v>22.031595469558745</v>
      </c>
      <c r="AM724" s="103">
        <v>0.38762446059789163</v>
      </c>
      <c r="AN724" s="104">
        <v>870.37560099958239</v>
      </c>
      <c r="AO724" s="104">
        <v>4030.1706926004354</v>
      </c>
      <c r="AP724" s="104">
        <v>3159.7950916008508</v>
      </c>
      <c r="AT724" s="105">
        <v>719</v>
      </c>
      <c r="AU724" s="109">
        <v>20.592206146435213</v>
      </c>
      <c r="AV724" s="109">
        <v>1</v>
      </c>
      <c r="AW724" s="109">
        <v>3.4970790098373152</v>
      </c>
      <c r="AX724" s="110">
        <v>156.50495620391033</v>
      </c>
      <c r="AY724" s="109">
        <v>23.089285156272528</v>
      </c>
      <c r="AZ724" s="109">
        <v>23.089285156272528</v>
      </c>
      <c r="BA724" s="109">
        <v>0</v>
      </c>
      <c r="BB724" s="110">
        <v>849.18351089208613</v>
      </c>
      <c r="BC724" s="110">
        <v>3513.392773440879</v>
      </c>
      <c r="BD724" s="110">
        <v>2664.209262548793</v>
      </c>
      <c r="BE724" s="111" t="s">
        <v>104</v>
      </c>
      <c r="BG724" s="103">
        <v>22.836680008132873</v>
      </c>
      <c r="BH724" s="103">
        <v>23.673397701500726</v>
      </c>
      <c r="BI724" s="103">
        <v>0.83671769336784552</v>
      </c>
      <c r="BJ724" s="104">
        <v>961.21684373859091</v>
      </c>
      <c r="BK724" s="104">
        <v>3589.4797480905859</v>
      </c>
      <c r="BL724" s="104">
        <v>2628.2629043519901</v>
      </c>
      <c r="BP724" s="105">
        <v>719</v>
      </c>
      <c r="BQ724" s="109">
        <v>22.826088529800955</v>
      </c>
      <c r="BR724" s="109">
        <v>4</v>
      </c>
      <c r="BS724" s="109">
        <v>4.1064587494136093</v>
      </c>
      <c r="BT724" s="110">
        <v>134.67198996943088</v>
      </c>
      <c r="BU724" s="109">
        <v>22.932547279214564</v>
      </c>
      <c r="BV724" s="109">
        <v>22.932547279214564</v>
      </c>
      <c r="BW724" s="109">
        <v>0</v>
      </c>
      <c r="BX724" s="110">
        <v>822.64840834586778</v>
      </c>
      <c r="BY724" s="110">
        <v>3719.8820918821848</v>
      </c>
      <c r="BZ724" s="110">
        <v>2897.2336835363171</v>
      </c>
      <c r="CA724" s="111" t="s">
        <v>104</v>
      </c>
      <c r="CC724" s="103">
        <v>22.882989575531976</v>
      </c>
      <c r="CD724" s="103">
        <v>23.768247153524982</v>
      </c>
      <c r="CE724" s="103">
        <v>0.88525757799301175</v>
      </c>
      <c r="CF724" s="104">
        <v>969.77096248209079</v>
      </c>
      <c r="CG724" s="104">
        <v>3664.4512179709636</v>
      </c>
      <c r="CH724" s="104">
        <v>2694.6802554888709</v>
      </c>
    </row>
    <row r="725" spans="2:86" x14ac:dyDescent="0.2">
      <c r="B725" s="105">
        <v>720</v>
      </c>
      <c r="C725" s="109">
        <v>20.483296525296595</v>
      </c>
      <c r="D725" s="109">
        <v>2</v>
      </c>
      <c r="E725" s="109">
        <v>2.3187159785836853</v>
      </c>
      <c r="F725" s="110">
        <v>121.84556232446837</v>
      </c>
      <c r="G725" s="109">
        <v>20.802012503880281</v>
      </c>
      <c r="H725" s="109">
        <v>20.802012503880281</v>
      </c>
      <c r="I725" s="109">
        <v>0</v>
      </c>
      <c r="J725" s="110">
        <v>745.90593744087676</v>
      </c>
      <c r="K725" s="110">
        <v>3844.3622506984507</v>
      </c>
      <c r="L725" s="110">
        <v>3098.456313257574</v>
      </c>
      <c r="M725" s="111" t="s">
        <v>104</v>
      </c>
      <c r="O725" s="103">
        <v>21.634140421569874</v>
      </c>
      <c r="P725" s="103">
        <v>22.042281723487747</v>
      </c>
      <c r="Q725" s="103">
        <v>0.4081413019178739</v>
      </c>
      <c r="R725" s="104">
        <v>872.38953561655785</v>
      </c>
      <c r="S725" s="104">
        <v>3992.3397203270229</v>
      </c>
      <c r="T725" s="104">
        <v>3119.9501847104666</v>
      </c>
      <c r="X725" s="105">
        <v>720</v>
      </c>
      <c r="Y725" s="109">
        <v>17.198257931020589</v>
      </c>
      <c r="Z725" s="109">
        <v>1</v>
      </c>
      <c r="AA725" s="109">
        <v>4.0590759043490738</v>
      </c>
      <c r="AB725" s="110">
        <v>157.35701690336089</v>
      </c>
      <c r="AC725" s="109">
        <v>20.257333835369664</v>
      </c>
      <c r="AD725" s="109">
        <v>20.257333835369664</v>
      </c>
      <c r="AE725" s="109">
        <v>0</v>
      </c>
      <c r="AF725" s="110">
        <v>765.07703196445084</v>
      </c>
      <c r="AG725" s="110">
        <v>3716.3200903665397</v>
      </c>
      <c r="AH725" s="110">
        <v>2951.243058402089</v>
      </c>
      <c r="AI725" s="111" t="s">
        <v>104</v>
      </c>
      <c r="AK725" s="103">
        <v>21.642045123997519</v>
      </c>
      <c r="AL725" s="103">
        <v>22.029131217289038</v>
      </c>
      <c r="AM725" s="103">
        <v>0.38708609329150567</v>
      </c>
      <c r="AN725" s="104">
        <v>870.22935298703362</v>
      </c>
      <c r="AO725" s="104">
        <v>4029.7347889862217</v>
      </c>
      <c r="AP725" s="104">
        <v>3159.5054359991859</v>
      </c>
      <c r="AT725" s="105">
        <v>720</v>
      </c>
      <c r="AU725" s="109">
        <v>20.369059344643617</v>
      </c>
      <c r="AV725" s="109">
        <v>5</v>
      </c>
      <c r="AW725" s="109">
        <v>3.6302353095585973</v>
      </c>
      <c r="AX725" s="110">
        <v>138.42708291532682</v>
      </c>
      <c r="AY725" s="109">
        <v>18.999294654202213</v>
      </c>
      <c r="AZ725" s="109">
        <v>18.999294654202213</v>
      </c>
      <c r="BA725" s="109">
        <v>0</v>
      </c>
      <c r="BB725" s="110">
        <v>708.40592254139324</v>
      </c>
      <c r="BC725" s="110">
        <v>3099.8941981303319</v>
      </c>
      <c r="BD725" s="110">
        <v>2391.4882755889384</v>
      </c>
      <c r="BE725" s="111" t="s">
        <v>104</v>
      </c>
      <c r="BG725" s="103">
        <v>22.831350306252414</v>
      </c>
      <c r="BH725" s="103">
        <v>23.666905891712808</v>
      </c>
      <c r="BI725" s="103">
        <v>0.83555558546039022</v>
      </c>
      <c r="BJ725" s="104">
        <v>960.86571745915035</v>
      </c>
      <c r="BK725" s="104">
        <v>3588.7997681600855</v>
      </c>
      <c r="BL725" s="104">
        <v>2627.9340507009301</v>
      </c>
      <c r="BP725" s="105">
        <v>720</v>
      </c>
      <c r="BQ725" s="109">
        <v>15.104570707141118</v>
      </c>
      <c r="BR725" s="109">
        <v>3</v>
      </c>
      <c r="BS725" s="109">
        <v>6.2127197776604897</v>
      </c>
      <c r="BT725" s="110">
        <v>121.03356917249897</v>
      </c>
      <c r="BU725" s="109">
        <v>18.317290484801607</v>
      </c>
      <c r="BV725" s="109">
        <v>18.317290484801607</v>
      </c>
      <c r="BW725" s="109">
        <v>0</v>
      </c>
      <c r="BX725" s="110">
        <v>670.55228371654721</v>
      </c>
      <c r="BY725" s="110">
        <v>2957.5935727202409</v>
      </c>
      <c r="BZ725" s="110">
        <v>2287.0412890036937</v>
      </c>
      <c r="CA725" s="111" t="s">
        <v>104</v>
      </c>
      <c r="CC725" s="103">
        <v>22.876648326794854</v>
      </c>
      <c r="CD725" s="103">
        <v>23.76067638037398</v>
      </c>
      <c r="CE725" s="103">
        <v>0.8840280535791325</v>
      </c>
      <c r="CF725" s="104">
        <v>969.35538098380528</v>
      </c>
      <c r="CG725" s="104">
        <v>3663.4694712414489</v>
      </c>
      <c r="CH725" s="104">
        <v>2694.1140902576417</v>
      </c>
    </row>
    <row r="726" spans="2:86" x14ac:dyDescent="0.2">
      <c r="B726" s="105">
        <v>721</v>
      </c>
      <c r="C726" s="109">
        <v>15.856489491331425</v>
      </c>
      <c r="D726" s="109">
        <v>1</v>
      </c>
      <c r="E726" s="109">
        <v>4.9856549832114663</v>
      </c>
      <c r="F726" s="110">
        <v>157.20220070338462</v>
      </c>
      <c r="G726" s="109">
        <v>19.842144474542891</v>
      </c>
      <c r="H726" s="109">
        <v>19.842144474542891</v>
      </c>
      <c r="I726" s="109">
        <v>0</v>
      </c>
      <c r="J726" s="110">
        <v>752.46653493967131</v>
      </c>
      <c r="K726" s="110">
        <v>3621.5860054177206</v>
      </c>
      <c r="L726" s="110">
        <v>2869.1194704780492</v>
      </c>
      <c r="M726" s="111" t="s">
        <v>104</v>
      </c>
      <c r="O726" s="103">
        <v>21.631654990297992</v>
      </c>
      <c r="P726" s="103">
        <v>22.039230215514177</v>
      </c>
      <c r="Q726" s="103">
        <v>0.40757522521618478</v>
      </c>
      <c r="R726" s="104">
        <v>872.22320690549429</v>
      </c>
      <c r="S726" s="104">
        <v>3991.8254988084245</v>
      </c>
      <c r="T726" s="104">
        <v>3119.6022919029319</v>
      </c>
      <c r="X726" s="105">
        <v>721</v>
      </c>
      <c r="Y726" s="109">
        <v>20.221683575594994</v>
      </c>
      <c r="Z726" s="109">
        <v>2</v>
      </c>
      <c r="AA726" s="109">
        <v>4.8461077020624348</v>
      </c>
      <c r="AB726" s="110">
        <v>171.24551513184412</v>
      </c>
      <c r="AC726" s="109">
        <v>23.067791277657427</v>
      </c>
      <c r="AD726" s="109">
        <v>23.067791277657427</v>
      </c>
      <c r="AE726" s="109">
        <v>0</v>
      </c>
      <c r="AF726" s="110">
        <v>863.2792534615669</v>
      </c>
      <c r="AG726" s="110">
        <v>4292.202429978337</v>
      </c>
      <c r="AH726" s="110">
        <v>3428.9231765167701</v>
      </c>
      <c r="AI726" s="111" t="s">
        <v>104</v>
      </c>
      <c r="AK726" s="103">
        <v>21.64402258052132</v>
      </c>
      <c r="AL726" s="103">
        <v>22.030571799897039</v>
      </c>
      <c r="AM726" s="103">
        <v>0.38654921937570608</v>
      </c>
      <c r="AN726" s="104">
        <v>870.21971345925897</v>
      </c>
      <c r="AO726" s="104">
        <v>4030.0988217753925</v>
      </c>
      <c r="AP726" s="104">
        <v>3159.8791083161314</v>
      </c>
      <c r="AT726" s="105">
        <v>721</v>
      </c>
      <c r="AU726" s="109">
        <v>22.605122241777412</v>
      </c>
      <c r="AV726" s="109">
        <v>4</v>
      </c>
      <c r="AW726" s="109">
        <v>6.1958287438561399</v>
      </c>
      <c r="AX726" s="110">
        <v>127.64319963343767</v>
      </c>
      <c r="AY726" s="109">
        <v>24.800950985633552</v>
      </c>
      <c r="AZ726" s="109">
        <v>24.800950985633552</v>
      </c>
      <c r="BA726" s="109">
        <v>0</v>
      </c>
      <c r="BB726" s="110">
        <v>871.67172920244423</v>
      </c>
      <c r="BC726" s="110">
        <v>3920.1426478450326</v>
      </c>
      <c r="BD726" s="110">
        <v>3048.4709186425885</v>
      </c>
      <c r="BE726" s="111" t="s">
        <v>104</v>
      </c>
      <c r="BG726" s="103">
        <v>22.83408206863713</v>
      </c>
      <c r="BH726" s="103">
        <v>23.668478769790372</v>
      </c>
      <c r="BI726" s="103">
        <v>0.83439670115323294</v>
      </c>
      <c r="BJ726" s="104">
        <v>960.74200873757388</v>
      </c>
      <c r="BK726" s="104">
        <v>3589.2593283260844</v>
      </c>
      <c r="BL726" s="104">
        <v>2628.5173195885054</v>
      </c>
      <c r="BP726" s="105">
        <v>721</v>
      </c>
      <c r="BQ726" s="109">
        <v>13.460719992087224</v>
      </c>
      <c r="BR726" s="109">
        <v>7</v>
      </c>
      <c r="BS726" s="109">
        <v>4.8160443326942186</v>
      </c>
      <c r="BT726" s="110">
        <v>181.44181399155167</v>
      </c>
      <c r="BU726" s="109">
        <v>11.276764324781443</v>
      </c>
      <c r="BV726" s="109">
        <v>11.276764324781443</v>
      </c>
      <c r="BW726" s="109">
        <v>0</v>
      </c>
      <c r="BX726" s="110">
        <v>519.74474373499493</v>
      </c>
      <c r="BY726" s="110">
        <v>2181.5146487172165</v>
      </c>
      <c r="BZ726" s="110">
        <v>1661.7699049822215</v>
      </c>
      <c r="CA726" s="111" t="s">
        <v>104</v>
      </c>
      <c r="CC726" s="103">
        <v>22.860559722076392</v>
      </c>
      <c r="CD726" s="103">
        <v>23.743361661850276</v>
      </c>
      <c r="CE726" s="103">
        <v>0.88280193977389099</v>
      </c>
      <c r="CF726" s="104">
        <v>968.7317878669553</v>
      </c>
      <c r="CG726" s="104">
        <v>3661.4140553988359</v>
      </c>
      <c r="CH726" s="104">
        <v>2692.6822675318781</v>
      </c>
    </row>
    <row r="727" spans="2:86" x14ac:dyDescent="0.2">
      <c r="B727" s="105">
        <v>722</v>
      </c>
      <c r="C727" s="109">
        <v>17.935139034150318</v>
      </c>
      <c r="D727" s="109">
        <v>1</v>
      </c>
      <c r="E727" s="109">
        <v>5.7242140192375937</v>
      </c>
      <c r="F727" s="110">
        <v>173.18519730083761</v>
      </c>
      <c r="G727" s="109">
        <v>22.65935305338791</v>
      </c>
      <c r="H727" s="109">
        <v>22.65935305338791</v>
      </c>
      <c r="I727" s="109">
        <v>0</v>
      </c>
      <c r="J727" s="110">
        <v>852.96578890247497</v>
      </c>
      <c r="K727" s="110">
        <v>4128.6835496098238</v>
      </c>
      <c r="L727" s="110">
        <v>3275.717760707349</v>
      </c>
      <c r="M727" s="111" t="s">
        <v>104</v>
      </c>
      <c r="O727" s="103">
        <v>21.633078394817506</v>
      </c>
      <c r="P727" s="103">
        <v>22.040089111411511</v>
      </c>
      <c r="Q727" s="103">
        <v>0.40701071659400168</v>
      </c>
      <c r="R727" s="104">
        <v>872.19653458139032</v>
      </c>
      <c r="S727" s="104">
        <v>3992.0150528954073</v>
      </c>
      <c r="T727" s="104">
        <v>3119.8185183140185</v>
      </c>
      <c r="X727" s="105">
        <v>722</v>
      </c>
      <c r="Y727" s="109">
        <v>20.103538064833273</v>
      </c>
      <c r="Z727" s="109">
        <v>4</v>
      </c>
      <c r="AA727" s="109">
        <v>4.2027912146208539</v>
      </c>
      <c r="AB727" s="110">
        <v>180.97582351880666</v>
      </c>
      <c r="AC727" s="109">
        <v>20.306329279454125</v>
      </c>
      <c r="AD727" s="109">
        <v>20.306329279454125</v>
      </c>
      <c r="AE727" s="109">
        <v>0</v>
      </c>
      <c r="AF727" s="110">
        <v>790.16570190243044</v>
      </c>
      <c r="AG727" s="110">
        <v>3935.1392703017427</v>
      </c>
      <c r="AH727" s="110">
        <v>3144.9735683993122</v>
      </c>
      <c r="AI727" s="111" t="s">
        <v>104</v>
      </c>
      <c r="AK727" s="103">
        <v>21.642169819716518</v>
      </c>
      <c r="AL727" s="103">
        <v>22.0281836523618</v>
      </c>
      <c r="AM727" s="103">
        <v>0.38601383264526884</v>
      </c>
      <c r="AN727" s="104">
        <v>870.10883532690889</v>
      </c>
      <c r="AO727" s="104">
        <v>4029.9672988509137</v>
      </c>
      <c r="AP727" s="104">
        <v>3159.8584635240031</v>
      </c>
      <c r="AT727" s="105">
        <v>722</v>
      </c>
      <c r="AU727" s="109">
        <v>23.272840449276131</v>
      </c>
      <c r="AV727" s="109">
        <v>2</v>
      </c>
      <c r="AW727" s="109">
        <v>6.2798224313487356</v>
      </c>
      <c r="AX727" s="110">
        <v>184.15595858815615</v>
      </c>
      <c r="AY727" s="109">
        <v>25</v>
      </c>
      <c r="AZ727" s="109">
        <v>27.552662880624865</v>
      </c>
      <c r="BA727" s="109">
        <v>2.5526628806248652</v>
      </c>
      <c r="BB727" s="110">
        <v>1317.0553906818859</v>
      </c>
      <c r="BC727" s="110">
        <v>3850</v>
      </c>
      <c r="BD727" s="110">
        <v>2532.9446093181141</v>
      </c>
      <c r="BE727" s="111" t="s">
        <v>105</v>
      </c>
      <c r="BG727" s="103">
        <v>22.83708195496866</v>
      </c>
      <c r="BH727" s="103">
        <v>23.67385852617657</v>
      </c>
      <c r="BI727" s="103">
        <v>0.83677657120790283</v>
      </c>
      <c r="BJ727" s="104">
        <v>961.23551757683185</v>
      </c>
      <c r="BK727" s="104">
        <v>3589.6204649904525</v>
      </c>
      <c r="BL727" s="104">
        <v>2628.3849474136159</v>
      </c>
      <c r="BP727" s="105">
        <v>722</v>
      </c>
      <c r="BQ727" s="109">
        <v>25.218753283838424</v>
      </c>
      <c r="BR727" s="109">
        <v>3</v>
      </c>
      <c r="BS727" s="109">
        <v>3.7051211087997071</v>
      </c>
      <c r="BT727" s="110">
        <v>163.56191312109104</v>
      </c>
      <c r="BU727" s="109">
        <v>25</v>
      </c>
      <c r="BV727" s="109">
        <v>25.923874392638133</v>
      </c>
      <c r="BW727" s="109">
        <v>0.9238743926381332</v>
      </c>
      <c r="BX727" s="110">
        <v>1052.1430720168109</v>
      </c>
      <c r="BY727" s="110">
        <v>3960</v>
      </c>
      <c r="BZ727" s="110">
        <v>2907.8569279831891</v>
      </c>
      <c r="CA727" s="111" t="s">
        <v>105</v>
      </c>
      <c r="CC727" s="103">
        <v>22.863522935757725</v>
      </c>
      <c r="CD727" s="103">
        <v>23.74638176258544</v>
      </c>
      <c r="CE727" s="103">
        <v>0.88285882682771966</v>
      </c>
      <c r="CF727" s="104">
        <v>968.84731596134554</v>
      </c>
      <c r="CG727" s="104">
        <v>3661.8276093387267</v>
      </c>
      <c r="CH727" s="104">
        <v>2692.9802933773785</v>
      </c>
    </row>
    <row r="728" spans="2:86" x14ac:dyDescent="0.2">
      <c r="B728" s="105">
        <v>723</v>
      </c>
      <c r="C728" s="109">
        <v>24.462884714840833</v>
      </c>
      <c r="D728" s="109">
        <v>3</v>
      </c>
      <c r="E728" s="109">
        <v>2.9495977846767225</v>
      </c>
      <c r="F728" s="110">
        <v>159.96793375212488</v>
      </c>
      <c r="G728" s="109">
        <v>24.412482499517555</v>
      </c>
      <c r="H728" s="109">
        <v>24.412482499517555</v>
      </c>
      <c r="I728" s="109">
        <v>0</v>
      </c>
      <c r="J728" s="110">
        <v>892.34240873765145</v>
      </c>
      <c r="K728" s="110">
        <v>4544.2468499131601</v>
      </c>
      <c r="L728" s="110">
        <v>3651.9044411755085</v>
      </c>
      <c r="M728" s="111" t="s">
        <v>104</v>
      </c>
      <c r="O728" s="103">
        <v>21.636922660522487</v>
      </c>
      <c r="P728" s="103">
        <v>22.043370430067259</v>
      </c>
      <c r="Q728" s="103">
        <v>0.40644776954477069</v>
      </c>
      <c r="R728" s="104">
        <v>872.22439886099789</v>
      </c>
      <c r="S728" s="104">
        <v>3992.7788589770362</v>
      </c>
      <c r="T728" s="104">
        <v>3120.55446011604</v>
      </c>
      <c r="X728" s="105">
        <v>723</v>
      </c>
      <c r="Y728" s="109">
        <v>23.173709290856365</v>
      </c>
      <c r="Z728" s="109">
        <v>3</v>
      </c>
      <c r="AA728" s="109">
        <v>4.095364860646832</v>
      </c>
      <c r="AB728" s="110">
        <v>143.69841048135953</v>
      </c>
      <c r="AC728" s="109">
        <v>24.269074151503197</v>
      </c>
      <c r="AD728" s="109">
        <v>24.269074151503197</v>
      </c>
      <c r="AE728" s="109">
        <v>0</v>
      </c>
      <c r="AF728" s="110">
        <v>871.77063502645547</v>
      </c>
      <c r="AG728" s="110">
        <v>4578.4333472705757</v>
      </c>
      <c r="AH728" s="110">
        <v>3706.6627122441205</v>
      </c>
      <c r="AI728" s="111" t="s">
        <v>104</v>
      </c>
      <c r="AK728" s="103">
        <v>21.645803159041257</v>
      </c>
      <c r="AL728" s="103">
        <v>22.031283085970571</v>
      </c>
      <c r="AM728" s="103">
        <v>0.38547992692930028</v>
      </c>
      <c r="AN728" s="104">
        <v>870.11113380505492</v>
      </c>
      <c r="AO728" s="104">
        <v>4030.7258964282573</v>
      </c>
      <c r="AP728" s="104">
        <v>3160.6147626232014</v>
      </c>
      <c r="AT728" s="105">
        <v>723</v>
      </c>
      <c r="AU728" s="109">
        <v>20.595339406422664</v>
      </c>
      <c r="AV728" s="109">
        <v>6</v>
      </c>
      <c r="AW728" s="109">
        <v>5.0900536297703116</v>
      </c>
      <c r="AX728" s="110">
        <v>152.35609952723613</v>
      </c>
      <c r="AY728" s="109">
        <v>19.685393036192977</v>
      </c>
      <c r="AZ728" s="109">
        <v>19.685393036192977</v>
      </c>
      <c r="BA728" s="109">
        <v>0</v>
      </c>
      <c r="BB728" s="110">
        <v>742.91789061302541</v>
      </c>
      <c r="BC728" s="110">
        <v>3252.8089554289463</v>
      </c>
      <c r="BD728" s="110">
        <v>2509.8910648159208</v>
      </c>
      <c r="BE728" s="111" t="s">
        <v>104</v>
      </c>
      <c r="BG728" s="103">
        <v>22.83272277250839</v>
      </c>
      <c r="BH728" s="103">
        <v>23.668341976397894</v>
      </c>
      <c r="BI728" s="103">
        <v>0.83561920388949629</v>
      </c>
      <c r="BJ728" s="104">
        <v>960.93355682031199</v>
      </c>
      <c r="BK728" s="104">
        <v>3589.1546122801328</v>
      </c>
      <c r="BL728" s="104">
        <v>2628.2210554598155</v>
      </c>
      <c r="BP728" s="105">
        <v>723</v>
      </c>
      <c r="BQ728" s="109">
        <v>20.68060944193596</v>
      </c>
      <c r="BR728" s="109">
        <v>0</v>
      </c>
      <c r="BS728" s="109">
        <v>4.0346142294420098</v>
      </c>
      <c r="BT728" s="110">
        <v>123.87842767454597</v>
      </c>
      <c r="BU728" s="109">
        <v>24.71522367137797</v>
      </c>
      <c r="BV728" s="109">
        <v>24.71522367137797</v>
      </c>
      <c r="BW728" s="109">
        <v>0</v>
      </c>
      <c r="BX728" s="110">
        <v>865.33513781588499</v>
      </c>
      <c r="BY728" s="110">
        <v>3707.2835507066957</v>
      </c>
      <c r="BZ728" s="110">
        <v>2841.9484128908107</v>
      </c>
      <c r="CA728" s="111" t="s">
        <v>104</v>
      </c>
      <c r="CC728" s="103">
        <v>22.866084070938388</v>
      </c>
      <c r="CD728" s="103">
        <v>23.747721792888058</v>
      </c>
      <c r="CE728" s="103">
        <v>0.88163772194967305</v>
      </c>
      <c r="CF728" s="104">
        <v>968.70414559046674</v>
      </c>
      <c r="CG728" s="104">
        <v>3661.8904806269256</v>
      </c>
      <c r="CH728" s="104">
        <v>2693.1863350364565</v>
      </c>
    </row>
    <row r="729" spans="2:86" x14ac:dyDescent="0.2">
      <c r="B729" s="105">
        <v>724</v>
      </c>
      <c r="C729" s="109">
        <v>15.798207782883388</v>
      </c>
      <c r="D729" s="109">
        <v>2</v>
      </c>
      <c r="E729" s="109">
        <v>2.6727513548545234</v>
      </c>
      <c r="F729" s="110">
        <v>109.82624659496861</v>
      </c>
      <c r="G729" s="109">
        <v>16.470959137737911</v>
      </c>
      <c r="H729" s="109">
        <v>16.470959137737911</v>
      </c>
      <c r="I729" s="109">
        <v>0</v>
      </c>
      <c r="J729" s="110">
        <v>603.95502072710588</v>
      </c>
      <c r="K729" s="110">
        <v>3064.7726447928239</v>
      </c>
      <c r="L729" s="110">
        <v>2460.8176240657181</v>
      </c>
      <c r="M729" s="111" t="s">
        <v>104</v>
      </c>
      <c r="O729" s="103">
        <v>21.629787351789361</v>
      </c>
      <c r="P729" s="103">
        <v>22.035673729387245</v>
      </c>
      <c r="Q729" s="103">
        <v>0.40588637759788565</v>
      </c>
      <c r="R729" s="104">
        <v>871.85386104589588</v>
      </c>
      <c r="S729" s="104">
        <v>3991.4970824381076</v>
      </c>
      <c r="T729" s="104">
        <v>3119.6432213922135</v>
      </c>
      <c r="X729" s="105">
        <v>724</v>
      </c>
      <c r="Y729" s="109">
        <v>21.127205011451409</v>
      </c>
      <c r="Z729" s="109">
        <v>3</v>
      </c>
      <c r="AA729" s="109">
        <v>2.619301405702787</v>
      </c>
      <c r="AB729" s="110">
        <v>161.69425037788582</v>
      </c>
      <c r="AC729" s="109">
        <v>20.746506417154194</v>
      </c>
      <c r="AD729" s="109">
        <v>20.746506417154194</v>
      </c>
      <c r="AE729" s="109">
        <v>0</v>
      </c>
      <c r="AF729" s="110">
        <v>784.08944289251167</v>
      </c>
      <c r="AG729" s="110">
        <v>3944.3711550877551</v>
      </c>
      <c r="AH729" s="110">
        <v>3160.2817121952435</v>
      </c>
      <c r="AI729" s="111" t="s">
        <v>104</v>
      </c>
      <c r="AK729" s="103">
        <v>21.64456103646959</v>
      </c>
      <c r="AL729" s="103">
        <v>22.029508532560602</v>
      </c>
      <c r="AM729" s="103">
        <v>0.38494749609100015</v>
      </c>
      <c r="AN729" s="104">
        <v>869.99231931484417</v>
      </c>
      <c r="AO729" s="104">
        <v>4030.6066219236436</v>
      </c>
      <c r="AP729" s="104">
        <v>3160.614302608798</v>
      </c>
      <c r="AT729" s="105">
        <v>724</v>
      </c>
      <c r="AU729" s="109">
        <v>20.001960681523734</v>
      </c>
      <c r="AV729" s="109">
        <v>3</v>
      </c>
      <c r="AW729" s="109">
        <v>4.1114822068289314</v>
      </c>
      <c r="AX729" s="110">
        <v>146.9924776130141</v>
      </c>
      <c r="AY729" s="109">
        <v>21.113442888352665</v>
      </c>
      <c r="AZ729" s="109">
        <v>21.113442888352665</v>
      </c>
      <c r="BA729" s="109">
        <v>0</v>
      </c>
      <c r="BB729" s="110">
        <v>780.39576426359406</v>
      </c>
      <c r="BC729" s="110">
        <v>3317.0164332528998</v>
      </c>
      <c r="BD729" s="110">
        <v>2536.6206689893056</v>
      </c>
      <c r="BE729" s="111" t="s">
        <v>104</v>
      </c>
      <c r="BG729" s="103">
        <v>22.830348076535799</v>
      </c>
      <c r="BH729" s="103">
        <v>23.664813110254183</v>
      </c>
      <c r="BI729" s="103">
        <v>0.83446503371837821</v>
      </c>
      <c r="BJ729" s="104">
        <v>960.6841952283828</v>
      </c>
      <c r="BK729" s="104">
        <v>3588.7787308173879</v>
      </c>
      <c r="BL729" s="104">
        <v>2628.0945355889999</v>
      </c>
      <c r="BP729" s="105">
        <v>724</v>
      </c>
      <c r="BQ729" s="109">
        <v>20.023442223510397</v>
      </c>
      <c r="BR729" s="109">
        <v>3</v>
      </c>
      <c r="BS729" s="109">
        <v>3.4839811130607137</v>
      </c>
      <c r="BT729" s="110">
        <v>158.27202264458001</v>
      </c>
      <c r="BU729" s="109">
        <v>20.507423336571112</v>
      </c>
      <c r="BV729" s="109">
        <v>20.507423336571112</v>
      </c>
      <c r="BW729" s="109">
        <v>0</v>
      </c>
      <c r="BX729" s="110">
        <v>773.49472274171342</v>
      </c>
      <c r="BY729" s="110">
        <v>3286.1135004856669</v>
      </c>
      <c r="BZ729" s="110">
        <v>2512.6187777439536</v>
      </c>
      <c r="CA729" s="111" t="s">
        <v>104</v>
      </c>
      <c r="CC729" s="103">
        <v>22.86282625224451</v>
      </c>
      <c r="CD729" s="103">
        <v>23.743246242534028</v>
      </c>
      <c r="CE729" s="103">
        <v>0.88041999028952156</v>
      </c>
      <c r="CF729" s="104">
        <v>968.43451931581365</v>
      </c>
      <c r="CG729" s="104">
        <v>3661.3714516488303</v>
      </c>
      <c r="CH729" s="104">
        <v>2692.9369323330143</v>
      </c>
    </row>
    <row r="730" spans="2:86" x14ac:dyDescent="0.2">
      <c r="B730" s="105">
        <v>725</v>
      </c>
      <c r="C730" s="109">
        <v>22.159439948382605</v>
      </c>
      <c r="D730" s="109">
        <v>2</v>
      </c>
      <c r="E730" s="109">
        <v>4.1093304081933066</v>
      </c>
      <c r="F730" s="110">
        <v>191.6275257257671</v>
      </c>
      <c r="G730" s="109">
        <v>24.268770356575914</v>
      </c>
      <c r="H730" s="109">
        <v>24.268770356575914</v>
      </c>
      <c r="I730" s="109">
        <v>0</v>
      </c>
      <c r="J730" s="110">
        <v>919.69063642304445</v>
      </c>
      <c r="K730" s="110">
        <v>4468.3786641836641</v>
      </c>
      <c r="L730" s="110">
        <v>3548.6880277606197</v>
      </c>
      <c r="M730" s="111" t="s">
        <v>104</v>
      </c>
      <c r="O730" s="103">
        <v>21.633427328347686</v>
      </c>
      <c r="P730" s="103">
        <v>22.038753862666127</v>
      </c>
      <c r="Q730" s="103">
        <v>0.40532653431844029</v>
      </c>
      <c r="R730" s="104">
        <v>871.91984280503675</v>
      </c>
      <c r="S730" s="104">
        <v>3992.1548501370676</v>
      </c>
      <c r="T730" s="104">
        <v>3120.2350073320317</v>
      </c>
      <c r="X730" s="105">
        <v>725</v>
      </c>
      <c r="Y730" s="109">
        <v>20.765636830428669</v>
      </c>
      <c r="Z730" s="109">
        <v>2</v>
      </c>
      <c r="AA730" s="109">
        <v>3.2051809832240381</v>
      </c>
      <c r="AB730" s="110">
        <v>162.02301452454955</v>
      </c>
      <c r="AC730" s="109">
        <v>21.970817813652708</v>
      </c>
      <c r="AD730" s="109">
        <v>21.970817813652708</v>
      </c>
      <c r="AE730" s="109">
        <v>0</v>
      </c>
      <c r="AF730" s="110">
        <v>821.14754893413078</v>
      </c>
      <c r="AG730" s="110">
        <v>4094.7472064574877</v>
      </c>
      <c r="AH730" s="110">
        <v>3273.5996575233567</v>
      </c>
      <c r="AI730" s="111" t="s">
        <v>104</v>
      </c>
      <c r="AK730" s="103">
        <v>21.645011045817427</v>
      </c>
      <c r="AL730" s="103">
        <v>22.029427579844867</v>
      </c>
      <c r="AM730" s="103">
        <v>0.38441653402742632</v>
      </c>
      <c r="AN730" s="104">
        <v>869.92494721776723</v>
      </c>
      <c r="AO730" s="104">
        <v>4030.6950916954142</v>
      </c>
      <c r="AP730" s="104">
        <v>3160.7701444776458</v>
      </c>
      <c r="AT730" s="105">
        <v>725</v>
      </c>
      <c r="AU730" s="109">
        <v>23.081838636767685</v>
      </c>
      <c r="AV730" s="109">
        <v>1</v>
      </c>
      <c r="AW730" s="109">
        <v>6.8502532929487128</v>
      </c>
      <c r="AX730" s="110">
        <v>146.54417332954904</v>
      </c>
      <c r="AY730" s="109">
        <v>25</v>
      </c>
      <c r="AZ730" s="109">
        <v>28.9320919297164</v>
      </c>
      <c r="BA730" s="109">
        <v>3.9320919297163996</v>
      </c>
      <c r="BB730" s="110">
        <v>1486.357962787009</v>
      </c>
      <c r="BC730" s="110">
        <v>3800</v>
      </c>
      <c r="BD730" s="110">
        <v>2313.642037212991</v>
      </c>
      <c r="BE730" s="111" t="s">
        <v>105</v>
      </c>
      <c r="BG730" s="103">
        <v>22.833340699878509</v>
      </c>
      <c r="BH730" s="103">
        <v>23.672078322418962</v>
      </c>
      <c r="BI730" s="103">
        <v>0.83873762254044448</v>
      </c>
      <c r="BJ730" s="104">
        <v>961.40926249398092</v>
      </c>
      <c r="BK730" s="104">
        <v>3589.070070499019</v>
      </c>
      <c r="BL730" s="104">
        <v>2627.6608080050328</v>
      </c>
      <c r="BP730" s="105">
        <v>725</v>
      </c>
      <c r="BQ730" s="109">
        <v>22.287859700501965</v>
      </c>
      <c r="BR730" s="109">
        <v>0</v>
      </c>
      <c r="BS730" s="109">
        <v>3.9506539914543177</v>
      </c>
      <c r="BT730" s="110">
        <v>144.15653953485608</v>
      </c>
      <c r="BU730" s="109">
        <v>25</v>
      </c>
      <c r="BV730" s="109">
        <v>26.238513691956282</v>
      </c>
      <c r="BW730" s="109">
        <v>1.2385136919562818</v>
      </c>
      <c r="BX730" s="110">
        <v>1079.9335933282985</v>
      </c>
      <c r="BY730" s="110">
        <v>3750</v>
      </c>
      <c r="BZ730" s="110">
        <v>2670.0664066717018</v>
      </c>
      <c r="CA730" s="111" t="s">
        <v>105</v>
      </c>
      <c r="CC730" s="103">
        <v>22.865774078103485</v>
      </c>
      <c r="CD730" s="103">
        <v>23.746687990740124</v>
      </c>
      <c r="CE730" s="103">
        <v>0.88091391263664809</v>
      </c>
      <c r="CF730" s="104">
        <v>968.58831114203781</v>
      </c>
      <c r="CG730" s="104">
        <v>3661.4936979224181</v>
      </c>
      <c r="CH730" s="104">
        <v>2692.9053867803777</v>
      </c>
    </row>
    <row r="731" spans="2:86" x14ac:dyDescent="0.2">
      <c r="B731" s="105">
        <v>726</v>
      </c>
      <c r="C731" s="109">
        <v>19.981896462992783</v>
      </c>
      <c r="D731" s="109">
        <v>1</v>
      </c>
      <c r="E731" s="109">
        <v>4.834044643144142</v>
      </c>
      <c r="F731" s="110">
        <v>145.722437327027</v>
      </c>
      <c r="G731" s="109">
        <v>23.815941106136925</v>
      </c>
      <c r="H731" s="109">
        <v>23.815941106136925</v>
      </c>
      <c r="I731" s="109">
        <v>0</v>
      </c>
      <c r="J731" s="110">
        <v>860.20067051113483</v>
      </c>
      <c r="K731" s="110">
        <v>4336.8693991046466</v>
      </c>
      <c r="L731" s="110">
        <v>3476.6687285935118</v>
      </c>
      <c r="M731" s="111" t="s">
        <v>104</v>
      </c>
      <c r="O731" s="103">
        <v>21.636433545672464</v>
      </c>
      <c r="P731" s="103">
        <v>22.041201778979445</v>
      </c>
      <c r="Q731" s="103">
        <v>0.40476823330698242</v>
      </c>
      <c r="R731" s="104">
        <v>871.90370069443907</v>
      </c>
      <c r="S731" s="104">
        <v>3992.6296635653975</v>
      </c>
      <c r="T731" s="104">
        <v>3120.7259628709594</v>
      </c>
      <c r="X731" s="105">
        <v>726</v>
      </c>
      <c r="Y731" s="109">
        <v>23.70138223199492</v>
      </c>
      <c r="Z731" s="109">
        <v>2</v>
      </c>
      <c r="AA731" s="109">
        <v>4.9151490585023421</v>
      </c>
      <c r="AB731" s="110">
        <v>174.6373330891247</v>
      </c>
      <c r="AC731" s="109">
        <v>25</v>
      </c>
      <c r="AD731" s="109">
        <v>26.616531290497264</v>
      </c>
      <c r="AE731" s="109">
        <v>1.6165312904972637</v>
      </c>
      <c r="AF731" s="110">
        <v>1215.6129653786322</v>
      </c>
      <c r="AG731" s="110">
        <v>4640</v>
      </c>
      <c r="AH731" s="110">
        <v>3424.387034621368</v>
      </c>
      <c r="AI731" s="111" t="s">
        <v>105</v>
      </c>
      <c r="AK731" s="103">
        <v>21.649632242724017</v>
      </c>
      <c r="AL731" s="103">
        <v>22.035745904515188</v>
      </c>
      <c r="AM731" s="103">
        <v>0.38611366179115891</v>
      </c>
      <c r="AN731" s="104">
        <v>870.40110151275474</v>
      </c>
      <c r="AO731" s="104">
        <v>4031.5343546545114</v>
      </c>
      <c r="AP731" s="104">
        <v>3161.1332531417561</v>
      </c>
      <c r="AT731" s="105">
        <v>726</v>
      </c>
      <c r="AU731" s="109">
        <v>15.155440867580293</v>
      </c>
      <c r="AV731" s="109">
        <v>6</v>
      </c>
      <c r="AW731" s="109">
        <v>3.3000649618371969</v>
      </c>
      <c r="AX731" s="110">
        <v>126.5074073689878</v>
      </c>
      <c r="AY731" s="109">
        <v>12.45550582941749</v>
      </c>
      <c r="AZ731" s="109">
        <v>12.45550582941749</v>
      </c>
      <c r="BA731" s="109">
        <v>0</v>
      </c>
      <c r="BB731" s="110">
        <v>500.17258225151249</v>
      </c>
      <c r="BC731" s="110">
        <v>2168.3258744126233</v>
      </c>
      <c r="BD731" s="110">
        <v>1668.1532921611108</v>
      </c>
      <c r="BE731" s="111" t="s">
        <v>104</v>
      </c>
      <c r="BG731" s="103">
        <v>22.819046161489442</v>
      </c>
      <c r="BH731" s="103">
        <v>23.656628498048434</v>
      </c>
      <c r="BI731" s="103">
        <v>0.83758233655898384</v>
      </c>
      <c r="BJ731" s="104">
        <v>960.77395026224201</v>
      </c>
      <c r="BK731" s="104">
        <v>3587.1131225705253</v>
      </c>
      <c r="BL731" s="104">
        <v>2626.3391723082782</v>
      </c>
      <c r="BP731" s="105">
        <v>726</v>
      </c>
      <c r="BQ731" s="109">
        <v>20.007150497642815</v>
      </c>
      <c r="BR731" s="109">
        <v>2</v>
      </c>
      <c r="BS731" s="109">
        <v>6.6047653822574954</v>
      </c>
      <c r="BT731" s="110">
        <v>116.45873160995437</v>
      </c>
      <c r="BU731" s="109">
        <v>24.611915879900309</v>
      </c>
      <c r="BV731" s="109">
        <v>24.611915879900309</v>
      </c>
      <c r="BW731" s="109">
        <v>0</v>
      </c>
      <c r="BX731" s="110">
        <v>854.81620800696362</v>
      </c>
      <c r="BY731" s="110">
        <v>3831.7873819850465</v>
      </c>
      <c r="BZ731" s="110">
        <v>2976.9711739780828</v>
      </c>
      <c r="CA731" s="111" t="s">
        <v>104</v>
      </c>
      <c r="CC731" s="103">
        <v>22.868179232100449</v>
      </c>
      <c r="CD731" s="103">
        <v>23.747879764692136</v>
      </c>
      <c r="CE731" s="103">
        <v>0.87970053259169412</v>
      </c>
      <c r="CF731" s="104">
        <v>968.43160025617681</v>
      </c>
      <c r="CG731" s="104">
        <v>3661.7282622255348</v>
      </c>
      <c r="CH731" s="104">
        <v>2693.2966619693552</v>
      </c>
    </row>
    <row r="732" spans="2:86" x14ac:dyDescent="0.2">
      <c r="B732" s="105">
        <v>727</v>
      </c>
      <c r="C732" s="109">
        <v>25.642965518665161</v>
      </c>
      <c r="D732" s="109">
        <v>1</v>
      </c>
      <c r="E732" s="109">
        <v>2.7968737141795441</v>
      </c>
      <c r="F732" s="110">
        <v>185.89117050006968</v>
      </c>
      <c r="G732" s="109">
        <v>25</v>
      </c>
      <c r="H732" s="109">
        <v>27.439839232844704</v>
      </c>
      <c r="I732" s="109">
        <v>2.4398392328447045</v>
      </c>
      <c r="J732" s="110">
        <v>1375.0622324121164</v>
      </c>
      <c r="K732" s="110">
        <v>4550</v>
      </c>
      <c r="L732" s="110">
        <v>3174.9377675878836</v>
      </c>
      <c r="M732" s="111" t="s">
        <v>105</v>
      </c>
      <c r="O732" s="103">
        <v>21.641060184536737</v>
      </c>
      <c r="P732" s="103">
        <v>22.048627690195218</v>
      </c>
      <c r="Q732" s="103">
        <v>0.40756750565847855</v>
      </c>
      <c r="R732" s="104">
        <v>872.59580321399574</v>
      </c>
      <c r="S732" s="104">
        <v>3993.3963352798878</v>
      </c>
      <c r="T732" s="104">
        <v>3120.8005320658935</v>
      </c>
      <c r="X732" s="105">
        <v>727</v>
      </c>
      <c r="Y732" s="109">
        <v>20.504925968712939</v>
      </c>
      <c r="Z732" s="109">
        <v>2</v>
      </c>
      <c r="AA732" s="109">
        <v>5.546698866952366</v>
      </c>
      <c r="AB732" s="110">
        <v>143.13990553140741</v>
      </c>
      <c r="AC732" s="109">
        <v>24.051624835665304</v>
      </c>
      <c r="AD732" s="109">
        <v>24.051624835665304</v>
      </c>
      <c r="AE732" s="109">
        <v>0</v>
      </c>
      <c r="AF732" s="110">
        <v>864.68865060136659</v>
      </c>
      <c r="AG732" s="110">
        <v>4469.2924704197549</v>
      </c>
      <c r="AH732" s="110">
        <v>3604.6038198183883</v>
      </c>
      <c r="AI732" s="111" t="s">
        <v>104</v>
      </c>
      <c r="AK732" s="103">
        <v>21.652936221531363</v>
      </c>
      <c r="AL732" s="103">
        <v>22.03851877787303</v>
      </c>
      <c r="AM732" s="103">
        <v>0.3855825563416525</v>
      </c>
      <c r="AN732" s="104">
        <v>870.39324394616403</v>
      </c>
      <c r="AO732" s="104">
        <v>4032.1364978673937</v>
      </c>
      <c r="AP732" s="104">
        <v>3161.7432539212286</v>
      </c>
      <c r="AT732" s="105">
        <v>727</v>
      </c>
      <c r="AU732" s="109">
        <v>20.159032985545352</v>
      </c>
      <c r="AV732" s="109">
        <v>5</v>
      </c>
      <c r="AW732" s="109">
        <v>5.718653126893571</v>
      </c>
      <c r="AX732" s="110">
        <v>127.19221298835183</v>
      </c>
      <c r="AY732" s="109">
        <v>20.877686112438923</v>
      </c>
      <c r="AZ732" s="109">
        <v>20.877686112438923</v>
      </c>
      <c r="BA732" s="109">
        <v>0</v>
      </c>
      <c r="BB732" s="110">
        <v>753.52279636151945</v>
      </c>
      <c r="BC732" s="110">
        <v>3381.6529168658385</v>
      </c>
      <c r="BD732" s="110">
        <v>2628.1301205043192</v>
      </c>
      <c r="BE732" s="111" t="s">
        <v>104</v>
      </c>
      <c r="BG732" s="103">
        <v>22.816375790032701</v>
      </c>
      <c r="BH732" s="103">
        <v>23.652806018838518</v>
      </c>
      <c r="BI732" s="103">
        <v>0.83643022880580775</v>
      </c>
      <c r="BJ732" s="104">
        <v>960.48887302166315</v>
      </c>
      <c r="BK732" s="104">
        <v>3586.8305088075203</v>
      </c>
      <c r="BL732" s="104">
        <v>2626.3416357858523</v>
      </c>
      <c r="BP732" s="105">
        <v>727</v>
      </c>
      <c r="BQ732" s="109">
        <v>20.542288222223938</v>
      </c>
      <c r="BR732" s="109">
        <v>3</v>
      </c>
      <c r="BS732" s="109">
        <v>5.4762740178310949</v>
      </c>
      <c r="BT732" s="110">
        <v>170.82821442155782</v>
      </c>
      <c r="BU732" s="109">
        <v>23.018562240055033</v>
      </c>
      <c r="BV732" s="109">
        <v>23.018562240055033</v>
      </c>
      <c r="BW732" s="109">
        <v>0</v>
      </c>
      <c r="BX732" s="110">
        <v>861.38508162320886</v>
      </c>
      <c r="BY732" s="110">
        <v>3662.7843360082547</v>
      </c>
      <c r="BZ732" s="110">
        <v>2801.3992543850459</v>
      </c>
      <c r="CA732" s="111" t="s">
        <v>104</v>
      </c>
      <c r="CC732" s="103">
        <v>22.868386086306717</v>
      </c>
      <c r="CD732" s="103">
        <v>23.746876576900341</v>
      </c>
      <c r="CE732" s="103">
        <v>0.87849049059363116</v>
      </c>
      <c r="CF732" s="104">
        <v>968.28435607648908</v>
      </c>
      <c r="CG732" s="104">
        <v>3661.729714871728</v>
      </c>
      <c r="CH732" s="104">
        <v>2693.4453587952366</v>
      </c>
    </row>
    <row r="733" spans="2:86" x14ac:dyDescent="0.2">
      <c r="B733" s="105">
        <v>728</v>
      </c>
      <c r="C733" s="109">
        <v>22.61576813518823</v>
      </c>
      <c r="D733" s="109">
        <v>2</v>
      </c>
      <c r="E733" s="109">
        <v>3.2921950690571662</v>
      </c>
      <c r="F733" s="110">
        <v>124.06899951831905</v>
      </c>
      <c r="G733" s="109">
        <v>23.907963204245394</v>
      </c>
      <c r="H733" s="109">
        <v>23.907963204245394</v>
      </c>
      <c r="I733" s="109">
        <v>0</v>
      </c>
      <c r="J733" s="110">
        <v>841.3078956456809</v>
      </c>
      <c r="K733" s="110">
        <v>4403.433376764171</v>
      </c>
      <c r="L733" s="110">
        <v>3562.1254811184899</v>
      </c>
      <c r="M733" s="111" t="s">
        <v>104</v>
      </c>
      <c r="O733" s="103">
        <v>21.644174062311063</v>
      </c>
      <c r="P733" s="103">
        <v>22.051181722494736</v>
      </c>
      <c r="Q733" s="103">
        <v>0.40700766018367296</v>
      </c>
      <c r="R733" s="104">
        <v>872.55282531898445</v>
      </c>
      <c r="S733" s="104">
        <v>3993.9595729742341</v>
      </c>
      <c r="T733" s="104">
        <v>3121.4067476552514</v>
      </c>
      <c r="X733" s="105">
        <v>728</v>
      </c>
      <c r="Y733" s="109">
        <v>19.642100871336822</v>
      </c>
      <c r="Z733" s="109">
        <v>3</v>
      </c>
      <c r="AA733" s="109">
        <v>5.7559599483370292</v>
      </c>
      <c r="AB733" s="110">
        <v>128.1214263311528</v>
      </c>
      <c r="AC733" s="109">
        <v>22.398060819673852</v>
      </c>
      <c r="AD733" s="109">
        <v>22.398060819673852</v>
      </c>
      <c r="AE733" s="109">
        <v>0</v>
      </c>
      <c r="AF733" s="110">
        <v>800.06325092136831</v>
      </c>
      <c r="AG733" s="110">
        <v>4241.6509475412931</v>
      </c>
      <c r="AH733" s="110">
        <v>3441.5876966199248</v>
      </c>
      <c r="AI733" s="111" t="s">
        <v>104</v>
      </c>
      <c r="AK733" s="103">
        <v>21.653959744331011</v>
      </c>
      <c r="AL733" s="103">
        <v>22.039012654304074</v>
      </c>
      <c r="AM733" s="103">
        <v>0.3850529099730513</v>
      </c>
      <c r="AN733" s="104">
        <v>870.2966368128881</v>
      </c>
      <c r="AO733" s="104">
        <v>4032.4242924411219</v>
      </c>
      <c r="AP733" s="104">
        <v>3162.1276556282319</v>
      </c>
      <c r="AT733" s="105">
        <v>728</v>
      </c>
      <c r="AU733" s="109">
        <v>29.016336244779524</v>
      </c>
      <c r="AV733" s="109">
        <v>3</v>
      </c>
      <c r="AW733" s="109">
        <v>6.4890042843106492</v>
      </c>
      <c r="AX733" s="110">
        <v>130.70916780643682</v>
      </c>
      <c r="AY733" s="109">
        <v>25</v>
      </c>
      <c r="AZ733" s="109">
        <v>32.505340529090176</v>
      </c>
      <c r="BA733" s="109">
        <v>7.5053405290901765</v>
      </c>
      <c r="BB733" s="110">
        <v>2006.5102471699633</v>
      </c>
      <c r="BC733" s="110">
        <v>3900</v>
      </c>
      <c r="BD733" s="110">
        <v>1893.4897528300367</v>
      </c>
      <c r="BE733" s="111" t="s">
        <v>105</v>
      </c>
      <c r="BG733" s="103">
        <v>22.819375273837604</v>
      </c>
      <c r="BH733" s="103">
        <v>23.664966093715236</v>
      </c>
      <c r="BI733" s="103">
        <v>0.84559081987762696</v>
      </c>
      <c r="BJ733" s="104">
        <v>961.92571556857024</v>
      </c>
      <c r="BK733" s="104">
        <v>3587.2606866800375</v>
      </c>
      <c r="BL733" s="104">
        <v>2625.3349711114624</v>
      </c>
      <c r="BP733" s="105">
        <v>728</v>
      </c>
      <c r="BQ733" s="109">
        <v>27.051391405544781</v>
      </c>
      <c r="BR733" s="109">
        <v>3</v>
      </c>
      <c r="BS733" s="109">
        <v>5.5589620770323993</v>
      </c>
      <c r="BT733" s="110">
        <v>146.00251890058581</v>
      </c>
      <c r="BU733" s="109">
        <v>25</v>
      </c>
      <c r="BV733" s="109">
        <v>29.610353482577182</v>
      </c>
      <c r="BW733" s="109">
        <v>4.6103534825771817</v>
      </c>
      <c r="BX733" s="110">
        <v>1587.5555412871629</v>
      </c>
      <c r="BY733" s="110">
        <v>3960</v>
      </c>
      <c r="BZ733" s="110">
        <v>2372.4444587128373</v>
      </c>
      <c r="CA733" s="111" t="s">
        <v>105</v>
      </c>
      <c r="CC733" s="103">
        <v>22.871314127396953</v>
      </c>
      <c r="CD733" s="103">
        <v>23.754930803419128</v>
      </c>
      <c r="CE733" s="103">
        <v>0.88361667602217997</v>
      </c>
      <c r="CF733" s="104">
        <v>969.13500330892134</v>
      </c>
      <c r="CG733" s="104">
        <v>3662.1394268018494</v>
      </c>
      <c r="CH733" s="104">
        <v>2693.004423492926</v>
      </c>
    </row>
    <row r="734" spans="2:86" x14ac:dyDescent="0.2">
      <c r="B734" s="105">
        <v>729</v>
      </c>
      <c r="C734" s="109">
        <v>22.149204355372529</v>
      </c>
      <c r="D734" s="109">
        <v>1</v>
      </c>
      <c r="E734" s="109">
        <v>3.1353432095847449</v>
      </c>
      <c r="F734" s="110">
        <v>169.59480793267468</v>
      </c>
      <c r="G734" s="109">
        <v>24.284547564957272</v>
      </c>
      <c r="H734" s="109">
        <v>24.284547564957272</v>
      </c>
      <c r="I734" s="109">
        <v>0</v>
      </c>
      <c r="J734" s="110">
        <v>898.13123488139286</v>
      </c>
      <c r="K734" s="110">
        <v>4421.2185616923089</v>
      </c>
      <c r="L734" s="110">
        <v>3523.0873268109162</v>
      </c>
      <c r="M734" s="111" t="s">
        <v>104</v>
      </c>
      <c r="O734" s="103">
        <v>21.647795973837326</v>
      </c>
      <c r="P734" s="103">
        <v>22.05424532447342</v>
      </c>
      <c r="Q734" s="103">
        <v>0.40644935063609589</v>
      </c>
      <c r="R734" s="104">
        <v>872.58791230055147</v>
      </c>
      <c r="S734" s="104">
        <v>3994.5456621219955</v>
      </c>
      <c r="T734" s="104">
        <v>3121.9577498214458</v>
      </c>
      <c r="X734" s="105">
        <v>729</v>
      </c>
      <c r="Y734" s="109">
        <v>20.695892569570947</v>
      </c>
      <c r="Z734" s="109">
        <v>3</v>
      </c>
      <c r="AA734" s="109">
        <v>3.5823772238810236</v>
      </c>
      <c r="AB734" s="110">
        <v>138.17962062303394</v>
      </c>
      <c r="AC734" s="109">
        <v>21.278269793451972</v>
      </c>
      <c r="AD734" s="109">
        <v>21.278269793451972</v>
      </c>
      <c r="AE734" s="109">
        <v>0</v>
      </c>
      <c r="AF734" s="110">
        <v>776.52771442659309</v>
      </c>
      <c r="AG734" s="110">
        <v>4040.088562821355</v>
      </c>
      <c r="AH734" s="110">
        <v>3263.5608483947617</v>
      </c>
      <c r="AI734" s="111" t="s">
        <v>104</v>
      </c>
      <c r="AK734" s="103">
        <v>21.653444394604154</v>
      </c>
      <c r="AL734" s="103">
        <v>22.037969111285076</v>
      </c>
      <c r="AM734" s="103">
        <v>0.38452471668090721</v>
      </c>
      <c r="AN734" s="104">
        <v>870.16801003320882</v>
      </c>
      <c r="AO734" s="104">
        <v>4032.4348058435639</v>
      </c>
      <c r="AP734" s="104">
        <v>3162.2667958103534</v>
      </c>
      <c r="AT734" s="105">
        <v>729</v>
      </c>
      <c r="AU734" s="109">
        <v>19.557199834062299</v>
      </c>
      <c r="AV734" s="109">
        <v>2</v>
      </c>
      <c r="AW734" s="109">
        <v>3.3408741965631865</v>
      </c>
      <c r="AX734" s="110">
        <v>129.73100305654802</v>
      </c>
      <c r="AY734" s="109">
        <v>20.898074030625487</v>
      </c>
      <c r="AZ734" s="109">
        <v>20.898074030625487</v>
      </c>
      <c r="BA734" s="109">
        <v>0</v>
      </c>
      <c r="BB734" s="110">
        <v>756.67322397531268</v>
      </c>
      <c r="BC734" s="110">
        <v>3234.7111045938232</v>
      </c>
      <c r="BD734" s="110">
        <v>2478.0378806185104</v>
      </c>
      <c r="BE734" s="111" t="s">
        <v>104</v>
      </c>
      <c r="BG734" s="103">
        <v>22.816739744011521</v>
      </c>
      <c r="BH734" s="103">
        <v>23.661170631351599</v>
      </c>
      <c r="BI734" s="103">
        <v>0.84443088734007188</v>
      </c>
      <c r="BJ734" s="104">
        <v>961.64416208215982</v>
      </c>
      <c r="BK734" s="104">
        <v>3586.7770795715514</v>
      </c>
      <c r="BL734" s="104">
        <v>2625.1329174893872</v>
      </c>
      <c r="BP734" s="105">
        <v>729</v>
      </c>
      <c r="BQ734" s="109">
        <v>21.113112379384159</v>
      </c>
      <c r="BR734" s="109">
        <v>4</v>
      </c>
      <c r="BS734" s="109">
        <v>3.9593628061448367</v>
      </c>
      <c r="BT734" s="110">
        <v>157.48120442458639</v>
      </c>
      <c r="BU734" s="109">
        <v>21.072475185528994</v>
      </c>
      <c r="BV734" s="109">
        <v>21.072475185528994</v>
      </c>
      <c r="BW734" s="109">
        <v>0</v>
      </c>
      <c r="BX734" s="110">
        <v>789.65545999045617</v>
      </c>
      <c r="BY734" s="110">
        <v>3440.8712778293489</v>
      </c>
      <c r="BZ734" s="110">
        <v>2651.2158178388927</v>
      </c>
      <c r="CA734" s="111" t="s">
        <v>104</v>
      </c>
      <c r="CC734" s="103">
        <v>22.868846584266823</v>
      </c>
      <c r="CD734" s="103">
        <v>23.751251166083204</v>
      </c>
      <c r="CE734" s="103">
        <v>0.88240458181638826</v>
      </c>
      <c r="CF734" s="104">
        <v>968.88880366102228</v>
      </c>
      <c r="CG734" s="104">
        <v>3661.8359039637526</v>
      </c>
      <c r="CH734" s="104">
        <v>2692.9471003027284</v>
      </c>
    </row>
    <row r="735" spans="2:86" x14ac:dyDescent="0.2">
      <c r="B735" s="105">
        <v>730</v>
      </c>
      <c r="C735" s="109">
        <v>17.524847794589085</v>
      </c>
      <c r="D735" s="109">
        <v>4</v>
      </c>
      <c r="E735" s="109">
        <v>4.5615685330992015</v>
      </c>
      <c r="F735" s="110">
        <v>163.9402239199076</v>
      </c>
      <c r="G735" s="109">
        <v>18.086416327688287</v>
      </c>
      <c r="H735" s="109">
        <v>18.086416327688287</v>
      </c>
      <c r="I735" s="109">
        <v>0</v>
      </c>
      <c r="J735" s="110">
        <v>706.53271375055613</v>
      </c>
      <c r="K735" s="110">
        <v>3455.5549389838916</v>
      </c>
      <c r="L735" s="110">
        <v>2749.0222252333356</v>
      </c>
      <c r="M735" s="111" t="s">
        <v>104</v>
      </c>
      <c r="O735" s="103">
        <v>21.642917371582325</v>
      </c>
      <c r="P735" s="103">
        <v>22.048809942286045</v>
      </c>
      <c r="Q735" s="103">
        <v>0.4058925707037177</v>
      </c>
      <c r="R735" s="104">
        <v>872.36043942582546</v>
      </c>
      <c r="S735" s="104">
        <v>3993.807318665642</v>
      </c>
      <c r="T735" s="104">
        <v>3121.4468792398179</v>
      </c>
      <c r="X735" s="105">
        <v>730</v>
      </c>
      <c r="Y735" s="109">
        <v>21.158878192329993</v>
      </c>
      <c r="Z735" s="109">
        <v>4</v>
      </c>
      <c r="AA735" s="109">
        <v>4.5641420553366245</v>
      </c>
      <c r="AB735" s="110">
        <v>148.78248502206694</v>
      </c>
      <c r="AC735" s="109">
        <v>21.723020247666618</v>
      </c>
      <c r="AD735" s="109">
        <v>21.723020247666618</v>
      </c>
      <c r="AE735" s="109">
        <v>0</v>
      </c>
      <c r="AF735" s="110">
        <v>800.47309245206543</v>
      </c>
      <c r="AG735" s="110">
        <v>4190.1436445799918</v>
      </c>
      <c r="AH735" s="110">
        <v>3389.6705521279264</v>
      </c>
      <c r="AI735" s="111" t="s">
        <v>104</v>
      </c>
      <c r="AK735" s="103">
        <v>21.65353970399191</v>
      </c>
      <c r="AL735" s="103">
        <v>22.037537674485595</v>
      </c>
      <c r="AM735" s="103">
        <v>0.38399797049367312</v>
      </c>
      <c r="AN735" s="104">
        <v>870.0725375433716</v>
      </c>
      <c r="AO735" s="104">
        <v>4032.6508453486827</v>
      </c>
      <c r="AP735" s="104">
        <v>3162.5783078053091</v>
      </c>
      <c r="AT735" s="105">
        <v>730</v>
      </c>
      <c r="AU735" s="109">
        <v>26.6677881819333</v>
      </c>
      <c r="AV735" s="109">
        <v>3</v>
      </c>
      <c r="AW735" s="109">
        <v>4.9976572851040295</v>
      </c>
      <c r="AX735" s="110">
        <v>122.29707030657084</v>
      </c>
      <c r="AY735" s="109">
        <v>25</v>
      </c>
      <c r="AZ735" s="109">
        <v>28.66544546703733</v>
      </c>
      <c r="BA735" s="109">
        <v>3.6654454670373298</v>
      </c>
      <c r="BB735" s="110">
        <v>1422.1138903621704</v>
      </c>
      <c r="BC735" s="110">
        <v>3900</v>
      </c>
      <c r="BD735" s="110">
        <v>2477.8861096378296</v>
      </c>
      <c r="BE735" s="111" t="s">
        <v>105</v>
      </c>
      <c r="BG735" s="103">
        <v>22.819730511485478</v>
      </c>
      <c r="BH735" s="103">
        <v>23.668025802359391</v>
      </c>
      <c r="BI735" s="103">
        <v>0.84829529087390376</v>
      </c>
      <c r="BJ735" s="104">
        <v>962.27494253185853</v>
      </c>
      <c r="BK735" s="104">
        <v>3587.2061520652892</v>
      </c>
      <c r="BL735" s="104">
        <v>2624.9312095334258</v>
      </c>
      <c r="BP735" s="105">
        <v>730</v>
      </c>
      <c r="BQ735" s="109">
        <v>19.807652798140591</v>
      </c>
      <c r="BR735" s="109">
        <v>1</v>
      </c>
      <c r="BS735" s="109">
        <v>6.4700971503939861</v>
      </c>
      <c r="BT735" s="110">
        <v>163.24276158543816</v>
      </c>
      <c r="BU735" s="109">
        <v>25</v>
      </c>
      <c r="BV735" s="109">
        <v>25.277749948534577</v>
      </c>
      <c r="BW735" s="109">
        <v>0.27774994853457713</v>
      </c>
      <c r="BX735" s="110">
        <v>954.90525386562479</v>
      </c>
      <c r="BY735" s="110">
        <v>3820</v>
      </c>
      <c r="BZ735" s="110">
        <v>2865.0947461343753</v>
      </c>
      <c r="CA735" s="111" t="s">
        <v>105</v>
      </c>
      <c r="CC735" s="103">
        <v>22.871765972507553</v>
      </c>
      <c r="CD735" s="103">
        <v>23.75334226030574</v>
      </c>
      <c r="CE735" s="103">
        <v>0.88157628779819397</v>
      </c>
      <c r="CF735" s="104">
        <v>968.86964811335736</v>
      </c>
      <c r="CG735" s="104">
        <v>3662.0525671090077</v>
      </c>
      <c r="CH735" s="104">
        <v>2693.1829189956484</v>
      </c>
    </row>
    <row r="736" spans="2:86" x14ac:dyDescent="0.2">
      <c r="B736" s="105">
        <v>731</v>
      </c>
      <c r="C736" s="109">
        <v>21.070907346171268</v>
      </c>
      <c r="D736" s="109">
        <v>3</v>
      </c>
      <c r="E736" s="109">
        <v>5.8994159908907644</v>
      </c>
      <c r="F736" s="110">
        <v>177.27404588376066</v>
      </c>
      <c r="G736" s="109">
        <v>23.970323337062034</v>
      </c>
      <c r="H736" s="109">
        <v>23.970323337062034</v>
      </c>
      <c r="I736" s="109">
        <v>0</v>
      </c>
      <c r="J736" s="110">
        <v>896.38374599562167</v>
      </c>
      <c r="K736" s="110">
        <v>4464.658200671166</v>
      </c>
      <c r="L736" s="110">
        <v>3568.2744546755443</v>
      </c>
      <c r="M736" s="111" t="s">
        <v>104</v>
      </c>
      <c r="O736" s="103">
        <v>21.646101237472173</v>
      </c>
      <c r="P736" s="103">
        <v>22.051438551581224</v>
      </c>
      <c r="Q736" s="103">
        <v>0.40533731410904777</v>
      </c>
      <c r="R736" s="104">
        <v>872.39330304630403</v>
      </c>
      <c r="S736" s="104">
        <v>3994.4514375192748</v>
      </c>
      <c r="T736" s="104">
        <v>3122.0581344729721</v>
      </c>
      <c r="X736" s="105">
        <v>731</v>
      </c>
      <c r="Y736" s="109">
        <v>15.729992193101067</v>
      </c>
      <c r="Z736" s="109">
        <v>1</v>
      </c>
      <c r="AA736" s="109">
        <v>4.1839896411338859</v>
      </c>
      <c r="AB736" s="110">
        <v>141.83745116094144</v>
      </c>
      <c r="AC736" s="109">
        <v>18.913981834234953</v>
      </c>
      <c r="AD736" s="109">
        <v>18.913981834234953</v>
      </c>
      <c r="AE736" s="109">
        <v>0</v>
      </c>
      <c r="AF736" s="110">
        <v>709.25690618799001</v>
      </c>
      <c r="AG736" s="110">
        <v>3474.5167301622914</v>
      </c>
      <c r="AH736" s="110">
        <v>2765.2598239743015</v>
      </c>
      <c r="AI736" s="111" t="s">
        <v>104</v>
      </c>
      <c r="AK736" s="103">
        <v>21.649792018807563</v>
      </c>
      <c r="AL736" s="103">
        <v>22.033264684280056</v>
      </c>
      <c r="AM736" s="103">
        <v>0.38347266547247794</v>
      </c>
      <c r="AN736" s="104">
        <v>869.85254351962953</v>
      </c>
      <c r="AO736" s="104">
        <v>4031.8873239872783</v>
      </c>
      <c r="AP736" s="104">
        <v>3162.0347804676471</v>
      </c>
      <c r="AT736" s="105">
        <v>731</v>
      </c>
      <c r="AU736" s="109">
        <v>18.678313622154246</v>
      </c>
      <c r="AV736" s="109">
        <v>2</v>
      </c>
      <c r="AW736" s="109">
        <v>3.6984754484518838</v>
      </c>
      <c r="AX736" s="110">
        <v>111.11460702342599</v>
      </c>
      <c r="AY736" s="109">
        <v>20.376789070606129</v>
      </c>
      <c r="AZ736" s="109">
        <v>20.376789070606129</v>
      </c>
      <c r="BA736" s="109">
        <v>0</v>
      </c>
      <c r="BB736" s="110">
        <v>722.41827914160979</v>
      </c>
      <c r="BC736" s="110">
        <v>3156.5183605909192</v>
      </c>
      <c r="BD736" s="110">
        <v>2434.1000814493095</v>
      </c>
      <c r="BE736" s="111" t="s">
        <v>104</v>
      </c>
      <c r="BG736" s="103">
        <v>22.816388594329695</v>
      </c>
      <c r="BH736" s="103">
        <v>23.663523426529363</v>
      </c>
      <c r="BI736" s="103">
        <v>0.84713483219965768</v>
      </c>
      <c r="BJ736" s="104">
        <v>961.946821241311</v>
      </c>
      <c r="BK736" s="104">
        <v>3586.6169758799615</v>
      </c>
      <c r="BL736" s="104">
        <v>2624.6701546386462</v>
      </c>
      <c r="BP736" s="105">
        <v>731</v>
      </c>
      <c r="BQ736" s="109">
        <v>20.065964066523119</v>
      </c>
      <c r="BR736" s="109">
        <v>2</v>
      </c>
      <c r="BS736" s="109">
        <v>4.9883116523880267</v>
      </c>
      <c r="BT736" s="110">
        <v>137.00316914065866</v>
      </c>
      <c r="BU736" s="109">
        <v>23.054275718911146</v>
      </c>
      <c r="BV736" s="109">
        <v>23.054275718911146</v>
      </c>
      <c r="BW736" s="109">
        <v>0</v>
      </c>
      <c r="BX736" s="110">
        <v>828.63144070799308</v>
      </c>
      <c r="BY736" s="110">
        <v>3598.1413578366719</v>
      </c>
      <c r="BZ736" s="110">
        <v>2769.5099171286788</v>
      </c>
      <c r="CA736" s="111" t="s">
        <v>104</v>
      </c>
      <c r="CC736" s="103">
        <v>22.872015643843262</v>
      </c>
      <c r="CD736" s="103">
        <v>23.752385944927635</v>
      </c>
      <c r="CE736" s="103">
        <v>0.88037030108437975</v>
      </c>
      <c r="CF736" s="104">
        <v>968.6778037803814</v>
      </c>
      <c r="CG736" s="104">
        <v>3661.9651372741619</v>
      </c>
      <c r="CH736" s="104">
        <v>2693.2873334937785</v>
      </c>
    </row>
    <row r="737" spans="2:86" x14ac:dyDescent="0.2">
      <c r="B737" s="105">
        <v>732</v>
      </c>
      <c r="C737" s="109">
        <v>21.169175949952702</v>
      </c>
      <c r="D737" s="109">
        <v>2</v>
      </c>
      <c r="E737" s="109">
        <v>5.6857580932154317</v>
      </c>
      <c r="F737" s="110">
        <v>132.92486623654776</v>
      </c>
      <c r="G737" s="109">
        <v>24.854934043168136</v>
      </c>
      <c r="H737" s="109">
        <v>24.854934043168136</v>
      </c>
      <c r="I737" s="109">
        <v>0</v>
      </c>
      <c r="J737" s="110">
        <v>878.57288753159173</v>
      </c>
      <c r="K737" s="110">
        <v>4573.8881277702649</v>
      </c>
      <c r="L737" s="110">
        <v>3695.3152402386731</v>
      </c>
      <c r="M737" s="111" t="s">
        <v>104</v>
      </c>
      <c r="O737" s="103">
        <v>21.650484888846076</v>
      </c>
      <c r="P737" s="103">
        <v>22.055268463454976</v>
      </c>
      <c r="Q737" s="103">
        <v>0.4047835746088988</v>
      </c>
      <c r="R737" s="104">
        <v>872.40174510161171</v>
      </c>
      <c r="S737" s="104">
        <v>3995.243017697213</v>
      </c>
      <c r="T737" s="104">
        <v>3122.8412725956032</v>
      </c>
      <c r="X737" s="105">
        <v>732</v>
      </c>
      <c r="Y737" s="109">
        <v>20.567614211611655</v>
      </c>
      <c r="Z737" s="109">
        <v>5</v>
      </c>
      <c r="AA737" s="109">
        <v>5.1535792301331043</v>
      </c>
      <c r="AB737" s="110">
        <v>157.29285650704639</v>
      </c>
      <c r="AC737" s="109">
        <v>20.721193441744759</v>
      </c>
      <c r="AD737" s="109">
        <v>20.721193441744759</v>
      </c>
      <c r="AE737" s="109">
        <v>0</v>
      </c>
      <c r="AF737" s="110">
        <v>778.92865975938923</v>
      </c>
      <c r="AG737" s="110">
        <v>4079.8148195140566</v>
      </c>
      <c r="AH737" s="110">
        <v>3300.8861597546675</v>
      </c>
      <c r="AI737" s="111" t="s">
        <v>104</v>
      </c>
      <c r="AK737" s="103">
        <v>21.648523441516495</v>
      </c>
      <c r="AL737" s="103">
        <v>22.031472237227412</v>
      </c>
      <c r="AM737" s="103">
        <v>0.38294879571090351</v>
      </c>
      <c r="AN737" s="104">
        <v>869.7283305636729</v>
      </c>
      <c r="AO737" s="104">
        <v>4031.9527987079437</v>
      </c>
      <c r="AP737" s="104">
        <v>3162.2244681442689</v>
      </c>
      <c r="AT737" s="105">
        <v>732</v>
      </c>
      <c r="AU737" s="109">
        <v>20.331474501152666</v>
      </c>
      <c r="AV737" s="109">
        <v>3</v>
      </c>
      <c r="AW737" s="109">
        <v>3.9402348244387277</v>
      </c>
      <c r="AX737" s="110">
        <v>159.07356244746268</v>
      </c>
      <c r="AY737" s="109">
        <v>21.271709325591395</v>
      </c>
      <c r="AZ737" s="109">
        <v>21.271709325591395</v>
      </c>
      <c r="BA737" s="109">
        <v>0</v>
      </c>
      <c r="BB737" s="110">
        <v>797.22484221520449</v>
      </c>
      <c r="BC737" s="110">
        <v>3340.7563988387092</v>
      </c>
      <c r="BD737" s="110">
        <v>2543.5315566235049</v>
      </c>
      <c r="BE737" s="111" t="s">
        <v>104</v>
      </c>
      <c r="BG737" s="103">
        <v>22.814278376749453</v>
      </c>
      <c r="BH737" s="103">
        <v>23.660255920926989</v>
      </c>
      <c r="BI737" s="103">
        <v>0.84597754417752702</v>
      </c>
      <c r="BJ737" s="104">
        <v>961.72179121531906</v>
      </c>
      <c r="BK737" s="104">
        <v>3586.2811007747137</v>
      </c>
      <c r="BL737" s="104">
        <v>2624.5593095593904</v>
      </c>
      <c r="BP737" s="105">
        <v>732</v>
      </c>
      <c r="BQ737" s="109">
        <v>23.910492311145322</v>
      </c>
      <c r="BR737" s="109">
        <v>4</v>
      </c>
      <c r="BS737" s="109">
        <v>6.7766213467271612</v>
      </c>
      <c r="BT737" s="110">
        <v>154.74239683995881</v>
      </c>
      <c r="BU737" s="109">
        <v>25</v>
      </c>
      <c r="BV737" s="109">
        <v>26.687113657872484</v>
      </c>
      <c r="BW737" s="109">
        <v>1.6871136578724837</v>
      </c>
      <c r="BX737" s="110">
        <v>1157.8094455208313</v>
      </c>
      <c r="BY737" s="110">
        <v>4030</v>
      </c>
      <c r="BZ737" s="110">
        <v>2872.1905544791689</v>
      </c>
      <c r="CA737" s="111" t="s">
        <v>105</v>
      </c>
      <c r="CC737" s="103">
        <v>22.874922726297026</v>
      </c>
      <c r="CD737" s="103">
        <v>23.756395135792317</v>
      </c>
      <c r="CE737" s="103">
        <v>0.88147240949529249</v>
      </c>
      <c r="CF737" s="104">
        <v>968.93618034013616</v>
      </c>
      <c r="CG737" s="104">
        <v>3662.4679171412736</v>
      </c>
      <c r="CH737" s="104">
        <v>2693.5317368011356</v>
      </c>
    </row>
    <row r="738" spans="2:86" x14ac:dyDescent="0.2">
      <c r="B738" s="105">
        <v>733</v>
      </c>
      <c r="C738" s="109">
        <v>18.437716554157287</v>
      </c>
      <c r="D738" s="109">
        <v>1</v>
      </c>
      <c r="E738" s="109">
        <v>2.4160688833693449</v>
      </c>
      <c r="F738" s="110">
        <v>179.40301787224703</v>
      </c>
      <c r="G738" s="109">
        <v>19.853785437526632</v>
      </c>
      <c r="H738" s="109">
        <v>19.853785437526632</v>
      </c>
      <c r="I738" s="109">
        <v>0</v>
      </c>
      <c r="J738" s="110">
        <v>775.01658099804592</v>
      </c>
      <c r="K738" s="110">
        <v>3623.681378754794</v>
      </c>
      <c r="L738" s="110">
        <v>2848.6647977567482</v>
      </c>
      <c r="M738" s="111" t="s">
        <v>104</v>
      </c>
      <c r="O738" s="103">
        <v>21.648033729976607</v>
      </c>
      <c r="P738" s="103">
        <v>22.052265075970762</v>
      </c>
      <c r="Q738" s="103">
        <v>0.40423134599415267</v>
      </c>
      <c r="R738" s="104">
        <v>872.26888676040642</v>
      </c>
      <c r="S738" s="104">
        <v>3994.7361123234855</v>
      </c>
      <c r="T738" s="104">
        <v>3122.4672255630808</v>
      </c>
      <c r="X738" s="105">
        <v>733</v>
      </c>
      <c r="Y738" s="109">
        <v>17.735028560825739</v>
      </c>
      <c r="Z738" s="109">
        <v>2</v>
      </c>
      <c r="AA738" s="109">
        <v>4.1895302588636305</v>
      </c>
      <c r="AB738" s="110">
        <v>144.61003790813223</v>
      </c>
      <c r="AC738" s="109">
        <v>19.92455881968937</v>
      </c>
      <c r="AD738" s="109">
        <v>19.92455881968937</v>
      </c>
      <c r="AE738" s="109">
        <v>0</v>
      </c>
      <c r="AF738" s="110">
        <v>742.3468024988133</v>
      </c>
      <c r="AG738" s="110">
        <v>3726.4205875440866</v>
      </c>
      <c r="AH738" s="110">
        <v>2984.0737850452733</v>
      </c>
      <c r="AI738" s="111" t="s">
        <v>104</v>
      </c>
      <c r="AK738" s="103">
        <v>21.646171511609499</v>
      </c>
      <c r="AL738" s="103">
        <v>22.028597866944278</v>
      </c>
      <c r="AM738" s="103">
        <v>0.3824263553347631</v>
      </c>
      <c r="AN738" s="104">
        <v>869.55454948855026</v>
      </c>
      <c r="AO738" s="104">
        <v>4031.5359744089478</v>
      </c>
      <c r="AP738" s="104">
        <v>3161.9814249203955</v>
      </c>
      <c r="AT738" s="105">
        <v>733</v>
      </c>
      <c r="AU738" s="109">
        <v>19.349137592559202</v>
      </c>
      <c r="AV738" s="109">
        <v>2</v>
      </c>
      <c r="AW738" s="109">
        <v>3.5113927303937165</v>
      </c>
      <c r="AX738" s="110">
        <v>153.35494076877791</v>
      </c>
      <c r="AY738" s="109">
        <v>20.860530322952918</v>
      </c>
      <c r="AZ738" s="109">
        <v>20.860530322952918</v>
      </c>
      <c r="BA738" s="109">
        <v>0</v>
      </c>
      <c r="BB738" s="110">
        <v>779.17085045736553</v>
      </c>
      <c r="BC738" s="110">
        <v>3229.0795484429377</v>
      </c>
      <c r="BD738" s="110">
        <v>2449.908697985572</v>
      </c>
      <c r="BE738" s="111" t="s">
        <v>104</v>
      </c>
      <c r="BG738" s="103">
        <v>22.811612963306345</v>
      </c>
      <c r="BH738" s="103">
        <v>23.656436377137119</v>
      </c>
      <c r="BI738" s="103">
        <v>0.84482341383076365</v>
      </c>
      <c r="BJ738" s="104">
        <v>961.47274491142014</v>
      </c>
      <c r="BK738" s="104">
        <v>3585.7937862422009</v>
      </c>
      <c r="BL738" s="104">
        <v>2624.321041330777</v>
      </c>
      <c r="BP738" s="105">
        <v>733</v>
      </c>
      <c r="BQ738" s="109">
        <v>21.253989298451199</v>
      </c>
      <c r="BR738" s="109">
        <v>3</v>
      </c>
      <c r="BS738" s="109">
        <v>4.0706940995109555</v>
      </c>
      <c r="BT738" s="110">
        <v>125.83887371043187</v>
      </c>
      <c r="BU738" s="109">
        <v>22.324683397962154</v>
      </c>
      <c r="BV738" s="109">
        <v>22.324683397962154</v>
      </c>
      <c r="BW738" s="109">
        <v>0</v>
      </c>
      <c r="BX738" s="110">
        <v>795.57937564929648</v>
      </c>
      <c r="BY738" s="110">
        <v>3558.702509694323</v>
      </c>
      <c r="BZ738" s="110">
        <v>2763.1231340450267</v>
      </c>
      <c r="CA738" s="111" t="s">
        <v>104</v>
      </c>
      <c r="CC738" s="103">
        <v>22.874172058727673</v>
      </c>
      <c r="CD738" s="103">
        <v>23.754441913776176</v>
      </c>
      <c r="CE738" s="103">
        <v>0.88026985504850497</v>
      </c>
      <c r="CF738" s="104">
        <v>968.69967719594683</v>
      </c>
      <c r="CG738" s="104">
        <v>3662.3263545117416</v>
      </c>
      <c r="CH738" s="104">
        <v>2693.6266773157927</v>
      </c>
    </row>
    <row r="739" spans="2:86" x14ac:dyDescent="0.2">
      <c r="B739" s="105">
        <v>734</v>
      </c>
      <c r="C739" s="109">
        <v>24.995767707661152</v>
      </c>
      <c r="D739" s="109">
        <v>2</v>
      </c>
      <c r="E739" s="109">
        <v>3.3081990647785888</v>
      </c>
      <c r="F739" s="110">
        <v>167.90184354368432</v>
      </c>
      <c r="G739" s="109">
        <v>25</v>
      </c>
      <c r="H739" s="109">
        <v>26.30396677243974</v>
      </c>
      <c r="I739" s="109">
        <v>1.3039667724397397</v>
      </c>
      <c r="J739" s="110">
        <v>1152.6158625828375</v>
      </c>
      <c r="K739" s="110">
        <v>4600</v>
      </c>
      <c r="L739" s="110">
        <v>3447.3841374171625</v>
      </c>
      <c r="M739" s="111" t="s">
        <v>105</v>
      </c>
      <c r="O739" s="103">
        <v>21.652600441516149</v>
      </c>
      <c r="P739" s="103">
        <v>22.058057585094016</v>
      </c>
      <c r="Q739" s="103">
        <v>0.40545714357786605</v>
      </c>
      <c r="R739" s="104">
        <v>872.65083086915627</v>
      </c>
      <c r="S739" s="104">
        <v>3995.5607225246795</v>
      </c>
      <c r="T739" s="104">
        <v>3122.9098916555254</v>
      </c>
      <c r="X739" s="105">
        <v>734</v>
      </c>
      <c r="Y739" s="109">
        <v>20.834823695308643</v>
      </c>
      <c r="Z739" s="109">
        <v>1</v>
      </c>
      <c r="AA739" s="109">
        <v>3.3022335869681569</v>
      </c>
      <c r="AB739" s="110">
        <v>144.74874470683415</v>
      </c>
      <c r="AC739" s="109">
        <v>23.1370572822768</v>
      </c>
      <c r="AD739" s="109">
        <v>23.1370572822768</v>
      </c>
      <c r="AE739" s="109">
        <v>0</v>
      </c>
      <c r="AF739" s="110">
        <v>838.86046317513808</v>
      </c>
      <c r="AG739" s="110">
        <v>4234.6703108098236</v>
      </c>
      <c r="AH739" s="110">
        <v>3395.8098476346854</v>
      </c>
      <c r="AI739" s="111" t="s">
        <v>104</v>
      </c>
      <c r="AK739" s="103">
        <v>21.648202691133569</v>
      </c>
      <c r="AL739" s="103">
        <v>22.030108029635464</v>
      </c>
      <c r="AM739" s="103">
        <v>0.38190533850188196</v>
      </c>
      <c r="AN739" s="104">
        <v>869.51273193226496</v>
      </c>
      <c r="AO739" s="104">
        <v>4031.8127241860607</v>
      </c>
      <c r="AP739" s="104">
        <v>3162.2999922537938</v>
      </c>
      <c r="AT739" s="105">
        <v>734</v>
      </c>
      <c r="AU739" s="109">
        <v>19.255014031478368</v>
      </c>
      <c r="AV739" s="109">
        <v>4</v>
      </c>
      <c r="AW739" s="109">
        <v>6.9573795009061978</v>
      </c>
      <c r="AX739" s="110">
        <v>169.05516088149128</v>
      </c>
      <c r="AY739" s="109">
        <v>22.212393532384567</v>
      </c>
      <c r="AZ739" s="109">
        <v>22.212393532384567</v>
      </c>
      <c r="BA739" s="109">
        <v>0</v>
      </c>
      <c r="BB739" s="110">
        <v>835.42696685302826</v>
      </c>
      <c r="BC739" s="110">
        <v>3531.8590298576851</v>
      </c>
      <c r="BD739" s="110">
        <v>2696.4320630046568</v>
      </c>
      <c r="BE739" s="111" t="s">
        <v>104</v>
      </c>
      <c r="BG739" s="103">
        <v>22.810796588059858</v>
      </c>
      <c r="BH739" s="103">
        <v>23.654469016313204</v>
      </c>
      <c r="BI739" s="103">
        <v>0.84367242825333755</v>
      </c>
      <c r="BJ739" s="104">
        <v>961.30102041815246</v>
      </c>
      <c r="BK739" s="104">
        <v>3585.7203056476719</v>
      </c>
      <c r="BL739" s="104">
        <v>2624.419285229515</v>
      </c>
      <c r="BP739" s="105">
        <v>734</v>
      </c>
      <c r="BQ739" s="109">
        <v>22.795966303003482</v>
      </c>
      <c r="BR739" s="109">
        <v>4</v>
      </c>
      <c r="BS739" s="109">
        <v>5.8881610336472843</v>
      </c>
      <c r="BT739" s="110">
        <v>132.15160306092278</v>
      </c>
      <c r="BU739" s="109">
        <v>24.684127336650768</v>
      </c>
      <c r="BV739" s="109">
        <v>24.684127336650768</v>
      </c>
      <c r="BW739" s="109">
        <v>0</v>
      </c>
      <c r="BX739" s="110">
        <v>872.6754231604458</v>
      </c>
      <c r="BY739" s="110">
        <v>3982.6191004976154</v>
      </c>
      <c r="BZ739" s="110">
        <v>3109.9436773371694</v>
      </c>
      <c r="CA739" s="111" t="s">
        <v>104</v>
      </c>
      <c r="CC739" s="103">
        <v>22.876637937852912</v>
      </c>
      <c r="CD739" s="103">
        <v>23.75570851516974</v>
      </c>
      <c r="CE739" s="103">
        <v>0.87907057731683125</v>
      </c>
      <c r="CF739" s="104">
        <v>968.56885396156599</v>
      </c>
      <c r="CG739" s="104">
        <v>3662.7627206506868</v>
      </c>
      <c r="CH739" s="104">
        <v>2694.1938666891187</v>
      </c>
    </row>
    <row r="740" spans="2:86" x14ac:dyDescent="0.2">
      <c r="B740" s="105">
        <v>735</v>
      </c>
      <c r="C740" s="109">
        <v>21.394648422168441</v>
      </c>
      <c r="D740" s="109">
        <v>5</v>
      </c>
      <c r="E740" s="109">
        <v>4.2320240936187918</v>
      </c>
      <c r="F740" s="110">
        <v>165.44426044495654</v>
      </c>
      <c r="G740" s="109">
        <v>20.626672515787234</v>
      </c>
      <c r="H740" s="109">
        <v>20.626672515787234</v>
      </c>
      <c r="I740" s="109">
        <v>0</v>
      </c>
      <c r="J740" s="110">
        <v>784.24443591857357</v>
      </c>
      <c r="K740" s="110">
        <v>3962.8010528417021</v>
      </c>
      <c r="L740" s="110">
        <v>3178.5566169231288</v>
      </c>
      <c r="M740" s="111" t="s">
        <v>104</v>
      </c>
      <c r="O740" s="103">
        <v>21.651204621209036</v>
      </c>
      <c r="P740" s="103">
        <v>22.056110122414687</v>
      </c>
      <c r="Q740" s="103">
        <v>0.40490550120565127</v>
      </c>
      <c r="R740" s="104">
        <v>872.53055005969964</v>
      </c>
      <c r="S740" s="104">
        <v>3995.5161515455193</v>
      </c>
      <c r="T740" s="104">
        <v>3122.9856014858215</v>
      </c>
      <c r="X740" s="105">
        <v>735</v>
      </c>
      <c r="Y740" s="109">
        <v>19.357771164310332</v>
      </c>
      <c r="Z740" s="109">
        <v>2</v>
      </c>
      <c r="AA740" s="109">
        <v>5.9863502760336615</v>
      </c>
      <c r="AB740" s="110">
        <v>175.29550271825678</v>
      </c>
      <c r="AC740" s="109">
        <v>23.344121440343994</v>
      </c>
      <c r="AD740" s="109">
        <v>23.344121440343994</v>
      </c>
      <c r="AE740" s="109">
        <v>0</v>
      </c>
      <c r="AF740" s="110">
        <v>875.61914592857659</v>
      </c>
      <c r="AG740" s="110">
        <v>4341.9418592619186</v>
      </c>
      <c r="AH740" s="110">
        <v>3466.3227133333421</v>
      </c>
      <c r="AI740" s="111" t="s">
        <v>104</v>
      </c>
      <c r="AK740" s="103">
        <v>21.650510063581475</v>
      </c>
      <c r="AL740" s="103">
        <v>22.031895802983367</v>
      </c>
      <c r="AM740" s="103">
        <v>0.38138573940187942</v>
      </c>
      <c r="AN740" s="104">
        <v>869.52103997851839</v>
      </c>
      <c r="AO740" s="104">
        <v>4032.2346685875245</v>
      </c>
      <c r="AP740" s="104">
        <v>3162.713628609004</v>
      </c>
      <c r="AT740" s="105">
        <v>735</v>
      </c>
      <c r="AU740" s="109">
        <v>22.903376454583835</v>
      </c>
      <c r="AV740" s="109">
        <v>8</v>
      </c>
      <c r="AW740" s="109">
        <v>5.1852386866738485</v>
      </c>
      <c r="AX740" s="110">
        <v>151.83471951609746</v>
      </c>
      <c r="AY740" s="109">
        <v>20.088615141257684</v>
      </c>
      <c r="AZ740" s="109">
        <v>20.088615141257684</v>
      </c>
      <c r="BA740" s="109">
        <v>0</v>
      </c>
      <c r="BB740" s="110">
        <v>754.49317375382805</v>
      </c>
      <c r="BC740" s="110">
        <v>3413.2922711886526</v>
      </c>
      <c r="BD740" s="110">
        <v>2658.7990974348245</v>
      </c>
      <c r="BE740" s="111" t="s">
        <v>104</v>
      </c>
      <c r="BG740" s="103">
        <v>22.807092939832913</v>
      </c>
      <c r="BH740" s="103">
        <v>23.649617514442376</v>
      </c>
      <c r="BI740" s="103">
        <v>0.8425245746094554</v>
      </c>
      <c r="BJ740" s="104">
        <v>961.01964919820102</v>
      </c>
      <c r="BK740" s="104">
        <v>3585.4857096824212</v>
      </c>
      <c r="BL740" s="104">
        <v>2624.4660604842161</v>
      </c>
      <c r="BP740" s="105">
        <v>735</v>
      </c>
      <c r="BQ740" s="109">
        <v>17.694649305654746</v>
      </c>
      <c r="BR740" s="109">
        <v>5</v>
      </c>
      <c r="BS740" s="109">
        <v>6.8778571782412978</v>
      </c>
      <c r="BT740" s="110">
        <v>187.90231658136648</v>
      </c>
      <c r="BU740" s="109">
        <v>19.572506483896042</v>
      </c>
      <c r="BV740" s="109">
        <v>19.572506483896042</v>
      </c>
      <c r="BW740" s="109">
        <v>0</v>
      </c>
      <c r="BX740" s="110">
        <v>775.07751109824767</v>
      </c>
      <c r="BY740" s="110">
        <v>3285.8759725844061</v>
      </c>
      <c r="BZ740" s="110">
        <v>2510.7984614861584</v>
      </c>
      <c r="CA740" s="111" t="s">
        <v>104</v>
      </c>
      <c r="CC740" s="103">
        <v>22.872142520908749</v>
      </c>
      <c r="CD740" s="103">
        <v>23.75001708383467</v>
      </c>
      <c r="CE740" s="103">
        <v>0.87787456292592403</v>
      </c>
      <c r="CF740" s="104">
        <v>968.30560043386083</v>
      </c>
      <c r="CG740" s="104">
        <v>3662.2499495648822</v>
      </c>
      <c r="CH740" s="104">
        <v>2693.9443491310194</v>
      </c>
    </row>
    <row r="741" spans="2:86" x14ac:dyDescent="0.2">
      <c r="B741" s="105">
        <v>736</v>
      </c>
      <c r="C741" s="109">
        <v>19.824521486744889</v>
      </c>
      <c r="D741" s="109">
        <v>1</v>
      </c>
      <c r="E741" s="109">
        <v>2.5899041195992849</v>
      </c>
      <c r="F741" s="110">
        <v>157.05735866373485</v>
      </c>
      <c r="G741" s="109">
        <v>21.414425606344174</v>
      </c>
      <c r="H741" s="109">
        <v>21.414425606344174</v>
      </c>
      <c r="I741" s="109">
        <v>0</v>
      </c>
      <c r="J741" s="110">
        <v>799.49012685406001</v>
      </c>
      <c r="K741" s="110">
        <v>3904.5966091419514</v>
      </c>
      <c r="L741" s="110">
        <v>3105.1064822878916</v>
      </c>
      <c r="M741" s="111" t="s">
        <v>104</v>
      </c>
      <c r="O741" s="103">
        <v>21.650882910591012</v>
      </c>
      <c r="P741" s="103">
        <v>22.055238268452637</v>
      </c>
      <c r="Q741" s="103">
        <v>0.40435535786162186</v>
      </c>
      <c r="R741" s="104">
        <v>872.43131035425711</v>
      </c>
      <c r="S741" s="104">
        <v>3995.3926195585582</v>
      </c>
      <c r="T741" s="104">
        <v>3122.9613092043028</v>
      </c>
      <c r="X741" s="105">
        <v>736</v>
      </c>
      <c r="Y741" s="109">
        <v>23.009786544542219</v>
      </c>
      <c r="Z741" s="109">
        <v>3</v>
      </c>
      <c r="AA741" s="109">
        <v>4.9755267559416883</v>
      </c>
      <c r="AB741" s="110">
        <v>172.68790065109982</v>
      </c>
      <c r="AC741" s="109">
        <v>24.985313300483909</v>
      </c>
      <c r="AD741" s="109">
        <v>24.985313300483909</v>
      </c>
      <c r="AE741" s="109">
        <v>0</v>
      </c>
      <c r="AF741" s="110">
        <v>922.24729966561722</v>
      </c>
      <c r="AG741" s="110">
        <v>4707.3563940871036</v>
      </c>
      <c r="AH741" s="110">
        <v>3785.1090944214866</v>
      </c>
      <c r="AI741" s="111" t="s">
        <v>104</v>
      </c>
      <c r="AK741" s="103">
        <v>21.65504104624031</v>
      </c>
      <c r="AL741" s="103">
        <v>22.035908598496277</v>
      </c>
      <c r="AM741" s="103">
        <v>0.38086755225595292</v>
      </c>
      <c r="AN741" s="104">
        <v>869.59267891831053</v>
      </c>
      <c r="AO741" s="104">
        <v>4033.1519535406487</v>
      </c>
      <c r="AP741" s="104">
        <v>3163.559274622336</v>
      </c>
      <c r="AT741" s="105">
        <v>736</v>
      </c>
      <c r="AU741" s="109">
        <v>20.064312007360591</v>
      </c>
      <c r="AV741" s="109">
        <v>1</v>
      </c>
      <c r="AW741" s="109">
        <v>3.4291637785683844</v>
      </c>
      <c r="AX741" s="110">
        <v>154.80873340486298</v>
      </c>
      <c r="AY741" s="109">
        <v>22.493475785928975</v>
      </c>
      <c r="AZ741" s="109">
        <v>22.493475785928975</v>
      </c>
      <c r="BA741" s="109">
        <v>0</v>
      </c>
      <c r="BB741" s="110">
        <v>829.61300698273226</v>
      </c>
      <c r="BC741" s="110">
        <v>3424.0213678893465</v>
      </c>
      <c r="BD741" s="110">
        <v>2594.4083609066142</v>
      </c>
      <c r="BE741" s="111" t="s">
        <v>104</v>
      </c>
      <c r="BG741" s="103">
        <v>22.806666829569458</v>
      </c>
      <c r="BH741" s="103">
        <v>23.648046669702552</v>
      </c>
      <c r="BI741" s="103">
        <v>0.84137984013308387</v>
      </c>
      <c r="BJ741" s="104">
        <v>960.84110756475604</v>
      </c>
      <c r="BK741" s="104">
        <v>3585.2663287832461</v>
      </c>
      <c r="BL741" s="104">
        <v>2624.4252212184861</v>
      </c>
      <c r="BP741" s="105">
        <v>736</v>
      </c>
      <c r="BQ741" s="109">
        <v>25.180156750032015</v>
      </c>
      <c r="BR741" s="109">
        <v>4</v>
      </c>
      <c r="BS741" s="109">
        <v>5.1081025563362576</v>
      </c>
      <c r="BT741" s="110">
        <v>175.82883473056114</v>
      </c>
      <c r="BU741" s="109">
        <v>25</v>
      </c>
      <c r="BV741" s="109">
        <v>26.288259306368275</v>
      </c>
      <c r="BW741" s="109">
        <v>1.2882593063682748</v>
      </c>
      <c r="BX741" s="110">
        <v>1119.0677306858024</v>
      </c>
      <c r="BY741" s="110">
        <v>4030</v>
      </c>
      <c r="BZ741" s="110">
        <v>2910.9322693141976</v>
      </c>
      <c r="CA741" s="111" t="s">
        <v>105</v>
      </c>
      <c r="CC741" s="103">
        <v>22.875033631614038</v>
      </c>
      <c r="CD741" s="103">
        <v>23.753465782506595</v>
      </c>
      <c r="CE741" s="103">
        <v>0.87843215089255755</v>
      </c>
      <c r="CF741" s="104">
        <v>968.51044028474655</v>
      </c>
      <c r="CG741" s="104">
        <v>3662.749609959495</v>
      </c>
      <c r="CH741" s="104">
        <v>2694.2391696747468</v>
      </c>
    </row>
    <row r="742" spans="2:86" x14ac:dyDescent="0.2">
      <c r="B742" s="105">
        <v>737</v>
      </c>
      <c r="C742" s="109">
        <v>25.226177833139459</v>
      </c>
      <c r="D742" s="109">
        <v>3</v>
      </c>
      <c r="E742" s="109">
        <v>2.7297867994246903</v>
      </c>
      <c r="F742" s="110">
        <v>126.15922258647893</v>
      </c>
      <c r="G742" s="109">
        <v>24.95596463256415</v>
      </c>
      <c r="H742" s="109">
        <v>24.95596463256415</v>
      </c>
      <c r="I742" s="109">
        <v>0</v>
      </c>
      <c r="J742" s="110">
        <v>874.83816156340345</v>
      </c>
      <c r="K742" s="110">
        <v>4642.073633861547</v>
      </c>
      <c r="L742" s="110">
        <v>3767.2354722981436</v>
      </c>
      <c r="M742" s="111" t="s">
        <v>104</v>
      </c>
      <c r="O742" s="103">
        <v>21.655367417676459</v>
      </c>
      <c r="P742" s="103">
        <v>22.059174125120357</v>
      </c>
      <c r="Q742" s="103">
        <v>0.40380670744389913</v>
      </c>
      <c r="R742" s="104">
        <v>872.43457609538211</v>
      </c>
      <c r="S742" s="104">
        <v>3996.2700700528635</v>
      </c>
      <c r="T742" s="104">
        <v>3123.8354939574829</v>
      </c>
      <c r="X742" s="105">
        <v>737</v>
      </c>
      <c r="Y742" s="109">
        <v>17.693542409757264</v>
      </c>
      <c r="Z742" s="109">
        <v>1</v>
      </c>
      <c r="AA742" s="109">
        <v>2.4035974994001172</v>
      </c>
      <c r="AB742" s="110">
        <v>151.96052415185972</v>
      </c>
      <c r="AC742" s="109">
        <v>19.097139909157381</v>
      </c>
      <c r="AD742" s="109">
        <v>19.097139909157381</v>
      </c>
      <c r="AE742" s="109">
        <v>0</v>
      </c>
      <c r="AF742" s="110">
        <v>724.87472142658112</v>
      </c>
      <c r="AG742" s="110">
        <v>3507.4851836483285</v>
      </c>
      <c r="AH742" s="110">
        <v>2782.6104622217472</v>
      </c>
      <c r="AI742" s="111" t="s">
        <v>104</v>
      </c>
      <c r="AK742" s="103">
        <v>21.651570352702883</v>
      </c>
      <c r="AL742" s="103">
        <v>22.031921124019561</v>
      </c>
      <c r="AM742" s="103">
        <v>0.380350771316664</v>
      </c>
      <c r="AN742" s="104">
        <v>869.39631805332863</v>
      </c>
      <c r="AO742" s="104">
        <v>4032.4387014783797</v>
      </c>
      <c r="AP742" s="104">
        <v>3163.0423834250491</v>
      </c>
      <c r="AT742" s="105">
        <v>737</v>
      </c>
      <c r="AU742" s="109">
        <v>20.178979264385546</v>
      </c>
      <c r="AV742" s="109">
        <v>4</v>
      </c>
      <c r="AW742" s="109">
        <v>3.2714277264774743</v>
      </c>
      <c r="AX742" s="110">
        <v>118.46676228707744</v>
      </c>
      <c r="AY742" s="109">
        <v>19.450406990863019</v>
      </c>
      <c r="AZ742" s="109">
        <v>19.450406990863019</v>
      </c>
      <c r="BA742" s="109">
        <v>0</v>
      </c>
      <c r="BB742" s="110">
        <v>701.97897201296803</v>
      </c>
      <c r="BC742" s="110">
        <v>3117.5610486294527</v>
      </c>
      <c r="BD742" s="110">
        <v>2415.5820766164848</v>
      </c>
      <c r="BE742" s="111" t="s">
        <v>104</v>
      </c>
      <c r="BG742" s="103">
        <v>22.802112881348688</v>
      </c>
      <c r="BH742" s="103">
        <v>23.642351093476172</v>
      </c>
      <c r="BI742" s="103">
        <v>0.84023821212747596</v>
      </c>
      <c r="BJ742" s="104">
        <v>960.48986993171434</v>
      </c>
      <c r="BK742" s="104">
        <v>3584.6317218902282</v>
      </c>
      <c r="BL742" s="104">
        <v>2624.1418519585104</v>
      </c>
      <c r="BP742" s="105">
        <v>737</v>
      </c>
      <c r="BQ742" s="109">
        <v>21.061860024623972</v>
      </c>
      <c r="BR742" s="109">
        <v>4</v>
      </c>
      <c r="BS742" s="109">
        <v>6.9184502930076359</v>
      </c>
      <c r="BT742" s="110">
        <v>173.33074686066246</v>
      </c>
      <c r="BU742" s="109">
        <v>23.980310317631606</v>
      </c>
      <c r="BV742" s="109">
        <v>23.980310317631606</v>
      </c>
      <c r="BW742" s="109">
        <v>0</v>
      </c>
      <c r="BX742" s="110">
        <v>892.74005638961057</v>
      </c>
      <c r="BY742" s="110">
        <v>3877.0465476447407</v>
      </c>
      <c r="BZ742" s="110">
        <v>2984.3064912551299</v>
      </c>
      <c r="CA742" s="111" t="s">
        <v>104</v>
      </c>
      <c r="CC742" s="103">
        <v>22.876533328609991</v>
      </c>
      <c r="CD742" s="103">
        <v>23.753773576991158</v>
      </c>
      <c r="CE742" s="103">
        <v>0.8772402483811701</v>
      </c>
      <c r="CF742" s="104">
        <v>968.40763108000419</v>
      </c>
      <c r="CG742" s="104">
        <v>3663.040379210086</v>
      </c>
      <c r="CH742" s="104">
        <v>2694.6327481300796</v>
      </c>
    </row>
    <row r="743" spans="2:86" x14ac:dyDescent="0.2">
      <c r="B743" s="105">
        <v>738</v>
      </c>
      <c r="C743" s="109">
        <v>18.450305817814094</v>
      </c>
      <c r="D743" s="109">
        <v>0</v>
      </c>
      <c r="E743" s="109">
        <v>5.6720659659566071</v>
      </c>
      <c r="F743" s="110">
        <v>128.25821930137309</v>
      </c>
      <c r="G743" s="109">
        <v>24.122371783770703</v>
      </c>
      <c r="H743" s="109">
        <v>24.122371783770703</v>
      </c>
      <c r="I743" s="109">
        <v>0</v>
      </c>
      <c r="J743" s="110">
        <v>851.92937281449417</v>
      </c>
      <c r="K743" s="110">
        <v>4342.0269210787264</v>
      </c>
      <c r="L743" s="110">
        <v>3490.0975482642325</v>
      </c>
      <c r="M743" s="111" t="s">
        <v>104</v>
      </c>
      <c r="O743" s="103">
        <v>21.65871024202076</v>
      </c>
      <c r="P743" s="103">
        <v>22.061969785904438</v>
      </c>
      <c r="Q743" s="103">
        <v>0.40325954388367707</v>
      </c>
      <c r="R743" s="104">
        <v>872.40679126708824</v>
      </c>
      <c r="S743" s="104">
        <v>3996.7385752710557</v>
      </c>
      <c r="T743" s="104">
        <v>3124.331784003969</v>
      </c>
      <c r="X743" s="105">
        <v>738</v>
      </c>
      <c r="Y743" s="109">
        <v>17.72866104440277</v>
      </c>
      <c r="Z743" s="109">
        <v>3</v>
      </c>
      <c r="AA743" s="109">
        <v>2.2345443833500016</v>
      </c>
      <c r="AB743" s="110">
        <v>161.33355894163736</v>
      </c>
      <c r="AC743" s="109">
        <v>16.963205427752772</v>
      </c>
      <c r="AD743" s="109">
        <v>16.963205427752772</v>
      </c>
      <c r="AE743" s="109">
        <v>0</v>
      </c>
      <c r="AF743" s="110">
        <v>670.22972177422048</v>
      </c>
      <c r="AG743" s="110">
        <v>3263.3769769954988</v>
      </c>
      <c r="AH743" s="110">
        <v>2593.1472552212781</v>
      </c>
      <c r="AI743" s="111" t="s">
        <v>104</v>
      </c>
      <c r="AK743" s="103">
        <v>21.645217554701599</v>
      </c>
      <c r="AL743" s="103">
        <v>22.025052945569339</v>
      </c>
      <c r="AM743" s="103">
        <v>0.37983539086772544</v>
      </c>
      <c r="AN743" s="104">
        <v>869.12644461663615</v>
      </c>
      <c r="AO743" s="104">
        <v>4031.396612420815</v>
      </c>
      <c r="AP743" s="104">
        <v>3162.2701678041767</v>
      </c>
      <c r="AT743" s="105">
        <v>738</v>
      </c>
      <c r="AU743" s="109">
        <v>20.382362738385051</v>
      </c>
      <c r="AV743" s="109">
        <v>2</v>
      </c>
      <c r="AW743" s="109">
        <v>5.451554146588272</v>
      </c>
      <c r="AX743" s="110">
        <v>187.05401298608047</v>
      </c>
      <c r="AY743" s="109">
        <v>23.833916884973323</v>
      </c>
      <c r="AZ743" s="109">
        <v>23.833916884973323</v>
      </c>
      <c r="BA743" s="109">
        <v>0</v>
      </c>
      <c r="BB743" s="110">
        <v>902.07151953528012</v>
      </c>
      <c r="BC743" s="110">
        <v>3675.0875327459985</v>
      </c>
      <c r="BD743" s="110">
        <v>2773.0160132107185</v>
      </c>
      <c r="BE743" s="111" t="s">
        <v>104</v>
      </c>
      <c r="BG743" s="103">
        <v>22.803510989754685</v>
      </c>
      <c r="BH743" s="103">
        <v>23.642610667719396</v>
      </c>
      <c r="BI743" s="103">
        <v>0.83909967796470153</v>
      </c>
      <c r="BJ743" s="104">
        <v>960.41071227535053</v>
      </c>
      <c r="BK743" s="104">
        <v>3584.7542907396264</v>
      </c>
      <c r="BL743" s="104">
        <v>2624.343578464272</v>
      </c>
      <c r="BP743" s="105">
        <v>738</v>
      </c>
      <c r="BQ743" s="109">
        <v>18.968114843776441</v>
      </c>
      <c r="BR743" s="109">
        <v>1</v>
      </c>
      <c r="BS743" s="109">
        <v>4.2831973761481184</v>
      </c>
      <c r="BT743" s="110">
        <v>139.99347231160851</v>
      </c>
      <c r="BU743" s="109">
        <v>22.251312219924557</v>
      </c>
      <c r="BV743" s="109">
        <v>22.251312219924557</v>
      </c>
      <c r="BW743" s="109">
        <v>0</v>
      </c>
      <c r="BX743" s="110">
        <v>807.53283890934517</v>
      </c>
      <c r="BY743" s="110">
        <v>3407.6968329886836</v>
      </c>
      <c r="BZ743" s="110">
        <v>2600.1639940793384</v>
      </c>
      <c r="CA743" s="111" t="s">
        <v>104</v>
      </c>
      <c r="CC743" s="103">
        <v>22.875686145535891</v>
      </c>
      <c r="CD743" s="103">
        <v>23.751737721493775</v>
      </c>
      <c r="CE743" s="103">
        <v>0.87605157595788929</v>
      </c>
      <c r="CF743" s="104">
        <v>968.18964355673768</v>
      </c>
      <c r="CG743" s="104">
        <v>3662.6943852450163</v>
      </c>
      <c r="CH743" s="104">
        <v>2694.5047416882762</v>
      </c>
    </row>
    <row r="744" spans="2:86" x14ac:dyDescent="0.2">
      <c r="B744" s="105">
        <v>739</v>
      </c>
      <c r="C744" s="109">
        <v>22.641598671557226</v>
      </c>
      <c r="D744" s="109">
        <v>4</v>
      </c>
      <c r="E744" s="109">
        <v>4.5653622548206485</v>
      </c>
      <c r="F744" s="110">
        <v>127.97891553730175</v>
      </c>
      <c r="G744" s="109">
        <v>23.206960926377874</v>
      </c>
      <c r="H744" s="109">
        <v>23.206960926377874</v>
      </c>
      <c r="I744" s="109">
        <v>0</v>
      </c>
      <c r="J744" s="110">
        <v>824.18774332863802</v>
      </c>
      <c r="K744" s="110">
        <v>4377.2529667480176</v>
      </c>
      <c r="L744" s="110">
        <v>3553.0652234193794</v>
      </c>
      <c r="M744" s="111" t="s">
        <v>104</v>
      </c>
      <c r="O744" s="103">
        <v>21.660805303839915</v>
      </c>
      <c r="P744" s="103">
        <v>22.063519164984918</v>
      </c>
      <c r="Q744" s="103">
        <v>0.40271386114499819</v>
      </c>
      <c r="R744" s="104">
        <v>872.34154221710389</v>
      </c>
      <c r="S744" s="104">
        <v>3997.2534797250164</v>
      </c>
      <c r="T744" s="104">
        <v>3124.911937507914</v>
      </c>
      <c r="X744" s="105">
        <v>739</v>
      </c>
      <c r="Y744" s="109">
        <v>24.012919709053257</v>
      </c>
      <c r="Z744" s="109">
        <v>0</v>
      </c>
      <c r="AA744" s="109">
        <v>2.5701097087130282</v>
      </c>
      <c r="AB744" s="110">
        <v>148.42053818908653</v>
      </c>
      <c r="AC744" s="109">
        <v>25</v>
      </c>
      <c r="AD744" s="109">
        <v>26.583029417766284</v>
      </c>
      <c r="AE744" s="109">
        <v>1.5830294177662836</v>
      </c>
      <c r="AF744" s="110">
        <v>1183.3658333870176</v>
      </c>
      <c r="AG744" s="110">
        <v>4500</v>
      </c>
      <c r="AH744" s="110">
        <v>3316.6341666129824</v>
      </c>
      <c r="AI744" s="111" t="s">
        <v>105</v>
      </c>
      <c r="AK744" s="103">
        <v>21.649757179120133</v>
      </c>
      <c r="AL744" s="103">
        <v>22.031220708048629</v>
      </c>
      <c r="AM744" s="103">
        <v>0.38146352892848129</v>
      </c>
      <c r="AN744" s="104">
        <v>869.5516670642279</v>
      </c>
      <c r="AO744" s="104">
        <v>4032.0307171401373</v>
      </c>
      <c r="AP744" s="104">
        <v>3162.4790500759068</v>
      </c>
      <c r="AT744" s="105">
        <v>739</v>
      </c>
      <c r="AU744" s="109">
        <v>22.128230357054282</v>
      </c>
      <c r="AV744" s="109">
        <v>5</v>
      </c>
      <c r="AW744" s="109">
        <v>4.1609424241294741</v>
      </c>
      <c r="AX744" s="110">
        <v>191.86664739382221</v>
      </c>
      <c r="AY744" s="109">
        <v>21.289172781183755</v>
      </c>
      <c r="AZ744" s="109">
        <v>21.289172781183755</v>
      </c>
      <c r="BA744" s="109">
        <v>0</v>
      </c>
      <c r="BB744" s="110">
        <v>830.5418308293348</v>
      </c>
      <c r="BC744" s="110">
        <v>3443.3759171775632</v>
      </c>
      <c r="BD744" s="110">
        <v>2612.8340863482285</v>
      </c>
      <c r="BE744" s="111" t="s">
        <v>104</v>
      </c>
      <c r="BG744" s="103">
        <v>22.801461817618595</v>
      </c>
      <c r="BH744" s="103">
        <v>23.639426042703786</v>
      </c>
      <c r="BI744" s="103">
        <v>0.83796422508518231</v>
      </c>
      <c r="BJ744" s="104">
        <v>960.23497630587019</v>
      </c>
      <c r="BK744" s="104">
        <v>3584.5629803559159</v>
      </c>
      <c r="BL744" s="104">
        <v>2624.3280040500422</v>
      </c>
      <c r="BP744" s="105">
        <v>739</v>
      </c>
      <c r="BQ744" s="109">
        <v>22.727759922800839</v>
      </c>
      <c r="BR744" s="109">
        <v>3</v>
      </c>
      <c r="BS744" s="109">
        <v>5.4049837074989622</v>
      </c>
      <c r="BT744" s="110">
        <v>189.02147413524006</v>
      </c>
      <c r="BU744" s="109">
        <v>25</v>
      </c>
      <c r="BV744" s="109">
        <v>25.1327436302998</v>
      </c>
      <c r="BW744" s="109">
        <v>0.13274363029979952</v>
      </c>
      <c r="BX744" s="110">
        <v>958.93301868021001</v>
      </c>
      <c r="BY744" s="110">
        <v>3960</v>
      </c>
      <c r="BZ744" s="110">
        <v>3001.0669813197901</v>
      </c>
      <c r="CA744" s="111" t="s">
        <v>105</v>
      </c>
      <c r="CC744" s="103">
        <v>22.87856072449998</v>
      </c>
      <c r="CD744" s="103">
        <v>23.753606471032079</v>
      </c>
      <c r="CE744" s="103">
        <v>0.87504574653210043</v>
      </c>
      <c r="CF744" s="104">
        <v>968.17711767733772</v>
      </c>
      <c r="CG744" s="104">
        <v>3663.0966932487445</v>
      </c>
      <c r="CH744" s="104">
        <v>2694.919575571404</v>
      </c>
    </row>
    <row r="745" spans="2:86" x14ac:dyDescent="0.2">
      <c r="B745" s="105">
        <v>740</v>
      </c>
      <c r="C745" s="109">
        <v>23.151719647625409</v>
      </c>
      <c r="D745" s="109">
        <v>3</v>
      </c>
      <c r="E745" s="109">
        <v>3.7546387285545642</v>
      </c>
      <c r="F745" s="110">
        <v>143.06525754577407</v>
      </c>
      <c r="G745" s="109">
        <v>23.906358376179973</v>
      </c>
      <c r="H745" s="109">
        <v>23.906358376179973</v>
      </c>
      <c r="I745" s="109">
        <v>0</v>
      </c>
      <c r="J745" s="110">
        <v>860.25600883117329</v>
      </c>
      <c r="K745" s="110">
        <v>4453.1445077123954</v>
      </c>
      <c r="L745" s="110">
        <v>3592.8884988812219</v>
      </c>
      <c r="M745" s="111" t="s">
        <v>104</v>
      </c>
      <c r="O745" s="103">
        <v>21.663839835018756</v>
      </c>
      <c r="P745" s="103">
        <v>22.066009488243289</v>
      </c>
      <c r="Q745" s="103">
        <v>0.40216965322453196</v>
      </c>
      <c r="R745" s="104">
        <v>872.32521041523103</v>
      </c>
      <c r="S745" s="104">
        <v>3997.869548681756</v>
      </c>
      <c r="T745" s="104">
        <v>3125.5443382665271</v>
      </c>
      <c r="X745" s="105">
        <v>740</v>
      </c>
      <c r="Y745" s="109">
        <v>22.649078397341359</v>
      </c>
      <c r="Z745" s="109">
        <v>1</v>
      </c>
      <c r="AA745" s="109">
        <v>4.5817098622854715</v>
      </c>
      <c r="AB745" s="110">
        <v>139.71545800467612</v>
      </c>
      <c r="AC745" s="109">
        <v>25</v>
      </c>
      <c r="AD745" s="109">
        <v>26.230788259626831</v>
      </c>
      <c r="AE745" s="109">
        <v>1.2307882596268307</v>
      </c>
      <c r="AF745" s="110">
        <v>1111.2573447375057</v>
      </c>
      <c r="AG745" s="110">
        <v>4570</v>
      </c>
      <c r="AH745" s="110">
        <v>3458.7426552624943</v>
      </c>
      <c r="AI745" s="111" t="s">
        <v>105</v>
      </c>
      <c r="AK745" s="103">
        <v>21.654284534283487</v>
      </c>
      <c r="AL745" s="103">
        <v>22.036895799334548</v>
      </c>
      <c r="AM745" s="103">
        <v>0.38261126505104659</v>
      </c>
      <c r="AN745" s="104">
        <v>869.87829635838102</v>
      </c>
      <c r="AO745" s="104">
        <v>4032.7577026575154</v>
      </c>
      <c r="AP745" s="104">
        <v>3162.8794062991319</v>
      </c>
      <c r="AT745" s="105">
        <v>740</v>
      </c>
      <c r="AU745" s="109">
        <v>25.845963426403298</v>
      </c>
      <c r="AV745" s="109">
        <v>8</v>
      </c>
      <c r="AW745" s="109">
        <v>3.334626243791369</v>
      </c>
      <c r="AX745" s="110">
        <v>168.21201930437275</v>
      </c>
      <c r="AY745" s="109">
        <v>21.180589670194667</v>
      </c>
      <c r="AZ745" s="109">
        <v>21.180589670194667</v>
      </c>
      <c r="BA745" s="109">
        <v>0</v>
      </c>
      <c r="BB745" s="110">
        <v>803.62970941021285</v>
      </c>
      <c r="BC745" s="110">
        <v>3577.0884505292001</v>
      </c>
      <c r="BD745" s="110">
        <v>2773.4587411189873</v>
      </c>
      <c r="BE745" s="111" t="s">
        <v>104</v>
      </c>
      <c r="BG745" s="103">
        <v>22.799271449851805</v>
      </c>
      <c r="BH745" s="103">
        <v>23.636103290849043</v>
      </c>
      <c r="BI745" s="103">
        <v>0.8368318409972294</v>
      </c>
      <c r="BJ745" s="104">
        <v>960.02334756682205</v>
      </c>
      <c r="BK745" s="104">
        <v>3584.552879639934</v>
      </c>
      <c r="BL745" s="104">
        <v>2624.5295320731079</v>
      </c>
      <c r="BP745" s="105">
        <v>740</v>
      </c>
      <c r="BQ745" s="109">
        <v>25.406707118382961</v>
      </c>
      <c r="BR745" s="109">
        <v>4</v>
      </c>
      <c r="BS745" s="109">
        <v>4.3530818534812408</v>
      </c>
      <c r="BT745" s="110">
        <v>156.75138211610255</v>
      </c>
      <c r="BU745" s="109">
        <v>25</v>
      </c>
      <c r="BV745" s="109">
        <v>25.759788971864204</v>
      </c>
      <c r="BW745" s="109">
        <v>0.75978897186420369</v>
      </c>
      <c r="BX745" s="110">
        <v>1020.7197278957331</v>
      </c>
      <c r="BY745" s="110">
        <v>4030</v>
      </c>
      <c r="BZ745" s="110">
        <v>3009.2802721042672</v>
      </c>
      <c r="CA745" s="111" t="s">
        <v>105</v>
      </c>
      <c r="CC745" s="103">
        <v>22.881427534331738</v>
      </c>
      <c r="CD745" s="103">
        <v>23.756317528465637</v>
      </c>
      <c r="CE745" s="103">
        <v>0.87488999413390045</v>
      </c>
      <c r="CF745" s="104">
        <v>968.24812120465981</v>
      </c>
      <c r="CG745" s="104">
        <v>3663.5925085281378</v>
      </c>
      <c r="CH745" s="104">
        <v>2695.3443873234755</v>
      </c>
    </row>
    <row r="746" spans="2:86" x14ac:dyDescent="0.2">
      <c r="B746" s="105">
        <v>741</v>
      </c>
      <c r="C746" s="109">
        <v>17.746058412596874</v>
      </c>
      <c r="D746" s="109">
        <v>2</v>
      </c>
      <c r="E746" s="109">
        <v>3.5119144364205992</v>
      </c>
      <c r="F746" s="110">
        <v>160.07689087372276</v>
      </c>
      <c r="G746" s="109">
        <v>19.257972849017474</v>
      </c>
      <c r="H746" s="109">
        <v>19.257972849017474</v>
      </c>
      <c r="I746" s="109">
        <v>0</v>
      </c>
      <c r="J746" s="110">
        <v>737.81607634424699</v>
      </c>
      <c r="K746" s="110">
        <v>3566.4351128231451</v>
      </c>
      <c r="L746" s="110">
        <v>2828.6190364788981</v>
      </c>
      <c r="M746" s="111" t="s">
        <v>104</v>
      </c>
      <c r="O746" s="103">
        <v>21.660593050962074</v>
      </c>
      <c r="P746" s="103">
        <v>22.062219965113428</v>
      </c>
      <c r="Q746" s="103">
        <v>0.40162691415135449</v>
      </c>
      <c r="R746" s="104">
        <v>872.1436866175643</v>
      </c>
      <c r="S746" s="104">
        <v>3997.2873159747942</v>
      </c>
      <c r="T746" s="104">
        <v>3125.1436293572319</v>
      </c>
      <c r="X746" s="105">
        <v>741</v>
      </c>
      <c r="Y746" s="109">
        <v>22.684967221899711</v>
      </c>
      <c r="Z746" s="109">
        <v>4</v>
      </c>
      <c r="AA746" s="109">
        <v>4.5893546863078338</v>
      </c>
      <c r="AB746" s="110">
        <v>143.38705479549435</v>
      </c>
      <c r="AC746" s="109">
        <v>23.274321908207547</v>
      </c>
      <c r="AD746" s="109">
        <v>23.274321908207547</v>
      </c>
      <c r="AE746" s="109">
        <v>0</v>
      </c>
      <c r="AF746" s="110">
        <v>841.6167120417208</v>
      </c>
      <c r="AG746" s="110">
        <v>4469.3779434773587</v>
      </c>
      <c r="AH746" s="110">
        <v>3627.7612314356379</v>
      </c>
      <c r="AI746" s="111" t="s">
        <v>104</v>
      </c>
      <c r="AK746" s="103">
        <v>21.656470819538445</v>
      </c>
      <c r="AL746" s="103">
        <v>22.038565740102257</v>
      </c>
      <c r="AM746" s="103">
        <v>0.38209492056379823</v>
      </c>
      <c r="AN746" s="104">
        <v>869.84015656847998</v>
      </c>
      <c r="AO746" s="104">
        <v>4033.346933751739</v>
      </c>
      <c r="AP746" s="104">
        <v>3163.5067771832564</v>
      </c>
      <c r="AT746" s="105">
        <v>741</v>
      </c>
      <c r="AU746" s="109">
        <v>24.722307863689331</v>
      </c>
      <c r="AV746" s="109">
        <v>1</v>
      </c>
      <c r="AW746" s="109">
        <v>4.4856802950683266</v>
      </c>
      <c r="AX746" s="110">
        <v>155.521491766899</v>
      </c>
      <c r="AY746" s="109">
        <v>25</v>
      </c>
      <c r="AZ746" s="109">
        <v>28.207988158757658</v>
      </c>
      <c r="BA746" s="109">
        <v>3.207988158757658</v>
      </c>
      <c r="BB746" s="110">
        <v>1386.7197155805479</v>
      </c>
      <c r="BC746" s="110">
        <v>3800</v>
      </c>
      <c r="BD746" s="110">
        <v>2413.2802844194521</v>
      </c>
      <c r="BE746" s="111" t="s">
        <v>105</v>
      </c>
      <c r="BG746" s="103">
        <v>22.802241393914084</v>
      </c>
      <c r="BH746" s="103">
        <v>23.642273175960931</v>
      </c>
      <c r="BI746" s="103">
        <v>0.84003178204683859</v>
      </c>
      <c r="BJ746" s="104">
        <v>960.59918612014701</v>
      </c>
      <c r="BK746" s="104">
        <v>3584.8436314892729</v>
      </c>
      <c r="BL746" s="104">
        <v>2624.2444453691219</v>
      </c>
      <c r="BP746" s="105">
        <v>741</v>
      </c>
      <c r="BQ746" s="109">
        <v>22.4614283302035</v>
      </c>
      <c r="BR746" s="109">
        <v>2</v>
      </c>
      <c r="BS746" s="109">
        <v>5.9796349867468237</v>
      </c>
      <c r="BT746" s="110">
        <v>154.21541212264469</v>
      </c>
      <c r="BU746" s="109">
        <v>25</v>
      </c>
      <c r="BV746" s="109">
        <v>26.441063316950324</v>
      </c>
      <c r="BW746" s="109">
        <v>1.4410633169503235</v>
      </c>
      <c r="BX746" s="110">
        <v>1120.3749096651932</v>
      </c>
      <c r="BY746" s="110">
        <v>3890</v>
      </c>
      <c r="BZ746" s="110">
        <v>2769.6250903348068</v>
      </c>
      <c r="CA746" s="111" t="s">
        <v>105</v>
      </c>
      <c r="CC746" s="103">
        <v>22.884286606485137</v>
      </c>
      <c r="CD746" s="103">
        <v>23.759940667181539</v>
      </c>
      <c r="CE746" s="103">
        <v>0.87565406069640583</v>
      </c>
      <c r="CF746" s="104">
        <v>968.45342051432317</v>
      </c>
      <c r="CG746" s="104">
        <v>3663.8980517015143</v>
      </c>
      <c r="CH746" s="104">
        <v>2695.4446311871889</v>
      </c>
    </row>
    <row r="747" spans="2:86" x14ac:dyDescent="0.2">
      <c r="B747" s="105">
        <v>742</v>
      </c>
      <c r="C747" s="109">
        <v>26.064032129040271</v>
      </c>
      <c r="D747" s="109">
        <v>2</v>
      </c>
      <c r="E747" s="109">
        <v>2.0759722903155557</v>
      </c>
      <c r="F747" s="110">
        <v>107.41859670466783</v>
      </c>
      <c r="G747" s="109">
        <v>25</v>
      </c>
      <c r="H747" s="109">
        <v>26.140004419355826</v>
      </c>
      <c r="I747" s="109">
        <v>1.1400044193558259</v>
      </c>
      <c r="J747" s="110">
        <v>1062.6193921887166</v>
      </c>
      <c r="K747" s="110">
        <v>4600</v>
      </c>
      <c r="L747" s="110">
        <v>3537.3806078112834</v>
      </c>
      <c r="M747" s="111" t="s">
        <v>105</v>
      </c>
      <c r="O747" s="103">
        <v>21.665093599410913</v>
      </c>
      <c r="P747" s="103">
        <v>22.067715631493812</v>
      </c>
      <c r="Q747" s="103">
        <v>0.40262203208289687</v>
      </c>
      <c r="R747" s="104">
        <v>872.4003924202209</v>
      </c>
      <c r="S747" s="104">
        <v>3998.0995972201113</v>
      </c>
      <c r="T747" s="104">
        <v>3125.6992047998924</v>
      </c>
      <c r="X747" s="105">
        <v>742</v>
      </c>
      <c r="Y747" s="109">
        <v>15.476072917645313</v>
      </c>
      <c r="Z747" s="109">
        <v>0</v>
      </c>
      <c r="AA747" s="109">
        <v>5.0544542683556575</v>
      </c>
      <c r="AB747" s="110">
        <v>139.51819678920504</v>
      </c>
      <c r="AC747" s="109">
        <v>20.53052718600097</v>
      </c>
      <c r="AD747" s="109">
        <v>20.53052718600097</v>
      </c>
      <c r="AE747" s="109">
        <v>0</v>
      </c>
      <c r="AF747" s="110">
        <v>755.4340123692341</v>
      </c>
      <c r="AG747" s="110">
        <v>3695.4948934801746</v>
      </c>
      <c r="AH747" s="110">
        <v>2940.0608811109405</v>
      </c>
      <c r="AI747" s="111" t="s">
        <v>104</v>
      </c>
      <c r="AK747" s="103">
        <v>21.654953375288393</v>
      </c>
      <c r="AL747" s="103">
        <v>22.036533343129076</v>
      </c>
      <c r="AM747" s="103">
        <v>0.38157996784066639</v>
      </c>
      <c r="AN747" s="104">
        <v>869.68597039031386</v>
      </c>
      <c r="AO747" s="104">
        <v>4032.8916075519119</v>
      </c>
      <c r="AP747" s="104">
        <v>3163.2056371615954</v>
      </c>
      <c r="AT747" s="105">
        <v>742</v>
      </c>
      <c r="AU747" s="109">
        <v>26.488192103426137</v>
      </c>
      <c r="AV747" s="109">
        <v>6</v>
      </c>
      <c r="AW747" s="109">
        <v>4.3188767000599748</v>
      </c>
      <c r="AX747" s="110">
        <v>161.54745766971121</v>
      </c>
      <c r="AY747" s="109">
        <v>24.807068803486111</v>
      </c>
      <c r="AZ747" s="109">
        <v>24.807068803486111</v>
      </c>
      <c r="BA747" s="109">
        <v>0</v>
      </c>
      <c r="BB747" s="110">
        <v>905.75952177429451</v>
      </c>
      <c r="BC747" s="110">
        <v>4021.0603205229168</v>
      </c>
      <c r="BD747" s="110">
        <v>3115.3007987486221</v>
      </c>
      <c r="BE747" s="111" t="s">
        <v>104</v>
      </c>
      <c r="BG747" s="103">
        <v>22.804943317646661</v>
      </c>
      <c r="BH747" s="103">
        <v>23.643842981388861</v>
      </c>
      <c r="BI747" s="103">
        <v>0.83889966374219327</v>
      </c>
      <c r="BJ747" s="104">
        <v>960.52527821671583</v>
      </c>
      <c r="BK747" s="104">
        <v>3585.4315246011784</v>
      </c>
      <c r="BL747" s="104">
        <v>2624.9062463844584</v>
      </c>
      <c r="BP747" s="105">
        <v>742</v>
      </c>
      <c r="BQ747" s="109">
        <v>22.070958793722877</v>
      </c>
      <c r="BR747" s="109">
        <v>0</v>
      </c>
      <c r="BS747" s="109">
        <v>6.375826994916598</v>
      </c>
      <c r="BT747" s="110">
        <v>146.93537024463274</v>
      </c>
      <c r="BU747" s="109">
        <v>25</v>
      </c>
      <c r="BV747" s="109">
        <v>28.446785788639474</v>
      </c>
      <c r="BW747" s="109">
        <v>3.4467857886394739</v>
      </c>
      <c r="BX747" s="110">
        <v>1413.9532385405537</v>
      </c>
      <c r="BY747" s="110">
        <v>3750</v>
      </c>
      <c r="BZ747" s="110">
        <v>2336.0467614594463</v>
      </c>
      <c r="CA747" s="111" t="s">
        <v>105</v>
      </c>
      <c r="CC747" s="103">
        <v>22.887137972244592</v>
      </c>
      <c r="CD747" s="103">
        <v>23.76625717004065</v>
      </c>
      <c r="CE747" s="103">
        <v>0.87911919779605951</v>
      </c>
      <c r="CF747" s="104">
        <v>969.05382458174404</v>
      </c>
      <c r="CG747" s="104">
        <v>3664.0140920631025</v>
      </c>
      <c r="CH747" s="104">
        <v>2694.9602674813564</v>
      </c>
    </row>
    <row r="748" spans="2:86" x14ac:dyDescent="0.2">
      <c r="B748" s="105">
        <v>743</v>
      </c>
      <c r="C748" s="109">
        <v>21.618354021874598</v>
      </c>
      <c r="D748" s="109">
        <v>2</v>
      </c>
      <c r="E748" s="109">
        <v>3.643558020057982</v>
      </c>
      <c r="F748" s="110">
        <v>166.86573822364204</v>
      </c>
      <c r="G748" s="109">
        <v>23.261912041932579</v>
      </c>
      <c r="H748" s="109">
        <v>23.261912041932579</v>
      </c>
      <c r="I748" s="109">
        <v>0</v>
      </c>
      <c r="J748" s="110">
        <v>864.72309948161933</v>
      </c>
      <c r="K748" s="110">
        <v>4287.1441675478645</v>
      </c>
      <c r="L748" s="110">
        <v>3422.4210680662454</v>
      </c>
      <c r="M748" s="111" t="s">
        <v>104</v>
      </c>
      <c r="O748" s="103">
        <v>21.667242749400845</v>
      </c>
      <c r="P748" s="103">
        <v>22.069322894495748</v>
      </c>
      <c r="Q748" s="103">
        <v>0.40208014509489837</v>
      </c>
      <c r="R748" s="104">
        <v>872.39005958988639</v>
      </c>
      <c r="S748" s="104">
        <v>3998.4886208679281</v>
      </c>
      <c r="T748" s="104">
        <v>3126.0985612780437</v>
      </c>
      <c r="X748" s="105">
        <v>743</v>
      </c>
      <c r="Y748" s="109">
        <v>16.401336412065813</v>
      </c>
      <c r="Z748" s="109">
        <v>4</v>
      </c>
      <c r="AA748" s="109">
        <v>3.7798246726556015</v>
      </c>
      <c r="AB748" s="110">
        <v>159.49614925215741</v>
      </c>
      <c r="AC748" s="109">
        <v>16.181161084721413</v>
      </c>
      <c r="AD748" s="109">
        <v>16.181161084721413</v>
      </c>
      <c r="AE748" s="109">
        <v>0</v>
      </c>
      <c r="AF748" s="110">
        <v>644.93098179379979</v>
      </c>
      <c r="AG748" s="110">
        <v>3192.6089952498546</v>
      </c>
      <c r="AH748" s="110">
        <v>2547.6780134560549</v>
      </c>
      <c r="AI748" s="111" t="s">
        <v>104</v>
      </c>
      <c r="AK748" s="103">
        <v>21.647586225502973</v>
      </c>
      <c r="AL748" s="103">
        <v>22.028652626765137</v>
      </c>
      <c r="AM748" s="103">
        <v>0.38106640126214597</v>
      </c>
      <c r="AN748" s="104">
        <v>869.38347377039929</v>
      </c>
      <c r="AO748" s="104">
        <v>4031.760675368464</v>
      </c>
      <c r="AP748" s="104">
        <v>3162.3772015980617</v>
      </c>
      <c r="AT748" s="105">
        <v>743</v>
      </c>
      <c r="AU748" s="109">
        <v>20.518352956961952</v>
      </c>
      <c r="AV748" s="109">
        <v>3</v>
      </c>
      <c r="AW748" s="109">
        <v>6.2699484703103421</v>
      </c>
      <c r="AX748" s="110">
        <v>146.68966080660249</v>
      </c>
      <c r="AY748" s="109">
        <v>23.788301427272295</v>
      </c>
      <c r="AZ748" s="109">
        <v>23.788301427272295</v>
      </c>
      <c r="BA748" s="109">
        <v>0</v>
      </c>
      <c r="BB748" s="110">
        <v>860.33870362477137</v>
      </c>
      <c r="BC748" s="110">
        <v>3718.245214090844</v>
      </c>
      <c r="BD748" s="110">
        <v>2857.9065104660726</v>
      </c>
      <c r="BE748" s="111" t="s">
        <v>104</v>
      </c>
      <c r="BG748" s="103">
        <v>22.80626681442947</v>
      </c>
      <c r="BH748" s="103">
        <v>23.644037407291801</v>
      </c>
      <c r="BI748" s="103">
        <v>0.83777059286232491</v>
      </c>
      <c r="BJ748" s="104">
        <v>960.39043760488278</v>
      </c>
      <c r="BK748" s="104">
        <v>3585.6102778844752</v>
      </c>
      <c r="BL748" s="104">
        <v>2625.2198402795884</v>
      </c>
      <c r="BP748" s="105">
        <v>743</v>
      </c>
      <c r="BQ748" s="109">
        <v>21.624755612337033</v>
      </c>
      <c r="BR748" s="109">
        <v>3</v>
      </c>
      <c r="BS748" s="109">
        <v>5.3568783572299221</v>
      </c>
      <c r="BT748" s="110">
        <v>134.10253203209615</v>
      </c>
      <c r="BU748" s="109">
        <v>23.981633969566957</v>
      </c>
      <c r="BV748" s="109">
        <v>23.981633969566957</v>
      </c>
      <c r="BW748" s="109">
        <v>0</v>
      </c>
      <c r="BX748" s="110">
        <v>853.55155111910494</v>
      </c>
      <c r="BY748" s="110">
        <v>3807.2450954350434</v>
      </c>
      <c r="BZ748" s="110">
        <v>2953.6935443159382</v>
      </c>
      <c r="CA748" s="111" t="s">
        <v>104</v>
      </c>
      <c r="CC748" s="103">
        <v>22.888611048957003</v>
      </c>
      <c r="CD748" s="103">
        <v>23.766547044602596</v>
      </c>
      <c r="CE748" s="103">
        <v>0.87793599564559377</v>
      </c>
      <c r="CF748" s="104">
        <v>968.89837064707012</v>
      </c>
      <c r="CG748" s="104">
        <v>3664.2068659572774</v>
      </c>
      <c r="CH748" s="104">
        <v>2695.3084953102048</v>
      </c>
    </row>
    <row r="749" spans="2:86" x14ac:dyDescent="0.2">
      <c r="B749" s="105">
        <v>744</v>
      </c>
      <c r="C749" s="109">
        <v>22.382399352878007</v>
      </c>
      <c r="D749" s="109">
        <v>2</v>
      </c>
      <c r="E749" s="109">
        <v>5.4961011939406852</v>
      </c>
      <c r="F749" s="110">
        <v>136.42183374954726</v>
      </c>
      <c r="G749" s="109">
        <v>25</v>
      </c>
      <c r="H749" s="109">
        <v>25.878500546818692</v>
      </c>
      <c r="I749" s="109">
        <v>0.87850054681869238</v>
      </c>
      <c r="J749" s="110">
        <v>1044.5519321769118</v>
      </c>
      <c r="K749" s="110">
        <v>4600</v>
      </c>
      <c r="L749" s="110">
        <v>3555.4480678230884</v>
      </c>
      <c r="M749" s="111" t="s">
        <v>105</v>
      </c>
      <c r="O749" s="103">
        <v>21.671722261834446</v>
      </c>
      <c r="P749" s="103">
        <v>22.074442756931667</v>
      </c>
      <c r="Q749" s="103">
        <v>0.4027204950972153</v>
      </c>
      <c r="R749" s="104">
        <v>872.62145995626679</v>
      </c>
      <c r="S749" s="104">
        <v>3999.297103904396</v>
      </c>
      <c r="T749" s="104">
        <v>3126.675643948131</v>
      </c>
      <c r="X749" s="105">
        <v>744</v>
      </c>
      <c r="Y749" s="109">
        <v>21.460810115439013</v>
      </c>
      <c r="Z749" s="109">
        <v>2</v>
      </c>
      <c r="AA749" s="109">
        <v>2.9554118219298822</v>
      </c>
      <c r="AB749" s="110">
        <v>170.2152562202651</v>
      </c>
      <c r="AC749" s="109">
        <v>22.416221937368896</v>
      </c>
      <c r="AD749" s="109">
        <v>22.416221937368896</v>
      </c>
      <c r="AE749" s="109">
        <v>0</v>
      </c>
      <c r="AF749" s="110">
        <v>842.70191434133199</v>
      </c>
      <c r="AG749" s="110">
        <v>4174.9199487264013</v>
      </c>
      <c r="AH749" s="110">
        <v>3332.2180343850696</v>
      </c>
      <c r="AI749" s="111" t="s">
        <v>104</v>
      </c>
      <c r="AK749" s="103">
        <v>21.648619338018921</v>
      </c>
      <c r="AL749" s="103">
        <v>22.029173553257884</v>
      </c>
      <c r="AM749" s="103">
        <v>0.38055421523894417</v>
      </c>
      <c r="AN749" s="104">
        <v>869.34761145933874</v>
      </c>
      <c r="AO749" s="104">
        <v>4031.9530937466334</v>
      </c>
      <c r="AP749" s="104">
        <v>3162.605482287292</v>
      </c>
      <c r="AT749" s="105">
        <v>744</v>
      </c>
      <c r="AU749" s="109">
        <v>14.547528088355488</v>
      </c>
      <c r="AV749" s="109">
        <v>4</v>
      </c>
      <c r="AW749" s="109">
        <v>5.722434432663988</v>
      </c>
      <c r="AX749" s="110">
        <v>112.11217427868078</v>
      </c>
      <c r="AY749" s="109">
        <v>16.269962521019476</v>
      </c>
      <c r="AZ749" s="109">
        <v>16.269962521019476</v>
      </c>
      <c r="BA749" s="109">
        <v>0</v>
      </c>
      <c r="BB749" s="110">
        <v>600.21104990926506</v>
      </c>
      <c r="BC749" s="110">
        <v>2640.4943781529214</v>
      </c>
      <c r="BD749" s="110">
        <v>2040.2833282436563</v>
      </c>
      <c r="BE749" s="111" t="s">
        <v>104</v>
      </c>
      <c r="BG749" s="103">
        <v>22.797481459196391</v>
      </c>
      <c r="BH749" s="103">
        <v>23.634126016315626</v>
      </c>
      <c r="BI749" s="103">
        <v>0.83664455711923036</v>
      </c>
      <c r="BJ749" s="104">
        <v>959.90632552464672</v>
      </c>
      <c r="BK749" s="104">
        <v>3584.339960814943</v>
      </c>
      <c r="BL749" s="104">
        <v>2624.4336352902928</v>
      </c>
      <c r="BP749" s="105">
        <v>744</v>
      </c>
      <c r="BQ749" s="109">
        <v>21.474643414061674</v>
      </c>
      <c r="BR749" s="109">
        <v>7</v>
      </c>
      <c r="BS749" s="109">
        <v>3.1112769077513893</v>
      </c>
      <c r="BT749" s="110">
        <v>153.19379738173808</v>
      </c>
      <c r="BU749" s="109">
        <v>17.585920321813063</v>
      </c>
      <c r="BV749" s="109">
        <v>17.585920321813063</v>
      </c>
      <c r="BW749" s="109">
        <v>0</v>
      </c>
      <c r="BX749" s="110">
        <v>680.77140703612986</v>
      </c>
      <c r="BY749" s="110">
        <v>3127.8880482719596</v>
      </c>
      <c r="BZ749" s="110">
        <v>2447.1166412358298</v>
      </c>
      <c r="CA749" s="111" t="s">
        <v>104</v>
      </c>
      <c r="CC749" s="103">
        <v>22.881483776474283</v>
      </c>
      <c r="CD749" s="103">
        <v>23.758239750620355</v>
      </c>
      <c r="CE749" s="103">
        <v>0.87675597414607009</v>
      </c>
      <c r="CF749" s="104">
        <v>968.51110322286183</v>
      </c>
      <c r="CG749" s="104">
        <v>3663.4860073313566</v>
      </c>
      <c r="CH749" s="104">
        <v>2694.974904108492</v>
      </c>
    </row>
    <row r="750" spans="2:86" x14ac:dyDescent="0.2">
      <c r="B750" s="105">
        <v>745</v>
      </c>
      <c r="C750" s="109">
        <v>18.778530571909595</v>
      </c>
      <c r="D750" s="109">
        <v>1</v>
      </c>
      <c r="E750" s="109">
        <v>5.9682634053526131</v>
      </c>
      <c r="F750" s="110">
        <v>197.47382199373897</v>
      </c>
      <c r="G750" s="109">
        <v>23.746793977262207</v>
      </c>
      <c r="H750" s="109">
        <v>23.746793977262207</v>
      </c>
      <c r="I750" s="109">
        <v>0</v>
      </c>
      <c r="J750" s="110">
        <v>909.8776413116052</v>
      </c>
      <c r="K750" s="110">
        <v>4324.4229159071974</v>
      </c>
      <c r="L750" s="110">
        <v>3414.5452745955922</v>
      </c>
      <c r="M750" s="111" t="s">
        <v>104</v>
      </c>
      <c r="O750" s="103">
        <v>21.674507592996093</v>
      </c>
      <c r="P750" s="103">
        <v>22.076687523670365</v>
      </c>
      <c r="Q750" s="103">
        <v>0.40217993067426605</v>
      </c>
      <c r="R750" s="104">
        <v>872.67146825338807</v>
      </c>
      <c r="S750" s="104">
        <v>3999.7335143903056</v>
      </c>
      <c r="T750" s="104">
        <v>3127.0620461369194</v>
      </c>
      <c r="X750" s="105">
        <v>745</v>
      </c>
      <c r="Y750" s="109">
        <v>15.015423244545222</v>
      </c>
      <c r="Z750" s="109">
        <v>2</v>
      </c>
      <c r="AA750" s="109">
        <v>2.7957511278534373</v>
      </c>
      <c r="AB750" s="110">
        <v>147.68128320221444</v>
      </c>
      <c r="AC750" s="109">
        <v>15.811174372398661</v>
      </c>
      <c r="AD750" s="109">
        <v>15.811174372398661</v>
      </c>
      <c r="AE750" s="109">
        <v>0</v>
      </c>
      <c r="AF750" s="110">
        <v>622.01651437417422</v>
      </c>
      <c r="AG750" s="110">
        <v>2986.0113870317591</v>
      </c>
      <c r="AH750" s="110">
        <v>2363.9948726575849</v>
      </c>
      <c r="AI750" s="111" t="s">
        <v>104</v>
      </c>
      <c r="AK750" s="103">
        <v>21.640783841420774</v>
      </c>
      <c r="AL750" s="103">
        <v>22.020827245632571</v>
      </c>
      <c r="AM750" s="103">
        <v>0.38004340421177779</v>
      </c>
      <c r="AN750" s="104">
        <v>869.01562340956002</v>
      </c>
      <c r="AO750" s="104">
        <v>4030.5491451470161</v>
      </c>
      <c r="AP750" s="104">
        <v>3161.5335217374532</v>
      </c>
      <c r="AT750" s="105">
        <v>745</v>
      </c>
      <c r="AU750" s="109">
        <v>17.686648033774823</v>
      </c>
      <c r="AV750" s="109">
        <v>3</v>
      </c>
      <c r="AW750" s="109">
        <v>6.809733338220596</v>
      </c>
      <c r="AX750" s="110">
        <v>130.19340604225022</v>
      </c>
      <c r="AY750" s="109">
        <v>21.496381371995419</v>
      </c>
      <c r="AZ750" s="109">
        <v>21.496381371995419</v>
      </c>
      <c r="BA750" s="109">
        <v>0</v>
      </c>
      <c r="BB750" s="110">
        <v>775.08484720211277</v>
      </c>
      <c r="BC750" s="110">
        <v>3374.4572057993128</v>
      </c>
      <c r="BD750" s="110">
        <v>2599.3723585972002</v>
      </c>
      <c r="BE750" s="111" t="s">
        <v>104</v>
      </c>
      <c r="BG750" s="103">
        <v>22.795735016126322</v>
      </c>
      <c r="BH750" s="103">
        <v>23.63125656041721</v>
      </c>
      <c r="BI750" s="103">
        <v>0.83552154429088243</v>
      </c>
      <c r="BJ750" s="104">
        <v>959.65824300340842</v>
      </c>
      <c r="BK750" s="104">
        <v>3584.0582389961305</v>
      </c>
      <c r="BL750" s="104">
        <v>2624.3999959927182</v>
      </c>
      <c r="BP750" s="105">
        <v>745</v>
      </c>
      <c r="BQ750" s="109">
        <v>20.083868529628351</v>
      </c>
      <c r="BR750" s="109">
        <v>1</v>
      </c>
      <c r="BS750" s="109">
        <v>4.6104240690266733</v>
      </c>
      <c r="BT750" s="110">
        <v>155.79205896459464</v>
      </c>
      <c r="BU750" s="109">
        <v>23.694292598655025</v>
      </c>
      <c r="BV750" s="109">
        <v>23.694292598655025</v>
      </c>
      <c r="BW750" s="109">
        <v>0</v>
      </c>
      <c r="BX750" s="110">
        <v>866.6208369242454</v>
      </c>
      <c r="BY750" s="110">
        <v>3624.1438897982539</v>
      </c>
      <c r="BZ750" s="110">
        <v>2757.5230528740085</v>
      </c>
      <c r="CA750" s="111" t="s">
        <v>104</v>
      </c>
      <c r="CC750" s="103">
        <v>22.882574795027548</v>
      </c>
      <c r="CD750" s="103">
        <v>23.758153915517045</v>
      </c>
      <c r="CE750" s="103">
        <v>0.87557912048949815</v>
      </c>
      <c r="CF750" s="104">
        <v>968.37433776474302</v>
      </c>
      <c r="CG750" s="104">
        <v>3663.4331991199028</v>
      </c>
      <c r="CH750" s="104">
        <v>2695.0588613551568</v>
      </c>
    </row>
    <row r="751" spans="2:86" x14ac:dyDescent="0.2">
      <c r="B751" s="105">
        <v>746</v>
      </c>
      <c r="C751" s="109">
        <v>19.756512451972451</v>
      </c>
      <c r="D751" s="109">
        <v>2</v>
      </c>
      <c r="E751" s="109">
        <v>2.4128621325747188</v>
      </c>
      <c r="F751" s="110">
        <v>149.31550088626739</v>
      </c>
      <c r="G751" s="109">
        <v>20.169374584547171</v>
      </c>
      <c r="H751" s="109">
        <v>20.169374584547171</v>
      </c>
      <c r="I751" s="109">
        <v>0</v>
      </c>
      <c r="J751" s="110">
        <v>754.39673842268246</v>
      </c>
      <c r="K751" s="110">
        <v>3730.4874252184909</v>
      </c>
      <c r="L751" s="110">
        <v>2976.0906867958083</v>
      </c>
      <c r="M751" s="111" t="s">
        <v>104</v>
      </c>
      <c r="O751" s="103">
        <v>21.672489988427131</v>
      </c>
      <c r="P751" s="103">
        <v>22.074130803912826</v>
      </c>
      <c r="Q751" s="103">
        <v>0.40164081548569464</v>
      </c>
      <c r="R751" s="104">
        <v>872.51292303913783</v>
      </c>
      <c r="S751" s="104">
        <v>3999.372594699727</v>
      </c>
      <c r="T751" s="104">
        <v>3126.8596716605912</v>
      </c>
      <c r="X751" s="105">
        <v>746</v>
      </c>
      <c r="Y751" s="109">
        <v>19.754973539976426</v>
      </c>
      <c r="Z751" s="109">
        <v>3</v>
      </c>
      <c r="AA751" s="109">
        <v>2.2994552511846327</v>
      </c>
      <c r="AB751" s="110">
        <v>150.43274060855543</v>
      </c>
      <c r="AC751" s="109">
        <v>19.054428791161058</v>
      </c>
      <c r="AD751" s="109">
        <v>19.054428791161058</v>
      </c>
      <c r="AE751" s="109">
        <v>0</v>
      </c>
      <c r="AF751" s="110">
        <v>722.06560434338712</v>
      </c>
      <c r="AG751" s="110">
        <v>3639.7971824089905</v>
      </c>
      <c r="AH751" s="110">
        <v>2917.7315780656036</v>
      </c>
      <c r="AI751" s="111" t="s">
        <v>104</v>
      </c>
      <c r="AK751" s="103">
        <v>21.637316877546432</v>
      </c>
      <c r="AL751" s="103">
        <v>22.016850840197623</v>
      </c>
      <c r="AM751" s="103">
        <v>0.37953396265117223</v>
      </c>
      <c r="AN751" s="104">
        <v>868.81863946979308</v>
      </c>
      <c r="AO751" s="104">
        <v>4030.0253489503166</v>
      </c>
      <c r="AP751" s="104">
        <v>3161.2067094805207</v>
      </c>
      <c r="AT751" s="105">
        <v>746</v>
      </c>
      <c r="AU751" s="109">
        <v>23.731123027914656</v>
      </c>
      <c r="AV751" s="109">
        <v>2</v>
      </c>
      <c r="AW751" s="109">
        <v>6.0908694831941146</v>
      </c>
      <c r="AX751" s="110">
        <v>109.0019804526243</v>
      </c>
      <c r="AY751" s="109">
        <v>25</v>
      </c>
      <c r="AZ751" s="109">
        <v>27.821992511108771</v>
      </c>
      <c r="BA751" s="109">
        <v>2.8219925111087711</v>
      </c>
      <c r="BB751" s="110">
        <v>1282.30085711894</v>
      </c>
      <c r="BC751" s="110">
        <v>3850</v>
      </c>
      <c r="BD751" s="110">
        <v>2567.6991428810597</v>
      </c>
      <c r="BE751" s="111" t="s">
        <v>105</v>
      </c>
      <c r="BG751" s="103">
        <v>22.798689794925082</v>
      </c>
      <c r="BH751" s="103">
        <v>23.636874168930202</v>
      </c>
      <c r="BI751" s="103">
        <v>0.83818437400511547</v>
      </c>
      <c r="BJ751" s="104">
        <v>960.09073980517178</v>
      </c>
      <c r="BK751" s="104">
        <v>3584.4147292923822</v>
      </c>
      <c r="BL751" s="104">
        <v>2624.3239894872063</v>
      </c>
      <c r="BP751" s="105">
        <v>746</v>
      </c>
      <c r="BQ751" s="109">
        <v>28.940418926678014</v>
      </c>
      <c r="BR751" s="109">
        <v>3</v>
      </c>
      <c r="BS751" s="109">
        <v>3.7785834981373791</v>
      </c>
      <c r="BT751" s="110">
        <v>158.80001946437949</v>
      </c>
      <c r="BU751" s="109">
        <v>25</v>
      </c>
      <c r="BV751" s="109">
        <v>29.719002424815393</v>
      </c>
      <c r="BW751" s="109">
        <v>4.7190024248153932</v>
      </c>
      <c r="BX751" s="110">
        <v>1616.6503831866885</v>
      </c>
      <c r="BY751" s="110">
        <v>3960</v>
      </c>
      <c r="BZ751" s="110">
        <v>2343.3496168133115</v>
      </c>
      <c r="CA751" s="111" t="s">
        <v>105</v>
      </c>
      <c r="CC751" s="103">
        <v>22.885413166615983</v>
      </c>
      <c r="CD751" s="103">
        <v>23.766144329068382</v>
      </c>
      <c r="CE751" s="103">
        <v>0.88073116245240146</v>
      </c>
      <c r="CF751" s="104">
        <v>969.24334050659536</v>
      </c>
      <c r="CG751" s="104">
        <v>3663.8307417484284</v>
      </c>
      <c r="CH751" s="104">
        <v>2694.5874012418299</v>
      </c>
    </row>
    <row r="752" spans="2:86" x14ac:dyDescent="0.2">
      <c r="B752" s="105">
        <v>747</v>
      </c>
      <c r="C752" s="109">
        <v>22.247789919044028</v>
      </c>
      <c r="D752" s="109">
        <v>1</v>
      </c>
      <c r="E752" s="109">
        <v>3.5755627044790326</v>
      </c>
      <c r="F752" s="110">
        <v>165.69398712856076</v>
      </c>
      <c r="G752" s="109">
        <v>24.823352623523061</v>
      </c>
      <c r="H752" s="109">
        <v>24.823352623523061</v>
      </c>
      <c r="I752" s="109">
        <v>0</v>
      </c>
      <c r="J752" s="110">
        <v>910.39456583425249</v>
      </c>
      <c r="K752" s="110">
        <v>4518.2034722341505</v>
      </c>
      <c r="L752" s="110">
        <v>3607.8089063998978</v>
      </c>
      <c r="M752" s="111" t="s">
        <v>104</v>
      </c>
      <c r="O752" s="103">
        <v>21.676708010696334</v>
      </c>
      <c r="P752" s="103">
        <v>22.07781115440762</v>
      </c>
      <c r="Q752" s="103">
        <v>0.40110314371128275</v>
      </c>
      <c r="R752" s="104">
        <v>872.56363474301338</v>
      </c>
      <c r="S752" s="104">
        <v>4000.0671474139631</v>
      </c>
      <c r="T752" s="104">
        <v>3127.5035126709517</v>
      </c>
      <c r="X752" s="105">
        <v>747</v>
      </c>
      <c r="Y752" s="109">
        <v>18.034607199117609</v>
      </c>
      <c r="Z752" s="109">
        <v>1</v>
      </c>
      <c r="AA752" s="109">
        <v>4.063890949414132</v>
      </c>
      <c r="AB752" s="110">
        <v>137.21630270108994</v>
      </c>
      <c r="AC752" s="109">
        <v>21.098498148531739</v>
      </c>
      <c r="AD752" s="109">
        <v>21.098498148531739</v>
      </c>
      <c r="AE752" s="109">
        <v>0</v>
      </c>
      <c r="AF752" s="110">
        <v>770.1712471570421</v>
      </c>
      <c r="AG752" s="110">
        <v>3867.7296667357132</v>
      </c>
      <c r="AH752" s="110">
        <v>3097.558419578671</v>
      </c>
      <c r="AI752" s="111" t="s">
        <v>104</v>
      </c>
      <c r="AK752" s="103">
        <v>21.636595567333561</v>
      </c>
      <c r="AL752" s="103">
        <v>22.015621452390842</v>
      </c>
      <c r="AM752" s="103">
        <v>0.3790258850572617</v>
      </c>
      <c r="AN752" s="104">
        <v>868.68658138102091</v>
      </c>
      <c r="AO752" s="104">
        <v>4029.8080856541792</v>
      </c>
      <c r="AP752" s="104">
        <v>3161.1215042731551</v>
      </c>
      <c r="AT752" s="105">
        <v>747</v>
      </c>
      <c r="AU752" s="109">
        <v>26.756249339416428</v>
      </c>
      <c r="AV752" s="109">
        <v>4</v>
      </c>
      <c r="AW752" s="109">
        <v>4.8524880036159184</v>
      </c>
      <c r="AX752" s="110">
        <v>152.35255206108218</v>
      </c>
      <c r="AY752" s="109">
        <v>25</v>
      </c>
      <c r="AZ752" s="109">
        <v>27.608737343032345</v>
      </c>
      <c r="BA752" s="109">
        <v>2.6087373430323453</v>
      </c>
      <c r="BB752" s="110">
        <v>1293.663153515934</v>
      </c>
      <c r="BC752" s="110">
        <v>3950</v>
      </c>
      <c r="BD752" s="110">
        <v>2656.336846484066</v>
      </c>
      <c r="BE752" s="111" t="s">
        <v>105</v>
      </c>
      <c r="BG752" s="103">
        <v>22.801636662669491</v>
      </c>
      <c r="BH752" s="103">
        <v>23.642191254839304</v>
      </c>
      <c r="BI752" s="103">
        <v>0.84055459216981054</v>
      </c>
      <c r="BJ752" s="104">
        <v>960.53728922111657</v>
      </c>
      <c r="BK752" s="104">
        <v>3584.9041339385772</v>
      </c>
      <c r="BL752" s="104">
        <v>2624.3668447174564</v>
      </c>
      <c r="BP752" s="105">
        <v>747</v>
      </c>
      <c r="BQ752" s="109">
        <v>20.465467785241646</v>
      </c>
      <c r="BR752" s="109">
        <v>5</v>
      </c>
      <c r="BS752" s="109">
        <v>3.1117012828715929</v>
      </c>
      <c r="BT752" s="110">
        <v>149.40955193221035</v>
      </c>
      <c r="BU752" s="109">
        <v>18.577169068113239</v>
      </c>
      <c r="BV752" s="109">
        <v>18.577169068113239</v>
      </c>
      <c r="BW752" s="109">
        <v>0</v>
      </c>
      <c r="BX752" s="110">
        <v>706.72462397560753</v>
      </c>
      <c r="BY752" s="110">
        <v>3136.5753602169857</v>
      </c>
      <c r="BZ752" s="110">
        <v>2429.8507362413784</v>
      </c>
      <c r="CA752" s="111" t="s">
        <v>104</v>
      </c>
      <c r="CC752" s="103">
        <v>22.879645771571134</v>
      </c>
      <c r="CD752" s="103">
        <v>23.759197909709677</v>
      </c>
      <c r="CE752" s="103">
        <v>0.87955213813854283</v>
      </c>
      <c r="CF752" s="104">
        <v>968.89190982850835</v>
      </c>
      <c r="CG752" s="104">
        <v>3663.1249112510641</v>
      </c>
      <c r="CH752" s="104">
        <v>2694.2330014225522</v>
      </c>
    </row>
    <row r="753" spans="2:86" x14ac:dyDescent="0.2">
      <c r="B753" s="105">
        <v>748</v>
      </c>
      <c r="C753" s="109">
        <v>22.774247888435053</v>
      </c>
      <c r="D753" s="109">
        <v>2</v>
      </c>
      <c r="E753" s="109">
        <v>5.2095261005504678</v>
      </c>
      <c r="F753" s="110">
        <v>133.93264688008588</v>
      </c>
      <c r="G753" s="109">
        <v>25</v>
      </c>
      <c r="H753" s="109">
        <v>25.983773988985519</v>
      </c>
      <c r="I753" s="109">
        <v>0.9837739889855186</v>
      </c>
      <c r="J753" s="110">
        <v>1061.0119648974792</v>
      </c>
      <c r="K753" s="110">
        <v>4600</v>
      </c>
      <c r="L753" s="110">
        <v>3538.9880351025208</v>
      </c>
      <c r="M753" s="111" t="s">
        <v>105</v>
      </c>
      <c r="O753" s="103">
        <v>21.681150914425352</v>
      </c>
      <c r="P753" s="103">
        <v>22.083033029854917</v>
      </c>
      <c r="Q753" s="103">
        <v>0.40188211542956381</v>
      </c>
      <c r="R753" s="104">
        <v>872.81557101327337</v>
      </c>
      <c r="S753" s="104">
        <v>4000.8691966821261</v>
      </c>
      <c r="T753" s="104">
        <v>3128.0536256688547</v>
      </c>
      <c r="X753" s="105">
        <v>748</v>
      </c>
      <c r="Y753" s="109">
        <v>23.159303042720651</v>
      </c>
      <c r="Z753" s="109">
        <v>3</v>
      </c>
      <c r="AA753" s="109">
        <v>4.2584241703600743</v>
      </c>
      <c r="AB753" s="110">
        <v>165.09348991384525</v>
      </c>
      <c r="AC753" s="109">
        <v>24.417727213080724</v>
      </c>
      <c r="AD753" s="109">
        <v>24.417727213080724</v>
      </c>
      <c r="AE753" s="109">
        <v>0</v>
      </c>
      <c r="AF753" s="110">
        <v>897.62530630626691</v>
      </c>
      <c r="AG753" s="110">
        <v>4605.19089835453</v>
      </c>
      <c r="AH753" s="110">
        <v>3707.5655920482632</v>
      </c>
      <c r="AI753" s="111" t="s">
        <v>104</v>
      </c>
      <c r="AK753" s="103">
        <v>21.640313657769052</v>
      </c>
      <c r="AL753" s="103">
        <v>22.018832823728662</v>
      </c>
      <c r="AM753" s="103">
        <v>0.37851916595959156</v>
      </c>
      <c r="AN753" s="104">
        <v>868.72526951594773</v>
      </c>
      <c r="AO753" s="104">
        <v>4030.5773140134042</v>
      </c>
      <c r="AP753" s="104">
        <v>3161.8520444974533</v>
      </c>
      <c r="AT753" s="105">
        <v>748</v>
      </c>
      <c r="AU753" s="109">
        <v>22.764731836287538</v>
      </c>
      <c r="AV753" s="109">
        <v>2</v>
      </c>
      <c r="AW753" s="109">
        <v>5.888472881201797</v>
      </c>
      <c r="AX753" s="110">
        <v>150.17900164905112</v>
      </c>
      <c r="AY753" s="109">
        <v>25</v>
      </c>
      <c r="AZ753" s="109">
        <v>26.653204717489334</v>
      </c>
      <c r="BA753" s="109">
        <v>1.6532047174893343</v>
      </c>
      <c r="BB753" s="110">
        <v>1148.1597092724512</v>
      </c>
      <c r="BC753" s="110">
        <v>3850</v>
      </c>
      <c r="BD753" s="110">
        <v>2701.8402907275486</v>
      </c>
      <c r="BE753" s="111" t="s">
        <v>105</v>
      </c>
      <c r="BG753" s="103">
        <v>22.804575651088381</v>
      </c>
      <c r="BH753" s="103">
        <v>23.646216673907016</v>
      </c>
      <c r="BI753" s="103">
        <v>0.8416410228186334</v>
      </c>
      <c r="BJ753" s="104">
        <v>960.78812133348458</v>
      </c>
      <c r="BK753" s="104">
        <v>3585.2585401766273</v>
      </c>
      <c r="BL753" s="104">
        <v>2624.4704188431383</v>
      </c>
      <c r="BP753" s="105">
        <v>748</v>
      </c>
      <c r="BQ753" s="109">
        <v>15.060331267531101</v>
      </c>
      <c r="BR753" s="109">
        <v>3</v>
      </c>
      <c r="BS753" s="109">
        <v>6.6267895072331955</v>
      </c>
      <c r="BT753" s="110">
        <v>141.35343175572785</v>
      </c>
      <c r="BU753" s="109">
        <v>18.687120774764296</v>
      </c>
      <c r="BV753" s="109">
        <v>18.687120774764296</v>
      </c>
      <c r="BW753" s="109">
        <v>0</v>
      </c>
      <c r="BX753" s="110">
        <v>701.96705499865675</v>
      </c>
      <c r="BY753" s="110">
        <v>3013.0681162146443</v>
      </c>
      <c r="BZ753" s="110">
        <v>2311.1010612159876</v>
      </c>
      <c r="CA753" s="111" t="s">
        <v>104</v>
      </c>
      <c r="CC753" s="103">
        <v>22.874040791628879</v>
      </c>
      <c r="CD753" s="103">
        <v>23.75241705792499</v>
      </c>
      <c r="CE753" s="103">
        <v>0.87837626629611165</v>
      </c>
      <c r="CF753" s="104">
        <v>968.53505841830793</v>
      </c>
      <c r="CG753" s="104">
        <v>3662.2558513646518</v>
      </c>
      <c r="CH753" s="104">
        <v>2693.7207929463402</v>
      </c>
    </row>
    <row r="754" spans="2:86" x14ac:dyDescent="0.2">
      <c r="B754" s="105">
        <v>749</v>
      </c>
      <c r="C754" s="109">
        <v>21.983769729611502</v>
      </c>
      <c r="D754" s="109">
        <v>3</v>
      </c>
      <c r="E754" s="109">
        <v>4.310471328409168</v>
      </c>
      <c r="F754" s="110">
        <v>154.48172225283744</v>
      </c>
      <c r="G754" s="109">
        <v>23.29424105802067</v>
      </c>
      <c r="H754" s="109">
        <v>23.29424105802067</v>
      </c>
      <c r="I754" s="109">
        <v>0</v>
      </c>
      <c r="J754" s="110">
        <v>853.30895399345764</v>
      </c>
      <c r="K754" s="110">
        <v>4342.9633904437205</v>
      </c>
      <c r="L754" s="110">
        <v>3489.6544364502629</v>
      </c>
      <c r="M754" s="111" t="s">
        <v>104</v>
      </c>
      <c r="O754" s="103">
        <v>21.683304572828014</v>
      </c>
      <c r="P754" s="103">
        <v>22.084650130026034</v>
      </c>
      <c r="Q754" s="103">
        <v>0.40134555719801568</v>
      </c>
      <c r="R754" s="104">
        <v>872.78952746585048</v>
      </c>
      <c r="S754" s="104">
        <v>4001.3259312532368</v>
      </c>
      <c r="T754" s="104">
        <v>3128.5364037873883</v>
      </c>
      <c r="X754" s="105">
        <v>749</v>
      </c>
      <c r="Y754" s="109">
        <v>15.583325131139715</v>
      </c>
      <c r="Z754" s="109">
        <v>2</v>
      </c>
      <c r="AA754" s="109">
        <v>4.7547878923524536</v>
      </c>
      <c r="AB754" s="110">
        <v>137.19324986901097</v>
      </c>
      <c r="AC754" s="109">
        <v>18.33811302349217</v>
      </c>
      <c r="AD754" s="109">
        <v>18.33811302349217</v>
      </c>
      <c r="AE754" s="109">
        <v>0</v>
      </c>
      <c r="AF754" s="110">
        <v>687.33664057377609</v>
      </c>
      <c r="AG754" s="110">
        <v>3440.8603442285907</v>
      </c>
      <c r="AH754" s="110">
        <v>2753.5237036548147</v>
      </c>
      <c r="AI754" s="111" t="s">
        <v>104</v>
      </c>
      <c r="AK754" s="103">
        <v>21.635904845173222</v>
      </c>
      <c r="AL754" s="103">
        <v>22.013918645090161</v>
      </c>
      <c r="AM754" s="103">
        <v>0.37801379991692186</v>
      </c>
      <c r="AN754" s="104">
        <v>868.48309511148568</v>
      </c>
      <c r="AO754" s="104">
        <v>4029.7899749349199</v>
      </c>
      <c r="AP754" s="104">
        <v>3161.3068798234312</v>
      </c>
      <c r="AT754" s="105">
        <v>749</v>
      </c>
      <c r="AU754" s="109">
        <v>21.115383848442349</v>
      </c>
      <c r="AV754" s="109">
        <v>2</v>
      </c>
      <c r="AW754" s="109">
        <v>6.6398663573982599</v>
      </c>
      <c r="AX754" s="110">
        <v>127.82149595319063</v>
      </c>
      <c r="AY754" s="109">
        <v>25</v>
      </c>
      <c r="AZ754" s="109">
        <v>25.755250205840611</v>
      </c>
      <c r="BA754" s="109">
        <v>0.75525020584061053</v>
      </c>
      <c r="BB754" s="110">
        <v>991.10902682928213</v>
      </c>
      <c r="BC754" s="110">
        <v>3850</v>
      </c>
      <c r="BD754" s="110">
        <v>2858.8909731707181</v>
      </c>
      <c r="BE754" s="111" t="s">
        <v>105</v>
      </c>
      <c r="BG754" s="103">
        <v>22.807506791741137</v>
      </c>
      <c r="BH754" s="103">
        <v>23.649032473015069</v>
      </c>
      <c r="BI754" s="103">
        <v>0.84152568127393645</v>
      </c>
      <c r="BJ754" s="104">
        <v>960.82860318327869</v>
      </c>
      <c r="BK754" s="104">
        <v>3585.6120000695823</v>
      </c>
      <c r="BL754" s="104">
        <v>2624.7833968862997</v>
      </c>
      <c r="BP754" s="105">
        <v>749</v>
      </c>
      <c r="BQ754" s="109">
        <v>24.986163277388282</v>
      </c>
      <c r="BR754" s="109">
        <v>5</v>
      </c>
      <c r="BS754" s="109">
        <v>5.8362498725605398</v>
      </c>
      <c r="BT754" s="110">
        <v>157.55403403918135</v>
      </c>
      <c r="BU754" s="109">
        <v>25</v>
      </c>
      <c r="BV754" s="109">
        <v>25.822413149948822</v>
      </c>
      <c r="BW754" s="109">
        <v>0.82241314994882231</v>
      </c>
      <c r="BX754" s="110">
        <v>1030.9160065315048</v>
      </c>
      <c r="BY754" s="110">
        <v>4100</v>
      </c>
      <c r="BZ754" s="110">
        <v>3069.0839934684955</v>
      </c>
      <c r="CA754" s="111" t="s">
        <v>105</v>
      </c>
      <c r="CC754" s="103">
        <v>22.876879188435783</v>
      </c>
      <c r="CD754" s="103">
        <v>23.755180737620616</v>
      </c>
      <c r="CE754" s="103">
        <v>0.87830154918483361</v>
      </c>
      <c r="CF754" s="104">
        <v>968.61834406331889</v>
      </c>
      <c r="CG754" s="104">
        <v>3662.8402894803198</v>
      </c>
      <c r="CH754" s="104">
        <v>2694.2219454169972</v>
      </c>
    </row>
    <row r="755" spans="2:86" x14ac:dyDescent="0.2">
      <c r="B755" s="105">
        <v>750</v>
      </c>
      <c r="C755" s="109">
        <v>25.351621592993926</v>
      </c>
      <c r="D755" s="109">
        <v>2</v>
      </c>
      <c r="E755" s="109">
        <v>3.3705294890790136</v>
      </c>
      <c r="F755" s="110">
        <v>144.79026300642249</v>
      </c>
      <c r="G755" s="109">
        <v>25</v>
      </c>
      <c r="H755" s="109">
        <v>26.722151082072941</v>
      </c>
      <c r="I755" s="109">
        <v>1.7221510820729407</v>
      </c>
      <c r="J755" s="110">
        <v>1204.7774577795519</v>
      </c>
      <c r="K755" s="110">
        <v>4600</v>
      </c>
      <c r="L755" s="110">
        <v>3395.2225422204483</v>
      </c>
      <c r="M755" s="111" t="s">
        <v>105</v>
      </c>
      <c r="O755" s="103">
        <v>21.687726833397576</v>
      </c>
      <c r="P755" s="103">
        <v>22.090833464628766</v>
      </c>
      <c r="Q755" s="103">
        <v>0.40310663123118229</v>
      </c>
      <c r="R755" s="104">
        <v>873.23217803960199</v>
      </c>
      <c r="S755" s="104">
        <v>4002.124163344899</v>
      </c>
      <c r="T755" s="104">
        <v>3128.8919853052989</v>
      </c>
      <c r="X755" s="105">
        <v>750</v>
      </c>
      <c r="Y755" s="109">
        <v>19.273587169777723</v>
      </c>
      <c r="Z755" s="109">
        <v>1</v>
      </c>
      <c r="AA755" s="109">
        <v>5.404780565955857</v>
      </c>
      <c r="AB755" s="110">
        <v>124.88502314321872</v>
      </c>
      <c r="AC755" s="109">
        <v>23.67836773573358</v>
      </c>
      <c r="AD755" s="109">
        <v>23.67836773573358</v>
      </c>
      <c r="AE755" s="109">
        <v>0</v>
      </c>
      <c r="AF755" s="110">
        <v>835.2360552152262</v>
      </c>
      <c r="AG755" s="110">
        <v>4332.1061924320447</v>
      </c>
      <c r="AH755" s="110">
        <v>3496.8701372168184</v>
      </c>
      <c r="AI755" s="111" t="s">
        <v>104</v>
      </c>
      <c r="AK755" s="103">
        <v>21.638628129027303</v>
      </c>
      <c r="AL755" s="103">
        <v>22.016137910544352</v>
      </c>
      <c r="AM755" s="103">
        <v>0.37750978151703263</v>
      </c>
      <c r="AN755" s="104">
        <v>868.43876572495731</v>
      </c>
      <c r="AO755" s="104">
        <v>4030.1930632249159</v>
      </c>
      <c r="AP755" s="104">
        <v>3161.754297499956</v>
      </c>
      <c r="AT755" s="105">
        <v>750</v>
      </c>
      <c r="AU755" s="109">
        <v>14.530219118125114</v>
      </c>
      <c r="AV755" s="109">
        <v>6</v>
      </c>
      <c r="AW755" s="109">
        <v>3.2191269213480029</v>
      </c>
      <c r="AX755" s="110">
        <v>158.70799314178873</v>
      </c>
      <c r="AY755" s="109">
        <v>11.749346039473117</v>
      </c>
      <c r="AZ755" s="109">
        <v>11.749346039473117</v>
      </c>
      <c r="BA755" s="109">
        <v>0</v>
      </c>
      <c r="BB755" s="110">
        <v>511.18837432598224</v>
      </c>
      <c r="BC755" s="110">
        <v>2062.4019059209677</v>
      </c>
      <c r="BD755" s="110">
        <v>1551.2135315949854</v>
      </c>
      <c r="BE755" s="111" t="s">
        <v>104</v>
      </c>
      <c r="BG755" s="103">
        <v>22.792762577404776</v>
      </c>
      <c r="BH755" s="103">
        <v>23.633166224437012</v>
      </c>
      <c r="BI755" s="103">
        <v>0.84040364703223791</v>
      </c>
      <c r="BJ755" s="104">
        <v>960.22908287813561</v>
      </c>
      <c r="BK755" s="104">
        <v>3583.5810532773839</v>
      </c>
      <c r="BL755" s="104">
        <v>2623.3519703992442</v>
      </c>
      <c r="BP755" s="105">
        <v>750</v>
      </c>
      <c r="BQ755" s="109">
        <v>26.743581306477822</v>
      </c>
      <c r="BR755" s="109">
        <v>4</v>
      </c>
      <c r="BS755" s="109">
        <v>6.8562321916446978</v>
      </c>
      <c r="BT755" s="110">
        <v>125.39302492500451</v>
      </c>
      <c r="BU755" s="109">
        <v>25</v>
      </c>
      <c r="BV755" s="109">
        <v>29.599813498122522</v>
      </c>
      <c r="BW755" s="109">
        <v>4.599813498122522</v>
      </c>
      <c r="BX755" s="110">
        <v>1565.3650496433827</v>
      </c>
      <c r="BY755" s="110">
        <v>4030</v>
      </c>
      <c r="BZ755" s="110">
        <v>2464.6349503566171</v>
      </c>
      <c r="CA755" s="111" t="s">
        <v>105</v>
      </c>
      <c r="CC755" s="103">
        <v>22.879710016184536</v>
      </c>
      <c r="CD755" s="103">
        <v>23.762973581301285</v>
      </c>
      <c r="CE755" s="103">
        <v>0.88326356511675053</v>
      </c>
      <c r="CF755" s="104">
        <v>969.41400633742546</v>
      </c>
      <c r="CG755" s="104">
        <v>3663.3298357610124</v>
      </c>
      <c r="CH755" s="104">
        <v>2693.9158294235835</v>
      </c>
    </row>
    <row r="756" spans="2:86" x14ac:dyDescent="0.2">
      <c r="B756" s="105">
        <v>751</v>
      </c>
      <c r="C756" s="109">
        <v>20.396392782617884</v>
      </c>
      <c r="D756" s="109">
        <v>6</v>
      </c>
      <c r="E756" s="109">
        <v>4.9408337553449444</v>
      </c>
      <c r="F756" s="110">
        <v>187.05249973767476</v>
      </c>
      <c r="G756" s="109">
        <v>19.337226537962827</v>
      </c>
      <c r="H756" s="109">
        <v>19.337226537962827</v>
      </c>
      <c r="I756" s="109">
        <v>0</v>
      </c>
      <c r="J756" s="110">
        <v>767.16929587655966</v>
      </c>
      <c r="K756" s="110">
        <v>3780.7007768333087</v>
      </c>
      <c r="L756" s="110">
        <v>3013.531480956749</v>
      </c>
      <c r="M756" s="111" t="s">
        <v>104</v>
      </c>
      <c r="O756" s="103">
        <v>21.684597006106717</v>
      </c>
      <c r="P756" s="103">
        <v>22.087166877509368</v>
      </c>
      <c r="Q756" s="103">
        <v>0.40256987140264544</v>
      </c>
      <c r="R756" s="104">
        <v>873.09094916854599</v>
      </c>
      <c r="S756" s="104">
        <v>4001.8293252803028</v>
      </c>
      <c r="T756" s="104">
        <v>3128.738376111759</v>
      </c>
      <c r="X756" s="105">
        <v>751</v>
      </c>
      <c r="Y756" s="109">
        <v>24.22074979762451</v>
      </c>
      <c r="Z756" s="109">
        <v>1</v>
      </c>
      <c r="AA756" s="109">
        <v>2.3927868293069965</v>
      </c>
      <c r="AB756" s="110">
        <v>145.88060899445679</v>
      </c>
      <c r="AC756" s="109">
        <v>25</v>
      </c>
      <c r="AD756" s="109">
        <v>25.613536626931506</v>
      </c>
      <c r="AE756" s="109">
        <v>0.61353662693150568</v>
      </c>
      <c r="AF756" s="110">
        <v>1006.3172018421278</v>
      </c>
      <c r="AG756" s="110">
        <v>4570</v>
      </c>
      <c r="AH756" s="110">
        <v>3563.6827981578722</v>
      </c>
      <c r="AI756" s="111" t="s">
        <v>105</v>
      </c>
      <c r="AK756" s="103">
        <v>21.643103990373472</v>
      </c>
      <c r="AL756" s="103">
        <v>22.020928055306516</v>
      </c>
      <c r="AM756" s="103">
        <v>0.37782406493303056</v>
      </c>
      <c r="AN756" s="104">
        <v>868.62235884894812</v>
      </c>
      <c r="AO756" s="104">
        <v>4030.911847428345</v>
      </c>
      <c r="AP756" s="104">
        <v>3162.2894885793939</v>
      </c>
      <c r="AT756" s="105">
        <v>751</v>
      </c>
      <c r="AU756" s="109">
        <v>19.294043023564036</v>
      </c>
      <c r="AV756" s="109">
        <v>2</v>
      </c>
      <c r="AW756" s="109">
        <v>3.6185076120858279</v>
      </c>
      <c r="AX756" s="110">
        <v>143.5500728196487</v>
      </c>
      <c r="AY756" s="109">
        <v>20.912550635649865</v>
      </c>
      <c r="AZ756" s="109">
        <v>20.912550635649865</v>
      </c>
      <c r="BA756" s="109">
        <v>0</v>
      </c>
      <c r="BB756" s="110">
        <v>770.92659188914467</v>
      </c>
      <c r="BC756" s="110">
        <v>3236.8825953474798</v>
      </c>
      <c r="BD756" s="110">
        <v>2465.9560034583351</v>
      </c>
      <c r="BE756" s="111" t="s">
        <v>104</v>
      </c>
      <c r="BG756" s="103">
        <v>22.790258966297248</v>
      </c>
      <c r="BH756" s="103">
        <v>23.629543567194954</v>
      </c>
      <c r="BI756" s="103">
        <v>0.83928460089770762</v>
      </c>
      <c r="BJ756" s="104">
        <v>959.97701564645911</v>
      </c>
      <c r="BK756" s="104">
        <v>3583.1194041989156</v>
      </c>
      <c r="BL756" s="104">
        <v>2623.1423885524523</v>
      </c>
      <c r="BP756" s="105">
        <v>751</v>
      </c>
      <c r="BQ756" s="109">
        <v>19.189598431283244</v>
      </c>
      <c r="BR756" s="109">
        <v>5</v>
      </c>
      <c r="BS756" s="109">
        <v>5.0103595055217083</v>
      </c>
      <c r="BT756" s="110">
        <v>138.99389801885138</v>
      </c>
      <c r="BU756" s="109">
        <v>19.199957936804953</v>
      </c>
      <c r="BV756" s="109">
        <v>19.199957936804953</v>
      </c>
      <c r="BW756" s="109">
        <v>0</v>
      </c>
      <c r="BX756" s="110">
        <v>714.99263612300001</v>
      </c>
      <c r="BY756" s="110">
        <v>3229.9936905207428</v>
      </c>
      <c r="BZ756" s="110">
        <v>2515.0010543977428</v>
      </c>
      <c r="CA756" s="111" t="s">
        <v>104</v>
      </c>
      <c r="CC756" s="103">
        <v>22.874810213149409</v>
      </c>
      <c r="CD756" s="103">
        <v>23.756897661668138</v>
      </c>
      <c r="CE756" s="103">
        <v>0.88208744851872556</v>
      </c>
      <c r="CF756" s="104">
        <v>969.07522954619458</v>
      </c>
      <c r="CG756" s="104">
        <v>3662.7528235835953</v>
      </c>
      <c r="CH756" s="104">
        <v>2693.6775940373973</v>
      </c>
    </row>
    <row r="757" spans="2:86" x14ac:dyDescent="0.2">
      <c r="B757" s="105">
        <v>752</v>
      </c>
      <c r="C757" s="109">
        <v>20.043703541597409</v>
      </c>
      <c r="D757" s="109">
        <v>1</v>
      </c>
      <c r="E757" s="109">
        <v>3.7777786047495412</v>
      </c>
      <c r="F757" s="110">
        <v>136.12980534213494</v>
      </c>
      <c r="G757" s="109">
        <v>22.821482146346952</v>
      </c>
      <c r="H757" s="109">
        <v>22.821482146346952</v>
      </c>
      <c r="I757" s="109">
        <v>0</v>
      </c>
      <c r="J757" s="110">
        <v>820.77426973254342</v>
      </c>
      <c r="K757" s="110">
        <v>4157.8667863424516</v>
      </c>
      <c r="L757" s="110">
        <v>3337.0925166099082</v>
      </c>
      <c r="M757" s="111" t="s">
        <v>104</v>
      </c>
      <c r="O757" s="103">
        <v>21.68610882145278</v>
      </c>
      <c r="P757" s="103">
        <v>22.088143360579632</v>
      </c>
      <c r="Q757" s="103">
        <v>0.40203453912684406</v>
      </c>
      <c r="R757" s="104">
        <v>873.02137911610441</v>
      </c>
      <c r="S757" s="104">
        <v>4002.0368219040561</v>
      </c>
      <c r="T757" s="104">
        <v>3129.0154427879534</v>
      </c>
      <c r="X757" s="105">
        <v>752</v>
      </c>
      <c r="Y757" s="109">
        <v>16.269334916201771</v>
      </c>
      <c r="Z757" s="109">
        <v>4</v>
      </c>
      <c r="AA757" s="109">
        <v>2.3394408380813378</v>
      </c>
      <c r="AB757" s="110">
        <v>137.11630753212924</v>
      </c>
      <c r="AC757" s="109">
        <v>14.608775754283108</v>
      </c>
      <c r="AD757" s="109">
        <v>14.608775754283108</v>
      </c>
      <c r="AE757" s="109">
        <v>0</v>
      </c>
      <c r="AF757" s="110">
        <v>575.37958016062248</v>
      </c>
      <c r="AG757" s="110">
        <v>2909.5796357709596</v>
      </c>
      <c r="AH757" s="110">
        <v>2334.2000556103371</v>
      </c>
      <c r="AI757" s="111" t="s">
        <v>104</v>
      </c>
      <c r="AK757" s="103">
        <v>21.633749830485055</v>
      </c>
      <c r="AL757" s="103">
        <v>22.011071469799841</v>
      </c>
      <c r="AM757" s="103">
        <v>0.37732163931476853</v>
      </c>
      <c r="AN757" s="104">
        <v>868.23240834537319</v>
      </c>
      <c r="AO757" s="104">
        <v>4029.4207141681622</v>
      </c>
      <c r="AP757" s="104">
        <v>3161.1883058227863</v>
      </c>
      <c r="AT757" s="105">
        <v>752</v>
      </c>
      <c r="AU757" s="109">
        <v>28.957583794350477</v>
      </c>
      <c r="AV757" s="109">
        <v>5</v>
      </c>
      <c r="AW757" s="109">
        <v>6.6247975735993538</v>
      </c>
      <c r="AX757" s="110">
        <v>151.69870891660759</v>
      </c>
      <c r="AY757" s="109">
        <v>25</v>
      </c>
      <c r="AZ757" s="109">
        <v>30.582381367949829</v>
      </c>
      <c r="BA757" s="109">
        <v>5.5823813679498286</v>
      </c>
      <c r="BB757" s="110">
        <v>1739.0559141090819</v>
      </c>
      <c r="BC757" s="110">
        <v>4000</v>
      </c>
      <c r="BD757" s="110">
        <v>2260.9440858909184</v>
      </c>
      <c r="BE757" s="111" t="s">
        <v>105</v>
      </c>
      <c r="BG757" s="103">
        <v>22.793197451714406</v>
      </c>
      <c r="BH757" s="103">
        <v>23.638789362142766</v>
      </c>
      <c r="BI757" s="103">
        <v>0.84559191042836201</v>
      </c>
      <c r="BJ757" s="104">
        <v>961.01302481994674</v>
      </c>
      <c r="BK757" s="104">
        <v>3583.6737666933318</v>
      </c>
      <c r="BL757" s="104">
        <v>2622.6607418733811</v>
      </c>
      <c r="BP757" s="105">
        <v>752</v>
      </c>
      <c r="BQ757" s="109">
        <v>25.93373840568897</v>
      </c>
      <c r="BR757" s="109">
        <v>5</v>
      </c>
      <c r="BS757" s="109">
        <v>4.8610600256519572</v>
      </c>
      <c r="BT757" s="110">
        <v>136.06964908152804</v>
      </c>
      <c r="BU757" s="109">
        <v>25</v>
      </c>
      <c r="BV757" s="109">
        <v>25.794798431340929</v>
      </c>
      <c r="BW757" s="109">
        <v>0.79479843134092931</v>
      </c>
      <c r="BX757" s="110">
        <v>1005.2894137826675</v>
      </c>
      <c r="BY757" s="110">
        <v>4100</v>
      </c>
      <c r="BZ757" s="110">
        <v>3094.7105862173325</v>
      </c>
      <c r="CA757" s="111" t="s">
        <v>105</v>
      </c>
      <c r="CC757" s="103">
        <v>22.877636263397882</v>
      </c>
      <c r="CD757" s="103">
        <v>23.75960763609589</v>
      </c>
      <c r="CE757" s="103">
        <v>0.8819713726980104</v>
      </c>
      <c r="CF757" s="104">
        <v>969.12338670608347</v>
      </c>
      <c r="CG757" s="104">
        <v>3663.334269296915</v>
      </c>
      <c r="CH757" s="104">
        <v>2694.2108825908281</v>
      </c>
    </row>
    <row r="758" spans="2:86" x14ac:dyDescent="0.2">
      <c r="B758" s="105">
        <v>753</v>
      </c>
      <c r="C758" s="109">
        <v>21.521126504703194</v>
      </c>
      <c r="D758" s="109">
        <v>1</v>
      </c>
      <c r="E758" s="109">
        <v>3.1375373690236144</v>
      </c>
      <c r="F758" s="110">
        <v>160.17454382390429</v>
      </c>
      <c r="G758" s="109">
        <v>23.658663873726809</v>
      </c>
      <c r="H758" s="109">
        <v>23.658663873726809</v>
      </c>
      <c r="I758" s="109">
        <v>0</v>
      </c>
      <c r="J758" s="110">
        <v>869.93446003570853</v>
      </c>
      <c r="K758" s="110">
        <v>4308.5594972708259</v>
      </c>
      <c r="L758" s="110">
        <v>3438.6250372351174</v>
      </c>
      <c r="M758" s="111" t="s">
        <v>104</v>
      </c>
      <c r="O758" s="103">
        <v>21.688728416475719</v>
      </c>
      <c r="P758" s="103">
        <v>22.090229045192046</v>
      </c>
      <c r="Q758" s="103">
        <v>0.40150062871631703</v>
      </c>
      <c r="R758" s="104">
        <v>873.0172796219739</v>
      </c>
      <c r="S758" s="104">
        <v>4002.4438905300408</v>
      </c>
      <c r="T758" s="104">
        <v>3129.4266109080691</v>
      </c>
      <c r="X758" s="105">
        <v>753</v>
      </c>
      <c r="Y758" s="109">
        <v>19.323612138099456</v>
      </c>
      <c r="Z758" s="109">
        <v>2</v>
      </c>
      <c r="AA758" s="109">
        <v>3.1218158933948348</v>
      </c>
      <c r="AB758" s="110">
        <v>133.82818617901654</v>
      </c>
      <c r="AC758" s="109">
        <v>20.445428031494291</v>
      </c>
      <c r="AD758" s="109">
        <v>20.445428031494291</v>
      </c>
      <c r="AE758" s="109">
        <v>0</v>
      </c>
      <c r="AF758" s="110">
        <v>747.19102712384529</v>
      </c>
      <c r="AG758" s="110">
        <v>3820.1770456689724</v>
      </c>
      <c r="AH758" s="110">
        <v>3072.9860185451271</v>
      </c>
      <c r="AI758" s="111" t="s">
        <v>104</v>
      </c>
      <c r="AK758" s="103">
        <v>21.63217171388613</v>
      </c>
      <c r="AL758" s="103">
        <v>22.008992262046444</v>
      </c>
      <c r="AM758" s="103">
        <v>0.37682054816030008</v>
      </c>
      <c r="AN758" s="104">
        <v>868.07166281918262</v>
      </c>
      <c r="AO758" s="104">
        <v>4029.1428341303149</v>
      </c>
      <c r="AP758" s="104">
        <v>3161.0711713111291</v>
      </c>
      <c r="AT758" s="105">
        <v>753</v>
      </c>
      <c r="AU758" s="109">
        <v>22.704142632110855</v>
      </c>
      <c r="AV758" s="109">
        <v>4</v>
      </c>
      <c r="AW758" s="109">
        <v>6.7966611672700195</v>
      </c>
      <c r="AX758" s="110">
        <v>148.31858239668139</v>
      </c>
      <c r="AY758" s="109">
        <v>25</v>
      </c>
      <c r="AZ758" s="109">
        <v>25.500803799380876</v>
      </c>
      <c r="BA758" s="109">
        <v>0.5008037993808756</v>
      </c>
      <c r="BB758" s="110">
        <v>973.43915230381276</v>
      </c>
      <c r="BC758" s="110">
        <v>3950</v>
      </c>
      <c r="BD758" s="110">
        <v>2976.560847696187</v>
      </c>
      <c r="BE758" s="111" t="s">
        <v>105</v>
      </c>
      <c r="BG758" s="103">
        <v>22.79612813238942</v>
      </c>
      <c r="BH758" s="103">
        <v>23.641262156880131</v>
      </c>
      <c r="BI758" s="103">
        <v>0.84513402449071584</v>
      </c>
      <c r="BJ758" s="104">
        <v>961.0295269812799</v>
      </c>
      <c r="BK758" s="104">
        <v>3584.1602557149877</v>
      </c>
      <c r="BL758" s="104">
        <v>2623.1307287337031</v>
      </c>
      <c r="BP758" s="105">
        <v>753</v>
      </c>
      <c r="BQ758" s="109">
        <v>23.553433917368483</v>
      </c>
      <c r="BR758" s="109">
        <v>2</v>
      </c>
      <c r="BS758" s="109">
        <v>4.6862957278211441</v>
      </c>
      <c r="BT758" s="110">
        <v>156.6171407912525</v>
      </c>
      <c r="BU758" s="109">
        <v>25</v>
      </c>
      <c r="BV758" s="109">
        <v>26.239729645189627</v>
      </c>
      <c r="BW758" s="109">
        <v>1.2397296451896267</v>
      </c>
      <c r="BX758" s="110">
        <v>1092.5765875696966</v>
      </c>
      <c r="BY758" s="110">
        <v>3890</v>
      </c>
      <c r="BZ758" s="110">
        <v>2797.4234124303034</v>
      </c>
      <c r="CA758" s="111" t="s">
        <v>105</v>
      </c>
      <c r="CC758" s="103">
        <v>22.880454807536797</v>
      </c>
      <c r="CD758" s="103">
        <v>23.762901290822441</v>
      </c>
      <c r="CE758" s="103">
        <v>0.88244648328564868</v>
      </c>
      <c r="CF758" s="104">
        <v>969.28733518000593</v>
      </c>
      <c r="CG758" s="104">
        <v>3663.6352862035592</v>
      </c>
      <c r="CH758" s="104">
        <v>2694.3479510235497</v>
      </c>
    </row>
    <row r="759" spans="2:86" x14ac:dyDescent="0.2">
      <c r="B759" s="105">
        <v>754</v>
      </c>
      <c r="C759" s="109">
        <v>18.744220746832951</v>
      </c>
      <c r="D759" s="109">
        <v>2</v>
      </c>
      <c r="E759" s="109">
        <v>3.7259785985378349</v>
      </c>
      <c r="F759" s="110">
        <v>143.91876730421242</v>
      </c>
      <c r="G759" s="109">
        <v>20.470199345370787</v>
      </c>
      <c r="H759" s="109">
        <v>20.470199345370787</v>
      </c>
      <c r="I759" s="109">
        <v>0</v>
      </c>
      <c r="J759" s="110">
        <v>758.02474766533601</v>
      </c>
      <c r="K759" s="110">
        <v>3784.6358821667418</v>
      </c>
      <c r="L759" s="110">
        <v>3026.611134501406</v>
      </c>
      <c r="M759" s="111" t="s">
        <v>104</v>
      </c>
      <c r="O759" s="103">
        <v>21.687112330174518</v>
      </c>
      <c r="P759" s="103">
        <v>22.088080464688307</v>
      </c>
      <c r="Q759" s="103">
        <v>0.4009681345137755</v>
      </c>
      <c r="R759" s="104">
        <v>872.86476963264147</v>
      </c>
      <c r="S759" s="104">
        <v>4002.1550204924238</v>
      </c>
      <c r="T759" s="104">
        <v>3129.290250859784</v>
      </c>
      <c r="X759" s="105">
        <v>754</v>
      </c>
      <c r="Y759" s="109">
        <v>22.888614070169062</v>
      </c>
      <c r="Z759" s="109">
        <v>1</v>
      </c>
      <c r="AA759" s="109">
        <v>2.9846618684115227</v>
      </c>
      <c r="AB759" s="110">
        <v>115.44240038107679</v>
      </c>
      <c r="AC759" s="109">
        <v>24.873275938580583</v>
      </c>
      <c r="AD759" s="109">
        <v>24.873275938580583</v>
      </c>
      <c r="AE759" s="109">
        <v>0</v>
      </c>
      <c r="AF759" s="110">
        <v>861.64067853849429</v>
      </c>
      <c r="AG759" s="110">
        <v>4547.1896689445048</v>
      </c>
      <c r="AH759" s="110">
        <v>3685.5489904060105</v>
      </c>
      <c r="AI759" s="111" t="s">
        <v>104</v>
      </c>
      <c r="AK759" s="103">
        <v>21.636470260603229</v>
      </c>
      <c r="AL759" s="103">
        <v>22.012791046763336</v>
      </c>
      <c r="AM759" s="103">
        <v>0.37632078616008746</v>
      </c>
      <c r="AN759" s="104">
        <v>868.06313366231166</v>
      </c>
      <c r="AO759" s="104">
        <v>4029.8298988979727</v>
      </c>
      <c r="AP759" s="104">
        <v>3161.7667652356581</v>
      </c>
      <c r="AT759" s="105">
        <v>754</v>
      </c>
      <c r="AU759" s="109">
        <v>28.541552086107185</v>
      </c>
      <c r="AV759" s="109">
        <v>3</v>
      </c>
      <c r="AW759" s="109">
        <v>4.2702610257594973</v>
      </c>
      <c r="AX759" s="110">
        <v>171.94923284387619</v>
      </c>
      <c r="AY759" s="109">
        <v>25</v>
      </c>
      <c r="AZ759" s="109">
        <v>29.811813111866684</v>
      </c>
      <c r="BA759" s="109">
        <v>4.8118131118666838</v>
      </c>
      <c r="BB759" s="110">
        <v>1643.7211996238786</v>
      </c>
      <c r="BC759" s="110">
        <v>3900</v>
      </c>
      <c r="BD759" s="110">
        <v>2256.2788003761216</v>
      </c>
      <c r="BE759" s="111" t="s">
        <v>105</v>
      </c>
      <c r="BG759" s="103">
        <v>22.799051039375641</v>
      </c>
      <c r="BH759" s="103">
        <v>23.649445911462344</v>
      </c>
      <c r="BI759" s="103">
        <v>0.85039487208670517</v>
      </c>
      <c r="BJ759" s="104">
        <v>961.93495360282179</v>
      </c>
      <c r="BK759" s="104">
        <v>3584.5791413174875</v>
      </c>
      <c r="BL759" s="104">
        <v>2622.6441877146617</v>
      </c>
      <c r="BP759" s="105">
        <v>754</v>
      </c>
      <c r="BQ759" s="109">
        <v>29.152370322378594</v>
      </c>
      <c r="BR759" s="109">
        <v>3</v>
      </c>
      <c r="BS759" s="109">
        <v>5.0689737139906139</v>
      </c>
      <c r="BT759" s="110">
        <v>138.57528122921451</v>
      </c>
      <c r="BU759" s="109">
        <v>25</v>
      </c>
      <c r="BV759" s="109">
        <v>31.22134403636921</v>
      </c>
      <c r="BW759" s="109">
        <v>6.2213440363692101</v>
      </c>
      <c r="BX759" s="110">
        <v>1821.7768866845959</v>
      </c>
      <c r="BY759" s="110">
        <v>3960</v>
      </c>
      <c r="BZ759" s="110">
        <v>2138.2231133154041</v>
      </c>
      <c r="CA759" s="111" t="s">
        <v>105</v>
      </c>
      <c r="CC759" s="103">
        <v>22.883265875431309</v>
      </c>
      <c r="CD759" s="103">
        <v>23.772793124702478</v>
      </c>
      <c r="CE759" s="103">
        <v>0.88952724927117077</v>
      </c>
      <c r="CF759" s="104">
        <v>970.41795792735945</v>
      </c>
      <c r="CG759" s="104">
        <v>3664.0283428531566</v>
      </c>
      <c r="CH759" s="104">
        <v>2693.6103849257934</v>
      </c>
    </row>
    <row r="760" spans="2:86" x14ac:dyDescent="0.2">
      <c r="B760" s="105">
        <v>755</v>
      </c>
      <c r="C760" s="109">
        <v>20.369638417429282</v>
      </c>
      <c r="D760" s="109">
        <v>1</v>
      </c>
      <c r="E760" s="109">
        <v>4.4759239945209668</v>
      </c>
      <c r="F760" s="110">
        <v>141.82102393321188</v>
      </c>
      <c r="G760" s="109">
        <v>23.845562411950247</v>
      </c>
      <c r="H760" s="109">
        <v>23.845562411950247</v>
      </c>
      <c r="I760" s="109">
        <v>0</v>
      </c>
      <c r="J760" s="110">
        <v>857.18789629171931</v>
      </c>
      <c r="K760" s="110">
        <v>4342.2012341510444</v>
      </c>
      <c r="L760" s="110">
        <v>3485.013337859325</v>
      </c>
      <c r="M760" s="111" t="s">
        <v>104</v>
      </c>
      <c r="O760" s="103">
        <v>21.689971204455016</v>
      </c>
      <c r="P760" s="103">
        <v>22.090408255346929</v>
      </c>
      <c r="Q760" s="103">
        <v>0.40043705089190296</v>
      </c>
      <c r="R760" s="104">
        <v>872.84400556199125</v>
      </c>
      <c r="S760" s="104">
        <v>4002.6054128283954</v>
      </c>
      <c r="T760" s="104">
        <v>3129.761407266406</v>
      </c>
      <c r="X760" s="105">
        <v>755</v>
      </c>
      <c r="Y760" s="109">
        <v>17.201006219444302</v>
      </c>
      <c r="Z760" s="109">
        <v>3</v>
      </c>
      <c r="AA760" s="109">
        <v>3.765857847276548</v>
      </c>
      <c r="AB760" s="110">
        <v>109.00960817378957</v>
      </c>
      <c r="AC760" s="109">
        <v>17.966864066720852</v>
      </c>
      <c r="AD760" s="109">
        <v>17.966864066720852</v>
      </c>
      <c r="AE760" s="109">
        <v>0</v>
      </c>
      <c r="AF760" s="110">
        <v>648.01553017541517</v>
      </c>
      <c r="AG760" s="110">
        <v>3444.0355320097533</v>
      </c>
      <c r="AH760" s="110">
        <v>2796.020001834338</v>
      </c>
      <c r="AI760" s="111" t="s">
        <v>104</v>
      </c>
      <c r="AK760" s="103">
        <v>21.631609855048417</v>
      </c>
      <c r="AL760" s="103">
        <v>22.007432203081162</v>
      </c>
      <c r="AM760" s="103">
        <v>0.37582234803272313</v>
      </c>
      <c r="AN760" s="104">
        <v>867.77167988285873</v>
      </c>
      <c r="AO760" s="104">
        <v>4029.0540123193132</v>
      </c>
      <c r="AP760" s="104">
        <v>3161.2823324364513</v>
      </c>
      <c r="AT760" s="105">
        <v>755</v>
      </c>
      <c r="AU760" s="109">
        <v>21.809488306855229</v>
      </c>
      <c r="AV760" s="109">
        <v>5</v>
      </c>
      <c r="AW760" s="109">
        <v>4.6162361465511994</v>
      </c>
      <c r="AX760" s="110">
        <v>140.60703654093254</v>
      </c>
      <c r="AY760" s="109">
        <v>21.425724453406428</v>
      </c>
      <c r="AZ760" s="109">
        <v>21.425724453406428</v>
      </c>
      <c r="BA760" s="109">
        <v>0</v>
      </c>
      <c r="BB760" s="110">
        <v>783.37877014312539</v>
      </c>
      <c r="BC760" s="110">
        <v>3463.8586680109643</v>
      </c>
      <c r="BD760" s="110">
        <v>2680.4798978678391</v>
      </c>
      <c r="BE760" s="111" t="s">
        <v>104</v>
      </c>
      <c r="BG760" s="103">
        <v>22.797232063765083</v>
      </c>
      <c r="BH760" s="103">
        <v>23.64650058502783</v>
      </c>
      <c r="BI760" s="103">
        <v>0.84926852126274921</v>
      </c>
      <c r="BJ760" s="104">
        <v>961.69845534658384</v>
      </c>
      <c r="BK760" s="104">
        <v>3584.4192466508566</v>
      </c>
      <c r="BL760" s="104">
        <v>2622.7207913042685</v>
      </c>
      <c r="BP760" s="105">
        <v>755</v>
      </c>
      <c r="BQ760" s="109">
        <v>21.487260410051253</v>
      </c>
      <c r="BR760" s="109">
        <v>2</v>
      </c>
      <c r="BS760" s="109">
        <v>6.3910653782596993</v>
      </c>
      <c r="BT760" s="110">
        <v>144.01583826131048</v>
      </c>
      <c r="BU760" s="109">
        <v>25</v>
      </c>
      <c r="BV760" s="109">
        <v>25.878325788310953</v>
      </c>
      <c r="BW760" s="109">
        <v>0.87832578831095276</v>
      </c>
      <c r="BX760" s="110">
        <v>1025.7647065079534</v>
      </c>
      <c r="BY760" s="110">
        <v>3890</v>
      </c>
      <c r="BZ760" s="110">
        <v>2864.2352934920464</v>
      </c>
      <c r="CA760" s="111" t="s">
        <v>105</v>
      </c>
      <c r="CC760" s="103">
        <v>22.886069496788355</v>
      </c>
      <c r="CD760" s="103">
        <v>23.775581909687393</v>
      </c>
      <c r="CE760" s="103">
        <v>0.88951241289903793</v>
      </c>
      <c r="CF760" s="104">
        <v>970.49126487912179</v>
      </c>
      <c r="CG760" s="104">
        <v>3664.3276430612977</v>
      </c>
      <c r="CH760" s="104">
        <v>2693.8363781821727</v>
      </c>
    </row>
    <row r="761" spans="2:86" x14ac:dyDescent="0.2">
      <c r="B761" s="105">
        <v>756</v>
      </c>
      <c r="C761" s="109">
        <v>19.977827154556074</v>
      </c>
      <c r="D761" s="109">
        <v>2</v>
      </c>
      <c r="E761" s="109">
        <v>3.1907778649723508</v>
      </c>
      <c r="F761" s="110">
        <v>139.87622449080357</v>
      </c>
      <c r="G761" s="109">
        <v>21.168605019528425</v>
      </c>
      <c r="H761" s="109">
        <v>21.168605019528425</v>
      </c>
      <c r="I761" s="109">
        <v>0</v>
      </c>
      <c r="J761" s="110">
        <v>774.93437507665635</v>
      </c>
      <c r="K761" s="110">
        <v>3910.3489035151165</v>
      </c>
      <c r="L761" s="110">
        <v>3135.4145284384604</v>
      </c>
      <c r="M761" s="111" t="s">
        <v>104</v>
      </c>
      <c r="O761" s="103">
        <v>21.689281566644269</v>
      </c>
      <c r="P761" s="103">
        <v>22.089188938897433</v>
      </c>
      <c r="Q761" s="103">
        <v>0.39990737225315703</v>
      </c>
      <c r="R761" s="104">
        <v>872.7144954687567</v>
      </c>
      <c r="S761" s="104">
        <v>4002.4833804086688</v>
      </c>
      <c r="T761" s="104">
        <v>3129.7688849399142</v>
      </c>
      <c r="X761" s="105">
        <v>756</v>
      </c>
      <c r="Y761" s="109">
        <v>19.231485947415194</v>
      </c>
      <c r="Z761" s="109">
        <v>3</v>
      </c>
      <c r="AA761" s="109">
        <v>3.4463955750618585</v>
      </c>
      <c r="AB761" s="110">
        <v>142.26378075532702</v>
      </c>
      <c r="AC761" s="109">
        <v>19.677881522477051</v>
      </c>
      <c r="AD761" s="109">
        <v>19.677881522477051</v>
      </c>
      <c r="AE761" s="109">
        <v>0</v>
      </c>
      <c r="AF761" s="110">
        <v>732.60022642963861</v>
      </c>
      <c r="AG761" s="110">
        <v>3752.0186740458694</v>
      </c>
      <c r="AH761" s="110">
        <v>3019.4184476162309</v>
      </c>
      <c r="AI761" s="111" t="s">
        <v>104</v>
      </c>
      <c r="AK761" s="103">
        <v>21.629025558312215</v>
      </c>
      <c r="AL761" s="103">
        <v>22.00435078683698</v>
      </c>
      <c r="AM761" s="103">
        <v>0.37532522852474332</v>
      </c>
      <c r="AN761" s="104">
        <v>867.59288166400529</v>
      </c>
      <c r="AO761" s="104">
        <v>4028.6875634591629</v>
      </c>
      <c r="AP761" s="104">
        <v>3161.0946817951544</v>
      </c>
      <c r="AT761" s="105">
        <v>756</v>
      </c>
      <c r="AU761" s="109">
        <v>19.712418918434039</v>
      </c>
      <c r="AV761" s="109">
        <v>1</v>
      </c>
      <c r="AW761" s="109">
        <v>3.1809161228863037</v>
      </c>
      <c r="AX761" s="110">
        <v>133.74105387396193</v>
      </c>
      <c r="AY761" s="109">
        <v>21.893335041320341</v>
      </c>
      <c r="AZ761" s="109">
        <v>21.893335041320341</v>
      </c>
      <c r="BA761" s="109">
        <v>0</v>
      </c>
      <c r="BB761" s="110">
        <v>790.54110511357214</v>
      </c>
      <c r="BC761" s="110">
        <v>3334.0002561980514</v>
      </c>
      <c r="BD761" s="110">
        <v>2543.4591510844793</v>
      </c>
      <c r="BE761" s="111" t="s">
        <v>104</v>
      </c>
      <c r="BG761" s="103">
        <v>22.796036432783016</v>
      </c>
      <c r="BH761" s="103">
        <v>23.64418158298589</v>
      </c>
      <c r="BI761" s="103">
        <v>0.84814515020287784</v>
      </c>
      <c r="BJ761" s="104">
        <v>961.47205673516453</v>
      </c>
      <c r="BK761" s="104">
        <v>3584.0880045999929</v>
      </c>
      <c r="BL761" s="104">
        <v>2622.6159478648242</v>
      </c>
      <c r="BP761" s="105">
        <v>756</v>
      </c>
      <c r="BQ761" s="109">
        <v>18.483677380428272</v>
      </c>
      <c r="BR761" s="109">
        <v>7</v>
      </c>
      <c r="BS761" s="109">
        <v>6.242343467044166</v>
      </c>
      <c r="BT761" s="110">
        <v>173.79558361982106</v>
      </c>
      <c r="BU761" s="109">
        <v>17.726020847472437</v>
      </c>
      <c r="BV761" s="109">
        <v>17.726020847472437</v>
      </c>
      <c r="BW761" s="109">
        <v>0</v>
      </c>
      <c r="BX761" s="110">
        <v>705.57620904399414</v>
      </c>
      <c r="BY761" s="110">
        <v>3148.9031271208655</v>
      </c>
      <c r="BZ761" s="110">
        <v>2443.3269180768712</v>
      </c>
      <c r="CA761" s="111" t="s">
        <v>104</v>
      </c>
      <c r="CC761" s="103">
        <v>22.879244035612011</v>
      </c>
      <c r="CD761" s="103">
        <v>23.767579844790284</v>
      </c>
      <c r="CE761" s="103">
        <v>0.88833580917827204</v>
      </c>
      <c r="CF761" s="104">
        <v>970.14084813859904</v>
      </c>
      <c r="CG761" s="104">
        <v>3663.6458646010592</v>
      </c>
      <c r="CH761" s="104">
        <v>2693.5050164624568</v>
      </c>
    </row>
    <row r="762" spans="2:86" x14ac:dyDescent="0.2">
      <c r="B762" s="105">
        <v>757</v>
      </c>
      <c r="C762" s="109">
        <v>20.9463660032085</v>
      </c>
      <c r="D762" s="109">
        <v>2</v>
      </c>
      <c r="E762" s="109">
        <v>4.7643151562936943</v>
      </c>
      <c r="F762" s="110">
        <v>181.86416797610011</v>
      </c>
      <c r="G762" s="109">
        <v>23.710681159502194</v>
      </c>
      <c r="H762" s="109">
        <v>23.710681159502194</v>
      </c>
      <c r="I762" s="109">
        <v>0</v>
      </c>
      <c r="J762" s="110">
        <v>893.18460276116593</v>
      </c>
      <c r="K762" s="110">
        <v>4367.9226087103953</v>
      </c>
      <c r="L762" s="110">
        <v>3474.7380059492293</v>
      </c>
      <c r="M762" s="111" t="s">
        <v>104</v>
      </c>
      <c r="O762" s="103">
        <v>21.691951843517263</v>
      </c>
      <c r="P762" s="103">
        <v>22.091330936546843</v>
      </c>
      <c r="Q762" s="103">
        <v>0.39937909302957292</v>
      </c>
      <c r="R762" s="104">
        <v>872.74153656161332</v>
      </c>
      <c r="S762" s="104">
        <v>4002.9661270774955</v>
      </c>
      <c r="T762" s="104">
        <v>3130.2245905158838</v>
      </c>
      <c r="X762" s="105">
        <v>757</v>
      </c>
      <c r="Y762" s="109">
        <v>18.030209756498177</v>
      </c>
      <c r="Z762" s="109">
        <v>2</v>
      </c>
      <c r="AA762" s="109">
        <v>4.1332831212032488</v>
      </c>
      <c r="AB762" s="110">
        <v>190.69326808309617</v>
      </c>
      <c r="AC762" s="109">
        <v>20.163492877701426</v>
      </c>
      <c r="AD762" s="109">
        <v>20.163492877701426</v>
      </c>
      <c r="AE762" s="109">
        <v>0</v>
      </c>
      <c r="AF762" s="110">
        <v>795.59805441413903</v>
      </c>
      <c r="AG762" s="110">
        <v>3769.4287179862567</v>
      </c>
      <c r="AH762" s="110">
        <v>2973.8306635721178</v>
      </c>
      <c r="AI762" s="111" t="s">
        <v>104</v>
      </c>
      <c r="AK762" s="103">
        <v>21.627089583833204</v>
      </c>
      <c r="AL762" s="103">
        <v>22.001919006243671</v>
      </c>
      <c r="AM762" s="103">
        <v>0.37482942241044381</v>
      </c>
      <c r="AN762" s="104">
        <v>867.49777621189196</v>
      </c>
      <c r="AO762" s="104">
        <v>4028.3450814968473</v>
      </c>
      <c r="AP762" s="104">
        <v>3160.8473052849522</v>
      </c>
      <c r="AT762" s="105">
        <v>757</v>
      </c>
      <c r="AU762" s="109">
        <v>25.345149399253977</v>
      </c>
      <c r="AV762" s="109">
        <v>4</v>
      </c>
      <c r="AW762" s="109">
        <v>4.9728348116886067</v>
      </c>
      <c r="AX762" s="110">
        <v>172.61139610385663</v>
      </c>
      <c r="AY762" s="109">
        <v>25</v>
      </c>
      <c r="AZ762" s="109">
        <v>26.317984210942583</v>
      </c>
      <c r="BA762" s="109">
        <v>1.3179842109425834</v>
      </c>
      <c r="BB762" s="110">
        <v>1120.3090277452441</v>
      </c>
      <c r="BC762" s="110">
        <v>3950</v>
      </c>
      <c r="BD762" s="110">
        <v>2829.6909722547562</v>
      </c>
      <c r="BE762" s="111" t="s">
        <v>105</v>
      </c>
      <c r="BG762" s="103">
        <v>22.798947877389644</v>
      </c>
      <c r="BH762" s="103">
        <v>23.647713686853734</v>
      </c>
      <c r="BI762" s="103">
        <v>0.84876580946409275</v>
      </c>
      <c r="BJ762" s="104">
        <v>961.68188100334169</v>
      </c>
      <c r="BK762" s="104">
        <v>3584.5713757960302</v>
      </c>
      <c r="BL762" s="104">
        <v>2622.8894947926842</v>
      </c>
      <c r="BP762" s="105">
        <v>757</v>
      </c>
      <c r="BQ762" s="109">
        <v>19.326471186065231</v>
      </c>
      <c r="BR762" s="109">
        <v>1</v>
      </c>
      <c r="BS762" s="109">
        <v>6.7391611029858867</v>
      </c>
      <c r="BT762" s="110">
        <v>175.93951929791649</v>
      </c>
      <c r="BU762" s="109">
        <v>25</v>
      </c>
      <c r="BV762" s="109">
        <v>25.065632289051116</v>
      </c>
      <c r="BW762" s="109">
        <v>6.5632289051116288E-2</v>
      </c>
      <c r="BX762" s="110">
        <v>935.78436265558389</v>
      </c>
      <c r="BY762" s="110">
        <v>3820</v>
      </c>
      <c r="BZ762" s="110">
        <v>2884.2156373444159</v>
      </c>
      <c r="CA762" s="111" t="s">
        <v>105</v>
      </c>
      <c r="CC762" s="103">
        <v>22.882045562645548</v>
      </c>
      <c r="CD762" s="103">
        <v>23.769294577213348</v>
      </c>
      <c r="CE762" s="103">
        <v>0.88724901456780025</v>
      </c>
      <c r="CF762" s="104">
        <v>970.09546308512085</v>
      </c>
      <c r="CG762" s="104">
        <v>3663.8524090335545</v>
      </c>
      <c r="CH762" s="104">
        <v>2693.7569459484303</v>
      </c>
    </row>
    <row r="763" spans="2:86" x14ac:dyDescent="0.2">
      <c r="B763" s="105">
        <v>758</v>
      </c>
      <c r="C763" s="109">
        <v>22.688890573074207</v>
      </c>
      <c r="D763" s="109">
        <v>1</v>
      </c>
      <c r="E763" s="109">
        <v>5.4059432563289924</v>
      </c>
      <c r="F763" s="110">
        <v>152.02076777993292</v>
      </c>
      <c r="G763" s="109">
        <v>25</v>
      </c>
      <c r="H763" s="109">
        <v>27.0948338294032</v>
      </c>
      <c r="I763" s="109">
        <v>2.0948338294031998</v>
      </c>
      <c r="J763" s="110">
        <v>1279.0908570725089</v>
      </c>
      <c r="K763" s="110">
        <v>4550</v>
      </c>
      <c r="L763" s="110">
        <v>3270.9091429274913</v>
      </c>
      <c r="M763" s="111" t="s">
        <v>105</v>
      </c>
      <c r="O763" s="103">
        <v>21.696316023143229</v>
      </c>
      <c r="P763" s="103">
        <v>22.097931863846124</v>
      </c>
      <c r="Q763" s="103">
        <v>0.40161584070288914</v>
      </c>
      <c r="R763" s="104">
        <v>873.27761745938494</v>
      </c>
      <c r="S763" s="104">
        <v>4003.6878076486332</v>
      </c>
      <c r="T763" s="104">
        <v>3130.41019018925</v>
      </c>
      <c r="X763" s="105">
        <v>758</v>
      </c>
      <c r="Y763" s="109">
        <v>19.904481037616815</v>
      </c>
      <c r="Z763" s="109">
        <v>2</v>
      </c>
      <c r="AA763" s="109">
        <v>4.1446125331516388</v>
      </c>
      <c r="AB763" s="110">
        <v>151.05324089178777</v>
      </c>
      <c r="AC763" s="109">
        <v>22.049093570768456</v>
      </c>
      <c r="AD763" s="109">
        <v>22.049093570768456</v>
      </c>
      <c r="AE763" s="109">
        <v>0</v>
      </c>
      <c r="AF763" s="110">
        <v>812.52604801484154</v>
      </c>
      <c r="AG763" s="110">
        <v>4108.836842738322</v>
      </c>
      <c r="AH763" s="110">
        <v>3296.3107947234803</v>
      </c>
      <c r="AI763" s="111" t="s">
        <v>104</v>
      </c>
      <c r="AK763" s="103">
        <v>21.627646317325205</v>
      </c>
      <c r="AL763" s="103">
        <v>22.001981241816921</v>
      </c>
      <c r="AM763" s="103">
        <v>0.37433492449169653</v>
      </c>
      <c r="AN763" s="104">
        <v>867.42525414303043</v>
      </c>
      <c r="AO763" s="104">
        <v>4028.4512711554767</v>
      </c>
      <c r="AP763" s="104">
        <v>3161.0260170124438</v>
      </c>
      <c r="AT763" s="105">
        <v>758</v>
      </c>
      <c r="AU763" s="109">
        <v>18.443469554821625</v>
      </c>
      <c r="AV763" s="109">
        <v>3</v>
      </c>
      <c r="AW763" s="109">
        <v>6.6622134634204819</v>
      </c>
      <c r="AX763" s="110">
        <v>131.75599636943866</v>
      </c>
      <c r="AY763" s="109">
        <v>22.105683018242107</v>
      </c>
      <c r="AZ763" s="109">
        <v>22.105683018242107</v>
      </c>
      <c r="BA763" s="109">
        <v>0</v>
      </c>
      <c r="BB763" s="110">
        <v>794.92648691670183</v>
      </c>
      <c r="BC763" s="110">
        <v>3465.8524527363161</v>
      </c>
      <c r="BD763" s="110">
        <v>2670.9259658196142</v>
      </c>
      <c r="BE763" s="111" t="s">
        <v>104</v>
      </c>
      <c r="BG763" s="103">
        <v>22.798033279950136</v>
      </c>
      <c r="BH763" s="103">
        <v>23.645679345602268</v>
      </c>
      <c r="BI763" s="103">
        <v>0.84764606565213485</v>
      </c>
      <c r="BJ763" s="104">
        <v>961.46188707974454</v>
      </c>
      <c r="BK763" s="104">
        <v>3584.4147545255028</v>
      </c>
      <c r="BL763" s="104">
        <v>2622.9528674457542</v>
      </c>
      <c r="BP763" s="105">
        <v>758</v>
      </c>
      <c r="BQ763" s="109">
        <v>19.257486835971704</v>
      </c>
      <c r="BR763" s="109">
        <v>3</v>
      </c>
      <c r="BS763" s="109">
        <v>3.4391564300837878</v>
      </c>
      <c r="BT763" s="110">
        <v>165.7564948612895</v>
      </c>
      <c r="BU763" s="109">
        <v>19.696643266055492</v>
      </c>
      <c r="BV763" s="109">
        <v>19.696643266055492</v>
      </c>
      <c r="BW763" s="109">
        <v>0</v>
      </c>
      <c r="BX763" s="110">
        <v>756.65579284295427</v>
      </c>
      <c r="BY763" s="110">
        <v>3164.4964899083238</v>
      </c>
      <c r="BZ763" s="110">
        <v>2407.8406970653696</v>
      </c>
      <c r="CA763" s="111" t="s">
        <v>104</v>
      </c>
      <c r="CC763" s="103">
        <v>22.877843184945561</v>
      </c>
      <c r="CD763" s="103">
        <v>23.763921686301529</v>
      </c>
      <c r="CE763" s="103">
        <v>0.88607850135596933</v>
      </c>
      <c r="CF763" s="104">
        <v>969.81388040670117</v>
      </c>
      <c r="CG763" s="104">
        <v>3663.1936281376111</v>
      </c>
      <c r="CH763" s="104">
        <v>2693.3797477309063</v>
      </c>
    </row>
    <row r="764" spans="2:86" x14ac:dyDescent="0.2">
      <c r="B764" s="105">
        <v>759</v>
      </c>
      <c r="C764" s="109">
        <v>14.747176145215867</v>
      </c>
      <c r="D764" s="109">
        <v>0</v>
      </c>
      <c r="E764" s="109">
        <v>2.5074287107590947</v>
      </c>
      <c r="F764" s="110">
        <v>142.12881460268207</v>
      </c>
      <c r="G764" s="109">
        <v>17.254604855974961</v>
      </c>
      <c r="H764" s="109">
        <v>17.254604855974961</v>
      </c>
      <c r="I764" s="109">
        <v>0</v>
      </c>
      <c r="J764" s="110">
        <v>659.76696028193089</v>
      </c>
      <c r="K764" s="110">
        <v>3105.8288740754929</v>
      </c>
      <c r="L764" s="110">
        <v>2446.0619137935619</v>
      </c>
      <c r="M764" s="111" t="s">
        <v>104</v>
      </c>
      <c r="O764" s="103">
        <v>21.69046396626949</v>
      </c>
      <c r="P764" s="103">
        <v>22.091550668842341</v>
      </c>
      <c r="Q764" s="103">
        <v>0.40108670257284579</v>
      </c>
      <c r="R764" s="104">
        <v>872.99631224571237</v>
      </c>
      <c r="S764" s="104">
        <v>4002.5048578020278</v>
      </c>
      <c r="T764" s="104">
        <v>3129.5085455563171</v>
      </c>
      <c r="X764" s="105">
        <v>759</v>
      </c>
      <c r="Y764" s="109">
        <v>21.863659904656569</v>
      </c>
      <c r="Z764" s="109">
        <v>7</v>
      </c>
      <c r="AA764" s="109">
        <v>5.1484810795335534</v>
      </c>
      <c r="AB764" s="110">
        <v>174.95099584378752</v>
      </c>
      <c r="AC764" s="109">
        <v>20.012140984190122</v>
      </c>
      <c r="AD764" s="109">
        <v>20.012140984190122</v>
      </c>
      <c r="AE764" s="109">
        <v>0</v>
      </c>
      <c r="AF764" s="110">
        <v>775.31522536949115</v>
      </c>
      <c r="AG764" s="110">
        <v>4092.1853771542219</v>
      </c>
      <c r="AH764" s="110">
        <v>3316.8701517847308</v>
      </c>
      <c r="AI764" s="111" t="s">
        <v>104</v>
      </c>
      <c r="AK764" s="103">
        <v>21.625517851800652</v>
      </c>
      <c r="AL764" s="103">
        <v>21.999359581398437</v>
      </c>
      <c r="AM764" s="103">
        <v>0.37384172959776807</v>
      </c>
      <c r="AN764" s="104">
        <v>867.30389705637231</v>
      </c>
      <c r="AO764" s="104">
        <v>4028.5352423096251</v>
      </c>
      <c r="AP764" s="104">
        <v>3161.2313452532503</v>
      </c>
      <c r="AT764" s="105">
        <v>759</v>
      </c>
      <c r="AU764" s="109">
        <v>17.958501280385818</v>
      </c>
      <c r="AV764" s="109">
        <v>4</v>
      </c>
      <c r="AW764" s="109">
        <v>5.2308393671258324</v>
      </c>
      <c r="AX764" s="110">
        <v>192.49022935988302</v>
      </c>
      <c r="AY764" s="109">
        <v>19.189340647511649</v>
      </c>
      <c r="AZ764" s="109">
        <v>19.189340647511649</v>
      </c>
      <c r="BA764" s="109">
        <v>0</v>
      </c>
      <c r="BB764" s="110">
        <v>768.17044878523257</v>
      </c>
      <c r="BC764" s="110">
        <v>3078.4010971267476</v>
      </c>
      <c r="BD764" s="110">
        <v>2310.230648341515</v>
      </c>
      <c r="BE764" s="111" t="s">
        <v>104</v>
      </c>
      <c r="BG764" s="103">
        <v>22.793278744202521</v>
      </c>
      <c r="BH764" s="103">
        <v>23.639808016619273</v>
      </c>
      <c r="BI764" s="103">
        <v>0.84652927241675646</v>
      </c>
      <c r="BJ764" s="104">
        <v>961.20722115313777</v>
      </c>
      <c r="BK764" s="104">
        <v>3583.7480698648983</v>
      </c>
      <c r="BL764" s="104">
        <v>2622.5408487117566</v>
      </c>
      <c r="BP764" s="105">
        <v>759</v>
      </c>
      <c r="BQ764" s="109">
        <v>20.198317764392439</v>
      </c>
      <c r="BR764" s="109">
        <v>5</v>
      </c>
      <c r="BS764" s="109">
        <v>6.2932298677565406</v>
      </c>
      <c r="BT764" s="110">
        <v>163.9439861763305</v>
      </c>
      <c r="BU764" s="109">
        <v>21.491547632148979</v>
      </c>
      <c r="BV764" s="109">
        <v>21.491547632148979</v>
      </c>
      <c r="BW764" s="109">
        <v>0</v>
      </c>
      <c r="BX764" s="110">
        <v>808.69041514079981</v>
      </c>
      <c r="BY764" s="110">
        <v>3573.732144822347</v>
      </c>
      <c r="BZ764" s="110">
        <v>2765.0417296815472</v>
      </c>
      <c r="CA764" s="111" t="s">
        <v>104</v>
      </c>
      <c r="CC764" s="103">
        <v>22.876016708591415</v>
      </c>
      <c r="CD764" s="103">
        <v>23.760927781091841</v>
      </c>
      <c r="CE764" s="103">
        <v>0.88491107250042789</v>
      </c>
      <c r="CF764" s="104">
        <v>969.60159652624543</v>
      </c>
      <c r="CG764" s="104">
        <v>3663.0757605706608</v>
      </c>
      <c r="CH764" s="104">
        <v>2693.4741640444122</v>
      </c>
    </row>
    <row r="765" spans="2:86" x14ac:dyDescent="0.2">
      <c r="B765" s="105">
        <v>760</v>
      </c>
      <c r="C765" s="109">
        <v>19.4816711603073</v>
      </c>
      <c r="D765" s="109">
        <v>2</v>
      </c>
      <c r="E765" s="109">
        <v>4.25506136573056</v>
      </c>
      <c r="F765" s="110">
        <v>179.42830415109731</v>
      </c>
      <c r="G765" s="109">
        <v>21.736732526037862</v>
      </c>
      <c r="H765" s="109">
        <v>21.736732526037862</v>
      </c>
      <c r="I765" s="109">
        <v>0</v>
      </c>
      <c r="J765" s="110">
        <v>831.53027993223316</v>
      </c>
      <c r="K765" s="110">
        <v>4012.6118546868151</v>
      </c>
      <c r="L765" s="110">
        <v>3181.0815747545821</v>
      </c>
      <c r="M765" s="111" t="s">
        <v>104</v>
      </c>
      <c r="O765" s="103">
        <v>21.690524845953394</v>
      </c>
      <c r="P765" s="103">
        <v>22.091083802864969</v>
      </c>
      <c r="Q765" s="103">
        <v>0.40055895691156573</v>
      </c>
      <c r="R765" s="104">
        <v>872.94175167687877</v>
      </c>
      <c r="S765" s="104">
        <v>4002.5181564821396</v>
      </c>
      <c r="T765" s="104">
        <v>3129.5764048052629</v>
      </c>
      <c r="X765" s="105">
        <v>760</v>
      </c>
      <c r="Y765" s="109">
        <v>18.967883125236114</v>
      </c>
      <c r="Z765" s="109">
        <v>3</v>
      </c>
      <c r="AA765" s="109">
        <v>2.7116116818508784</v>
      </c>
      <c r="AB765" s="110">
        <v>138.30601376145333</v>
      </c>
      <c r="AC765" s="109">
        <v>18.679494807086993</v>
      </c>
      <c r="AD765" s="109">
        <v>18.679494807086993</v>
      </c>
      <c r="AE765" s="109">
        <v>0</v>
      </c>
      <c r="AF765" s="110">
        <v>698.69085797406308</v>
      </c>
      <c r="AG765" s="110">
        <v>3572.3090652756587</v>
      </c>
      <c r="AH765" s="110">
        <v>2873.6182073015957</v>
      </c>
      <c r="AI765" s="111" t="s">
        <v>104</v>
      </c>
      <c r="AK765" s="103">
        <v>21.621641505689183</v>
      </c>
      <c r="AL765" s="103">
        <v>21.994991338274342</v>
      </c>
      <c r="AM765" s="103">
        <v>0.37334983258513943</v>
      </c>
      <c r="AN765" s="104">
        <v>867.08203779442192</v>
      </c>
      <c r="AO765" s="104">
        <v>4027.934944708265</v>
      </c>
      <c r="AP765" s="104">
        <v>3160.8529069138403</v>
      </c>
      <c r="AT765" s="105">
        <v>760</v>
      </c>
      <c r="AU765" s="109">
        <v>24.847030048399503</v>
      </c>
      <c r="AV765" s="109">
        <v>2</v>
      </c>
      <c r="AW765" s="109">
        <v>3.715076314911069</v>
      </c>
      <c r="AX765" s="110">
        <v>153.99330879005032</v>
      </c>
      <c r="AY765" s="109">
        <v>25</v>
      </c>
      <c r="AZ765" s="109">
        <v>26.562106363310573</v>
      </c>
      <c r="BA765" s="109">
        <v>1.5621063633105727</v>
      </c>
      <c r="BB765" s="110">
        <v>1138.3092632866362</v>
      </c>
      <c r="BC765" s="110">
        <v>3850</v>
      </c>
      <c r="BD765" s="110">
        <v>2711.6907367133635</v>
      </c>
      <c r="BE765" s="111" t="s">
        <v>105</v>
      </c>
      <c r="BG765" s="103">
        <v>22.796182324802253</v>
      </c>
      <c r="BH765" s="103">
        <v>23.643653146022817</v>
      </c>
      <c r="BI765" s="103">
        <v>0.84747082122056416</v>
      </c>
      <c r="BJ765" s="104">
        <v>961.44025015594502</v>
      </c>
      <c r="BK765" s="104">
        <v>3584.0984013519183</v>
      </c>
      <c r="BL765" s="104">
        <v>2622.6581511959689</v>
      </c>
      <c r="BP765" s="105">
        <v>760</v>
      </c>
      <c r="BQ765" s="109">
        <v>16.554187012250285</v>
      </c>
      <c r="BR765" s="109">
        <v>4</v>
      </c>
      <c r="BS765" s="109">
        <v>4.2734593981718447</v>
      </c>
      <c r="BT765" s="110">
        <v>166.50133319736275</v>
      </c>
      <c r="BU765" s="109">
        <v>16.82764641042213</v>
      </c>
      <c r="BV765" s="109">
        <v>16.82764641042213</v>
      </c>
      <c r="BW765" s="109">
        <v>0</v>
      </c>
      <c r="BX765" s="110">
        <v>671.3307255100267</v>
      </c>
      <c r="BY765" s="110">
        <v>2804.1469615633196</v>
      </c>
      <c r="BZ765" s="110">
        <v>2132.8162360532929</v>
      </c>
      <c r="CA765" s="111" t="s">
        <v>104</v>
      </c>
      <c r="CC765" s="103">
        <v>22.86805832662014</v>
      </c>
      <c r="CD765" s="103">
        <v>23.751805042446225</v>
      </c>
      <c r="CE765" s="103">
        <v>0.88374671582608522</v>
      </c>
      <c r="CF765" s="104">
        <v>969.20913485385563</v>
      </c>
      <c r="CG765" s="104">
        <v>3661.9455910982829</v>
      </c>
      <c r="CH765" s="104">
        <v>2692.7364562444241</v>
      </c>
    </row>
    <row r="766" spans="2:86" x14ac:dyDescent="0.2">
      <c r="B766" s="105">
        <v>761</v>
      </c>
      <c r="C766" s="109">
        <v>26.347666242049328</v>
      </c>
      <c r="D766" s="109">
        <v>5</v>
      </c>
      <c r="E766" s="109">
        <v>2.8252984590259405</v>
      </c>
      <c r="F766" s="110">
        <v>106.81391403279387</v>
      </c>
      <c r="G766" s="109">
        <v>24.172964701075269</v>
      </c>
      <c r="H766" s="109">
        <v>24.172964701075269</v>
      </c>
      <c r="I766" s="109">
        <v>0</v>
      </c>
      <c r="J766" s="110">
        <v>832.0028550650519</v>
      </c>
      <c r="K766" s="110">
        <v>4601.1336461935489</v>
      </c>
      <c r="L766" s="110">
        <v>3769.1307911284971</v>
      </c>
      <c r="M766" s="111" t="s">
        <v>104</v>
      </c>
      <c r="O766" s="103">
        <v>21.693786921978525</v>
      </c>
      <c r="P766" s="103">
        <v>22.093819520208214</v>
      </c>
      <c r="Q766" s="103">
        <v>0.40003259822968457</v>
      </c>
      <c r="R766" s="104">
        <v>872.88795549210624</v>
      </c>
      <c r="S766" s="104">
        <v>4003.3047734199995</v>
      </c>
      <c r="T766" s="104">
        <v>3130.4168179278954</v>
      </c>
      <c r="X766" s="105">
        <v>761</v>
      </c>
      <c r="Y766" s="109">
        <v>21.367504252559275</v>
      </c>
      <c r="Z766" s="109">
        <v>2</v>
      </c>
      <c r="AA766" s="109">
        <v>5.2757487366462819</v>
      </c>
      <c r="AB766" s="110">
        <v>139.70481102309049</v>
      </c>
      <c r="AC766" s="109">
        <v>24.643252989205557</v>
      </c>
      <c r="AD766" s="109">
        <v>24.643252989205557</v>
      </c>
      <c r="AE766" s="109">
        <v>0</v>
      </c>
      <c r="AF766" s="110">
        <v>879.00240069925712</v>
      </c>
      <c r="AG766" s="110">
        <v>4575.7855380569999</v>
      </c>
      <c r="AH766" s="110">
        <v>3696.7831373577428</v>
      </c>
      <c r="AI766" s="111" t="s">
        <v>104</v>
      </c>
      <c r="AK766" s="103">
        <v>21.625612085825207</v>
      </c>
      <c r="AL766" s="103">
        <v>21.998471314162554</v>
      </c>
      <c r="AM766" s="103">
        <v>0.37285922833732715</v>
      </c>
      <c r="AN766" s="104">
        <v>867.09770187182653</v>
      </c>
      <c r="AO766" s="104">
        <v>4028.6548535037296</v>
      </c>
      <c r="AP766" s="104">
        <v>3161.5571516319005</v>
      </c>
      <c r="AT766" s="105">
        <v>761</v>
      </c>
      <c r="AU766" s="109">
        <v>20.299256415119096</v>
      </c>
      <c r="AV766" s="109">
        <v>2</v>
      </c>
      <c r="AW766" s="109">
        <v>6.0741208579441768</v>
      </c>
      <c r="AX766" s="110">
        <v>108.58589682421787</v>
      </c>
      <c r="AY766" s="109">
        <v>24.373377273063273</v>
      </c>
      <c r="AZ766" s="109">
        <v>24.373377273063273</v>
      </c>
      <c r="BA766" s="109">
        <v>0</v>
      </c>
      <c r="BB766" s="110">
        <v>839.78721501611608</v>
      </c>
      <c r="BC766" s="110">
        <v>3756.0065909594909</v>
      </c>
      <c r="BD766" s="110">
        <v>2916.2193759433749</v>
      </c>
      <c r="BE766" s="111" t="s">
        <v>104</v>
      </c>
      <c r="BG766" s="103">
        <v>22.798254854300623</v>
      </c>
      <c r="BH766" s="103">
        <v>23.644612047635221</v>
      </c>
      <c r="BI766" s="103">
        <v>0.84635719333459758</v>
      </c>
      <c r="BJ766" s="104">
        <v>961.28039071423689</v>
      </c>
      <c r="BK766" s="104">
        <v>3584.3242991043594</v>
      </c>
      <c r="BL766" s="104">
        <v>2623.0439083901178</v>
      </c>
      <c r="BP766" s="105">
        <v>761</v>
      </c>
      <c r="BQ766" s="109">
        <v>22.339779564843383</v>
      </c>
      <c r="BR766" s="109">
        <v>3</v>
      </c>
      <c r="BS766" s="109">
        <v>3.7490351894083496</v>
      </c>
      <c r="BT766" s="110">
        <v>130.01313266481569</v>
      </c>
      <c r="BU766" s="109">
        <v>23.088814754251732</v>
      </c>
      <c r="BV766" s="109">
        <v>23.088814754251732</v>
      </c>
      <c r="BW766" s="109">
        <v>0</v>
      </c>
      <c r="BX766" s="110">
        <v>822.67757529236758</v>
      </c>
      <c r="BY766" s="110">
        <v>3673.3222131377597</v>
      </c>
      <c r="BZ766" s="110">
        <v>2850.644637845392</v>
      </c>
      <c r="CA766" s="111" t="s">
        <v>104</v>
      </c>
      <c r="CC766" s="103">
        <v>22.868348413910063</v>
      </c>
      <c r="CD766" s="103">
        <v>23.750933833131906</v>
      </c>
      <c r="CE766" s="103">
        <v>0.88258541922184597</v>
      </c>
      <c r="CF766" s="104">
        <v>969.01658352723086</v>
      </c>
      <c r="CG766" s="104">
        <v>3661.9605406673231</v>
      </c>
      <c r="CH766" s="104">
        <v>2692.943957140089</v>
      </c>
    </row>
    <row r="767" spans="2:86" x14ac:dyDescent="0.2">
      <c r="B767" s="105">
        <v>762</v>
      </c>
      <c r="C767" s="109">
        <v>19.985169158717444</v>
      </c>
      <c r="D767" s="109">
        <v>2</v>
      </c>
      <c r="E767" s="109">
        <v>4.3412861774529201</v>
      </c>
      <c r="F767" s="110">
        <v>138.48436589759444</v>
      </c>
      <c r="G767" s="109">
        <v>22.326455336170362</v>
      </c>
      <c r="H767" s="109">
        <v>22.326455336170362</v>
      </c>
      <c r="I767" s="109">
        <v>0</v>
      </c>
      <c r="J767" s="110">
        <v>808.27802598270534</v>
      </c>
      <c r="K767" s="110">
        <v>4118.7619605106647</v>
      </c>
      <c r="L767" s="110">
        <v>3310.4839345279593</v>
      </c>
      <c r="M767" s="111" t="s">
        <v>104</v>
      </c>
      <c r="O767" s="103">
        <v>21.694617195487961</v>
      </c>
      <c r="P767" s="103">
        <v>22.094124816554622</v>
      </c>
      <c r="Q767" s="103">
        <v>0.3995076210666535</v>
      </c>
      <c r="R767" s="104">
        <v>872.80316555836691</v>
      </c>
      <c r="S767" s="104">
        <v>4003.4562920382286</v>
      </c>
      <c r="T767" s="104">
        <v>3130.6531264798637</v>
      </c>
      <c r="X767" s="105">
        <v>762</v>
      </c>
      <c r="Y767" s="109">
        <v>14.003934718444967</v>
      </c>
      <c r="Z767" s="109">
        <v>3</v>
      </c>
      <c r="AA767" s="109">
        <v>3.8821365307164131</v>
      </c>
      <c r="AB767" s="110">
        <v>154.7959608205457</v>
      </c>
      <c r="AC767" s="109">
        <v>14.886071249161379</v>
      </c>
      <c r="AD767" s="109">
        <v>14.886071249161379</v>
      </c>
      <c r="AE767" s="109">
        <v>0</v>
      </c>
      <c r="AF767" s="110">
        <v>601.37809829538708</v>
      </c>
      <c r="AG767" s="110">
        <v>2889.4928248490482</v>
      </c>
      <c r="AH767" s="110">
        <v>2288.1147265536611</v>
      </c>
      <c r="AI767" s="111" t="s">
        <v>104</v>
      </c>
      <c r="AK767" s="103">
        <v>21.616767544044812</v>
      </c>
      <c r="AL767" s="103">
        <v>21.989137455809537</v>
      </c>
      <c r="AM767" s="103">
        <v>0.37236991176470596</v>
      </c>
      <c r="AN767" s="104">
        <v>866.74898848130636</v>
      </c>
      <c r="AO767" s="104">
        <v>4027.159890211532</v>
      </c>
      <c r="AP767" s="104">
        <v>3160.410901730223</v>
      </c>
      <c r="AT767" s="105">
        <v>762</v>
      </c>
      <c r="AU767" s="109">
        <v>25.402642859484381</v>
      </c>
      <c r="AV767" s="109">
        <v>3</v>
      </c>
      <c r="AW767" s="109">
        <v>6.0263746599124772</v>
      </c>
      <c r="AX767" s="110">
        <v>166.6006951223435</v>
      </c>
      <c r="AY767" s="109">
        <v>25</v>
      </c>
      <c r="AZ767" s="109">
        <v>28.429017519396858</v>
      </c>
      <c r="BA767" s="109">
        <v>3.4290175193968579</v>
      </c>
      <c r="BB767" s="110">
        <v>1430.9533230318721</v>
      </c>
      <c r="BC767" s="110">
        <v>3900</v>
      </c>
      <c r="BD767" s="110">
        <v>2469.0466769681279</v>
      </c>
      <c r="BE767" s="111" t="s">
        <v>105</v>
      </c>
      <c r="BG767" s="103">
        <v>22.801144283625689</v>
      </c>
      <c r="BH767" s="103">
        <v>23.650890794973488</v>
      </c>
      <c r="BI767" s="103">
        <v>0.84974651134780277</v>
      </c>
      <c r="BJ767" s="104">
        <v>961.89675939181916</v>
      </c>
      <c r="BK767" s="104">
        <v>3584.738571677713</v>
      </c>
      <c r="BL767" s="104">
        <v>2622.8418122858898</v>
      </c>
      <c r="BP767" s="105">
        <v>762</v>
      </c>
      <c r="BQ767" s="109">
        <v>19.622557409874116</v>
      </c>
      <c r="BR767" s="109">
        <v>3</v>
      </c>
      <c r="BS767" s="109">
        <v>4.9073158118988793</v>
      </c>
      <c r="BT767" s="110">
        <v>138.4814317582638</v>
      </c>
      <c r="BU767" s="109">
        <v>21.529873221772995</v>
      </c>
      <c r="BV767" s="109">
        <v>21.529873221772995</v>
      </c>
      <c r="BW767" s="109">
        <v>0</v>
      </c>
      <c r="BX767" s="110">
        <v>784.37762841145354</v>
      </c>
      <c r="BY767" s="110">
        <v>3439.4809832659494</v>
      </c>
      <c r="BZ767" s="110">
        <v>2655.1033548544956</v>
      </c>
      <c r="CA767" s="111" t="s">
        <v>104</v>
      </c>
      <c r="CC767" s="103">
        <v>22.866591884786523</v>
      </c>
      <c r="CD767" s="103">
        <v>23.748019055426713</v>
      </c>
      <c r="CE767" s="103">
        <v>0.88142717064018994</v>
      </c>
      <c r="CF767" s="104">
        <v>968.77427518718389</v>
      </c>
      <c r="CG767" s="104">
        <v>3661.6685727442245</v>
      </c>
      <c r="CH767" s="104">
        <v>2692.8942975570367</v>
      </c>
    </row>
    <row r="768" spans="2:86" x14ac:dyDescent="0.2">
      <c r="B768" s="105">
        <v>763</v>
      </c>
      <c r="C768" s="109">
        <v>16.759056333017597</v>
      </c>
      <c r="D768" s="109">
        <v>3</v>
      </c>
      <c r="E768" s="109">
        <v>4.4890452792793107</v>
      </c>
      <c r="F768" s="110">
        <v>168.65864594591858</v>
      </c>
      <c r="G768" s="109">
        <v>18.248101612296907</v>
      </c>
      <c r="H768" s="109">
        <v>18.248101612296907</v>
      </c>
      <c r="I768" s="109">
        <v>0</v>
      </c>
      <c r="J768" s="110">
        <v>716.10169431482575</v>
      </c>
      <c r="K768" s="110">
        <v>3434.6582902134433</v>
      </c>
      <c r="L768" s="110">
        <v>2718.5565958986176</v>
      </c>
      <c r="M768" s="111" t="s">
        <v>104</v>
      </c>
      <c r="O768" s="103">
        <v>21.690100137056518</v>
      </c>
      <c r="P768" s="103">
        <v>22.089084157047076</v>
      </c>
      <c r="Q768" s="103">
        <v>0.39898401999055039</v>
      </c>
      <c r="R768" s="104">
        <v>872.59779010457464</v>
      </c>
      <c r="S768" s="104">
        <v>4002.7108162822328</v>
      </c>
      <c r="T768" s="104">
        <v>3130.1130261776602</v>
      </c>
      <c r="X768" s="105">
        <v>763</v>
      </c>
      <c r="Y768" s="109">
        <v>22.341845373796989</v>
      </c>
      <c r="Z768" s="109">
        <v>5</v>
      </c>
      <c r="AA768" s="109">
        <v>4.5077784931821192</v>
      </c>
      <c r="AB768" s="110">
        <v>133.20010983446906</v>
      </c>
      <c r="AC768" s="109">
        <v>21.849623866979108</v>
      </c>
      <c r="AD768" s="109">
        <v>21.849623866979108</v>
      </c>
      <c r="AE768" s="109">
        <v>0</v>
      </c>
      <c r="AF768" s="110">
        <v>788.68882584384232</v>
      </c>
      <c r="AG768" s="110">
        <v>4282.9322960562395</v>
      </c>
      <c r="AH768" s="110">
        <v>3494.2434702123974</v>
      </c>
      <c r="AI768" s="111" t="s">
        <v>104</v>
      </c>
      <c r="AK768" s="103">
        <v>21.617072729264908</v>
      </c>
      <c r="AL768" s="103">
        <v>21.98895460706926</v>
      </c>
      <c r="AM768" s="103">
        <v>0.37188187780433285</v>
      </c>
      <c r="AN768" s="104">
        <v>866.64668158400957</v>
      </c>
      <c r="AO768" s="104">
        <v>4027.495109616309</v>
      </c>
      <c r="AP768" s="104">
        <v>3160.8484280322969</v>
      </c>
      <c r="AT768" s="105">
        <v>763</v>
      </c>
      <c r="AU768" s="109">
        <v>14.313586626155473</v>
      </c>
      <c r="AV768" s="109">
        <v>4</v>
      </c>
      <c r="AW768" s="109">
        <v>5.2486209432085058</v>
      </c>
      <c r="AX768" s="110">
        <v>126.41477682493264</v>
      </c>
      <c r="AY768" s="109">
        <v>15.562207569363977</v>
      </c>
      <c r="AZ768" s="109">
        <v>15.562207569363977</v>
      </c>
      <c r="BA768" s="109">
        <v>0</v>
      </c>
      <c r="BB768" s="110">
        <v>593.281003905852</v>
      </c>
      <c r="BC768" s="110">
        <v>2534.3311354045964</v>
      </c>
      <c r="BD768" s="110">
        <v>1941.0501314987443</v>
      </c>
      <c r="BE768" s="111" t="s">
        <v>104</v>
      </c>
      <c r="BG768" s="103">
        <v>22.79165681742089</v>
      </c>
      <c r="BH768" s="103">
        <v>23.640289637403885</v>
      </c>
      <c r="BI768" s="103">
        <v>0.84863281998299567</v>
      </c>
      <c r="BJ768" s="104">
        <v>961.41364568869199</v>
      </c>
      <c r="BK768" s="104">
        <v>3583.3618908962285</v>
      </c>
      <c r="BL768" s="104">
        <v>2621.9482452075317</v>
      </c>
      <c r="BP768" s="105">
        <v>763</v>
      </c>
      <c r="BQ768" s="109">
        <v>26.306829476259583</v>
      </c>
      <c r="BR768" s="109">
        <v>3</v>
      </c>
      <c r="BS768" s="109">
        <v>4.8435537693443012</v>
      </c>
      <c r="BT768" s="110">
        <v>144.18810187312747</v>
      </c>
      <c r="BU768" s="109">
        <v>25</v>
      </c>
      <c r="BV768" s="109">
        <v>28.150383245603884</v>
      </c>
      <c r="BW768" s="109">
        <v>3.1503832456038836</v>
      </c>
      <c r="BX768" s="110">
        <v>1366.7455887137098</v>
      </c>
      <c r="BY768" s="110">
        <v>3960</v>
      </c>
      <c r="BZ768" s="110">
        <v>2593.2544112862902</v>
      </c>
      <c r="CA768" s="111" t="s">
        <v>105</v>
      </c>
      <c r="CC768" s="103">
        <v>22.869387963574482</v>
      </c>
      <c r="CD768" s="103">
        <v>23.753788864326026</v>
      </c>
      <c r="CE768" s="103">
        <v>0.88440090075154476</v>
      </c>
      <c r="CF768" s="104">
        <v>969.29586275406007</v>
      </c>
      <c r="CG768" s="104">
        <v>3662.0595706829608</v>
      </c>
      <c r="CH768" s="104">
        <v>2692.763707928897</v>
      </c>
    </row>
    <row r="769" spans="2:86" x14ac:dyDescent="0.2">
      <c r="B769" s="105">
        <v>764</v>
      </c>
      <c r="C769" s="109">
        <v>22.436134363031286</v>
      </c>
      <c r="D769" s="109">
        <v>1</v>
      </c>
      <c r="E769" s="109">
        <v>4.9777090920241225</v>
      </c>
      <c r="F769" s="110">
        <v>133.82656714120506</v>
      </c>
      <c r="G769" s="109">
        <v>25</v>
      </c>
      <c r="H769" s="109">
        <v>26.413843455055407</v>
      </c>
      <c r="I769" s="109">
        <v>1.4138434550554067</v>
      </c>
      <c r="J769" s="110">
        <v>1138.3183890511782</v>
      </c>
      <c r="K769" s="110">
        <v>4550</v>
      </c>
      <c r="L769" s="110">
        <v>3411.6816109488218</v>
      </c>
      <c r="M769" s="111" t="s">
        <v>105</v>
      </c>
      <c r="O769" s="103">
        <v>21.694432466720059</v>
      </c>
      <c r="P769" s="103">
        <v>22.094744836756512</v>
      </c>
      <c r="Q769" s="103">
        <v>0.40031237003644682</v>
      </c>
      <c r="R769" s="104">
        <v>872.94559193565647</v>
      </c>
      <c r="S769" s="104">
        <v>4003.4271633813396</v>
      </c>
      <c r="T769" s="104">
        <v>3130.4815714456854</v>
      </c>
      <c r="X769" s="105">
        <v>764</v>
      </c>
      <c r="Y769" s="109">
        <v>11.206593584010889</v>
      </c>
      <c r="Z769" s="109">
        <v>1</v>
      </c>
      <c r="AA769" s="109">
        <v>2.767951446753635</v>
      </c>
      <c r="AB769" s="110">
        <v>150.70020002831737</v>
      </c>
      <c r="AC769" s="109">
        <v>12.974545030764524</v>
      </c>
      <c r="AD769" s="109">
        <v>12.974545030764524</v>
      </c>
      <c r="AE769" s="109">
        <v>0</v>
      </c>
      <c r="AF769" s="110">
        <v>539.93655095125314</v>
      </c>
      <c r="AG769" s="110">
        <v>2405.4181055376143</v>
      </c>
      <c r="AH769" s="110">
        <v>1865.4815545863612</v>
      </c>
      <c r="AI769" s="111" t="s">
        <v>104</v>
      </c>
      <c r="AK769" s="103">
        <v>21.605760520235457</v>
      </c>
      <c r="AL769" s="103">
        <v>21.977155641655248</v>
      </c>
      <c r="AM769" s="103">
        <v>0.37139512141977221</v>
      </c>
      <c r="AN769" s="104">
        <v>866.21905052297188</v>
      </c>
      <c r="AO769" s="104">
        <v>4025.3719721764151</v>
      </c>
      <c r="AP769" s="104">
        <v>3159.1529216534409</v>
      </c>
      <c r="AT769" s="105">
        <v>764</v>
      </c>
      <c r="AU769" s="109">
        <v>22.13962734595157</v>
      </c>
      <c r="AV769" s="109">
        <v>2</v>
      </c>
      <c r="AW769" s="109">
        <v>6.4662308478487436</v>
      </c>
      <c r="AX769" s="110">
        <v>136.54537435966023</v>
      </c>
      <c r="AY769" s="109">
        <v>25</v>
      </c>
      <c r="AZ769" s="109">
        <v>26.605858193800316</v>
      </c>
      <c r="BA769" s="109">
        <v>1.6058581938003158</v>
      </c>
      <c r="BB769" s="110">
        <v>1127.4241034297077</v>
      </c>
      <c r="BC769" s="110">
        <v>3850</v>
      </c>
      <c r="BD769" s="110">
        <v>2722.5758965702926</v>
      </c>
      <c r="BE769" s="111" t="s">
        <v>105</v>
      </c>
      <c r="BG769" s="103">
        <v>22.794547318968771</v>
      </c>
      <c r="BH769" s="103">
        <v>23.644171271640008</v>
      </c>
      <c r="BI769" s="103">
        <v>0.84962395267123825</v>
      </c>
      <c r="BJ769" s="104">
        <v>961.63093686374566</v>
      </c>
      <c r="BK769" s="104">
        <v>3583.7108936568352</v>
      </c>
      <c r="BL769" s="104">
        <v>2622.0799567930853</v>
      </c>
      <c r="BP769" s="105">
        <v>764</v>
      </c>
      <c r="BQ769" s="109">
        <v>24.266170512280816</v>
      </c>
      <c r="BR769" s="109">
        <v>3</v>
      </c>
      <c r="BS769" s="109">
        <v>6.2152042310784452</v>
      </c>
      <c r="BT769" s="110">
        <v>142.88564927175264</v>
      </c>
      <c r="BU769" s="109">
        <v>25</v>
      </c>
      <c r="BV769" s="109">
        <v>27.481374743359261</v>
      </c>
      <c r="BW769" s="109">
        <v>2.481374743359261</v>
      </c>
      <c r="BX769" s="110">
        <v>1265.0918607756416</v>
      </c>
      <c r="BY769" s="110">
        <v>3960</v>
      </c>
      <c r="BZ769" s="110">
        <v>2694.9081392243584</v>
      </c>
      <c r="CA769" s="111" t="s">
        <v>105</v>
      </c>
      <c r="CC769" s="103">
        <v>22.872176722784463</v>
      </c>
      <c r="CD769" s="103">
        <v>23.758667903434709</v>
      </c>
      <c r="CE769" s="103">
        <v>0.88649118065024601</v>
      </c>
      <c r="CF769" s="104">
        <v>969.68303029073741</v>
      </c>
      <c r="CG769" s="104">
        <v>3662.4495450668837</v>
      </c>
      <c r="CH769" s="104">
        <v>2692.7665147761422</v>
      </c>
    </row>
    <row r="770" spans="2:86" x14ac:dyDescent="0.2">
      <c r="B770" s="105">
        <v>765</v>
      </c>
      <c r="C770" s="109">
        <v>21.519399185737914</v>
      </c>
      <c r="D770" s="109">
        <v>0</v>
      </c>
      <c r="E770" s="109">
        <v>3.1397841373940047</v>
      </c>
      <c r="F770" s="110">
        <v>115.59225273156903</v>
      </c>
      <c r="G770" s="109">
        <v>24.65918332313192</v>
      </c>
      <c r="H770" s="109">
        <v>24.65918332313192</v>
      </c>
      <c r="I770" s="109">
        <v>0</v>
      </c>
      <c r="J770" s="110">
        <v>855.36775242552665</v>
      </c>
      <c r="K770" s="110">
        <v>4438.6529981637459</v>
      </c>
      <c r="L770" s="110">
        <v>3583.2852457382191</v>
      </c>
      <c r="M770" s="111" t="s">
        <v>104</v>
      </c>
      <c r="O770" s="103">
        <v>21.698307958035631</v>
      </c>
      <c r="P770" s="103">
        <v>22.098097043928245</v>
      </c>
      <c r="Q770" s="103">
        <v>0.39978908589260831</v>
      </c>
      <c r="R770" s="104">
        <v>872.92261436766933</v>
      </c>
      <c r="S770" s="104">
        <v>4003.9960860411861</v>
      </c>
      <c r="T770" s="104">
        <v>3131.0734716735183</v>
      </c>
      <c r="X770" s="105">
        <v>765</v>
      </c>
      <c r="Y770" s="109">
        <v>18.228307715753179</v>
      </c>
      <c r="Z770" s="109">
        <v>3</v>
      </c>
      <c r="AA770" s="109">
        <v>3.3601130409474491</v>
      </c>
      <c r="AB770" s="110">
        <v>128.29600642541112</v>
      </c>
      <c r="AC770" s="109">
        <v>18.588420756700629</v>
      </c>
      <c r="AD770" s="109">
        <v>18.588420756700629</v>
      </c>
      <c r="AE770" s="109">
        <v>0</v>
      </c>
      <c r="AF770" s="110">
        <v>685.94862912642998</v>
      </c>
      <c r="AG770" s="110">
        <v>3555.9157362061133</v>
      </c>
      <c r="AH770" s="110">
        <v>2869.967107079683</v>
      </c>
      <c r="AI770" s="111" t="s">
        <v>104</v>
      </c>
      <c r="AK770" s="103">
        <v>21.601816285250443</v>
      </c>
      <c r="AL770" s="103">
        <v>21.972725922851385</v>
      </c>
      <c r="AM770" s="103">
        <v>0.37090963760092283</v>
      </c>
      <c r="AN770" s="104">
        <v>865.98340291330317</v>
      </c>
      <c r="AO770" s="104">
        <v>4024.7583038941016</v>
      </c>
      <c r="AP770" s="104">
        <v>3158.7749009807953</v>
      </c>
      <c r="AT770" s="105">
        <v>765</v>
      </c>
      <c r="AU770" s="109">
        <v>19.821496262587694</v>
      </c>
      <c r="AV770" s="109">
        <v>3</v>
      </c>
      <c r="AW770" s="109">
        <v>6.7175707814489058</v>
      </c>
      <c r="AX770" s="110">
        <v>147.29655622054082</v>
      </c>
      <c r="AY770" s="109">
        <v>23.539067044036599</v>
      </c>
      <c r="AZ770" s="109">
        <v>23.539067044036599</v>
      </c>
      <c r="BA770" s="109">
        <v>0</v>
      </c>
      <c r="BB770" s="110">
        <v>853.46856754163878</v>
      </c>
      <c r="BC770" s="110">
        <v>3680.8600566054897</v>
      </c>
      <c r="BD770" s="110">
        <v>2827.3914890638507</v>
      </c>
      <c r="BE770" s="111" t="s">
        <v>104</v>
      </c>
      <c r="BG770" s="103">
        <v>22.795520547367548</v>
      </c>
      <c r="BH770" s="103">
        <v>23.644033880492813</v>
      </c>
      <c r="BI770" s="103">
        <v>0.84851333312526278</v>
      </c>
      <c r="BJ770" s="104">
        <v>961.48954814567753</v>
      </c>
      <c r="BK770" s="104">
        <v>3583.837886026703</v>
      </c>
      <c r="BL770" s="104">
        <v>2622.3483378810211</v>
      </c>
      <c r="BP770" s="105">
        <v>765</v>
      </c>
      <c r="BQ770" s="109">
        <v>19.027849224839024</v>
      </c>
      <c r="BR770" s="109">
        <v>3</v>
      </c>
      <c r="BS770" s="109">
        <v>3.6945430079485244</v>
      </c>
      <c r="BT770" s="110">
        <v>170.93269287315434</v>
      </c>
      <c r="BU770" s="109">
        <v>19.722392232787548</v>
      </c>
      <c r="BV770" s="109">
        <v>19.722392232787548</v>
      </c>
      <c r="BW770" s="109">
        <v>0</v>
      </c>
      <c r="BX770" s="110">
        <v>762.60445985678075</v>
      </c>
      <c r="BY770" s="110">
        <v>3168.3588349181323</v>
      </c>
      <c r="BZ770" s="110">
        <v>2405.7543750613513</v>
      </c>
      <c r="CA770" s="111" t="s">
        <v>104</v>
      </c>
      <c r="CC770" s="103">
        <v>22.868059357438064</v>
      </c>
      <c r="CD770" s="103">
        <v>23.753391726087454</v>
      </c>
      <c r="CE770" s="103">
        <v>0.88533236864939602</v>
      </c>
      <c r="CF770" s="104">
        <v>969.41233934899367</v>
      </c>
      <c r="CG770" s="104">
        <v>3661.8036748575387</v>
      </c>
      <c r="CH770" s="104">
        <v>2692.391335508541</v>
      </c>
    </row>
    <row r="771" spans="2:86" x14ac:dyDescent="0.2">
      <c r="B771" s="105">
        <v>766</v>
      </c>
      <c r="C771" s="109">
        <v>23.9469235992187</v>
      </c>
      <c r="D771" s="109">
        <v>1</v>
      </c>
      <c r="E771" s="109">
        <v>2.8188075667504786</v>
      </c>
      <c r="F771" s="110">
        <v>195.9286089523533</v>
      </c>
      <c r="G771" s="109">
        <v>25</v>
      </c>
      <c r="H771" s="109">
        <v>25.765731165969179</v>
      </c>
      <c r="I771" s="109">
        <v>0.76573116596917856</v>
      </c>
      <c r="J771" s="110">
        <v>1083.7602188268054</v>
      </c>
      <c r="K771" s="110">
        <v>4550</v>
      </c>
      <c r="L771" s="110">
        <v>3466.2397811731944</v>
      </c>
      <c r="M771" s="111" t="s">
        <v>105</v>
      </c>
      <c r="O771" s="103">
        <v>21.702618260962478</v>
      </c>
      <c r="P771" s="103">
        <v>22.102885078030123</v>
      </c>
      <c r="Q771" s="103">
        <v>0.400266817067643</v>
      </c>
      <c r="R771" s="104">
        <v>873.19785928210683</v>
      </c>
      <c r="S771" s="104">
        <v>4004.7088848844746</v>
      </c>
      <c r="T771" s="104">
        <v>3131.5110256023695</v>
      </c>
      <c r="X771" s="105">
        <v>766</v>
      </c>
      <c r="Y771" s="109">
        <v>16.9088662407868</v>
      </c>
      <c r="Z771" s="109">
        <v>2</v>
      </c>
      <c r="AA771" s="109">
        <v>2.7921171066208306</v>
      </c>
      <c r="AB771" s="110">
        <v>184.92051948148631</v>
      </c>
      <c r="AC771" s="109">
        <v>17.700983347407629</v>
      </c>
      <c r="AD771" s="109">
        <v>17.700983347407629</v>
      </c>
      <c r="AE771" s="109">
        <v>0</v>
      </c>
      <c r="AF771" s="110">
        <v>715.9500199037152</v>
      </c>
      <c r="AG771" s="110">
        <v>3326.1770025333731</v>
      </c>
      <c r="AH771" s="110">
        <v>2610.2269826296579</v>
      </c>
      <c r="AI771" s="111" t="s">
        <v>104</v>
      </c>
      <c r="AK771" s="103">
        <v>21.596723814052215</v>
      </c>
      <c r="AL771" s="103">
        <v>21.96714923541608</v>
      </c>
      <c r="AM771" s="103">
        <v>0.37042542136384587</v>
      </c>
      <c r="AN771" s="104">
        <v>865.7875368780426</v>
      </c>
      <c r="AO771" s="104">
        <v>4023.8463178609932</v>
      </c>
      <c r="AP771" s="104">
        <v>3158.0587809829481</v>
      </c>
      <c r="AT771" s="105">
        <v>766</v>
      </c>
      <c r="AU771" s="109">
        <v>24.791214282031913</v>
      </c>
      <c r="AV771" s="109">
        <v>3</v>
      </c>
      <c r="AW771" s="109">
        <v>3.0950299485117312</v>
      </c>
      <c r="AX771" s="110">
        <v>162.35829026189043</v>
      </c>
      <c r="AY771" s="109">
        <v>24.886244230543642</v>
      </c>
      <c r="AZ771" s="109">
        <v>24.886244230543642</v>
      </c>
      <c r="BA771" s="109">
        <v>0</v>
      </c>
      <c r="BB771" s="110">
        <v>908.94561717819965</v>
      </c>
      <c r="BC771" s="110">
        <v>3882.9366345815465</v>
      </c>
      <c r="BD771" s="110">
        <v>2973.9910174033466</v>
      </c>
      <c r="BE771" s="111" t="s">
        <v>104</v>
      </c>
      <c r="BG771" s="103">
        <v>22.798249951653681</v>
      </c>
      <c r="BH771" s="103">
        <v>23.645655565022903</v>
      </c>
      <c r="BI771" s="103">
        <v>0.8474056133692246</v>
      </c>
      <c r="BJ771" s="104">
        <v>961.42095293553734</v>
      </c>
      <c r="BK771" s="104">
        <v>3584.2283543668532</v>
      </c>
      <c r="BL771" s="104">
        <v>2622.8074014313111</v>
      </c>
      <c r="BP771" s="105">
        <v>766</v>
      </c>
      <c r="BQ771" s="109">
        <v>23.773151193061217</v>
      </c>
      <c r="BR771" s="109">
        <v>1</v>
      </c>
      <c r="BS771" s="109">
        <v>3.9931441456635923</v>
      </c>
      <c r="BT771" s="110">
        <v>121.21229761886033</v>
      </c>
      <c r="BU771" s="109">
        <v>25</v>
      </c>
      <c r="BV771" s="109">
        <v>26.766295338724809</v>
      </c>
      <c r="BW771" s="109">
        <v>1.7662953387248095</v>
      </c>
      <c r="BX771" s="110">
        <v>1136.1565984275817</v>
      </c>
      <c r="BY771" s="110">
        <v>3820</v>
      </c>
      <c r="BZ771" s="110">
        <v>2683.8434015724183</v>
      </c>
      <c r="CA771" s="111" t="s">
        <v>105</v>
      </c>
      <c r="CC771" s="103">
        <v>22.870842569765166</v>
      </c>
      <c r="CD771" s="103">
        <v>23.757325020620925</v>
      </c>
      <c r="CE771" s="103">
        <v>0.88648245085576083</v>
      </c>
      <c r="CF771" s="104">
        <v>969.63002114935728</v>
      </c>
      <c r="CG771" s="104">
        <v>3662.0101974752183</v>
      </c>
      <c r="CH771" s="104">
        <v>2692.3801763258571</v>
      </c>
    </row>
    <row r="772" spans="2:86" x14ac:dyDescent="0.2">
      <c r="B772" s="105">
        <v>767</v>
      </c>
      <c r="C772" s="109">
        <v>20.965965823412937</v>
      </c>
      <c r="D772" s="109">
        <v>1</v>
      </c>
      <c r="E772" s="109">
        <v>2.788389602992543</v>
      </c>
      <c r="F772" s="110">
        <v>134.59999021233125</v>
      </c>
      <c r="G772" s="109">
        <v>22.754355426405478</v>
      </c>
      <c r="H772" s="109">
        <v>22.754355426405478</v>
      </c>
      <c r="I772" s="109">
        <v>0</v>
      </c>
      <c r="J772" s="110">
        <v>817.23065300449559</v>
      </c>
      <c r="K772" s="110">
        <v>4145.7839767529858</v>
      </c>
      <c r="L772" s="110">
        <v>3328.5533237484901</v>
      </c>
      <c r="M772" s="111" t="s">
        <v>104</v>
      </c>
      <c r="O772" s="103">
        <v>21.70398949585875</v>
      </c>
      <c r="P772" s="103">
        <v>22.103734452669464</v>
      </c>
      <c r="Q772" s="103">
        <v>0.39974495681070993</v>
      </c>
      <c r="R772" s="104">
        <v>873.12489030390918</v>
      </c>
      <c r="S772" s="104">
        <v>4004.8928159038596</v>
      </c>
      <c r="T772" s="104">
        <v>3131.7679255999524</v>
      </c>
      <c r="X772" s="105">
        <v>767</v>
      </c>
      <c r="Y772" s="109">
        <v>16.726772101652848</v>
      </c>
      <c r="Z772" s="109">
        <v>1</v>
      </c>
      <c r="AA772" s="109">
        <v>5.2360003210353376</v>
      </c>
      <c r="AB772" s="110">
        <v>118.17103234260364</v>
      </c>
      <c r="AC772" s="109">
        <v>20.962772422688186</v>
      </c>
      <c r="AD772" s="109">
        <v>20.962772422688186</v>
      </c>
      <c r="AE772" s="109">
        <v>0</v>
      </c>
      <c r="AF772" s="110">
        <v>747.05420502324921</v>
      </c>
      <c r="AG772" s="110">
        <v>3843.2990360838735</v>
      </c>
      <c r="AH772" s="110">
        <v>3096.2448310606242</v>
      </c>
      <c r="AI772" s="111" t="s">
        <v>104</v>
      </c>
      <c r="AK772" s="103">
        <v>21.595897280295546</v>
      </c>
      <c r="AL772" s="103">
        <v>21.965839748046161</v>
      </c>
      <c r="AM772" s="103">
        <v>0.36994246775059447</v>
      </c>
      <c r="AN772" s="104">
        <v>865.63273462008317</v>
      </c>
      <c r="AO772" s="104">
        <v>4023.6109237517662</v>
      </c>
      <c r="AP772" s="104">
        <v>3157.9781891316802</v>
      </c>
      <c r="AT772" s="105">
        <v>767</v>
      </c>
      <c r="AU772" s="109">
        <v>26.47063244105561</v>
      </c>
      <c r="AV772" s="109">
        <v>5</v>
      </c>
      <c r="AW772" s="109">
        <v>4.2607168090345962</v>
      </c>
      <c r="AX772" s="110">
        <v>119.57195484129011</v>
      </c>
      <c r="AY772" s="109">
        <v>25</v>
      </c>
      <c r="AZ772" s="109">
        <v>25.731349250090204</v>
      </c>
      <c r="BA772" s="109">
        <v>0.73134925009020435</v>
      </c>
      <c r="BB772" s="110">
        <v>979.27434235482076</v>
      </c>
      <c r="BC772" s="110">
        <v>4000</v>
      </c>
      <c r="BD772" s="110">
        <v>3020.7256576451791</v>
      </c>
      <c r="BE772" s="111" t="s">
        <v>105</v>
      </c>
      <c r="BG772" s="103">
        <v>22.801120551455956</v>
      </c>
      <c r="BH772" s="103">
        <v>23.648374852747896</v>
      </c>
      <c r="BI772" s="103">
        <v>0.84725430129193779</v>
      </c>
      <c r="BJ772" s="104">
        <v>961.44422984481935</v>
      </c>
      <c r="BK772" s="104">
        <v>3584.7704295241324</v>
      </c>
      <c r="BL772" s="104">
        <v>2623.326199679308</v>
      </c>
      <c r="BP772" s="105">
        <v>767</v>
      </c>
      <c r="BQ772" s="109">
        <v>14.807598929069039</v>
      </c>
      <c r="BR772" s="109">
        <v>3</v>
      </c>
      <c r="BS772" s="109">
        <v>6.7094888398896666</v>
      </c>
      <c r="BT772" s="110">
        <v>124.70456438708796</v>
      </c>
      <c r="BU772" s="109">
        <v>18.517087768958707</v>
      </c>
      <c r="BV772" s="109">
        <v>18.517087768958707</v>
      </c>
      <c r="BW772" s="109">
        <v>0</v>
      </c>
      <c r="BX772" s="110">
        <v>680.21719745584915</v>
      </c>
      <c r="BY772" s="110">
        <v>2987.5631653438058</v>
      </c>
      <c r="BZ772" s="110">
        <v>2307.3459678879567</v>
      </c>
      <c r="CA772" s="111" t="s">
        <v>104</v>
      </c>
      <c r="CC772" s="103">
        <v>22.86516622713048</v>
      </c>
      <c r="CD772" s="103">
        <v>23.750492899041184</v>
      </c>
      <c r="CE772" s="103">
        <v>0.88532667191070769</v>
      </c>
      <c r="CF772" s="104">
        <v>969.25269021885731</v>
      </c>
      <c r="CG772" s="104">
        <v>3661.1308662729607</v>
      </c>
      <c r="CH772" s="104">
        <v>2691.8781760540996</v>
      </c>
    </row>
    <row r="773" spans="2:86" x14ac:dyDescent="0.2">
      <c r="B773" s="105">
        <v>768</v>
      </c>
      <c r="C773" s="109">
        <v>21.558866979944725</v>
      </c>
      <c r="D773" s="109">
        <v>1</v>
      </c>
      <c r="E773" s="109">
        <v>4.9107265210288862</v>
      </c>
      <c r="F773" s="110">
        <v>170.71978211503122</v>
      </c>
      <c r="G773" s="109">
        <v>25</v>
      </c>
      <c r="H773" s="109">
        <v>25.469593500973609</v>
      </c>
      <c r="I773" s="109">
        <v>0.46959350097360897</v>
      </c>
      <c r="J773" s="110">
        <v>1005.2466122902808</v>
      </c>
      <c r="K773" s="110">
        <v>4550</v>
      </c>
      <c r="L773" s="110">
        <v>3544.7533877097194</v>
      </c>
      <c r="M773" s="111" t="s">
        <v>105</v>
      </c>
      <c r="O773" s="103">
        <v>21.708281176202686</v>
      </c>
      <c r="P773" s="103">
        <v>22.108117081638611</v>
      </c>
      <c r="Q773" s="103">
        <v>0.39983590543592201</v>
      </c>
      <c r="R773" s="104">
        <v>873.29692379607889</v>
      </c>
      <c r="S773" s="104">
        <v>4005.6025908831512</v>
      </c>
      <c r="T773" s="104">
        <v>3132.3056670870742</v>
      </c>
      <c r="X773" s="105">
        <v>768</v>
      </c>
      <c r="Y773" s="109">
        <v>15.391024509270387</v>
      </c>
      <c r="Z773" s="109">
        <v>3</v>
      </c>
      <c r="AA773" s="109">
        <v>5.8941791105818506</v>
      </c>
      <c r="AB773" s="110">
        <v>121.25824071507409</v>
      </c>
      <c r="AC773" s="109">
        <v>18.28520361985224</v>
      </c>
      <c r="AD773" s="109">
        <v>18.28520361985224</v>
      </c>
      <c r="AE773" s="109">
        <v>0</v>
      </c>
      <c r="AF773" s="110">
        <v>669.81434931064121</v>
      </c>
      <c r="AG773" s="110">
        <v>3501.3366515734033</v>
      </c>
      <c r="AH773" s="110">
        <v>2831.522302262762</v>
      </c>
      <c r="AI773" s="111" t="s">
        <v>104</v>
      </c>
      <c r="AK773" s="103">
        <v>21.591586481258513</v>
      </c>
      <c r="AL773" s="103">
        <v>21.961047253087575</v>
      </c>
      <c r="AM773" s="103">
        <v>0.36946077182904419</v>
      </c>
      <c r="AN773" s="104">
        <v>865.37776276421152</v>
      </c>
      <c r="AO773" s="104">
        <v>4022.9308791265339</v>
      </c>
      <c r="AP773" s="104">
        <v>3157.55311636232</v>
      </c>
      <c r="AT773" s="105">
        <v>768</v>
      </c>
      <c r="AU773" s="109">
        <v>24.497046110545732</v>
      </c>
      <c r="AV773" s="109">
        <v>4</v>
      </c>
      <c r="AW773" s="109">
        <v>3.7718975855329653</v>
      </c>
      <c r="AX773" s="110">
        <v>141.30366594019569</v>
      </c>
      <c r="AY773" s="109">
        <v>24.268943696078697</v>
      </c>
      <c r="AZ773" s="109">
        <v>24.268943696078697</v>
      </c>
      <c r="BA773" s="109">
        <v>0</v>
      </c>
      <c r="BB773" s="110">
        <v>869.37197682255669</v>
      </c>
      <c r="BC773" s="110">
        <v>3840.3415544118047</v>
      </c>
      <c r="BD773" s="110">
        <v>2970.9695775892478</v>
      </c>
      <c r="BE773" s="111" t="s">
        <v>104</v>
      </c>
      <c r="BG773" s="103">
        <v>22.803031779508853</v>
      </c>
      <c r="BH773" s="103">
        <v>23.649182885095982</v>
      </c>
      <c r="BI773" s="103">
        <v>0.84615110558713058</v>
      </c>
      <c r="BJ773" s="104">
        <v>961.32434409869666</v>
      </c>
      <c r="BK773" s="104">
        <v>3585.1032044263297</v>
      </c>
      <c r="BL773" s="104">
        <v>2623.7788603276285</v>
      </c>
      <c r="BP773" s="105">
        <v>768</v>
      </c>
      <c r="BQ773" s="109">
        <v>16.990759157308766</v>
      </c>
      <c r="BR773" s="109">
        <v>1</v>
      </c>
      <c r="BS773" s="109">
        <v>6.4206397288028674</v>
      </c>
      <c r="BT773" s="110">
        <v>162.86414552138669</v>
      </c>
      <c r="BU773" s="109">
        <v>22.411398886111634</v>
      </c>
      <c r="BV773" s="109">
        <v>22.411398886111634</v>
      </c>
      <c r="BW773" s="109">
        <v>0</v>
      </c>
      <c r="BX773" s="110">
        <v>835.20611210473578</v>
      </c>
      <c r="BY773" s="110">
        <v>3431.7098329167452</v>
      </c>
      <c r="BZ773" s="110">
        <v>2596.5037208120093</v>
      </c>
      <c r="CA773" s="111" t="s">
        <v>104</v>
      </c>
      <c r="CC773" s="103">
        <v>22.864575384238524</v>
      </c>
      <c r="CD773" s="103">
        <v>23.748749287045182</v>
      </c>
      <c r="CE773" s="103">
        <v>0.8841739028066572</v>
      </c>
      <c r="CF773" s="104">
        <v>969.07815040360447</v>
      </c>
      <c r="CG773" s="104">
        <v>3660.8321409691121</v>
      </c>
      <c r="CH773" s="104">
        <v>2691.753990565503</v>
      </c>
    </row>
    <row r="774" spans="2:86" x14ac:dyDescent="0.2">
      <c r="B774" s="105">
        <v>769</v>
      </c>
      <c r="C774" s="109">
        <v>17.368811170510028</v>
      </c>
      <c r="D774" s="109">
        <v>3</v>
      </c>
      <c r="E774" s="109">
        <v>2.8602900882403248</v>
      </c>
      <c r="F774" s="110">
        <v>154.35834435771045</v>
      </c>
      <c r="G774" s="109">
        <v>17.229101258750354</v>
      </c>
      <c r="H774" s="109">
        <v>17.229101258750354</v>
      </c>
      <c r="I774" s="109">
        <v>0</v>
      </c>
      <c r="J774" s="110">
        <v>671.23138212022104</v>
      </c>
      <c r="K774" s="110">
        <v>3251.2382265750639</v>
      </c>
      <c r="L774" s="110">
        <v>2580.0068444548428</v>
      </c>
      <c r="M774" s="111" t="s">
        <v>104</v>
      </c>
      <c r="O774" s="103">
        <v>21.702456494905611</v>
      </c>
      <c r="P774" s="103">
        <v>22.101772457681673</v>
      </c>
      <c r="Q774" s="103">
        <v>0.39931596277605735</v>
      </c>
      <c r="R774" s="104">
        <v>873.03415976269025</v>
      </c>
      <c r="S774" s="104">
        <v>4004.6216229191614</v>
      </c>
      <c r="T774" s="104">
        <v>3131.5874631564734</v>
      </c>
      <c r="X774" s="105">
        <v>769</v>
      </c>
      <c r="Y774" s="109">
        <v>20.121722154830657</v>
      </c>
      <c r="Z774" s="109">
        <v>5</v>
      </c>
      <c r="AA774" s="109">
        <v>4.4445325057819005</v>
      </c>
      <c r="AB774" s="110">
        <v>108.80471355886029</v>
      </c>
      <c r="AC774" s="109">
        <v>19.566254660612557</v>
      </c>
      <c r="AD774" s="109">
        <v>19.566254660612557</v>
      </c>
      <c r="AE774" s="109">
        <v>0</v>
      </c>
      <c r="AF774" s="110">
        <v>695.79235337723696</v>
      </c>
      <c r="AG774" s="110">
        <v>3871.9258389102602</v>
      </c>
      <c r="AH774" s="110">
        <v>3176.1334855330233</v>
      </c>
      <c r="AI774" s="111" t="s">
        <v>104</v>
      </c>
      <c r="AK774" s="103">
        <v>21.588952759775225</v>
      </c>
      <c r="AL774" s="103">
        <v>21.957933088467971</v>
      </c>
      <c r="AM774" s="103">
        <v>0.36898032869272557</v>
      </c>
      <c r="AN774" s="104">
        <v>865.15723557385127</v>
      </c>
      <c r="AO774" s="104">
        <v>4022.734513664614</v>
      </c>
      <c r="AP774" s="104">
        <v>3157.57727809076</v>
      </c>
      <c r="AT774" s="105">
        <v>769</v>
      </c>
      <c r="AU774" s="109">
        <v>23.128566278048748</v>
      </c>
      <c r="AV774" s="109">
        <v>1</v>
      </c>
      <c r="AW774" s="109">
        <v>3.9192126242638694</v>
      </c>
      <c r="AX774" s="110">
        <v>146.37845151992983</v>
      </c>
      <c r="AY774" s="109">
        <v>25</v>
      </c>
      <c r="AZ774" s="109">
        <v>26.047778902312618</v>
      </c>
      <c r="BA774" s="109">
        <v>1.0477789023126185</v>
      </c>
      <c r="BB774" s="110">
        <v>1053.5452868668226</v>
      </c>
      <c r="BC774" s="110">
        <v>3800</v>
      </c>
      <c r="BD774" s="110">
        <v>2746.4547131331774</v>
      </c>
      <c r="BE774" s="111" t="s">
        <v>105</v>
      </c>
      <c r="BG774" s="103">
        <v>22.80588869527022</v>
      </c>
      <c r="BH774" s="103">
        <v>23.652301995651531</v>
      </c>
      <c r="BI774" s="103">
        <v>0.84641330038131202</v>
      </c>
      <c r="BJ774" s="104">
        <v>961.44426730125599</v>
      </c>
      <c r="BK774" s="104">
        <v>3585.382654095476</v>
      </c>
      <c r="BL774" s="104">
        <v>2623.9383867942156</v>
      </c>
      <c r="BP774" s="105">
        <v>769</v>
      </c>
      <c r="BQ774" s="109">
        <v>18.799929099796437</v>
      </c>
      <c r="BR774" s="109">
        <v>6</v>
      </c>
      <c r="BS774" s="109">
        <v>4.8217278673653379</v>
      </c>
      <c r="BT774" s="110">
        <v>155.31256708281512</v>
      </c>
      <c r="BU774" s="109">
        <v>17.621656967161776</v>
      </c>
      <c r="BV774" s="109">
        <v>17.621656967161776</v>
      </c>
      <c r="BW774" s="109">
        <v>0</v>
      </c>
      <c r="BX774" s="110">
        <v>683.96227609766845</v>
      </c>
      <c r="BY774" s="110">
        <v>3063.2485450742665</v>
      </c>
      <c r="BZ774" s="110">
        <v>2379.286268976598</v>
      </c>
      <c r="CA774" s="111" t="s">
        <v>104</v>
      </c>
      <c r="CC774" s="103">
        <v>22.85775754494454</v>
      </c>
      <c r="CD774" s="103">
        <v>23.740781676746245</v>
      </c>
      <c r="CE774" s="103">
        <v>0.88302413180170714</v>
      </c>
      <c r="CF774" s="104">
        <v>968.70738853844716</v>
      </c>
      <c r="CG774" s="104">
        <v>3660.0550491669082</v>
      </c>
      <c r="CH774" s="104">
        <v>2691.3476606284562</v>
      </c>
    </row>
    <row r="775" spans="2:86" x14ac:dyDescent="0.2">
      <c r="B775" s="105">
        <v>770</v>
      </c>
      <c r="C775" s="109">
        <v>24.37287725674139</v>
      </c>
      <c r="D775" s="109">
        <v>4</v>
      </c>
      <c r="E775" s="109">
        <v>4.8056072361658533</v>
      </c>
      <c r="F775" s="110">
        <v>160.75883118521187</v>
      </c>
      <c r="G775" s="109">
        <v>25</v>
      </c>
      <c r="H775" s="109">
        <v>25.178484492907245</v>
      </c>
      <c r="I775" s="109">
        <v>0.17848449290724488</v>
      </c>
      <c r="J775" s="110">
        <v>942.88603990851595</v>
      </c>
      <c r="K775" s="110">
        <v>4700</v>
      </c>
      <c r="L775" s="110">
        <v>3757.1139600914839</v>
      </c>
      <c r="M775" s="111" t="s">
        <v>105</v>
      </c>
      <c r="O775" s="103">
        <v>21.706739018938201</v>
      </c>
      <c r="P775" s="103">
        <v>22.105768187597548</v>
      </c>
      <c r="Q775" s="103">
        <v>0.39902916865934468</v>
      </c>
      <c r="R775" s="104">
        <v>873.12487649015236</v>
      </c>
      <c r="S775" s="104">
        <v>4005.5247117205649</v>
      </c>
      <c r="T775" s="104">
        <v>3132.3998352304147</v>
      </c>
      <c r="X775" s="105">
        <v>770</v>
      </c>
      <c r="Y775" s="109">
        <v>13.060785671165176</v>
      </c>
      <c r="Z775" s="109">
        <v>2</v>
      </c>
      <c r="AA775" s="109">
        <v>2.3734762475579414</v>
      </c>
      <c r="AB775" s="110">
        <v>139.92491454614327</v>
      </c>
      <c r="AC775" s="109">
        <v>13.434261918723116</v>
      </c>
      <c r="AD775" s="109">
        <v>13.434261918723116</v>
      </c>
      <c r="AE775" s="109">
        <v>0</v>
      </c>
      <c r="AF775" s="110">
        <v>542.95277210783684</v>
      </c>
      <c r="AG775" s="110">
        <v>2558.1671453701611</v>
      </c>
      <c r="AH775" s="110">
        <v>2015.2143732623242</v>
      </c>
      <c r="AI775" s="111" t="s">
        <v>104</v>
      </c>
      <c r="AK775" s="103">
        <v>21.578362252189443</v>
      </c>
      <c r="AL775" s="103">
        <v>21.946863385650119</v>
      </c>
      <c r="AM775" s="103">
        <v>0.3685011334606571</v>
      </c>
      <c r="AN775" s="104">
        <v>864.73878821870051</v>
      </c>
      <c r="AO775" s="104">
        <v>4020.8324781213742</v>
      </c>
      <c r="AP775" s="104">
        <v>3156.093689902671</v>
      </c>
      <c r="AT775" s="105">
        <v>770</v>
      </c>
      <c r="AU775" s="109">
        <v>23.763295610708976</v>
      </c>
      <c r="AV775" s="109">
        <v>4</v>
      </c>
      <c r="AW775" s="109">
        <v>6.2453477035359697</v>
      </c>
      <c r="AX775" s="110">
        <v>126.65056825973144</v>
      </c>
      <c r="AY775" s="109">
        <v>25</v>
      </c>
      <c r="AZ775" s="109">
        <v>26.008643314244946</v>
      </c>
      <c r="BA775" s="109">
        <v>1.0086433142449458</v>
      </c>
      <c r="BB775" s="110">
        <v>1027.9470653964734</v>
      </c>
      <c r="BC775" s="110">
        <v>3950</v>
      </c>
      <c r="BD775" s="110">
        <v>2922.0529346035264</v>
      </c>
      <c r="BE775" s="111" t="s">
        <v>105</v>
      </c>
      <c r="BG775" s="103">
        <v>22.808738190471168</v>
      </c>
      <c r="BH775" s="103">
        <v>23.655362179182173</v>
      </c>
      <c r="BI775" s="103">
        <v>0.84662398871100508</v>
      </c>
      <c r="BJ775" s="104">
        <v>961.53063457150949</v>
      </c>
      <c r="BK775" s="104">
        <v>3585.8561831161314</v>
      </c>
      <c r="BL775" s="104">
        <v>2624.3255485446175</v>
      </c>
      <c r="BP775" s="105">
        <v>770</v>
      </c>
      <c r="BQ775" s="109">
        <v>21.861779796822475</v>
      </c>
      <c r="BR775" s="109">
        <v>4</v>
      </c>
      <c r="BS775" s="109">
        <v>6.6515560525542234</v>
      </c>
      <c r="BT775" s="110">
        <v>166.51105192127952</v>
      </c>
      <c r="BU775" s="109">
        <v>24.513335849376698</v>
      </c>
      <c r="BV775" s="109">
        <v>24.513335849376698</v>
      </c>
      <c r="BW775" s="109">
        <v>0</v>
      </c>
      <c r="BX775" s="110">
        <v>901.91112740258052</v>
      </c>
      <c r="BY775" s="110">
        <v>3957.0003774065049</v>
      </c>
      <c r="BZ775" s="110">
        <v>3055.0892500039245</v>
      </c>
      <c r="CA775" s="111" t="s">
        <v>104</v>
      </c>
      <c r="CC775" s="103">
        <v>22.859907646638607</v>
      </c>
      <c r="CD775" s="103">
        <v>23.741784993853557</v>
      </c>
      <c r="CE775" s="103">
        <v>0.88187734721495159</v>
      </c>
      <c r="CF775" s="104">
        <v>968.62064014736154</v>
      </c>
      <c r="CG775" s="104">
        <v>3660.440692450336</v>
      </c>
      <c r="CH775" s="104">
        <v>2691.82005230297</v>
      </c>
    </row>
    <row r="776" spans="2:86" x14ac:dyDescent="0.2">
      <c r="B776" s="105">
        <v>771</v>
      </c>
      <c r="C776" s="109">
        <v>21.386313227388037</v>
      </c>
      <c r="D776" s="109">
        <v>5</v>
      </c>
      <c r="E776" s="109">
        <v>5.2509565154065445</v>
      </c>
      <c r="F776" s="110">
        <v>137.25184980896887</v>
      </c>
      <c r="G776" s="109">
        <v>21.637269742794579</v>
      </c>
      <c r="H776" s="109">
        <v>21.637269742794579</v>
      </c>
      <c r="I776" s="109">
        <v>0</v>
      </c>
      <c r="J776" s="110">
        <v>786.36994209280624</v>
      </c>
      <c r="K776" s="110">
        <v>4144.7085537030243</v>
      </c>
      <c r="L776" s="110">
        <v>3358.3386116102183</v>
      </c>
      <c r="M776" s="111" t="s">
        <v>104</v>
      </c>
      <c r="O776" s="103">
        <v>21.706648916115704</v>
      </c>
      <c r="P776" s="103">
        <v>22.10516053721518</v>
      </c>
      <c r="Q776" s="103">
        <v>0.39851162109947524</v>
      </c>
      <c r="R776" s="104">
        <v>873.01235387744498</v>
      </c>
      <c r="S776" s="104">
        <v>4005.7052355104256</v>
      </c>
      <c r="T776" s="104">
        <v>3132.6928816329828</v>
      </c>
      <c r="X776" s="105">
        <v>771</v>
      </c>
      <c r="Y776" s="109">
        <v>22.716359721015547</v>
      </c>
      <c r="Z776" s="109">
        <v>2</v>
      </c>
      <c r="AA776" s="109">
        <v>2.5411237382620104</v>
      </c>
      <c r="AB776" s="110">
        <v>147.03994971966245</v>
      </c>
      <c r="AC776" s="109">
        <v>23.257483459277559</v>
      </c>
      <c r="AD776" s="109">
        <v>23.257483459277559</v>
      </c>
      <c r="AE776" s="109">
        <v>0</v>
      </c>
      <c r="AF776" s="110">
        <v>844.76445349798917</v>
      </c>
      <c r="AG776" s="110">
        <v>4326.347022669961</v>
      </c>
      <c r="AH776" s="110">
        <v>3481.582569171972</v>
      </c>
      <c r="AI776" s="111" t="s">
        <v>104</v>
      </c>
      <c r="AK776" s="103">
        <v>21.580540100707069</v>
      </c>
      <c r="AL776" s="103">
        <v>21.948563281984267</v>
      </c>
      <c r="AM776" s="103">
        <v>0.3680231812771802</v>
      </c>
      <c r="AN776" s="104">
        <v>864.7128811697761</v>
      </c>
      <c r="AO776" s="104">
        <v>4021.2287356370011</v>
      </c>
      <c r="AP776" s="104">
        <v>3156.5158544672231</v>
      </c>
      <c r="AT776" s="105">
        <v>771</v>
      </c>
      <c r="AU776" s="109">
        <v>24.193659468668358</v>
      </c>
      <c r="AV776" s="109">
        <v>3</v>
      </c>
      <c r="AW776" s="109">
        <v>6.3711807109137286</v>
      </c>
      <c r="AX776" s="110">
        <v>153.30087756704916</v>
      </c>
      <c r="AY776" s="109">
        <v>25</v>
      </c>
      <c r="AZ776" s="109">
        <v>27.564840179582085</v>
      </c>
      <c r="BA776" s="109">
        <v>2.5648401795820845</v>
      </c>
      <c r="BB776" s="110">
        <v>1288.0269045043619</v>
      </c>
      <c r="BC776" s="110">
        <v>3900</v>
      </c>
      <c r="BD776" s="110">
        <v>2611.9730954956381</v>
      </c>
      <c r="BE776" s="111" t="s">
        <v>105</v>
      </c>
      <c r="BG776" s="103">
        <v>22.811580293985472</v>
      </c>
      <c r="BH776" s="103">
        <v>23.660432838067255</v>
      </c>
      <c r="BI776" s="103">
        <v>0.84885254408178479</v>
      </c>
      <c r="BJ776" s="104">
        <v>961.95410573873767</v>
      </c>
      <c r="BK776" s="104">
        <v>3586.2636329434777</v>
      </c>
      <c r="BL776" s="104">
        <v>2624.3095272047358</v>
      </c>
      <c r="BP776" s="105">
        <v>771</v>
      </c>
      <c r="BQ776" s="109">
        <v>16.839474570086782</v>
      </c>
      <c r="BR776" s="109">
        <v>3</v>
      </c>
      <c r="BS776" s="109">
        <v>3.5784171439515102</v>
      </c>
      <c r="BT776" s="110">
        <v>183.79853274435231</v>
      </c>
      <c r="BU776" s="109">
        <v>17.417891714038291</v>
      </c>
      <c r="BV776" s="109">
        <v>17.417891714038291</v>
      </c>
      <c r="BW776" s="109">
        <v>0</v>
      </c>
      <c r="BX776" s="110">
        <v>706.33528416550098</v>
      </c>
      <c r="BY776" s="110">
        <v>2822.6837571057436</v>
      </c>
      <c r="BZ776" s="110">
        <v>2116.3484729402426</v>
      </c>
      <c r="CA776" s="111" t="s">
        <v>104</v>
      </c>
      <c r="CC776" s="103">
        <v>22.852849260214999</v>
      </c>
      <c r="CD776" s="103">
        <v>23.733582797641088</v>
      </c>
      <c r="CE776" s="103">
        <v>0.88073353742608662</v>
      </c>
      <c r="CF776" s="104">
        <v>968.28045161820216</v>
      </c>
      <c r="CG776" s="104">
        <v>3659.3541075795906</v>
      </c>
      <c r="CH776" s="104">
        <v>2691.0736559613838</v>
      </c>
    </row>
    <row r="777" spans="2:86" x14ac:dyDescent="0.2">
      <c r="B777" s="105">
        <v>772</v>
      </c>
      <c r="C777" s="109">
        <v>12.482377515211571</v>
      </c>
      <c r="D777" s="109">
        <v>3</v>
      </c>
      <c r="E777" s="109">
        <v>5.4535645874213659</v>
      </c>
      <c r="F777" s="110">
        <v>147.08184151904979</v>
      </c>
      <c r="G777" s="109">
        <v>14.935942102632936</v>
      </c>
      <c r="H777" s="109">
        <v>14.935942102632936</v>
      </c>
      <c r="I777" s="109">
        <v>0</v>
      </c>
      <c r="J777" s="110">
        <v>595.16010459803783</v>
      </c>
      <c r="K777" s="110">
        <v>2838.4695784739283</v>
      </c>
      <c r="L777" s="110">
        <v>2243.3094738758905</v>
      </c>
      <c r="M777" s="111" t="s">
        <v>104</v>
      </c>
      <c r="O777" s="103">
        <v>21.697878570502386</v>
      </c>
      <c r="P777" s="103">
        <v>22.095873984838782</v>
      </c>
      <c r="Q777" s="103">
        <v>0.39799541433639302</v>
      </c>
      <c r="R777" s="104">
        <v>872.6524416374458</v>
      </c>
      <c r="S777" s="104">
        <v>4004.1932722241086</v>
      </c>
      <c r="T777" s="104">
        <v>3131.5408305866654</v>
      </c>
      <c r="X777" s="105">
        <v>772</v>
      </c>
      <c r="Y777" s="109">
        <v>20.287775813891617</v>
      </c>
      <c r="Z777" s="109">
        <v>1</v>
      </c>
      <c r="AA777" s="109">
        <v>4.7591836562509888</v>
      </c>
      <c r="AB777" s="110">
        <v>169.50910968220595</v>
      </c>
      <c r="AC777" s="109">
        <v>24.046959470142607</v>
      </c>
      <c r="AD777" s="109">
        <v>24.046959470142607</v>
      </c>
      <c r="AE777" s="109">
        <v>0</v>
      </c>
      <c r="AF777" s="110">
        <v>890.91789378648411</v>
      </c>
      <c r="AG777" s="110">
        <v>4398.452704625669</v>
      </c>
      <c r="AH777" s="110">
        <v>3507.534810839185</v>
      </c>
      <c r="AI777" s="111" t="s">
        <v>104</v>
      </c>
      <c r="AK777" s="103">
        <v>21.583734944449859</v>
      </c>
      <c r="AL777" s="103">
        <v>21.951281411761673</v>
      </c>
      <c r="AM777" s="103">
        <v>0.3675464673117953</v>
      </c>
      <c r="AN777" s="104">
        <v>864.74682548663702</v>
      </c>
      <c r="AO777" s="104">
        <v>4021.7173677211836</v>
      </c>
      <c r="AP777" s="104">
        <v>3156.9705422345442</v>
      </c>
      <c r="AT777" s="105">
        <v>772</v>
      </c>
      <c r="AU777" s="109">
        <v>20.091978351089569</v>
      </c>
      <c r="AV777" s="109">
        <v>3</v>
      </c>
      <c r="AW777" s="109">
        <v>3.9487539173446518</v>
      </c>
      <c r="AX777" s="110">
        <v>162.48031645573084</v>
      </c>
      <c r="AY777" s="109">
        <v>21.040732268434219</v>
      </c>
      <c r="AZ777" s="109">
        <v>21.040732268434219</v>
      </c>
      <c r="BA777" s="109">
        <v>0</v>
      </c>
      <c r="BB777" s="110">
        <v>793.70228450875743</v>
      </c>
      <c r="BC777" s="110">
        <v>3306.1098402651328</v>
      </c>
      <c r="BD777" s="110">
        <v>2512.4075557563756</v>
      </c>
      <c r="BE777" s="111" t="s">
        <v>104</v>
      </c>
      <c r="BG777" s="103">
        <v>22.809286449392786</v>
      </c>
      <c r="BH777" s="103">
        <v>23.657039443547003</v>
      </c>
      <c r="BI777" s="103">
        <v>0.84775299415421768</v>
      </c>
      <c r="BJ777" s="104">
        <v>961.73616296512364</v>
      </c>
      <c r="BK777" s="104">
        <v>3585.9007394296455</v>
      </c>
      <c r="BL777" s="104">
        <v>2624.1645764645177</v>
      </c>
      <c r="BP777" s="105">
        <v>772</v>
      </c>
      <c r="BQ777" s="109">
        <v>21.578010745607763</v>
      </c>
      <c r="BR777" s="109">
        <v>3</v>
      </c>
      <c r="BS777" s="109">
        <v>5.3155247644381962</v>
      </c>
      <c r="BT777" s="110">
        <v>153.39325909659749</v>
      </c>
      <c r="BU777" s="109">
        <v>23.893535510045957</v>
      </c>
      <c r="BV777" s="109">
        <v>23.893535510045957</v>
      </c>
      <c r="BW777" s="109">
        <v>0</v>
      </c>
      <c r="BX777" s="110">
        <v>870.19932439797617</v>
      </c>
      <c r="BY777" s="110">
        <v>3794.0303265068937</v>
      </c>
      <c r="BZ777" s="110">
        <v>2923.8310021089173</v>
      </c>
      <c r="CA777" s="111" t="s">
        <v>104</v>
      </c>
      <c r="CC777" s="103">
        <v>22.85419729939872</v>
      </c>
      <c r="CD777" s="103">
        <v>23.733789990273738</v>
      </c>
      <c r="CE777" s="103">
        <v>0.87959269087501657</v>
      </c>
      <c r="CF777" s="104">
        <v>968.15340352594797</v>
      </c>
      <c r="CG777" s="104">
        <v>3659.5285586403775</v>
      </c>
      <c r="CH777" s="104">
        <v>2691.3751551144251</v>
      </c>
    </row>
    <row r="778" spans="2:86" x14ac:dyDescent="0.2">
      <c r="B778" s="105">
        <v>773</v>
      </c>
      <c r="C778" s="109">
        <v>23.131337209336198</v>
      </c>
      <c r="D778" s="109">
        <v>2</v>
      </c>
      <c r="E778" s="109">
        <v>5.7933095501777903</v>
      </c>
      <c r="F778" s="110">
        <v>162.01759323165766</v>
      </c>
      <c r="G778" s="109">
        <v>25</v>
      </c>
      <c r="H778" s="109">
        <v>26.92464675951399</v>
      </c>
      <c r="I778" s="109">
        <v>1.9246467595139904</v>
      </c>
      <c r="J778" s="110">
        <v>1258.4540099441758</v>
      </c>
      <c r="K778" s="110">
        <v>4600</v>
      </c>
      <c r="L778" s="110">
        <v>3341.5459900558244</v>
      </c>
      <c r="M778" s="111" t="s">
        <v>105</v>
      </c>
      <c r="O778" s="103">
        <v>21.702150396413767</v>
      </c>
      <c r="P778" s="103">
        <v>22.102120780148841</v>
      </c>
      <c r="Q778" s="103">
        <v>0.39997038373507032</v>
      </c>
      <c r="R778" s="104">
        <v>873.1515381035606</v>
      </c>
      <c r="S778" s="104">
        <v>4004.9640441875963</v>
      </c>
      <c r="T778" s="104">
        <v>3131.8125060840384</v>
      </c>
      <c r="X778" s="105">
        <v>773</v>
      </c>
      <c r="Y778" s="109">
        <v>16.789069091317046</v>
      </c>
      <c r="Z778" s="109">
        <v>2</v>
      </c>
      <c r="AA778" s="109">
        <v>3.1892048790503291</v>
      </c>
      <c r="AB778" s="110">
        <v>125.55667170565249</v>
      </c>
      <c r="AC778" s="109">
        <v>17.978273970367376</v>
      </c>
      <c r="AD778" s="109">
        <v>17.978273970367376</v>
      </c>
      <c r="AE778" s="109">
        <v>0</v>
      </c>
      <c r="AF778" s="110">
        <v>664.90489081667374</v>
      </c>
      <c r="AG778" s="110">
        <v>3376.0893146661274</v>
      </c>
      <c r="AH778" s="110">
        <v>2711.1844238494537</v>
      </c>
      <c r="AI778" s="111" t="s">
        <v>104</v>
      </c>
      <c r="AK778" s="103">
        <v>21.579070699981447</v>
      </c>
      <c r="AL778" s="103">
        <v>21.946141686740464</v>
      </c>
      <c r="AM778" s="103">
        <v>0.36707098675899863</v>
      </c>
      <c r="AN778" s="104">
        <v>864.48829775743923</v>
      </c>
      <c r="AO778" s="104">
        <v>4020.8821438491846</v>
      </c>
      <c r="AP778" s="104">
        <v>3156.3938460917434</v>
      </c>
      <c r="AT778" s="105">
        <v>773</v>
      </c>
      <c r="AU778" s="109">
        <v>25.322875448462895</v>
      </c>
      <c r="AV778" s="109">
        <v>3</v>
      </c>
      <c r="AW778" s="109">
        <v>6.8155003225411583</v>
      </c>
      <c r="AX778" s="110">
        <v>131.57479601922856</v>
      </c>
      <c r="AY778" s="109">
        <v>25</v>
      </c>
      <c r="AZ778" s="109">
        <v>29.13837577100405</v>
      </c>
      <c r="BA778" s="109">
        <v>4.1383757710040499</v>
      </c>
      <c r="BB778" s="110">
        <v>1502.3311616698361</v>
      </c>
      <c r="BC778" s="110">
        <v>3900</v>
      </c>
      <c r="BD778" s="110">
        <v>2397.6688383301639</v>
      </c>
      <c r="BE778" s="111" t="s">
        <v>105</v>
      </c>
      <c r="BG778" s="103">
        <v>22.812120490208578</v>
      </c>
      <c r="BH778" s="103">
        <v>23.664130434914995</v>
      </c>
      <c r="BI778" s="103">
        <v>0.85200994470641667</v>
      </c>
      <c r="BJ778" s="104">
        <v>962.43550966461225</v>
      </c>
      <c r="BK778" s="104">
        <v>3586.3070774122721</v>
      </c>
      <c r="BL778" s="104">
        <v>2623.8715677476553</v>
      </c>
      <c r="BP778" s="105">
        <v>773</v>
      </c>
      <c r="BQ778" s="109">
        <v>22.227278936788146</v>
      </c>
      <c r="BR778" s="109">
        <v>3</v>
      </c>
      <c r="BS778" s="109">
        <v>3.813601379697261</v>
      </c>
      <c r="BT778" s="110">
        <v>177.46464857109945</v>
      </c>
      <c r="BU778" s="109">
        <v>23.040880316485406</v>
      </c>
      <c r="BV778" s="109">
        <v>23.040880316485406</v>
      </c>
      <c r="BW778" s="109">
        <v>0</v>
      </c>
      <c r="BX778" s="110">
        <v>868.69105806566165</v>
      </c>
      <c r="BY778" s="110">
        <v>3666.1320474728109</v>
      </c>
      <c r="BZ778" s="110">
        <v>2797.4409894071491</v>
      </c>
      <c r="CA778" s="111" t="s">
        <v>104</v>
      </c>
      <c r="CC778" s="103">
        <v>22.854438803948639</v>
      </c>
      <c r="CD778" s="103">
        <v>23.732893600010105</v>
      </c>
      <c r="CE778" s="103">
        <v>0.87845479606146537</v>
      </c>
      <c r="CF778" s="104">
        <v>968.02473296260985</v>
      </c>
      <c r="CG778" s="104">
        <v>3659.537101316746</v>
      </c>
      <c r="CH778" s="104">
        <v>2691.512368354131</v>
      </c>
    </row>
    <row r="779" spans="2:86" x14ac:dyDescent="0.2">
      <c r="B779" s="105">
        <v>774</v>
      </c>
      <c r="C779" s="109">
        <v>20.923822856921937</v>
      </c>
      <c r="D779" s="109">
        <v>3</v>
      </c>
      <c r="E779" s="109">
        <v>3.8469063040990368</v>
      </c>
      <c r="F779" s="110">
        <v>170.08962539999368</v>
      </c>
      <c r="G779" s="109">
        <v>21.770729161020974</v>
      </c>
      <c r="H779" s="109">
        <v>21.770729161020974</v>
      </c>
      <c r="I779" s="109">
        <v>0</v>
      </c>
      <c r="J779" s="110">
        <v>823.21150023062285</v>
      </c>
      <c r="K779" s="110">
        <v>4068.7312489837755</v>
      </c>
      <c r="L779" s="110">
        <v>3245.5197487531527</v>
      </c>
      <c r="M779" s="111" t="s">
        <v>104</v>
      </c>
      <c r="O779" s="103">
        <v>21.702238999468815</v>
      </c>
      <c r="P779" s="103">
        <v>22.101692625602166</v>
      </c>
      <c r="Q779" s="103">
        <v>0.3994536261333454</v>
      </c>
      <c r="R779" s="104">
        <v>873.08701609080481</v>
      </c>
      <c r="S779" s="104">
        <v>4005.0464307571001</v>
      </c>
      <c r="T779" s="104">
        <v>3131.9594146662976</v>
      </c>
      <c r="X779" s="105">
        <v>774</v>
      </c>
      <c r="Y779" s="109">
        <v>16.033567977803322</v>
      </c>
      <c r="Z779" s="109">
        <v>5</v>
      </c>
      <c r="AA779" s="109">
        <v>4.8129647427643079</v>
      </c>
      <c r="AB779" s="110">
        <v>114.59555170394727</v>
      </c>
      <c r="AC779" s="109">
        <v>15.84653272056763</v>
      </c>
      <c r="AD779" s="109">
        <v>15.84653272056763</v>
      </c>
      <c r="AE779" s="109">
        <v>0</v>
      </c>
      <c r="AF779" s="110">
        <v>589.99153332097615</v>
      </c>
      <c r="AG779" s="110">
        <v>3202.3758897021735</v>
      </c>
      <c r="AH779" s="110">
        <v>2612.3843563811974</v>
      </c>
      <c r="AI779" s="111" t="s">
        <v>104</v>
      </c>
      <c r="AK779" s="103">
        <v>21.57166432016308</v>
      </c>
      <c r="AL779" s="103">
        <v>21.93826105500122</v>
      </c>
      <c r="AM779" s="103">
        <v>0.36659673483812139</v>
      </c>
      <c r="AN779" s="104">
        <v>864.13365077496314</v>
      </c>
      <c r="AO779" s="104">
        <v>4019.8246422288398</v>
      </c>
      <c r="AP779" s="104">
        <v>3155.6909914538746</v>
      </c>
      <c r="AT779" s="105">
        <v>774</v>
      </c>
      <c r="AU779" s="109">
        <v>25.338540930177682</v>
      </c>
      <c r="AV779" s="109">
        <v>4</v>
      </c>
      <c r="AW779" s="109">
        <v>6.3778364979003035</v>
      </c>
      <c r="AX779" s="110">
        <v>103.19603576547335</v>
      </c>
      <c r="AY779" s="109">
        <v>25</v>
      </c>
      <c r="AZ779" s="109">
        <v>27.716377428077987</v>
      </c>
      <c r="BA779" s="109">
        <v>2.7163774280779869</v>
      </c>
      <c r="BB779" s="110">
        <v>1260.6526499771714</v>
      </c>
      <c r="BC779" s="110">
        <v>3950</v>
      </c>
      <c r="BD779" s="110">
        <v>2689.3473500228283</v>
      </c>
      <c r="BE779" s="111" t="s">
        <v>105</v>
      </c>
      <c r="BG779" s="103">
        <v>22.814947207921488</v>
      </c>
      <c r="BH779" s="103">
        <v>23.66936589614647</v>
      </c>
      <c r="BI779" s="103">
        <v>0.85441868822498457</v>
      </c>
      <c r="BJ779" s="104">
        <v>962.82080312754829</v>
      </c>
      <c r="BK779" s="104">
        <v>3586.7769649091551</v>
      </c>
      <c r="BL779" s="104">
        <v>2623.9561617816025</v>
      </c>
      <c r="BP779" s="105">
        <v>774</v>
      </c>
      <c r="BQ779" s="109">
        <v>21.409592945540982</v>
      </c>
      <c r="BR779" s="109">
        <v>1</v>
      </c>
      <c r="BS779" s="109">
        <v>3.1695281572130334</v>
      </c>
      <c r="BT779" s="110">
        <v>151.72031033668034</v>
      </c>
      <c r="BU779" s="109">
        <v>23.579121102754016</v>
      </c>
      <c r="BV779" s="109">
        <v>23.579121102754016</v>
      </c>
      <c r="BW779" s="109">
        <v>0</v>
      </c>
      <c r="BX779" s="110">
        <v>859.09394341930079</v>
      </c>
      <c r="BY779" s="110">
        <v>3606.8681654131024</v>
      </c>
      <c r="BZ779" s="110">
        <v>2747.7742219938018</v>
      </c>
      <c r="CA779" s="111" t="s">
        <v>104</v>
      </c>
      <c r="CC779" s="103">
        <v>22.855375085988442</v>
      </c>
      <c r="CD779" s="103">
        <v>23.732694927533029</v>
      </c>
      <c r="CE779" s="103">
        <v>0.87731984154459008</v>
      </c>
      <c r="CF779" s="104">
        <v>967.8839955084195</v>
      </c>
      <c r="CG779" s="104">
        <v>3659.4690535959398</v>
      </c>
      <c r="CH779" s="104">
        <v>2691.5850580875153</v>
      </c>
    </row>
    <row r="780" spans="2:86" x14ac:dyDescent="0.2">
      <c r="B780" s="105">
        <v>775</v>
      </c>
      <c r="C780" s="109">
        <v>21.550090326189064</v>
      </c>
      <c r="D780" s="109">
        <v>2</v>
      </c>
      <c r="E780" s="109">
        <v>5.9658354003946075</v>
      </c>
      <c r="F780" s="110">
        <v>187.53298340142354</v>
      </c>
      <c r="G780" s="109">
        <v>25</v>
      </c>
      <c r="H780" s="109">
        <v>25.515925726583671</v>
      </c>
      <c r="I780" s="109">
        <v>0.51592572658367075</v>
      </c>
      <c r="J780" s="110">
        <v>1030.3996141864843</v>
      </c>
      <c r="K780" s="110">
        <v>4600</v>
      </c>
      <c r="L780" s="110">
        <v>3569.6003858135155</v>
      </c>
      <c r="M780" s="111" t="s">
        <v>105</v>
      </c>
      <c r="O780" s="103">
        <v>21.70649417495337</v>
      </c>
      <c r="P780" s="103">
        <v>22.106098087667949</v>
      </c>
      <c r="Q780" s="103">
        <v>0.39960391271457163</v>
      </c>
      <c r="R780" s="104">
        <v>873.29000008834771</v>
      </c>
      <c r="S780" s="104">
        <v>4005.8141127819299</v>
      </c>
      <c r="T780" s="104">
        <v>3132.5241126935844</v>
      </c>
      <c r="X780" s="105">
        <v>775</v>
      </c>
      <c r="Y780" s="109">
        <v>21.710203522112163</v>
      </c>
      <c r="Z780" s="109">
        <v>3</v>
      </c>
      <c r="AA780" s="109">
        <v>4.536398842763397</v>
      </c>
      <c r="AB780" s="110">
        <v>177.98813053827433</v>
      </c>
      <c r="AC780" s="109">
        <v>23.24660236487556</v>
      </c>
      <c r="AD780" s="109">
        <v>23.24660236487556</v>
      </c>
      <c r="AE780" s="109">
        <v>0</v>
      </c>
      <c r="AF780" s="110">
        <v>875.38620148454106</v>
      </c>
      <c r="AG780" s="110">
        <v>4394.3884256776009</v>
      </c>
      <c r="AH780" s="110">
        <v>3519.0022241930601</v>
      </c>
      <c r="AI780" s="111" t="s">
        <v>104</v>
      </c>
      <c r="AK780" s="103">
        <v>21.573825530543353</v>
      </c>
      <c r="AL780" s="103">
        <v>21.939949237336542</v>
      </c>
      <c r="AM780" s="103">
        <v>0.36612370679316897</v>
      </c>
      <c r="AN780" s="104">
        <v>864.14817019523366</v>
      </c>
      <c r="AO780" s="104">
        <v>4020.3079503365157</v>
      </c>
      <c r="AP780" s="104">
        <v>3156.15978014128</v>
      </c>
      <c r="AT780" s="105">
        <v>775</v>
      </c>
      <c r="AU780" s="109">
        <v>22.818933098085711</v>
      </c>
      <c r="AV780" s="109">
        <v>8</v>
      </c>
      <c r="AW780" s="109">
        <v>3.2883518264734231</v>
      </c>
      <c r="AX780" s="110">
        <v>124.36118448823527</v>
      </c>
      <c r="AY780" s="109">
        <v>18.107284924559135</v>
      </c>
      <c r="AZ780" s="109">
        <v>18.107284924559135</v>
      </c>
      <c r="BA780" s="109">
        <v>0</v>
      </c>
      <c r="BB780" s="110">
        <v>667.57973222500937</v>
      </c>
      <c r="BC780" s="110">
        <v>3116.0927386838703</v>
      </c>
      <c r="BD780" s="110">
        <v>2448.5130064588611</v>
      </c>
      <c r="BE780" s="111" t="s">
        <v>104</v>
      </c>
      <c r="BG780" s="103">
        <v>22.808872804975213</v>
      </c>
      <c r="BH780" s="103">
        <v>23.662189017473452</v>
      </c>
      <c r="BI780" s="103">
        <v>0.85331621249824263</v>
      </c>
      <c r="BJ780" s="104">
        <v>962.43984690702894</v>
      </c>
      <c r="BK780" s="104">
        <v>3586.169630423703</v>
      </c>
      <c r="BL780" s="104">
        <v>2623.7297835166696</v>
      </c>
      <c r="BP780" s="105">
        <v>775</v>
      </c>
      <c r="BQ780" s="109">
        <v>25.945715824670337</v>
      </c>
      <c r="BR780" s="109">
        <v>6</v>
      </c>
      <c r="BS780" s="109">
        <v>3.0790746882640665</v>
      </c>
      <c r="BT780" s="110">
        <v>154.96074549571622</v>
      </c>
      <c r="BU780" s="109">
        <v>23.024790512934402</v>
      </c>
      <c r="BV780" s="109">
        <v>23.024790512934402</v>
      </c>
      <c r="BW780" s="109">
        <v>0</v>
      </c>
      <c r="BX780" s="110">
        <v>845.70446088374831</v>
      </c>
      <c r="BY780" s="110">
        <v>3873.7185769401603</v>
      </c>
      <c r="BZ780" s="110">
        <v>3028.0141160564121</v>
      </c>
      <c r="CA780" s="111" t="s">
        <v>104</v>
      </c>
      <c r="CC780" s="103">
        <v>22.855593686539336</v>
      </c>
      <c r="CD780" s="103">
        <v>23.731781502481933</v>
      </c>
      <c r="CE780" s="103">
        <v>0.87618781594259709</v>
      </c>
      <c r="CF780" s="104">
        <v>967.72634449600059</v>
      </c>
      <c r="CG780" s="104">
        <v>3659.7455045938036</v>
      </c>
      <c r="CH780" s="104">
        <v>2692.0191600977982</v>
      </c>
    </row>
    <row r="781" spans="2:86" x14ac:dyDescent="0.2">
      <c r="B781" s="105">
        <v>776</v>
      </c>
      <c r="C781" s="109">
        <v>20.186575429308679</v>
      </c>
      <c r="D781" s="109">
        <v>1</v>
      </c>
      <c r="E781" s="109">
        <v>5.5554650558065939</v>
      </c>
      <c r="F781" s="110">
        <v>114.03935939709845</v>
      </c>
      <c r="G781" s="109">
        <v>24.742040485115272</v>
      </c>
      <c r="H781" s="109">
        <v>24.742040485115272</v>
      </c>
      <c r="I781" s="109">
        <v>0</v>
      </c>
      <c r="J781" s="110">
        <v>856.30057395055655</v>
      </c>
      <c r="K781" s="110">
        <v>4503.5672873207486</v>
      </c>
      <c r="L781" s="110">
        <v>3647.2667133701921</v>
      </c>
      <c r="M781" s="111" t="s">
        <v>104</v>
      </c>
      <c r="O781" s="103">
        <v>21.710405961435537</v>
      </c>
      <c r="P781" s="103">
        <v>22.109494920654349</v>
      </c>
      <c r="Q781" s="103">
        <v>0.39908895921880544</v>
      </c>
      <c r="R781" s="104">
        <v>873.26810649796391</v>
      </c>
      <c r="S781" s="104">
        <v>4006.4555472852012</v>
      </c>
      <c r="T781" s="104">
        <v>3133.1874407872397</v>
      </c>
      <c r="X781" s="105">
        <v>776</v>
      </c>
      <c r="Y781" s="109">
        <v>17.711699042154965</v>
      </c>
      <c r="Z781" s="109">
        <v>0</v>
      </c>
      <c r="AA781" s="109">
        <v>2.2735429711176796</v>
      </c>
      <c r="AB781" s="110">
        <v>149.72929586357668</v>
      </c>
      <c r="AC781" s="109">
        <v>19.985242013272646</v>
      </c>
      <c r="AD781" s="109">
        <v>19.985242013272646</v>
      </c>
      <c r="AE781" s="109">
        <v>0</v>
      </c>
      <c r="AF781" s="110">
        <v>749.28655626175612</v>
      </c>
      <c r="AG781" s="110">
        <v>3597.3435623890764</v>
      </c>
      <c r="AH781" s="110">
        <v>2848.0570061273202</v>
      </c>
      <c r="AI781" s="111" t="s">
        <v>104</v>
      </c>
      <c r="AK781" s="103">
        <v>21.571778386835533</v>
      </c>
      <c r="AL781" s="103">
        <v>21.937430284728212</v>
      </c>
      <c r="AM781" s="103">
        <v>0.36565189789266228</v>
      </c>
      <c r="AN781" s="104">
        <v>864.00015265150489</v>
      </c>
      <c r="AO781" s="104">
        <v>4019.7628931355525</v>
      </c>
      <c r="AP781" s="104">
        <v>3155.762740484045</v>
      </c>
      <c r="AT781" s="105">
        <v>776</v>
      </c>
      <c r="AU781" s="109">
        <v>20.100845258373099</v>
      </c>
      <c r="AV781" s="109">
        <v>4</v>
      </c>
      <c r="AW781" s="109">
        <v>5.7114769560044358</v>
      </c>
      <c r="AX781" s="110">
        <v>114.16535024999712</v>
      </c>
      <c r="AY781" s="109">
        <v>21.812322214377534</v>
      </c>
      <c r="AZ781" s="109">
        <v>21.812322214377534</v>
      </c>
      <c r="BA781" s="109">
        <v>0</v>
      </c>
      <c r="BB781" s="110">
        <v>768.5350166813231</v>
      </c>
      <c r="BC781" s="110">
        <v>3471.84833215663</v>
      </c>
      <c r="BD781" s="110">
        <v>2703.3133154753068</v>
      </c>
      <c r="BE781" s="111" t="s">
        <v>104</v>
      </c>
      <c r="BG781" s="103">
        <v>22.807588590296604</v>
      </c>
      <c r="BH781" s="103">
        <v>23.659805168500391</v>
      </c>
      <c r="BI781" s="103">
        <v>0.85221657820378616</v>
      </c>
      <c r="BJ781" s="104">
        <v>962.18996954849069</v>
      </c>
      <c r="BK781" s="104">
        <v>3586.0223091630496</v>
      </c>
      <c r="BL781" s="104">
        <v>2623.8323396145547</v>
      </c>
      <c r="BP781" s="105">
        <v>776</v>
      </c>
      <c r="BQ781" s="109">
        <v>22.57802834230699</v>
      </c>
      <c r="BR781" s="109">
        <v>4</v>
      </c>
      <c r="BS781" s="109">
        <v>4.6174418551045466</v>
      </c>
      <c r="BT781" s="110">
        <v>159.71738099529995</v>
      </c>
      <c r="BU781" s="109">
        <v>23.195470197411538</v>
      </c>
      <c r="BV781" s="109">
        <v>23.195470197411538</v>
      </c>
      <c r="BW781" s="109">
        <v>0</v>
      </c>
      <c r="BX781" s="110">
        <v>855.58148691764609</v>
      </c>
      <c r="BY781" s="110">
        <v>3759.3205296117308</v>
      </c>
      <c r="BZ781" s="110">
        <v>2903.7390426940847</v>
      </c>
      <c r="CA781" s="111" t="s">
        <v>104</v>
      </c>
      <c r="CC781" s="103">
        <v>22.856031671733756</v>
      </c>
      <c r="CD781" s="103">
        <v>23.731090379666117</v>
      </c>
      <c r="CE781" s="103">
        <v>0.87505870793236185</v>
      </c>
      <c r="CF781" s="104">
        <v>967.58182792695641</v>
      </c>
      <c r="CG781" s="104">
        <v>3659.8738229250121</v>
      </c>
      <c r="CH781" s="104">
        <v>2692.291994998051</v>
      </c>
    </row>
    <row r="782" spans="2:86" x14ac:dyDescent="0.2">
      <c r="B782" s="105">
        <v>777</v>
      </c>
      <c r="C782" s="109">
        <v>25.732014962730517</v>
      </c>
      <c r="D782" s="109">
        <v>0</v>
      </c>
      <c r="E782" s="109">
        <v>4.4774908941172793</v>
      </c>
      <c r="F782" s="110">
        <v>120.37316609724456</v>
      </c>
      <c r="G782" s="109">
        <v>25</v>
      </c>
      <c r="H782" s="109">
        <v>30.209505856847798</v>
      </c>
      <c r="I782" s="109">
        <v>5.2095058568477981</v>
      </c>
      <c r="J782" s="110">
        <v>1808.0842203298482</v>
      </c>
      <c r="K782" s="110">
        <v>4500</v>
      </c>
      <c r="L782" s="110">
        <v>2691.915779670152</v>
      </c>
      <c r="M782" s="111" t="s">
        <v>105</v>
      </c>
      <c r="O782" s="103">
        <v>21.714639673196881</v>
      </c>
      <c r="P782" s="103">
        <v>22.119919645153953</v>
      </c>
      <c r="Q782" s="103">
        <v>0.40527997195706666</v>
      </c>
      <c r="R782" s="104">
        <v>874.4712160395751</v>
      </c>
      <c r="S782" s="104">
        <v>4007.0907396310376</v>
      </c>
      <c r="T782" s="104">
        <v>3132.6195235914652</v>
      </c>
      <c r="X782" s="105">
        <v>777</v>
      </c>
      <c r="Y782" s="109">
        <v>23.742541093470056</v>
      </c>
      <c r="Z782" s="109">
        <v>4</v>
      </c>
      <c r="AA782" s="109">
        <v>3.9303933775040787</v>
      </c>
      <c r="AB782" s="110">
        <v>134.9426068076238</v>
      </c>
      <c r="AC782" s="109">
        <v>23.672934470974134</v>
      </c>
      <c r="AD782" s="109">
        <v>23.672934470974134</v>
      </c>
      <c r="AE782" s="109">
        <v>0</v>
      </c>
      <c r="AF782" s="110">
        <v>845.13064093684784</v>
      </c>
      <c r="AG782" s="110">
        <v>4541.1282047753439</v>
      </c>
      <c r="AH782" s="110">
        <v>3695.9975638384958</v>
      </c>
      <c r="AI782" s="111" t="s">
        <v>104</v>
      </c>
      <c r="AK782" s="103">
        <v>21.57448257742001</v>
      </c>
      <c r="AL782" s="103">
        <v>21.939663880849508</v>
      </c>
      <c r="AM782" s="103">
        <v>0.36518130342947996</v>
      </c>
      <c r="AN782" s="104">
        <v>863.97586756564306</v>
      </c>
      <c r="AO782" s="104">
        <v>4020.4338909626308</v>
      </c>
      <c r="AP782" s="104">
        <v>3156.4580233969855</v>
      </c>
      <c r="AT782" s="105">
        <v>777</v>
      </c>
      <c r="AU782" s="109">
        <v>21.893316692776281</v>
      </c>
      <c r="AV782" s="109">
        <v>4</v>
      </c>
      <c r="AW782" s="109">
        <v>4.5807428369821572</v>
      </c>
      <c r="AX782" s="110">
        <v>140.75952460055601</v>
      </c>
      <c r="AY782" s="109">
        <v>22.474059529758438</v>
      </c>
      <c r="AZ782" s="109">
        <v>22.474059529758438</v>
      </c>
      <c r="BA782" s="109">
        <v>0</v>
      </c>
      <c r="BB782" s="110">
        <v>814.98131049330914</v>
      </c>
      <c r="BC782" s="110">
        <v>3571.1089294637659</v>
      </c>
      <c r="BD782" s="110">
        <v>2756.1276189704568</v>
      </c>
      <c r="BE782" s="111" t="s">
        <v>104</v>
      </c>
      <c r="BG782" s="103">
        <v>22.807159337966439</v>
      </c>
      <c r="BH782" s="103">
        <v>23.658279112337272</v>
      </c>
      <c r="BI782" s="103">
        <v>0.85111977437083408</v>
      </c>
      <c r="BJ782" s="104">
        <v>962.00051181482888</v>
      </c>
      <c r="BK782" s="104">
        <v>3586.003115624183</v>
      </c>
      <c r="BL782" s="104">
        <v>2624.0026038093497</v>
      </c>
      <c r="BP782" s="105">
        <v>777</v>
      </c>
      <c r="BQ782" s="109">
        <v>21.204164321557236</v>
      </c>
      <c r="BR782" s="109">
        <v>4</v>
      </c>
      <c r="BS782" s="109">
        <v>3.5682593234505844</v>
      </c>
      <c r="BT782" s="110">
        <v>125.26434363711709</v>
      </c>
      <c r="BU782" s="109">
        <v>20.772423645007819</v>
      </c>
      <c r="BV782" s="109">
        <v>20.772423645007819</v>
      </c>
      <c r="BW782" s="109">
        <v>0</v>
      </c>
      <c r="BX782" s="110">
        <v>748.43705298735165</v>
      </c>
      <c r="BY782" s="110">
        <v>3395.8635467511731</v>
      </c>
      <c r="BZ782" s="110">
        <v>2647.4264937638213</v>
      </c>
      <c r="CA782" s="111" t="s">
        <v>104</v>
      </c>
      <c r="CC782" s="103">
        <v>22.853350065521756</v>
      </c>
      <c r="CD782" s="103">
        <v>23.727282571770804</v>
      </c>
      <c r="CE782" s="103">
        <v>0.87393250624905117</v>
      </c>
      <c r="CF782" s="104">
        <v>967.29978831956953</v>
      </c>
      <c r="CG782" s="104">
        <v>3659.5340413597946</v>
      </c>
      <c r="CH782" s="104">
        <v>2692.2342530402207</v>
      </c>
    </row>
    <row r="783" spans="2:86" x14ac:dyDescent="0.2">
      <c r="B783" s="105">
        <v>778</v>
      </c>
      <c r="C783" s="109">
        <v>24.310435111787733</v>
      </c>
      <c r="D783" s="109">
        <v>5</v>
      </c>
      <c r="E783" s="109">
        <v>5.9818777856809362</v>
      </c>
      <c r="F783" s="110">
        <v>133.42021335582717</v>
      </c>
      <c r="G783" s="109">
        <v>25</v>
      </c>
      <c r="H783" s="109">
        <v>25.292312897468669</v>
      </c>
      <c r="I783" s="109">
        <v>0.29231289746866906</v>
      </c>
      <c r="J783" s="110">
        <v>936.03653490018758</v>
      </c>
      <c r="K783" s="110">
        <v>4750</v>
      </c>
      <c r="L783" s="110">
        <v>3813.9634650998123</v>
      </c>
      <c r="M783" s="111" t="s">
        <v>105</v>
      </c>
      <c r="O783" s="103">
        <v>21.718862501380436</v>
      </c>
      <c r="P783" s="103">
        <v>22.123997271442278</v>
      </c>
      <c r="Q783" s="103">
        <v>0.40513477006183735</v>
      </c>
      <c r="R783" s="104">
        <v>874.55034884016709</v>
      </c>
      <c r="S783" s="104">
        <v>4008.0456358525917</v>
      </c>
      <c r="T783" s="104">
        <v>3133.4952870124266</v>
      </c>
      <c r="X783" s="105">
        <v>778</v>
      </c>
      <c r="Y783" s="109">
        <v>22.620228836442937</v>
      </c>
      <c r="Z783" s="109">
        <v>2</v>
      </c>
      <c r="AA783" s="109">
        <v>5.8335460121665079</v>
      </c>
      <c r="AB783" s="110">
        <v>149.69802000873983</v>
      </c>
      <c r="AC783" s="109">
        <v>25</v>
      </c>
      <c r="AD783" s="109">
        <v>26.453774848609445</v>
      </c>
      <c r="AE783" s="109">
        <v>1.4537748486094451</v>
      </c>
      <c r="AF783" s="110">
        <v>1161.37749275844</v>
      </c>
      <c r="AG783" s="110">
        <v>4640</v>
      </c>
      <c r="AH783" s="110">
        <v>3478.62250724156</v>
      </c>
      <c r="AI783" s="111" t="s">
        <v>105</v>
      </c>
      <c r="AK783" s="103">
        <v>21.578885556112272</v>
      </c>
      <c r="AL783" s="103">
        <v>21.945466080036862</v>
      </c>
      <c r="AM783" s="103">
        <v>0.36658052392456991</v>
      </c>
      <c r="AN783" s="104">
        <v>864.35813186537678</v>
      </c>
      <c r="AO783" s="104">
        <v>4021.23024842926</v>
      </c>
      <c r="AP783" s="104">
        <v>3156.8721165638808</v>
      </c>
      <c r="AT783" s="105">
        <v>778</v>
      </c>
      <c r="AU783" s="109">
        <v>27.75381483038975</v>
      </c>
      <c r="AV783" s="109">
        <v>2</v>
      </c>
      <c r="AW783" s="109">
        <v>4.6304345716853206</v>
      </c>
      <c r="AX783" s="110">
        <v>154.3125842339349</v>
      </c>
      <c r="AY783" s="109">
        <v>25</v>
      </c>
      <c r="AZ783" s="109">
        <v>30.384249402075071</v>
      </c>
      <c r="BA783" s="109">
        <v>5.3842494020750706</v>
      </c>
      <c r="BB783" s="110">
        <v>1711.9499945451958</v>
      </c>
      <c r="BC783" s="110">
        <v>3850</v>
      </c>
      <c r="BD783" s="110">
        <v>2138.0500054548042</v>
      </c>
      <c r="BE783" s="111" t="s">
        <v>105</v>
      </c>
      <c r="BG783" s="103">
        <v>22.809977899228695</v>
      </c>
      <c r="BH783" s="103">
        <v>23.666924318365215</v>
      </c>
      <c r="BI783" s="103">
        <v>0.8569464191365207</v>
      </c>
      <c r="BJ783" s="104">
        <v>962.9644571653821</v>
      </c>
      <c r="BK783" s="104">
        <v>3586.3424432390616</v>
      </c>
      <c r="BL783" s="104">
        <v>2623.3779860736754</v>
      </c>
      <c r="BP783" s="105">
        <v>778</v>
      </c>
      <c r="BQ783" s="109">
        <v>20.558339988472266</v>
      </c>
      <c r="BR783" s="109">
        <v>2</v>
      </c>
      <c r="BS783" s="109">
        <v>3.182402851089035</v>
      </c>
      <c r="BT783" s="110">
        <v>173.46367683380961</v>
      </c>
      <c r="BU783" s="109">
        <v>21.7407428395613</v>
      </c>
      <c r="BV783" s="109">
        <v>21.7407428395613</v>
      </c>
      <c r="BW783" s="109">
        <v>0</v>
      </c>
      <c r="BX783" s="110">
        <v>825.68596202064862</v>
      </c>
      <c r="BY783" s="110">
        <v>3401.1114259341948</v>
      </c>
      <c r="BZ783" s="110">
        <v>2575.4254639135461</v>
      </c>
      <c r="CA783" s="111" t="s">
        <v>104</v>
      </c>
      <c r="CC783" s="103">
        <v>22.851919979113063</v>
      </c>
      <c r="CD783" s="103">
        <v>23.724729178798814</v>
      </c>
      <c r="CE783" s="103">
        <v>0.87280919968574899</v>
      </c>
      <c r="CF783" s="104">
        <v>967.117765406589</v>
      </c>
      <c r="CG783" s="104">
        <v>3659.201878615032</v>
      </c>
      <c r="CH783" s="104">
        <v>2692.0841132084383</v>
      </c>
    </row>
    <row r="784" spans="2:86" x14ac:dyDescent="0.2">
      <c r="B784" s="105">
        <v>779</v>
      </c>
      <c r="C784" s="109">
        <v>22.005722066163315</v>
      </c>
      <c r="D784" s="109">
        <v>1</v>
      </c>
      <c r="E784" s="109">
        <v>3.2341416202937645</v>
      </c>
      <c r="F784" s="110">
        <v>154.6158036991846</v>
      </c>
      <c r="G784" s="109">
        <v>24.239863686457081</v>
      </c>
      <c r="H784" s="109">
        <v>24.239863686457081</v>
      </c>
      <c r="I784" s="109">
        <v>0</v>
      </c>
      <c r="J784" s="110">
        <v>881.81171429289702</v>
      </c>
      <c r="K784" s="110">
        <v>4413.1754635622747</v>
      </c>
      <c r="L784" s="110">
        <v>3531.3637492693779</v>
      </c>
      <c r="M784" s="111" t="s">
        <v>104</v>
      </c>
      <c r="O784" s="103">
        <v>21.722098703158451</v>
      </c>
      <c r="P784" s="103">
        <v>22.126713402912127</v>
      </c>
      <c r="Q784" s="103">
        <v>0.40461469975367065</v>
      </c>
      <c r="R784" s="104">
        <v>874.55967023355959</v>
      </c>
      <c r="S784" s="104">
        <v>4008.5656998162754</v>
      </c>
      <c r="T784" s="104">
        <v>3134.0060295827179</v>
      </c>
      <c r="X784" s="105">
        <v>779</v>
      </c>
      <c r="Y784" s="109">
        <v>16.155181168295638</v>
      </c>
      <c r="Z784" s="109">
        <v>0</v>
      </c>
      <c r="AA784" s="109">
        <v>2.7086037558868687</v>
      </c>
      <c r="AB784" s="110">
        <v>141.69366898980414</v>
      </c>
      <c r="AC784" s="109">
        <v>18.863784924182507</v>
      </c>
      <c r="AD784" s="109">
        <v>18.863784924182507</v>
      </c>
      <c r="AE784" s="109">
        <v>0</v>
      </c>
      <c r="AF784" s="110">
        <v>707.60721671527938</v>
      </c>
      <c r="AG784" s="110">
        <v>3395.4812863528514</v>
      </c>
      <c r="AH784" s="110">
        <v>2687.8740696375721</v>
      </c>
      <c r="AI784" s="111" t="s">
        <v>104</v>
      </c>
      <c r="AK784" s="103">
        <v>21.575400189447407</v>
      </c>
      <c r="AL784" s="103">
        <v>21.941510135035763</v>
      </c>
      <c r="AM784" s="103">
        <v>0.36610994558833809</v>
      </c>
      <c r="AN784" s="104">
        <v>864.15691117840606</v>
      </c>
      <c r="AO784" s="104">
        <v>4020.4269763341686</v>
      </c>
      <c r="AP784" s="104">
        <v>3156.2700651557598</v>
      </c>
      <c r="AT784" s="105">
        <v>779</v>
      </c>
      <c r="AU784" s="109">
        <v>23.28144474159269</v>
      </c>
      <c r="AV784" s="109">
        <v>2</v>
      </c>
      <c r="AW784" s="109">
        <v>5.7100442163031353</v>
      </c>
      <c r="AX784" s="110">
        <v>168.84977994619868</v>
      </c>
      <c r="AY784" s="109">
        <v>25</v>
      </c>
      <c r="AZ784" s="109">
        <v>26.991488957895825</v>
      </c>
      <c r="BA784" s="109">
        <v>1.9914889578958253</v>
      </c>
      <c r="BB784" s="110">
        <v>1217.5731236305724</v>
      </c>
      <c r="BC784" s="110">
        <v>3850</v>
      </c>
      <c r="BD784" s="110">
        <v>2632.4268763694276</v>
      </c>
      <c r="BE784" s="111" t="s">
        <v>105</v>
      </c>
      <c r="BG784" s="103">
        <v>22.812789224133407</v>
      </c>
      <c r="BH784" s="103">
        <v>23.67119205217719</v>
      </c>
      <c r="BI784" s="103">
        <v>0.85840282804378554</v>
      </c>
      <c r="BJ784" s="104">
        <v>963.29129755879057</v>
      </c>
      <c r="BK784" s="104">
        <v>3586.6808996662257</v>
      </c>
      <c r="BL784" s="104">
        <v>2623.3896021074315</v>
      </c>
      <c r="BP784" s="105">
        <v>779</v>
      </c>
      <c r="BQ784" s="109">
        <v>20.563746237118451</v>
      </c>
      <c r="BR784" s="109">
        <v>4</v>
      </c>
      <c r="BS784" s="109">
        <v>6.1121622399191899</v>
      </c>
      <c r="BT784" s="110">
        <v>121.76225719274213</v>
      </c>
      <c r="BU784" s="109">
        <v>22.675908477037641</v>
      </c>
      <c r="BV784" s="109">
        <v>22.675908477037641</v>
      </c>
      <c r="BW784" s="109">
        <v>0</v>
      </c>
      <c r="BX784" s="110">
        <v>802.03951150387138</v>
      </c>
      <c r="BY784" s="110">
        <v>3681.3862715556461</v>
      </c>
      <c r="BZ784" s="110">
        <v>2879.3467600517747</v>
      </c>
      <c r="CA784" s="111" t="s">
        <v>104</v>
      </c>
      <c r="CC784" s="103">
        <v>22.851694033667524</v>
      </c>
      <c r="CD784" s="103">
        <v>23.723382810760608</v>
      </c>
      <c r="CE784" s="103">
        <v>0.87168877709308445</v>
      </c>
      <c r="CF784" s="104">
        <v>966.90585493944809</v>
      </c>
      <c r="CG784" s="104">
        <v>3659.2303566547503</v>
      </c>
      <c r="CH784" s="104">
        <v>2692.3245017152976</v>
      </c>
    </row>
    <row r="785" spans="2:86" x14ac:dyDescent="0.2">
      <c r="B785" s="105">
        <v>780</v>
      </c>
      <c r="C785" s="109">
        <v>24.608200854545629</v>
      </c>
      <c r="D785" s="109">
        <v>1</v>
      </c>
      <c r="E785" s="109">
        <v>3.2201753937716942</v>
      </c>
      <c r="F785" s="110">
        <v>120.04697625301623</v>
      </c>
      <c r="G785" s="109">
        <v>25</v>
      </c>
      <c r="H785" s="109">
        <v>26.828376248317323</v>
      </c>
      <c r="I785" s="109">
        <v>1.8283762483173227</v>
      </c>
      <c r="J785" s="110">
        <v>1199.1547009501344</v>
      </c>
      <c r="K785" s="110">
        <v>4550</v>
      </c>
      <c r="L785" s="110">
        <v>3350.8452990498654</v>
      </c>
      <c r="M785" s="111" t="s">
        <v>105</v>
      </c>
      <c r="O785" s="103">
        <v>21.726301140718505</v>
      </c>
      <c r="P785" s="103">
        <v>22.132741175790855</v>
      </c>
      <c r="Q785" s="103">
        <v>0.40644003507234205</v>
      </c>
      <c r="R785" s="104">
        <v>874.97581770883721</v>
      </c>
      <c r="S785" s="104">
        <v>4009.2598463549725</v>
      </c>
      <c r="T785" s="104">
        <v>3134.2840286461374</v>
      </c>
      <c r="X785" s="105">
        <v>780</v>
      </c>
      <c r="Y785" s="109">
        <v>13.617456130840679</v>
      </c>
      <c r="Z785" s="109">
        <v>1</v>
      </c>
      <c r="AA785" s="109">
        <v>5.8363551032410301</v>
      </c>
      <c r="AB785" s="110">
        <v>154.89643245243116</v>
      </c>
      <c r="AC785" s="109">
        <v>18.453811234081709</v>
      </c>
      <c r="AD785" s="109">
        <v>18.453811234081709</v>
      </c>
      <c r="AE785" s="109">
        <v>0</v>
      </c>
      <c r="AF785" s="110">
        <v>708.51076947488241</v>
      </c>
      <c r="AG785" s="110">
        <v>3391.6860221347074</v>
      </c>
      <c r="AH785" s="110">
        <v>2683.1752526598248</v>
      </c>
      <c r="AI785" s="111" t="s">
        <v>104</v>
      </c>
      <c r="AK785" s="103">
        <v>21.571398152325141</v>
      </c>
      <c r="AL785" s="103">
        <v>21.937038726188387</v>
      </c>
      <c r="AM785" s="103">
        <v>0.36564057386322485</v>
      </c>
      <c r="AN785" s="104">
        <v>863.95736484288875</v>
      </c>
      <c r="AO785" s="104">
        <v>4019.6208981877585</v>
      </c>
      <c r="AP785" s="104">
        <v>3155.6635333448671</v>
      </c>
      <c r="AT785" s="105">
        <v>780</v>
      </c>
      <c r="AU785" s="109">
        <v>25.073085946664232</v>
      </c>
      <c r="AV785" s="109">
        <v>6</v>
      </c>
      <c r="AW785" s="109">
        <v>4.8321401697877686</v>
      </c>
      <c r="AX785" s="110">
        <v>165.85107532862233</v>
      </c>
      <c r="AY785" s="109">
        <v>23.905226116451999</v>
      </c>
      <c r="AZ785" s="109">
        <v>23.905226116451999</v>
      </c>
      <c r="BA785" s="109">
        <v>0</v>
      </c>
      <c r="BB785" s="110">
        <v>883.00785882218224</v>
      </c>
      <c r="BC785" s="110">
        <v>3885.7839174677997</v>
      </c>
      <c r="BD785" s="110">
        <v>3002.7760586456175</v>
      </c>
      <c r="BE785" s="111" t="s">
        <v>104</v>
      </c>
      <c r="BG785" s="103">
        <v>22.814189784251763</v>
      </c>
      <c r="BH785" s="103">
        <v>23.671492095849334</v>
      </c>
      <c r="BI785" s="103">
        <v>0.85730231159757553</v>
      </c>
      <c r="BJ785" s="104">
        <v>963.18837007323089</v>
      </c>
      <c r="BK785" s="104">
        <v>3587.0643650736638</v>
      </c>
      <c r="BL785" s="104">
        <v>2623.8759950004292</v>
      </c>
      <c r="BP785" s="105">
        <v>780</v>
      </c>
      <c r="BQ785" s="109">
        <v>21.905641112251832</v>
      </c>
      <c r="BR785" s="109">
        <v>5</v>
      </c>
      <c r="BS785" s="109">
        <v>3.8703816158195443</v>
      </c>
      <c r="BT785" s="110">
        <v>170.75029884270162</v>
      </c>
      <c r="BU785" s="109">
        <v>20.776022728071375</v>
      </c>
      <c r="BV785" s="109">
        <v>20.776022728071375</v>
      </c>
      <c r="BW785" s="109">
        <v>0</v>
      </c>
      <c r="BX785" s="110">
        <v>794.03098068484292</v>
      </c>
      <c r="BY785" s="110">
        <v>3466.4034092107063</v>
      </c>
      <c r="BZ785" s="110">
        <v>2672.3724285258631</v>
      </c>
      <c r="CA785" s="111" t="s">
        <v>104</v>
      </c>
      <c r="CC785" s="103">
        <v>22.849032916609069</v>
      </c>
      <c r="CD785" s="103">
        <v>23.719604143987929</v>
      </c>
      <c r="CE785" s="103">
        <v>0.8705712273788625</v>
      </c>
      <c r="CF785" s="104">
        <v>966.68422048527555</v>
      </c>
      <c r="CG785" s="104">
        <v>3658.9831426195651</v>
      </c>
      <c r="CH785" s="104">
        <v>2692.298922134285</v>
      </c>
    </row>
    <row r="786" spans="2:86" x14ac:dyDescent="0.2">
      <c r="B786" s="105">
        <v>781</v>
      </c>
      <c r="C786" s="109">
        <v>20.347272589573567</v>
      </c>
      <c r="D786" s="109">
        <v>2</v>
      </c>
      <c r="E786" s="109">
        <v>3.1115425521420481</v>
      </c>
      <c r="F786" s="110">
        <v>151.59589582945364</v>
      </c>
      <c r="G786" s="109">
        <v>21.458815141715615</v>
      </c>
      <c r="H786" s="109">
        <v>21.458815141715615</v>
      </c>
      <c r="I786" s="109">
        <v>0</v>
      </c>
      <c r="J786" s="110">
        <v>795.3603500809221</v>
      </c>
      <c r="K786" s="110">
        <v>3962.5867255088106</v>
      </c>
      <c r="L786" s="110">
        <v>3167.2263754278883</v>
      </c>
      <c r="M786" s="111" t="s">
        <v>104</v>
      </c>
      <c r="O786" s="103">
        <v>21.725958649042447</v>
      </c>
      <c r="P786" s="103">
        <v>22.131878274338774</v>
      </c>
      <c r="Q786" s="103">
        <v>0.40591962529632108</v>
      </c>
      <c r="R786" s="104">
        <v>874.87387728933913</v>
      </c>
      <c r="S786" s="104">
        <v>4009.2000856368595</v>
      </c>
      <c r="T786" s="104">
        <v>3134.3262083475224</v>
      </c>
      <c r="X786" s="105">
        <v>781</v>
      </c>
      <c r="Y786" s="109">
        <v>24.646794921692525</v>
      </c>
      <c r="Z786" s="109">
        <v>4</v>
      </c>
      <c r="AA786" s="109">
        <v>3.666150549614053</v>
      </c>
      <c r="AB786" s="110">
        <v>150.30724562155169</v>
      </c>
      <c r="AC786" s="109">
        <v>24.312945471306577</v>
      </c>
      <c r="AD786" s="109">
        <v>24.312945471306577</v>
      </c>
      <c r="AE786" s="109">
        <v>0</v>
      </c>
      <c r="AF786" s="110">
        <v>879.69560976074899</v>
      </c>
      <c r="AG786" s="110">
        <v>4656.3301848351839</v>
      </c>
      <c r="AH786" s="110">
        <v>3776.6345750744349</v>
      </c>
      <c r="AI786" s="111" t="s">
        <v>104</v>
      </c>
      <c r="AK786" s="103">
        <v>21.574908456190673</v>
      </c>
      <c r="AL786" s="103">
        <v>21.940080860305056</v>
      </c>
      <c r="AM786" s="103">
        <v>0.36517240411436031</v>
      </c>
      <c r="AN786" s="104">
        <v>863.97751624483215</v>
      </c>
      <c r="AO786" s="104">
        <v>4020.4361469542723</v>
      </c>
      <c r="AP786" s="104">
        <v>3156.4586307094378</v>
      </c>
      <c r="AT786" s="105">
        <v>781</v>
      </c>
      <c r="AU786" s="109">
        <v>22.41191434343499</v>
      </c>
      <c r="AV786" s="109">
        <v>1</v>
      </c>
      <c r="AW786" s="109">
        <v>5.7707000289907526</v>
      </c>
      <c r="AX786" s="110">
        <v>106.99561161980849</v>
      </c>
      <c r="AY786" s="109">
        <v>25</v>
      </c>
      <c r="AZ786" s="109">
        <v>27.182614372425743</v>
      </c>
      <c r="BA786" s="109">
        <v>2.1826143724257427</v>
      </c>
      <c r="BB786" s="110">
        <v>1184.3877674836699</v>
      </c>
      <c r="BC786" s="110">
        <v>3800</v>
      </c>
      <c r="BD786" s="110">
        <v>2615.6122325163301</v>
      </c>
      <c r="BE786" s="111" t="s">
        <v>105</v>
      </c>
      <c r="BG786" s="103">
        <v>22.816988516922375</v>
      </c>
      <c r="BH786" s="103">
        <v>23.675987770979393</v>
      </c>
      <c r="BI786" s="103">
        <v>0.85899925405702271</v>
      </c>
      <c r="BJ786" s="104">
        <v>963.47159593419178</v>
      </c>
      <c r="BK786" s="104">
        <v>3587.3370099327244</v>
      </c>
      <c r="BL786" s="104">
        <v>2623.8654139985288</v>
      </c>
      <c r="BP786" s="105">
        <v>781</v>
      </c>
      <c r="BQ786" s="109">
        <v>24.515776657797797</v>
      </c>
      <c r="BR786" s="109">
        <v>4</v>
      </c>
      <c r="BS786" s="109">
        <v>5.191310676141498</v>
      </c>
      <c r="BT786" s="110">
        <v>154.17255795013853</v>
      </c>
      <c r="BU786" s="109">
        <v>25</v>
      </c>
      <c r="BV786" s="109">
        <v>25.707087333939295</v>
      </c>
      <c r="BW786" s="109">
        <v>0.70708733393929535</v>
      </c>
      <c r="BX786" s="110">
        <v>1010.2356580410328</v>
      </c>
      <c r="BY786" s="110">
        <v>4030</v>
      </c>
      <c r="BZ786" s="110">
        <v>3019.7643419589672</v>
      </c>
      <c r="CA786" s="111" t="s">
        <v>105</v>
      </c>
      <c r="CC786" s="103">
        <v>22.851787035793947</v>
      </c>
      <c r="CD786" s="103">
        <v>23.722148936804768</v>
      </c>
      <c r="CE786" s="103">
        <v>0.87036190101082211</v>
      </c>
      <c r="CF786" s="104">
        <v>966.73998416972597</v>
      </c>
      <c r="CG786" s="104">
        <v>3659.4581962141624</v>
      </c>
      <c r="CH786" s="104">
        <v>2692.7182120444318</v>
      </c>
    </row>
    <row r="787" spans="2:86" x14ac:dyDescent="0.2">
      <c r="B787" s="105">
        <v>782</v>
      </c>
      <c r="C787" s="109">
        <v>18.870056158986117</v>
      </c>
      <c r="D787" s="109">
        <v>4</v>
      </c>
      <c r="E787" s="109">
        <v>3.7546918122446939</v>
      </c>
      <c r="F787" s="110">
        <v>146.28091862418893</v>
      </c>
      <c r="G787" s="109">
        <v>18.624747971230811</v>
      </c>
      <c r="H787" s="109">
        <v>18.624747971230811</v>
      </c>
      <c r="I787" s="109">
        <v>0</v>
      </c>
      <c r="J787" s="110">
        <v>705.02335776111318</v>
      </c>
      <c r="K787" s="110">
        <v>3552.4546348215458</v>
      </c>
      <c r="L787" s="110">
        <v>2847.4312770604329</v>
      </c>
      <c r="M787" s="111" t="s">
        <v>104</v>
      </c>
      <c r="O787" s="103">
        <v>21.721992906487696</v>
      </c>
      <c r="P787" s="103">
        <v>22.127393452979298</v>
      </c>
      <c r="Q787" s="103">
        <v>0.40540054649159435</v>
      </c>
      <c r="R787" s="104">
        <v>874.65667713648975</v>
      </c>
      <c r="S787" s="104">
        <v>4008.6160121703438</v>
      </c>
      <c r="T787" s="104">
        <v>3133.9593350338564</v>
      </c>
      <c r="X787" s="105">
        <v>782</v>
      </c>
      <c r="Y787" s="109">
        <v>23.008730208368441</v>
      </c>
      <c r="Z787" s="109">
        <v>1</v>
      </c>
      <c r="AA787" s="109">
        <v>5.7925516592533395</v>
      </c>
      <c r="AB787" s="110">
        <v>198.89995935344533</v>
      </c>
      <c r="AC787" s="109">
        <v>25</v>
      </c>
      <c r="AD787" s="109">
        <v>27.801281867621782</v>
      </c>
      <c r="AE787" s="109">
        <v>2.8012818676217819</v>
      </c>
      <c r="AF787" s="110">
        <v>1453.1306955253663</v>
      </c>
      <c r="AG787" s="110">
        <v>4570</v>
      </c>
      <c r="AH787" s="110">
        <v>3116.8693044746337</v>
      </c>
      <c r="AI787" s="111" t="s">
        <v>105</v>
      </c>
      <c r="AK787" s="103">
        <v>21.579288368650786</v>
      </c>
      <c r="AL787" s="103">
        <v>21.947576002258145</v>
      </c>
      <c r="AM787" s="103">
        <v>0.36828763360733657</v>
      </c>
      <c r="AN787" s="104">
        <v>864.73090905721131</v>
      </c>
      <c r="AO787" s="104">
        <v>4021.1389140297783</v>
      </c>
      <c r="AP787" s="104">
        <v>3156.4080049725644</v>
      </c>
      <c r="AT787" s="105">
        <v>782</v>
      </c>
      <c r="AU787" s="109">
        <v>15.93074789572783</v>
      </c>
      <c r="AV787" s="109">
        <v>4</v>
      </c>
      <c r="AW787" s="109">
        <v>5.1425293587544196</v>
      </c>
      <c r="AX787" s="110">
        <v>169.69171843063907</v>
      </c>
      <c r="AY787" s="109">
        <v>17.07327725448225</v>
      </c>
      <c r="AZ787" s="109">
        <v>17.07327725448225</v>
      </c>
      <c r="BA787" s="109">
        <v>0</v>
      </c>
      <c r="BB787" s="110">
        <v>681.89003606510653</v>
      </c>
      <c r="BC787" s="110">
        <v>2760.9915881723373</v>
      </c>
      <c r="BD787" s="110">
        <v>2079.1015521072309</v>
      </c>
      <c r="BE787" s="111" t="s">
        <v>104</v>
      </c>
      <c r="BG787" s="103">
        <v>22.809643617609794</v>
      </c>
      <c r="BH787" s="103">
        <v>23.667544407147556</v>
      </c>
      <c r="BI787" s="103">
        <v>0.85790078953776816</v>
      </c>
      <c r="BJ787" s="104">
        <v>963.11151721313161</v>
      </c>
      <c r="BK787" s="104">
        <v>3586.2803022322637</v>
      </c>
      <c r="BL787" s="104">
        <v>2623.1687850191279</v>
      </c>
      <c r="BP787" s="105">
        <v>782</v>
      </c>
      <c r="BQ787" s="109">
        <v>21.6047601482143</v>
      </c>
      <c r="BR787" s="109">
        <v>4</v>
      </c>
      <c r="BS787" s="109">
        <v>4.1289993848596147</v>
      </c>
      <c r="BT787" s="110">
        <v>124.73814718949532</v>
      </c>
      <c r="BU787" s="109">
        <v>21.733759533073915</v>
      </c>
      <c r="BV787" s="109">
        <v>21.733759533073915</v>
      </c>
      <c r="BW787" s="109">
        <v>0</v>
      </c>
      <c r="BX787" s="110">
        <v>776.75093318171275</v>
      </c>
      <c r="BY787" s="110">
        <v>3540.0639299610871</v>
      </c>
      <c r="BZ787" s="110">
        <v>2763.3129967793743</v>
      </c>
      <c r="CA787" s="111" t="s">
        <v>104</v>
      </c>
      <c r="CC787" s="103">
        <v>22.850357333105048</v>
      </c>
      <c r="CD787" s="103">
        <v>23.719606239357546</v>
      </c>
      <c r="CE787" s="103">
        <v>0.86924890625249618</v>
      </c>
      <c r="CF787" s="104">
        <v>966.49703141910197</v>
      </c>
      <c r="CG787" s="104">
        <v>3659.3055181243244</v>
      </c>
      <c r="CH787" s="104">
        <v>2692.8084867052185</v>
      </c>
    </row>
    <row r="788" spans="2:86" x14ac:dyDescent="0.2">
      <c r="B788" s="105">
        <v>783</v>
      </c>
      <c r="C788" s="109">
        <v>18.942083760733951</v>
      </c>
      <c r="D788" s="109">
        <v>2</v>
      </c>
      <c r="E788" s="109">
        <v>4.4771409496470067</v>
      </c>
      <c r="F788" s="110">
        <v>139.74602925850894</v>
      </c>
      <c r="G788" s="109">
        <v>21.419224710380959</v>
      </c>
      <c r="H788" s="109">
        <v>21.419224710380959</v>
      </c>
      <c r="I788" s="109">
        <v>0</v>
      </c>
      <c r="J788" s="110">
        <v>782.3227705699378</v>
      </c>
      <c r="K788" s="110">
        <v>3955.4604478685728</v>
      </c>
      <c r="L788" s="110">
        <v>3173.137677298635</v>
      </c>
      <c r="M788" s="111" t="s">
        <v>104</v>
      </c>
      <c r="O788" s="103">
        <v>21.721606229353462</v>
      </c>
      <c r="P788" s="103">
        <v>22.126489022912125</v>
      </c>
      <c r="Q788" s="103">
        <v>0.40488279355865492</v>
      </c>
      <c r="R788" s="104">
        <v>874.53875388416975</v>
      </c>
      <c r="S788" s="104">
        <v>4008.5481251150418</v>
      </c>
      <c r="T788" s="104">
        <v>3134.009371230874</v>
      </c>
      <c r="X788" s="105">
        <v>783</v>
      </c>
      <c r="Y788" s="109">
        <v>24.48918337994721</v>
      </c>
      <c r="Z788" s="109">
        <v>1</v>
      </c>
      <c r="AA788" s="109">
        <v>5.9045248435941913</v>
      </c>
      <c r="AB788" s="110">
        <v>159.23640279071941</v>
      </c>
      <c r="AC788" s="109">
        <v>25</v>
      </c>
      <c r="AD788" s="109">
        <v>29.393708223541402</v>
      </c>
      <c r="AE788" s="109">
        <v>4.3937082235414024</v>
      </c>
      <c r="AF788" s="110">
        <v>1700.103883028172</v>
      </c>
      <c r="AG788" s="110">
        <v>4570</v>
      </c>
      <c r="AH788" s="110">
        <v>2869.8961169718277</v>
      </c>
      <c r="AI788" s="111" t="s">
        <v>105</v>
      </c>
      <c r="AK788" s="103">
        <v>21.58365709359504</v>
      </c>
      <c r="AL788" s="103">
        <v>21.957085749667193</v>
      </c>
      <c r="AM788" s="103">
        <v>0.37342865607213105</v>
      </c>
      <c r="AN788" s="104">
        <v>865.79779663571833</v>
      </c>
      <c r="AO788" s="104">
        <v>4021.8398860425118</v>
      </c>
      <c r="AP788" s="104">
        <v>3156.0420894067911</v>
      </c>
      <c r="AT788" s="105">
        <v>783</v>
      </c>
      <c r="AU788" s="109">
        <v>20.564926957652883</v>
      </c>
      <c r="AV788" s="109">
        <v>2</v>
      </c>
      <c r="AW788" s="109">
        <v>6.0547070577830784</v>
      </c>
      <c r="AX788" s="110">
        <v>141.13981335315694</v>
      </c>
      <c r="AY788" s="109">
        <v>24.619634015435963</v>
      </c>
      <c r="AZ788" s="109">
        <v>24.619634015435963</v>
      </c>
      <c r="BA788" s="109">
        <v>0</v>
      </c>
      <c r="BB788" s="110">
        <v>879.72883381623581</v>
      </c>
      <c r="BC788" s="110">
        <v>3792.9451023153943</v>
      </c>
      <c r="BD788" s="110">
        <v>2913.2162684991586</v>
      </c>
      <c r="BE788" s="111" t="s">
        <v>104</v>
      </c>
      <c r="BG788" s="103">
        <v>22.811955227313273</v>
      </c>
      <c r="BH788" s="103">
        <v>23.668760358115996</v>
      </c>
      <c r="BI788" s="103">
        <v>0.85680513080272636</v>
      </c>
      <c r="BJ788" s="104">
        <v>963.00502591888278</v>
      </c>
      <c r="BK788" s="104">
        <v>3586.5442419513993</v>
      </c>
      <c r="BL788" s="104">
        <v>2623.5392160325123</v>
      </c>
      <c r="BP788" s="105">
        <v>783</v>
      </c>
      <c r="BQ788" s="109">
        <v>19.728394720099807</v>
      </c>
      <c r="BR788" s="109">
        <v>0</v>
      </c>
      <c r="BS788" s="109">
        <v>6.1661082176388087</v>
      </c>
      <c r="BT788" s="110">
        <v>145.63918577640689</v>
      </c>
      <c r="BU788" s="109">
        <v>25</v>
      </c>
      <c r="BV788" s="109">
        <v>25.894502937738615</v>
      </c>
      <c r="BW788" s="109">
        <v>0.89450293773861489</v>
      </c>
      <c r="BX788" s="110">
        <v>1029.8146264371992</v>
      </c>
      <c r="BY788" s="110">
        <v>3750</v>
      </c>
      <c r="BZ788" s="110">
        <v>2720.185373562801</v>
      </c>
      <c r="CA788" s="111" t="s">
        <v>105</v>
      </c>
      <c r="CC788" s="103">
        <v>22.853102726038504</v>
      </c>
      <c r="CD788" s="103">
        <v>23.722383885204774</v>
      </c>
      <c r="CE788" s="103">
        <v>0.86928115916627158</v>
      </c>
      <c r="CF788" s="104">
        <v>966.57789680226676</v>
      </c>
      <c r="CG788" s="104">
        <v>3659.4213476030932</v>
      </c>
      <c r="CH788" s="104">
        <v>2692.8434508008222</v>
      </c>
    </row>
    <row r="789" spans="2:86" x14ac:dyDescent="0.2">
      <c r="B789" s="105">
        <v>784</v>
      </c>
      <c r="C789" s="109">
        <v>19.685745749061876</v>
      </c>
      <c r="D789" s="109">
        <v>3</v>
      </c>
      <c r="E789" s="109">
        <v>5.2338124558309271</v>
      </c>
      <c r="F789" s="110">
        <v>161.98235183328936</v>
      </c>
      <c r="G789" s="109">
        <v>21.919558204892802</v>
      </c>
      <c r="H789" s="109">
        <v>21.919558204892802</v>
      </c>
      <c r="I789" s="109">
        <v>0</v>
      </c>
      <c r="J789" s="110">
        <v>819.56909798007348</v>
      </c>
      <c r="K789" s="110">
        <v>4095.5204768807043</v>
      </c>
      <c r="L789" s="110">
        <v>3275.951378900631</v>
      </c>
      <c r="M789" s="111" t="s">
        <v>104</v>
      </c>
      <c r="O789" s="103">
        <v>21.721858719118181</v>
      </c>
      <c r="P789" s="103">
        <v>22.126225080542202</v>
      </c>
      <c r="Q789" s="103">
        <v>0.40436636142401378</v>
      </c>
      <c r="R789" s="104">
        <v>874.46863952714921</v>
      </c>
      <c r="S789" s="104">
        <v>4008.6590592371917</v>
      </c>
      <c r="T789" s="104">
        <v>3134.1904197100448</v>
      </c>
      <c r="X789" s="105">
        <v>784</v>
      </c>
      <c r="Y789" s="109">
        <v>17.588637713091362</v>
      </c>
      <c r="Z789" s="109">
        <v>1</v>
      </c>
      <c r="AA789" s="109">
        <v>2.689562726264612</v>
      </c>
      <c r="AB789" s="110">
        <v>140.64676426179992</v>
      </c>
      <c r="AC789" s="109">
        <v>19.278200439355974</v>
      </c>
      <c r="AD789" s="109">
        <v>19.278200439355974</v>
      </c>
      <c r="AE789" s="109">
        <v>0</v>
      </c>
      <c r="AF789" s="110">
        <v>718.99277744247911</v>
      </c>
      <c r="AG789" s="110">
        <v>3540.0760790840754</v>
      </c>
      <c r="AH789" s="110">
        <v>2821.0833016415963</v>
      </c>
      <c r="AI789" s="111" t="s">
        <v>104</v>
      </c>
      <c r="AK789" s="103">
        <v>21.580716460107489</v>
      </c>
      <c r="AL789" s="103">
        <v>21.953668804118326</v>
      </c>
      <c r="AM789" s="103">
        <v>0.37295234401081456</v>
      </c>
      <c r="AN789" s="104">
        <v>865.6105453357269</v>
      </c>
      <c r="AO789" s="104">
        <v>4021.2253913907794</v>
      </c>
      <c r="AP789" s="104">
        <v>3155.6148460550498</v>
      </c>
      <c r="AT789" s="105">
        <v>784</v>
      </c>
      <c r="AU789" s="109">
        <v>14.624995195875465</v>
      </c>
      <c r="AV789" s="109">
        <v>2</v>
      </c>
      <c r="AW789" s="109">
        <v>3.1304605208169738</v>
      </c>
      <c r="AX789" s="110">
        <v>140.14644423249035</v>
      </c>
      <c r="AY789" s="109">
        <v>15.755455716692438</v>
      </c>
      <c r="AZ789" s="109">
        <v>15.755455716692438</v>
      </c>
      <c r="BA789" s="109">
        <v>0</v>
      </c>
      <c r="BB789" s="110">
        <v>612.8101157332635</v>
      </c>
      <c r="BC789" s="110">
        <v>2463.3183575038656</v>
      </c>
      <c r="BD789" s="110">
        <v>1850.5082417706021</v>
      </c>
      <c r="BE789" s="111" t="s">
        <v>104</v>
      </c>
      <c r="BG789" s="103">
        <v>22.802954590182377</v>
      </c>
      <c r="BH789" s="103">
        <v>23.658666857297852</v>
      </c>
      <c r="BI789" s="103">
        <v>0.85571226711547788</v>
      </c>
      <c r="BJ789" s="104">
        <v>962.5583487375236</v>
      </c>
      <c r="BK789" s="104">
        <v>3585.1115558742977</v>
      </c>
      <c r="BL789" s="104">
        <v>2622.5532071367702</v>
      </c>
      <c r="BP789" s="105">
        <v>784</v>
      </c>
      <c r="BQ789" s="109">
        <v>24.310708936857971</v>
      </c>
      <c r="BR789" s="109">
        <v>1</v>
      </c>
      <c r="BS789" s="109">
        <v>4.8567172225612421</v>
      </c>
      <c r="BT789" s="110">
        <v>152.06179233911323</v>
      </c>
      <c r="BU789" s="109">
        <v>25</v>
      </c>
      <c r="BV789" s="109">
        <v>28.167426159419215</v>
      </c>
      <c r="BW789" s="109">
        <v>3.1674261594192146</v>
      </c>
      <c r="BX789" s="110">
        <v>1377.1757162519955</v>
      </c>
      <c r="BY789" s="110">
        <v>3820</v>
      </c>
      <c r="BZ789" s="110">
        <v>2442.8242837480047</v>
      </c>
      <c r="CA789" s="111" t="s">
        <v>105</v>
      </c>
      <c r="CC789" s="103">
        <v>22.855841115418556</v>
      </c>
      <c r="CD789" s="103">
        <v>23.728053581983112</v>
      </c>
      <c r="CE789" s="103">
        <v>0.87221246656455331</v>
      </c>
      <c r="CF789" s="104">
        <v>967.10161851074849</v>
      </c>
      <c r="CG789" s="104">
        <v>3659.6261673127829</v>
      </c>
      <c r="CH789" s="104">
        <v>2692.52454880203</v>
      </c>
    </row>
    <row r="790" spans="2:86" x14ac:dyDescent="0.2">
      <c r="B790" s="105">
        <v>785</v>
      </c>
      <c r="C790" s="109">
        <v>19.427616940850907</v>
      </c>
      <c r="D790" s="109">
        <v>0</v>
      </c>
      <c r="E790" s="109">
        <v>2.340399780743081</v>
      </c>
      <c r="F790" s="110">
        <v>162.10593991695694</v>
      </c>
      <c r="G790" s="109">
        <v>21.768016721593987</v>
      </c>
      <c r="H790" s="109">
        <v>21.768016721593987</v>
      </c>
      <c r="I790" s="109">
        <v>0</v>
      </c>
      <c r="J790" s="110">
        <v>815.14644156477652</v>
      </c>
      <c r="K790" s="110">
        <v>3918.2430098869177</v>
      </c>
      <c r="L790" s="110">
        <v>3103.0965683221411</v>
      </c>
      <c r="M790" s="111" t="s">
        <v>104</v>
      </c>
      <c r="O790" s="103">
        <v>21.721917519121334</v>
      </c>
      <c r="P790" s="103">
        <v>22.125768764161375</v>
      </c>
      <c r="Q790" s="103">
        <v>0.40385124504003411</v>
      </c>
      <c r="R790" s="104">
        <v>874.39306984821621</v>
      </c>
      <c r="S790" s="104">
        <v>4008.5438795564905</v>
      </c>
      <c r="T790" s="104">
        <v>3134.1508097082769</v>
      </c>
      <c r="X790" s="105">
        <v>785</v>
      </c>
      <c r="Y790" s="109">
        <v>19.510164987234205</v>
      </c>
      <c r="Z790" s="109">
        <v>2</v>
      </c>
      <c r="AA790" s="109">
        <v>3.6968834390618515</v>
      </c>
      <c r="AB790" s="110">
        <v>157.21430302753578</v>
      </c>
      <c r="AC790" s="109">
        <v>21.207048426296055</v>
      </c>
      <c r="AD790" s="109">
        <v>21.207048426296055</v>
      </c>
      <c r="AE790" s="109">
        <v>0</v>
      </c>
      <c r="AF790" s="110">
        <v>793.42575581641745</v>
      </c>
      <c r="AG790" s="110">
        <v>3957.2687167332897</v>
      </c>
      <c r="AH790" s="110">
        <v>3163.8429609168725</v>
      </c>
      <c r="AI790" s="111" t="s">
        <v>104</v>
      </c>
      <c r="AK790" s="103">
        <v>21.580240449873333</v>
      </c>
      <c r="AL790" s="103">
        <v>21.952717695356768</v>
      </c>
      <c r="AM790" s="103">
        <v>0.37247724548341227</v>
      </c>
      <c r="AN790" s="104">
        <v>865.51859018984237</v>
      </c>
      <c r="AO790" s="104">
        <v>4021.1439179198783</v>
      </c>
      <c r="AP790" s="104">
        <v>3155.625327730033</v>
      </c>
      <c r="AT790" s="105">
        <v>785</v>
      </c>
      <c r="AU790" s="109">
        <v>18.225525812181672</v>
      </c>
      <c r="AV790" s="109">
        <v>3</v>
      </c>
      <c r="AW790" s="109">
        <v>4.2447326320228465</v>
      </c>
      <c r="AX790" s="110">
        <v>109.42370123599245</v>
      </c>
      <c r="AY790" s="109">
        <v>19.470258444204518</v>
      </c>
      <c r="AZ790" s="109">
        <v>19.470258444204518</v>
      </c>
      <c r="BA790" s="109">
        <v>0</v>
      </c>
      <c r="BB790" s="110">
        <v>693.53145456212792</v>
      </c>
      <c r="BC790" s="110">
        <v>3070.5387666306779</v>
      </c>
      <c r="BD790" s="110">
        <v>2377.0073120685502</v>
      </c>
      <c r="BE790" s="111" t="s">
        <v>104</v>
      </c>
      <c r="BG790" s="103">
        <v>22.798709117384956</v>
      </c>
      <c r="BH790" s="103">
        <v>23.653331305179265</v>
      </c>
      <c r="BI790" s="103">
        <v>0.85462218779431176</v>
      </c>
      <c r="BJ790" s="104">
        <v>962.21563931819185</v>
      </c>
      <c r="BK790" s="104">
        <v>3584.4560491364077</v>
      </c>
      <c r="BL790" s="104">
        <v>2622.2404098182119</v>
      </c>
      <c r="BP790" s="105">
        <v>785</v>
      </c>
      <c r="BQ790" s="109">
        <v>24.644746292244825</v>
      </c>
      <c r="BR790" s="109">
        <v>1</v>
      </c>
      <c r="BS790" s="109">
        <v>5.1603124021562969</v>
      </c>
      <c r="BT790" s="110">
        <v>156.54536601868955</v>
      </c>
      <c r="BU790" s="109">
        <v>25</v>
      </c>
      <c r="BV790" s="109">
        <v>28.805058694401122</v>
      </c>
      <c r="BW790" s="109">
        <v>3.8050586944011222</v>
      </c>
      <c r="BX790" s="110">
        <v>1477.3041701788579</v>
      </c>
      <c r="BY790" s="110">
        <v>3820</v>
      </c>
      <c r="BZ790" s="110">
        <v>2342.6958298211421</v>
      </c>
      <c r="CA790" s="111" t="s">
        <v>105</v>
      </c>
      <c r="CC790" s="103">
        <v>22.858572528010381</v>
      </c>
      <c r="CD790" s="103">
        <v>23.734521104419311</v>
      </c>
      <c r="CE790" s="103">
        <v>0.8759485764089312</v>
      </c>
      <c r="CF790" s="104">
        <v>967.75155806701355</v>
      </c>
      <c r="CG790" s="104">
        <v>3659.8304651888175</v>
      </c>
      <c r="CH790" s="104">
        <v>2692.0789071217996</v>
      </c>
    </row>
    <row r="791" spans="2:86" x14ac:dyDescent="0.2">
      <c r="B791" s="105">
        <v>786</v>
      </c>
      <c r="C791" s="109">
        <v>21.842003777946889</v>
      </c>
      <c r="D791" s="109">
        <v>1</v>
      </c>
      <c r="E791" s="109">
        <v>5.4744299686145776</v>
      </c>
      <c r="F791" s="110">
        <v>134.9494293819717</v>
      </c>
      <c r="G791" s="109">
        <v>25</v>
      </c>
      <c r="H791" s="109">
        <v>26.316433746561465</v>
      </c>
      <c r="I791" s="109">
        <v>1.3164337465614651</v>
      </c>
      <c r="J791" s="110">
        <v>1121.9075037630355</v>
      </c>
      <c r="K791" s="110">
        <v>4550</v>
      </c>
      <c r="L791" s="110">
        <v>3428.0924962369645</v>
      </c>
      <c r="M791" s="111" t="s">
        <v>105</v>
      </c>
      <c r="O791" s="103">
        <v>21.726088107519399</v>
      </c>
      <c r="P791" s="103">
        <v>22.131100398999035</v>
      </c>
      <c r="Q791" s="103">
        <v>0.40501229147962881</v>
      </c>
      <c r="R791" s="104">
        <v>874.70797370815865</v>
      </c>
      <c r="S791" s="104">
        <v>4009.2327550277923</v>
      </c>
      <c r="T791" s="104">
        <v>3134.5247813196361</v>
      </c>
      <c r="X791" s="105">
        <v>786</v>
      </c>
      <c r="Y791" s="109">
        <v>22.848258299206748</v>
      </c>
      <c r="Z791" s="109">
        <v>3</v>
      </c>
      <c r="AA791" s="109">
        <v>2.0217167860572247</v>
      </c>
      <c r="AB791" s="110">
        <v>112.91127846303121</v>
      </c>
      <c r="AC791" s="109">
        <v>21.869975085263974</v>
      </c>
      <c r="AD791" s="109">
        <v>21.869975085263974</v>
      </c>
      <c r="AE791" s="109">
        <v>0</v>
      </c>
      <c r="AF791" s="110">
        <v>769.01053102095045</v>
      </c>
      <c r="AG791" s="110">
        <v>4146.5955153475152</v>
      </c>
      <c r="AH791" s="110">
        <v>3377.5849843265646</v>
      </c>
      <c r="AI791" s="111" t="s">
        <v>104</v>
      </c>
      <c r="AK791" s="103">
        <v>21.580609069002328</v>
      </c>
      <c r="AL791" s="103">
        <v>21.952612424860465</v>
      </c>
      <c r="AM791" s="103">
        <v>0.37200335585811528</v>
      </c>
      <c r="AN791" s="104">
        <v>865.39580639955113</v>
      </c>
      <c r="AO791" s="104">
        <v>4021.3035255501932</v>
      </c>
      <c r="AP791" s="104">
        <v>3155.9077191506394</v>
      </c>
      <c r="AT791" s="105">
        <v>786</v>
      </c>
      <c r="AU791" s="109">
        <v>24.875275614111892</v>
      </c>
      <c r="AV791" s="109">
        <v>5</v>
      </c>
      <c r="AW791" s="109">
        <v>5.1083112347655995</v>
      </c>
      <c r="AX791" s="110">
        <v>118.46142350440492</v>
      </c>
      <c r="AY791" s="109">
        <v>24.983586848877493</v>
      </c>
      <c r="AZ791" s="109">
        <v>24.983586848877493</v>
      </c>
      <c r="BA791" s="109">
        <v>0</v>
      </c>
      <c r="BB791" s="110">
        <v>867.96902897072971</v>
      </c>
      <c r="BC791" s="110">
        <v>3997.5380273316241</v>
      </c>
      <c r="BD791" s="110">
        <v>3129.5689983608945</v>
      </c>
      <c r="BE791" s="111" t="s">
        <v>104</v>
      </c>
      <c r="BG791" s="103">
        <v>22.801488860045886</v>
      </c>
      <c r="BH791" s="103">
        <v>23.655023742257757</v>
      </c>
      <c r="BI791" s="103">
        <v>0.85353488221187623</v>
      </c>
      <c r="BJ791" s="104">
        <v>962.09573268925101</v>
      </c>
      <c r="BK791" s="104">
        <v>3584.9815987269867</v>
      </c>
      <c r="BL791" s="104">
        <v>2622.8858660377318</v>
      </c>
      <c r="BP791" s="105">
        <v>786</v>
      </c>
      <c r="BQ791" s="109">
        <v>21.433885522480271</v>
      </c>
      <c r="BR791" s="109">
        <v>3</v>
      </c>
      <c r="BS791" s="109">
        <v>4.1971310116468654</v>
      </c>
      <c r="BT791" s="110">
        <v>150.26432092083371</v>
      </c>
      <c r="BU791" s="109">
        <v>22.631016534127134</v>
      </c>
      <c r="BV791" s="109">
        <v>22.631016534127134</v>
      </c>
      <c r="BW791" s="109">
        <v>0</v>
      </c>
      <c r="BX791" s="110">
        <v>829.19481694464776</v>
      </c>
      <c r="BY791" s="110">
        <v>3604.6524801190703</v>
      </c>
      <c r="BZ791" s="110">
        <v>2775.4576631744226</v>
      </c>
      <c r="CA791" s="111" t="s">
        <v>104</v>
      </c>
      <c r="CC791" s="103">
        <v>22.858283016567782</v>
      </c>
      <c r="CD791" s="103">
        <v>23.733117154584335</v>
      </c>
      <c r="CE791" s="103">
        <v>0.87483413801655341</v>
      </c>
      <c r="CF791" s="104">
        <v>967.575277225891</v>
      </c>
      <c r="CG791" s="104">
        <v>3659.7602641900012</v>
      </c>
      <c r="CH791" s="104">
        <v>2692.1849869641055</v>
      </c>
    </row>
    <row r="792" spans="2:86" x14ac:dyDescent="0.2">
      <c r="B792" s="105">
        <v>787</v>
      </c>
      <c r="C792" s="109">
        <v>21.275158277008458</v>
      </c>
      <c r="D792" s="109">
        <v>2</v>
      </c>
      <c r="E792" s="109">
        <v>4.7168192014873549</v>
      </c>
      <c r="F792" s="110">
        <v>136.58207400777596</v>
      </c>
      <c r="G792" s="109">
        <v>23.991977478495812</v>
      </c>
      <c r="H792" s="109">
        <v>23.991977478495812</v>
      </c>
      <c r="I792" s="109">
        <v>0</v>
      </c>
      <c r="J792" s="110">
        <v>856.34139836265035</v>
      </c>
      <c r="K792" s="110">
        <v>4418.555946129246</v>
      </c>
      <c r="L792" s="110">
        <v>3562.2145477665954</v>
      </c>
      <c r="M792" s="111" t="s">
        <v>104</v>
      </c>
      <c r="O792" s="103">
        <v>21.728967255385953</v>
      </c>
      <c r="P792" s="103">
        <v>22.133464918795095</v>
      </c>
      <c r="Q792" s="103">
        <v>0.40449766340913373</v>
      </c>
      <c r="R792" s="104">
        <v>874.68463625536901</v>
      </c>
      <c r="S792" s="104">
        <v>4009.752860734402</v>
      </c>
      <c r="T792" s="104">
        <v>3135.0682244790351</v>
      </c>
      <c r="X792" s="105">
        <v>787</v>
      </c>
      <c r="Y792" s="109">
        <v>20.53470053511758</v>
      </c>
      <c r="Z792" s="109">
        <v>5</v>
      </c>
      <c r="AA792" s="109">
        <v>4.1262199284139545</v>
      </c>
      <c r="AB792" s="110">
        <v>178.6781516575156</v>
      </c>
      <c r="AC792" s="109">
        <v>19.660920463531532</v>
      </c>
      <c r="AD792" s="109">
        <v>19.660920463531532</v>
      </c>
      <c r="AE792" s="109">
        <v>0</v>
      </c>
      <c r="AF792" s="110">
        <v>768.50576556346164</v>
      </c>
      <c r="AG792" s="110">
        <v>3888.9656834356756</v>
      </c>
      <c r="AH792" s="110">
        <v>3120.4599178722137</v>
      </c>
      <c r="AI792" s="111" t="s">
        <v>104</v>
      </c>
      <c r="AK792" s="103">
        <v>21.578169820456623</v>
      </c>
      <c r="AL792" s="103">
        <v>21.9497004909833</v>
      </c>
      <c r="AM792" s="103">
        <v>0.37153067052665645</v>
      </c>
      <c r="AN792" s="104">
        <v>865.27269325998816</v>
      </c>
      <c r="AO792" s="104">
        <v>4021.1353707317503</v>
      </c>
      <c r="AP792" s="104">
        <v>3155.8626774717595</v>
      </c>
      <c r="AT792" s="105">
        <v>787</v>
      </c>
      <c r="AU792" s="109">
        <v>23.893357133760535</v>
      </c>
      <c r="AV792" s="109">
        <v>5</v>
      </c>
      <c r="AW792" s="109">
        <v>6.4559599693401157</v>
      </c>
      <c r="AX792" s="110">
        <v>150.58419686713148</v>
      </c>
      <c r="AY792" s="109">
        <v>25</v>
      </c>
      <c r="AZ792" s="109">
        <v>25.349317103100653</v>
      </c>
      <c r="BA792" s="109">
        <v>0.34931710310065256</v>
      </c>
      <c r="BB792" s="110">
        <v>952.98176233222932</v>
      </c>
      <c r="BC792" s="110">
        <v>4000</v>
      </c>
      <c r="BD792" s="110">
        <v>3047.0182376677708</v>
      </c>
      <c r="BE792" s="111" t="s">
        <v>105</v>
      </c>
      <c r="BG792" s="103">
        <v>22.804282393895893</v>
      </c>
      <c r="BH792" s="103">
        <v>23.657176592779795</v>
      </c>
      <c r="BI792" s="103">
        <v>0.85289419888390772</v>
      </c>
      <c r="BJ792" s="104">
        <v>962.08415204076687</v>
      </c>
      <c r="BK792" s="104">
        <v>3585.5089410411838</v>
      </c>
      <c r="BL792" s="104">
        <v>2623.4247890004131</v>
      </c>
      <c r="BP792" s="105">
        <v>787</v>
      </c>
      <c r="BQ792" s="109">
        <v>27.60370584176977</v>
      </c>
      <c r="BR792" s="109">
        <v>4</v>
      </c>
      <c r="BS792" s="109">
        <v>5.514588880301341</v>
      </c>
      <c r="BT792" s="110">
        <v>146.64262392681252</v>
      </c>
      <c r="BU792" s="109">
        <v>25</v>
      </c>
      <c r="BV792" s="109">
        <v>29.118294722071113</v>
      </c>
      <c r="BW792" s="109">
        <v>4.1182947220711128</v>
      </c>
      <c r="BX792" s="110">
        <v>1514.3868322374794</v>
      </c>
      <c r="BY792" s="110">
        <v>4030</v>
      </c>
      <c r="BZ792" s="110">
        <v>2515.6131677625208</v>
      </c>
      <c r="CA792" s="111" t="s">
        <v>105</v>
      </c>
      <c r="CC792" s="103">
        <v>22.861004385034658</v>
      </c>
      <c r="CD792" s="103">
        <v>23.739959819854327</v>
      </c>
      <c r="CE792" s="103">
        <v>0.87895543481967231</v>
      </c>
      <c r="CF792" s="104">
        <v>968.27008225131863</v>
      </c>
      <c r="CG792" s="104">
        <v>3660.230708581119</v>
      </c>
      <c r="CH792" s="104">
        <v>2691.960626329796</v>
      </c>
    </row>
    <row r="793" spans="2:86" x14ac:dyDescent="0.2">
      <c r="B793" s="105">
        <v>788</v>
      </c>
      <c r="C793" s="109">
        <v>26.663653006483671</v>
      </c>
      <c r="D793" s="109">
        <v>2</v>
      </c>
      <c r="E793" s="109">
        <v>5.5848290849044204</v>
      </c>
      <c r="F793" s="110">
        <v>131.01805481031315</v>
      </c>
      <c r="G793" s="109">
        <v>25</v>
      </c>
      <c r="H793" s="109">
        <v>30.248482091388091</v>
      </c>
      <c r="I793" s="109">
        <v>5.248482091388091</v>
      </c>
      <c r="J793" s="110">
        <v>1825.7448312601696</v>
      </c>
      <c r="K793" s="110">
        <v>4600</v>
      </c>
      <c r="L793" s="110">
        <v>2774.2551687398304</v>
      </c>
      <c r="M793" s="111" t="s">
        <v>105</v>
      </c>
      <c r="O793" s="103">
        <v>21.733118312168457</v>
      </c>
      <c r="P793" s="103">
        <v>22.143763163937979</v>
      </c>
      <c r="Q793" s="103">
        <v>0.41064485176951315</v>
      </c>
      <c r="R793" s="104">
        <v>875.89156543684715</v>
      </c>
      <c r="S793" s="104">
        <v>4010.5019053273786</v>
      </c>
      <c r="T793" s="104">
        <v>3134.6103398905334</v>
      </c>
      <c r="X793" s="105">
        <v>788</v>
      </c>
      <c r="Y793" s="109">
        <v>20.221251485490747</v>
      </c>
      <c r="Z793" s="109">
        <v>0</v>
      </c>
      <c r="AA793" s="109">
        <v>4.1494864032914425</v>
      </c>
      <c r="AB793" s="110">
        <v>137.21889945800052</v>
      </c>
      <c r="AC793" s="109">
        <v>24.370737888782187</v>
      </c>
      <c r="AD793" s="109">
        <v>24.370737888782187</v>
      </c>
      <c r="AE793" s="109">
        <v>0</v>
      </c>
      <c r="AF793" s="110">
        <v>868.34103612146623</v>
      </c>
      <c r="AG793" s="110">
        <v>4386.7328199807935</v>
      </c>
      <c r="AH793" s="110">
        <v>3518.391783859327</v>
      </c>
      <c r="AI793" s="111" t="s">
        <v>104</v>
      </c>
      <c r="AK793" s="103">
        <v>21.581713688563635</v>
      </c>
      <c r="AL793" s="103">
        <v>21.952772873467818</v>
      </c>
      <c r="AM793" s="103">
        <v>0.37105918490416068</v>
      </c>
      <c r="AN793" s="104">
        <v>865.27658709610671</v>
      </c>
      <c r="AO793" s="104">
        <v>4021.5993268856196</v>
      </c>
      <c r="AP793" s="104">
        <v>3156.3227397895098</v>
      </c>
      <c r="AT793" s="105">
        <v>788</v>
      </c>
      <c r="AU793" s="109">
        <v>15.553529106882264</v>
      </c>
      <c r="AV793" s="109">
        <v>2</v>
      </c>
      <c r="AW793" s="109">
        <v>6.1936770120484388</v>
      </c>
      <c r="AX793" s="110">
        <v>174.07366886398231</v>
      </c>
      <c r="AY793" s="109">
        <v>19.747206118930702</v>
      </c>
      <c r="AZ793" s="109">
        <v>19.747206118930702</v>
      </c>
      <c r="BA793" s="109">
        <v>0</v>
      </c>
      <c r="BB793" s="110">
        <v>766.48985243190339</v>
      </c>
      <c r="BC793" s="110">
        <v>3062.0809178396053</v>
      </c>
      <c r="BD793" s="110">
        <v>2295.591065407702</v>
      </c>
      <c r="BE793" s="111" t="s">
        <v>104</v>
      </c>
      <c r="BG793" s="103">
        <v>22.800402855475884</v>
      </c>
      <c r="BH793" s="103">
        <v>23.652214701315518</v>
      </c>
      <c r="BI793" s="103">
        <v>0.85181184583963887</v>
      </c>
      <c r="BJ793" s="104">
        <v>961.835935924512</v>
      </c>
      <c r="BK793" s="104">
        <v>3584.8446922807752</v>
      </c>
      <c r="BL793" s="104">
        <v>2623.0087563562602</v>
      </c>
      <c r="BP793" s="105">
        <v>788</v>
      </c>
      <c r="BQ793" s="109">
        <v>23.310504913594713</v>
      </c>
      <c r="BR793" s="109">
        <v>0</v>
      </c>
      <c r="BS793" s="109">
        <v>3.3201315409369023</v>
      </c>
      <c r="BT793" s="110">
        <v>150.07974312507983</v>
      </c>
      <c r="BU793" s="109">
        <v>25</v>
      </c>
      <c r="BV793" s="109">
        <v>26.630636454531615</v>
      </c>
      <c r="BW793" s="109">
        <v>1.630636454531615</v>
      </c>
      <c r="BX793" s="110">
        <v>1144.6752113048221</v>
      </c>
      <c r="BY793" s="110">
        <v>3750</v>
      </c>
      <c r="BZ793" s="110">
        <v>2605.3247886951776</v>
      </c>
      <c r="CA793" s="111" t="s">
        <v>105</v>
      </c>
      <c r="CC793" s="103">
        <v>22.863718846474971</v>
      </c>
      <c r="CD793" s="103">
        <v>23.743628191218132</v>
      </c>
      <c r="CE793" s="103">
        <v>0.87990934474316473</v>
      </c>
      <c r="CF793" s="104">
        <v>968.49394662829002</v>
      </c>
      <c r="CG793" s="104">
        <v>3660.3446290017014</v>
      </c>
      <c r="CH793" s="104">
        <v>2691.8506823734069</v>
      </c>
    </row>
    <row r="794" spans="2:86" x14ac:dyDescent="0.2">
      <c r="B794" s="105">
        <v>789</v>
      </c>
      <c r="C794" s="109">
        <v>25.75244533228814</v>
      </c>
      <c r="D794" s="109">
        <v>3</v>
      </c>
      <c r="E794" s="109">
        <v>3.4973757300206043</v>
      </c>
      <c r="F794" s="110">
        <v>174.29890563859902</v>
      </c>
      <c r="G794" s="109">
        <v>25</v>
      </c>
      <c r="H794" s="109">
        <v>26.249821062308744</v>
      </c>
      <c r="I794" s="109">
        <v>1.2498210623087438</v>
      </c>
      <c r="J794" s="110">
        <v>1149.266696854173</v>
      </c>
      <c r="K794" s="110">
        <v>4650</v>
      </c>
      <c r="L794" s="110">
        <v>3500.733303145827</v>
      </c>
      <c r="M794" s="111" t="s">
        <v>105</v>
      </c>
      <c r="O794" s="103">
        <v>21.737258846627054</v>
      </c>
      <c r="P794" s="103">
        <v>22.148967293086738</v>
      </c>
      <c r="Q794" s="103">
        <v>0.41170844645967691</v>
      </c>
      <c r="R794" s="104">
        <v>876.23804849314286</v>
      </c>
      <c r="S794" s="104">
        <v>4011.3124225576353</v>
      </c>
      <c r="T794" s="104">
        <v>3135.0743740644944</v>
      </c>
      <c r="X794" s="105">
        <v>789</v>
      </c>
      <c r="Y794" s="109">
        <v>17.00084941768036</v>
      </c>
      <c r="Z794" s="109">
        <v>3</v>
      </c>
      <c r="AA794" s="109">
        <v>5.1634836792937531</v>
      </c>
      <c r="AB794" s="110">
        <v>167.08985076916403</v>
      </c>
      <c r="AC794" s="109">
        <v>19.164333096974111</v>
      </c>
      <c r="AD794" s="109">
        <v>19.164333096974111</v>
      </c>
      <c r="AE794" s="109">
        <v>0</v>
      </c>
      <c r="AF794" s="110">
        <v>742.01984367838736</v>
      </c>
      <c r="AG794" s="110">
        <v>3659.5799574553403</v>
      </c>
      <c r="AH794" s="110">
        <v>2917.5601137769527</v>
      </c>
      <c r="AI794" s="111" t="s">
        <v>104</v>
      </c>
      <c r="AK794" s="103">
        <v>21.578649834835385</v>
      </c>
      <c r="AL794" s="103">
        <v>21.949238729264405</v>
      </c>
      <c r="AM794" s="103">
        <v>0.37058889442899695</v>
      </c>
      <c r="AN794" s="104">
        <v>865.12036815641375</v>
      </c>
      <c r="AO794" s="104">
        <v>4021.140493717774</v>
      </c>
      <c r="AP794" s="104">
        <v>3156.0201255613574</v>
      </c>
      <c r="AT794" s="105">
        <v>789</v>
      </c>
      <c r="AU794" s="109">
        <v>16.258128826224961</v>
      </c>
      <c r="AV794" s="109">
        <v>0</v>
      </c>
      <c r="AW794" s="109">
        <v>4.3530199730782524</v>
      </c>
      <c r="AX794" s="110">
        <v>112.19767383813975</v>
      </c>
      <c r="AY794" s="109">
        <v>20.611148799303216</v>
      </c>
      <c r="AZ794" s="109">
        <v>20.611148799303216</v>
      </c>
      <c r="BA794" s="109">
        <v>0</v>
      </c>
      <c r="BB794" s="110">
        <v>730.53213781723616</v>
      </c>
      <c r="BC794" s="110">
        <v>3091.6723198954824</v>
      </c>
      <c r="BD794" s="110">
        <v>2361.1401820782462</v>
      </c>
      <c r="BE794" s="111" t="s">
        <v>104</v>
      </c>
      <c r="BG794" s="103">
        <v>22.797628135506084</v>
      </c>
      <c r="BH794" s="103">
        <v>23.648360371908659</v>
      </c>
      <c r="BI794" s="103">
        <v>0.85073223640257967</v>
      </c>
      <c r="BJ794" s="104">
        <v>961.54277521715176</v>
      </c>
      <c r="BK794" s="104">
        <v>3584.2196322397294</v>
      </c>
      <c r="BL794" s="104">
        <v>2622.6768570225745</v>
      </c>
      <c r="BP794" s="105">
        <v>789</v>
      </c>
      <c r="BQ794" s="109">
        <v>23.57032614968157</v>
      </c>
      <c r="BR794" s="109">
        <v>7</v>
      </c>
      <c r="BS794" s="109">
        <v>3.2852166353483714</v>
      </c>
      <c r="BT794" s="110">
        <v>150.45297224041633</v>
      </c>
      <c r="BU794" s="109">
        <v>19.85554278502994</v>
      </c>
      <c r="BV794" s="109">
        <v>19.85554278502994</v>
      </c>
      <c r="BW794" s="109">
        <v>0</v>
      </c>
      <c r="BX794" s="110">
        <v>746.11925579131457</v>
      </c>
      <c r="BY794" s="110">
        <v>3468.3314177544908</v>
      </c>
      <c r="BZ794" s="110">
        <v>2722.2121619631762</v>
      </c>
      <c r="CA794" s="111" t="s">
        <v>104</v>
      </c>
      <c r="CC794" s="103">
        <v>22.859906202544114</v>
      </c>
      <c r="CD794" s="103">
        <v>23.738700326318021</v>
      </c>
      <c r="CE794" s="103">
        <v>0.87879412377390842</v>
      </c>
      <c r="CF794" s="104">
        <v>968.21210291366776</v>
      </c>
      <c r="CG794" s="104">
        <v>3660.1012662498038</v>
      </c>
      <c r="CH794" s="104">
        <v>2691.8891633361318</v>
      </c>
    </row>
    <row r="795" spans="2:86" x14ac:dyDescent="0.2">
      <c r="B795" s="105">
        <v>790</v>
      </c>
      <c r="C795" s="109">
        <v>19.30445201390194</v>
      </c>
      <c r="D795" s="109">
        <v>3</v>
      </c>
      <c r="E795" s="109">
        <v>3.9218937005916659</v>
      </c>
      <c r="F795" s="110">
        <v>162.76590561357423</v>
      </c>
      <c r="G795" s="109">
        <v>20.226345714493608</v>
      </c>
      <c r="H795" s="109">
        <v>20.226345714493608</v>
      </c>
      <c r="I795" s="109">
        <v>0</v>
      </c>
      <c r="J795" s="110">
        <v>769.55627704838241</v>
      </c>
      <c r="K795" s="110">
        <v>3790.7422286088495</v>
      </c>
      <c r="L795" s="110">
        <v>3021.1859515604669</v>
      </c>
      <c r="M795" s="111" t="s">
        <v>104</v>
      </c>
      <c r="O795" s="103">
        <v>21.735346298358532</v>
      </c>
      <c r="P795" s="103">
        <v>22.146533594885987</v>
      </c>
      <c r="Q795" s="103">
        <v>0.41118729652744951</v>
      </c>
      <c r="R795" s="104">
        <v>876.10300827612423</v>
      </c>
      <c r="S795" s="104">
        <v>4011.0332197804851</v>
      </c>
      <c r="T795" s="104">
        <v>3134.9302115043624</v>
      </c>
      <c r="X795" s="105">
        <v>790</v>
      </c>
      <c r="Y795" s="109">
        <v>19.909071561438637</v>
      </c>
      <c r="Z795" s="109">
        <v>3</v>
      </c>
      <c r="AA795" s="109">
        <v>5.1218744013251278</v>
      </c>
      <c r="AB795" s="110">
        <v>122.21730037366693</v>
      </c>
      <c r="AC795" s="109">
        <v>22.030945962763766</v>
      </c>
      <c r="AD795" s="109">
        <v>22.030945962763766</v>
      </c>
      <c r="AE795" s="109">
        <v>0</v>
      </c>
      <c r="AF795" s="110">
        <v>783.14567925657991</v>
      </c>
      <c r="AG795" s="110">
        <v>4175.5702732974778</v>
      </c>
      <c r="AH795" s="110">
        <v>3392.4245940408978</v>
      </c>
      <c r="AI795" s="111" t="s">
        <v>104</v>
      </c>
      <c r="AK795" s="103">
        <v>21.5792223615796</v>
      </c>
      <c r="AL795" s="103">
        <v>21.949342156142251</v>
      </c>
      <c r="AM795" s="103">
        <v>0.37011979456263117</v>
      </c>
      <c r="AN795" s="104">
        <v>865.01660272742652</v>
      </c>
      <c r="AO795" s="104">
        <v>4021.3359744514191</v>
      </c>
      <c r="AP795" s="104">
        <v>3156.3193717239897</v>
      </c>
      <c r="AT795" s="105">
        <v>790</v>
      </c>
      <c r="AU795" s="109">
        <v>20.023820743323999</v>
      </c>
      <c r="AV795" s="109">
        <v>2</v>
      </c>
      <c r="AW795" s="109">
        <v>3.8979853728702514</v>
      </c>
      <c r="AX795" s="110">
        <v>188.22882202039884</v>
      </c>
      <c r="AY795" s="109">
        <v>21.921806116194251</v>
      </c>
      <c r="AZ795" s="109">
        <v>21.921806116194251</v>
      </c>
      <c r="BA795" s="109">
        <v>0</v>
      </c>
      <c r="BB795" s="110">
        <v>845.88300550622637</v>
      </c>
      <c r="BC795" s="110">
        <v>3388.2709174291376</v>
      </c>
      <c r="BD795" s="110">
        <v>2542.3879119229114</v>
      </c>
      <c r="BE795" s="111" t="s">
        <v>104</v>
      </c>
      <c r="BG795" s="103">
        <v>22.796519500038603</v>
      </c>
      <c r="BH795" s="103">
        <v>23.646174860192566</v>
      </c>
      <c r="BI795" s="103">
        <v>0.84965536015396881</v>
      </c>
      <c r="BJ795" s="104">
        <v>961.39637044536573</v>
      </c>
      <c r="BK795" s="104">
        <v>3583.9715958918682</v>
      </c>
      <c r="BL795" s="104">
        <v>2622.5752254464992</v>
      </c>
      <c r="BP795" s="105">
        <v>790</v>
      </c>
      <c r="BQ795" s="109">
        <v>27.81214653414704</v>
      </c>
      <c r="BR795" s="109">
        <v>4</v>
      </c>
      <c r="BS795" s="109">
        <v>4.3312311279429867</v>
      </c>
      <c r="BT795" s="110">
        <v>132.30770939626498</v>
      </c>
      <c r="BU795" s="109">
        <v>25</v>
      </c>
      <c r="BV795" s="109">
        <v>28.143377662090025</v>
      </c>
      <c r="BW795" s="109">
        <v>3.1433776620900247</v>
      </c>
      <c r="BX795" s="110">
        <v>1353.8143587097686</v>
      </c>
      <c r="BY795" s="110">
        <v>4030</v>
      </c>
      <c r="BZ795" s="110">
        <v>2676.1856412902316</v>
      </c>
      <c r="CA795" s="111" t="s">
        <v>105</v>
      </c>
      <c r="CC795" s="103">
        <v>22.862615182034563</v>
      </c>
      <c r="CD795" s="103">
        <v>23.744275867249378</v>
      </c>
      <c r="CE795" s="103">
        <v>0.881660685214815</v>
      </c>
      <c r="CF795" s="104">
        <v>968.70020703492855</v>
      </c>
      <c r="CG795" s="104">
        <v>3660.5694924950571</v>
      </c>
      <c r="CH795" s="104">
        <v>2691.869285460124</v>
      </c>
    </row>
    <row r="796" spans="2:86" x14ac:dyDescent="0.2">
      <c r="B796" s="105">
        <v>791</v>
      </c>
      <c r="C796" s="109">
        <v>21.205566317049307</v>
      </c>
      <c r="D796" s="109">
        <v>0</v>
      </c>
      <c r="E796" s="109">
        <v>5.150973181630059</v>
      </c>
      <c r="F796" s="110">
        <v>120.54211594611337</v>
      </c>
      <c r="G796" s="109">
        <v>25</v>
      </c>
      <c r="H796" s="109">
        <v>26.356539498679368</v>
      </c>
      <c r="I796" s="109">
        <v>1.3565394986793677</v>
      </c>
      <c r="J796" s="110">
        <v>1114.7192257083996</v>
      </c>
      <c r="K796" s="110">
        <v>4500</v>
      </c>
      <c r="L796" s="110">
        <v>3385.2807742916002</v>
      </c>
      <c r="M796" s="111" t="s">
        <v>105</v>
      </c>
      <c r="O796" s="103">
        <v>21.739473547033175</v>
      </c>
      <c r="P796" s="103">
        <v>22.151855979088005</v>
      </c>
      <c r="Q796" s="103">
        <v>0.41238243205482233</v>
      </c>
      <c r="R796" s="104">
        <v>876.40467226782118</v>
      </c>
      <c r="S796" s="104">
        <v>4011.6513825873367</v>
      </c>
      <c r="T796" s="104">
        <v>3135.2467103195172</v>
      </c>
      <c r="X796" s="105">
        <v>791</v>
      </c>
      <c r="Y796" s="109">
        <v>23.56504620308052</v>
      </c>
      <c r="Z796" s="109">
        <v>3</v>
      </c>
      <c r="AA796" s="109">
        <v>2.1768446168293405</v>
      </c>
      <c r="AB796" s="110">
        <v>170.2811249216831</v>
      </c>
      <c r="AC796" s="109">
        <v>22.741890819909862</v>
      </c>
      <c r="AD796" s="109">
        <v>22.741890819909862</v>
      </c>
      <c r="AE796" s="109">
        <v>0</v>
      </c>
      <c r="AF796" s="110">
        <v>852.53784951897887</v>
      </c>
      <c r="AG796" s="110">
        <v>4303.5403475837757</v>
      </c>
      <c r="AH796" s="110">
        <v>3451.0024980647968</v>
      </c>
      <c r="AI796" s="111" t="s">
        <v>104</v>
      </c>
      <c r="AK796" s="103">
        <v>21.580692233208335</v>
      </c>
      <c r="AL796" s="103">
        <v>21.950344113997836</v>
      </c>
      <c r="AM796" s="103">
        <v>0.36965188078947991</v>
      </c>
      <c r="AN796" s="104">
        <v>865.00082680680896</v>
      </c>
      <c r="AO796" s="104">
        <v>4021.6927435704233</v>
      </c>
      <c r="AP796" s="104">
        <v>3156.6919167636111</v>
      </c>
      <c r="AT796" s="105">
        <v>791</v>
      </c>
      <c r="AU796" s="109">
        <v>23.918105174030561</v>
      </c>
      <c r="AV796" s="109">
        <v>5</v>
      </c>
      <c r="AW796" s="109">
        <v>6.5545832098302874</v>
      </c>
      <c r="AX796" s="110">
        <v>134.70600346053408</v>
      </c>
      <c r="AY796" s="109">
        <v>25</v>
      </c>
      <c r="AZ796" s="109">
        <v>25.472688383860849</v>
      </c>
      <c r="BA796" s="109">
        <v>0.47268838386084866</v>
      </c>
      <c r="BB796" s="110">
        <v>955.60926103966131</v>
      </c>
      <c r="BC796" s="110">
        <v>4000</v>
      </c>
      <c r="BD796" s="110">
        <v>3044.3907389603387</v>
      </c>
      <c r="BE796" s="111" t="s">
        <v>105</v>
      </c>
      <c r="BG796" s="103">
        <v>22.79930518967193</v>
      </c>
      <c r="BH796" s="103">
        <v>23.648483979691513</v>
      </c>
      <c r="BI796" s="103">
        <v>0.84917879001959062</v>
      </c>
      <c r="BJ796" s="104">
        <v>961.38905425142673</v>
      </c>
      <c r="BK796" s="104">
        <v>3584.4975483622957</v>
      </c>
      <c r="BL796" s="104">
        <v>2623.1084941108656</v>
      </c>
      <c r="BP796" s="105">
        <v>791</v>
      </c>
      <c r="BQ796" s="109">
        <v>19.844733378957802</v>
      </c>
      <c r="BR796" s="109">
        <v>2</v>
      </c>
      <c r="BS796" s="109">
        <v>5.6315911755923329</v>
      </c>
      <c r="BT796" s="110">
        <v>156.34686288852191</v>
      </c>
      <c r="BU796" s="109">
        <v>23.476324554550136</v>
      </c>
      <c r="BV796" s="109">
        <v>23.476324554550136</v>
      </c>
      <c r="BW796" s="109">
        <v>0</v>
      </c>
      <c r="BX796" s="110">
        <v>860.63659952502599</v>
      </c>
      <c r="BY796" s="110">
        <v>3661.4486831825202</v>
      </c>
      <c r="BZ796" s="110">
        <v>2800.8120836574944</v>
      </c>
      <c r="CA796" s="111" t="s">
        <v>104</v>
      </c>
      <c r="CC796" s="103">
        <v>22.863391047233701</v>
      </c>
      <c r="CD796" s="103">
        <v>23.743937117170113</v>
      </c>
      <c r="CE796" s="103">
        <v>0.88054606993641449</v>
      </c>
      <c r="CF796" s="104">
        <v>968.56359059054182</v>
      </c>
      <c r="CG796" s="104">
        <v>3660.5706039877091</v>
      </c>
      <c r="CH796" s="104">
        <v>2692.0070133971622</v>
      </c>
    </row>
    <row r="797" spans="2:86" x14ac:dyDescent="0.2">
      <c r="B797" s="105">
        <v>792</v>
      </c>
      <c r="C797" s="109">
        <v>18.031681337650532</v>
      </c>
      <c r="D797" s="109">
        <v>2</v>
      </c>
      <c r="E797" s="109">
        <v>4.5274852774154226</v>
      </c>
      <c r="F797" s="110">
        <v>180.12798862041711</v>
      </c>
      <c r="G797" s="109">
        <v>20.559166615065955</v>
      </c>
      <c r="H797" s="109">
        <v>20.559166615065955</v>
      </c>
      <c r="I797" s="109">
        <v>0</v>
      </c>
      <c r="J797" s="110">
        <v>796.90298707239572</v>
      </c>
      <c r="K797" s="110">
        <v>3800.6499907118719</v>
      </c>
      <c r="L797" s="110">
        <v>3003.7470036394761</v>
      </c>
      <c r="M797" s="111" t="s">
        <v>104</v>
      </c>
      <c r="O797" s="103">
        <v>21.737983260502912</v>
      </c>
      <c r="P797" s="103">
        <v>22.149845007668784</v>
      </c>
      <c r="Q797" s="103">
        <v>0.41186174716586421</v>
      </c>
      <c r="R797" s="104">
        <v>876.30429135217037</v>
      </c>
      <c r="S797" s="104">
        <v>4011.3849666885039</v>
      </c>
      <c r="T797" s="104">
        <v>3135.0806753363354</v>
      </c>
      <c r="X797" s="105">
        <v>792</v>
      </c>
      <c r="Y797" s="109">
        <v>14.300405383371864</v>
      </c>
      <c r="Z797" s="109">
        <v>1</v>
      </c>
      <c r="AA797" s="109">
        <v>2.4424686851600956</v>
      </c>
      <c r="AB797" s="110">
        <v>143.60321147216789</v>
      </c>
      <c r="AC797" s="109">
        <v>15.742874068531961</v>
      </c>
      <c r="AD797" s="109">
        <v>15.742874068531961</v>
      </c>
      <c r="AE797" s="109">
        <v>0</v>
      </c>
      <c r="AF797" s="110">
        <v>615.88943352812669</v>
      </c>
      <c r="AG797" s="110">
        <v>2903.7173323357529</v>
      </c>
      <c r="AH797" s="110">
        <v>2287.8278988076263</v>
      </c>
      <c r="AI797" s="111" t="s">
        <v>104</v>
      </c>
      <c r="AK797" s="103">
        <v>21.573321250677179</v>
      </c>
      <c r="AL797" s="103">
        <v>21.942506399293965</v>
      </c>
      <c r="AM797" s="103">
        <v>0.36918514861676593</v>
      </c>
      <c r="AN797" s="104">
        <v>864.686292219336</v>
      </c>
      <c r="AO797" s="104">
        <v>4020.2811584552278</v>
      </c>
      <c r="AP797" s="104">
        <v>3155.5948662358892</v>
      </c>
      <c r="AT797" s="105">
        <v>792</v>
      </c>
      <c r="AU797" s="109">
        <v>25.017164281557783</v>
      </c>
      <c r="AV797" s="109">
        <v>1</v>
      </c>
      <c r="AW797" s="109">
        <v>5.9729548445152378</v>
      </c>
      <c r="AX797" s="110">
        <v>125.04143726890211</v>
      </c>
      <c r="AY797" s="109">
        <v>25</v>
      </c>
      <c r="AZ797" s="109">
        <v>29.990119126073019</v>
      </c>
      <c r="BA797" s="109">
        <v>4.9901191260730187</v>
      </c>
      <c r="BB797" s="110">
        <v>1623.559306179855</v>
      </c>
      <c r="BC797" s="110">
        <v>3800</v>
      </c>
      <c r="BD797" s="110">
        <v>2176.440693820145</v>
      </c>
      <c r="BE797" s="111" t="s">
        <v>105</v>
      </c>
      <c r="BG797" s="103">
        <v>22.802083844735474</v>
      </c>
      <c r="BH797" s="103">
        <v>23.656491094775326</v>
      </c>
      <c r="BI797" s="103">
        <v>0.85440725003986018</v>
      </c>
      <c r="BJ797" s="104">
        <v>962.2251278018415</v>
      </c>
      <c r="BK797" s="104">
        <v>3584.7696474173936</v>
      </c>
      <c r="BL797" s="104">
        <v>2622.5445196155488</v>
      </c>
      <c r="BP797" s="105">
        <v>792</v>
      </c>
      <c r="BQ797" s="109">
        <v>19.86228142632935</v>
      </c>
      <c r="BR797" s="109">
        <v>2</v>
      </c>
      <c r="BS797" s="109">
        <v>4.8564083064509216</v>
      </c>
      <c r="BT797" s="110">
        <v>178.10075505164514</v>
      </c>
      <c r="BU797" s="109">
        <v>22.71868973278027</v>
      </c>
      <c r="BV797" s="109">
        <v>22.71868973278027</v>
      </c>
      <c r="BW797" s="109">
        <v>0</v>
      </c>
      <c r="BX797" s="110">
        <v>859.66144703505324</v>
      </c>
      <c r="BY797" s="110">
        <v>3547.8034599170405</v>
      </c>
      <c r="BZ797" s="110">
        <v>2688.1420128819873</v>
      </c>
      <c r="CA797" s="111" t="s">
        <v>104</v>
      </c>
      <c r="CC797" s="103">
        <v>22.863208343553836</v>
      </c>
      <c r="CD797" s="103">
        <v>23.742642612896894</v>
      </c>
      <c r="CE797" s="103">
        <v>0.87943426934306046</v>
      </c>
      <c r="CF797" s="104">
        <v>968.42608788403231</v>
      </c>
      <c r="CG797" s="104">
        <v>3660.4282212300441</v>
      </c>
      <c r="CH797" s="104">
        <v>2692.0021333460068</v>
      </c>
    </row>
    <row r="798" spans="2:86" x14ac:dyDescent="0.2">
      <c r="B798" s="105">
        <v>793</v>
      </c>
      <c r="C798" s="109">
        <v>14.953950451519795</v>
      </c>
      <c r="D798" s="109">
        <v>2</v>
      </c>
      <c r="E798" s="109">
        <v>5.0905811562597219</v>
      </c>
      <c r="F798" s="110">
        <v>146.68955695856815</v>
      </c>
      <c r="G798" s="109">
        <v>18.044531607779518</v>
      </c>
      <c r="H798" s="109">
        <v>18.044531607779518</v>
      </c>
      <c r="I798" s="109">
        <v>0</v>
      </c>
      <c r="J798" s="110">
        <v>688.0255051919537</v>
      </c>
      <c r="K798" s="110">
        <v>3348.0156894003135</v>
      </c>
      <c r="L798" s="110">
        <v>2659.99018420836</v>
      </c>
      <c r="M798" s="111" t="s">
        <v>104</v>
      </c>
      <c r="O798" s="103">
        <v>21.733325692214482</v>
      </c>
      <c r="P798" s="103">
        <v>22.144668067694141</v>
      </c>
      <c r="Q798" s="103">
        <v>0.41134237547965252</v>
      </c>
      <c r="R798" s="104">
        <v>876.06686539232146</v>
      </c>
      <c r="S798" s="104">
        <v>4010.5484354435002</v>
      </c>
      <c r="T798" s="104">
        <v>3134.4815700511804</v>
      </c>
      <c r="X798" s="105">
        <v>793</v>
      </c>
      <c r="Y798" s="109">
        <v>27.038772380620138</v>
      </c>
      <c r="Z798" s="109">
        <v>3</v>
      </c>
      <c r="AA798" s="109">
        <v>2.7794713578146744</v>
      </c>
      <c r="AB798" s="110">
        <v>139.81602262868691</v>
      </c>
      <c r="AC798" s="109">
        <v>25</v>
      </c>
      <c r="AD798" s="109">
        <v>26.818243738434813</v>
      </c>
      <c r="AE798" s="109">
        <v>1.8182437384348127</v>
      </c>
      <c r="AF798" s="110">
        <v>1217.0998955469531</v>
      </c>
      <c r="AG798" s="110">
        <v>4710</v>
      </c>
      <c r="AH798" s="110">
        <v>3492.9001044530469</v>
      </c>
      <c r="AI798" s="111" t="s">
        <v>105</v>
      </c>
      <c r="AK798" s="103">
        <v>21.577642409251357</v>
      </c>
      <c r="AL798" s="103">
        <v>21.948654870087335</v>
      </c>
      <c r="AM798" s="103">
        <v>0.3710124608359564</v>
      </c>
      <c r="AN798" s="104">
        <v>865.13069777208204</v>
      </c>
      <c r="AO798" s="104">
        <v>4021.1509173979071</v>
      </c>
      <c r="AP798" s="104">
        <v>3156.0202196258224</v>
      </c>
      <c r="AT798" s="105">
        <v>793</v>
      </c>
      <c r="AU798" s="109">
        <v>21.16299380765723</v>
      </c>
      <c r="AV798" s="109">
        <v>3</v>
      </c>
      <c r="AW798" s="109">
        <v>5.9810667599534311</v>
      </c>
      <c r="AX798" s="110">
        <v>121.97379211315855</v>
      </c>
      <c r="AY798" s="109">
        <v>24.144060567610662</v>
      </c>
      <c r="AZ798" s="109">
        <v>24.144060567610662</v>
      </c>
      <c r="BA798" s="109">
        <v>0</v>
      </c>
      <c r="BB798" s="110">
        <v>846.29560914147839</v>
      </c>
      <c r="BC798" s="110">
        <v>3771.6090851415993</v>
      </c>
      <c r="BD798" s="110">
        <v>2925.3134760001208</v>
      </c>
      <c r="BE798" s="111" t="s">
        <v>104</v>
      </c>
      <c r="BG798" s="103">
        <v>22.803776123074535</v>
      </c>
      <c r="BH798" s="103">
        <v>23.657105936481297</v>
      </c>
      <c r="BI798" s="103">
        <v>0.85332981340677083</v>
      </c>
      <c r="BJ798" s="104">
        <v>962.07893673165188</v>
      </c>
      <c r="BK798" s="104">
        <v>3585.0052583098582</v>
      </c>
      <c r="BL798" s="104">
        <v>2622.926321578203</v>
      </c>
      <c r="BP798" s="105">
        <v>793</v>
      </c>
      <c r="BQ798" s="109">
        <v>20.571888018590617</v>
      </c>
      <c r="BR798" s="109">
        <v>3</v>
      </c>
      <c r="BS798" s="109">
        <v>4.2330034641755887</v>
      </c>
      <c r="BT798" s="110">
        <v>169.18353184478644</v>
      </c>
      <c r="BU798" s="109">
        <v>21.804891482766205</v>
      </c>
      <c r="BV798" s="109">
        <v>21.804891482766205</v>
      </c>
      <c r="BW798" s="109">
        <v>0</v>
      </c>
      <c r="BX798" s="110">
        <v>823.33027632777259</v>
      </c>
      <c r="BY798" s="110">
        <v>3480.733722414931</v>
      </c>
      <c r="BZ798" s="110">
        <v>2657.4034460871585</v>
      </c>
      <c r="CA798" s="111" t="s">
        <v>104</v>
      </c>
      <c r="CC798" s="103">
        <v>22.861873769958894</v>
      </c>
      <c r="CD798" s="103">
        <v>23.740199042745406</v>
      </c>
      <c r="CE798" s="103">
        <v>0.87832527278651185</v>
      </c>
      <c r="CF798" s="104">
        <v>968.24311712544943</v>
      </c>
      <c r="CG798" s="104">
        <v>3660.2016203488142</v>
      </c>
      <c r="CH798" s="104">
        <v>2691.9585032233604</v>
      </c>
    </row>
    <row r="799" spans="2:86" x14ac:dyDescent="0.2">
      <c r="B799" s="105">
        <v>794</v>
      </c>
      <c r="C799" s="109">
        <v>24.370319019314806</v>
      </c>
      <c r="D799" s="109">
        <v>2</v>
      </c>
      <c r="E799" s="109">
        <v>2.6975914402470922</v>
      </c>
      <c r="F799" s="110">
        <v>113.46094663382902</v>
      </c>
      <c r="G799" s="109">
        <v>25</v>
      </c>
      <c r="H799" s="109">
        <v>25.067910459561897</v>
      </c>
      <c r="I799" s="109">
        <v>6.7910459561897341E-2</v>
      </c>
      <c r="J799" s="110">
        <v>875.68482935497059</v>
      </c>
      <c r="K799" s="110">
        <v>4600</v>
      </c>
      <c r="L799" s="110">
        <v>3724.3151706450294</v>
      </c>
      <c r="M799" s="111" t="s">
        <v>105</v>
      </c>
      <c r="O799" s="103">
        <v>21.737439891594565</v>
      </c>
      <c r="P799" s="103">
        <v>22.148349733175085</v>
      </c>
      <c r="Q799" s="103">
        <v>0.4109098415805118</v>
      </c>
      <c r="R799" s="104">
        <v>876.06638423862205</v>
      </c>
      <c r="S799" s="104">
        <v>4011.2908177666191</v>
      </c>
      <c r="T799" s="104">
        <v>3135.2244335279988</v>
      </c>
      <c r="X799" s="105">
        <v>794</v>
      </c>
      <c r="Y799" s="109">
        <v>18.656348563049391</v>
      </c>
      <c r="Z799" s="109">
        <v>3</v>
      </c>
      <c r="AA799" s="109">
        <v>3.3663195871832774</v>
      </c>
      <c r="AB799" s="110">
        <v>152.8930601904494</v>
      </c>
      <c r="AC799" s="109">
        <v>19.022668150232668</v>
      </c>
      <c r="AD799" s="109">
        <v>19.022668150232668</v>
      </c>
      <c r="AE799" s="109">
        <v>0</v>
      </c>
      <c r="AF799" s="110">
        <v>723.57310469742947</v>
      </c>
      <c r="AG799" s="110">
        <v>3634.0802670418802</v>
      </c>
      <c r="AH799" s="110">
        <v>2910.507162344451</v>
      </c>
      <c r="AI799" s="111" t="s">
        <v>104</v>
      </c>
      <c r="AK799" s="103">
        <v>21.574424557539743</v>
      </c>
      <c r="AL799" s="103">
        <v>21.944969748273913</v>
      </c>
      <c r="AM799" s="103">
        <v>0.37054519073414793</v>
      </c>
      <c r="AN799" s="104">
        <v>864.95241364982166</v>
      </c>
      <c r="AO799" s="104">
        <v>4020.6634228760481</v>
      </c>
      <c r="AP799" s="104">
        <v>3155.7110092262237</v>
      </c>
      <c r="AT799" s="105">
        <v>794</v>
      </c>
      <c r="AU799" s="109">
        <v>22.843016225650153</v>
      </c>
      <c r="AV799" s="109">
        <v>0</v>
      </c>
      <c r="AW799" s="109">
        <v>3.8700420173018499</v>
      </c>
      <c r="AX799" s="110">
        <v>178.02128908796334</v>
      </c>
      <c r="AY799" s="109">
        <v>25</v>
      </c>
      <c r="AZ799" s="109">
        <v>26.713058242952002</v>
      </c>
      <c r="BA799" s="109">
        <v>1.7130582429520018</v>
      </c>
      <c r="BB799" s="110">
        <v>1184.9800255307637</v>
      </c>
      <c r="BC799" s="110">
        <v>3750</v>
      </c>
      <c r="BD799" s="110">
        <v>2565.0199744692363</v>
      </c>
      <c r="BE799" s="111" t="s">
        <v>105</v>
      </c>
      <c r="BG799" s="103">
        <v>22.806542148108448</v>
      </c>
      <c r="BH799" s="103">
        <v>23.660954742912622</v>
      </c>
      <c r="BI799" s="103">
        <v>0.85441259480418297</v>
      </c>
      <c r="BJ799" s="104">
        <v>962.35966858152483</v>
      </c>
      <c r="BK799" s="104">
        <v>3585.2130602515335</v>
      </c>
      <c r="BL799" s="104">
        <v>2622.8533916700053</v>
      </c>
      <c r="BP799" s="105">
        <v>794</v>
      </c>
      <c r="BQ799" s="109">
        <v>21.467562494852725</v>
      </c>
      <c r="BR799" s="109">
        <v>2</v>
      </c>
      <c r="BS799" s="109">
        <v>6.959954153543169</v>
      </c>
      <c r="BT799" s="110">
        <v>165.45702962857555</v>
      </c>
      <c r="BU799" s="109">
        <v>25</v>
      </c>
      <c r="BV799" s="109">
        <v>26.427516648395894</v>
      </c>
      <c r="BW799" s="109">
        <v>1.4275166483958941</v>
      </c>
      <c r="BX799" s="110">
        <v>1129.5845268879596</v>
      </c>
      <c r="BY799" s="110">
        <v>3890</v>
      </c>
      <c r="BZ799" s="110">
        <v>2760.4154731120407</v>
      </c>
      <c r="CA799" s="111" t="s">
        <v>105</v>
      </c>
      <c r="CC799" s="103">
        <v>22.864566624152904</v>
      </c>
      <c r="CD799" s="103">
        <v>23.743583573734892</v>
      </c>
      <c r="CE799" s="103">
        <v>0.87901694958198962</v>
      </c>
      <c r="CF799" s="104">
        <v>968.44631789341236</v>
      </c>
      <c r="CG799" s="104">
        <v>3660.4910389629845</v>
      </c>
      <c r="CH799" s="104">
        <v>2692.0447210695675</v>
      </c>
    </row>
    <row r="800" spans="2:86" x14ac:dyDescent="0.2">
      <c r="B800" s="105">
        <v>795</v>
      </c>
      <c r="C800" s="109">
        <v>17.909792761271</v>
      </c>
      <c r="D800" s="109">
        <v>6</v>
      </c>
      <c r="E800" s="109">
        <v>3.3700868439517655</v>
      </c>
      <c r="F800" s="110">
        <v>118.03816200548539</v>
      </c>
      <c r="G800" s="109">
        <v>15.279879605222764</v>
      </c>
      <c r="H800" s="109">
        <v>15.279879605222764</v>
      </c>
      <c r="I800" s="109">
        <v>0</v>
      </c>
      <c r="J800" s="110">
        <v>576.43455016216831</v>
      </c>
      <c r="K800" s="110">
        <v>3050.3783289400976</v>
      </c>
      <c r="L800" s="110">
        <v>2473.9437787779293</v>
      </c>
      <c r="M800" s="111" t="s">
        <v>104</v>
      </c>
      <c r="O800" s="103">
        <v>21.729317174253215</v>
      </c>
      <c r="P800" s="103">
        <v>22.139710148108477</v>
      </c>
      <c r="Q800" s="103">
        <v>0.41039297385525331</v>
      </c>
      <c r="R800" s="104">
        <v>875.68948884984661</v>
      </c>
      <c r="S800" s="104">
        <v>4010.0821228121204</v>
      </c>
      <c r="T800" s="104">
        <v>3134.3926339622758</v>
      </c>
      <c r="X800" s="105">
        <v>795</v>
      </c>
      <c r="Y800" s="109">
        <v>21.146616715970037</v>
      </c>
      <c r="Z800" s="109">
        <v>2</v>
      </c>
      <c r="AA800" s="109">
        <v>4.7475562930959478</v>
      </c>
      <c r="AB800" s="110">
        <v>142.59834636513574</v>
      </c>
      <c r="AC800" s="109">
        <v>23.894173009065984</v>
      </c>
      <c r="AD800" s="109">
        <v>23.894173009065984</v>
      </c>
      <c r="AE800" s="109">
        <v>0</v>
      </c>
      <c r="AF800" s="110">
        <v>859.42353663711526</v>
      </c>
      <c r="AG800" s="110">
        <v>4440.9511416318774</v>
      </c>
      <c r="AH800" s="110">
        <v>3581.527604994762</v>
      </c>
      <c r="AI800" s="111" t="s">
        <v>104</v>
      </c>
      <c r="AK800" s="103">
        <v>21.577342480120279</v>
      </c>
      <c r="AL800" s="103">
        <v>21.947421576274909</v>
      </c>
      <c r="AM800" s="103">
        <v>0.3700790961546081</v>
      </c>
      <c r="AN800" s="104">
        <v>864.94545908754151</v>
      </c>
      <c r="AO800" s="104">
        <v>4021.1920866732253</v>
      </c>
      <c r="AP800" s="104">
        <v>3156.2466275856814</v>
      </c>
      <c r="AT800" s="105">
        <v>795</v>
      </c>
      <c r="AU800" s="109">
        <v>21.148643109314992</v>
      </c>
      <c r="AV800" s="109">
        <v>4</v>
      </c>
      <c r="AW800" s="109">
        <v>3.9156609981755488</v>
      </c>
      <c r="AX800" s="110">
        <v>149.27987334223187</v>
      </c>
      <c r="AY800" s="109">
        <v>21.064304107490543</v>
      </c>
      <c r="AZ800" s="109">
        <v>21.064304107490543</v>
      </c>
      <c r="BA800" s="109">
        <v>0</v>
      </c>
      <c r="BB800" s="110">
        <v>781.20899656694814</v>
      </c>
      <c r="BC800" s="110">
        <v>3359.6456161235815</v>
      </c>
      <c r="BD800" s="110">
        <v>2578.4366195566336</v>
      </c>
      <c r="BE800" s="111" t="s">
        <v>104</v>
      </c>
      <c r="BG800" s="103">
        <v>22.804350653717734</v>
      </c>
      <c r="BH800" s="103">
        <v>23.657688515698258</v>
      </c>
      <c r="BI800" s="103">
        <v>0.85333786198052997</v>
      </c>
      <c r="BJ800" s="104">
        <v>962.13180610100335</v>
      </c>
      <c r="BK800" s="104">
        <v>3584.9293276174099</v>
      </c>
      <c r="BL800" s="104">
        <v>2622.7975215164038</v>
      </c>
      <c r="BP800" s="105">
        <v>795</v>
      </c>
      <c r="BQ800" s="109">
        <v>24.696393758152173</v>
      </c>
      <c r="BR800" s="109">
        <v>3</v>
      </c>
      <c r="BS800" s="109">
        <v>5.5377929816922524</v>
      </c>
      <c r="BT800" s="110">
        <v>145.11275906480472</v>
      </c>
      <c r="BU800" s="109">
        <v>25</v>
      </c>
      <c r="BV800" s="109">
        <v>27.234186739844425</v>
      </c>
      <c r="BW800" s="109">
        <v>2.2341867398444251</v>
      </c>
      <c r="BX800" s="110">
        <v>1230.2407700414685</v>
      </c>
      <c r="BY800" s="110">
        <v>3960</v>
      </c>
      <c r="BZ800" s="110">
        <v>2729.7592299585313</v>
      </c>
      <c r="CA800" s="111" t="s">
        <v>105</v>
      </c>
      <c r="CC800" s="103">
        <v>22.86725270387095</v>
      </c>
      <c r="CD800" s="103">
        <v>23.747974269541317</v>
      </c>
      <c r="CE800" s="103">
        <v>0.88072156567036997</v>
      </c>
      <c r="CF800" s="104">
        <v>968.77561909108283</v>
      </c>
      <c r="CG800" s="104">
        <v>3660.8677797944779</v>
      </c>
      <c r="CH800" s="104">
        <v>2692.0921607033902</v>
      </c>
    </row>
    <row r="801" spans="2:86" x14ac:dyDescent="0.2">
      <c r="B801" s="105">
        <v>796</v>
      </c>
      <c r="C801" s="109">
        <v>23.528389369959278</v>
      </c>
      <c r="D801" s="109">
        <v>3</v>
      </c>
      <c r="E801" s="109">
        <v>4.2908676318312997</v>
      </c>
      <c r="F801" s="110">
        <v>164.43159292224314</v>
      </c>
      <c r="G801" s="109">
        <v>24.819257001790579</v>
      </c>
      <c r="H801" s="109">
        <v>24.819257001790579</v>
      </c>
      <c r="I801" s="109">
        <v>0</v>
      </c>
      <c r="J801" s="110">
        <v>909.00930297596051</v>
      </c>
      <c r="K801" s="110">
        <v>4617.4662603223042</v>
      </c>
      <c r="L801" s="110">
        <v>3708.4569573463436</v>
      </c>
      <c r="M801" s="111" t="s">
        <v>104</v>
      </c>
      <c r="O801" s="103">
        <v>21.733199008207407</v>
      </c>
      <c r="P801" s="103">
        <v>22.143076413000035</v>
      </c>
      <c r="Q801" s="103">
        <v>0.40987740479262108</v>
      </c>
      <c r="R801" s="104">
        <v>875.73134791281905</v>
      </c>
      <c r="S801" s="104">
        <v>4010.8451682110026</v>
      </c>
      <c r="T801" s="104">
        <v>3135.1138202981851</v>
      </c>
      <c r="X801" s="105">
        <v>796</v>
      </c>
      <c r="Y801" s="109">
        <v>24.607895800312569</v>
      </c>
      <c r="Z801" s="109">
        <v>2</v>
      </c>
      <c r="AA801" s="109">
        <v>5.8164711117322074</v>
      </c>
      <c r="AB801" s="110">
        <v>118.23340686980552</v>
      </c>
      <c r="AC801" s="109">
        <v>25</v>
      </c>
      <c r="AD801" s="109">
        <v>28.424366912044775</v>
      </c>
      <c r="AE801" s="109">
        <v>3.4243669120447748</v>
      </c>
      <c r="AF801" s="110">
        <v>1484.619451037865</v>
      </c>
      <c r="AG801" s="110">
        <v>4640</v>
      </c>
      <c r="AH801" s="110">
        <v>3155.380548962135</v>
      </c>
      <c r="AI801" s="111" t="s">
        <v>105</v>
      </c>
      <c r="AK801" s="103">
        <v>21.581642301125154</v>
      </c>
      <c r="AL801" s="103">
        <v>21.955558442274622</v>
      </c>
      <c r="AM801" s="103">
        <v>0.37391614114944499</v>
      </c>
      <c r="AN801" s="104">
        <v>865.72394400205201</v>
      </c>
      <c r="AO801" s="104">
        <v>4021.9694835492637</v>
      </c>
      <c r="AP801" s="104">
        <v>3156.2455395472093</v>
      </c>
      <c r="AT801" s="105">
        <v>796</v>
      </c>
      <c r="AU801" s="109">
        <v>24.087510477716791</v>
      </c>
      <c r="AV801" s="109">
        <v>1</v>
      </c>
      <c r="AW801" s="109">
        <v>5.5193317817174066</v>
      </c>
      <c r="AX801" s="110">
        <v>135.11215054909914</v>
      </c>
      <c r="AY801" s="109">
        <v>25</v>
      </c>
      <c r="AZ801" s="109">
        <v>28.606842259434195</v>
      </c>
      <c r="BA801" s="109">
        <v>3.6068422594341953</v>
      </c>
      <c r="BB801" s="110">
        <v>1426.1384894642283</v>
      </c>
      <c r="BC801" s="110">
        <v>3800</v>
      </c>
      <c r="BD801" s="110">
        <v>2373.8615105357717</v>
      </c>
      <c r="BE801" s="111" t="s">
        <v>105</v>
      </c>
      <c r="BG801" s="103">
        <v>22.807109007167835</v>
      </c>
      <c r="BH801" s="103">
        <v>23.663906045527067</v>
      </c>
      <c r="BI801" s="103">
        <v>0.85679703835924059</v>
      </c>
      <c r="BJ801" s="104">
        <v>962.71472907005261</v>
      </c>
      <c r="BK801" s="104">
        <v>3585.1995169043225</v>
      </c>
      <c r="BL801" s="104">
        <v>2622.4847878342671</v>
      </c>
      <c r="BP801" s="105">
        <v>796</v>
      </c>
      <c r="BQ801" s="109">
        <v>23.658441618049185</v>
      </c>
      <c r="BR801" s="109">
        <v>1</v>
      </c>
      <c r="BS801" s="109">
        <v>6.5099750564071162</v>
      </c>
      <c r="BT801" s="110">
        <v>153.09055739979181</v>
      </c>
      <c r="BU801" s="109">
        <v>25</v>
      </c>
      <c r="BV801" s="109">
        <v>29.168416674456303</v>
      </c>
      <c r="BW801" s="109">
        <v>4.1684166744563029</v>
      </c>
      <c r="BX801" s="110">
        <v>1528.3530585682372</v>
      </c>
      <c r="BY801" s="110">
        <v>3820</v>
      </c>
      <c r="BZ801" s="110">
        <v>2291.6469414317626</v>
      </c>
      <c r="CA801" s="111" t="s">
        <v>105</v>
      </c>
      <c r="CC801" s="103">
        <v>22.869932034644979</v>
      </c>
      <c r="CD801" s="103">
        <v>23.754783870552515</v>
      </c>
      <c r="CE801" s="103">
        <v>0.88485183590753835</v>
      </c>
      <c r="CF801" s="104">
        <v>969.4786058240943</v>
      </c>
      <c r="CG801" s="104">
        <v>3661.0676946439821</v>
      </c>
      <c r="CH801" s="104">
        <v>2691.5890888198828</v>
      </c>
    </row>
    <row r="802" spans="2:86" x14ac:dyDescent="0.2">
      <c r="B802" s="105">
        <v>797</v>
      </c>
      <c r="C802" s="109">
        <v>20.601531770069286</v>
      </c>
      <c r="D802" s="109">
        <v>1</v>
      </c>
      <c r="E802" s="109">
        <v>5.7419141879006359</v>
      </c>
      <c r="F802" s="110">
        <v>141.99758624749674</v>
      </c>
      <c r="G802" s="109">
        <v>25</v>
      </c>
      <c r="H802" s="109">
        <v>25.343445957969923</v>
      </c>
      <c r="I802" s="109">
        <v>0.34344595796992294</v>
      </c>
      <c r="J802" s="110">
        <v>953.81785868208294</v>
      </c>
      <c r="K802" s="110">
        <v>4550</v>
      </c>
      <c r="L802" s="110">
        <v>3596.1821413179168</v>
      </c>
      <c r="M802" s="111" t="s">
        <v>105</v>
      </c>
      <c r="O802" s="103">
        <v>21.737297880217184</v>
      </c>
      <c r="P802" s="103">
        <v>22.14709193313174</v>
      </c>
      <c r="Q802" s="103">
        <v>0.40979405291454996</v>
      </c>
      <c r="R802" s="104">
        <v>875.82932345958113</v>
      </c>
      <c r="S802" s="104">
        <v>4011.5216485520177</v>
      </c>
      <c r="T802" s="104">
        <v>3135.6923250924383</v>
      </c>
      <c r="X802" s="105">
        <v>797</v>
      </c>
      <c r="Y802" s="109">
        <v>20.983980497790714</v>
      </c>
      <c r="Z802" s="109">
        <v>2</v>
      </c>
      <c r="AA802" s="109">
        <v>2.5226879435346201</v>
      </c>
      <c r="AB802" s="110">
        <v>161.92741815175498</v>
      </c>
      <c r="AC802" s="109">
        <v>21.506668441325335</v>
      </c>
      <c r="AD802" s="109">
        <v>21.506668441325335</v>
      </c>
      <c r="AE802" s="109">
        <v>0</v>
      </c>
      <c r="AF802" s="110">
        <v>807.12747139151497</v>
      </c>
      <c r="AG802" s="110">
        <v>4011.2003194385602</v>
      </c>
      <c r="AH802" s="110">
        <v>3204.0728480470452</v>
      </c>
      <c r="AI802" s="111" t="s">
        <v>104</v>
      </c>
      <c r="AK802" s="103">
        <v>21.581548231037576</v>
      </c>
      <c r="AL802" s="103">
        <v>21.954995217681208</v>
      </c>
      <c r="AM802" s="103">
        <v>0.37344698664361131</v>
      </c>
      <c r="AN802" s="104">
        <v>865.65042270643016</v>
      </c>
      <c r="AO802" s="104">
        <v>4021.9559714236548</v>
      </c>
      <c r="AP802" s="104">
        <v>3156.3055487172214</v>
      </c>
      <c r="AT802" s="105">
        <v>797</v>
      </c>
      <c r="AU802" s="109">
        <v>22.212213898339819</v>
      </c>
      <c r="AV802" s="109">
        <v>2</v>
      </c>
      <c r="AW802" s="109">
        <v>5.0691576693187965</v>
      </c>
      <c r="AX802" s="110">
        <v>152.59078262726428</v>
      </c>
      <c r="AY802" s="109">
        <v>25</v>
      </c>
      <c r="AZ802" s="109">
        <v>25.281371567658617</v>
      </c>
      <c r="BA802" s="109">
        <v>0.28137156765861704</v>
      </c>
      <c r="BB802" s="110">
        <v>944.79651777605682</v>
      </c>
      <c r="BC802" s="110">
        <v>3850</v>
      </c>
      <c r="BD802" s="110">
        <v>2905.203482223943</v>
      </c>
      <c r="BE802" s="111" t="s">
        <v>105</v>
      </c>
      <c r="BG802" s="103">
        <v>22.809860438777413</v>
      </c>
      <c r="BH802" s="103">
        <v>23.665935487838404</v>
      </c>
      <c r="BI802" s="103">
        <v>0.85607504906099641</v>
      </c>
      <c r="BJ802" s="104">
        <v>962.6922469981655</v>
      </c>
      <c r="BK802" s="104">
        <v>3585.5317634326739</v>
      </c>
      <c r="BL802" s="104">
        <v>2622.8395164345052</v>
      </c>
      <c r="BP802" s="105">
        <v>797</v>
      </c>
      <c r="BQ802" s="109">
        <v>23.847964906743123</v>
      </c>
      <c r="BR802" s="109">
        <v>2</v>
      </c>
      <c r="BS802" s="109">
        <v>5.0744468250981996</v>
      </c>
      <c r="BT802" s="110">
        <v>126.30400876632569</v>
      </c>
      <c r="BU802" s="109">
        <v>25</v>
      </c>
      <c r="BV802" s="109">
        <v>26.922411731841322</v>
      </c>
      <c r="BW802" s="109">
        <v>1.9224117318413221</v>
      </c>
      <c r="BX802" s="110">
        <v>1164.6657685425241</v>
      </c>
      <c r="BY802" s="110">
        <v>3890</v>
      </c>
      <c r="BZ802" s="110">
        <v>2725.3342314574757</v>
      </c>
      <c r="CA802" s="111" t="s">
        <v>105</v>
      </c>
      <c r="CC802" s="103">
        <v>22.872604641878802</v>
      </c>
      <c r="CD802" s="103">
        <v>23.758758309525273</v>
      </c>
      <c r="CE802" s="103">
        <v>0.88615366764647652</v>
      </c>
      <c r="CF802" s="104">
        <v>969.72350816125675</v>
      </c>
      <c r="CG802" s="104">
        <v>3661.3549371852068</v>
      </c>
      <c r="CH802" s="104">
        <v>2691.6314290239457</v>
      </c>
    </row>
    <row r="803" spans="2:86" x14ac:dyDescent="0.2">
      <c r="B803" s="105">
        <v>798</v>
      </c>
      <c r="C803" s="109">
        <v>22.265165403697729</v>
      </c>
      <c r="D803" s="109">
        <v>3</v>
      </c>
      <c r="E803" s="109">
        <v>4.6051235646746207</v>
      </c>
      <c r="F803" s="110">
        <v>176.59450155511385</v>
      </c>
      <c r="G803" s="109">
        <v>23.87028896837235</v>
      </c>
      <c r="H803" s="109">
        <v>23.87028896837235</v>
      </c>
      <c r="I803" s="109">
        <v>0</v>
      </c>
      <c r="J803" s="110">
        <v>892.7031706062844</v>
      </c>
      <c r="K803" s="110">
        <v>4446.6520143070229</v>
      </c>
      <c r="L803" s="110">
        <v>3553.9488437007385</v>
      </c>
      <c r="M803" s="111" t="s">
        <v>104</v>
      </c>
      <c r="O803" s="103">
        <v>21.739970801380288</v>
      </c>
      <c r="P803" s="103">
        <v>22.149251327912747</v>
      </c>
      <c r="Q803" s="103">
        <v>0.40928052653245151</v>
      </c>
      <c r="R803" s="104">
        <v>875.85046863144419</v>
      </c>
      <c r="S803" s="104">
        <v>4012.0669246995803</v>
      </c>
      <c r="T803" s="104">
        <v>3136.2164560681381</v>
      </c>
      <c r="X803" s="105">
        <v>798</v>
      </c>
      <c r="Y803" s="109">
        <v>16.637553601662532</v>
      </c>
      <c r="Z803" s="109">
        <v>1</v>
      </c>
      <c r="AA803" s="109">
        <v>3.482318038956457</v>
      </c>
      <c r="AB803" s="110">
        <v>126.35141027659898</v>
      </c>
      <c r="AC803" s="109">
        <v>19.119871640618989</v>
      </c>
      <c r="AD803" s="109">
        <v>19.119871640618989</v>
      </c>
      <c r="AE803" s="109">
        <v>0</v>
      </c>
      <c r="AF803" s="110">
        <v>699.94755949516866</v>
      </c>
      <c r="AG803" s="110">
        <v>3511.576895311418</v>
      </c>
      <c r="AH803" s="110">
        <v>2811.6293358162493</v>
      </c>
      <c r="AI803" s="111" t="s">
        <v>104</v>
      </c>
      <c r="AK803" s="103">
        <v>21.578463423280159</v>
      </c>
      <c r="AL803" s="103">
        <v>21.951442431243787</v>
      </c>
      <c r="AM803" s="103">
        <v>0.37297900796360678</v>
      </c>
      <c r="AN803" s="104">
        <v>865.44277500817043</v>
      </c>
      <c r="AO803" s="104">
        <v>4021.3163986465715</v>
      </c>
      <c r="AP803" s="104">
        <v>3155.8736236383979</v>
      </c>
      <c r="AT803" s="105">
        <v>798</v>
      </c>
      <c r="AU803" s="109">
        <v>17.496484046357835</v>
      </c>
      <c r="AV803" s="109">
        <v>3</v>
      </c>
      <c r="AW803" s="109">
        <v>3.8969353132895481</v>
      </c>
      <c r="AX803" s="110">
        <v>141.75492082575212</v>
      </c>
      <c r="AY803" s="109">
        <v>18.393419359647382</v>
      </c>
      <c r="AZ803" s="109">
        <v>18.393419359647382</v>
      </c>
      <c r="BA803" s="109">
        <v>0</v>
      </c>
      <c r="BB803" s="110">
        <v>693.55750161517358</v>
      </c>
      <c r="BC803" s="110">
        <v>2909.0129039471071</v>
      </c>
      <c r="BD803" s="110">
        <v>2215.4554023319333</v>
      </c>
      <c r="BE803" s="111" t="s">
        <v>104</v>
      </c>
      <c r="BG803" s="103">
        <v>22.804326051460205</v>
      </c>
      <c r="BH803" s="103">
        <v>23.659328324770492</v>
      </c>
      <c r="BI803" s="103">
        <v>0.85500227331029344</v>
      </c>
      <c r="BJ803" s="104">
        <v>962.3549854124725</v>
      </c>
      <c r="BK803" s="104">
        <v>3584.6839954383304</v>
      </c>
      <c r="BL803" s="104">
        <v>2622.329010025855</v>
      </c>
      <c r="BP803" s="105">
        <v>798</v>
      </c>
      <c r="BQ803" s="109">
        <v>26.248103703855584</v>
      </c>
      <c r="BR803" s="109">
        <v>4</v>
      </c>
      <c r="BS803" s="109">
        <v>5.5188615165448462</v>
      </c>
      <c r="BT803" s="110">
        <v>137.8417068628097</v>
      </c>
      <c r="BU803" s="109">
        <v>25</v>
      </c>
      <c r="BV803" s="109">
        <v>27.766965220400429</v>
      </c>
      <c r="BW803" s="109">
        <v>2.7669652204004294</v>
      </c>
      <c r="BX803" s="110">
        <v>1302.8864899228743</v>
      </c>
      <c r="BY803" s="110">
        <v>4030</v>
      </c>
      <c r="BZ803" s="110">
        <v>2727.1135100771257</v>
      </c>
      <c r="CA803" s="111" t="s">
        <v>105</v>
      </c>
      <c r="CC803" s="103">
        <v>22.875270550848878</v>
      </c>
      <c r="CD803" s="103">
        <v>23.763781125203064</v>
      </c>
      <c r="CE803" s="103">
        <v>0.88851057435418823</v>
      </c>
      <c r="CF803" s="104">
        <v>970.14100563213594</v>
      </c>
      <c r="CG803" s="104">
        <v>3661.8168984168042</v>
      </c>
      <c r="CH803" s="104">
        <v>2691.675892784664</v>
      </c>
    </row>
    <row r="804" spans="2:86" x14ac:dyDescent="0.2">
      <c r="B804" s="105">
        <v>799</v>
      </c>
      <c r="C804" s="109">
        <v>17.512925833030124</v>
      </c>
      <c r="D804" s="109">
        <v>1</v>
      </c>
      <c r="E804" s="109">
        <v>4.8390631290962851</v>
      </c>
      <c r="F804" s="110">
        <v>151.27893781628484</v>
      </c>
      <c r="G804" s="109">
        <v>21.351988962126409</v>
      </c>
      <c r="H804" s="109">
        <v>21.351988962126409</v>
      </c>
      <c r="I804" s="109">
        <v>0</v>
      </c>
      <c r="J804" s="110">
        <v>791.83860668007708</v>
      </c>
      <c r="K804" s="110">
        <v>3893.3580131827534</v>
      </c>
      <c r="L804" s="110">
        <v>3101.5194065026762</v>
      </c>
      <c r="M804" s="111" t="s">
        <v>104</v>
      </c>
      <c r="O804" s="103">
        <v>21.739485217100871</v>
      </c>
      <c r="P804" s="103">
        <v>22.148253502673967</v>
      </c>
      <c r="Q804" s="103">
        <v>0.40876828557308675</v>
      </c>
      <c r="R804" s="104">
        <v>875.74532237117955</v>
      </c>
      <c r="S804" s="104">
        <v>4011.9183528453668</v>
      </c>
      <c r="T804" s="104">
        <v>3136.1730304741886</v>
      </c>
      <c r="X804" s="105">
        <v>799</v>
      </c>
      <c r="Y804" s="109">
        <v>18.059289271267609</v>
      </c>
      <c r="Z804" s="109">
        <v>4</v>
      </c>
      <c r="AA804" s="109">
        <v>2.9452152002520169</v>
      </c>
      <c r="AB804" s="110">
        <v>116.3059417465779</v>
      </c>
      <c r="AC804" s="109">
        <v>17.004504471519624</v>
      </c>
      <c r="AD804" s="109">
        <v>17.004504471519624</v>
      </c>
      <c r="AE804" s="109">
        <v>0</v>
      </c>
      <c r="AF804" s="110">
        <v>626.44107589216662</v>
      </c>
      <c r="AG804" s="110">
        <v>3340.8108048735321</v>
      </c>
      <c r="AH804" s="110">
        <v>2714.3697289813654</v>
      </c>
      <c r="AI804" s="111" t="s">
        <v>104</v>
      </c>
      <c r="AK804" s="103">
        <v>21.5727388188349</v>
      </c>
      <c r="AL804" s="103">
        <v>21.945251019529486</v>
      </c>
      <c r="AM804" s="103">
        <v>0.37251220069456598</v>
      </c>
      <c r="AN804" s="104">
        <v>865.14364897673624</v>
      </c>
      <c r="AO804" s="104">
        <v>4020.4647020335892</v>
      </c>
      <c r="AP804" s="104">
        <v>3155.3210530568499</v>
      </c>
      <c r="AT804" s="105">
        <v>799</v>
      </c>
      <c r="AU804" s="109">
        <v>21.002995193747672</v>
      </c>
      <c r="AV804" s="109">
        <v>3</v>
      </c>
      <c r="AW804" s="109">
        <v>5.5011060590808132</v>
      </c>
      <c r="AX804" s="110">
        <v>124.07659066644828</v>
      </c>
      <c r="AY804" s="109">
        <v>23.504101252828484</v>
      </c>
      <c r="AZ804" s="109">
        <v>23.504101252828484</v>
      </c>
      <c r="BA804" s="109">
        <v>0</v>
      </c>
      <c r="BB804" s="110">
        <v>829.19962825130278</v>
      </c>
      <c r="BC804" s="110">
        <v>3675.6151879242725</v>
      </c>
      <c r="BD804" s="110">
        <v>2846.4155596729697</v>
      </c>
      <c r="BE804" s="111" t="s">
        <v>104</v>
      </c>
      <c r="BG804" s="103">
        <v>22.805201865229126</v>
      </c>
      <c r="BH804" s="103">
        <v>23.659134048084706</v>
      </c>
      <c r="BI804" s="103">
        <v>0.85393218285558714</v>
      </c>
      <c r="BJ804" s="104">
        <v>962.18833290038094</v>
      </c>
      <c r="BK804" s="104">
        <v>3584.7978016867487</v>
      </c>
      <c r="BL804" s="104">
        <v>2622.6094687863647</v>
      </c>
      <c r="BP804" s="105">
        <v>799</v>
      </c>
      <c r="BQ804" s="109">
        <v>20.946950709374775</v>
      </c>
      <c r="BR804" s="109">
        <v>4</v>
      </c>
      <c r="BS804" s="109">
        <v>5.0811656165889909</v>
      </c>
      <c r="BT804" s="110">
        <v>177.7765409688642</v>
      </c>
      <c r="BU804" s="109">
        <v>22.028116325963765</v>
      </c>
      <c r="BV804" s="109">
        <v>22.028116325963765</v>
      </c>
      <c r="BW804" s="109">
        <v>0</v>
      </c>
      <c r="BX804" s="110">
        <v>838.62003074777715</v>
      </c>
      <c r="BY804" s="110">
        <v>3584.2174488945648</v>
      </c>
      <c r="BZ804" s="110">
        <v>2745.5974181467877</v>
      </c>
      <c r="CA804" s="111" t="s">
        <v>104</v>
      </c>
      <c r="CC804" s="103">
        <v>22.874210282732626</v>
      </c>
      <c r="CD804" s="103">
        <v>23.761608828833555</v>
      </c>
      <c r="CE804" s="103">
        <v>0.88739854610092894</v>
      </c>
      <c r="CF804" s="104">
        <v>969.9763986548088</v>
      </c>
      <c r="CG804" s="104">
        <v>3661.7197777040101</v>
      </c>
      <c r="CH804" s="104">
        <v>2691.7433790491973</v>
      </c>
    </row>
    <row r="805" spans="2:86" x14ac:dyDescent="0.2">
      <c r="B805" s="105">
        <v>800</v>
      </c>
      <c r="C805" s="109">
        <v>19.010118782484756</v>
      </c>
      <c r="D805" s="109">
        <v>3</v>
      </c>
      <c r="E805" s="109">
        <v>4.3128822620264327</v>
      </c>
      <c r="F805" s="110">
        <v>130.86752363692429</v>
      </c>
      <c r="G805" s="109">
        <v>20.323001044511187</v>
      </c>
      <c r="H805" s="109">
        <v>20.323001044511187</v>
      </c>
      <c r="I805" s="109">
        <v>0</v>
      </c>
      <c r="J805" s="110">
        <v>740.55755497225982</v>
      </c>
      <c r="K805" s="110">
        <v>3808.1401880120138</v>
      </c>
      <c r="L805" s="110">
        <v>3067.582633039754</v>
      </c>
      <c r="M805" s="111" t="s">
        <v>104</v>
      </c>
      <c r="O805" s="103">
        <v>21.737714611885135</v>
      </c>
      <c r="P805" s="103">
        <v>22.145971937101262</v>
      </c>
      <c r="Q805" s="103">
        <v>0.4082573252161204</v>
      </c>
      <c r="R805" s="104">
        <v>875.57633766193089</v>
      </c>
      <c r="S805" s="104">
        <v>4011.6636301393246</v>
      </c>
      <c r="T805" s="104">
        <v>3136.0872924773957</v>
      </c>
      <c r="X805" s="105">
        <v>800</v>
      </c>
      <c r="Y805" s="109">
        <v>15.043882364443185</v>
      </c>
      <c r="Z805" s="109">
        <v>2</v>
      </c>
      <c r="AA805" s="109">
        <v>5.56387047841047</v>
      </c>
      <c r="AB805" s="110">
        <v>149.75148965947082</v>
      </c>
      <c r="AC805" s="109">
        <v>18.607752842853657</v>
      </c>
      <c r="AD805" s="109">
        <v>18.607752842853657</v>
      </c>
      <c r="AE805" s="109">
        <v>0</v>
      </c>
      <c r="AF805" s="110">
        <v>707.98407494508058</v>
      </c>
      <c r="AG805" s="110">
        <v>3489.3955117136584</v>
      </c>
      <c r="AH805" s="110">
        <v>2781.4114367685779</v>
      </c>
      <c r="AI805" s="111" t="s">
        <v>104</v>
      </c>
      <c r="AK805" s="103">
        <v>21.569032586364923</v>
      </c>
      <c r="AL805" s="103">
        <v>21.941079146808644</v>
      </c>
      <c r="AM805" s="103">
        <v>0.37204656044369777</v>
      </c>
      <c r="AN805" s="104">
        <v>864.94719950919671</v>
      </c>
      <c r="AO805" s="104">
        <v>4019.8008655456897</v>
      </c>
      <c r="AP805" s="104">
        <v>3154.8536660364898</v>
      </c>
      <c r="AT805" s="105">
        <v>800</v>
      </c>
      <c r="AU805" s="109">
        <v>22.135886445559333</v>
      </c>
      <c r="AV805" s="109">
        <v>2</v>
      </c>
      <c r="AW805" s="109">
        <v>3.8120034920087544</v>
      </c>
      <c r="AX805" s="110">
        <v>141.94886635334581</v>
      </c>
      <c r="AY805" s="109">
        <v>23.947889937568085</v>
      </c>
      <c r="AZ805" s="109">
        <v>23.947889937568085</v>
      </c>
      <c r="BA805" s="109">
        <v>0</v>
      </c>
      <c r="BB805" s="110">
        <v>860.38556448038833</v>
      </c>
      <c r="BC805" s="110">
        <v>3692.1834906352128</v>
      </c>
      <c r="BD805" s="110">
        <v>2831.7979261548244</v>
      </c>
      <c r="BE805" s="111" t="s">
        <v>104</v>
      </c>
      <c r="BG805" s="103">
        <v>22.806630225319552</v>
      </c>
      <c r="BH805" s="103">
        <v>23.659494992946563</v>
      </c>
      <c r="BI805" s="103">
        <v>0.85286476762701768</v>
      </c>
      <c r="BJ805" s="104">
        <v>962.06107943985592</v>
      </c>
      <c r="BK805" s="104">
        <v>3584.9320337979343</v>
      </c>
      <c r="BL805" s="104">
        <v>2622.8709543580753</v>
      </c>
      <c r="BP805" s="105">
        <v>800</v>
      </c>
      <c r="BQ805" s="109">
        <v>19.690564460052855</v>
      </c>
      <c r="BR805" s="109">
        <v>7</v>
      </c>
      <c r="BS805" s="109">
        <v>4.996508687687788</v>
      </c>
      <c r="BT805" s="110">
        <v>168.9907585568678</v>
      </c>
      <c r="BU805" s="109">
        <v>17.687073147740641</v>
      </c>
      <c r="BV805" s="109">
        <v>17.687073147740641</v>
      </c>
      <c r="BW805" s="109">
        <v>0</v>
      </c>
      <c r="BX805" s="110">
        <v>699.60295298908704</v>
      </c>
      <c r="BY805" s="110">
        <v>3143.0609721610963</v>
      </c>
      <c r="BZ805" s="110">
        <v>2443.4580191720092</v>
      </c>
      <c r="CA805" s="111" t="s">
        <v>104</v>
      </c>
      <c r="CC805" s="103">
        <v>22.867726361313885</v>
      </c>
      <c r="CD805" s="103">
        <v>23.754015659232188</v>
      </c>
      <c r="CE805" s="103">
        <v>0.88628929791830269</v>
      </c>
      <c r="CF805" s="104">
        <v>969.63843184772657</v>
      </c>
      <c r="CG805" s="104">
        <v>3661.0714541970815</v>
      </c>
      <c r="CH805" s="104">
        <v>2691.4330223493507</v>
      </c>
    </row>
    <row r="806" spans="2:86" x14ac:dyDescent="0.2">
      <c r="B806" s="105">
        <v>801</v>
      </c>
      <c r="C806" s="109">
        <v>25.841052102216164</v>
      </c>
      <c r="D806" s="109">
        <v>2</v>
      </c>
      <c r="E806" s="109">
        <v>3.4157123106360676</v>
      </c>
      <c r="F806" s="110">
        <v>109.88287521413636</v>
      </c>
      <c r="G806" s="109">
        <v>25</v>
      </c>
      <c r="H806" s="109">
        <v>27.256764412852231</v>
      </c>
      <c r="I806" s="109">
        <v>2.2567644128522311</v>
      </c>
      <c r="J806" s="110">
        <v>1266.1004695275381</v>
      </c>
      <c r="K806" s="110">
        <v>4600</v>
      </c>
      <c r="L806" s="110">
        <v>3333.8995304724622</v>
      </c>
      <c r="M806" s="111" t="s">
        <v>105</v>
      </c>
      <c r="O806" s="103">
        <v>21.741787377663055</v>
      </c>
      <c r="P806" s="103">
        <v>22.152352452052266</v>
      </c>
      <c r="Q806" s="103">
        <v>0.4105650743891992</v>
      </c>
      <c r="R806" s="104">
        <v>876.06388339459704</v>
      </c>
      <c r="S806" s="104">
        <v>4012.3981324737329</v>
      </c>
      <c r="T806" s="104">
        <v>3136.3342490791374</v>
      </c>
      <c r="X806" s="105">
        <v>801</v>
      </c>
      <c r="Y806" s="109">
        <v>19.674603806631023</v>
      </c>
      <c r="Z806" s="109">
        <v>1</v>
      </c>
      <c r="AA806" s="109">
        <v>4.6223730215820069</v>
      </c>
      <c r="AB806" s="110">
        <v>131.37613975492971</v>
      </c>
      <c r="AC806" s="109">
        <v>23.29697682821303</v>
      </c>
      <c r="AD806" s="109">
        <v>23.29697682821303</v>
      </c>
      <c r="AE806" s="109">
        <v>0</v>
      </c>
      <c r="AF806" s="110">
        <v>830.28544460132059</v>
      </c>
      <c r="AG806" s="110">
        <v>4263.4558290783452</v>
      </c>
      <c r="AH806" s="110">
        <v>3433.1703844770245</v>
      </c>
      <c r="AI806" s="111" t="s">
        <v>104</v>
      </c>
      <c r="AK806" s="103">
        <v>21.571189820125035</v>
      </c>
      <c r="AL806" s="103">
        <v>21.942771902965202</v>
      </c>
      <c r="AM806" s="103">
        <v>0.3715820828401476</v>
      </c>
      <c r="AN806" s="104">
        <v>864.9039264069396</v>
      </c>
      <c r="AO806" s="104">
        <v>4020.1050540145193</v>
      </c>
      <c r="AP806" s="104">
        <v>3155.2011276075764</v>
      </c>
      <c r="AT806" s="105">
        <v>801</v>
      </c>
      <c r="AU806" s="109">
        <v>22.55309967413999</v>
      </c>
      <c r="AV806" s="109">
        <v>4</v>
      </c>
      <c r="AW806" s="109">
        <v>6.5753511888665273</v>
      </c>
      <c r="AX806" s="110">
        <v>155.10871982891422</v>
      </c>
      <c r="AY806" s="109">
        <v>25</v>
      </c>
      <c r="AZ806" s="109">
        <v>25.128450863006517</v>
      </c>
      <c r="BA806" s="109">
        <v>0.12845086300651687</v>
      </c>
      <c r="BB806" s="110">
        <v>924.37634927989177</v>
      </c>
      <c r="BC806" s="110">
        <v>3950</v>
      </c>
      <c r="BD806" s="110">
        <v>3025.6236507201083</v>
      </c>
      <c r="BE806" s="111" t="s">
        <v>105</v>
      </c>
      <c r="BG806" s="103">
        <v>22.809368514676205</v>
      </c>
      <c r="BH806" s="103">
        <v>23.661328895406061</v>
      </c>
      <c r="BI806" s="103">
        <v>0.85196038072986346</v>
      </c>
      <c r="BJ806" s="104">
        <v>962.01403233603583</v>
      </c>
      <c r="BK806" s="104">
        <v>3585.3877990491228</v>
      </c>
      <c r="BL806" s="104">
        <v>2623.373766713084</v>
      </c>
      <c r="BP806" s="105">
        <v>801</v>
      </c>
      <c r="BQ806" s="109">
        <v>18.445342328070709</v>
      </c>
      <c r="BR806" s="109">
        <v>5</v>
      </c>
      <c r="BS806" s="109">
        <v>5.3838645588690826</v>
      </c>
      <c r="BT806" s="110">
        <v>136.5956335452571</v>
      </c>
      <c r="BU806" s="109">
        <v>18.82920688693979</v>
      </c>
      <c r="BV806" s="109">
        <v>18.82920688693979</v>
      </c>
      <c r="BW806" s="109">
        <v>0</v>
      </c>
      <c r="BX806" s="110">
        <v>701.47184015345078</v>
      </c>
      <c r="BY806" s="110">
        <v>3174.3810330409683</v>
      </c>
      <c r="BZ806" s="110">
        <v>2472.9091928875177</v>
      </c>
      <c r="CA806" s="111" t="s">
        <v>104</v>
      </c>
      <c r="CC806" s="103">
        <v>22.86268451427971</v>
      </c>
      <c r="CD806" s="103">
        <v>23.747867333673771</v>
      </c>
      <c r="CE806" s="103">
        <v>0.88518281939406018</v>
      </c>
      <c r="CF806" s="104">
        <v>969.30364209529932</v>
      </c>
      <c r="CG806" s="104">
        <v>3660.4638506750393</v>
      </c>
      <c r="CH806" s="104">
        <v>2691.1602085797354</v>
      </c>
    </row>
    <row r="807" spans="2:86" x14ac:dyDescent="0.2">
      <c r="B807" s="105">
        <v>802</v>
      </c>
      <c r="C807" s="109">
        <v>20.515339361531666</v>
      </c>
      <c r="D807" s="109">
        <v>2</v>
      </c>
      <c r="E807" s="109">
        <v>5.9366085422334098</v>
      </c>
      <c r="F807" s="110">
        <v>120.74646196509849</v>
      </c>
      <c r="G807" s="109">
        <v>24.451947903765074</v>
      </c>
      <c r="H807" s="109">
        <v>24.451947903765074</v>
      </c>
      <c r="I807" s="109">
        <v>0</v>
      </c>
      <c r="J807" s="110">
        <v>854.30489907805077</v>
      </c>
      <c r="K807" s="110">
        <v>4501.3506226777135</v>
      </c>
      <c r="L807" s="110">
        <v>3647.0457235996628</v>
      </c>
      <c r="M807" s="111" t="s">
        <v>104</v>
      </c>
      <c r="O807" s="103">
        <v>21.74516663018937</v>
      </c>
      <c r="P807" s="103">
        <v>22.155219778051908</v>
      </c>
      <c r="Q807" s="103">
        <v>0.41005314786252939</v>
      </c>
      <c r="R807" s="104">
        <v>876.03675249145931</v>
      </c>
      <c r="S807" s="104">
        <v>4013.007798920371</v>
      </c>
      <c r="T807" s="104">
        <v>3136.9710464289137</v>
      </c>
      <c r="X807" s="105">
        <v>802</v>
      </c>
      <c r="Y807" s="109">
        <v>17.092053803090458</v>
      </c>
      <c r="Z807" s="109">
        <v>3</v>
      </c>
      <c r="AA807" s="109">
        <v>5.7432210879526675</v>
      </c>
      <c r="AB807" s="110">
        <v>152.19018422738804</v>
      </c>
      <c r="AC807" s="109">
        <v>19.835274891043127</v>
      </c>
      <c r="AD807" s="109">
        <v>19.835274891043127</v>
      </c>
      <c r="AE807" s="109">
        <v>0</v>
      </c>
      <c r="AF807" s="110">
        <v>747.24843095868187</v>
      </c>
      <c r="AG807" s="110">
        <v>3780.3494803877629</v>
      </c>
      <c r="AH807" s="110">
        <v>3033.1010494290813</v>
      </c>
      <c r="AI807" s="111" t="s">
        <v>104</v>
      </c>
      <c r="AK807" s="103">
        <v>21.569025337669821</v>
      </c>
      <c r="AL807" s="103">
        <v>21.940144101204702</v>
      </c>
      <c r="AM807" s="103">
        <v>0.37111876353486062</v>
      </c>
      <c r="AN807" s="104">
        <v>864.75722379416129</v>
      </c>
      <c r="AO807" s="104">
        <v>4019.8061069152341</v>
      </c>
      <c r="AP807" s="104">
        <v>3155.04888312107</v>
      </c>
      <c r="AT807" s="105">
        <v>802</v>
      </c>
      <c r="AU807" s="109">
        <v>17.809534550708456</v>
      </c>
      <c r="AV807" s="109">
        <v>4</v>
      </c>
      <c r="AW807" s="109">
        <v>3.0651496824135727</v>
      </c>
      <c r="AX807" s="110">
        <v>122.61540707457692</v>
      </c>
      <c r="AY807" s="109">
        <v>16.874684233122029</v>
      </c>
      <c r="AZ807" s="109">
        <v>16.874684233122029</v>
      </c>
      <c r="BA807" s="109">
        <v>0</v>
      </c>
      <c r="BB807" s="110">
        <v>628.85593406823773</v>
      </c>
      <c r="BC807" s="110">
        <v>2731.2026349683042</v>
      </c>
      <c r="BD807" s="110">
        <v>2102.3467009000665</v>
      </c>
      <c r="BE807" s="111" t="s">
        <v>104</v>
      </c>
      <c r="BG807" s="103">
        <v>22.801968658963546</v>
      </c>
      <c r="BH807" s="103">
        <v>23.652866744954338</v>
      </c>
      <c r="BI807" s="103">
        <v>0.85089808599079875</v>
      </c>
      <c r="BJ807" s="104">
        <v>961.59862323595121</v>
      </c>
      <c r="BK807" s="104">
        <v>3584.3227302659798</v>
      </c>
      <c r="BL807" s="104">
        <v>2622.7241070300256</v>
      </c>
      <c r="BP807" s="105">
        <v>802</v>
      </c>
      <c r="BQ807" s="109">
        <v>26.234255238685876</v>
      </c>
      <c r="BR807" s="109">
        <v>2</v>
      </c>
      <c r="BS807" s="109">
        <v>3.7792949445878099</v>
      </c>
      <c r="BT807" s="110">
        <v>142.50907087166595</v>
      </c>
      <c r="BU807" s="109">
        <v>25</v>
      </c>
      <c r="BV807" s="109">
        <v>28.013550183273686</v>
      </c>
      <c r="BW807" s="109">
        <v>3.0135501832736864</v>
      </c>
      <c r="BX807" s="110">
        <v>1344.5415983627188</v>
      </c>
      <c r="BY807" s="110">
        <v>3890</v>
      </c>
      <c r="BZ807" s="110">
        <v>2545.458401637281</v>
      </c>
      <c r="CA807" s="111" t="s">
        <v>105</v>
      </c>
      <c r="CC807" s="103">
        <v>22.865349496182105</v>
      </c>
      <c r="CD807" s="103">
        <v>23.753186140219405</v>
      </c>
      <c r="CE807" s="103">
        <v>0.88783664403730156</v>
      </c>
      <c r="CF807" s="104">
        <v>969.77151984625618</v>
      </c>
      <c r="CG807" s="104">
        <v>3660.7500553500081</v>
      </c>
      <c r="CH807" s="104">
        <v>2690.978535503747</v>
      </c>
    </row>
    <row r="808" spans="2:86" x14ac:dyDescent="0.2">
      <c r="B808" s="105">
        <v>803</v>
      </c>
      <c r="C808" s="109">
        <v>21.800006888923857</v>
      </c>
      <c r="D808" s="109">
        <v>0</v>
      </c>
      <c r="E808" s="109">
        <v>4.1381296547157511</v>
      </c>
      <c r="F808" s="110">
        <v>150.68020604603225</v>
      </c>
      <c r="G808" s="109">
        <v>25</v>
      </c>
      <c r="H808" s="109">
        <v>25.938136543639608</v>
      </c>
      <c r="I808" s="109">
        <v>0.93813654363960808</v>
      </c>
      <c r="J808" s="110">
        <v>1069.5447839011617</v>
      </c>
      <c r="K808" s="110">
        <v>4500</v>
      </c>
      <c r="L808" s="110">
        <v>3430.4552160988383</v>
      </c>
      <c r="M808" s="111" t="s">
        <v>105</v>
      </c>
      <c r="O808" s="103">
        <v>21.749219971870328</v>
      </c>
      <c r="P808" s="103">
        <v>22.159930757834704</v>
      </c>
      <c r="Q808" s="103">
        <v>0.41071078596436883</v>
      </c>
      <c r="R808" s="104">
        <v>876.2777338506246</v>
      </c>
      <c r="S808" s="104">
        <v>4013.6142649242061</v>
      </c>
      <c r="T808" s="104">
        <v>3137.336531073584</v>
      </c>
      <c r="X808" s="105">
        <v>803</v>
      </c>
      <c r="Y808" s="109">
        <v>20.510522337905616</v>
      </c>
      <c r="Z808" s="109">
        <v>3</v>
      </c>
      <c r="AA808" s="109">
        <v>3.5326299744881577</v>
      </c>
      <c r="AB808" s="110">
        <v>138.25789232754886</v>
      </c>
      <c r="AC808" s="109">
        <v>21.043152312393772</v>
      </c>
      <c r="AD808" s="109">
        <v>21.043152312393772</v>
      </c>
      <c r="AE808" s="109">
        <v>0</v>
      </c>
      <c r="AF808" s="110">
        <v>769.55246169936208</v>
      </c>
      <c r="AG808" s="110">
        <v>3997.767416230879</v>
      </c>
      <c r="AH808" s="110">
        <v>3228.2149545315169</v>
      </c>
      <c r="AI808" s="111" t="s">
        <v>104</v>
      </c>
      <c r="AK808" s="103">
        <v>21.568370452208708</v>
      </c>
      <c r="AL808" s="103">
        <v>21.939027050409173</v>
      </c>
      <c r="AM808" s="103">
        <v>0.37065659820044611</v>
      </c>
      <c r="AN808" s="104">
        <v>864.63866244659619</v>
      </c>
      <c r="AO808" s="104">
        <v>4019.7786614722895</v>
      </c>
      <c r="AP808" s="104">
        <v>3155.1399990256905</v>
      </c>
      <c r="AT808" s="105">
        <v>803</v>
      </c>
      <c r="AU808" s="109">
        <v>20.129537647633057</v>
      </c>
      <c r="AV808" s="109">
        <v>3</v>
      </c>
      <c r="AW808" s="109">
        <v>3.1157445537480664</v>
      </c>
      <c r="AX808" s="110">
        <v>175.13402359900883</v>
      </c>
      <c r="AY808" s="109">
        <v>20.245282201381123</v>
      </c>
      <c r="AZ808" s="109">
        <v>20.245282201381123</v>
      </c>
      <c r="BA808" s="109">
        <v>0</v>
      </c>
      <c r="BB808" s="110">
        <v>782.4924896404425</v>
      </c>
      <c r="BC808" s="110">
        <v>3186.7923302071686</v>
      </c>
      <c r="BD808" s="110">
        <v>2404.2998405667258</v>
      </c>
      <c r="BE808" s="111" t="s">
        <v>104</v>
      </c>
      <c r="BG808" s="103">
        <v>22.798784740585486</v>
      </c>
      <c r="BH808" s="103">
        <v>23.648623177652251</v>
      </c>
      <c r="BI808" s="103">
        <v>0.84983843706677542</v>
      </c>
      <c r="BJ808" s="104">
        <v>961.37557699237027</v>
      </c>
      <c r="BK808" s="104">
        <v>3583.8276737279243</v>
      </c>
      <c r="BL808" s="104">
        <v>2622.4520967355506</v>
      </c>
      <c r="BP808" s="105">
        <v>803</v>
      </c>
      <c r="BQ808" s="109">
        <v>13.743648849572871</v>
      </c>
      <c r="BR808" s="109">
        <v>4</v>
      </c>
      <c r="BS808" s="109">
        <v>4.8531018673458179</v>
      </c>
      <c r="BT808" s="110">
        <v>176.57768829625442</v>
      </c>
      <c r="BU808" s="109">
        <v>14.596750716918688</v>
      </c>
      <c r="BV808" s="109">
        <v>14.596750716918688</v>
      </c>
      <c r="BW808" s="109">
        <v>0</v>
      </c>
      <c r="BX808" s="110">
        <v>614.48020980381511</v>
      </c>
      <c r="BY808" s="110">
        <v>2469.5126075378034</v>
      </c>
      <c r="BZ808" s="110">
        <v>1855.0323977339883</v>
      </c>
      <c r="CA808" s="111" t="s">
        <v>104</v>
      </c>
      <c r="CC808" s="103">
        <v>22.855052361961356</v>
      </c>
      <c r="CD808" s="103">
        <v>23.741783356379681</v>
      </c>
      <c r="CE808" s="103">
        <v>0.88673099441832604</v>
      </c>
      <c r="CF808" s="104">
        <v>969.32906491469646</v>
      </c>
      <c r="CG808" s="104">
        <v>3659.2665716042889</v>
      </c>
      <c r="CH808" s="104">
        <v>2689.9375066895882</v>
      </c>
    </row>
    <row r="809" spans="2:86" x14ac:dyDescent="0.2">
      <c r="B809" s="105">
        <v>804</v>
      </c>
      <c r="C809" s="109">
        <v>17.372547580883136</v>
      </c>
      <c r="D809" s="109">
        <v>0</v>
      </c>
      <c r="E809" s="109">
        <v>3.0384307133326334</v>
      </c>
      <c r="F809" s="110">
        <v>134.46024346954965</v>
      </c>
      <c r="G809" s="109">
        <v>20.41097829421577</v>
      </c>
      <c r="H809" s="109">
        <v>20.41097829421577</v>
      </c>
      <c r="I809" s="109">
        <v>0</v>
      </c>
      <c r="J809" s="110">
        <v>746.78959229602265</v>
      </c>
      <c r="K809" s="110">
        <v>3673.9760929588388</v>
      </c>
      <c r="L809" s="110">
        <v>2927.1865006628159</v>
      </c>
      <c r="M809" s="111" t="s">
        <v>104</v>
      </c>
      <c r="O809" s="103">
        <v>21.747555492171752</v>
      </c>
      <c r="P809" s="103">
        <v>22.157755443825227</v>
      </c>
      <c r="Q809" s="103">
        <v>0.41019995165346784</v>
      </c>
      <c r="R809" s="104">
        <v>876.11667894819345</v>
      </c>
      <c r="S809" s="104">
        <v>4013.1918293869358</v>
      </c>
      <c r="T809" s="104">
        <v>3137.0751504387449</v>
      </c>
      <c r="X809" s="105">
        <v>804</v>
      </c>
      <c r="Y809" s="109">
        <v>17.503248955723983</v>
      </c>
      <c r="Z809" s="109">
        <v>0</v>
      </c>
      <c r="AA809" s="109">
        <v>2.7372138517160054</v>
      </c>
      <c r="AB809" s="110">
        <v>134.33330469188803</v>
      </c>
      <c r="AC809" s="109">
        <v>20.240462807439989</v>
      </c>
      <c r="AD809" s="109">
        <v>20.240462807439989</v>
      </c>
      <c r="AE809" s="109">
        <v>0</v>
      </c>
      <c r="AF809" s="110">
        <v>741.54718891508765</v>
      </c>
      <c r="AG809" s="110">
        <v>3643.2833053391983</v>
      </c>
      <c r="AH809" s="110">
        <v>2901.7361164241106</v>
      </c>
      <c r="AI809" s="111" t="s">
        <v>104</v>
      </c>
      <c r="AK809" s="103">
        <v>21.566718825784864</v>
      </c>
      <c r="AL809" s="103">
        <v>21.936914408315928</v>
      </c>
      <c r="AM809" s="103">
        <v>0.37019558253104257</v>
      </c>
      <c r="AN809" s="104">
        <v>864.48556359892018</v>
      </c>
      <c r="AO809" s="104">
        <v>4019.3103836661539</v>
      </c>
      <c r="AP809" s="104">
        <v>3154.8248200672306</v>
      </c>
      <c r="AT809" s="105">
        <v>804</v>
      </c>
      <c r="AU809" s="109">
        <v>20.659822364127422</v>
      </c>
      <c r="AV809" s="109">
        <v>3</v>
      </c>
      <c r="AW809" s="109">
        <v>3.6988750408773394</v>
      </c>
      <c r="AX809" s="110">
        <v>124.5420959466492</v>
      </c>
      <c r="AY809" s="109">
        <v>21.358697405004762</v>
      </c>
      <c r="AZ809" s="109">
        <v>21.358697405004762</v>
      </c>
      <c r="BA809" s="109">
        <v>0</v>
      </c>
      <c r="BB809" s="110">
        <v>765.30301809679202</v>
      </c>
      <c r="BC809" s="110">
        <v>3353.8046107507143</v>
      </c>
      <c r="BD809" s="110">
        <v>2588.5015926539222</v>
      </c>
      <c r="BE809" s="111" t="s">
        <v>104</v>
      </c>
      <c r="BG809" s="103">
        <v>22.796993587183021</v>
      </c>
      <c r="BH809" s="103">
        <v>23.645775011268363</v>
      </c>
      <c r="BI809" s="103">
        <v>0.84878142408534907</v>
      </c>
      <c r="BJ809" s="104">
        <v>961.13170565046039</v>
      </c>
      <c r="BK809" s="104">
        <v>3583.5415753908878</v>
      </c>
      <c r="BL809" s="104">
        <v>2622.4098697404243</v>
      </c>
      <c r="BP809" s="105">
        <v>804</v>
      </c>
      <c r="BQ809" s="109">
        <v>18.135271334226037</v>
      </c>
      <c r="BR809" s="109">
        <v>5</v>
      </c>
      <c r="BS809" s="109">
        <v>3.6615071244218864</v>
      </c>
      <c r="BT809" s="110">
        <v>153.71300035608789</v>
      </c>
      <c r="BU809" s="109">
        <v>16.796778458647921</v>
      </c>
      <c r="BV809" s="109">
        <v>16.796778458647921</v>
      </c>
      <c r="BW809" s="109">
        <v>0</v>
      </c>
      <c r="BX809" s="110">
        <v>657.61635411552561</v>
      </c>
      <c r="BY809" s="110">
        <v>2869.516768797188</v>
      </c>
      <c r="BZ809" s="110">
        <v>2211.9004146816624</v>
      </c>
      <c r="CA809" s="111" t="s">
        <v>104</v>
      </c>
      <c r="CC809" s="103">
        <v>22.847517195414945</v>
      </c>
      <c r="CD809" s="103">
        <v>23.733145290586481</v>
      </c>
      <c r="CE809" s="103">
        <v>0.88562809517153707</v>
      </c>
      <c r="CF809" s="104">
        <v>968.94136253808063</v>
      </c>
      <c r="CG809" s="104">
        <v>3658.2842957301509</v>
      </c>
      <c r="CH809" s="104">
        <v>2689.3429331920656</v>
      </c>
    </row>
    <row r="810" spans="2:86" x14ac:dyDescent="0.2">
      <c r="B810" s="105">
        <v>805</v>
      </c>
      <c r="C810" s="109">
        <v>18.793467582042201</v>
      </c>
      <c r="D810" s="109">
        <v>0</v>
      </c>
      <c r="E810" s="109">
        <v>3.5750412533793621</v>
      </c>
      <c r="F810" s="110">
        <v>183.47322609293093</v>
      </c>
      <c r="G810" s="109">
        <v>22.368508835421562</v>
      </c>
      <c r="H810" s="109">
        <v>22.368508835421562</v>
      </c>
      <c r="I810" s="109">
        <v>0</v>
      </c>
      <c r="J810" s="110">
        <v>854.52849115557774</v>
      </c>
      <c r="K810" s="110">
        <v>4026.3315903758812</v>
      </c>
      <c r="L810" s="110">
        <v>3171.8030992203035</v>
      </c>
      <c r="M810" s="111" t="s">
        <v>104</v>
      </c>
      <c r="O810" s="103">
        <v>21.748326862784484</v>
      </c>
      <c r="P810" s="103">
        <v>22.158017249280626</v>
      </c>
      <c r="Q810" s="103">
        <v>0.40969038649613437</v>
      </c>
      <c r="R810" s="104">
        <v>876.08986132360633</v>
      </c>
      <c r="S810" s="104">
        <v>4013.2081520713941</v>
      </c>
      <c r="T810" s="104">
        <v>3137.1182907477901</v>
      </c>
      <c r="X810" s="105">
        <v>805</v>
      </c>
      <c r="Y810" s="109">
        <v>19.833093585927745</v>
      </c>
      <c r="Z810" s="109">
        <v>1</v>
      </c>
      <c r="AA810" s="109">
        <v>4.59830897440842</v>
      </c>
      <c r="AB810" s="110">
        <v>184.12455936491006</v>
      </c>
      <c r="AC810" s="109">
        <v>23.431402560336167</v>
      </c>
      <c r="AD810" s="109">
        <v>23.431402560336167</v>
      </c>
      <c r="AE810" s="109">
        <v>0</v>
      </c>
      <c r="AF810" s="110">
        <v>887.0666361749951</v>
      </c>
      <c r="AG810" s="110">
        <v>4287.6524608605105</v>
      </c>
      <c r="AH810" s="110">
        <v>3400.5858246855155</v>
      </c>
      <c r="AI810" s="111" t="s">
        <v>104</v>
      </c>
      <c r="AK810" s="103">
        <v>21.569035203094863</v>
      </c>
      <c r="AL810" s="103">
        <v>21.93877091533707</v>
      </c>
      <c r="AM810" s="103">
        <v>0.3697357122421841</v>
      </c>
      <c r="AN810" s="104">
        <v>864.51361462075386</v>
      </c>
      <c r="AO810" s="104">
        <v>4019.6437278614262</v>
      </c>
      <c r="AP810" s="104">
        <v>3155.1301132406697</v>
      </c>
      <c r="AT810" s="105">
        <v>805</v>
      </c>
      <c r="AU810" s="109">
        <v>23.25019377094371</v>
      </c>
      <c r="AV810" s="109">
        <v>4</v>
      </c>
      <c r="AW810" s="109">
        <v>6.4746522802938689</v>
      </c>
      <c r="AX810" s="110">
        <v>155.97803899821207</v>
      </c>
      <c r="AY810" s="109">
        <v>25</v>
      </c>
      <c r="AZ810" s="109">
        <v>25.724846051237577</v>
      </c>
      <c r="BA810" s="109">
        <v>0.72484605123757717</v>
      </c>
      <c r="BB810" s="110">
        <v>1014.7049466838487</v>
      </c>
      <c r="BC810" s="110">
        <v>3950</v>
      </c>
      <c r="BD810" s="110">
        <v>2935.2950533161511</v>
      </c>
      <c r="BE810" s="111" t="s">
        <v>105</v>
      </c>
      <c r="BG810" s="103">
        <v>22.799730241111988</v>
      </c>
      <c r="BH810" s="103">
        <v>23.648357708212423</v>
      </c>
      <c r="BI810" s="103">
        <v>0.84862746710044501</v>
      </c>
      <c r="BJ810" s="104">
        <v>961.19825626043973</v>
      </c>
      <c r="BK810" s="104">
        <v>3583.9968032475449</v>
      </c>
      <c r="BL810" s="104">
        <v>2622.7985469871023</v>
      </c>
      <c r="BP810" s="105">
        <v>805</v>
      </c>
      <c r="BQ810" s="109">
        <v>18.696312645541962</v>
      </c>
      <c r="BR810" s="109">
        <v>4</v>
      </c>
      <c r="BS810" s="109">
        <v>4.8913285625812906</v>
      </c>
      <c r="BT810" s="110">
        <v>165.14502107168767</v>
      </c>
      <c r="BU810" s="109">
        <v>19.587641208123252</v>
      </c>
      <c r="BV810" s="109">
        <v>19.587641208123252</v>
      </c>
      <c r="BW810" s="109">
        <v>0</v>
      </c>
      <c r="BX810" s="110">
        <v>752.77425731538517</v>
      </c>
      <c r="BY810" s="110">
        <v>3218.1461812184875</v>
      </c>
      <c r="BZ810" s="110">
        <v>2465.3719239031025</v>
      </c>
      <c r="CA810" s="111" t="s">
        <v>104</v>
      </c>
      <c r="CC810" s="103">
        <v>22.843467660027006</v>
      </c>
      <c r="CD810" s="103">
        <v>23.727995596074106</v>
      </c>
      <c r="CE810" s="103">
        <v>0.88452793604710045</v>
      </c>
      <c r="CF810" s="104">
        <v>968.67283197258666</v>
      </c>
      <c r="CG810" s="104">
        <v>3657.737540308397</v>
      </c>
      <c r="CH810" s="104">
        <v>2689.0647083358058</v>
      </c>
    </row>
    <row r="811" spans="2:86" x14ac:dyDescent="0.2">
      <c r="B811" s="105">
        <v>806</v>
      </c>
      <c r="C811" s="109">
        <v>23.319192889387406</v>
      </c>
      <c r="D811" s="109">
        <v>2</v>
      </c>
      <c r="E811" s="109">
        <v>2.1361292600554944</v>
      </c>
      <c r="F811" s="110">
        <v>161.25901806832894</v>
      </c>
      <c r="G811" s="109">
        <v>23.4553221494429</v>
      </c>
      <c r="H811" s="109">
        <v>23.4553221494429</v>
      </c>
      <c r="I811" s="109">
        <v>0</v>
      </c>
      <c r="J811" s="110">
        <v>864.91868255161592</v>
      </c>
      <c r="K811" s="110">
        <v>4321.9579868997216</v>
      </c>
      <c r="L811" s="110">
        <v>3457.0393043481058</v>
      </c>
      <c r="M811" s="111" t="s">
        <v>104</v>
      </c>
      <c r="O811" s="103">
        <v>21.75044472294163</v>
      </c>
      <c r="P811" s="103">
        <v>22.159626808710108</v>
      </c>
      <c r="Q811" s="103">
        <v>0.40918208576847165</v>
      </c>
      <c r="R811" s="104">
        <v>876.07600130031608</v>
      </c>
      <c r="S811" s="104">
        <v>4013.5912163825956</v>
      </c>
      <c r="T811" s="104">
        <v>3137.5152150822819</v>
      </c>
      <c r="X811" s="105">
        <v>806</v>
      </c>
      <c r="Y811" s="109">
        <v>21.309408206327149</v>
      </c>
      <c r="Z811" s="109">
        <v>3</v>
      </c>
      <c r="AA811" s="109">
        <v>3.1063672921731214</v>
      </c>
      <c r="AB811" s="110">
        <v>116.74978547686344</v>
      </c>
      <c r="AC811" s="109">
        <v>21.41577549850027</v>
      </c>
      <c r="AD811" s="109">
        <v>21.41577549850027</v>
      </c>
      <c r="AE811" s="109">
        <v>0</v>
      </c>
      <c r="AF811" s="110">
        <v>759.22305043187146</v>
      </c>
      <c r="AG811" s="110">
        <v>4064.8395897300488</v>
      </c>
      <c r="AH811" s="110">
        <v>3305.6165392981775</v>
      </c>
      <c r="AI811" s="111" t="s">
        <v>104</v>
      </c>
      <c r="AK811" s="103">
        <v>21.568845054577995</v>
      </c>
      <c r="AL811" s="103">
        <v>21.938122037648686</v>
      </c>
      <c r="AM811" s="103">
        <v>0.36927698307066775</v>
      </c>
      <c r="AN811" s="104">
        <v>864.38298116642511</v>
      </c>
      <c r="AO811" s="104">
        <v>4019.6998021317345</v>
      </c>
      <c r="AP811" s="104">
        <v>3155.3168209653068</v>
      </c>
      <c r="AT811" s="105">
        <v>806</v>
      </c>
      <c r="AU811" s="109">
        <v>25.625545520110244</v>
      </c>
      <c r="AV811" s="109">
        <v>3</v>
      </c>
      <c r="AW811" s="109">
        <v>6.7132700072832359</v>
      </c>
      <c r="AX811" s="110">
        <v>124.8697612366566</v>
      </c>
      <c r="AY811" s="109">
        <v>25</v>
      </c>
      <c r="AZ811" s="109">
        <v>29.338815527393479</v>
      </c>
      <c r="BA811" s="109">
        <v>4.3388155273934785</v>
      </c>
      <c r="BB811" s="110">
        <v>1525.6920903456783</v>
      </c>
      <c r="BC811" s="110">
        <v>3900</v>
      </c>
      <c r="BD811" s="110">
        <v>2374.3079096543215</v>
      </c>
      <c r="BE811" s="111" t="s">
        <v>105</v>
      </c>
      <c r="BG811" s="103">
        <v>22.802460104336411</v>
      </c>
      <c r="BH811" s="103">
        <v>23.655417829576173</v>
      </c>
      <c r="BI811" s="103">
        <v>0.85295772523976643</v>
      </c>
      <c r="BJ811" s="104">
        <v>961.89862081885815</v>
      </c>
      <c r="BK811" s="104">
        <v>3584.388866767089</v>
      </c>
      <c r="BL811" s="104">
        <v>2622.4902459482278</v>
      </c>
      <c r="BP811" s="105">
        <v>806</v>
      </c>
      <c r="BQ811" s="109">
        <v>15.766404516867723</v>
      </c>
      <c r="BR811" s="109">
        <v>1</v>
      </c>
      <c r="BS811" s="109">
        <v>5.7424081078945397</v>
      </c>
      <c r="BT811" s="110">
        <v>113.88074315301918</v>
      </c>
      <c r="BU811" s="109">
        <v>20.508812624762264</v>
      </c>
      <c r="BV811" s="109">
        <v>20.508812624762264</v>
      </c>
      <c r="BW811" s="109">
        <v>0</v>
      </c>
      <c r="BX811" s="110">
        <v>729.14512189588709</v>
      </c>
      <c r="BY811" s="110">
        <v>3146.3218937143397</v>
      </c>
      <c r="BZ811" s="110">
        <v>2417.1767718184528</v>
      </c>
      <c r="CA811" s="111" t="s">
        <v>104</v>
      </c>
      <c r="CC811" s="103">
        <v>22.840571065690447</v>
      </c>
      <c r="CD811" s="103">
        <v>23.724001572536494</v>
      </c>
      <c r="CE811" s="103">
        <v>0.8834305068460494</v>
      </c>
      <c r="CF811" s="104">
        <v>968.37565119085377</v>
      </c>
      <c r="CG811" s="104">
        <v>3657.1030295806131</v>
      </c>
      <c r="CH811" s="104">
        <v>2688.7273783897549</v>
      </c>
    </row>
    <row r="812" spans="2:86" x14ac:dyDescent="0.2">
      <c r="B812" s="105">
        <v>807</v>
      </c>
      <c r="C812" s="109">
        <v>21.628473972496217</v>
      </c>
      <c r="D812" s="109">
        <v>1</v>
      </c>
      <c r="E812" s="109">
        <v>5.8315395678944899</v>
      </c>
      <c r="F812" s="110">
        <v>140.80012164430198</v>
      </c>
      <c r="G812" s="109">
        <v>25</v>
      </c>
      <c r="H812" s="109">
        <v>26.460013540390705</v>
      </c>
      <c r="I812" s="109">
        <v>1.4600135403907046</v>
      </c>
      <c r="J812" s="110">
        <v>1153.6025589146288</v>
      </c>
      <c r="K812" s="110">
        <v>4550</v>
      </c>
      <c r="L812" s="110">
        <v>3396.3974410853712</v>
      </c>
      <c r="M812" s="111" t="s">
        <v>105</v>
      </c>
      <c r="O812" s="103">
        <v>21.754471433322124</v>
      </c>
      <c r="P812" s="103">
        <v>22.164955664635361</v>
      </c>
      <c r="Q812" s="103">
        <v>0.41048423131323281</v>
      </c>
      <c r="R812" s="104">
        <v>876.4199003803833</v>
      </c>
      <c r="S812" s="104">
        <v>4014.2559112817494</v>
      </c>
      <c r="T812" s="104">
        <v>3137.8360109013688</v>
      </c>
      <c r="X812" s="105">
        <v>807</v>
      </c>
      <c r="Y812" s="109">
        <v>12.132429482441452</v>
      </c>
      <c r="Z812" s="109">
        <v>1</v>
      </c>
      <c r="AA812" s="109">
        <v>3.8469304012440637</v>
      </c>
      <c r="AB812" s="110">
        <v>184.50400591414288</v>
      </c>
      <c r="AC812" s="109">
        <v>14.979359883685516</v>
      </c>
      <c r="AD812" s="109">
        <v>14.979359883685516</v>
      </c>
      <c r="AE812" s="109">
        <v>0</v>
      </c>
      <c r="AF812" s="110">
        <v>633.88480242470837</v>
      </c>
      <c r="AG812" s="110">
        <v>2766.2847790633928</v>
      </c>
      <c r="AH812" s="110">
        <v>2132.3999766386842</v>
      </c>
      <c r="AI812" s="111" t="s">
        <v>104</v>
      </c>
      <c r="AK812" s="103">
        <v>21.560679645444299</v>
      </c>
      <c r="AL812" s="103">
        <v>21.92949903621874</v>
      </c>
      <c r="AM812" s="103">
        <v>0.36881939077442161</v>
      </c>
      <c r="AN812" s="104">
        <v>864.09735764877735</v>
      </c>
      <c r="AO812" s="104">
        <v>4018.1466236644878</v>
      </c>
      <c r="AP812" s="104">
        <v>3154.0492660157074</v>
      </c>
      <c r="AT812" s="105">
        <v>807</v>
      </c>
      <c r="AU812" s="109">
        <v>27.795975630846684</v>
      </c>
      <c r="AV812" s="109">
        <v>4</v>
      </c>
      <c r="AW812" s="109">
        <v>3.8430462659467177</v>
      </c>
      <c r="AX812" s="110">
        <v>150.74868461506043</v>
      </c>
      <c r="AY812" s="109">
        <v>25</v>
      </c>
      <c r="AZ812" s="109">
        <v>27.639021896793402</v>
      </c>
      <c r="BA812" s="109">
        <v>2.6390218967934018</v>
      </c>
      <c r="BB812" s="110">
        <v>1296.6019691340707</v>
      </c>
      <c r="BC812" s="110">
        <v>3950</v>
      </c>
      <c r="BD812" s="110">
        <v>2653.3980308659293</v>
      </c>
      <c r="BE812" s="111" t="s">
        <v>105</v>
      </c>
      <c r="BG812" s="103">
        <v>22.805183202100554</v>
      </c>
      <c r="BH812" s="103">
        <v>23.660354141927122</v>
      </c>
      <c r="BI812" s="103">
        <v>0.85517093982657399</v>
      </c>
      <c r="BJ812" s="104">
        <v>962.31337094068624</v>
      </c>
      <c r="BK812" s="104">
        <v>3584.8419164984807</v>
      </c>
      <c r="BL812" s="104">
        <v>2622.5285455577914</v>
      </c>
      <c r="BP812" s="105">
        <v>807</v>
      </c>
      <c r="BQ812" s="109">
        <v>28.082043709971352</v>
      </c>
      <c r="BR812" s="109">
        <v>2</v>
      </c>
      <c r="BS812" s="109">
        <v>3.892063975188377</v>
      </c>
      <c r="BT812" s="110">
        <v>189.49921892037722</v>
      </c>
      <c r="BU812" s="109">
        <v>25</v>
      </c>
      <c r="BV812" s="109">
        <v>29.97410768515973</v>
      </c>
      <c r="BW812" s="109">
        <v>4.9741076851597299</v>
      </c>
      <c r="BX812" s="110">
        <v>1685.6153716943368</v>
      </c>
      <c r="BY812" s="110">
        <v>3890</v>
      </c>
      <c r="BZ812" s="110">
        <v>2204.3846283056632</v>
      </c>
      <c r="CA812" s="111" t="s">
        <v>105</v>
      </c>
      <c r="CC812" s="103">
        <v>22.843246937975834</v>
      </c>
      <c r="CD812" s="103">
        <v>23.731746437607899</v>
      </c>
      <c r="CE812" s="103">
        <v>0.88849949963206398</v>
      </c>
      <c r="CF812" s="104">
        <v>969.26442407871434</v>
      </c>
      <c r="CG812" s="104">
        <v>3657.3916255786544</v>
      </c>
      <c r="CH812" s="104">
        <v>2688.1272014999354</v>
      </c>
    </row>
    <row r="813" spans="2:86" x14ac:dyDescent="0.2">
      <c r="B813" s="105">
        <v>808</v>
      </c>
      <c r="C813" s="109">
        <v>25.465873907214011</v>
      </c>
      <c r="D813" s="109">
        <v>0</v>
      </c>
      <c r="E813" s="109">
        <v>4.2692019161597292</v>
      </c>
      <c r="F813" s="110">
        <v>147.80834468952906</v>
      </c>
      <c r="G813" s="109">
        <v>25</v>
      </c>
      <c r="H813" s="109">
        <v>29.735075823373741</v>
      </c>
      <c r="I813" s="109">
        <v>4.7350758233737409</v>
      </c>
      <c r="J813" s="110">
        <v>1750.1219928968023</v>
      </c>
      <c r="K813" s="110">
        <v>4500</v>
      </c>
      <c r="L813" s="110">
        <v>2749.8780071031979</v>
      </c>
      <c r="M813" s="111" t="s">
        <v>105</v>
      </c>
      <c r="O813" s="103">
        <v>21.758488176597712</v>
      </c>
      <c r="P813" s="103">
        <v>22.174324625227857</v>
      </c>
      <c r="Q813" s="103">
        <v>0.41583644863013935</v>
      </c>
      <c r="R813" s="104">
        <v>877.50121485131933</v>
      </c>
      <c r="S813" s="104">
        <v>4014.8570797083812</v>
      </c>
      <c r="T813" s="104">
        <v>3137.3558648570643</v>
      </c>
      <c r="X813" s="105">
        <v>808</v>
      </c>
      <c r="Y813" s="109">
        <v>26.005509323997359</v>
      </c>
      <c r="Z813" s="109">
        <v>1</v>
      </c>
      <c r="AA813" s="109">
        <v>5.6121187518479054</v>
      </c>
      <c r="AB813" s="110">
        <v>126.92044755824952</v>
      </c>
      <c r="AC813" s="109">
        <v>25</v>
      </c>
      <c r="AD813" s="109">
        <v>30.617628075845264</v>
      </c>
      <c r="AE813" s="109">
        <v>5.6176280758452641</v>
      </c>
      <c r="AF813" s="110">
        <v>1888.0935012103973</v>
      </c>
      <c r="AG813" s="110">
        <v>4570</v>
      </c>
      <c r="AH813" s="110">
        <v>2681.9064987896027</v>
      </c>
      <c r="AI813" s="111" t="s">
        <v>105</v>
      </c>
      <c r="AK813" s="103">
        <v>21.564936230041521</v>
      </c>
      <c r="AL813" s="103">
        <v>21.940251671168774</v>
      </c>
      <c r="AM813" s="103">
        <v>0.37531544112723209</v>
      </c>
      <c r="AN813" s="104">
        <v>865.36467960863092</v>
      </c>
      <c r="AO813" s="104">
        <v>4018.8296105163881</v>
      </c>
      <c r="AP813" s="104">
        <v>3153.4649309077545</v>
      </c>
      <c r="AT813" s="105">
        <v>808</v>
      </c>
      <c r="AU813" s="109">
        <v>24.431966851897165</v>
      </c>
      <c r="AV813" s="109">
        <v>6</v>
      </c>
      <c r="AW813" s="109">
        <v>5.7033558900617924</v>
      </c>
      <c r="AX813" s="110">
        <v>164.14571564007372</v>
      </c>
      <c r="AY813" s="109">
        <v>24.135322741958959</v>
      </c>
      <c r="AZ813" s="109">
        <v>24.135322741958959</v>
      </c>
      <c r="BA813" s="109">
        <v>0</v>
      </c>
      <c r="BB813" s="110">
        <v>888.20539789884253</v>
      </c>
      <c r="BC813" s="110">
        <v>3920.2984112938439</v>
      </c>
      <c r="BD813" s="110">
        <v>3032.0930133950014</v>
      </c>
      <c r="BE813" s="111" t="s">
        <v>104</v>
      </c>
      <c r="BG813" s="103">
        <v>22.806829414402362</v>
      </c>
      <c r="BH813" s="103">
        <v>23.660941974352905</v>
      </c>
      <c r="BI813" s="103">
        <v>0.85411255995055102</v>
      </c>
      <c r="BJ813" s="104">
        <v>962.221653152268</v>
      </c>
      <c r="BK813" s="104">
        <v>3585.2570854276828</v>
      </c>
      <c r="BL813" s="104">
        <v>2623.0354322754119</v>
      </c>
      <c r="BP813" s="105">
        <v>808</v>
      </c>
      <c r="BQ813" s="109">
        <v>21.431581623612242</v>
      </c>
      <c r="BR813" s="109">
        <v>2</v>
      </c>
      <c r="BS813" s="109">
        <v>3.733572565680265</v>
      </c>
      <c r="BT813" s="110">
        <v>109.95791229169861</v>
      </c>
      <c r="BU813" s="109">
        <v>23.165154189292508</v>
      </c>
      <c r="BV813" s="109">
        <v>23.165154189292508</v>
      </c>
      <c r="BW813" s="109">
        <v>0</v>
      </c>
      <c r="BX813" s="110">
        <v>804.91253797047386</v>
      </c>
      <c r="BY813" s="110">
        <v>3614.773128393876</v>
      </c>
      <c r="BZ813" s="110">
        <v>2809.8605904234023</v>
      </c>
      <c r="CA813" s="111" t="s">
        <v>104</v>
      </c>
      <c r="CC813" s="103">
        <v>22.843645338039348</v>
      </c>
      <c r="CD813" s="103">
        <v>23.731045209577807</v>
      </c>
      <c r="CE813" s="103">
        <v>0.88739987153845989</v>
      </c>
      <c r="CF813" s="104">
        <v>969.06101827907548</v>
      </c>
      <c r="CG813" s="104">
        <v>3657.338879913822</v>
      </c>
      <c r="CH813" s="104">
        <v>2688.2778616347418</v>
      </c>
    </row>
    <row r="814" spans="2:86" x14ac:dyDescent="0.2">
      <c r="B814" s="105">
        <v>809</v>
      </c>
      <c r="C814" s="109">
        <v>22.58976555529258</v>
      </c>
      <c r="D814" s="109">
        <v>1</v>
      </c>
      <c r="E814" s="109">
        <v>4.8505823544253568</v>
      </c>
      <c r="F814" s="110">
        <v>155.32375368517319</v>
      </c>
      <c r="G814" s="109">
        <v>25</v>
      </c>
      <c r="H814" s="109">
        <v>26.440347909717936</v>
      </c>
      <c r="I814" s="109">
        <v>1.4403479097179357</v>
      </c>
      <c r="J814" s="110">
        <v>1164.5863774344016</v>
      </c>
      <c r="K814" s="110">
        <v>4550</v>
      </c>
      <c r="L814" s="110">
        <v>3385.4136225655984</v>
      </c>
      <c r="M814" s="111" t="s">
        <v>105</v>
      </c>
      <c r="O814" s="103">
        <v>21.762494989729237</v>
      </c>
      <c r="P814" s="103">
        <v>22.179597830771108</v>
      </c>
      <c r="Q814" s="103">
        <v>0.41710284104186718</v>
      </c>
      <c r="R814" s="104">
        <v>877.85607908195368</v>
      </c>
      <c r="S814" s="104">
        <v>4015.5185666308676</v>
      </c>
      <c r="T814" s="104">
        <v>3137.6624875489165</v>
      </c>
      <c r="X814" s="105">
        <v>809</v>
      </c>
      <c r="Y814" s="109">
        <v>20.250927058933385</v>
      </c>
      <c r="Z814" s="109">
        <v>3</v>
      </c>
      <c r="AA814" s="109">
        <v>4.5568926872051048</v>
      </c>
      <c r="AB814" s="110">
        <v>165.93007789623886</v>
      </c>
      <c r="AC814" s="109">
        <v>21.807819746138492</v>
      </c>
      <c r="AD814" s="109">
        <v>21.807819746138492</v>
      </c>
      <c r="AE814" s="109">
        <v>0</v>
      </c>
      <c r="AF814" s="110">
        <v>820.16467028039369</v>
      </c>
      <c r="AG814" s="110">
        <v>4135.4075543049285</v>
      </c>
      <c r="AH814" s="110">
        <v>3315.2428840245348</v>
      </c>
      <c r="AI814" s="111" t="s">
        <v>104</v>
      </c>
      <c r="AK814" s="103">
        <v>21.565236456884659</v>
      </c>
      <c r="AL814" s="103">
        <v>21.940087972868366</v>
      </c>
      <c r="AM814" s="103">
        <v>0.37485151598368788</v>
      </c>
      <c r="AN814" s="104">
        <v>865.3088081508705</v>
      </c>
      <c r="AO814" s="104">
        <v>4018.9737118066091</v>
      </c>
      <c r="AP814" s="104">
        <v>3153.6649036557355</v>
      </c>
      <c r="AT814" s="105">
        <v>809</v>
      </c>
      <c r="AU814" s="109">
        <v>24.722433704103629</v>
      </c>
      <c r="AV814" s="109">
        <v>5</v>
      </c>
      <c r="AW814" s="109">
        <v>5.850854519412076</v>
      </c>
      <c r="AX814" s="110">
        <v>127.01316554783038</v>
      </c>
      <c r="AY814" s="109">
        <v>25</v>
      </c>
      <c r="AZ814" s="109">
        <v>25.573288223515704</v>
      </c>
      <c r="BA814" s="109">
        <v>0.57328822351570352</v>
      </c>
      <c r="BB814" s="110">
        <v>963.00639907518587</v>
      </c>
      <c r="BC814" s="110">
        <v>4000</v>
      </c>
      <c r="BD814" s="110">
        <v>3036.993600924814</v>
      </c>
      <c r="BE814" s="111" t="s">
        <v>105</v>
      </c>
      <c r="BG814" s="103">
        <v>22.809540379279493</v>
      </c>
      <c r="BH814" s="103">
        <v>23.663305813968684</v>
      </c>
      <c r="BI814" s="103">
        <v>0.85376543468919774</v>
      </c>
      <c r="BJ814" s="104">
        <v>962.2226231719502</v>
      </c>
      <c r="BK814" s="104">
        <v>3585.7697466323457</v>
      </c>
      <c r="BL814" s="104">
        <v>2623.5471234603929</v>
      </c>
      <c r="BP814" s="105">
        <v>809</v>
      </c>
      <c r="BQ814" s="109">
        <v>13.630990909428228</v>
      </c>
      <c r="BR814" s="109">
        <v>3</v>
      </c>
      <c r="BS814" s="109">
        <v>6.3977833913771507</v>
      </c>
      <c r="BT814" s="110">
        <v>133.99170907154911</v>
      </c>
      <c r="BU814" s="109">
        <v>17.028774300805377</v>
      </c>
      <c r="BV814" s="109">
        <v>17.028774300805377</v>
      </c>
      <c r="BW814" s="109">
        <v>0</v>
      </c>
      <c r="BX814" s="110">
        <v>644.85493809571039</v>
      </c>
      <c r="BY814" s="110">
        <v>2764.3161451208066</v>
      </c>
      <c r="BZ814" s="110">
        <v>2119.461207025096</v>
      </c>
      <c r="CA814" s="111" t="s">
        <v>104</v>
      </c>
      <c r="CC814" s="103">
        <v>22.836457611170083</v>
      </c>
      <c r="CD814" s="103">
        <v>23.722760573102192</v>
      </c>
      <c r="CE814" s="103">
        <v>0.88630296193210834</v>
      </c>
      <c r="CF814" s="104">
        <v>968.6602691070317</v>
      </c>
      <c r="CG814" s="104">
        <v>3656.2350199202579</v>
      </c>
      <c r="CH814" s="104">
        <v>2687.5747508132222</v>
      </c>
    </row>
    <row r="815" spans="2:86" x14ac:dyDescent="0.2">
      <c r="B815" s="105">
        <v>810</v>
      </c>
      <c r="C815" s="109">
        <v>18.769005995189243</v>
      </c>
      <c r="D815" s="109">
        <v>1</v>
      </c>
      <c r="E815" s="109">
        <v>4.9275866116659426</v>
      </c>
      <c r="F815" s="110">
        <v>151.05289101099777</v>
      </c>
      <c r="G815" s="109">
        <v>22.696592606855184</v>
      </c>
      <c r="H815" s="109">
        <v>22.696592606855184</v>
      </c>
      <c r="I815" s="109">
        <v>0</v>
      </c>
      <c r="J815" s="110">
        <v>831.9506692166533</v>
      </c>
      <c r="K815" s="110">
        <v>4135.3866692339325</v>
      </c>
      <c r="L815" s="110">
        <v>3303.4360000172792</v>
      </c>
      <c r="M815" s="111" t="s">
        <v>104</v>
      </c>
      <c r="O815" s="103">
        <v>21.763648196663961</v>
      </c>
      <c r="P815" s="103">
        <v>22.180236095926766</v>
      </c>
      <c r="Q815" s="103">
        <v>0.41658789926280315</v>
      </c>
      <c r="R815" s="104">
        <v>877.79940573644092</v>
      </c>
      <c r="S815" s="104">
        <v>4015.6665519427233</v>
      </c>
      <c r="T815" s="104">
        <v>3137.8671462062848</v>
      </c>
      <c r="X815" s="105">
        <v>810</v>
      </c>
      <c r="Y815" s="109">
        <v>22.933920385540503</v>
      </c>
      <c r="Z815" s="109">
        <v>2</v>
      </c>
      <c r="AA815" s="109">
        <v>3.1644144201064748</v>
      </c>
      <c r="AB815" s="110">
        <v>156.76671979362766</v>
      </c>
      <c r="AC815" s="109">
        <v>24.098334805646978</v>
      </c>
      <c r="AD815" s="109">
        <v>24.098334805646978</v>
      </c>
      <c r="AE815" s="109">
        <v>0</v>
      </c>
      <c r="AF815" s="110">
        <v>879.71676396303701</v>
      </c>
      <c r="AG815" s="110">
        <v>4477.7002650164559</v>
      </c>
      <c r="AH815" s="110">
        <v>3597.9835010534189</v>
      </c>
      <c r="AI815" s="111" t="s">
        <v>104</v>
      </c>
      <c r="AK815" s="103">
        <v>21.568363738796712</v>
      </c>
      <c r="AL815" s="103">
        <v>21.942752475131055</v>
      </c>
      <c r="AM815" s="103">
        <v>0.37438873633432529</v>
      </c>
      <c r="AN815" s="104">
        <v>865.32659575063849</v>
      </c>
      <c r="AO815" s="104">
        <v>4019.5400408846458</v>
      </c>
      <c r="AP815" s="104">
        <v>3154.2134451340044</v>
      </c>
      <c r="AT815" s="105">
        <v>810</v>
      </c>
      <c r="AU815" s="109">
        <v>23.874333393936215</v>
      </c>
      <c r="AV815" s="109">
        <v>1</v>
      </c>
      <c r="AW815" s="109">
        <v>6.793586161977057</v>
      </c>
      <c r="AX815" s="110">
        <v>150.26570150431201</v>
      </c>
      <c r="AY815" s="109">
        <v>25</v>
      </c>
      <c r="AZ815" s="109">
        <v>29.667919555913272</v>
      </c>
      <c r="BA815" s="109">
        <v>4.6679195559132722</v>
      </c>
      <c r="BB815" s="110">
        <v>1600.453634891303</v>
      </c>
      <c r="BC815" s="110">
        <v>3800</v>
      </c>
      <c r="BD815" s="110">
        <v>2199.546365108697</v>
      </c>
      <c r="BE815" s="111" t="s">
        <v>105</v>
      </c>
      <c r="BG815" s="103">
        <v>22.812244650416183</v>
      </c>
      <c r="BH815" s="103">
        <v>23.670718917353799</v>
      </c>
      <c r="BI815" s="103">
        <v>0.85847426693762252</v>
      </c>
      <c r="BJ815" s="104">
        <v>963.01056269259141</v>
      </c>
      <c r="BK815" s="104">
        <v>3586.0342284266267</v>
      </c>
      <c r="BL815" s="104">
        <v>2623.0236657340329</v>
      </c>
      <c r="BP815" s="105">
        <v>810</v>
      </c>
      <c r="BQ815" s="109">
        <v>24.446858497204666</v>
      </c>
      <c r="BR815" s="109">
        <v>3</v>
      </c>
      <c r="BS815" s="109">
        <v>5.5899020131800796</v>
      </c>
      <c r="BT815" s="110">
        <v>165.68634413792131</v>
      </c>
      <c r="BU815" s="109">
        <v>25</v>
      </c>
      <c r="BV815" s="109">
        <v>27.036760510384745</v>
      </c>
      <c r="BW815" s="109">
        <v>2.0367605103847453</v>
      </c>
      <c r="BX815" s="110">
        <v>1221.2004206956331</v>
      </c>
      <c r="BY815" s="110">
        <v>3960</v>
      </c>
      <c r="BZ815" s="110">
        <v>2738.7995793043669</v>
      </c>
      <c r="CA815" s="111" t="s">
        <v>105</v>
      </c>
      <c r="CC815" s="103">
        <v>22.839128651156294</v>
      </c>
      <c r="CD815" s="103">
        <v>23.726851931049456</v>
      </c>
      <c r="CE815" s="103">
        <v>0.88772327989316091</v>
      </c>
      <c r="CF815" s="104">
        <v>968.97204707195579</v>
      </c>
      <c r="CG815" s="104">
        <v>3656.6100384141837</v>
      </c>
      <c r="CH815" s="104">
        <v>2687.6379913422234</v>
      </c>
    </row>
    <row r="816" spans="2:86" x14ac:dyDescent="0.2">
      <c r="B816" s="105">
        <v>811</v>
      </c>
      <c r="C816" s="109">
        <v>19.19017657163344</v>
      </c>
      <c r="D816" s="109">
        <v>1</v>
      </c>
      <c r="E816" s="109">
        <v>5.6081574893074411</v>
      </c>
      <c r="F816" s="110">
        <v>149.8399922227353</v>
      </c>
      <c r="G816" s="109">
        <v>23.798334060940881</v>
      </c>
      <c r="H816" s="109">
        <v>23.798334060940881</v>
      </c>
      <c r="I816" s="109">
        <v>0</v>
      </c>
      <c r="J816" s="110">
        <v>863.79001405096176</v>
      </c>
      <c r="K816" s="110">
        <v>4333.7001309693587</v>
      </c>
      <c r="L816" s="110">
        <v>3469.9101169183969</v>
      </c>
      <c r="M816" s="111" t="s">
        <v>104</v>
      </c>
      <c r="O816" s="103">
        <v>21.766157057162452</v>
      </c>
      <c r="P816" s="103">
        <v>22.182231284539608</v>
      </c>
      <c r="Q816" s="103">
        <v>0.41607422737715233</v>
      </c>
      <c r="R816" s="104">
        <v>877.78213151734678</v>
      </c>
      <c r="S816" s="104">
        <v>4016.0587018552096</v>
      </c>
      <c r="T816" s="104">
        <v>3138.2765703378659</v>
      </c>
      <c r="X816" s="105">
        <v>811</v>
      </c>
      <c r="Y816" s="109">
        <v>14.919316573802053</v>
      </c>
      <c r="Z816" s="109">
        <v>1</v>
      </c>
      <c r="AA816" s="109">
        <v>4.0207735033976775</v>
      </c>
      <c r="AB816" s="110">
        <v>141.50374575720633</v>
      </c>
      <c r="AC816" s="109">
        <v>17.940090077199731</v>
      </c>
      <c r="AD816" s="109">
        <v>17.940090077199731</v>
      </c>
      <c r="AE816" s="109">
        <v>0</v>
      </c>
      <c r="AF816" s="110">
        <v>679.70644807319832</v>
      </c>
      <c r="AG816" s="110">
        <v>3299.2162138959516</v>
      </c>
      <c r="AH816" s="110">
        <v>2619.5097658227533</v>
      </c>
      <c r="AI816" s="111" t="s">
        <v>104</v>
      </c>
      <c r="AK816" s="103">
        <v>21.563889911840363</v>
      </c>
      <c r="AL816" s="103">
        <v>21.937817009782187</v>
      </c>
      <c r="AM816" s="103">
        <v>0.37392709794180456</v>
      </c>
      <c r="AN816" s="104">
        <v>865.09771764006211</v>
      </c>
      <c r="AO816" s="104">
        <v>4018.6518487428593</v>
      </c>
      <c r="AP816" s="104">
        <v>3153.5541311027946</v>
      </c>
      <c r="AT816" s="105">
        <v>811</v>
      </c>
      <c r="AU816" s="109">
        <v>21.091256385738014</v>
      </c>
      <c r="AV816" s="109">
        <v>5</v>
      </c>
      <c r="AW816" s="109">
        <v>3.855548387018962</v>
      </c>
      <c r="AX816" s="110">
        <v>133.90790656859366</v>
      </c>
      <c r="AY816" s="109">
        <v>19.946804772756977</v>
      </c>
      <c r="AZ816" s="109">
        <v>19.946804772756977</v>
      </c>
      <c r="BA816" s="109">
        <v>0</v>
      </c>
      <c r="BB816" s="110">
        <v>732.31204975130299</v>
      </c>
      <c r="BC816" s="110">
        <v>3242.0207159135466</v>
      </c>
      <c r="BD816" s="110">
        <v>2509.7086661622434</v>
      </c>
      <c r="BE816" s="111" t="s">
        <v>104</v>
      </c>
      <c r="BG816" s="103">
        <v>22.80871143231796</v>
      </c>
      <c r="BH816" s="103">
        <v>23.666127161318538</v>
      </c>
      <c r="BI816" s="103">
        <v>0.85741572900058471</v>
      </c>
      <c r="BJ816" s="104">
        <v>962.72610090104843</v>
      </c>
      <c r="BK816" s="104">
        <v>3585.6100440708774</v>
      </c>
      <c r="BL816" s="104">
        <v>2622.8839431698257</v>
      </c>
      <c r="BP816" s="105">
        <v>811</v>
      </c>
      <c r="BQ816" s="109">
        <v>18.565647345181894</v>
      </c>
      <c r="BR816" s="109">
        <v>3</v>
      </c>
      <c r="BS816" s="109">
        <v>3.7433932623089436</v>
      </c>
      <c r="BT816" s="110">
        <v>138.76617567755599</v>
      </c>
      <c r="BU816" s="109">
        <v>19.309040607490836</v>
      </c>
      <c r="BV816" s="109">
        <v>19.309040607490836</v>
      </c>
      <c r="BW816" s="109">
        <v>0</v>
      </c>
      <c r="BX816" s="110">
        <v>718.03739390228111</v>
      </c>
      <c r="BY816" s="110">
        <v>3106.3560911236254</v>
      </c>
      <c r="BZ816" s="110">
        <v>2388.3186972213443</v>
      </c>
      <c r="CA816" s="111" t="s">
        <v>104</v>
      </c>
      <c r="CC816" s="103">
        <v>22.83477589154635</v>
      </c>
      <c r="CD816" s="103">
        <v>23.721404568135082</v>
      </c>
      <c r="CE816" s="103">
        <v>0.88662867658873035</v>
      </c>
      <c r="CF816" s="104">
        <v>968.66263319628422</v>
      </c>
      <c r="CG816" s="104">
        <v>3655.9315501931101</v>
      </c>
      <c r="CH816" s="104">
        <v>2687.2689169968216</v>
      </c>
    </row>
    <row r="817" spans="2:86" x14ac:dyDescent="0.2">
      <c r="B817" s="105">
        <v>812</v>
      </c>
      <c r="C817" s="109">
        <v>20.67936615564507</v>
      </c>
      <c r="D817" s="109">
        <v>0</v>
      </c>
      <c r="E817" s="109">
        <v>4.0756438357533735</v>
      </c>
      <c r="F817" s="110">
        <v>148.80285054074852</v>
      </c>
      <c r="G817" s="109">
        <v>24.755009991398445</v>
      </c>
      <c r="H817" s="109">
        <v>24.755009991398445</v>
      </c>
      <c r="I817" s="109">
        <v>0</v>
      </c>
      <c r="J817" s="110">
        <v>891.45315028270193</v>
      </c>
      <c r="K817" s="110">
        <v>4455.9017984517204</v>
      </c>
      <c r="L817" s="110">
        <v>3564.4486481690183</v>
      </c>
      <c r="M817" s="111" t="s">
        <v>104</v>
      </c>
      <c r="O817" s="103">
        <v>21.769837910529738</v>
      </c>
      <c r="P817" s="103">
        <v>22.18539973122293</v>
      </c>
      <c r="Q817" s="103">
        <v>0.41556182069319036</v>
      </c>
      <c r="R817" s="104">
        <v>877.79896774735334</v>
      </c>
      <c r="S817" s="104">
        <v>4016.6003805455998</v>
      </c>
      <c r="T817" s="104">
        <v>3138.8014127982492</v>
      </c>
      <c r="X817" s="105">
        <v>812</v>
      </c>
      <c r="Y817" s="109">
        <v>23.240980664171339</v>
      </c>
      <c r="Z817" s="109">
        <v>2</v>
      </c>
      <c r="AA817" s="109">
        <v>2.9001357553270632</v>
      </c>
      <c r="AB817" s="110">
        <v>159.79556351063979</v>
      </c>
      <c r="AC817" s="109">
        <v>24.141116419498402</v>
      </c>
      <c r="AD817" s="109">
        <v>24.141116419498402</v>
      </c>
      <c r="AE817" s="109">
        <v>0</v>
      </c>
      <c r="AF817" s="110">
        <v>884.02905609559184</v>
      </c>
      <c r="AG817" s="110">
        <v>4485.4009555097127</v>
      </c>
      <c r="AH817" s="110">
        <v>3601.3718994141209</v>
      </c>
      <c r="AI817" s="111" t="s">
        <v>104</v>
      </c>
      <c r="AK817" s="103">
        <v>21.567063836110876</v>
      </c>
      <c r="AL817" s="103">
        <v>21.940530432700555</v>
      </c>
      <c r="AM817" s="103">
        <v>0.37346659658965947</v>
      </c>
      <c r="AN817" s="104">
        <v>865.1210320962881</v>
      </c>
      <c r="AO817" s="104">
        <v>4019.2266629137548</v>
      </c>
      <c r="AP817" s="104">
        <v>3154.1056308174643</v>
      </c>
      <c r="AT817" s="105">
        <v>812</v>
      </c>
      <c r="AU817" s="109">
        <v>18.230293467075853</v>
      </c>
      <c r="AV817" s="109">
        <v>2</v>
      </c>
      <c r="AW817" s="109">
        <v>5.9125832901536679</v>
      </c>
      <c r="AX817" s="110">
        <v>139.43178519942131</v>
      </c>
      <c r="AY817" s="109">
        <v>22.142876757229523</v>
      </c>
      <c r="AZ817" s="109">
        <v>22.142876757229523</v>
      </c>
      <c r="BA817" s="109">
        <v>0</v>
      </c>
      <c r="BB817" s="110">
        <v>803.71808791630701</v>
      </c>
      <c r="BC817" s="110">
        <v>3421.4315135844286</v>
      </c>
      <c r="BD817" s="110">
        <v>2617.7134256681215</v>
      </c>
      <c r="BE817" s="111" t="s">
        <v>104</v>
      </c>
      <c r="BG817" s="103">
        <v>22.807891438875732</v>
      </c>
      <c r="BH817" s="103">
        <v>23.66425123717557</v>
      </c>
      <c r="BI817" s="103">
        <v>0.8563597982998451</v>
      </c>
      <c r="BJ817" s="104">
        <v>962.53027822495881</v>
      </c>
      <c r="BK817" s="104">
        <v>3585.4078537623959</v>
      </c>
      <c r="BL817" s="104">
        <v>2622.877575537434</v>
      </c>
      <c r="BP817" s="105">
        <v>812</v>
      </c>
      <c r="BQ817" s="109">
        <v>22.136233463470049</v>
      </c>
      <c r="BR817" s="109">
        <v>3</v>
      </c>
      <c r="BS817" s="109">
        <v>4.9210958747682696</v>
      </c>
      <c r="BT817" s="110">
        <v>197.21713568356913</v>
      </c>
      <c r="BU817" s="109">
        <v>24.057329338238318</v>
      </c>
      <c r="BV817" s="109">
        <v>24.057329338238318</v>
      </c>
      <c r="BW817" s="109">
        <v>0</v>
      </c>
      <c r="BX817" s="110">
        <v>918.93701583071868</v>
      </c>
      <c r="BY817" s="110">
        <v>3818.5994007357476</v>
      </c>
      <c r="BZ817" s="110">
        <v>2899.6623849050288</v>
      </c>
      <c r="CA817" s="111" t="s">
        <v>104</v>
      </c>
      <c r="CC817" s="103">
        <v>22.83628149923932</v>
      </c>
      <c r="CD817" s="103">
        <v>23.721818268590873</v>
      </c>
      <c r="CE817" s="103">
        <v>0.88553676935155212</v>
      </c>
      <c r="CF817" s="104">
        <v>968.60139475125288</v>
      </c>
      <c r="CG817" s="104">
        <v>3656.1318800583103</v>
      </c>
      <c r="CH817" s="104">
        <v>2687.5304853070534</v>
      </c>
    </row>
    <row r="818" spans="2:86" x14ac:dyDescent="0.2">
      <c r="B818" s="105">
        <v>813</v>
      </c>
      <c r="C818" s="109">
        <v>20.667426015311101</v>
      </c>
      <c r="D818" s="109">
        <v>3</v>
      </c>
      <c r="E818" s="109">
        <v>5.8817990260284922</v>
      </c>
      <c r="F818" s="110">
        <v>165.88937784053002</v>
      </c>
      <c r="G818" s="109">
        <v>23.549225041339593</v>
      </c>
      <c r="H818" s="109">
        <v>23.549225041339593</v>
      </c>
      <c r="I818" s="109">
        <v>0</v>
      </c>
      <c r="J818" s="110">
        <v>872.36612908071788</v>
      </c>
      <c r="K818" s="110">
        <v>4388.8605074411271</v>
      </c>
      <c r="L818" s="110">
        <v>3516.4943783604094</v>
      </c>
      <c r="M818" s="111" t="s">
        <v>104</v>
      </c>
      <c r="O818" s="103">
        <v>21.772026578587315</v>
      </c>
      <c r="P818" s="103">
        <v>22.187077253129594</v>
      </c>
      <c r="Q818" s="103">
        <v>0.41505067454227623</v>
      </c>
      <c r="R818" s="104">
        <v>877.79228528896886</v>
      </c>
      <c r="S818" s="104">
        <v>4017.0582650805268</v>
      </c>
      <c r="T818" s="104">
        <v>3139.2659797915608</v>
      </c>
      <c r="X818" s="105">
        <v>813</v>
      </c>
      <c r="Y818" s="109">
        <v>17.633340255927131</v>
      </c>
      <c r="Z818" s="109">
        <v>3</v>
      </c>
      <c r="AA818" s="109">
        <v>5.3483552602877333</v>
      </c>
      <c r="AB818" s="110">
        <v>154.9950697872921</v>
      </c>
      <c r="AC818" s="109">
        <v>19.981695516214863</v>
      </c>
      <c r="AD818" s="109">
        <v>19.981695516214863</v>
      </c>
      <c r="AE818" s="109">
        <v>0</v>
      </c>
      <c r="AF818" s="110">
        <v>754.44593527373797</v>
      </c>
      <c r="AG818" s="110">
        <v>3806.7051929186755</v>
      </c>
      <c r="AH818" s="110">
        <v>3052.2592576449374</v>
      </c>
      <c r="AI818" s="111" t="s">
        <v>104</v>
      </c>
      <c r="AK818" s="103">
        <v>21.565113813577177</v>
      </c>
      <c r="AL818" s="103">
        <v>21.938121041659365</v>
      </c>
      <c r="AM818" s="103">
        <v>0.37300722808216913</v>
      </c>
      <c r="AN818" s="104">
        <v>864.98490036587918</v>
      </c>
      <c r="AO818" s="104">
        <v>4018.965258891621</v>
      </c>
      <c r="AP818" s="104">
        <v>3153.9803585257391</v>
      </c>
      <c r="AT818" s="105">
        <v>813</v>
      </c>
      <c r="AU818" s="109">
        <v>20.29848696804779</v>
      </c>
      <c r="AV818" s="109">
        <v>2</v>
      </c>
      <c r="AW818" s="109">
        <v>5.2090664939981925</v>
      </c>
      <c r="AX818" s="110">
        <v>148.76462775356231</v>
      </c>
      <c r="AY818" s="109">
        <v>23.507553462045983</v>
      </c>
      <c r="AZ818" s="109">
        <v>23.507553462045983</v>
      </c>
      <c r="BA818" s="109">
        <v>0</v>
      </c>
      <c r="BB818" s="110">
        <v>853.99123161494185</v>
      </c>
      <c r="BC818" s="110">
        <v>3626.1330193068975</v>
      </c>
      <c r="BD818" s="110">
        <v>2772.1417876919559</v>
      </c>
      <c r="BE818" s="111" t="s">
        <v>104</v>
      </c>
      <c r="BG818" s="103">
        <v>22.808752031770158</v>
      </c>
      <c r="BH818" s="103">
        <v>23.664058496984758</v>
      </c>
      <c r="BI818" s="103">
        <v>0.8553064652146054</v>
      </c>
      <c r="BJ818" s="104">
        <v>962.39677386258495</v>
      </c>
      <c r="BK818" s="104">
        <v>3585.4579462169399</v>
      </c>
      <c r="BL818" s="104">
        <v>2623.0611723543525</v>
      </c>
      <c r="BP818" s="105">
        <v>813</v>
      </c>
      <c r="BQ818" s="109">
        <v>17.630047495283495</v>
      </c>
      <c r="BR818" s="109">
        <v>4</v>
      </c>
      <c r="BS818" s="109">
        <v>6.930970174947424</v>
      </c>
      <c r="BT818" s="110">
        <v>172.28337421900017</v>
      </c>
      <c r="BU818" s="109">
        <v>20.561017670230918</v>
      </c>
      <c r="BV818" s="109">
        <v>20.561017670230918</v>
      </c>
      <c r="BW818" s="109">
        <v>0</v>
      </c>
      <c r="BX818" s="110">
        <v>789.11390432592771</v>
      </c>
      <c r="BY818" s="110">
        <v>3364.1526505346378</v>
      </c>
      <c r="BZ818" s="110">
        <v>2575.0387462087101</v>
      </c>
      <c r="CA818" s="111" t="s">
        <v>104</v>
      </c>
      <c r="CC818" s="103">
        <v>22.833482896743615</v>
      </c>
      <c r="CD818" s="103">
        <v>23.717930444976655</v>
      </c>
      <c r="CE818" s="103">
        <v>0.88444754823303851</v>
      </c>
      <c r="CF818" s="104">
        <v>968.38062293031146</v>
      </c>
      <c r="CG818" s="104">
        <v>3655.7727420146161</v>
      </c>
      <c r="CH818" s="104">
        <v>2687.3921190843002</v>
      </c>
    </row>
    <row r="819" spans="2:86" x14ac:dyDescent="0.2">
      <c r="B819" s="105">
        <v>814</v>
      </c>
      <c r="C819" s="109">
        <v>20.215619872080843</v>
      </c>
      <c r="D819" s="109">
        <v>2</v>
      </c>
      <c r="E819" s="109">
        <v>5.2129544335589193</v>
      </c>
      <c r="F819" s="110">
        <v>165.28211174512785</v>
      </c>
      <c r="G819" s="109">
        <v>23.428574305639764</v>
      </c>
      <c r="H819" s="109">
        <v>23.428574305639764</v>
      </c>
      <c r="I819" s="109">
        <v>0</v>
      </c>
      <c r="J819" s="110">
        <v>868.13934091432077</v>
      </c>
      <c r="K819" s="110">
        <v>4317.1433750151573</v>
      </c>
      <c r="L819" s="110">
        <v>3449.0040341008366</v>
      </c>
      <c r="M819" s="111" t="s">
        <v>104</v>
      </c>
      <c r="O819" s="103">
        <v>21.774061649505068</v>
      </c>
      <c r="P819" s="103">
        <v>22.188602433783782</v>
      </c>
      <c r="Q819" s="103">
        <v>0.41454078427871077</v>
      </c>
      <c r="R819" s="104">
        <v>877.78042663494602</v>
      </c>
      <c r="S819" s="104">
        <v>4017.4269200067365</v>
      </c>
      <c r="T819" s="104">
        <v>3139.6464933717934</v>
      </c>
      <c r="X819" s="105">
        <v>814</v>
      </c>
      <c r="Y819" s="109">
        <v>21.438094816922966</v>
      </c>
      <c r="Z819" s="109">
        <v>3</v>
      </c>
      <c r="AA819" s="109">
        <v>2.7245055310044344</v>
      </c>
      <c r="AB819" s="110">
        <v>138.91090096315358</v>
      </c>
      <c r="AC819" s="109">
        <v>21.162600347927402</v>
      </c>
      <c r="AD819" s="109">
        <v>21.162600347927402</v>
      </c>
      <c r="AE819" s="109">
        <v>0</v>
      </c>
      <c r="AF819" s="110">
        <v>773.78891140097562</v>
      </c>
      <c r="AG819" s="110">
        <v>4019.2680626269325</v>
      </c>
      <c r="AH819" s="110">
        <v>3245.4791512259571</v>
      </c>
      <c r="AI819" s="111" t="s">
        <v>104</v>
      </c>
      <c r="AK819" s="103">
        <v>21.564619325290138</v>
      </c>
      <c r="AL819" s="103">
        <v>21.937168313534389</v>
      </c>
      <c r="AM819" s="103">
        <v>0.37254898824423033</v>
      </c>
      <c r="AN819" s="104">
        <v>864.87286598140133</v>
      </c>
      <c r="AO819" s="104">
        <v>4018.9656308863819</v>
      </c>
      <c r="AP819" s="104">
        <v>3154.0927649049777</v>
      </c>
      <c r="AT819" s="105">
        <v>814</v>
      </c>
      <c r="AU819" s="109">
        <v>19.897315878014954</v>
      </c>
      <c r="AV819" s="109">
        <v>4</v>
      </c>
      <c r="AW819" s="109">
        <v>3.0589691815238744</v>
      </c>
      <c r="AX819" s="110">
        <v>155.43779727838697</v>
      </c>
      <c r="AY819" s="109">
        <v>18.956285059538828</v>
      </c>
      <c r="AZ819" s="109">
        <v>18.956285059538828</v>
      </c>
      <c r="BA819" s="109">
        <v>0</v>
      </c>
      <c r="BB819" s="110">
        <v>724.12634906455185</v>
      </c>
      <c r="BC819" s="110">
        <v>3043.4427589308243</v>
      </c>
      <c r="BD819" s="110">
        <v>2319.3164098662724</v>
      </c>
      <c r="BE819" s="111" t="s">
        <v>104</v>
      </c>
      <c r="BG819" s="103">
        <v>22.804019271362012</v>
      </c>
      <c r="BH819" s="103">
        <v>23.65827499153335</v>
      </c>
      <c r="BI819" s="103">
        <v>0.85425572017134432</v>
      </c>
      <c r="BJ819" s="104">
        <v>962.10405835300492</v>
      </c>
      <c r="BK819" s="104">
        <v>3584.7920798934929</v>
      </c>
      <c r="BL819" s="104">
        <v>2622.6880215404849</v>
      </c>
      <c r="BP819" s="105">
        <v>814</v>
      </c>
      <c r="BQ819" s="109">
        <v>22.778425863541706</v>
      </c>
      <c r="BR819" s="109">
        <v>4</v>
      </c>
      <c r="BS819" s="109">
        <v>6.0028552819095493</v>
      </c>
      <c r="BT819" s="110">
        <v>159.03714239908322</v>
      </c>
      <c r="BU819" s="109">
        <v>24.781281145451256</v>
      </c>
      <c r="BV819" s="109">
        <v>24.781281145451256</v>
      </c>
      <c r="BW819" s="109">
        <v>0</v>
      </c>
      <c r="BX819" s="110">
        <v>902.4755767626209</v>
      </c>
      <c r="BY819" s="110">
        <v>3997.1921718176886</v>
      </c>
      <c r="BZ819" s="110">
        <v>3094.716595055068</v>
      </c>
      <c r="CA819" s="111" t="s">
        <v>104</v>
      </c>
      <c r="CC819" s="103">
        <v>22.835875769285021</v>
      </c>
      <c r="CD819" s="103">
        <v>23.719236772618512</v>
      </c>
      <c r="CE819" s="103">
        <v>0.88336100333348933</v>
      </c>
      <c r="CF819" s="104">
        <v>968.29965850012991</v>
      </c>
      <c r="CG819" s="104">
        <v>3656.1921762035631</v>
      </c>
      <c r="CH819" s="104">
        <v>2687.8925177034293</v>
      </c>
    </row>
    <row r="820" spans="2:86" x14ac:dyDescent="0.2">
      <c r="B820" s="105">
        <v>815</v>
      </c>
      <c r="C820" s="109">
        <v>19.167784733304394</v>
      </c>
      <c r="D820" s="109">
        <v>4</v>
      </c>
      <c r="E820" s="109">
        <v>3.2129134606307046</v>
      </c>
      <c r="F820" s="110">
        <v>153.55315270393308</v>
      </c>
      <c r="G820" s="109">
        <v>18.3806981939351</v>
      </c>
      <c r="H820" s="109">
        <v>18.3806981939351</v>
      </c>
      <c r="I820" s="109">
        <v>0</v>
      </c>
      <c r="J820" s="110">
        <v>704.97409852198609</v>
      </c>
      <c r="K820" s="110">
        <v>3508.5256749083178</v>
      </c>
      <c r="L820" s="110">
        <v>2803.5515763863318</v>
      </c>
      <c r="M820" s="111" t="s">
        <v>104</v>
      </c>
      <c r="O820" s="103">
        <v>21.769898013363264</v>
      </c>
      <c r="P820" s="103">
        <v>22.183930158642863</v>
      </c>
      <c r="Q820" s="103">
        <v>0.41403214527959575</v>
      </c>
      <c r="R820" s="104">
        <v>877.56839433051289</v>
      </c>
      <c r="S820" s="104">
        <v>4016.8025013010943</v>
      </c>
      <c r="T820" s="104">
        <v>3139.234106970584</v>
      </c>
      <c r="X820" s="105">
        <v>815</v>
      </c>
      <c r="Y820" s="109">
        <v>19.28362682295829</v>
      </c>
      <c r="Z820" s="109">
        <v>0</v>
      </c>
      <c r="AA820" s="109">
        <v>3.9850912745639562</v>
      </c>
      <c r="AB820" s="110">
        <v>151.33602703577731</v>
      </c>
      <c r="AC820" s="109">
        <v>23.268718097522246</v>
      </c>
      <c r="AD820" s="109">
        <v>23.268718097522246</v>
      </c>
      <c r="AE820" s="109">
        <v>0</v>
      </c>
      <c r="AF820" s="110">
        <v>849.39756996144467</v>
      </c>
      <c r="AG820" s="110">
        <v>4188.3692575540044</v>
      </c>
      <c r="AH820" s="110">
        <v>3338.9716875925596</v>
      </c>
      <c r="AI820" s="111" t="s">
        <v>104</v>
      </c>
      <c r="AK820" s="103">
        <v>21.566710244029075</v>
      </c>
      <c r="AL820" s="103">
        <v>21.938802116950324</v>
      </c>
      <c r="AM820" s="103">
        <v>0.3720918729212313</v>
      </c>
      <c r="AN820" s="104">
        <v>864.85387788812534</v>
      </c>
      <c r="AO820" s="104">
        <v>4019.1734880970166</v>
      </c>
      <c r="AP820" s="104">
        <v>3154.3196102088887</v>
      </c>
      <c r="AT820" s="105">
        <v>815</v>
      </c>
      <c r="AU820" s="109">
        <v>24.130476005042592</v>
      </c>
      <c r="AV820" s="109">
        <v>3</v>
      </c>
      <c r="AW820" s="109">
        <v>4.7085202853676478</v>
      </c>
      <c r="AX820" s="110">
        <v>151.82580713675958</v>
      </c>
      <c r="AY820" s="109">
        <v>25</v>
      </c>
      <c r="AZ820" s="109">
        <v>25.83899629041024</v>
      </c>
      <c r="BA820" s="109">
        <v>0.83899629041023971</v>
      </c>
      <c r="BB820" s="110">
        <v>1027.6752506982955</v>
      </c>
      <c r="BC820" s="110">
        <v>3900</v>
      </c>
      <c r="BD820" s="110">
        <v>2872.3247493017043</v>
      </c>
      <c r="BE820" s="111" t="s">
        <v>105</v>
      </c>
      <c r="BG820" s="103">
        <v>22.806713726243778</v>
      </c>
      <c r="BH820" s="103">
        <v>23.660950723188414</v>
      </c>
      <c r="BI820" s="103">
        <v>0.8542369969446435</v>
      </c>
      <c r="BJ820" s="104">
        <v>962.1845138037354</v>
      </c>
      <c r="BK820" s="104">
        <v>3585.1788380776725</v>
      </c>
      <c r="BL820" s="104">
        <v>2622.9943242739341</v>
      </c>
      <c r="BP820" s="105">
        <v>815</v>
      </c>
      <c r="BQ820" s="109">
        <v>24.57733035648954</v>
      </c>
      <c r="BR820" s="109">
        <v>2</v>
      </c>
      <c r="BS820" s="109">
        <v>4.1024139882242103</v>
      </c>
      <c r="BT820" s="110">
        <v>157.09142052471771</v>
      </c>
      <c r="BU820" s="109">
        <v>25</v>
      </c>
      <c r="BV820" s="109">
        <v>26.67974434471375</v>
      </c>
      <c r="BW820" s="109">
        <v>1.6797443447137503</v>
      </c>
      <c r="BX820" s="110">
        <v>1159.0530722317803</v>
      </c>
      <c r="BY820" s="110">
        <v>3890</v>
      </c>
      <c r="BZ820" s="110">
        <v>2730.9469277682197</v>
      </c>
      <c r="CA820" s="111" t="s">
        <v>105</v>
      </c>
      <c r="CC820" s="103">
        <v>22.838531136439272</v>
      </c>
      <c r="CD820" s="103">
        <v>23.722869297246852</v>
      </c>
      <c r="CE820" s="103">
        <v>0.88433816080757555</v>
      </c>
      <c r="CF820" s="104">
        <v>968.53371176851238</v>
      </c>
      <c r="CG820" s="104">
        <v>3656.4790569689576</v>
      </c>
      <c r="CH820" s="104">
        <v>2687.9453452004409</v>
      </c>
    </row>
    <row r="821" spans="2:86" x14ac:dyDescent="0.2">
      <c r="B821" s="105">
        <v>816</v>
      </c>
      <c r="C821" s="109">
        <v>19.755871644997388</v>
      </c>
      <c r="D821" s="109">
        <v>1</v>
      </c>
      <c r="E821" s="109">
        <v>4.8868233066389255</v>
      </c>
      <c r="F821" s="110">
        <v>135.40460052116623</v>
      </c>
      <c r="G821" s="109">
        <v>23.642694951636315</v>
      </c>
      <c r="H821" s="109">
        <v>23.642694951636315</v>
      </c>
      <c r="I821" s="109">
        <v>0</v>
      </c>
      <c r="J821" s="110">
        <v>844.68544907025569</v>
      </c>
      <c r="K821" s="110">
        <v>4305.6850912945365</v>
      </c>
      <c r="L821" s="110">
        <v>3460.9996422242807</v>
      </c>
      <c r="M821" s="111" t="s">
        <v>104</v>
      </c>
      <c r="O821" s="103">
        <v>21.772193107650363</v>
      </c>
      <c r="P821" s="103">
        <v>22.185717860595059</v>
      </c>
      <c r="Q821" s="103">
        <v>0.41352475294469432</v>
      </c>
      <c r="R821" s="104">
        <v>877.52809660347828</v>
      </c>
      <c r="S821" s="104">
        <v>4017.1565240829486</v>
      </c>
      <c r="T821" s="104">
        <v>3139.628427479473</v>
      </c>
      <c r="X821" s="105">
        <v>816</v>
      </c>
      <c r="Y821" s="109">
        <v>21.834066992177227</v>
      </c>
      <c r="Z821" s="109">
        <v>0</v>
      </c>
      <c r="AA821" s="109">
        <v>3.1008412190782124</v>
      </c>
      <c r="AB821" s="110">
        <v>106.15790555497985</v>
      </c>
      <c r="AC821" s="109">
        <v>24.93490821125544</v>
      </c>
      <c r="AD821" s="109">
        <v>24.93490821125544</v>
      </c>
      <c r="AE821" s="109">
        <v>0</v>
      </c>
      <c r="AF821" s="110">
        <v>854.20515189264302</v>
      </c>
      <c r="AG821" s="110">
        <v>4488.2834780259791</v>
      </c>
      <c r="AH821" s="110">
        <v>3634.0783261333363</v>
      </c>
      <c r="AI821" s="111" t="s">
        <v>104</v>
      </c>
      <c r="AK821" s="103">
        <v>21.570837937616364</v>
      </c>
      <c r="AL821" s="103">
        <v>21.94247381559531</v>
      </c>
      <c r="AM821" s="103">
        <v>0.37163587797892589</v>
      </c>
      <c r="AN821" s="104">
        <v>864.84082797881717</v>
      </c>
      <c r="AO821" s="104">
        <v>4019.7483777905568</v>
      </c>
      <c r="AP821" s="104">
        <v>3154.9075498117377</v>
      </c>
      <c r="AT821" s="105">
        <v>816</v>
      </c>
      <c r="AU821" s="109">
        <v>17.928966835285532</v>
      </c>
      <c r="AV821" s="109">
        <v>4</v>
      </c>
      <c r="AW821" s="109">
        <v>5.383597106449324</v>
      </c>
      <c r="AX821" s="110">
        <v>104.77117459691641</v>
      </c>
      <c r="AY821" s="109">
        <v>19.312563941734858</v>
      </c>
      <c r="AZ821" s="109">
        <v>19.312563941734858</v>
      </c>
      <c r="BA821" s="109">
        <v>0</v>
      </c>
      <c r="BB821" s="110">
        <v>684.14809284896205</v>
      </c>
      <c r="BC821" s="110">
        <v>3096.8845912602287</v>
      </c>
      <c r="BD821" s="110">
        <v>2412.7364984112664</v>
      </c>
      <c r="BE821" s="111" t="s">
        <v>104</v>
      </c>
      <c r="BG821" s="103">
        <v>22.802431679939232</v>
      </c>
      <c r="BH821" s="103">
        <v>23.655621817818986</v>
      </c>
      <c r="BI821" s="103">
        <v>0.85319013787976039</v>
      </c>
      <c r="BJ821" s="104">
        <v>961.84378289570259</v>
      </c>
      <c r="BK821" s="104">
        <v>3584.5804382653964</v>
      </c>
      <c r="BL821" s="104">
        <v>2622.7366553696907</v>
      </c>
      <c r="BP821" s="105">
        <v>816</v>
      </c>
      <c r="BQ821" s="109">
        <v>25.179917201876869</v>
      </c>
      <c r="BR821" s="109">
        <v>2</v>
      </c>
      <c r="BS821" s="109">
        <v>4.9781860960193338</v>
      </c>
      <c r="BT821" s="110">
        <v>147.02359244790671</v>
      </c>
      <c r="BU821" s="109">
        <v>25</v>
      </c>
      <c r="BV821" s="109">
        <v>28.158103297896204</v>
      </c>
      <c r="BW821" s="109">
        <v>3.1581032978962043</v>
      </c>
      <c r="BX821" s="110">
        <v>1370.7390871323373</v>
      </c>
      <c r="BY821" s="110">
        <v>3890</v>
      </c>
      <c r="BZ821" s="110">
        <v>2519.2609128676627</v>
      </c>
      <c r="CA821" s="111" t="s">
        <v>105</v>
      </c>
      <c r="CC821" s="103">
        <v>22.841179995340696</v>
      </c>
      <c r="CD821" s="103">
        <v>23.728304633031961</v>
      </c>
      <c r="CE821" s="103">
        <v>0.8871246376912626</v>
      </c>
      <c r="CF821" s="104">
        <v>969.02661051283087</v>
      </c>
      <c r="CG821" s="104">
        <v>3656.765234595221</v>
      </c>
      <c r="CH821" s="104">
        <v>2687.7386240823862</v>
      </c>
    </row>
    <row r="822" spans="2:86" x14ac:dyDescent="0.2">
      <c r="B822" s="105">
        <v>817</v>
      </c>
      <c r="C822" s="109">
        <v>23.795088045993435</v>
      </c>
      <c r="D822" s="109">
        <v>5</v>
      </c>
      <c r="E822" s="109">
        <v>4.5354117470062203</v>
      </c>
      <c r="F822" s="110">
        <v>168.5192051917698</v>
      </c>
      <c r="G822" s="109">
        <v>23.330499792999653</v>
      </c>
      <c r="H822" s="109">
        <v>23.330499792999653</v>
      </c>
      <c r="I822" s="109">
        <v>0</v>
      </c>
      <c r="J822" s="110">
        <v>868.43419898175944</v>
      </c>
      <c r="K822" s="110">
        <v>4449.4899627399373</v>
      </c>
      <c r="L822" s="110">
        <v>3581.0557637581778</v>
      </c>
      <c r="M822" s="111" t="s">
        <v>104</v>
      </c>
      <c r="O822" s="103">
        <v>21.774100459774413</v>
      </c>
      <c r="P822" s="103">
        <v>22.187119062470707</v>
      </c>
      <c r="Q822" s="103">
        <v>0.41301860269629198</v>
      </c>
      <c r="R822" s="104">
        <v>877.51696576183599</v>
      </c>
      <c r="S822" s="104">
        <v>4017.6856959784895</v>
      </c>
      <c r="T822" s="104">
        <v>3140.1687302166565</v>
      </c>
      <c r="X822" s="105">
        <v>817</v>
      </c>
      <c r="Y822" s="109">
        <v>16.967110597511429</v>
      </c>
      <c r="Z822" s="109">
        <v>2</v>
      </c>
      <c r="AA822" s="109">
        <v>3.3045255974335328</v>
      </c>
      <c r="AB822" s="110">
        <v>152.88744634509902</v>
      </c>
      <c r="AC822" s="109">
        <v>18.271636194944961</v>
      </c>
      <c r="AD822" s="109">
        <v>18.271636194944961</v>
      </c>
      <c r="AE822" s="109">
        <v>0</v>
      </c>
      <c r="AF822" s="110">
        <v>701.03653219344778</v>
      </c>
      <c r="AG822" s="110">
        <v>3428.8945150900927</v>
      </c>
      <c r="AH822" s="110">
        <v>2727.8579828966449</v>
      </c>
      <c r="AI822" s="111" t="s">
        <v>104</v>
      </c>
      <c r="AK822" s="103">
        <v>21.56679974698886</v>
      </c>
      <c r="AL822" s="103">
        <v>21.93798074629219</v>
      </c>
      <c r="AM822" s="103">
        <v>0.37118099930330906</v>
      </c>
      <c r="AN822" s="104">
        <v>864.64033312473464</v>
      </c>
      <c r="AO822" s="104">
        <v>4019.0251784482066</v>
      </c>
      <c r="AP822" s="104">
        <v>3154.3848453234696</v>
      </c>
      <c r="AT822" s="105">
        <v>817</v>
      </c>
      <c r="AU822" s="109">
        <v>23.801679520792824</v>
      </c>
      <c r="AV822" s="109">
        <v>4</v>
      </c>
      <c r="AW822" s="109">
        <v>5.8536615548904916</v>
      </c>
      <c r="AX822" s="110">
        <v>109.14724080747686</v>
      </c>
      <c r="AY822" s="109">
        <v>25</v>
      </c>
      <c r="AZ822" s="109">
        <v>25.655341075683317</v>
      </c>
      <c r="BA822" s="109">
        <v>0.65534107568331734</v>
      </c>
      <c r="BB822" s="110">
        <v>957.44840215997442</v>
      </c>
      <c r="BC822" s="110">
        <v>3950</v>
      </c>
      <c r="BD822" s="110">
        <v>2992.5515978400254</v>
      </c>
      <c r="BE822" s="111" t="s">
        <v>105</v>
      </c>
      <c r="BG822" s="103">
        <v>22.805121482044569</v>
      </c>
      <c r="BH822" s="103">
        <v>23.658069454609517</v>
      </c>
      <c r="BI822" s="103">
        <v>0.85294797256495447</v>
      </c>
      <c r="BJ822" s="104">
        <v>961.83840299272129</v>
      </c>
      <c r="BK822" s="104">
        <v>3585.0277082308003</v>
      </c>
      <c r="BL822" s="104">
        <v>2623.1893052380756</v>
      </c>
      <c r="BP822" s="105">
        <v>817</v>
      </c>
      <c r="BQ822" s="109">
        <v>25.284428999688366</v>
      </c>
      <c r="BR822" s="109">
        <v>3</v>
      </c>
      <c r="BS822" s="109">
        <v>5.0196121654023429</v>
      </c>
      <c r="BT822" s="110">
        <v>131.74112418113484</v>
      </c>
      <c r="BU822" s="109">
        <v>25</v>
      </c>
      <c r="BV822" s="109">
        <v>27.304041165090709</v>
      </c>
      <c r="BW822" s="109">
        <v>2.3040411650907089</v>
      </c>
      <c r="BX822" s="110">
        <v>1227.3472989447412</v>
      </c>
      <c r="BY822" s="110">
        <v>3960</v>
      </c>
      <c r="BZ822" s="110">
        <v>2732.6527010552591</v>
      </c>
      <c r="CA822" s="111" t="s">
        <v>105</v>
      </c>
      <c r="CC822" s="103">
        <v>22.843822369887402</v>
      </c>
      <c r="CD822" s="103">
        <v>23.732681299533869</v>
      </c>
      <c r="CE822" s="103">
        <v>0.88885892964646385</v>
      </c>
      <c r="CF822" s="104">
        <v>969.34279250601548</v>
      </c>
      <c r="CG822" s="104">
        <v>3657.1363909788256</v>
      </c>
      <c r="CH822" s="104">
        <v>2687.793598472806</v>
      </c>
    </row>
    <row r="823" spans="2:86" x14ac:dyDescent="0.2">
      <c r="B823" s="105">
        <v>818</v>
      </c>
      <c r="C823" s="109">
        <v>21.30330484298096</v>
      </c>
      <c r="D823" s="109">
        <v>2</v>
      </c>
      <c r="E823" s="109">
        <v>3.7497807673951757</v>
      </c>
      <c r="F823" s="110">
        <v>185.1777214135401</v>
      </c>
      <c r="G823" s="109">
        <v>23.053085610376137</v>
      </c>
      <c r="H823" s="109">
        <v>23.053085610376137</v>
      </c>
      <c r="I823" s="109">
        <v>0</v>
      </c>
      <c r="J823" s="110">
        <v>876.77028972482424</v>
      </c>
      <c r="K823" s="110">
        <v>4249.5554098677048</v>
      </c>
      <c r="L823" s="110">
        <v>3372.7851201428807</v>
      </c>
      <c r="M823" s="111" t="s">
        <v>104</v>
      </c>
      <c r="O823" s="103">
        <v>21.775664011303267</v>
      </c>
      <c r="P823" s="103">
        <v>22.188177701282328</v>
      </c>
      <c r="Q823" s="103">
        <v>0.41251368997905935</v>
      </c>
      <c r="R823" s="104">
        <v>877.51605295494483</v>
      </c>
      <c r="S823" s="104">
        <v>4017.9691552864228</v>
      </c>
      <c r="T823" s="104">
        <v>3140.4531023314812</v>
      </c>
      <c r="X823" s="105">
        <v>818</v>
      </c>
      <c r="Y823" s="109">
        <v>17.559600622256269</v>
      </c>
      <c r="Z823" s="109">
        <v>2</v>
      </c>
      <c r="AA823" s="109">
        <v>5.1319923329747468</v>
      </c>
      <c r="AB823" s="110">
        <v>173.37017821866883</v>
      </c>
      <c r="AC823" s="109">
        <v>20.691592955231016</v>
      </c>
      <c r="AD823" s="109">
        <v>20.691592955231016</v>
      </c>
      <c r="AE823" s="109">
        <v>0</v>
      </c>
      <c r="AF823" s="110">
        <v>794.11796687559922</v>
      </c>
      <c r="AG823" s="110">
        <v>3864.486731941583</v>
      </c>
      <c r="AH823" s="110">
        <v>3070.368765065984</v>
      </c>
      <c r="AI823" s="111" t="s">
        <v>104</v>
      </c>
      <c r="AK823" s="103">
        <v>21.56572981203561</v>
      </c>
      <c r="AL823" s="103">
        <v>21.936457044836125</v>
      </c>
      <c r="AM823" s="103">
        <v>0.3707272328004933</v>
      </c>
      <c r="AN823" s="104">
        <v>864.55411996306088</v>
      </c>
      <c r="AO823" s="104">
        <v>4018.836256141964</v>
      </c>
      <c r="AP823" s="104">
        <v>3154.2821361789006</v>
      </c>
      <c r="AT823" s="105">
        <v>818</v>
      </c>
      <c r="AU823" s="109">
        <v>19.68921903712247</v>
      </c>
      <c r="AV823" s="109">
        <v>4</v>
      </c>
      <c r="AW823" s="109">
        <v>5.2317373790824639</v>
      </c>
      <c r="AX823" s="110">
        <v>144.19432345940484</v>
      </c>
      <c r="AY823" s="109">
        <v>20.920956416204934</v>
      </c>
      <c r="AZ823" s="109">
        <v>20.920956416204934</v>
      </c>
      <c r="BA823" s="109">
        <v>0</v>
      </c>
      <c r="BB823" s="110">
        <v>771.82301594555281</v>
      </c>
      <c r="BC823" s="110">
        <v>3338.1434624307399</v>
      </c>
      <c r="BD823" s="110">
        <v>2566.3204464851869</v>
      </c>
      <c r="BE823" s="111" t="s">
        <v>104</v>
      </c>
      <c r="BG823" s="103">
        <v>22.80281810176848</v>
      </c>
      <c r="BH823" s="103">
        <v>23.654723350650585</v>
      </c>
      <c r="BI823" s="103">
        <v>0.85190524888211216</v>
      </c>
      <c r="BJ823" s="104">
        <v>961.60611034351928</v>
      </c>
      <c r="BK823" s="104">
        <v>3584.7258937493816</v>
      </c>
      <c r="BL823" s="104">
        <v>2623.1197834058594</v>
      </c>
      <c r="BP823" s="105">
        <v>818</v>
      </c>
      <c r="BQ823" s="109">
        <v>23.782683444570999</v>
      </c>
      <c r="BR823" s="109">
        <v>4</v>
      </c>
      <c r="BS823" s="109">
        <v>3.0720218761505262</v>
      </c>
      <c r="BT823" s="110">
        <v>149.5428277686743</v>
      </c>
      <c r="BU823" s="109">
        <v>22.854705320721525</v>
      </c>
      <c r="BV823" s="109">
        <v>22.854705320721525</v>
      </c>
      <c r="BW823" s="109">
        <v>0</v>
      </c>
      <c r="BX823" s="110">
        <v>835.18398739032011</v>
      </c>
      <c r="BY823" s="110">
        <v>3708.2057981082289</v>
      </c>
      <c r="BZ823" s="110">
        <v>2873.0218107179089</v>
      </c>
      <c r="CA823" s="111" t="s">
        <v>104</v>
      </c>
      <c r="CC823" s="103">
        <v>22.843835674228277</v>
      </c>
      <c r="CD823" s="103">
        <v>23.731607979266375</v>
      </c>
      <c r="CE823" s="103">
        <v>0.88777230503809412</v>
      </c>
      <c r="CF823" s="104">
        <v>969.17878418680323</v>
      </c>
      <c r="CG823" s="104">
        <v>3657.1988230168809</v>
      </c>
      <c r="CH823" s="104">
        <v>2688.0200388300736</v>
      </c>
    </row>
    <row r="824" spans="2:86" x14ac:dyDescent="0.2">
      <c r="B824" s="105">
        <v>819</v>
      </c>
      <c r="C824" s="109">
        <v>22.642192439943123</v>
      </c>
      <c r="D824" s="109">
        <v>2</v>
      </c>
      <c r="E824" s="109">
        <v>3.9038851093880882</v>
      </c>
      <c r="F824" s="110">
        <v>144.95108533692897</v>
      </c>
      <c r="G824" s="109">
        <v>24.546077549331212</v>
      </c>
      <c r="H824" s="109">
        <v>24.546077549331212</v>
      </c>
      <c r="I824" s="109">
        <v>0</v>
      </c>
      <c r="J824" s="110">
        <v>881.33341181686535</v>
      </c>
      <c r="K824" s="110">
        <v>4518.293958879618</v>
      </c>
      <c r="L824" s="110">
        <v>3636.9605470627525</v>
      </c>
      <c r="M824" s="111" t="s">
        <v>104</v>
      </c>
      <c r="O824" s="103">
        <v>21.779046689615875</v>
      </c>
      <c r="P824" s="103">
        <v>22.191056699875794</v>
      </c>
      <c r="Q824" s="103">
        <v>0.41201001025991524</v>
      </c>
      <c r="R824" s="104">
        <v>877.52071395477617</v>
      </c>
      <c r="S824" s="104">
        <v>4018.5800524825072</v>
      </c>
      <c r="T824" s="104">
        <v>3141.0593385277339</v>
      </c>
      <c r="X824" s="105">
        <v>819</v>
      </c>
      <c r="Y824" s="109">
        <v>19.682729599848194</v>
      </c>
      <c r="Z824" s="109">
        <v>1</v>
      </c>
      <c r="AA824" s="109">
        <v>3.4780296271318911</v>
      </c>
      <c r="AB824" s="110">
        <v>175.70354670197273</v>
      </c>
      <c r="AC824" s="109">
        <v>22.160759226980087</v>
      </c>
      <c r="AD824" s="109">
        <v>22.160759226980087</v>
      </c>
      <c r="AE824" s="109">
        <v>0</v>
      </c>
      <c r="AF824" s="110">
        <v>840.52632351137538</v>
      </c>
      <c r="AG824" s="110">
        <v>4058.9366608564155</v>
      </c>
      <c r="AH824" s="110">
        <v>3218.4103373450403</v>
      </c>
      <c r="AI824" s="111" t="s">
        <v>104</v>
      </c>
      <c r="AK824" s="103">
        <v>21.566456343677789</v>
      </c>
      <c r="AL824" s="103">
        <v>21.936730918074392</v>
      </c>
      <c r="AM824" s="103">
        <v>0.37027457439658545</v>
      </c>
      <c r="AN824" s="104">
        <v>864.52478199425536</v>
      </c>
      <c r="AO824" s="104">
        <v>4018.885218785083</v>
      </c>
      <c r="AP824" s="104">
        <v>3154.3604367908251</v>
      </c>
      <c r="AT824" s="105">
        <v>819</v>
      </c>
      <c r="AU824" s="109">
        <v>22.899757620941152</v>
      </c>
      <c r="AV824" s="109">
        <v>2</v>
      </c>
      <c r="AW824" s="109">
        <v>6.6670741614865356</v>
      </c>
      <c r="AX824" s="110">
        <v>138.82522537934813</v>
      </c>
      <c r="AY824" s="109">
        <v>25</v>
      </c>
      <c r="AZ824" s="109">
        <v>27.566831782427688</v>
      </c>
      <c r="BA824" s="109">
        <v>2.5668317824276876</v>
      </c>
      <c r="BB824" s="110">
        <v>1273.8499927435014</v>
      </c>
      <c r="BC824" s="110">
        <v>3850</v>
      </c>
      <c r="BD824" s="110">
        <v>2576.1500072564986</v>
      </c>
      <c r="BE824" s="111" t="s">
        <v>105</v>
      </c>
      <c r="BG824" s="103">
        <v>22.805500863548982</v>
      </c>
      <c r="BH824" s="103">
        <v>23.659500039822476</v>
      </c>
      <c r="BI824" s="103">
        <v>0.85399917627349875</v>
      </c>
      <c r="BJ824" s="104">
        <v>961.98736050517982</v>
      </c>
      <c r="BK824" s="104">
        <v>3585.049793757014</v>
      </c>
      <c r="BL824" s="104">
        <v>2623.062433251831</v>
      </c>
      <c r="BP824" s="105">
        <v>819</v>
      </c>
      <c r="BQ824" s="109">
        <v>25.330294972487451</v>
      </c>
      <c r="BR824" s="109">
        <v>3</v>
      </c>
      <c r="BS824" s="109">
        <v>5.1300291367072406</v>
      </c>
      <c r="BT824" s="110">
        <v>104.36782152322753</v>
      </c>
      <c r="BU824" s="109">
        <v>25</v>
      </c>
      <c r="BV824" s="109">
        <v>27.460324109194691</v>
      </c>
      <c r="BW824" s="109">
        <v>2.4603241091946906</v>
      </c>
      <c r="BX824" s="110">
        <v>1223.4164379024312</v>
      </c>
      <c r="BY824" s="110">
        <v>3960</v>
      </c>
      <c r="BZ824" s="110">
        <v>2736.5835620975686</v>
      </c>
      <c r="CA824" s="111" t="s">
        <v>105</v>
      </c>
      <c r="CC824" s="103">
        <v>22.846468353502722</v>
      </c>
      <c r="CD824" s="103">
        <v>23.73616074621378</v>
      </c>
      <c r="CE824" s="103">
        <v>0.88969239271105705</v>
      </c>
      <c r="CF824" s="104">
        <v>969.48920867241452</v>
      </c>
      <c r="CG824" s="104">
        <v>3657.5685436236981</v>
      </c>
      <c r="CH824" s="104">
        <v>2688.0793349512792</v>
      </c>
    </row>
    <row r="825" spans="2:86" x14ac:dyDescent="0.2">
      <c r="B825" s="105">
        <v>820</v>
      </c>
      <c r="C825" s="109">
        <v>22.135667830151331</v>
      </c>
      <c r="D825" s="109">
        <v>4</v>
      </c>
      <c r="E825" s="109">
        <v>2.3829063822863668</v>
      </c>
      <c r="F825" s="110">
        <v>151.56232408943788</v>
      </c>
      <c r="G825" s="109">
        <v>20.518574212437699</v>
      </c>
      <c r="H825" s="109">
        <v>20.518574212437699</v>
      </c>
      <c r="I825" s="109">
        <v>0</v>
      </c>
      <c r="J825" s="110">
        <v>767.1195504625689</v>
      </c>
      <c r="K825" s="110">
        <v>3893.3433582387856</v>
      </c>
      <c r="L825" s="110">
        <v>3126.2238077762167</v>
      </c>
      <c r="M825" s="111" t="s">
        <v>104</v>
      </c>
      <c r="O825" s="103">
        <v>21.777509528058342</v>
      </c>
      <c r="P825" s="103">
        <v>22.189017087086235</v>
      </c>
      <c r="Q825" s="103">
        <v>0.41150755902789093</v>
      </c>
      <c r="R825" s="104">
        <v>877.38607838954181</v>
      </c>
      <c r="S825" s="104">
        <v>4018.4273248066002</v>
      </c>
      <c r="T825" s="104">
        <v>3141.0412464170613</v>
      </c>
      <c r="X825" s="105">
        <v>820</v>
      </c>
      <c r="Y825" s="109">
        <v>21.04062317575476</v>
      </c>
      <c r="Z825" s="109">
        <v>4</v>
      </c>
      <c r="AA825" s="109">
        <v>3.6840690791539052</v>
      </c>
      <c r="AB825" s="110">
        <v>139.44364367890179</v>
      </c>
      <c r="AC825" s="109">
        <v>20.724692254908664</v>
      </c>
      <c r="AD825" s="109">
        <v>20.724692254908664</v>
      </c>
      <c r="AE825" s="109">
        <v>0</v>
      </c>
      <c r="AF825" s="110">
        <v>761.18441132616169</v>
      </c>
      <c r="AG825" s="110">
        <v>4010.4446058835597</v>
      </c>
      <c r="AH825" s="110">
        <v>3249.2601945573979</v>
      </c>
      <c r="AI825" s="111" t="s">
        <v>104</v>
      </c>
      <c r="AK825" s="103">
        <v>21.56542980210612</v>
      </c>
      <c r="AL825" s="103">
        <v>21.935252822143703</v>
      </c>
      <c r="AM825" s="103">
        <v>0.36982302003756523</v>
      </c>
      <c r="AN825" s="104">
        <v>864.39875715197729</v>
      </c>
      <c r="AO825" s="104">
        <v>4018.8749253547153</v>
      </c>
      <c r="AP825" s="104">
        <v>3154.4761682027356</v>
      </c>
      <c r="AT825" s="105">
        <v>820</v>
      </c>
      <c r="AU825" s="109">
        <v>22.092111686628407</v>
      </c>
      <c r="AV825" s="109">
        <v>4</v>
      </c>
      <c r="AW825" s="109">
        <v>3.6991459796523305</v>
      </c>
      <c r="AX825" s="110">
        <v>159.75286106525965</v>
      </c>
      <c r="AY825" s="109">
        <v>21.791257666280735</v>
      </c>
      <c r="AZ825" s="109">
        <v>21.791257666280735</v>
      </c>
      <c r="BA825" s="109">
        <v>0</v>
      </c>
      <c r="BB825" s="110">
        <v>813.49059105368178</v>
      </c>
      <c r="BC825" s="110">
        <v>3468.6886499421103</v>
      </c>
      <c r="BD825" s="110">
        <v>2655.1980588884285</v>
      </c>
      <c r="BE825" s="111" t="s">
        <v>104</v>
      </c>
      <c r="BG825" s="103">
        <v>22.804263981601096</v>
      </c>
      <c r="BH825" s="103">
        <v>23.6572216954645</v>
      </c>
      <c r="BI825" s="103">
        <v>0.85295771386340913</v>
      </c>
      <c r="BJ825" s="104">
        <v>961.80626688389759</v>
      </c>
      <c r="BK825" s="104">
        <v>3584.9078899230931</v>
      </c>
      <c r="BL825" s="104">
        <v>2623.1016230391924</v>
      </c>
      <c r="BP825" s="105">
        <v>820</v>
      </c>
      <c r="BQ825" s="109">
        <v>20.523432977533979</v>
      </c>
      <c r="BR825" s="109">
        <v>4</v>
      </c>
      <c r="BS825" s="109">
        <v>4.1927890582772083</v>
      </c>
      <c r="BT825" s="110">
        <v>153.77199195160506</v>
      </c>
      <c r="BU825" s="109">
        <v>20.716222035811185</v>
      </c>
      <c r="BV825" s="109">
        <v>20.716222035811185</v>
      </c>
      <c r="BW825" s="109">
        <v>0</v>
      </c>
      <c r="BX825" s="110">
        <v>775.25865302594059</v>
      </c>
      <c r="BY825" s="110">
        <v>3387.4333053716778</v>
      </c>
      <c r="BZ825" s="110">
        <v>2612.1746523457373</v>
      </c>
      <c r="CA825" s="111" t="s">
        <v>104</v>
      </c>
      <c r="CC825" s="103">
        <v>22.843870492139686</v>
      </c>
      <c r="CD825" s="103">
        <v>23.732477894127925</v>
      </c>
      <c r="CE825" s="103">
        <v>0.88860740198823873</v>
      </c>
      <c r="CF825" s="104">
        <v>969.25234214113846</v>
      </c>
      <c r="CG825" s="104">
        <v>3657.2391104063172</v>
      </c>
      <c r="CH825" s="104">
        <v>2687.9867682651752</v>
      </c>
    </row>
    <row r="826" spans="2:86" x14ac:dyDescent="0.2">
      <c r="B826" s="105">
        <v>821</v>
      </c>
      <c r="C826" s="109">
        <v>19.571076837371727</v>
      </c>
      <c r="D826" s="109">
        <v>1</v>
      </c>
      <c r="E826" s="109">
        <v>4.2830985137772277</v>
      </c>
      <c r="F826" s="110">
        <v>136.0969585931272</v>
      </c>
      <c r="G826" s="109">
        <v>22.854175351148953</v>
      </c>
      <c r="H826" s="109">
        <v>22.854175351148953</v>
      </c>
      <c r="I826" s="109">
        <v>0</v>
      </c>
      <c r="J826" s="110">
        <v>821.72221912759574</v>
      </c>
      <c r="K826" s="110">
        <v>4163.7515632068116</v>
      </c>
      <c r="L826" s="110">
        <v>3342.0293440792157</v>
      </c>
      <c r="M826" s="111" t="s">
        <v>104</v>
      </c>
      <c r="O826" s="103">
        <v>21.778820935881836</v>
      </c>
      <c r="P826" s="103">
        <v>22.189827267675835</v>
      </c>
      <c r="Q826" s="103">
        <v>0.41100633179399582</v>
      </c>
      <c r="R826" s="104">
        <v>877.31827831735916</v>
      </c>
      <c r="S826" s="104">
        <v>4018.6043336231655</v>
      </c>
      <c r="T826" s="104">
        <v>3141.2860553058094</v>
      </c>
      <c r="X826" s="105">
        <v>821</v>
      </c>
      <c r="Y826" s="109">
        <v>21.971963572698723</v>
      </c>
      <c r="Z826" s="109">
        <v>2</v>
      </c>
      <c r="AA826" s="109">
        <v>2.205704765186967</v>
      </c>
      <c r="AB826" s="110">
        <v>153.48321528946977</v>
      </c>
      <c r="AC826" s="109">
        <v>22.177668337885692</v>
      </c>
      <c r="AD826" s="109">
        <v>22.177668337885692</v>
      </c>
      <c r="AE826" s="109">
        <v>0</v>
      </c>
      <c r="AF826" s="110">
        <v>818.81326542604052</v>
      </c>
      <c r="AG826" s="110">
        <v>4131.9803008194249</v>
      </c>
      <c r="AH826" s="110">
        <v>3313.1670353933841</v>
      </c>
      <c r="AI826" s="111" t="s">
        <v>104</v>
      </c>
      <c r="AK826" s="103">
        <v>21.566175525048603</v>
      </c>
      <c r="AL826" s="103">
        <v>21.935548090737786</v>
      </c>
      <c r="AM826" s="103">
        <v>0.36937256568916382</v>
      </c>
      <c r="AN826" s="104">
        <v>864.34323280151943</v>
      </c>
      <c r="AO826" s="104">
        <v>4019.0126907328699</v>
      </c>
      <c r="AP826" s="104">
        <v>3154.6694579313476</v>
      </c>
      <c r="AT826" s="105">
        <v>821</v>
      </c>
      <c r="AU826" s="109">
        <v>18.883775673557491</v>
      </c>
      <c r="AV826" s="109">
        <v>2</v>
      </c>
      <c r="AW826" s="109">
        <v>4.9662123466936041</v>
      </c>
      <c r="AX826" s="110">
        <v>137.83375152498775</v>
      </c>
      <c r="AY826" s="109">
        <v>21.849988020251097</v>
      </c>
      <c r="AZ826" s="109">
        <v>21.849988020251097</v>
      </c>
      <c r="BA826" s="109">
        <v>0</v>
      </c>
      <c r="BB826" s="110">
        <v>793.33339213252066</v>
      </c>
      <c r="BC826" s="110">
        <v>3377.4982030376646</v>
      </c>
      <c r="BD826" s="110">
        <v>2584.1648109051439</v>
      </c>
      <c r="BE826" s="111" t="s">
        <v>104</v>
      </c>
      <c r="BG826" s="103">
        <v>22.803101647908832</v>
      </c>
      <c r="BH826" s="103">
        <v>23.65502043642039</v>
      </c>
      <c r="BI826" s="103">
        <v>0.85191878851156577</v>
      </c>
      <c r="BJ826" s="104">
        <v>961.60106240795187</v>
      </c>
      <c r="BK826" s="104">
        <v>3584.6552593665947</v>
      </c>
      <c r="BL826" s="104">
        <v>2623.0541969586393</v>
      </c>
      <c r="BP826" s="105">
        <v>821</v>
      </c>
      <c r="BQ826" s="109">
        <v>24.80810291511974</v>
      </c>
      <c r="BR826" s="109">
        <v>3</v>
      </c>
      <c r="BS826" s="109">
        <v>5.8773660316174521</v>
      </c>
      <c r="BT826" s="110">
        <v>122.51470801244888</v>
      </c>
      <c r="BU826" s="109">
        <v>25</v>
      </c>
      <c r="BV826" s="109">
        <v>27.685468946737192</v>
      </c>
      <c r="BW826" s="109">
        <v>2.6854689467371919</v>
      </c>
      <c r="BX826" s="110">
        <v>1275.3350500230276</v>
      </c>
      <c r="BY826" s="110">
        <v>3960</v>
      </c>
      <c r="BZ826" s="110">
        <v>2684.6649499769724</v>
      </c>
      <c r="CA826" s="111" t="s">
        <v>105</v>
      </c>
      <c r="CC826" s="103">
        <v>22.846496715657175</v>
      </c>
      <c r="CD826" s="103">
        <v>23.737292743156679</v>
      </c>
      <c r="CE826" s="103">
        <v>0.89079602749950415</v>
      </c>
      <c r="CF826" s="104">
        <v>969.62515908131127</v>
      </c>
      <c r="CG826" s="104">
        <v>3657.6078812828018</v>
      </c>
      <c r="CH826" s="104">
        <v>2687.9827222014869</v>
      </c>
    </row>
    <row r="827" spans="2:86" x14ac:dyDescent="0.2">
      <c r="B827" s="105">
        <v>822</v>
      </c>
      <c r="C827" s="109">
        <v>23.888347983385071</v>
      </c>
      <c r="D827" s="109">
        <v>0</v>
      </c>
      <c r="E827" s="109">
        <v>5.7513762210552457</v>
      </c>
      <c r="F827" s="110">
        <v>118.07222394636241</v>
      </c>
      <c r="G827" s="109">
        <v>25</v>
      </c>
      <c r="H827" s="109">
        <v>29.639724204440316</v>
      </c>
      <c r="I827" s="109">
        <v>4.6397242044403164</v>
      </c>
      <c r="J827" s="110">
        <v>1703.2225807456193</v>
      </c>
      <c r="K827" s="110">
        <v>4500</v>
      </c>
      <c r="L827" s="110">
        <v>2796.7774192543807</v>
      </c>
      <c r="M827" s="111" t="s">
        <v>105</v>
      </c>
      <c r="O827" s="103">
        <v>21.782739645205581</v>
      </c>
      <c r="P827" s="103">
        <v>22.198890402635403</v>
      </c>
      <c r="Q827" s="103">
        <v>0.41615075742981855</v>
      </c>
      <c r="R827" s="104">
        <v>878.32302807700421</v>
      </c>
      <c r="S827" s="104">
        <v>4019.1899731199742</v>
      </c>
      <c r="T827" s="104">
        <v>3140.8669450429729</v>
      </c>
      <c r="X827" s="105">
        <v>822</v>
      </c>
      <c r="Y827" s="109">
        <v>14.876848714385456</v>
      </c>
      <c r="Z827" s="109">
        <v>3</v>
      </c>
      <c r="AA827" s="109">
        <v>4.1975090659856669</v>
      </c>
      <c r="AB827" s="110">
        <v>136.93861600705378</v>
      </c>
      <c r="AC827" s="109">
        <v>16.074357780371123</v>
      </c>
      <c r="AD827" s="109">
        <v>16.074357780371123</v>
      </c>
      <c r="AE827" s="109">
        <v>0</v>
      </c>
      <c r="AF827" s="110">
        <v>619.16934941818749</v>
      </c>
      <c r="AG827" s="110">
        <v>3103.3844004668022</v>
      </c>
      <c r="AH827" s="110">
        <v>2484.2150510486144</v>
      </c>
      <c r="AI827" s="111" t="s">
        <v>104</v>
      </c>
      <c r="AK827" s="103">
        <v>21.559494481563593</v>
      </c>
      <c r="AL827" s="103">
        <v>21.928417688900353</v>
      </c>
      <c r="AM827" s="103">
        <v>0.36892320733674394</v>
      </c>
      <c r="AN827" s="104">
        <v>864.04496773657615</v>
      </c>
      <c r="AO827" s="104">
        <v>4017.8987877033492</v>
      </c>
      <c r="AP827" s="104">
        <v>3153.8538199667701</v>
      </c>
      <c r="AT827" s="105">
        <v>822</v>
      </c>
      <c r="AU827" s="109">
        <v>22.061948648716211</v>
      </c>
      <c r="AV827" s="109">
        <v>7</v>
      </c>
      <c r="AW827" s="109">
        <v>6.5755239408619683</v>
      </c>
      <c r="AX827" s="110">
        <v>163.09044019357211</v>
      </c>
      <c r="AY827" s="109">
        <v>21.637472589578181</v>
      </c>
      <c r="AZ827" s="109">
        <v>21.637472589578181</v>
      </c>
      <c r="BA827" s="109">
        <v>0</v>
      </c>
      <c r="BB827" s="110">
        <v>812.21461788091756</v>
      </c>
      <c r="BC827" s="110">
        <v>3595.620888436727</v>
      </c>
      <c r="BD827" s="110">
        <v>2783.4062705558094</v>
      </c>
      <c r="BE827" s="111" t="s">
        <v>104</v>
      </c>
      <c r="BG827" s="103">
        <v>22.801683607691881</v>
      </c>
      <c r="BH827" s="103">
        <v>23.652565998650505</v>
      </c>
      <c r="BI827" s="103">
        <v>0.85088239095863194</v>
      </c>
      <c r="BJ827" s="104">
        <v>961.41932707397734</v>
      </c>
      <c r="BK827" s="104">
        <v>3584.6685995479452</v>
      </c>
      <c r="BL827" s="104">
        <v>2623.2492724739641</v>
      </c>
      <c r="BP827" s="105">
        <v>822</v>
      </c>
      <c r="BQ827" s="109">
        <v>24.944261796386101</v>
      </c>
      <c r="BR827" s="109">
        <v>2</v>
      </c>
      <c r="BS827" s="109">
        <v>6.8731279194514512</v>
      </c>
      <c r="BT827" s="110">
        <v>141.66106587313237</v>
      </c>
      <c r="BU827" s="109">
        <v>25</v>
      </c>
      <c r="BV827" s="109">
        <v>29.817389715837553</v>
      </c>
      <c r="BW827" s="109">
        <v>4.8173897158375532</v>
      </c>
      <c r="BX827" s="110">
        <v>1614.2695232487654</v>
      </c>
      <c r="BY827" s="110">
        <v>3890</v>
      </c>
      <c r="BZ827" s="110">
        <v>2275.7304767512346</v>
      </c>
      <c r="CA827" s="111" t="s">
        <v>105</v>
      </c>
      <c r="CC827" s="103">
        <v>22.849116549336426</v>
      </c>
      <c r="CD827" s="103">
        <v>23.744689454802277</v>
      </c>
      <c r="CE827" s="103">
        <v>0.89557290546585211</v>
      </c>
      <c r="CF827" s="104">
        <v>970.40939796715975</v>
      </c>
      <c r="CG827" s="104">
        <v>3657.8905967556934</v>
      </c>
      <c r="CH827" s="104">
        <v>2687.4811987885305</v>
      </c>
    </row>
    <row r="828" spans="2:86" x14ac:dyDescent="0.2">
      <c r="B828" s="105">
        <v>823</v>
      </c>
      <c r="C828" s="109">
        <v>23.178028381164005</v>
      </c>
      <c r="D828" s="109">
        <v>2</v>
      </c>
      <c r="E828" s="109">
        <v>4.7141961970874879</v>
      </c>
      <c r="F828" s="110">
        <v>166.39945327270982</v>
      </c>
      <c r="G828" s="109">
        <v>25</v>
      </c>
      <c r="H828" s="109">
        <v>25.892224578251493</v>
      </c>
      <c r="I828" s="109">
        <v>0.89222457825149348</v>
      </c>
      <c r="J828" s="110">
        <v>1076.9998773579787</v>
      </c>
      <c r="K828" s="110">
        <v>4600</v>
      </c>
      <c r="L828" s="110">
        <v>3523.0001226420213</v>
      </c>
      <c r="M828" s="111" t="s">
        <v>105</v>
      </c>
      <c r="O828" s="103">
        <v>21.786648831541907</v>
      </c>
      <c r="P828" s="103">
        <v>22.203378050479408</v>
      </c>
      <c r="Q828" s="103">
        <v>0.41672921893749987</v>
      </c>
      <c r="R828" s="104">
        <v>878.56443372619128</v>
      </c>
      <c r="S828" s="104">
        <v>4019.8956961173985</v>
      </c>
      <c r="T828" s="104">
        <v>3141.3312623912097</v>
      </c>
      <c r="X828" s="105">
        <v>823</v>
      </c>
      <c r="Y828" s="109">
        <v>21.754002746106387</v>
      </c>
      <c r="Z828" s="109">
        <v>0</v>
      </c>
      <c r="AA828" s="109">
        <v>3.5340149072306963</v>
      </c>
      <c r="AB828" s="110">
        <v>175.50948927374682</v>
      </c>
      <c r="AC828" s="109">
        <v>25</v>
      </c>
      <c r="AD828" s="109">
        <v>25.288017653337082</v>
      </c>
      <c r="AE828" s="109">
        <v>0.28801765333708218</v>
      </c>
      <c r="AF828" s="110">
        <v>977.35266687442163</v>
      </c>
      <c r="AG828" s="110">
        <v>4500</v>
      </c>
      <c r="AH828" s="110">
        <v>3522.6473331255784</v>
      </c>
      <c r="AI828" s="111" t="s">
        <v>105</v>
      </c>
      <c r="AK828" s="103">
        <v>21.563674925692919</v>
      </c>
      <c r="AL828" s="103">
        <v>21.932499827374762</v>
      </c>
      <c r="AM828" s="103">
        <v>0.3688249016818233</v>
      </c>
      <c r="AN828" s="104">
        <v>864.18264416323211</v>
      </c>
      <c r="AO828" s="104">
        <v>4018.4845728944751</v>
      </c>
      <c r="AP828" s="104">
        <v>3154.30192873124</v>
      </c>
      <c r="AT828" s="105">
        <v>823</v>
      </c>
      <c r="AU828" s="109">
        <v>16.869607075174656</v>
      </c>
      <c r="AV828" s="109">
        <v>2</v>
      </c>
      <c r="AW828" s="109">
        <v>3.2705454466185895</v>
      </c>
      <c r="AX828" s="110">
        <v>169.1628608688228</v>
      </c>
      <c r="AY828" s="109">
        <v>18.140152521793247</v>
      </c>
      <c r="AZ828" s="109">
        <v>18.140152521793247</v>
      </c>
      <c r="BA828" s="109">
        <v>0</v>
      </c>
      <c r="BB828" s="110">
        <v>713.36743652262021</v>
      </c>
      <c r="BC828" s="110">
        <v>2821.0228782689869</v>
      </c>
      <c r="BD828" s="110">
        <v>2107.6554417463667</v>
      </c>
      <c r="BE828" s="111" t="s">
        <v>104</v>
      </c>
      <c r="BG828" s="103">
        <v>22.796019535898566</v>
      </c>
      <c r="BH828" s="103">
        <v>23.645868047888829</v>
      </c>
      <c r="BI828" s="103">
        <v>0.849848511990274</v>
      </c>
      <c r="BJ828" s="104">
        <v>961.1179274499782</v>
      </c>
      <c r="BK828" s="104">
        <v>3583.7407189631595</v>
      </c>
      <c r="BL828" s="104">
        <v>2622.6227915131776</v>
      </c>
      <c r="BP828" s="105">
        <v>823</v>
      </c>
      <c r="BQ828" s="109">
        <v>13.80564773731073</v>
      </c>
      <c r="BR828" s="109">
        <v>2</v>
      </c>
      <c r="BS828" s="109">
        <v>3.5792072364994794</v>
      </c>
      <c r="BT828" s="110">
        <v>119.33234439428446</v>
      </c>
      <c r="BU828" s="109">
        <v>15.38485497381021</v>
      </c>
      <c r="BV828" s="109">
        <v>15.38485497381021</v>
      </c>
      <c r="BW828" s="109">
        <v>0</v>
      </c>
      <c r="BX828" s="110">
        <v>580.87799360859071</v>
      </c>
      <c r="BY828" s="110">
        <v>2447.7282460715314</v>
      </c>
      <c r="BZ828" s="110">
        <v>1866.8502524629407</v>
      </c>
      <c r="CA828" s="111" t="s">
        <v>104</v>
      </c>
      <c r="CC828" s="103">
        <v>22.840046972695447</v>
      </c>
      <c r="CD828" s="103">
        <v>23.734531697231208</v>
      </c>
      <c r="CE828" s="103">
        <v>0.89448472453575989</v>
      </c>
      <c r="CF828" s="104">
        <v>969.93609127899629</v>
      </c>
      <c r="CG828" s="104">
        <v>3656.4201686260649</v>
      </c>
      <c r="CH828" s="104">
        <v>2686.4840773470655</v>
      </c>
    </row>
    <row r="829" spans="2:86" x14ac:dyDescent="0.2">
      <c r="B829" s="105">
        <v>824</v>
      </c>
      <c r="C829" s="109">
        <v>23.259572118758211</v>
      </c>
      <c r="D829" s="109">
        <v>3</v>
      </c>
      <c r="E829" s="109">
        <v>3.3278506226045286</v>
      </c>
      <c r="F829" s="110">
        <v>115.96218571245615</v>
      </c>
      <c r="G829" s="109">
        <v>23.58742274136274</v>
      </c>
      <c r="H829" s="109">
        <v>23.58742274136274</v>
      </c>
      <c r="I829" s="109">
        <v>0</v>
      </c>
      <c r="J829" s="110">
        <v>823.5848679533384</v>
      </c>
      <c r="K829" s="110">
        <v>4395.7360934452936</v>
      </c>
      <c r="L829" s="110">
        <v>3572.1512254919553</v>
      </c>
      <c r="M829" s="111" t="s">
        <v>104</v>
      </c>
      <c r="O829" s="103">
        <v>21.788834236772271</v>
      </c>
      <c r="P829" s="103">
        <v>22.205057716366404</v>
      </c>
      <c r="Q829" s="103">
        <v>0.41622347959412909</v>
      </c>
      <c r="R829" s="104">
        <v>878.49771095219512</v>
      </c>
      <c r="S829" s="104">
        <v>4020.3518131044466</v>
      </c>
      <c r="T829" s="104">
        <v>3141.8541021522547</v>
      </c>
      <c r="X829" s="105">
        <v>824</v>
      </c>
      <c r="Y829" s="109">
        <v>24.255067333144737</v>
      </c>
      <c r="Z829" s="109">
        <v>2</v>
      </c>
      <c r="AA829" s="109">
        <v>5.20115420312134</v>
      </c>
      <c r="AB829" s="110">
        <v>163.42858894008154</v>
      </c>
      <c r="AC829" s="109">
        <v>25</v>
      </c>
      <c r="AD829" s="109">
        <v>27.456221536266078</v>
      </c>
      <c r="AE829" s="109">
        <v>2.456221536266078</v>
      </c>
      <c r="AF829" s="110">
        <v>1355.5484654679756</v>
      </c>
      <c r="AG829" s="110">
        <v>4640</v>
      </c>
      <c r="AH829" s="110">
        <v>3284.4515345320242</v>
      </c>
      <c r="AI829" s="111" t="s">
        <v>105</v>
      </c>
      <c r="AK829" s="103">
        <v>21.567845223113196</v>
      </c>
      <c r="AL829" s="103">
        <v>21.939203373137982</v>
      </c>
      <c r="AM829" s="103">
        <v>0.37135815002476535</v>
      </c>
      <c r="AN829" s="104">
        <v>864.77896190753393</v>
      </c>
      <c r="AO829" s="104">
        <v>4019.2388391895061</v>
      </c>
      <c r="AP829" s="104">
        <v>3154.4598772819691</v>
      </c>
      <c r="AT829" s="105">
        <v>824</v>
      </c>
      <c r="AU829" s="109">
        <v>26.101486019842973</v>
      </c>
      <c r="AV829" s="109">
        <v>6</v>
      </c>
      <c r="AW829" s="109">
        <v>6.1564799635935543</v>
      </c>
      <c r="AX829" s="110">
        <v>147.39363347751737</v>
      </c>
      <c r="AY829" s="109">
        <v>25</v>
      </c>
      <c r="AZ829" s="109">
        <v>26.257965983436527</v>
      </c>
      <c r="BA829" s="109">
        <v>1.2579659834365273</v>
      </c>
      <c r="BB829" s="110">
        <v>1086.0885309929965</v>
      </c>
      <c r="BC829" s="110">
        <v>4050</v>
      </c>
      <c r="BD829" s="110">
        <v>2963.9114690070037</v>
      </c>
      <c r="BE829" s="111" t="s">
        <v>105</v>
      </c>
      <c r="BG829" s="103">
        <v>22.798694269471504</v>
      </c>
      <c r="BH829" s="103">
        <v>23.649038069655273</v>
      </c>
      <c r="BI829" s="103">
        <v>0.85034380018377664</v>
      </c>
      <c r="BJ829" s="104">
        <v>961.26959080379243</v>
      </c>
      <c r="BK829" s="104">
        <v>3584.3065676051942</v>
      </c>
      <c r="BL829" s="104">
        <v>2623.0369768013984</v>
      </c>
      <c r="BP829" s="105">
        <v>824</v>
      </c>
      <c r="BQ829" s="109">
        <v>23.61833812688581</v>
      </c>
      <c r="BR829" s="109">
        <v>3</v>
      </c>
      <c r="BS829" s="109">
        <v>5.8426478264927626</v>
      </c>
      <c r="BT829" s="110">
        <v>129.68002322952719</v>
      </c>
      <c r="BU829" s="109">
        <v>25</v>
      </c>
      <c r="BV829" s="109">
        <v>26.460985953378572</v>
      </c>
      <c r="BW829" s="109">
        <v>1.4609859533785716</v>
      </c>
      <c r="BX829" s="110">
        <v>1098.8279162363131</v>
      </c>
      <c r="BY829" s="110">
        <v>3960</v>
      </c>
      <c r="BZ829" s="110">
        <v>2861.1720837636867</v>
      </c>
      <c r="CA829" s="111" t="s">
        <v>105</v>
      </c>
      <c r="CC829" s="103">
        <v>22.842668274913049</v>
      </c>
      <c r="CD829" s="103">
        <v>23.737840500940123</v>
      </c>
      <c r="CE829" s="103">
        <v>0.89517222602707403</v>
      </c>
      <c r="CF829" s="104">
        <v>970.09251339666298</v>
      </c>
      <c r="CG829" s="104">
        <v>3656.7885907515188</v>
      </c>
      <c r="CH829" s="104">
        <v>2686.6960773548531</v>
      </c>
    </row>
    <row r="830" spans="2:86" x14ac:dyDescent="0.2">
      <c r="B830" s="105">
        <v>825</v>
      </c>
      <c r="C830" s="109">
        <v>21.427288000836537</v>
      </c>
      <c r="D830" s="109">
        <v>1</v>
      </c>
      <c r="E830" s="109">
        <v>3.7712769545374178</v>
      </c>
      <c r="F830" s="110">
        <v>137.87084368067877</v>
      </c>
      <c r="G830" s="109">
        <v>24.198564955373953</v>
      </c>
      <c r="H830" s="109">
        <v>24.198564955373953</v>
      </c>
      <c r="I830" s="109">
        <v>0</v>
      </c>
      <c r="J830" s="110">
        <v>863.82779234189729</v>
      </c>
      <c r="K830" s="110">
        <v>4405.7416919673115</v>
      </c>
      <c r="L830" s="110">
        <v>3541.9138996254142</v>
      </c>
      <c r="M830" s="111" t="s">
        <v>104</v>
      </c>
      <c r="O830" s="103">
        <v>21.791755122491789</v>
      </c>
      <c r="P830" s="103">
        <v>22.207474088777325</v>
      </c>
      <c r="Q830" s="103">
        <v>0.41571896628553012</v>
      </c>
      <c r="R830" s="104">
        <v>878.47992923266747</v>
      </c>
      <c r="S830" s="104">
        <v>4020.8189523515534</v>
      </c>
      <c r="T830" s="104">
        <v>3142.3390231188882</v>
      </c>
      <c r="X830" s="105">
        <v>825</v>
      </c>
      <c r="Y830" s="109">
        <v>22.182087422437149</v>
      </c>
      <c r="Z830" s="109">
        <v>2</v>
      </c>
      <c r="AA830" s="109">
        <v>3.214428083923341</v>
      </c>
      <c r="AB830" s="110">
        <v>180.88139159085728</v>
      </c>
      <c r="AC830" s="109">
        <v>23.39651550636049</v>
      </c>
      <c r="AD830" s="109">
        <v>23.39651550636049</v>
      </c>
      <c r="AE830" s="109">
        <v>0</v>
      </c>
      <c r="AF830" s="110">
        <v>882.776856781672</v>
      </c>
      <c r="AG830" s="110">
        <v>4351.3727911448887</v>
      </c>
      <c r="AH830" s="110">
        <v>3468.5959343632167</v>
      </c>
      <c r="AI830" s="111" t="s">
        <v>104</v>
      </c>
      <c r="AK830" s="103">
        <v>21.570061793153492</v>
      </c>
      <c r="AL830" s="103">
        <v>21.940969812087339</v>
      </c>
      <c r="AM830" s="103">
        <v>0.37090801893382624</v>
      </c>
      <c r="AN830" s="104">
        <v>864.80077753768444</v>
      </c>
      <c r="AO830" s="104">
        <v>4019.6414257979372</v>
      </c>
      <c r="AP830" s="104">
        <v>3154.8406482602491</v>
      </c>
      <c r="AT830" s="105">
        <v>825</v>
      </c>
      <c r="AU830" s="109">
        <v>25.581843808198148</v>
      </c>
      <c r="AV830" s="109">
        <v>3</v>
      </c>
      <c r="AW830" s="109">
        <v>4.3328232783142635</v>
      </c>
      <c r="AX830" s="110">
        <v>187.42603823122835</v>
      </c>
      <c r="AY830" s="109">
        <v>25</v>
      </c>
      <c r="AZ830" s="109">
        <v>26.914667086512409</v>
      </c>
      <c r="BA830" s="109">
        <v>1.9146670865124094</v>
      </c>
      <c r="BB830" s="110">
        <v>1224.6261012080897</v>
      </c>
      <c r="BC830" s="110">
        <v>3900</v>
      </c>
      <c r="BD830" s="110">
        <v>2675.3738987919105</v>
      </c>
      <c r="BE830" s="111" t="s">
        <v>105</v>
      </c>
      <c r="BG830" s="103">
        <v>22.801362518841842</v>
      </c>
      <c r="BH830" s="103">
        <v>23.652996407857525</v>
      </c>
      <c r="BI830" s="103">
        <v>0.85163388901569015</v>
      </c>
      <c r="BJ830" s="104">
        <v>961.58881081640368</v>
      </c>
      <c r="BK830" s="104">
        <v>3584.6892263111276</v>
      </c>
      <c r="BL830" s="104">
        <v>2623.1004154947204</v>
      </c>
      <c r="BP830" s="105">
        <v>825</v>
      </c>
      <c r="BQ830" s="109">
        <v>19.713901623282364</v>
      </c>
      <c r="BR830" s="109">
        <v>5</v>
      </c>
      <c r="BS830" s="109">
        <v>5.4386341189014384</v>
      </c>
      <c r="BT830" s="110">
        <v>138.97876352680993</v>
      </c>
      <c r="BU830" s="109">
        <v>20.152535742183801</v>
      </c>
      <c r="BV830" s="109">
        <v>20.152535742183801</v>
      </c>
      <c r="BW830" s="109">
        <v>0</v>
      </c>
      <c r="BX830" s="110">
        <v>743.55483579232396</v>
      </c>
      <c r="BY830" s="110">
        <v>3372.88036132757</v>
      </c>
      <c r="BZ830" s="110">
        <v>2629.325525535246</v>
      </c>
      <c r="CA830" s="111" t="s">
        <v>104</v>
      </c>
      <c r="CC830" s="103">
        <v>22.839407508206712</v>
      </c>
      <c r="CD830" s="103">
        <v>23.733494676990116</v>
      </c>
      <c r="CE830" s="103">
        <v>0.89408716878340477</v>
      </c>
      <c r="CF830" s="104">
        <v>969.81792227229403</v>
      </c>
      <c r="CG830" s="104">
        <v>3656.4444595643381</v>
      </c>
      <c r="CH830" s="104">
        <v>2686.6265372920416</v>
      </c>
    </row>
    <row r="831" spans="2:86" x14ac:dyDescent="0.2">
      <c r="B831" s="105">
        <v>826</v>
      </c>
      <c r="C831" s="109">
        <v>22.500913397718907</v>
      </c>
      <c r="D831" s="109">
        <v>3</v>
      </c>
      <c r="E831" s="109">
        <v>4.6935459885533692</v>
      </c>
      <c r="F831" s="110">
        <v>166.15418554254629</v>
      </c>
      <c r="G831" s="109">
        <v>24.194459386272278</v>
      </c>
      <c r="H831" s="109">
        <v>24.194459386272278</v>
      </c>
      <c r="I831" s="109">
        <v>0</v>
      </c>
      <c r="J831" s="110">
        <v>891.98796713071465</v>
      </c>
      <c r="K831" s="110">
        <v>4505.0026895290102</v>
      </c>
      <c r="L831" s="110">
        <v>3613.0147223982958</v>
      </c>
      <c r="M831" s="111" t="s">
        <v>104</v>
      </c>
      <c r="O831" s="103">
        <v>21.794663965426146</v>
      </c>
      <c r="P831" s="103">
        <v>22.209879639984944</v>
      </c>
      <c r="Q831" s="103">
        <v>0.41521567455879221</v>
      </c>
      <c r="R831" s="104">
        <v>878.49628278944476</v>
      </c>
      <c r="S831" s="104">
        <v>4021.4051312101219</v>
      </c>
      <c r="T831" s="104">
        <v>3142.9088484206795</v>
      </c>
      <c r="X831" s="105">
        <v>826</v>
      </c>
      <c r="Y831" s="109">
        <v>21.609313881582509</v>
      </c>
      <c r="Z831" s="109">
        <v>3</v>
      </c>
      <c r="AA831" s="109">
        <v>5.1866316403917923</v>
      </c>
      <c r="AB831" s="110">
        <v>179.33636948688783</v>
      </c>
      <c r="AC831" s="109">
        <v>23.7959455219743</v>
      </c>
      <c r="AD831" s="109">
        <v>23.7959455219743</v>
      </c>
      <c r="AE831" s="109">
        <v>0</v>
      </c>
      <c r="AF831" s="110">
        <v>893.21473514611682</v>
      </c>
      <c r="AG831" s="110">
        <v>4493.2701939553735</v>
      </c>
      <c r="AH831" s="110">
        <v>3600.0554588092568</v>
      </c>
      <c r="AI831" s="111" t="s">
        <v>104</v>
      </c>
      <c r="AK831" s="103">
        <v>21.572756567643591</v>
      </c>
      <c r="AL831" s="103">
        <v>21.943215545392288</v>
      </c>
      <c r="AM831" s="103">
        <v>0.37045897774867637</v>
      </c>
      <c r="AN831" s="104">
        <v>864.83517700210143</v>
      </c>
      <c r="AO831" s="104">
        <v>4020.2148262436481</v>
      </c>
      <c r="AP831" s="104">
        <v>3155.3796492415436</v>
      </c>
      <c r="AT831" s="105">
        <v>826</v>
      </c>
      <c r="AU831" s="109">
        <v>21.20552727403766</v>
      </c>
      <c r="AV831" s="109">
        <v>3</v>
      </c>
      <c r="AW831" s="109">
        <v>3.7296636959237386</v>
      </c>
      <c r="AX831" s="110">
        <v>163.22074460123426</v>
      </c>
      <c r="AY831" s="109">
        <v>21.935190969961397</v>
      </c>
      <c r="AZ831" s="109">
        <v>21.935190969961397</v>
      </c>
      <c r="BA831" s="109">
        <v>0</v>
      </c>
      <c r="BB831" s="110">
        <v>821.27647370007617</v>
      </c>
      <c r="BC831" s="110">
        <v>3440.2786454942097</v>
      </c>
      <c r="BD831" s="110">
        <v>2619.0021717941336</v>
      </c>
      <c r="BE831" s="111" t="s">
        <v>104</v>
      </c>
      <c r="BG831" s="103">
        <v>22.800313885005423</v>
      </c>
      <c r="BH831" s="103">
        <v>23.650916740257166</v>
      </c>
      <c r="BI831" s="103">
        <v>0.85060285525174861</v>
      </c>
      <c r="BJ831" s="104">
        <v>961.41894115887783</v>
      </c>
      <c r="BK831" s="104">
        <v>3584.5143950994843</v>
      </c>
      <c r="BL831" s="104">
        <v>2623.095453940603</v>
      </c>
      <c r="BP831" s="105">
        <v>826</v>
      </c>
      <c r="BQ831" s="109">
        <v>19.509935072399131</v>
      </c>
      <c r="BR831" s="109">
        <v>4</v>
      </c>
      <c r="BS831" s="109">
        <v>4.9126525855579661</v>
      </c>
      <c r="BT831" s="110">
        <v>136.76177139902725</v>
      </c>
      <c r="BU831" s="109">
        <v>20.422587657957095</v>
      </c>
      <c r="BV831" s="109">
        <v>20.422587657957095</v>
      </c>
      <c r="BW831" s="109">
        <v>0</v>
      </c>
      <c r="BX831" s="110">
        <v>749.43940113774011</v>
      </c>
      <c r="BY831" s="110">
        <v>3343.3881486935643</v>
      </c>
      <c r="BZ831" s="110">
        <v>2593.9487475558244</v>
      </c>
      <c r="CA831" s="111" t="s">
        <v>104</v>
      </c>
      <c r="CC831" s="103">
        <v>22.836481576184621</v>
      </c>
      <c r="CD831" s="103">
        <v>23.729486314981603</v>
      </c>
      <c r="CE831" s="103">
        <v>0.89300473879698417</v>
      </c>
      <c r="CF831" s="104">
        <v>969.55112018859597</v>
      </c>
      <c r="CG831" s="104">
        <v>3656.0654567666734</v>
      </c>
      <c r="CH831" s="104">
        <v>2686.514336578075</v>
      </c>
    </row>
    <row r="832" spans="2:86" x14ac:dyDescent="0.2">
      <c r="B832" s="105">
        <v>827</v>
      </c>
      <c r="C832" s="109">
        <v>21.636356998300109</v>
      </c>
      <c r="D832" s="109">
        <v>2</v>
      </c>
      <c r="E832" s="109">
        <v>5.0896936649774105</v>
      </c>
      <c r="F832" s="110">
        <v>141.87247351208384</v>
      </c>
      <c r="G832" s="109">
        <v>24.726050663277519</v>
      </c>
      <c r="H832" s="109">
        <v>24.726050663277519</v>
      </c>
      <c r="I832" s="109">
        <v>0</v>
      </c>
      <c r="J832" s="110">
        <v>883.65399341040938</v>
      </c>
      <c r="K832" s="110">
        <v>4550.6891193899537</v>
      </c>
      <c r="L832" s="110">
        <v>3667.0351259795443</v>
      </c>
      <c r="M832" s="111" t="s">
        <v>104</v>
      </c>
      <c r="O832" s="103">
        <v>21.798208568446523</v>
      </c>
      <c r="P832" s="103">
        <v>22.212922168429071</v>
      </c>
      <c r="Q832" s="103">
        <v>0.41471359998254215</v>
      </c>
      <c r="R832" s="104">
        <v>878.50251944073977</v>
      </c>
      <c r="S832" s="104">
        <v>4022.0451360325883</v>
      </c>
      <c r="T832" s="104">
        <v>3143.5426165918511</v>
      </c>
      <c r="X832" s="105">
        <v>827</v>
      </c>
      <c r="Y832" s="109">
        <v>18.027614679748652</v>
      </c>
      <c r="Z832" s="109">
        <v>3</v>
      </c>
      <c r="AA832" s="109">
        <v>3.5698245299861071</v>
      </c>
      <c r="AB832" s="110">
        <v>181.24884643119603</v>
      </c>
      <c r="AC832" s="109">
        <v>18.597439209734759</v>
      </c>
      <c r="AD832" s="109">
        <v>18.597439209734759</v>
      </c>
      <c r="AE832" s="109">
        <v>0</v>
      </c>
      <c r="AF832" s="110">
        <v>739.1720227232388</v>
      </c>
      <c r="AG832" s="110">
        <v>3557.5390577522567</v>
      </c>
      <c r="AH832" s="110">
        <v>2818.3670350290176</v>
      </c>
      <c r="AI832" s="111" t="s">
        <v>104</v>
      </c>
      <c r="AK832" s="103">
        <v>21.569158844115286</v>
      </c>
      <c r="AL832" s="103">
        <v>21.939169866630913</v>
      </c>
      <c r="AM832" s="103">
        <v>0.37001102251560658</v>
      </c>
      <c r="AN832" s="104">
        <v>864.68322639233259</v>
      </c>
      <c r="AO832" s="104">
        <v>4019.655363403876</v>
      </c>
      <c r="AP832" s="104">
        <v>3154.9721370115403</v>
      </c>
      <c r="AT832" s="105">
        <v>827</v>
      </c>
      <c r="AU832" s="109">
        <v>20.878096221960568</v>
      </c>
      <c r="AV832" s="109">
        <v>0</v>
      </c>
      <c r="AW832" s="109">
        <v>5.3057901118204187</v>
      </c>
      <c r="AX832" s="110">
        <v>122.48206328111547</v>
      </c>
      <c r="AY832" s="109">
        <v>25</v>
      </c>
      <c r="AZ832" s="109">
        <v>26.183886333780986</v>
      </c>
      <c r="BA832" s="109">
        <v>1.1838863337809862</v>
      </c>
      <c r="BB832" s="110">
        <v>1050.0650133482634</v>
      </c>
      <c r="BC832" s="110">
        <v>3750</v>
      </c>
      <c r="BD832" s="110">
        <v>2699.9349866517368</v>
      </c>
      <c r="BE832" s="111" t="s">
        <v>105</v>
      </c>
      <c r="BG832" s="103">
        <v>22.802973723113034</v>
      </c>
      <c r="BH832" s="103">
        <v>23.653979581361789</v>
      </c>
      <c r="BI832" s="103">
        <v>0.85100585824876096</v>
      </c>
      <c r="BJ832" s="104">
        <v>961.52613108897378</v>
      </c>
      <c r="BK832" s="104">
        <v>3584.7144986120607</v>
      </c>
      <c r="BL832" s="104">
        <v>2623.1883675230833</v>
      </c>
      <c r="BP832" s="105">
        <v>827</v>
      </c>
      <c r="BQ832" s="109">
        <v>23.076630217805594</v>
      </c>
      <c r="BR832" s="109">
        <v>4</v>
      </c>
      <c r="BS832" s="109">
        <v>3.0303455077522341</v>
      </c>
      <c r="BT832" s="110">
        <v>119.85528026692525</v>
      </c>
      <c r="BU832" s="109">
        <v>22.106975725557827</v>
      </c>
      <c r="BV832" s="109">
        <v>22.106975725557827</v>
      </c>
      <c r="BW832" s="109">
        <v>0</v>
      </c>
      <c r="BX832" s="110">
        <v>783.06455203365999</v>
      </c>
      <c r="BY832" s="110">
        <v>3596.0463588336743</v>
      </c>
      <c r="BZ832" s="110">
        <v>2812.9818068000141</v>
      </c>
      <c r="CA832" s="111" t="s">
        <v>104</v>
      </c>
      <c r="CC832" s="103">
        <v>22.835599465119774</v>
      </c>
      <c r="CD832" s="103">
        <v>23.727524391657028</v>
      </c>
      <c r="CE832" s="103">
        <v>0.89192492653725386</v>
      </c>
      <c r="CF832" s="104">
        <v>969.32562252456341</v>
      </c>
      <c r="CG832" s="104">
        <v>3655.9928822830784</v>
      </c>
      <c r="CH832" s="104">
        <v>2686.667259758513</v>
      </c>
    </row>
    <row r="833" spans="2:86" x14ac:dyDescent="0.2">
      <c r="B833" s="105">
        <v>828</v>
      </c>
      <c r="C833" s="109">
        <v>14.294248539288152</v>
      </c>
      <c r="D833" s="109">
        <v>1</v>
      </c>
      <c r="E833" s="109">
        <v>4.7334510519907731</v>
      </c>
      <c r="F833" s="110">
        <v>153.61939857085395</v>
      </c>
      <c r="G833" s="109">
        <v>18.027699591278925</v>
      </c>
      <c r="H833" s="109">
        <v>18.027699591278925</v>
      </c>
      <c r="I833" s="109">
        <v>0</v>
      </c>
      <c r="J833" s="110">
        <v>694.4503863092217</v>
      </c>
      <c r="K833" s="110">
        <v>3294.9859264302063</v>
      </c>
      <c r="L833" s="110">
        <v>2600.5355401209845</v>
      </c>
      <c r="M833" s="111" t="s">
        <v>104</v>
      </c>
      <c r="O833" s="103">
        <v>21.793654813643183</v>
      </c>
      <c r="P833" s="103">
        <v>22.207867551789999</v>
      </c>
      <c r="Q833" s="103">
        <v>0.41421273814681447</v>
      </c>
      <c r="R833" s="104">
        <v>878.28023425579829</v>
      </c>
      <c r="S833" s="104">
        <v>4021.1670451997352</v>
      </c>
      <c r="T833" s="104">
        <v>3142.88681094394</v>
      </c>
      <c r="X833" s="105">
        <v>828</v>
      </c>
      <c r="Y833" s="109">
        <v>17.249776652880662</v>
      </c>
      <c r="Z833" s="109">
        <v>1</v>
      </c>
      <c r="AA833" s="109">
        <v>5.2186095532045309</v>
      </c>
      <c r="AB833" s="110">
        <v>144.8424613694705</v>
      </c>
      <c r="AC833" s="109">
        <v>21.468386206085192</v>
      </c>
      <c r="AD833" s="109">
        <v>21.468386206085192</v>
      </c>
      <c r="AE833" s="109">
        <v>0</v>
      </c>
      <c r="AF833" s="110">
        <v>788.89404755202622</v>
      </c>
      <c r="AG833" s="110">
        <v>3934.3095170953347</v>
      </c>
      <c r="AH833" s="110">
        <v>3145.4154695433085</v>
      </c>
      <c r="AI833" s="111" t="s">
        <v>104</v>
      </c>
      <c r="AK833" s="103">
        <v>21.569037138030708</v>
      </c>
      <c r="AL833" s="103">
        <v>21.938601287330737</v>
      </c>
      <c r="AM833" s="103">
        <v>0.36956414930000803</v>
      </c>
      <c r="AN833" s="104">
        <v>864.59169356764619</v>
      </c>
      <c r="AO833" s="104">
        <v>4019.5522887102666</v>
      </c>
      <c r="AP833" s="104">
        <v>3154.960595142617</v>
      </c>
      <c r="AT833" s="105">
        <v>828</v>
      </c>
      <c r="AU833" s="109">
        <v>23.575576442438805</v>
      </c>
      <c r="AV833" s="109">
        <v>2</v>
      </c>
      <c r="AW833" s="109">
        <v>3.4397659979831468</v>
      </c>
      <c r="AX833" s="110">
        <v>140.20368784420987</v>
      </c>
      <c r="AY833" s="109">
        <v>25</v>
      </c>
      <c r="AZ833" s="109">
        <v>25.015342440421954</v>
      </c>
      <c r="BA833" s="109">
        <v>1.534244042195354E-2</v>
      </c>
      <c r="BB833" s="110">
        <v>892.50505390750288</v>
      </c>
      <c r="BC833" s="110">
        <v>3850</v>
      </c>
      <c r="BD833" s="110">
        <v>2957.4949460924972</v>
      </c>
      <c r="BE833" s="111" t="s">
        <v>105</v>
      </c>
      <c r="BG833" s="103">
        <v>22.805627136490919</v>
      </c>
      <c r="BH833" s="103">
        <v>23.655623739404131</v>
      </c>
      <c r="BI833" s="103">
        <v>0.84999660291322132</v>
      </c>
      <c r="BJ833" s="104">
        <v>961.44277230010732</v>
      </c>
      <c r="BK833" s="104">
        <v>3585.0348917296787</v>
      </c>
      <c r="BL833" s="104">
        <v>2623.5921194295679</v>
      </c>
      <c r="BP833" s="105">
        <v>828</v>
      </c>
      <c r="BQ833" s="109">
        <v>30.540314905517249</v>
      </c>
      <c r="BR833" s="109">
        <v>4</v>
      </c>
      <c r="BS833" s="109">
        <v>6.1028235955755132</v>
      </c>
      <c r="BT833" s="110">
        <v>156.25155383069296</v>
      </c>
      <c r="BU833" s="109">
        <v>25</v>
      </c>
      <c r="BV833" s="109">
        <v>32.643138501092764</v>
      </c>
      <c r="BW833" s="109">
        <v>7.6431385010927642</v>
      </c>
      <c r="BX833" s="110">
        <v>2052.7223289946078</v>
      </c>
      <c r="BY833" s="110">
        <v>4030</v>
      </c>
      <c r="BZ833" s="110">
        <v>1977.2776710053922</v>
      </c>
      <c r="CA833" s="111" t="s">
        <v>105</v>
      </c>
      <c r="CC833" s="103">
        <v>22.838213475427601</v>
      </c>
      <c r="CD833" s="103">
        <v>23.738292041547648</v>
      </c>
      <c r="CE833" s="103">
        <v>0.90007856612005033</v>
      </c>
      <c r="CF833" s="104">
        <v>970.6340726531505</v>
      </c>
      <c r="CG833" s="104">
        <v>3656.4445817006108</v>
      </c>
      <c r="CH833" s="104">
        <v>2685.8105090474587</v>
      </c>
    </row>
    <row r="834" spans="2:86" x14ac:dyDescent="0.2">
      <c r="B834" s="105">
        <v>829</v>
      </c>
      <c r="C834" s="109">
        <v>20.874450423518052</v>
      </c>
      <c r="D834" s="109">
        <v>5</v>
      </c>
      <c r="E834" s="109">
        <v>4.145297349910237</v>
      </c>
      <c r="F834" s="110">
        <v>180.78711593917458</v>
      </c>
      <c r="G834" s="109">
        <v>20.019747773428289</v>
      </c>
      <c r="H834" s="109">
        <v>20.019747773428289</v>
      </c>
      <c r="I834" s="109">
        <v>0</v>
      </c>
      <c r="J834" s="110">
        <v>781.37954914202328</v>
      </c>
      <c r="K834" s="110">
        <v>3853.5545992170919</v>
      </c>
      <c r="L834" s="110">
        <v>3072.1750500750686</v>
      </c>
      <c r="M834" s="111" t="s">
        <v>104</v>
      </c>
      <c r="O834" s="103">
        <v>21.791514998154383</v>
      </c>
      <c r="P834" s="103">
        <v>22.20522808281731</v>
      </c>
      <c r="Q834" s="103">
        <v>0.41371308466292206</v>
      </c>
      <c r="R834" s="104">
        <v>878.16334561271765</v>
      </c>
      <c r="S834" s="104">
        <v>4020.9648588957757</v>
      </c>
      <c r="T834" s="104">
        <v>3142.8015132830606</v>
      </c>
      <c r="X834" s="105">
        <v>829</v>
      </c>
      <c r="Y834" s="109">
        <v>20.190455843151312</v>
      </c>
      <c r="Z834" s="109">
        <v>1</v>
      </c>
      <c r="AA834" s="109">
        <v>5.7283099842558212</v>
      </c>
      <c r="AB834" s="110">
        <v>176.42406078607618</v>
      </c>
      <c r="AC834" s="109">
        <v>24.918765827407135</v>
      </c>
      <c r="AD834" s="109">
        <v>24.918765827407135</v>
      </c>
      <c r="AE834" s="109">
        <v>0</v>
      </c>
      <c r="AF834" s="110">
        <v>923.98703560829028</v>
      </c>
      <c r="AG834" s="110">
        <v>4555.3778489332844</v>
      </c>
      <c r="AH834" s="110">
        <v>3631.3908133249943</v>
      </c>
      <c r="AI834" s="111" t="s">
        <v>104</v>
      </c>
      <c r="AK834" s="103">
        <v>21.57307782402513</v>
      </c>
      <c r="AL834" s="103">
        <v>21.942196178211407</v>
      </c>
      <c r="AM834" s="103">
        <v>0.36911835418625655</v>
      </c>
      <c r="AN834" s="104">
        <v>864.66334054236347</v>
      </c>
      <c r="AO834" s="104">
        <v>4020.1986404113804</v>
      </c>
      <c r="AP834" s="104">
        <v>3155.5352998690132</v>
      </c>
      <c r="AT834" s="105">
        <v>829</v>
      </c>
      <c r="AU834" s="109">
        <v>22.58093474585889</v>
      </c>
      <c r="AV834" s="109">
        <v>5</v>
      </c>
      <c r="AW834" s="109">
        <v>4.1160838589254727</v>
      </c>
      <c r="AX834" s="110">
        <v>150.4528836985622</v>
      </c>
      <c r="AY834" s="109">
        <v>21.697018604784361</v>
      </c>
      <c r="AZ834" s="109">
        <v>21.697018604784361</v>
      </c>
      <c r="BA834" s="109">
        <v>0</v>
      </c>
      <c r="BB834" s="110">
        <v>801.36344184209304</v>
      </c>
      <c r="BC834" s="110">
        <v>3504.5527907176543</v>
      </c>
      <c r="BD834" s="110">
        <v>2703.1893488755613</v>
      </c>
      <c r="BE834" s="111" t="s">
        <v>104</v>
      </c>
      <c r="BG834" s="103">
        <v>22.804289852375469</v>
      </c>
      <c r="BH834" s="103">
        <v>23.653261127661526</v>
      </c>
      <c r="BI834" s="103">
        <v>0.8489712752860642</v>
      </c>
      <c r="BJ834" s="104">
        <v>961.24967298713023</v>
      </c>
      <c r="BK834" s="104">
        <v>3584.9378083750203</v>
      </c>
      <c r="BL834" s="104">
        <v>2623.6881353878866</v>
      </c>
      <c r="BP834" s="105">
        <v>829</v>
      </c>
      <c r="BQ834" s="109">
        <v>22.697903385443055</v>
      </c>
      <c r="BR834" s="109">
        <v>1</v>
      </c>
      <c r="BS834" s="109">
        <v>3.1853222688314147</v>
      </c>
      <c r="BT834" s="110">
        <v>178.77651043344309</v>
      </c>
      <c r="BU834" s="109">
        <v>24.883225654274469</v>
      </c>
      <c r="BV834" s="109">
        <v>24.883225654274469</v>
      </c>
      <c r="BW834" s="109">
        <v>0</v>
      </c>
      <c r="BX834" s="110">
        <v>925.27328006167704</v>
      </c>
      <c r="BY834" s="110">
        <v>3802.4838481411703</v>
      </c>
      <c r="BZ834" s="110">
        <v>2877.210568079493</v>
      </c>
      <c r="CA834" s="111" t="s">
        <v>104</v>
      </c>
      <c r="CC834" s="103">
        <v>22.840680317621626</v>
      </c>
      <c r="CD834" s="103">
        <v>23.739673143613661</v>
      </c>
      <c r="CE834" s="103">
        <v>0.89899282599204067</v>
      </c>
      <c r="CF834" s="104">
        <v>970.57935517113424</v>
      </c>
      <c r="CG834" s="104">
        <v>3656.6207448688142</v>
      </c>
      <c r="CH834" s="104">
        <v>2686.0413896976784</v>
      </c>
    </row>
    <row r="835" spans="2:86" x14ac:dyDescent="0.2">
      <c r="B835" s="105">
        <v>830</v>
      </c>
      <c r="C835" s="109">
        <v>13.030446308929957</v>
      </c>
      <c r="D835" s="109">
        <v>1</v>
      </c>
      <c r="E835" s="109">
        <v>5.9621179552151506</v>
      </c>
      <c r="F835" s="110">
        <v>123.44951235175471</v>
      </c>
      <c r="G835" s="109">
        <v>17.992564264145109</v>
      </c>
      <c r="H835" s="109">
        <v>17.992564264145109</v>
      </c>
      <c r="I835" s="109">
        <v>0</v>
      </c>
      <c r="J835" s="110">
        <v>663.22644027610795</v>
      </c>
      <c r="K835" s="110">
        <v>3288.6615675461198</v>
      </c>
      <c r="L835" s="110">
        <v>2625.4351272700119</v>
      </c>
      <c r="M835" s="111" t="s">
        <v>104</v>
      </c>
      <c r="O835" s="103">
        <v>21.786937949077267</v>
      </c>
      <c r="P835" s="103">
        <v>22.200152584240598</v>
      </c>
      <c r="Q835" s="103">
        <v>0.41321463516332818</v>
      </c>
      <c r="R835" s="104">
        <v>877.90438548580619</v>
      </c>
      <c r="S835" s="104">
        <v>4020.0825657736673</v>
      </c>
      <c r="T835" s="104">
        <v>3142.1781802878641</v>
      </c>
      <c r="X835" s="105">
        <v>830</v>
      </c>
      <c r="Y835" s="109">
        <v>22.167101354327968</v>
      </c>
      <c r="Z835" s="109">
        <v>1</v>
      </c>
      <c r="AA835" s="109">
        <v>5.0149879830839037</v>
      </c>
      <c r="AB835" s="110">
        <v>137.01544985931631</v>
      </c>
      <c r="AC835" s="109">
        <v>25</v>
      </c>
      <c r="AD835" s="109">
        <v>26.182089337411874</v>
      </c>
      <c r="AE835" s="109">
        <v>1.1820893374118739</v>
      </c>
      <c r="AF835" s="110">
        <v>1099.7915305934537</v>
      </c>
      <c r="AG835" s="110">
        <v>4570</v>
      </c>
      <c r="AH835" s="110">
        <v>3470.2084694065461</v>
      </c>
      <c r="AI835" s="111" t="s">
        <v>105</v>
      </c>
      <c r="AK835" s="103">
        <v>21.577206645923894</v>
      </c>
      <c r="AL835" s="103">
        <v>21.947304483222492</v>
      </c>
      <c r="AM835" s="103">
        <v>0.37009783729857654</v>
      </c>
      <c r="AN835" s="104">
        <v>864.94662751832857</v>
      </c>
      <c r="AO835" s="104">
        <v>4020.861051687993</v>
      </c>
      <c r="AP835" s="104">
        <v>3155.9144241696613</v>
      </c>
      <c r="AT835" s="105">
        <v>830</v>
      </c>
      <c r="AU835" s="109">
        <v>21.555607635615335</v>
      </c>
      <c r="AV835" s="109">
        <v>4</v>
      </c>
      <c r="AW835" s="109">
        <v>3.624505928375191</v>
      </c>
      <c r="AX835" s="110">
        <v>141.81887361723392</v>
      </c>
      <c r="AY835" s="109">
        <v>21.180113563990524</v>
      </c>
      <c r="AZ835" s="109">
        <v>21.180113563990524</v>
      </c>
      <c r="BA835" s="109">
        <v>0</v>
      </c>
      <c r="BB835" s="110">
        <v>777.22228053694971</v>
      </c>
      <c r="BC835" s="110">
        <v>3377.0170345985784</v>
      </c>
      <c r="BD835" s="110">
        <v>2599.7947540616287</v>
      </c>
      <c r="BE835" s="111" t="s">
        <v>104</v>
      </c>
      <c r="BG835" s="103">
        <v>22.802333013473802</v>
      </c>
      <c r="BH835" s="103">
        <v>23.650281431801684</v>
      </c>
      <c r="BI835" s="103">
        <v>0.84794841832788825</v>
      </c>
      <c r="BJ835" s="104">
        <v>961.02795323719022</v>
      </c>
      <c r="BK835" s="104">
        <v>3584.6873014186631</v>
      </c>
      <c r="BL835" s="104">
        <v>2623.6593481814698</v>
      </c>
      <c r="BP835" s="105">
        <v>830</v>
      </c>
      <c r="BQ835" s="109">
        <v>15.135056086313302</v>
      </c>
      <c r="BR835" s="109">
        <v>6</v>
      </c>
      <c r="BS835" s="109">
        <v>5.5615918027115852</v>
      </c>
      <c r="BT835" s="110">
        <v>129.63891062364368</v>
      </c>
      <c r="BU835" s="109">
        <v>14.696647889024888</v>
      </c>
      <c r="BV835" s="109">
        <v>14.696647889024888</v>
      </c>
      <c r="BW835" s="109">
        <v>0</v>
      </c>
      <c r="BX835" s="110">
        <v>570.53834729439029</v>
      </c>
      <c r="BY835" s="110">
        <v>2624.4971833537334</v>
      </c>
      <c r="BZ835" s="110">
        <v>2053.958836059343</v>
      </c>
      <c r="CA835" s="111" t="s">
        <v>104</v>
      </c>
      <c r="CC835" s="103">
        <v>22.830868230358256</v>
      </c>
      <c r="CD835" s="103">
        <v>23.728777932463554</v>
      </c>
      <c r="CE835" s="103">
        <v>0.89790970210530319</v>
      </c>
      <c r="CF835" s="104">
        <v>970.09737805321049</v>
      </c>
      <c r="CG835" s="104">
        <v>3655.3772225055427</v>
      </c>
      <c r="CH835" s="104">
        <v>2685.2798444523314</v>
      </c>
    </row>
    <row r="836" spans="2:86" x14ac:dyDescent="0.2">
      <c r="B836" s="105">
        <v>831</v>
      </c>
      <c r="C836" s="109">
        <v>21.409970932662667</v>
      </c>
      <c r="D836" s="109">
        <v>1</v>
      </c>
      <c r="E836" s="109">
        <v>5.1887457167137958</v>
      </c>
      <c r="F836" s="110">
        <v>173.38905607179731</v>
      </c>
      <c r="G836" s="109">
        <v>25</v>
      </c>
      <c r="H836" s="109">
        <v>25.598716649376463</v>
      </c>
      <c r="I836" s="109">
        <v>0.59871664937646329</v>
      </c>
      <c r="J836" s="110">
        <v>1031.1580529595608</v>
      </c>
      <c r="K836" s="110">
        <v>4550</v>
      </c>
      <c r="L836" s="110">
        <v>3518.8419470404392</v>
      </c>
      <c r="M836" s="111" t="s">
        <v>105</v>
      </c>
      <c r="O836" s="103">
        <v>21.790804449740229</v>
      </c>
      <c r="P836" s="103">
        <v>22.204242312357486</v>
      </c>
      <c r="Q836" s="103">
        <v>0.4134378626172549</v>
      </c>
      <c r="R836" s="104">
        <v>878.08880626495636</v>
      </c>
      <c r="S836" s="104">
        <v>4020.7202522167795</v>
      </c>
      <c r="T836" s="104">
        <v>3142.6314459518267</v>
      </c>
      <c r="X836" s="105">
        <v>831</v>
      </c>
      <c r="Y836" s="109">
        <v>18.451321387150323</v>
      </c>
      <c r="Z836" s="109">
        <v>1</v>
      </c>
      <c r="AA836" s="109">
        <v>3.6932115167818615</v>
      </c>
      <c r="AB836" s="110">
        <v>156.21564169901302</v>
      </c>
      <c r="AC836" s="109">
        <v>21.144532903932184</v>
      </c>
      <c r="AD836" s="109">
        <v>21.144532903932184</v>
      </c>
      <c r="AE836" s="109">
        <v>0</v>
      </c>
      <c r="AF836" s="110">
        <v>790.55162881697856</v>
      </c>
      <c r="AG836" s="110">
        <v>3876.0159227077929</v>
      </c>
      <c r="AH836" s="110">
        <v>3085.4642938908146</v>
      </c>
      <c r="AI836" s="111" t="s">
        <v>104</v>
      </c>
      <c r="AK836" s="103">
        <v>21.576685979567706</v>
      </c>
      <c r="AL836" s="103">
        <v>21.946338452441154</v>
      </c>
      <c r="AM836" s="103">
        <v>0.36965247287342784</v>
      </c>
      <c r="AN836" s="104">
        <v>864.85710285081802</v>
      </c>
      <c r="AO836" s="104">
        <v>4020.6867494870544</v>
      </c>
      <c r="AP836" s="104">
        <v>3155.8296466362326</v>
      </c>
      <c r="AT836" s="105">
        <v>831</v>
      </c>
      <c r="AU836" s="109">
        <v>20.749407031087113</v>
      </c>
      <c r="AV836" s="109">
        <v>4</v>
      </c>
      <c r="AW836" s="109">
        <v>3.4547708739671057</v>
      </c>
      <c r="AX836" s="110">
        <v>127.82252602752632</v>
      </c>
      <c r="AY836" s="109">
        <v>20.20417790505422</v>
      </c>
      <c r="AZ836" s="109">
        <v>20.20417790505422</v>
      </c>
      <c r="BA836" s="109">
        <v>0</v>
      </c>
      <c r="BB836" s="110">
        <v>733.94786317915293</v>
      </c>
      <c r="BC836" s="110">
        <v>3230.6266857581331</v>
      </c>
      <c r="BD836" s="110">
        <v>2496.6788225789801</v>
      </c>
      <c r="BE836" s="111" t="s">
        <v>104</v>
      </c>
      <c r="BG836" s="103">
        <v>22.799206473030459</v>
      </c>
      <c r="BH836" s="103">
        <v>23.646134496149763</v>
      </c>
      <c r="BI836" s="103">
        <v>0.84692802311931081</v>
      </c>
      <c r="BJ836" s="104">
        <v>960.75469199764984</v>
      </c>
      <c r="BK836" s="104">
        <v>3584.2612356958466</v>
      </c>
      <c r="BL836" s="104">
        <v>2623.5065436981931</v>
      </c>
      <c r="BP836" s="105">
        <v>831</v>
      </c>
      <c r="BQ836" s="109">
        <v>26.227013207998084</v>
      </c>
      <c r="BR836" s="109">
        <v>3</v>
      </c>
      <c r="BS836" s="109">
        <v>6.9458024797060309</v>
      </c>
      <c r="BT836" s="110">
        <v>127.70208657801021</v>
      </c>
      <c r="BU836" s="109">
        <v>25</v>
      </c>
      <c r="BV836" s="109">
        <v>30.172815687704116</v>
      </c>
      <c r="BW836" s="109">
        <v>5.1728156877041158</v>
      </c>
      <c r="BX836" s="110">
        <v>1653.6244397336277</v>
      </c>
      <c r="BY836" s="110">
        <v>3960</v>
      </c>
      <c r="BZ836" s="110">
        <v>2306.3755602663723</v>
      </c>
      <c r="CA836" s="111" t="s">
        <v>105</v>
      </c>
      <c r="CC836" s="103">
        <v>22.833478497229063</v>
      </c>
      <c r="CD836" s="103">
        <v>23.736532490532436</v>
      </c>
      <c r="CE836" s="103">
        <v>0.90305399330337632</v>
      </c>
      <c r="CF836" s="104">
        <v>970.91991362683325</v>
      </c>
      <c r="CG836" s="104">
        <v>3655.7437962450067</v>
      </c>
      <c r="CH836" s="104">
        <v>2684.8238826181728</v>
      </c>
    </row>
    <row r="837" spans="2:86" x14ac:dyDescent="0.2">
      <c r="B837" s="105">
        <v>832</v>
      </c>
      <c r="C837" s="109">
        <v>18.921912001488618</v>
      </c>
      <c r="D837" s="109">
        <v>1</v>
      </c>
      <c r="E837" s="109">
        <v>2.4089712071099232</v>
      </c>
      <c r="F837" s="110">
        <v>144.42912623405434</v>
      </c>
      <c r="G837" s="109">
        <v>20.330883208598543</v>
      </c>
      <c r="H837" s="109">
        <v>20.330883208598543</v>
      </c>
      <c r="I837" s="109">
        <v>0</v>
      </c>
      <c r="J837" s="110">
        <v>754.35562249201064</v>
      </c>
      <c r="K837" s="110">
        <v>3709.5589775477379</v>
      </c>
      <c r="L837" s="110">
        <v>2955.2033550557271</v>
      </c>
      <c r="M837" s="111" t="s">
        <v>104</v>
      </c>
      <c r="O837" s="103">
        <v>21.789049736710009</v>
      </c>
      <c r="P837" s="103">
        <v>22.201990678819314</v>
      </c>
      <c r="Q837" s="103">
        <v>0.41294094210930149</v>
      </c>
      <c r="R837" s="104">
        <v>877.94008849599845</v>
      </c>
      <c r="S837" s="104">
        <v>4020.3462603001099</v>
      </c>
      <c r="T837" s="104">
        <v>3142.4061718041148</v>
      </c>
      <c r="X837" s="105">
        <v>832</v>
      </c>
      <c r="Y837" s="109">
        <v>18.051632344908626</v>
      </c>
      <c r="Z837" s="109">
        <v>2</v>
      </c>
      <c r="AA837" s="109">
        <v>3.7555698472402619</v>
      </c>
      <c r="AB837" s="110">
        <v>135.75900642401049</v>
      </c>
      <c r="AC837" s="109">
        <v>19.807202192148889</v>
      </c>
      <c r="AD837" s="109">
        <v>19.807202192148889</v>
      </c>
      <c r="AE837" s="109">
        <v>0</v>
      </c>
      <c r="AF837" s="110">
        <v>729.97507218847716</v>
      </c>
      <c r="AG837" s="110">
        <v>3705.2963945868</v>
      </c>
      <c r="AH837" s="110">
        <v>2975.321322398323</v>
      </c>
      <c r="AI837" s="111" t="s">
        <v>104</v>
      </c>
      <c r="AK837" s="103">
        <v>21.574559196169364</v>
      </c>
      <c r="AL837" s="103">
        <v>21.943767375205223</v>
      </c>
      <c r="AM837" s="103">
        <v>0.36920817903583958</v>
      </c>
      <c r="AN837" s="104">
        <v>864.69498502550255</v>
      </c>
      <c r="AO837" s="104">
        <v>4020.3076745412613</v>
      </c>
      <c r="AP837" s="104">
        <v>3155.6126895157545</v>
      </c>
      <c r="AT837" s="105">
        <v>832</v>
      </c>
      <c r="AU837" s="109">
        <v>21.475611278938548</v>
      </c>
      <c r="AV837" s="109">
        <v>5</v>
      </c>
      <c r="AW837" s="109">
        <v>6.1133737244165394</v>
      </c>
      <c r="AX837" s="110">
        <v>127.27055617297887</v>
      </c>
      <c r="AY837" s="109">
        <v>22.588985003355088</v>
      </c>
      <c r="AZ837" s="109">
        <v>22.588985003355088</v>
      </c>
      <c r="BA837" s="109">
        <v>0</v>
      </c>
      <c r="BB837" s="110">
        <v>804.9401062736315</v>
      </c>
      <c r="BC837" s="110">
        <v>3638.3477505032633</v>
      </c>
      <c r="BD837" s="110">
        <v>2833.4076442296318</v>
      </c>
      <c r="BE837" s="111" t="s">
        <v>104</v>
      </c>
      <c r="BG837" s="103">
        <v>22.798953802994792</v>
      </c>
      <c r="BH837" s="103">
        <v>23.644863883778616</v>
      </c>
      <c r="BI837" s="103">
        <v>0.8459100807838309</v>
      </c>
      <c r="BJ837" s="104">
        <v>960.56741485134694</v>
      </c>
      <c r="BK837" s="104">
        <v>3584.326243526144</v>
      </c>
      <c r="BL837" s="104">
        <v>2623.7588286747932</v>
      </c>
      <c r="BP837" s="105">
        <v>832</v>
      </c>
      <c r="BQ837" s="109">
        <v>20.794424381541354</v>
      </c>
      <c r="BR837" s="109">
        <v>4</v>
      </c>
      <c r="BS837" s="109">
        <v>4.742202563598866</v>
      </c>
      <c r="BT837" s="110">
        <v>167.19775447978165</v>
      </c>
      <c r="BU837" s="109">
        <v>21.53662694514022</v>
      </c>
      <c r="BV837" s="109">
        <v>21.53662694514022</v>
      </c>
      <c r="BW837" s="109">
        <v>0</v>
      </c>
      <c r="BX837" s="110">
        <v>813.29656283398833</v>
      </c>
      <c r="BY837" s="110">
        <v>3510.4940417710332</v>
      </c>
      <c r="BZ837" s="110">
        <v>2697.1974789370447</v>
      </c>
      <c r="CA837" s="111" t="s">
        <v>104</v>
      </c>
      <c r="CC837" s="103">
        <v>22.831919781421263</v>
      </c>
      <c r="CD837" s="103">
        <v>23.733888373290377</v>
      </c>
      <c r="CE837" s="103">
        <v>0.90196859186911749</v>
      </c>
      <c r="CF837" s="104">
        <v>970.73046248405331</v>
      </c>
      <c r="CG837" s="104">
        <v>3655.5692172131871</v>
      </c>
      <c r="CH837" s="104">
        <v>2684.8387547291327</v>
      </c>
    </row>
    <row r="838" spans="2:86" x14ac:dyDescent="0.2">
      <c r="B838" s="105">
        <v>833</v>
      </c>
      <c r="C838" s="109">
        <v>17.663670041231974</v>
      </c>
      <c r="D838" s="109">
        <v>3</v>
      </c>
      <c r="E838" s="109">
        <v>5.0374169410705196</v>
      </c>
      <c r="F838" s="110">
        <v>150.79820903086372</v>
      </c>
      <c r="G838" s="109">
        <v>19.701086982302492</v>
      </c>
      <c r="H838" s="109">
        <v>19.701086982302492</v>
      </c>
      <c r="I838" s="109">
        <v>0</v>
      </c>
      <c r="J838" s="110">
        <v>741.83081849993846</v>
      </c>
      <c r="K838" s="110">
        <v>3696.1956568144487</v>
      </c>
      <c r="L838" s="110">
        <v>2954.3648383145101</v>
      </c>
      <c r="M838" s="111" t="s">
        <v>104</v>
      </c>
      <c r="O838" s="103">
        <v>21.786543178781546</v>
      </c>
      <c r="P838" s="103">
        <v>22.198988393469353</v>
      </c>
      <c r="Q838" s="103">
        <v>0.41244521468780171</v>
      </c>
      <c r="R838" s="104">
        <v>877.77669201341007</v>
      </c>
      <c r="S838" s="104">
        <v>4019.9571239213756</v>
      </c>
      <c r="T838" s="104">
        <v>3142.1804319079693</v>
      </c>
      <c r="X838" s="105">
        <v>833</v>
      </c>
      <c r="Y838" s="109">
        <v>17.903124741129364</v>
      </c>
      <c r="Z838" s="109">
        <v>1</v>
      </c>
      <c r="AA838" s="109">
        <v>2.2092996372190683</v>
      </c>
      <c r="AB838" s="110">
        <v>165.57661848449669</v>
      </c>
      <c r="AC838" s="109">
        <v>19.112424378348432</v>
      </c>
      <c r="AD838" s="109">
        <v>19.112424378348432</v>
      </c>
      <c r="AE838" s="109">
        <v>0</v>
      </c>
      <c r="AF838" s="110">
        <v>738.94934983494977</v>
      </c>
      <c r="AG838" s="110">
        <v>3510.2363881027177</v>
      </c>
      <c r="AH838" s="110">
        <v>2771.2870382677679</v>
      </c>
      <c r="AI838" s="111" t="s">
        <v>104</v>
      </c>
      <c r="AK838" s="103">
        <v>21.571603452090347</v>
      </c>
      <c r="AL838" s="103">
        <v>21.940368404020521</v>
      </c>
      <c r="AM838" s="103">
        <v>0.36876495193015429</v>
      </c>
      <c r="AN838" s="104">
        <v>864.54402988121615</v>
      </c>
      <c r="AO838" s="104">
        <v>4019.6953440653447</v>
      </c>
      <c r="AP838" s="104">
        <v>3155.1513141841237</v>
      </c>
      <c r="AT838" s="105">
        <v>833</v>
      </c>
      <c r="AU838" s="109">
        <v>22.228368399236533</v>
      </c>
      <c r="AV838" s="109">
        <v>6</v>
      </c>
      <c r="AW838" s="109">
        <v>4.9358034715013694</v>
      </c>
      <c r="AX838" s="110">
        <v>151.60906413894159</v>
      </c>
      <c r="AY838" s="109">
        <v>21.164171870737903</v>
      </c>
      <c r="AZ838" s="109">
        <v>21.164171870737903</v>
      </c>
      <c r="BA838" s="109">
        <v>0</v>
      </c>
      <c r="BB838" s="110">
        <v>786.53422026107864</v>
      </c>
      <c r="BC838" s="110">
        <v>3474.6257806106855</v>
      </c>
      <c r="BD838" s="110">
        <v>2688.0915603496069</v>
      </c>
      <c r="BE838" s="111" t="s">
        <v>104</v>
      </c>
      <c r="BG838" s="103">
        <v>22.796991279666756</v>
      </c>
      <c r="BH838" s="103">
        <v>23.641885862154322</v>
      </c>
      <c r="BI838" s="103">
        <v>0.84489458248757177</v>
      </c>
      <c r="BJ838" s="104">
        <v>960.35849144847748</v>
      </c>
      <c r="BK838" s="104">
        <v>3584.1945502933522</v>
      </c>
      <c r="BL838" s="104">
        <v>2623.8360588448713</v>
      </c>
      <c r="BP838" s="105">
        <v>833</v>
      </c>
      <c r="BQ838" s="109">
        <v>21.224851377947136</v>
      </c>
      <c r="BR838" s="109">
        <v>2</v>
      </c>
      <c r="BS838" s="109">
        <v>4.2081494863632321</v>
      </c>
      <c r="BT838" s="110">
        <v>140.94095872964763</v>
      </c>
      <c r="BU838" s="109">
        <v>23.433000864310369</v>
      </c>
      <c r="BV838" s="109">
        <v>23.433000864310369</v>
      </c>
      <c r="BW838" s="109">
        <v>0</v>
      </c>
      <c r="BX838" s="110">
        <v>843.93098465895866</v>
      </c>
      <c r="BY838" s="110">
        <v>3654.9501296465555</v>
      </c>
      <c r="BZ838" s="110">
        <v>2811.019144987597</v>
      </c>
      <c r="CA838" s="111" t="s">
        <v>104</v>
      </c>
      <c r="CC838" s="103">
        <v>22.832641367355105</v>
      </c>
      <c r="CD838" s="103">
        <v>23.733527163795806</v>
      </c>
      <c r="CE838" s="103">
        <v>0.90088579644070321</v>
      </c>
      <c r="CF838" s="104">
        <v>970.57824222255863</v>
      </c>
      <c r="CG838" s="104">
        <v>3655.5684740108259</v>
      </c>
      <c r="CH838" s="104">
        <v>2684.9902317882666</v>
      </c>
    </row>
    <row r="839" spans="2:86" x14ac:dyDescent="0.2">
      <c r="B839" s="105">
        <v>834</v>
      </c>
      <c r="C839" s="109">
        <v>23.845490113579835</v>
      </c>
      <c r="D839" s="109">
        <v>4</v>
      </c>
      <c r="E839" s="109">
        <v>3.2560667868365925</v>
      </c>
      <c r="F839" s="110">
        <v>147.97957241290845</v>
      </c>
      <c r="G839" s="109">
        <v>23.101556900416426</v>
      </c>
      <c r="H839" s="109">
        <v>23.101556900416426</v>
      </c>
      <c r="I839" s="109">
        <v>0</v>
      </c>
      <c r="J839" s="110">
        <v>841.0262794254013</v>
      </c>
      <c r="K839" s="110">
        <v>4358.2802420749567</v>
      </c>
      <c r="L839" s="110">
        <v>3517.2539626495554</v>
      </c>
      <c r="M839" s="111" t="s">
        <v>104</v>
      </c>
      <c r="O839" s="103">
        <v>21.788119933843458</v>
      </c>
      <c r="P839" s="103">
        <v>22.20007060990454</v>
      </c>
      <c r="Q839" s="103">
        <v>0.41195067606107771</v>
      </c>
      <c r="R839" s="104">
        <v>877.73262677049877</v>
      </c>
      <c r="S839" s="104">
        <v>4020.3627871325907</v>
      </c>
      <c r="T839" s="104">
        <v>3142.6301603620955</v>
      </c>
      <c r="X839" s="105">
        <v>834</v>
      </c>
      <c r="Y839" s="109">
        <v>19.782895339650306</v>
      </c>
      <c r="Z839" s="109">
        <v>1</v>
      </c>
      <c r="AA839" s="109">
        <v>4.0865829973322025</v>
      </c>
      <c r="AB839" s="110">
        <v>157.2588659162088</v>
      </c>
      <c r="AC839" s="109">
        <v>22.86947833698251</v>
      </c>
      <c r="AD839" s="109">
        <v>22.86947833698251</v>
      </c>
      <c r="AE839" s="109">
        <v>0</v>
      </c>
      <c r="AF839" s="110">
        <v>843.34321602568411</v>
      </c>
      <c r="AG839" s="110">
        <v>4186.5061006568521</v>
      </c>
      <c r="AH839" s="110">
        <v>3343.1628846311678</v>
      </c>
      <c r="AI839" s="111" t="s">
        <v>104</v>
      </c>
      <c r="AK839" s="103">
        <v>21.573159656988299</v>
      </c>
      <c r="AL839" s="103">
        <v>21.941482444707528</v>
      </c>
      <c r="AM839" s="103">
        <v>0.36832278771920685</v>
      </c>
      <c r="AN839" s="104">
        <v>864.51860924110167</v>
      </c>
      <c r="AO839" s="104">
        <v>4019.8953569629361</v>
      </c>
      <c r="AP839" s="104">
        <v>3155.3767477218303</v>
      </c>
      <c r="AT839" s="105">
        <v>834</v>
      </c>
      <c r="AU839" s="109">
        <v>15.813686155845188</v>
      </c>
      <c r="AV839" s="109">
        <v>6</v>
      </c>
      <c r="AW839" s="109">
        <v>3.6146368078195104</v>
      </c>
      <c r="AX839" s="110">
        <v>158.68872116843039</v>
      </c>
      <c r="AY839" s="109">
        <v>13.428322963664698</v>
      </c>
      <c r="AZ839" s="109">
        <v>13.428322963664698</v>
      </c>
      <c r="BA839" s="109">
        <v>0</v>
      </c>
      <c r="BB839" s="110">
        <v>561.53841007837127</v>
      </c>
      <c r="BC839" s="110">
        <v>2314.2484445497048</v>
      </c>
      <c r="BD839" s="110">
        <v>1752.7100344713335</v>
      </c>
      <c r="BE839" s="111" t="s">
        <v>104</v>
      </c>
      <c r="BG839" s="103">
        <v>22.78575786441975</v>
      </c>
      <c r="BH839" s="103">
        <v>23.62963938385877</v>
      </c>
      <c r="BI839" s="103">
        <v>0.84388151943902545</v>
      </c>
      <c r="BJ839" s="104">
        <v>959.88028991206249</v>
      </c>
      <c r="BK839" s="104">
        <v>3582.6718331401826</v>
      </c>
      <c r="BL839" s="104">
        <v>2622.791543228117</v>
      </c>
      <c r="BP839" s="105">
        <v>834</v>
      </c>
      <c r="BQ839" s="109">
        <v>22.14766604575702</v>
      </c>
      <c r="BR839" s="109">
        <v>4</v>
      </c>
      <c r="BS839" s="109">
        <v>4.9414859157040363</v>
      </c>
      <c r="BT839" s="110">
        <v>151.26349473440598</v>
      </c>
      <c r="BU839" s="109">
        <v>23.089151961461056</v>
      </c>
      <c r="BV839" s="109">
        <v>23.089151961461056</v>
      </c>
      <c r="BW839" s="109">
        <v>0</v>
      </c>
      <c r="BX839" s="110">
        <v>843.9380535782376</v>
      </c>
      <c r="BY839" s="110">
        <v>3743.3727942191585</v>
      </c>
      <c r="BZ839" s="110">
        <v>2899.4347406409211</v>
      </c>
      <c r="CA839" s="111" t="s">
        <v>104</v>
      </c>
      <c r="CC839" s="103">
        <v>22.832948934014706</v>
      </c>
      <c r="CD839" s="103">
        <v>23.732754531658713</v>
      </c>
      <c r="CE839" s="103">
        <v>0.89980559764401169</v>
      </c>
      <c r="CF839" s="104">
        <v>970.42639547358465</v>
      </c>
      <c r="CG839" s="104">
        <v>3655.6737549703084</v>
      </c>
      <c r="CH839" s="104">
        <v>2685.2473594967228</v>
      </c>
    </row>
    <row r="840" spans="2:86" x14ac:dyDescent="0.2">
      <c r="B840" s="105">
        <v>835</v>
      </c>
      <c r="C840" s="109">
        <v>22.022188650202533</v>
      </c>
      <c r="D840" s="109">
        <v>3</v>
      </c>
      <c r="E840" s="109">
        <v>5.1295343672950988</v>
      </c>
      <c r="F840" s="110">
        <v>125.0934302380782</v>
      </c>
      <c r="G840" s="109">
        <v>24.151723017497631</v>
      </c>
      <c r="H840" s="109">
        <v>24.151723017497631</v>
      </c>
      <c r="I840" s="109">
        <v>0</v>
      </c>
      <c r="J840" s="110">
        <v>849.64512076300718</v>
      </c>
      <c r="K840" s="110">
        <v>4497.3101431495734</v>
      </c>
      <c r="L840" s="110">
        <v>3647.6650223865663</v>
      </c>
      <c r="M840" s="111" t="s">
        <v>104</v>
      </c>
      <c r="O840" s="103">
        <v>21.790950596219094</v>
      </c>
      <c r="P840" s="103">
        <v>22.202407918177109</v>
      </c>
      <c r="Q840" s="103">
        <v>0.41145732195801055</v>
      </c>
      <c r="R840" s="104">
        <v>877.69898903875333</v>
      </c>
      <c r="S840" s="104">
        <v>4020.9339815709345</v>
      </c>
      <c r="T840" s="104">
        <v>3143.2349925321851</v>
      </c>
      <c r="X840" s="105">
        <v>835</v>
      </c>
      <c r="Y840" s="109">
        <v>17.977572220001122</v>
      </c>
      <c r="Z840" s="109">
        <v>3</v>
      </c>
      <c r="AA840" s="109">
        <v>3.7710313728864646</v>
      </c>
      <c r="AB840" s="110">
        <v>161.38127802524281</v>
      </c>
      <c r="AC840" s="109">
        <v>18.748603592887587</v>
      </c>
      <c r="AD840" s="109">
        <v>18.748603592887587</v>
      </c>
      <c r="AE840" s="109">
        <v>0</v>
      </c>
      <c r="AF840" s="110">
        <v>723.83938581187044</v>
      </c>
      <c r="AG840" s="110">
        <v>3584.7486467197655</v>
      </c>
      <c r="AH840" s="110">
        <v>2860.9092609078953</v>
      </c>
      <c r="AI840" s="111" t="s">
        <v>104</v>
      </c>
      <c r="AK840" s="103">
        <v>21.569776955115127</v>
      </c>
      <c r="AL840" s="103">
        <v>21.937658637699361</v>
      </c>
      <c r="AM840" s="103">
        <v>0.36788168258421378</v>
      </c>
      <c r="AN840" s="104">
        <v>864.35013112921035</v>
      </c>
      <c r="AO840" s="104">
        <v>4019.3742231782139</v>
      </c>
      <c r="AP840" s="104">
        <v>3155.0240920489987</v>
      </c>
      <c r="AT840" s="105">
        <v>835</v>
      </c>
      <c r="AU840" s="109">
        <v>22.047207484953173</v>
      </c>
      <c r="AV840" s="109">
        <v>2</v>
      </c>
      <c r="AW840" s="109">
        <v>3.5624699337325394</v>
      </c>
      <c r="AX840" s="110">
        <v>142.70696865510666</v>
      </c>
      <c r="AY840" s="109">
        <v>23.609677418685713</v>
      </c>
      <c r="AZ840" s="109">
        <v>23.609677418685713</v>
      </c>
      <c r="BA840" s="109">
        <v>0</v>
      </c>
      <c r="BB840" s="110">
        <v>850.99729121567816</v>
      </c>
      <c r="BC840" s="110">
        <v>3641.4516128028572</v>
      </c>
      <c r="BD840" s="110">
        <v>2790.454321587179</v>
      </c>
      <c r="BE840" s="111" t="s">
        <v>104</v>
      </c>
      <c r="BG840" s="103">
        <v>22.786744594424857</v>
      </c>
      <c r="BH840" s="103">
        <v>23.629615477313649</v>
      </c>
      <c r="BI840" s="103">
        <v>0.84287088288879908</v>
      </c>
      <c r="BJ840" s="104">
        <v>959.74989111122852</v>
      </c>
      <c r="BK840" s="104">
        <v>3582.7422280858864</v>
      </c>
      <c r="BL840" s="104">
        <v>2622.9923369746543</v>
      </c>
      <c r="BP840" s="105">
        <v>835</v>
      </c>
      <c r="BQ840" s="109">
        <v>20.043243847190958</v>
      </c>
      <c r="BR840" s="109">
        <v>4</v>
      </c>
      <c r="BS840" s="109">
        <v>6.4055163404187949</v>
      </c>
      <c r="BT840" s="110">
        <v>141.03335114651412</v>
      </c>
      <c r="BU840" s="109">
        <v>22.448760187609754</v>
      </c>
      <c r="BV840" s="109">
        <v>22.448760187609754</v>
      </c>
      <c r="BW840" s="109">
        <v>0</v>
      </c>
      <c r="BX840" s="110">
        <v>814.49615677480665</v>
      </c>
      <c r="BY840" s="110">
        <v>3647.314028141463</v>
      </c>
      <c r="BZ840" s="110">
        <v>2832.8178713666566</v>
      </c>
      <c r="CA840" s="111" t="s">
        <v>104</v>
      </c>
      <c r="CC840" s="103">
        <v>22.832488827731584</v>
      </c>
      <c r="CD840" s="103">
        <v>23.73121681388141</v>
      </c>
      <c r="CE840" s="103">
        <v>0.8987279861498273</v>
      </c>
      <c r="CF840" s="104">
        <v>970.23965267274787</v>
      </c>
      <c r="CG840" s="104">
        <v>3655.6637433214119</v>
      </c>
      <c r="CH840" s="104">
        <v>2685.424090648663</v>
      </c>
    </row>
    <row r="841" spans="2:86" x14ac:dyDescent="0.2">
      <c r="B841" s="105">
        <v>836</v>
      </c>
      <c r="C841" s="109">
        <v>22.889261988321493</v>
      </c>
      <c r="D841" s="109">
        <v>2</v>
      </c>
      <c r="E841" s="109">
        <v>4.1026565307753273</v>
      </c>
      <c r="F841" s="110">
        <v>181.80425551135107</v>
      </c>
      <c r="G841" s="109">
        <v>24.991918519096821</v>
      </c>
      <c r="H841" s="109">
        <v>24.991918519096821</v>
      </c>
      <c r="I841" s="109">
        <v>0</v>
      </c>
      <c r="J841" s="110">
        <v>931.56181108425562</v>
      </c>
      <c r="K841" s="110">
        <v>4598.5453334374279</v>
      </c>
      <c r="L841" s="110">
        <v>3666.9835223531722</v>
      </c>
      <c r="M841" s="111" t="s">
        <v>104</v>
      </c>
      <c r="O841" s="103">
        <v>21.79477950521775</v>
      </c>
      <c r="P841" s="103">
        <v>22.205744653345668</v>
      </c>
      <c r="Q841" s="103">
        <v>0.41096514812791723</v>
      </c>
      <c r="R841" s="104">
        <v>877.76341825172642</v>
      </c>
      <c r="S841" s="104">
        <v>4021.6249042406312</v>
      </c>
      <c r="T841" s="104">
        <v>3143.861485988909</v>
      </c>
      <c r="X841" s="105">
        <v>836</v>
      </c>
      <c r="Y841" s="109">
        <v>28.173305131871025</v>
      </c>
      <c r="Z841" s="109">
        <v>3</v>
      </c>
      <c r="AA841" s="109">
        <v>3.5758158164384968</v>
      </c>
      <c r="AB841" s="110">
        <v>174.63360125481114</v>
      </c>
      <c r="AC841" s="109">
        <v>25</v>
      </c>
      <c r="AD841" s="109">
        <v>28.749120948309521</v>
      </c>
      <c r="AE841" s="109">
        <v>3.7491209483095211</v>
      </c>
      <c r="AF841" s="110">
        <v>1599.475371950525</v>
      </c>
      <c r="AG841" s="110">
        <v>4710</v>
      </c>
      <c r="AH841" s="110">
        <v>3110.5246280494748</v>
      </c>
      <c r="AI841" s="111" t="s">
        <v>105</v>
      </c>
      <c r="AK841" s="103">
        <v>21.573880092728626</v>
      </c>
      <c r="AL841" s="103">
        <v>21.945806319889087</v>
      </c>
      <c r="AM841" s="103">
        <v>0.37192622716044021</v>
      </c>
      <c r="AN841" s="104">
        <v>865.22946754167606</v>
      </c>
      <c r="AO841" s="104">
        <v>4020.2003305667567</v>
      </c>
      <c r="AP841" s="104">
        <v>3154.9708630250761</v>
      </c>
      <c r="AT841" s="105">
        <v>836</v>
      </c>
      <c r="AU841" s="109">
        <v>21.573748867517494</v>
      </c>
      <c r="AV841" s="109">
        <v>3</v>
      </c>
      <c r="AW841" s="109">
        <v>5.6237153367718165</v>
      </c>
      <c r="AX841" s="110">
        <v>173.96446320042648</v>
      </c>
      <c r="AY841" s="109">
        <v>24.197464204289311</v>
      </c>
      <c r="AZ841" s="109">
        <v>24.197464204289311</v>
      </c>
      <c r="BA841" s="109">
        <v>0</v>
      </c>
      <c r="BB841" s="110">
        <v>899.88838932910585</v>
      </c>
      <c r="BC841" s="110">
        <v>3779.6196306433967</v>
      </c>
      <c r="BD841" s="110">
        <v>2879.7312413142909</v>
      </c>
      <c r="BE841" s="111" t="s">
        <v>104</v>
      </c>
      <c r="BG841" s="103">
        <v>22.788432058073017</v>
      </c>
      <c r="BH841" s="103">
        <v>23.630294722202375</v>
      </c>
      <c r="BI841" s="103">
        <v>0.84186266412936273</v>
      </c>
      <c r="BJ841" s="104">
        <v>959.67828644402493</v>
      </c>
      <c r="BK841" s="104">
        <v>3582.9777273712416</v>
      </c>
      <c r="BL841" s="104">
        <v>2623.2994409272137</v>
      </c>
      <c r="BP841" s="105">
        <v>836</v>
      </c>
      <c r="BQ841" s="109">
        <v>23.966138836012313</v>
      </c>
      <c r="BR841" s="109">
        <v>4</v>
      </c>
      <c r="BS841" s="109">
        <v>5.4202556938662205</v>
      </c>
      <c r="BT841" s="110">
        <v>127.68232325539879</v>
      </c>
      <c r="BU841" s="109">
        <v>25</v>
      </c>
      <c r="BV841" s="109">
        <v>25.386394529878533</v>
      </c>
      <c r="BW841" s="109">
        <v>0.38639452987853318</v>
      </c>
      <c r="BX841" s="110">
        <v>935.64150273717883</v>
      </c>
      <c r="BY841" s="110">
        <v>4030</v>
      </c>
      <c r="BZ841" s="110">
        <v>3094.3584972628214</v>
      </c>
      <c r="CA841" s="111" t="s">
        <v>105</v>
      </c>
      <c r="CC841" s="103">
        <v>22.835081544444826</v>
      </c>
      <c r="CD841" s="103">
        <v>23.733196691532125</v>
      </c>
      <c r="CE841" s="103">
        <v>0.89811514708730178</v>
      </c>
      <c r="CF841" s="104">
        <v>970.19826732593492</v>
      </c>
      <c r="CG841" s="104">
        <v>3656.1115139633721</v>
      </c>
      <c r="CH841" s="104">
        <v>2685.9132466374358</v>
      </c>
    </row>
    <row r="842" spans="2:86" x14ac:dyDescent="0.2">
      <c r="B842" s="105">
        <v>837</v>
      </c>
      <c r="C842" s="109">
        <v>20.197313324565343</v>
      </c>
      <c r="D842" s="109">
        <v>0</v>
      </c>
      <c r="E842" s="109">
        <v>3.0551654729265061</v>
      </c>
      <c r="F842" s="110">
        <v>157.22733640548552</v>
      </c>
      <c r="G842" s="109">
        <v>23.25247879749185</v>
      </c>
      <c r="H842" s="109">
        <v>23.25247879749185</v>
      </c>
      <c r="I842" s="109">
        <v>0</v>
      </c>
      <c r="J842" s="110">
        <v>854.80170033024103</v>
      </c>
      <c r="K842" s="110">
        <v>4185.4461835485326</v>
      </c>
      <c r="L842" s="110">
        <v>3330.6444832182915</v>
      </c>
      <c r="M842" s="111" t="s">
        <v>104</v>
      </c>
      <c r="O842" s="103">
        <v>21.796521081433131</v>
      </c>
      <c r="P842" s="103">
        <v>22.206995231773561</v>
      </c>
      <c r="Q842" s="103">
        <v>0.41047415034042872</v>
      </c>
      <c r="R842" s="104">
        <v>877.73598489698145</v>
      </c>
      <c r="S842" s="104">
        <v>4021.820628588669</v>
      </c>
      <c r="T842" s="104">
        <v>3144.0846436916918</v>
      </c>
      <c r="X842" s="105">
        <v>837</v>
      </c>
      <c r="Y842" s="109">
        <v>16.765608430751907</v>
      </c>
      <c r="Z842" s="109">
        <v>1</v>
      </c>
      <c r="AA842" s="109">
        <v>5.5299757486277503</v>
      </c>
      <c r="AB842" s="110">
        <v>149.61222814736146</v>
      </c>
      <c r="AC842" s="109">
        <v>21.295584179379659</v>
      </c>
      <c r="AD842" s="109">
        <v>21.295584179379659</v>
      </c>
      <c r="AE842" s="109">
        <v>0</v>
      </c>
      <c r="AF842" s="110">
        <v>788.47975352875119</v>
      </c>
      <c r="AG842" s="110">
        <v>3903.2051522883385</v>
      </c>
      <c r="AH842" s="110">
        <v>3114.7253987595873</v>
      </c>
      <c r="AI842" s="111" t="s">
        <v>104</v>
      </c>
      <c r="AK842" s="103">
        <v>21.573547600597983</v>
      </c>
      <c r="AL842" s="103">
        <v>21.945029471453591</v>
      </c>
      <c r="AM842" s="103">
        <v>0.37148187085558904</v>
      </c>
      <c r="AN842" s="104">
        <v>865.13777134811221</v>
      </c>
      <c r="AO842" s="104">
        <v>4020.0605513812393</v>
      </c>
      <c r="AP842" s="104">
        <v>3154.9227800331219</v>
      </c>
      <c r="AT842" s="105">
        <v>837</v>
      </c>
      <c r="AU842" s="109">
        <v>23.628702599194963</v>
      </c>
      <c r="AV842" s="109">
        <v>4</v>
      </c>
      <c r="AW842" s="109">
        <v>5.808889810152376</v>
      </c>
      <c r="AX842" s="110">
        <v>150.34979290107816</v>
      </c>
      <c r="AY842" s="109">
        <v>25</v>
      </c>
      <c r="AZ842" s="109">
        <v>25.437592409347339</v>
      </c>
      <c r="BA842" s="109">
        <v>0.43759240934733867</v>
      </c>
      <c r="BB842" s="110">
        <v>965.98865430317892</v>
      </c>
      <c r="BC842" s="110">
        <v>3950</v>
      </c>
      <c r="BD842" s="110">
        <v>2984.0113456968211</v>
      </c>
      <c r="BE842" s="111" t="s">
        <v>105</v>
      </c>
      <c r="BG842" s="103">
        <v>22.791074313678667</v>
      </c>
      <c r="BH842" s="103">
        <v>23.632453978698365</v>
      </c>
      <c r="BI842" s="103">
        <v>0.84137966501970674</v>
      </c>
      <c r="BJ842" s="104">
        <v>959.68582571267382</v>
      </c>
      <c r="BK842" s="104">
        <v>3583.4162247101053</v>
      </c>
      <c r="BL842" s="104">
        <v>2623.730398997428</v>
      </c>
      <c r="BP842" s="105">
        <v>837</v>
      </c>
      <c r="BQ842" s="109">
        <v>20.045914769250789</v>
      </c>
      <c r="BR842" s="109">
        <v>3</v>
      </c>
      <c r="BS842" s="109">
        <v>6.6002303093164585</v>
      </c>
      <c r="BT842" s="110">
        <v>155.56728189628174</v>
      </c>
      <c r="BU842" s="109">
        <v>23.646145078567248</v>
      </c>
      <c r="BV842" s="109">
        <v>23.646145078567248</v>
      </c>
      <c r="BW842" s="109">
        <v>0</v>
      </c>
      <c r="BX842" s="110">
        <v>864.95163425329918</v>
      </c>
      <c r="BY842" s="110">
        <v>3756.9217617850873</v>
      </c>
      <c r="BZ842" s="110">
        <v>2891.970127531788</v>
      </c>
      <c r="CA842" s="111" t="s">
        <v>104</v>
      </c>
      <c r="CC842" s="103">
        <v>22.836050557030397</v>
      </c>
      <c r="CD842" s="103">
        <v>23.73309268721556</v>
      </c>
      <c r="CE842" s="103">
        <v>0.89704213018516643</v>
      </c>
      <c r="CF842" s="104">
        <v>970.07252463409179</v>
      </c>
      <c r="CG842" s="104">
        <v>3656.2319563144133</v>
      </c>
      <c r="CH842" s="104">
        <v>2686.1594316803203</v>
      </c>
    </row>
    <row r="843" spans="2:86" x14ac:dyDescent="0.2">
      <c r="B843" s="105">
        <v>838</v>
      </c>
      <c r="C843" s="109">
        <v>22.29585367455886</v>
      </c>
      <c r="D843" s="109">
        <v>0</v>
      </c>
      <c r="E843" s="109">
        <v>3.9299855241170221</v>
      </c>
      <c r="F843" s="110">
        <v>125.72808014351787</v>
      </c>
      <c r="G843" s="109">
        <v>25</v>
      </c>
      <c r="H843" s="109">
        <v>26.225839198675882</v>
      </c>
      <c r="I843" s="109">
        <v>1.2258391986758816</v>
      </c>
      <c r="J843" s="110">
        <v>1096.3791359051766</v>
      </c>
      <c r="K843" s="110">
        <v>4500</v>
      </c>
      <c r="L843" s="110">
        <v>3403.6208640948234</v>
      </c>
      <c r="M843" s="111" t="s">
        <v>105</v>
      </c>
      <c r="O843" s="103">
        <v>21.800343848639056</v>
      </c>
      <c r="P843" s="103">
        <v>22.211790988297309</v>
      </c>
      <c r="Q843" s="103">
        <v>0.41144713965825147</v>
      </c>
      <c r="R843" s="104">
        <v>877.99689557837553</v>
      </c>
      <c r="S843" s="104">
        <v>4022.3912483636232</v>
      </c>
      <c r="T843" s="104">
        <v>3144.3943527852516</v>
      </c>
      <c r="X843" s="105">
        <v>838</v>
      </c>
      <c r="Y843" s="109">
        <v>21.84356509080536</v>
      </c>
      <c r="Z843" s="109">
        <v>0</v>
      </c>
      <c r="AA843" s="109">
        <v>5.1814935539071794</v>
      </c>
      <c r="AB843" s="110">
        <v>148.34418553021959</v>
      </c>
      <c r="AC843" s="109">
        <v>25</v>
      </c>
      <c r="AD843" s="109">
        <v>27.025058644712537</v>
      </c>
      <c r="AE843" s="109">
        <v>2.0250586447125372</v>
      </c>
      <c r="AF843" s="110">
        <v>1262.8547415784763</v>
      </c>
      <c r="AG843" s="110">
        <v>4500</v>
      </c>
      <c r="AH843" s="110">
        <v>3237.145258421524</v>
      </c>
      <c r="AI843" s="111" t="s">
        <v>105</v>
      </c>
      <c r="AK843" s="103">
        <v>21.57763644594333</v>
      </c>
      <c r="AL843" s="103">
        <v>21.951091558772514</v>
      </c>
      <c r="AM843" s="103">
        <v>0.37345511282916533</v>
      </c>
      <c r="AN843" s="104">
        <v>865.61237393788588</v>
      </c>
      <c r="AO843" s="104">
        <v>4020.6332714869895</v>
      </c>
      <c r="AP843" s="104">
        <v>3155.0208975490987</v>
      </c>
      <c r="AT843" s="105">
        <v>838</v>
      </c>
      <c r="AU843" s="109">
        <v>21.726740539615705</v>
      </c>
      <c r="AV843" s="109">
        <v>4</v>
      </c>
      <c r="AW843" s="109">
        <v>3.1718464002142772</v>
      </c>
      <c r="AX843" s="110">
        <v>171.92644556752032</v>
      </c>
      <c r="AY843" s="109">
        <v>20.898586939829983</v>
      </c>
      <c r="AZ843" s="109">
        <v>20.898586939829983</v>
      </c>
      <c r="BA843" s="109">
        <v>0</v>
      </c>
      <c r="BB843" s="110">
        <v>798.88405376241974</v>
      </c>
      <c r="BC843" s="110">
        <v>3334.7880409744976</v>
      </c>
      <c r="BD843" s="110">
        <v>2535.9039872120779</v>
      </c>
      <c r="BE843" s="111" t="s">
        <v>104</v>
      </c>
      <c r="BG843" s="103">
        <v>22.788815975523715</v>
      </c>
      <c r="BH843" s="103">
        <v>23.629191607530267</v>
      </c>
      <c r="BI843" s="103">
        <v>0.84037563200655674</v>
      </c>
      <c r="BJ843" s="104">
        <v>959.49393815664723</v>
      </c>
      <c r="BK843" s="104">
        <v>3583.1195323667457</v>
      </c>
      <c r="BL843" s="104">
        <v>2623.6255942100947</v>
      </c>
      <c r="BP843" s="105">
        <v>838</v>
      </c>
      <c r="BQ843" s="109">
        <v>20.463180267026722</v>
      </c>
      <c r="BR843" s="109">
        <v>3</v>
      </c>
      <c r="BS843" s="109">
        <v>4.2199906146815422</v>
      </c>
      <c r="BT843" s="110">
        <v>160.82381280950389</v>
      </c>
      <c r="BU843" s="109">
        <v>21.683170881708264</v>
      </c>
      <c r="BV843" s="109">
        <v>21.683170881708264</v>
      </c>
      <c r="BW843" s="109">
        <v>0</v>
      </c>
      <c r="BX843" s="110">
        <v>811.31893926075179</v>
      </c>
      <c r="BY843" s="110">
        <v>3462.4756322562398</v>
      </c>
      <c r="BZ843" s="110">
        <v>2651.1566929954879</v>
      </c>
      <c r="CA843" s="111" t="s">
        <v>104</v>
      </c>
      <c r="CC843" s="103">
        <v>22.834674805627863</v>
      </c>
      <c r="CD843" s="103">
        <v>23.730646479810421</v>
      </c>
      <c r="CE843" s="103">
        <v>0.89597167418255885</v>
      </c>
      <c r="CF843" s="104">
        <v>969.88308121479201</v>
      </c>
      <c r="CG843" s="104">
        <v>3656.0007435172083</v>
      </c>
      <c r="CH843" s="104">
        <v>2686.1176623024153</v>
      </c>
    </row>
    <row r="844" spans="2:86" x14ac:dyDescent="0.2">
      <c r="B844" s="105">
        <v>839</v>
      </c>
      <c r="C844" s="109">
        <v>18.740952087639798</v>
      </c>
      <c r="D844" s="109">
        <v>5</v>
      </c>
      <c r="E844" s="109">
        <v>3.2739515350291466</v>
      </c>
      <c r="F844" s="110">
        <v>136.97618372588286</v>
      </c>
      <c r="G844" s="109">
        <v>17.014903622668946</v>
      </c>
      <c r="H844" s="109">
        <v>17.014903622668946</v>
      </c>
      <c r="I844" s="109">
        <v>0</v>
      </c>
      <c r="J844" s="110">
        <v>647.4232924059512</v>
      </c>
      <c r="K844" s="110">
        <v>3312.6826520804102</v>
      </c>
      <c r="L844" s="110">
        <v>2665.2593596744591</v>
      </c>
      <c r="M844" s="111" t="s">
        <v>104</v>
      </c>
      <c r="O844" s="103">
        <v>21.794640105819067</v>
      </c>
      <c r="P844" s="103">
        <v>22.205596843642212</v>
      </c>
      <c r="Q844" s="103">
        <v>0.41095673782314029</v>
      </c>
      <c r="R844" s="104">
        <v>877.72207602751439</v>
      </c>
      <c r="S844" s="104">
        <v>4021.5453501558959</v>
      </c>
      <c r="T844" s="104">
        <v>3143.8232741283855</v>
      </c>
      <c r="X844" s="105">
        <v>839</v>
      </c>
      <c r="Y844" s="109">
        <v>25.086342250943943</v>
      </c>
      <c r="Z844" s="109">
        <v>3</v>
      </c>
      <c r="AA844" s="109">
        <v>3.9565472895429643</v>
      </c>
      <c r="AB844" s="110">
        <v>172.68242333293017</v>
      </c>
      <c r="AC844" s="109">
        <v>25</v>
      </c>
      <c r="AD844" s="109">
        <v>26.042889540486907</v>
      </c>
      <c r="AE844" s="109">
        <v>1.0428895404869074</v>
      </c>
      <c r="AF844" s="110">
        <v>1110.4025406205735</v>
      </c>
      <c r="AG844" s="110">
        <v>4710</v>
      </c>
      <c r="AH844" s="110">
        <v>3599.5974593794263</v>
      </c>
      <c r="AI844" s="111" t="s">
        <v>105</v>
      </c>
      <c r="AK844" s="103">
        <v>21.581715544339108</v>
      </c>
      <c r="AL844" s="103">
        <v>21.955968552791244</v>
      </c>
      <c r="AM844" s="103">
        <v>0.37425300845211856</v>
      </c>
      <c r="AN844" s="104">
        <v>865.90413814132171</v>
      </c>
      <c r="AO844" s="104">
        <v>4021.4549243219276</v>
      </c>
      <c r="AP844" s="104">
        <v>3155.5507861806009</v>
      </c>
      <c r="AT844" s="105">
        <v>839</v>
      </c>
      <c r="AU844" s="109">
        <v>24.232592697040339</v>
      </c>
      <c r="AV844" s="109">
        <v>2</v>
      </c>
      <c r="AW844" s="109">
        <v>4.5730687704539079</v>
      </c>
      <c r="AX844" s="110">
        <v>139.64132656173692</v>
      </c>
      <c r="AY844" s="109">
        <v>25</v>
      </c>
      <c r="AZ844" s="109">
        <v>26.805661467494247</v>
      </c>
      <c r="BA844" s="109">
        <v>1.8056614674942466</v>
      </c>
      <c r="BB844" s="110">
        <v>1160.4905466858738</v>
      </c>
      <c r="BC844" s="110">
        <v>3850</v>
      </c>
      <c r="BD844" s="110">
        <v>2689.5094533141264</v>
      </c>
      <c r="BE844" s="111" t="s">
        <v>105</v>
      </c>
      <c r="BG844" s="103">
        <v>22.791451474956943</v>
      </c>
      <c r="BH844" s="103">
        <v>23.632977626433679</v>
      </c>
      <c r="BI844" s="103">
        <v>0.8415261514767447</v>
      </c>
      <c r="BJ844" s="104">
        <v>959.73350503212907</v>
      </c>
      <c r="BK844" s="104">
        <v>3583.4376258919342</v>
      </c>
      <c r="BL844" s="104">
        <v>2623.7041208598016</v>
      </c>
      <c r="BP844" s="105">
        <v>839</v>
      </c>
      <c r="BQ844" s="109">
        <v>21.199743835371525</v>
      </c>
      <c r="BR844" s="109">
        <v>5</v>
      </c>
      <c r="BS844" s="109">
        <v>5.7204684452549142</v>
      </c>
      <c r="BT844" s="110">
        <v>127.65025400976327</v>
      </c>
      <c r="BU844" s="109">
        <v>21.920212280626437</v>
      </c>
      <c r="BV844" s="109">
        <v>21.920212280626437</v>
      </c>
      <c r="BW844" s="109">
        <v>0</v>
      </c>
      <c r="BX844" s="110">
        <v>785.25662242855628</v>
      </c>
      <c r="BY844" s="110">
        <v>3638.0318420939657</v>
      </c>
      <c r="BZ844" s="110">
        <v>2852.7752196654092</v>
      </c>
      <c r="CA844" s="111" t="s">
        <v>104</v>
      </c>
      <c r="CC844" s="103">
        <v>22.833584862213083</v>
      </c>
      <c r="CD844" s="103">
        <v>23.728488632135591</v>
      </c>
      <c r="CE844" s="103">
        <v>0.89490376992250809</v>
      </c>
      <c r="CF844" s="104">
        <v>969.66302584079165</v>
      </c>
      <c r="CG844" s="104">
        <v>3655.9793264714117</v>
      </c>
      <c r="CH844" s="104">
        <v>2686.316300630619</v>
      </c>
    </row>
    <row r="845" spans="2:86" x14ac:dyDescent="0.2">
      <c r="B845" s="105">
        <v>840</v>
      </c>
      <c r="C845" s="109">
        <v>20.068855210142186</v>
      </c>
      <c r="D845" s="109">
        <v>7</v>
      </c>
      <c r="E845" s="109">
        <v>3.8279388460934434</v>
      </c>
      <c r="F845" s="110">
        <v>165.4915885737571</v>
      </c>
      <c r="G845" s="109">
        <v>16.896794056235628</v>
      </c>
      <c r="H845" s="109">
        <v>16.896794056235628</v>
      </c>
      <c r="I845" s="109">
        <v>0</v>
      </c>
      <c r="J845" s="110">
        <v>672.39541026082588</v>
      </c>
      <c r="K845" s="110">
        <v>3391.4229301224132</v>
      </c>
      <c r="L845" s="110">
        <v>2719.0275198615873</v>
      </c>
      <c r="M845" s="111" t="s">
        <v>104</v>
      </c>
      <c r="O845" s="103">
        <v>21.788809336712422</v>
      </c>
      <c r="P845" s="103">
        <v>22.199276840323872</v>
      </c>
      <c r="Q845" s="103">
        <v>0.41046750361144607</v>
      </c>
      <c r="R845" s="104">
        <v>877.47763952064918</v>
      </c>
      <c r="S845" s="104">
        <v>4020.7952044177605</v>
      </c>
      <c r="T845" s="104">
        <v>3143.3175648971155</v>
      </c>
      <c r="X845" s="105">
        <v>840</v>
      </c>
      <c r="Y845" s="109">
        <v>22.413106118710072</v>
      </c>
      <c r="Z845" s="109">
        <v>5</v>
      </c>
      <c r="AA845" s="109">
        <v>3.3650541863091181</v>
      </c>
      <c r="AB845" s="110">
        <v>138.77503739832989</v>
      </c>
      <c r="AC845" s="109">
        <v>20.778160305019192</v>
      </c>
      <c r="AD845" s="109">
        <v>20.778160305019192</v>
      </c>
      <c r="AE845" s="109">
        <v>0</v>
      </c>
      <c r="AF845" s="110">
        <v>762.11984654890568</v>
      </c>
      <c r="AG845" s="110">
        <v>4090.0688549034544</v>
      </c>
      <c r="AH845" s="110">
        <v>3327.9490083545488</v>
      </c>
      <c r="AI845" s="111" t="s">
        <v>104</v>
      </c>
      <c r="AK845" s="103">
        <v>21.580758930958968</v>
      </c>
      <c r="AL845" s="103">
        <v>21.954566400115329</v>
      </c>
      <c r="AM845" s="103">
        <v>0.37380746915634222</v>
      </c>
      <c r="AN845" s="104">
        <v>865.78058541323549</v>
      </c>
      <c r="AO845" s="104">
        <v>4021.5366075726197</v>
      </c>
      <c r="AP845" s="104">
        <v>3155.7560221593794</v>
      </c>
      <c r="AT845" s="105">
        <v>840</v>
      </c>
      <c r="AU845" s="109">
        <v>25.90117049114987</v>
      </c>
      <c r="AV845" s="109">
        <v>2</v>
      </c>
      <c r="AW845" s="109">
        <v>4.2083063885884666</v>
      </c>
      <c r="AX845" s="110">
        <v>157.25409346144875</v>
      </c>
      <c r="AY845" s="109">
        <v>25</v>
      </c>
      <c r="AZ845" s="109">
        <v>28.109476879738338</v>
      </c>
      <c r="BA845" s="109">
        <v>3.1094768797383381</v>
      </c>
      <c r="BB845" s="110">
        <v>1373.6756254221993</v>
      </c>
      <c r="BC845" s="110">
        <v>3850</v>
      </c>
      <c r="BD845" s="110">
        <v>2476.3243745778009</v>
      </c>
      <c r="BE845" s="111" t="s">
        <v>105</v>
      </c>
      <c r="BG845" s="103">
        <v>22.794080699391518</v>
      </c>
      <c r="BH845" s="103">
        <v>23.63830679221142</v>
      </c>
      <c r="BI845" s="103">
        <v>0.84422609281991323</v>
      </c>
      <c r="BJ845" s="104">
        <v>960.22629327068864</v>
      </c>
      <c r="BK845" s="104">
        <v>3583.7549620515865</v>
      </c>
      <c r="BL845" s="104">
        <v>2623.5286687808948</v>
      </c>
      <c r="BP845" s="105">
        <v>840</v>
      </c>
      <c r="BQ845" s="109">
        <v>21.135809999965709</v>
      </c>
      <c r="BR845" s="109">
        <v>4</v>
      </c>
      <c r="BS845" s="109">
        <v>5.6848696490332857</v>
      </c>
      <c r="BT845" s="110">
        <v>136.37153960198867</v>
      </c>
      <c r="BU845" s="109">
        <v>22.820679648998993</v>
      </c>
      <c r="BV845" s="109">
        <v>22.820679648998993</v>
      </c>
      <c r="BW845" s="109">
        <v>0</v>
      </c>
      <c r="BX845" s="110">
        <v>820.99192907195857</v>
      </c>
      <c r="BY845" s="110">
        <v>3703.1019473498491</v>
      </c>
      <c r="BZ845" s="110">
        <v>2882.1100182778905</v>
      </c>
      <c r="CA845" s="111" t="s">
        <v>104</v>
      </c>
      <c r="CC845" s="103">
        <v>22.833569498864016</v>
      </c>
      <c r="CD845" s="103">
        <v>23.727407907155662</v>
      </c>
      <c r="CE845" s="103">
        <v>0.89383840829164796</v>
      </c>
      <c r="CF845" s="104">
        <v>969.48603643987633</v>
      </c>
      <c r="CG845" s="104">
        <v>3656.0354248296003</v>
      </c>
      <c r="CH845" s="104">
        <v>2686.5493883897229</v>
      </c>
    </row>
    <row r="846" spans="2:86" x14ac:dyDescent="0.2">
      <c r="B846" s="105">
        <v>841</v>
      </c>
      <c r="C846" s="109">
        <v>21.819886965923615</v>
      </c>
      <c r="D846" s="109">
        <v>1</v>
      </c>
      <c r="E846" s="109">
        <v>5.8333073244557081</v>
      </c>
      <c r="F846" s="110">
        <v>187.25797201958346</v>
      </c>
      <c r="G846" s="109">
        <v>25</v>
      </c>
      <c r="H846" s="109">
        <v>26.653194290379325</v>
      </c>
      <c r="I846" s="109">
        <v>1.6531942903793251</v>
      </c>
      <c r="J846" s="110">
        <v>1234.8329442878621</v>
      </c>
      <c r="K846" s="110">
        <v>4550</v>
      </c>
      <c r="L846" s="110">
        <v>3315.1670557121379</v>
      </c>
      <c r="M846" s="111" t="s">
        <v>105</v>
      </c>
      <c r="O846" s="103">
        <v>21.792627637144392</v>
      </c>
      <c r="P846" s="103">
        <v>22.204572818266861</v>
      </c>
      <c r="Q846" s="103">
        <v>0.41194518112246614</v>
      </c>
      <c r="R846" s="104">
        <v>877.90255664879101</v>
      </c>
      <c r="S846" s="104">
        <v>4021.4244610117944</v>
      </c>
      <c r="T846" s="104">
        <v>3143.5219043630073</v>
      </c>
      <c r="X846" s="105">
        <v>841</v>
      </c>
      <c r="Y846" s="109">
        <v>21.079514056848399</v>
      </c>
      <c r="Z846" s="109">
        <v>3</v>
      </c>
      <c r="AA846" s="109">
        <v>4.0210662522840082</v>
      </c>
      <c r="AB846" s="110">
        <v>151.7708566176106</v>
      </c>
      <c r="AC846" s="109">
        <v>22.100580309132408</v>
      </c>
      <c r="AD846" s="109">
        <v>22.100580309132408</v>
      </c>
      <c r="AE846" s="109">
        <v>0</v>
      </c>
      <c r="AF846" s="110">
        <v>814.7882658915828</v>
      </c>
      <c r="AG846" s="110">
        <v>4188.1044556438337</v>
      </c>
      <c r="AH846" s="110">
        <v>3373.3161897522509</v>
      </c>
      <c r="AI846" s="111" t="s">
        <v>104</v>
      </c>
      <c r="AK846" s="103">
        <v>21.581377030100672</v>
      </c>
      <c r="AL846" s="103">
        <v>21.954740019507739</v>
      </c>
      <c r="AM846" s="103">
        <v>0.3733629894070481</v>
      </c>
      <c r="AN846" s="104">
        <v>865.71995245304322</v>
      </c>
      <c r="AO846" s="104">
        <v>4021.7346668449995</v>
      </c>
      <c r="AP846" s="104">
        <v>3156.0147143919512</v>
      </c>
      <c r="AT846" s="105">
        <v>841</v>
      </c>
      <c r="AU846" s="109">
        <v>21.954262979770764</v>
      </c>
      <c r="AV846" s="109">
        <v>4</v>
      </c>
      <c r="AW846" s="109">
        <v>6.6632022302146456</v>
      </c>
      <c r="AX846" s="110">
        <v>114.86656398631406</v>
      </c>
      <c r="AY846" s="109">
        <v>24.617465209985411</v>
      </c>
      <c r="AZ846" s="109">
        <v>24.617465209985411</v>
      </c>
      <c r="BA846" s="109">
        <v>0</v>
      </c>
      <c r="BB846" s="110">
        <v>853.39052028587639</v>
      </c>
      <c r="BC846" s="110">
        <v>3892.6197814978118</v>
      </c>
      <c r="BD846" s="110">
        <v>3039.2292612119354</v>
      </c>
      <c r="BE846" s="111" t="s">
        <v>104</v>
      </c>
      <c r="BG846" s="103">
        <v>22.796248814148466</v>
      </c>
      <c r="BH846" s="103">
        <v>23.639471070948371</v>
      </c>
      <c r="BI846" s="103">
        <v>0.84322225679991336</v>
      </c>
      <c r="BJ846" s="104">
        <v>960.09925905786486</v>
      </c>
      <c r="BK846" s="104">
        <v>3584.1222210521173</v>
      </c>
      <c r="BL846" s="104">
        <v>2624.0229619942493</v>
      </c>
      <c r="BP846" s="105">
        <v>841</v>
      </c>
      <c r="BQ846" s="109">
        <v>22.923472516698759</v>
      </c>
      <c r="BR846" s="109">
        <v>5</v>
      </c>
      <c r="BS846" s="109">
        <v>5.6639590644639437</v>
      </c>
      <c r="BT846" s="110">
        <v>140.15688645321521</v>
      </c>
      <c r="BU846" s="109">
        <v>23.587431581162704</v>
      </c>
      <c r="BV846" s="109">
        <v>23.587431581162704</v>
      </c>
      <c r="BW846" s="109">
        <v>0</v>
      </c>
      <c r="BX846" s="110">
        <v>847.77983388809628</v>
      </c>
      <c r="BY846" s="110">
        <v>3888.1147371744055</v>
      </c>
      <c r="BZ846" s="110">
        <v>3040.3349032863093</v>
      </c>
      <c r="CA846" s="111" t="s">
        <v>104</v>
      </c>
      <c r="CC846" s="103">
        <v>22.834465886595645</v>
      </c>
      <c r="CD846" s="103">
        <v>23.727241466815602</v>
      </c>
      <c r="CE846" s="103">
        <v>0.89277558021995762</v>
      </c>
      <c r="CF846" s="104">
        <v>969.34132038452344</v>
      </c>
      <c r="CG846" s="104">
        <v>3656.3113812057536</v>
      </c>
      <c r="CH846" s="104">
        <v>2686.9700608212288</v>
      </c>
    </row>
    <row r="847" spans="2:86" x14ac:dyDescent="0.2">
      <c r="B847" s="105">
        <v>842</v>
      </c>
      <c r="C847" s="109">
        <v>20.68251260837107</v>
      </c>
      <c r="D847" s="109">
        <v>0</v>
      </c>
      <c r="E847" s="109">
        <v>5.3450611467639177</v>
      </c>
      <c r="F847" s="110">
        <v>129.70994567358491</v>
      </c>
      <c r="G847" s="109">
        <v>25</v>
      </c>
      <c r="H847" s="109">
        <v>26.027573755134988</v>
      </c>
      <c r="I847" s="109">
        <v>1.0275737551349877</v>
      </c>
      <c r="J847" s="110">
        <v>1064.6732215978827</v>
      </c>
      <c r="K847" s="110">
        <v>4500</v>
      </c>
      <c r="L847" s="110">
        <v>3435.3267784021173</v>
      </c>
      <c r="M847" s="111" t="s">
        <v>105</v>
      </c>
      <c r="O847" s="103">
        <v>21.796436867979139</v>
      </c>
      <c r="P847" s="103">
        <v>22.209113199427037</v>
      </c>
      <c r="Q847" s="103">
        <v>0.41267633144789667</v>
      </c>
      <c r="R847" s="104">
        <v>878.12437454065457</v>
      </c>
      <c r="S847" s="104">
        <v>4021.9928405117803</v>
      </c>
      <c r="T847" s="104">
        <v>3143.8684659711298</v>
      </c>
      <c r="X847" s="105">
        <v>842</v>
      </c>
      <c r="Y847" s="109">
        <v>17.387227350324842</v>
      </c>
      <c r="Z847" s="109">
        <v>0</v>
      </c>
      <c r="AA847" s="109">
        <v>3.9691520744218733</v>
      </c>
      <c r="AB847" s="110">
        <v>151.84203456049846</v>
      </c>
      <c r="AC847" s="109">
        <v>21.356379424746716</v>
      </c>
      <c r="AD847" s="109">
        <v>21.356379424746716</v>
      </c>
      <c r="AE847" s="109">
        <v>0</v>
      </c>
      <c r="AF847" s="110">
        <v>792.53341730290003</v>
      </c>
      <c r="AG847" s="110">
        <v>3844.1482964544089</v>
      </c>
      <c r="AH847" s="110">
        <v>3051.6148791515088</v>
      </c>
      <c r="AI847" s="111" t="s">
        <v>104</v>
      </c>
      <c r="AK847" s="103">
        <v>21.581109812042055</v>
      </c>
      <c r="AL847" s="103">
        <v>21.954029377471205</v>
      </c>
      <c r="AM847" s="103">
        <v>0.37291956542913002</v>
      </c>
      <c r="AN847" s="104">
        <v>865.63303257756797</v>
      </c>
      <c r="AO847" s="104">
        <v>4021.5237566663882</v>
      </c>
      <c r="AP847" s="104">
        <v>3155.8907240888152</v>
      </c>
      <c r="AT847" s="105">
        <v>842</v>
      </c>
      <c r="AU847" s="109">
        <v>24.83016012407192</v>
      </c>
      <c r="AV847" s="109">
        <v>2</v>
      </c>
      <c r="AW847" s="109">
        <v>6.631442421441065</v>
      </c>
      <c r="AX847" s="110">
        <v>154.26480135352995</v>
      </c>
      <c r="AY847" s="109">
        <v>25</v>
      </c>
      <c r="AZ847" s="109">
        <v>29.461602545512985</v>
      </c>
      <c r="BA847" s="109">
        <v>4.4616025455129851</v>
      </c>
      <c r="BB847" s="110">
        <v>1573.5051831804776</v>
      </c>
      <c r="BC847" s="110">
        <v>3850</v>
      </c>
      <c r="BD847" s="110">
        <v>2276.4948168195224</v>
      </c>
      <c r="BE847" s="111" t="s">
        <v>105</v>
      </c>
      <c r="BG847" s="103">
        <v>22.798866095841877</v>
      </c>
      <c r="BH847" s="103">
        <v>23.646385716405103</v>
      </c>
      <c r="BI847" s="103">
        <v>0.84751962056323049</v>
      </c>
      <c r="BJ847" s="104">
        <v>960.82776965658525</v>
      </c>
      <c r="BK847" s="104">
        <v>3584.4379903857848</v>
      </c>
      <c r="BL847" s="104">
        <v>2623.6102207291965</v>
      </c>
      <c r="BP847" s="105">
        <v>842</v>
      </c>
      <c r="BQ847" s="109">
        <v>21.280287024668596</v>
      </c>
      <c r="BR847" s="109">
        <v>3</v>
      </c>
      <c r="BS847" s="109">
        <v>6.2662638496309215</v>
      </c>
      <c r="BT847" s="110">
        <v>177.20349132587759</v>
      </c>
      <c r="BU847" s="109">
        <v>24.546550874299516</v>
      </c>
      <c r="BV847" s="109">
        <v>24.546550874299516</v>
      </c>
      <c r="BW847" s="109">
        <v>0</v>
      </c>
      <c r="BX847" s="110">
        <v>913.60001755486314</v>
      </c>
      <c r="BY847" s="110">
        <v>3891.9826311449274</v>
      </c>
      <c r="BZ847" s="110">
        <v>2978.3826135900645</v>
      </c>
      <c r="CA847" s="111" t="s">
        <v>104</v>
      </c>
      <c r="CC847" s="103">
        <v>22.836499241687932</v>
      </c>
      <c r="CD847" s="103">
        <v>23.728214518368432</v>
      </c>
      <c r="CE847" s="103">
        <v>0.89171527668050399</v>
      </c>
      <c r="CF847" s="104">
        <v>969.27511931227912</v>
      </c>
      <c r="CG847" s="104">
        <v>3656.5912758018812</v>
      </c>
      <c r="CH847" s="104">
        <v>2687.3161564896004</v>
      </c>
    </row>
    <row r="848" spans="2:86" x14ac:dyDescent="0.2">
      <c r="B848" s="105">
        <v>843</v>
      </c>
      <c r="C848" s="109">
        <v>17.945226826384641</v>
      </c>
      <c r="D848" s="109">
        <v>4</v>
      </c>
      <c r="E848" s="109">
        <v>4.9168313307049445</v>
      </c>
      <c r="F848" s="110">
        <v>161.6790295877862</v>
      </c>
      <c r="G848" s="109">
        <v>18.862058157089585</v>
      </c>
      <c r="H848" s="109">
        <v>18.862058157089585</v>
      </c>
      <c r="I848" s="109">
        <v>0</v>
      </c>
      <c r="J848" s="110">
        <v>727.5407743004738</v>
      </c>
      <c r="K848" s="110">
        <v>3595.1704682761251</v>
      </c>
      <c r="L848" s="110">
        <v>2867.6296939756512</v>
      </c>
      <c r="M848" s="111" t="s">
        <v>104</v>
      </c>
      <c r="O848" s="103">
        <v>21.792955991691013</v>
      </c>
      <c r="P848" s="103">
        <v>22.205142790124146</v>
      </c>
      <c r="Q848" s="103">
        <v>0.4121867984331305</v>
      </c>
      <c r="R848" s="104">
        <v>877.94574630786667</v>
      </c>
      <c r="S848" s="104">
        <v>4021.4865269029597</v>
      </c>
      <c r="T848" s="104">
        <v>3143.5407805950972</v>
      </c>
      <c r="X848" s="105">
        <v>843</v>
      </c>
      <c r="Y848" s="109">
        <v>19.87141450694519</v>
      </c>
      <c r="Z848" s="109">
        <v>3</v>
      </c>
      <c r="AA848" s="109">
        <v>2.3951514279500681</v>
      </c>
      <c r="AB848" s="110">
        <v>194.40724545513314</v>
      </c>
      <c r="AC848" s="109">
        <v>19.266565934895258</v>
      </c>
      <c r="AD848" s="109">
        <v>19.266565934895258</v>
      </c>
      <c r="AE848" s="109">
        <v>0</v>
      </c>
      <c r="AF848" s="110">
        <v>772.40422350199083</v>
      </c>
      <c r="AG848" s="110">
        <v>3677.9818682811465</v>
      </c>
      <c r="AH848" s="110">
        <v>2905.5776447791559</v>
      </c>
      <c r="AI848" s="111" t="s">
        <v>104</v>
      </c>
      <c r="AK848" s="103">
        <v>21.578364208391822</v>
      </c>
      <c r="AL848" s="103">
        <v>21.950841401857236</v>
      </c>
      <c r="AM848" s="103">
        <v>0.37247719346539437</v>
      </c>
      <c r="AN848" s="104">
        <v>865.52244087047961</v>
      </c>
      <c r="AO848" s="104">
        <v>4021.1162336671173</v>
      </c>
      <c r="AP848" s="104">
        <v>3155.5937927966334</v>
      </c>
      <c r="AT848" s="105">
        <v>843</v>
      </c>
      <c r="AU848" s="109">
        <v>22.853303607112903</v>
      </c>
      <c r="AV848" s="109">
        <v>4</v>
      </c>
      <c r="AW848" s="109">
        <v>3.9610652872576955</v>
      </c>
      <c r="AX848" s="110">
        <v>167.34810726857697</v>
      </c>
      <c r="AY848" s="109">
        <v>22.814368894370599</v>
      </c>
      <c r="AZ848" s="109">
        <v>22.814368894370599</v>
      </c>
      <c r="BA848" s="109">
        <v>0</v>
      </c>
      <c r="BB848" s="110">
        <v>851.77917409969496</v>
      </c>
      <c r="BC848" s="110">
        <v>3622.15533415559</v>
      </c>
      <c r="BD848" s="110">
        <v>2770.3761600558951</v>
      </c>
      <c r="BE848" s="111" t="s">
        <v>104</v>
      </c>
      <c r="BG848" s="103">
        <v>22.798884485875721</v>
      </c>
      <c r="BH848" s="103">
        <v>23.645398745085963</v>
      </c>
      <c r="BI848" s="103">
        <v>0.84651425921024914</v>
      </c>
      <c r="BJ848" s="104">
        <v>960.69841189198632</v>
      </c>
      <c r="BK848" s="104">
        <v>3584.4827321933408</v>
      </c>
      <c r="BL848" s="104">
        <v>2623.7843203013513</v>
      </c>
      <c r="BP848" s="105">
        <v>843</v>
      </c>
      <c r="BQ848" s="109">
        <v>27.216685780680535</v>
      </c>
      <c r="BR848" s="109">
        <v>6</v>
      </c>
      <c r="BS848" s="109">
        <v>5.8575366654360135</v>
      </c>
      <c r="BT848" s="110">
        <v>167.13845616406246</v>
      </c>
      <c r="BU848" s="109">
        <v>25</v>
      </c>
      <c r="BV848" s="109">
        <v>27.074222446116551</v>
      </c>
      <c r="BW848" s="109">
        <v>2.0742224461165506</v>
      </c>
      <c r="BX848" s="110">
        <v>1228.2718230815451</v>
      </c>
      <c r="BY848" s="110">
        <v>4170</v>
      </c>
      <c r="BZ848" s="110">
        <v>2941.7281769184547</v>
      </c>
      <c r="CA848" s="111" t="s">
        <v>105</v>
      </c>
      <c r="CC848" s="103">
        <v>22.839065672006214</v>
      </c>
      <c r="CD848" s="103">
        <v>23.732183685542513</v>
      </c>
      <c r="CE848" s="103">
        <v>0.89311801353629994</v>
      </c>
      <c r="CF848" s="104">
        <v>969.58235146384413</v>
      </c>
      <c r="CG848" s="104">
        <v>3657.2003015719856</v>
      </c>
      <c r="CH848" s="104">
        <v>2687.6179501081397</v>
      </c>
    </row>
    <row r="849" spans="2:86" x14ac:dyDescent="0.2">
      <c r="B849" s="105">
        <v>844</v>
      </c>
      <c r="C849" s="109">
        <v>20.843195163088435</v>
      </c>
      <c r="D849" s="109">
        <v>3</v>
      </c>
      <c r="E849" s="109">
        <v>2.18794552829366</v>
      </c>
      <c r="F849" s="110">
        <v>160.59418444043803</v>
      </c>
      <c r="G849" s="109">
        <v>20.031140691382095</v>
      </c>
      <c r="H849" s="109">
        <v>20.031140691382095</v>
      </c>
      <c r="I849" s="109">
        <v>0</v>
      </c>
      <c r="J849" s="110">
        <v>761.52840518190078</v>
      </c>
      <c r="K849" s="110">
        <v>3755.6053244487771</v>
      </c>
      <c r="L849" s="110">
        <v>2994.0769192668763</v>
      </c>
      <c r="M849" s="111" t="s">
        <v>104</v>
      </c>
      <c r="O849" s="103">
        <v>21.790868532804392</v>
      </c>
      <c r="P849" s="103">
        <v>22.202566958253598</v>
      </c>
      <c r="Q849" s="103">
        <v>0.41169842544920499</v>
      </c>
      <c r="R849" s="104">
        <v>877.8078110695659</v>
      </c>
      <c r="S849" s="104">
        <v>4021.1715017815682</v>
      </c>
      <c r="T849" s="104">
        <v>3143.3636907120072</v>
      </c>
      <c r="X849" s="105">
        <v>844</v>
      </c>
      <c r="Y849" s="109">
        <v>23.396118126163618</v>
      </c>
      <c r="Z849" s="109">
        <v>0</v>
      </c>
      <c r="AA849" s="109">
        <v>4.6760009469053569</v>
      </c>
      <c r="AB849" s="110">
        <v>153.64263548609432</v>
      </c>
      <c r="AC849" s="109">
        <v>25</v>
      </c>
      <c r="AD849" s="109">
        <v>28.072119073068976</v>
      </c>
      <c r="AE849" s="109">
        <v>3.0721190730689756</v>
      </c>
      <c r="AF849" s="110">
        <v>1456.6240686385099</v>
      </c>
      <c r="AG849" s="110">
        <v>4500</v>
      </c>
      <c r="AH849" s="110">
        <v>3043.3759313614901</v>
      </c>
      <c r="AI849" s="111" t="s">
        <v>105</v>
      </c>
      <c r="AK849" s="103">
        <v>21.582418279234961</v>
      </c>
      <c r="AL849" s="103">
        <v>21.958094100519808</v>
      </c>
      <c r="AM849" s="103">
        <v>0.3756758212848299</v>
      </c>
      <c r="AN849" s="104">
        <v>866.22279824935174</v>
      </c>
      <c r="AO849" s="104">
        <v>4021.6836314945258</v>
      </c>
      <c r="AP849" s="104">
        <v>3155.4608332451699</v>
      </c>
      <c r="AT849" s="105">
        <v>844</v>
      </c>
      <c r="AU849" s="109">
        <v>22.536191819957374</v>
      </c>
      <c r="AV849" s="109">
        <v>4</v>
      </c>
      <c r="AW849" s="109">
        <v>6.7795735206705992</v>
      </c>
      <c r="AX849" s="110">
        <v>120.48052621130175</v>
      </c>
      <c r="AY849" s="109">
        <v>25</v>
      </c>
      <c r="AZ849" s="109">
        <v>25.315765340627973</v>
      </c>
      <c r="BA849" s="109">
        <v>0.31576534062797279</v>
      </c>
      <c r="BB849" s="110">
        <v>917.84532730549768</v>
      </c>
      <c r="BC849" s="110">
        <v>3950</v>
      </c>
      <c r="BD849" s="110">
        <v>3032.1546726945026</v>
      </c>
      <c r="BE849" s="111" t="s">
        <v>105</v>
      </c>
      <c r="BG849" s="103">
        <v>22.801492442646008</v>
      </c>
      <c r="BH849" s="103">
        <v>23.647377852426651</v>
      </c>
      <c r="BI849" s="103">
        <v>0.8458854097806493</v>
      </c>
      <c r="BJ849" s="104">
        <v>960.64763809508293</v>
      </c>
      <c r="BK849" s="104">
        <v>3584.9158095248654</v>
      </c>
      <c r="BL849" s="104">
        <v>2624.2681714297792</v>
      </c>
      <c r="BP849" s="105">
        <v>844</v>
      </c>
      <c r="BQ849" s="109">
        <v>19.654899461666467</v>
      </c>
      <c r="BR849" s="109">
        <v>2</v>
      </c>
      <c r="BS849" s="109">
        <v>6.7883605220150516</v>
      </c>
      <c r="BT849" s="110">
        <v>151.83981873735792</v>
      </c>
      <c r="BU849" s="109">
        <v>24.443259983681518</v>
      </c>
      <c r="BV849" s="109">
        <v>24.443259983681518</v>
      </c>
      <c r="BW849" s="109">
        <v>0</v>
      </c>
      <c r="BX849" s="110">
        <v>885.1376182478034</v>
      </c>
      <c r="BY849" s="110">
        <v>3806.4889975522278</v>
      </c>
      <c r="BZ849" s="110">
        <v>2921.3513793044244</v>
      </c>
      <c r="CA849" s="111" t="s">
        <v>104</v>
      </c>
      <c r="CC849" s="103">
        <v>22.840966376166964</v>
      </c>
      <c r="CD849" s="103">
        <v>23.733026193004761</v>
      </c>
      <c r="CE849" s="103">
        <v>0.89205981683779723</v>
      </c>
      <c r="CF849" s="104">
        <v>969.48229846240326</v>
      </c>
      <c r="CG849" s="104">
        <v>3657.3771839131941</v>
      </c>
      <c r="CH849" s="104">
        <v>2687.8948854507894</v>
      </c>
    </row>
    <row r="850" spans="2:86" x14ac:dyDescent="0.2">
      <c r="B850" s="105">
        <v>845</v>
      </c>
      <c r="C850" s="109">
        <v>23.654376626035269</v>
      </c>
      <c r="D850" s="109">
        <v>1</v>
      </c>
      <c r="E850" s="109">
        <v>4.4862341978033484</v>
      </c>
      <c r="F850" s="110">
        <v>149.74388523725978</v>
      </c>
      <c r="G850" s="109">
        <v>25</v>
      </c>
      <c r="H850" s="109">
        <v>27.140610823838617</v>
      </c>
      <c r="I850" s="109">
        <v>2.1406108238386174</v>
      </c>
      <c r="J850" s="110">
        <v>1285.0538335282108</v>
      </c>
      <c r="K850" s="110">
        <v>4550</v>
      </c>
      <c r="L850" s="110">
        <v>3264.9461664717892</v>
      </c>
      <c r="M850" s="111" t="s">
        <v>105</v>
      </c>
      <c r="O850" s="103">
        <v>21.794666321522968</v>
      </c>
      <c r="P850" s="103">
        <v>22.208410797147781</v>
      </c>
      <c r="Q850" s="103">
        <v>0.41374447562481381</v>
      </c>
      <c r="R850" s="104">
        <v>878.28975902513821</v>
      </c>
      <c r="S850" s="104">
        <v>4021.7973343238382</v>
      </c>
      <c r="T850" s="104">
        <v>3143.5075752987045</v>
      </c>
      <c r="X850" s="105">
        <v>845</v>
      </c>
      <c r="Y850" s="109">
        <v>23.223888429340839</v>
      </c>
      <c r="Z850" s="109">
        <v>1</v>
      </c>
      <c r="AA850" s="109">
        <v>5.2952376502590965</v>
      </c>
      <c r="AB850" s="110">
        <v>148.06372331228209</v>
      </c>
      <c r="AC850" s="109">
        <v>25</v>
      </c>
      <c r="AD850" s="109">
        <v>27.519126079599936</v>
      </c>
      <c r="AE850" s="109">
        <v>2.5191260795999355</v>
      </c>
      <c r="AF850" s="110">
        <v>1351.5064176402705</v>
      </c>
      <c r="AG850" s="110">
        <v>4570</v>
      </c>
      <c r="AH850" s="110">
        <v>3218.4935823597298</v>
      </c>
      <c r="AI850" s="111" t="s">
        <v>105</v>
      </c>
      <c r="AK850" s="103">
        <v>21.586462754644149</v>
      </c>
      <c r="AL850" s="103">
        <v>21.964675203453631</v>
      </c>
      <c r="AM850" s="103">
        <v>0.37821244880946314</v>
      </c>
      <c r="AN850" s="104">
        <v>866.79709839064276</v>
      </c>
      <c r="AO850" s="104">
        <v>4022.3325266051834</v>
      </c>
      <c r="AP850" s="104">
        <v>3155.5354282145363</v>
      </c>
      <c r="AT850" s="105">
        <v>845</v>
      </c>
      <c r="AU850" s="109">
        <v>24.35175794099645</v>
      </c>
      <c r="AV850" s="109">
        <v>2</v>
      </c>
      <c r="AW850" s="109">
        <v>3.0130530450084598</v>
      </c>
      <c r="AX850" s="110">
        <v>145.18453460152477</v>
      </c>
      <c r="AY850" s="109">
        <v>25</v>
      </c>
      <c r="AZ850" s="109">
        <v>25.364810986004908</v>
      </c>
      <c r="BA850" s="109">
        <v>0.36481098600490824</v>
      </c>
      <c r="BB850" s="110">
        <v>949.906182502261</v>
      </c>
      <c r="BC850" s="110">
        <v>3850</v>
      </c>
      <c r="BD850" s="110">
        <v>2900.0938174977391</v>
      </c>
      <c r="BE850" s="111" t="s">
        <v>105</v>
      </c>
      <c r="BG850" s="103">
        <v>22.804094226737554</v>
      </c>
      <c r="BH850" s="103">
        <v>23.649410317673489</v>
      </c>
      <c r="BI850" s="103">
        <v>0.8453160909359444</v>
      </c>
      <c r="BJ850" s="104">
        <v>960.63492631331633</v>
      </c>
      <c r="BK850" s="104">
        <v>3585.2295186260189</v>
      </c>
      <c r="BL850" s="104">
        <v>2624.5945923126997</v>
      </c>
      <c r="BP850" s="105">
        <v>845</v>
      </c>
      <c r="BQ850" s="109">
        <v>25.954443582058875</v>
      </c>
      <c r="BR850" s="109">
        <v>3</v>
      </c>
      <c r="BS850" s="109">
        <v>6.6510799118018467</v>
      </c>
      <c r="BT850" s="110">
        <v>159.29993266015146</v>
      </c>
      <c r="BU850" s="109">
        <v>25</v>
      </c>
      <c r="BV850" s="109">
        <v>29.605523493860723</v>
      </c>
      <c r="BW850" s="109">
        <v>4.6055234938607228</v>
      </c>
      <c r="BX850" s="110">
        <v>1600.1284567392597</v>
      </c>
      <c r="BY850" s="110">
        <v>3960</v>
      </c>
      <c r="BZ850" s="110">
        <v>2359.8715432607405</v>
      </c>
      <c r="CA850" s="111" t="s">
        <v>105</v>
      </c>
      <c r="CC850" s="103">
        <v>22.84352144554428</v>
      </c>
      <c r="CD850" s="103">
        <v>23.739975893952519</v>
      </c>
      <c r="CE850" s="103">
        <v>0.89645444840823851</v>
      </c>
      <c r="CF850" s="104">
        <v>970.22862527693201</v>
      </c>
      <c r="CG850" s="104">
        <v>3657.7353174233563</v>
      </c>
      <c r="CH850" s="104">
        <v>2687.5066921464222</v>
      </c>
    </row>
    <row r="851" spans="2:86" x14ac:dyDescent="0.2">
      <c r="B851" s="105">
        <v>846</v>
      </c>
      <c r="C851" s="109">
        <v>21.071741038806778</v>
      </c>
      <c r="D851" s="109">
        <v>3</v>
      </c>
      <c r="E851" s="109">
        <v>3.5071955903193044</v>
      </c>
      <c r="F851" s="110">
        <v>139.85515176011015</v>
      </c>
      <c r="G851" s="109">
        <v>21.578936629126083</v>
      </c>
      <c r="H851" s="109">
        <v>21.578936629126083</v>
      </c>
      <c r="I851" s="109">
        <v>0</v>
      </c>
      <c r="J851" s="110">
        <v>787.22325063389269</v>
      </c>
      <c r="K851" s="110">
        <v>4034.2085932426949</v>
      </c>
      <c r="L851" s="110">
        <v>3246.9853426088021</v>
      </c>
      <c r="M851" s="111" t="s">
        <v>104</v>
      </c>
      <c r="O851" s="103">
        <v>21.79441132188656</v>
      </c>
      <c r="P851" s="103">
        <v>22.207666737847518</v>
      </c>
      <c r="Q851" s="103">
        <v>0.41325541596095466</v>
      </c>
      <c r="R851" s="104">
        <v>878.18211539819822</v>
      </c>
      <c r="S851" s="104">
        <v>4021.8120048426549</v>
      </c>
      <c r="T851" s="104">
        <v>3143.6298894444612</v>
      </c>
      <c r="X851" s="105">
        <v>846</v>
      </c>
      <c r="Y851" s="109">
        <v>23.620221756455031</v>
      </c>
      <c r="Z851" s="109">
        <v>4</v>
      </c>
      <c r="AA851" s="109">
        <v>3.3964214664253287</v>
      </c>
      <c r="AB851" s="110">
        <v>133.58662851448219</v>
      </c>
      <c r="AC851" s="109">
        <v>23.016643222880361</v>
      </c>
      <c r="AD851" s="109">
        <v>23.016643222880361</v>
      </c>
      <c r="AE851" s="109">
        <v>0</v>
      </c>
      <c r="AF851" s="110">
        <v>824.08592520089303</v>
      </c>
      <c r="AG851" s="110">
        <v>4422.9957801184646</v>
      </c>
      <c r="AH851" s="110">
        <v>3598.9098549175715</v>
      </c>
      <c r="AI851" s="111" t="s">
        <v>104</v>
      </c>
      <c r="AK851" s="103">
        <v>21.588153275292182</v>
      </c>
      <c r="AL851" s="103">
        <v>21.965918664469502</v>
      </c>
      <c r="AM851" s="103">
        <v>0.37776538917730063</v>
      </c>
      <c r="AN851" s="104">
        <v>866.74661237032376</v>
      </c>
      <c r="AO851" s="104">
        <v>4022.8061238315581</v>
      </c>
      <c r="AP851" s="104">
        <v>3156.0595114612302</v>
      </c>
      <c r="AT851" s="105">
        <v>846</v>
      </c>
      <c r="AU851" s="109">
        <v>21.589895713787826</v>
      </c>
      <c r="AV851" s="109">
        <v>3</v>
      </c>
      <c r="AW851" s="109">
        <v>3.1546765318397592</v>
      </c>
      <c r="AX851" s="110">
        <v>138.75079205006668</v>
      </c>
      <c r="AY851" s="109">
        <v>21.744572245627584</v>
      </c>
      <c r="AZ851" s="109">
        <v>21.744572245627584</v>
      </c>
      <c r="BA851" s="109">
        <v>0</v>
      </c>
      <c r="BB851" s="110">
        <v>791.08795941889423</v>
      </c>
      <c r="BC851" s="110">
        <v>3411.6858368441376</v>
      </c>
      <c r="BD851" s="110">
        <v>2620.5978774252435</v>
      </c>
      <c r="BE851" s="111" t="s">
        <v>104</v>
      </c>
      <c r="BG851" s="103">
        <v>22.802841836688962</v>
      </c>
      <c r="BH851" s="103">
        <v>23.647158736028047</v>
      </c>
      <c r="BI851" s="103">
        <v>0.84431689933909337</v>
      </c>
      <c r="BJ851" s="104">
        <v>960.43451618696349</v>
      </c>
      <c r="BK851" s="104">
        <v>3585.0243842503905</v>
      </c>
      <c r="BL851" s="104">
        <v>2624.5898680634236</v>
      </c>
      <c r="BP851" s="105">
        <v>846</v>
      </c>
      <c r="BQ851" s="109">
        <v>23.602279214910268</v>
      </c>
      <c r="BR851" s="109">
        <v>6</v>
      </c>
      <c r="BS851" s="109">
        <v>5.1841812172184865</v>
      </c>
      <c r="BT851" s="110">
        <v>146.38835660943195</v>
      </c>
      <c r="BU851" s="109">
        <v>22.786460432128756</v>
      </c>
      <c r="BV851" s="109">
        <v>22.786460432128756</v>
      </c>
      <c r="BW851" s="109">
        <v>0</v>
      </c>
      <c r="BX851" s="110">
        <v>829.98216957329464</v>
      </c>
      <c r="BY851" s="110">
        <v>3837.9690648193132</v>
      </c>
      <c r="BZ851" s="110">
        <v>3007.9868952460183</v>
      </c>
      <c r="CA851" s="111" t="s">
        <v>104</v>
      </c>
      <c r="CC851" s="103">
        <v>22.843453997537882</v>
      </c>
      <c r="CD851" s="103">
        <v>23.738848807118213</v>
      </c>
      <c r="CE851" s="103">
        <v>0.8953948095803328</v>
      </c>
      <c r="CF851" s="104">
        <v>970.06284932456367</v>
      </c>
      <c r="CG851" s="104">
        <v>3657.948359677961</v>
      </c>
      <c r="CH851" s="104">
        <v>2687.8855103533956</v>
      </c>
    </row>
    <row r="852" spans="2:86" x14ac:dyDescent="0.2">
      <c r="B852" s="105">
        <v>847</v>
      </c>
      <c r="C852" s="109">
        <v>26.303229241246783</v>
      </c>
      <c r="D852" s="109">
        <v>3</v>
      </c>
      <c r="E852" s="109">
        <v>5.2960246776727882</v>
      </c>
      <c r="F852" s="110">
        <v>158.52865157966451</v>
      </c>
      <c r="G852" s="109">
        <v>25</v>
      </c>
      <c r="H852" s="109">
        <v>28.599253918919572</v>
      </c>
      <c r="I852" s="109">
        <v>3.5992539189195725</v>
      </c>
      <c r="J852" s="110">
        <v>1556.3943569851874</v>
      </c>
      <c r="K852" s="110">
        <v>4650</v>
      </c>
      <c r="L852" s="110">
        <v>3093.6056430148128</v>
      </c>
      <c r="M852" s="111" t="s">
        <v>105</v>
      </c>
      <c r="O852" s="103">
        <v>21.798195960231443</v>
      </c>
      <c r="P852" s="103">
        <v>22.215212885640991</v>
      </c>
      <c r="Q852" s="103">
        <v>0.41701692540954804</v>
      </c>
      <c r="R852" s="104">
        <v>878.98283823360202</v>
      </c>
      <c r="S852" s="104">
        <v>4022.5536671745999</v>
      </c>
      <c r="T852" s="104">
        <v>3143.5708289410027</v>
      </c>
      <c r="X852" s="105">
        <v>847</v>
      </c>
      <c r="Y852" s="109">
        <v>23.352037222804427</v>
      </c>
      <c r="Z852" s="109">
        <v>0</v>
      </c>
      <c r="AA852" s="109">
        <v>3.720111346559241</v>
      </c>
      <c r="AB852" s="110">
        <v>145.68408505723716</v>
      </c>
      <c r="AC852" s="109">
        <v>25</v>
      </c>
      <c r="AD852" s="109">
        <v>27.072148569363669</v>
      </c>
      <c r="AE852" s="109">
        <v>2.0721485693636694</v>
      </c>
      <c r="AF852" s="110">
        <v>1268.6708275426977</v>
      </c>
      <c r="AG852" s="110">
        <v>4500</v>
      </c>
      <c r="AH852" s="110">
        <v>3231.3291724573023</v>
      </c>
      <c r="AI852" s="111" t="s">
        <v>105</v>
      </c>
      <c r="AK852" s="103">
        <v>21.592181429630681</v>
      </c>
      <c r="AL852" s="103">
        <v>21.971947271204915</v>
      </c>
      <c r="AM852" s="103">
        <v>0.37976584157421489</v>
      </c>
      <c r="AN852" s="104">
        <v>867.22113918870912</v>
      </c>
      <c r="AO852" s="104">
        <v>4023.3695168376603</v>
      </c>
      <c r="AP852" s="104">
        <v>3156.1483776489467</v>
      </c>
      <c r="AT852" s="105">
        <v>847</v>
      </c>
      <c r="AU852" s="109">
        <v>22.822191879954453</v>
      </c>
      <c r="AV852" s="109">
        <v>2</v>
      </c>
      <c r="AW852" s="109">
        <v>3.3829156671484029</v>
      </c>
      <c r="AX852" s="110">
        <v>148.27504984476968</v>
      </c>
      <c r="AY852" s="109">
        <v>24.205107547102855</v>
      </c>
      <c r="AZ852" s="109">
        <v>24.205107547102855</v>
      </c>
      <c r="BA852" s="109">
        <v>0</v>
      </c>
      <c r="BB852" s="110">
        <v>874.42827625785537</v>
      </c>
      <c r="BC852" s="110">
        <v>3730.7661320654283</v>
      </c>
      <c r="BD852" s="110">
        <v>2856.3378558075729</v>
      </c>
      <c r="BE852" s="111" t="s">
        <v>104</v>
      </c>
      <c r="BG852" s="103">
        <v>22.804497404233725</v>
      </c>
      <c r="BH852" s="103">
        <v>23.647817471342183</v>
      </c>
      <c r="BI852" s="103">
        <v>0.84332006710846874</v>
      </c>
      <c r="BJ852" s="104">
        <v>960.33297399106141</v>
      </c>
      <c r="BK852" s="104">
        <v>3585.1964524296291</v>
      </c>
      <c r="BL852" s="104">
        <v>2624.863478438564</v>
      </c>
      <c r="BP852" s="105">
        <v>847</v>
      </c>
      <c r="BQ852" s="109">
        <v>19.753514085249833</v>
      </c>
      <c r="BR852" s="109">
        <v>1</v>
      </c>
      <c r="BS852" s="109">
        <v>3.7823149953983175</v>
      </c>
      <c r="BT852" s="110">
        <v>159.3439527736945</v>
      </c>
      <c r="BU852" s="109">
        <v>22.535829080648149</v>
      </c>
      <c r="BV852" s="109">
        <v>22.535829080648149</v>
      </c>
      <c r="BW852" s="109">
        <v>0</v>
      </c>
      <c r="BX852" s="110">
        <v>835.4188251931389</v>
      </c>
      <c r="BY852" s="110">
        <v>3450.3743620972223</v>
      </c>
      <c r="BZ852" s="110">
        <v>2614.9555369040836</v>
      </c>
      <c r="CA852" s="111" t="s">
        <v>104</v>
      </c>
      <c r="CC852" s="103">
        <v>22.843090804011446</v>
      </c>
      <c r="CD852" s="103">
        <v>23.73742847686264</v>
      </c>
      <c r="CE852" s="103">
        <v>0.89433767285119425</v>
      </c>
      <c r="CF852" s="104">
        <v>969.90388353456206</v>
      </c>
      <c r="CG852" s="104">
        <v>3657.703290023202</v>
      </c>
      <c r="CH852" s="104">
        <v>2687.7994064886389</v>
      </c>
    </row>
    <row r="853" spans="2:86" x14ac:dyDescent="0.2">
      <c r="B853" s="105">
        <v>848</v>
      </c>
      <c r="C853" s="109">
        <v>18.118453397534669</v>
      </c>
      <c r="D853" s="109">
        <v>1</v>
      </c>
      <c r="E853" s="109">
        <v>4.8761625745819988</v>
      </c>
      <c r="F853" s="110">
        <v>174.07036151412308</v>
      </c>
      <c r="G853" s="109">
        <v>21.994615972116669</v>
      </c>
      <c r="H853" s="109">
        <v>21.994615972116669</v>
      </c>
      <c r="I853" s="109">
        <v>0</v>
      </c>
      <c r="J853" s="110">
        <v>833.90884067762317</v>
      </c>
      <c r="K853" s="110">
        <v>4009.0308749810006</v>
      </c>
      <c r="L853" s="110">
        <v>3175.1220343033774</v>
      </c>
      <c r="M853" s="111" t="s">
        <v>104</v>
      </c>
      <c r="O853" s="103">
        <v>21.79842758760395</v>
      </c>
      <c r="P853" s="103">
        <v>22.214952747771271</v>
      </c>
      <c r="Q853" s="103">
        <v>0.41652516016731983</v>
      </c>
      <c r="R853" s="104">
        <v>878.92968493459728</v>
      </c>
      <c r="S853" s="104">
        <v>4022.5377204856927</v>
      </c>
      <c r="T853" s="104">
        <v>3143.6080355510994</v>
      </c>
      <c r="X853" s="105">
        <v>848</v>
      </c>
      <c r="Y853" s="109">
        <v>23.340126325941092</v>
      </c>
      <c r="Z853" s="109">
        <v>3</v>
      </c>
      <c r="AA853" s="109">
        <v>3.005921548048335</v>
      </c>
      <c r="AB853" s="110">
        <v>178.15011509709328</v>
      </c>
      <c r="AC853" s="109">
        <v>23.346047873989427</v>
      </c>
      <c r="AD853" s="109">
        <v>23.346047873989427</v>
      </c>
      <c r="AE853" s="109">
        <v>0</v>
      </c>
      <c r="AF853" s="110">
        <v>878.53155131677602</v>
      </c>
      <c r="AG853" s="110">
        <v>4412.2886173180968</v>
      </c>
      <c r="AH853" s="110">
        <v>3533.7570660013207</v>
      </c>
      <c r="AI853" s="111" t="s">
        <v>104</v>
      </c>
      <c r="AK853" s="103">
        <v>21.594249668362238</v>
      </c>
      <c r="AL853" s="103">
        <v>21.973567672859144</v>
      </c>
      <c r="AM853" s="103">
        <v>0.3793180044968868</v>
      </c>
      <c r="AN853" s="104">
        <v>867.2344769388601</v>
      </c>
      <c r="AO853" s="104">
        <v>4023.8281478523777</v>
      </c>
      <c r="AP853" s="104">
        <v>3156.5936709135131</v>
      </c>
      <c r="AT853" s="105">
        <v>848</v>
      </c>
      <c r="AU853" s="109">
        <v>26.452479329102918</v>
      </c>
      <c r="AV853" s="109">
        <v>7</v>
      </c>
      <c r="AW853" s="109">
        <v>6.7480245424099294</v>
      </c>
      <c r="AX853" s="110">
        <v>157.03879131598859</v>
      </c>
      <c r="AY853" s="109">
        <v>25</v>
      </c>
      <c r="AZ853" s="109">
        <v>26.200503871512851</v>
      </c>
      <c r="BA853" s="109">
        <v>1.2005038715128507</v>
      </c>
      <c r="BB853" s="110">
        <v>1087.1143720429161</v>
      </c>
      <c r="BC853" s="110">
        <v>4100</v>
      </c>
      <c r="BD853" s="110">
        <v>3012.8856279570837</v>
      </c>
      <c r="BE853" s="111" t="s">
        <v>105</v>
      </c>
      <c r="BG853" s="103">
        <v>22.807086440313636</v>
      </c>
      <c r="BH853" s="103">
        <v>23.650827714738611</v>
      </c>
      <c r="BI853" s="103">
        <v>0.84374127442498337</v>
      </c>
      <c r="BJ853" s="104">
        <v>960.4824803566886</v>
      </c>
      <c r="BK853" s="104">
        <v>3585.803532084783</v>
      </c>
      <c r="BL853" s="104">
        <v>2625.3210517280909</v>
      </c>
      <c r="BP853" s="105">
        <v>848</v>
      </c>
      <c r="BQ853" s="109">
        <v>25.056207171625029</v>
      </c>
      <c r="BR853" s="109">
        <v>5</v>
      </c>
      <c r="BS853" s="109">
        <v>3.042662262329888</v>
      </c>
      <c r="BT853" s="110">
        <v>146.12180376563356</v>
      </c>
      <c r="BU853" s="109">
        <v>23.098869433954917</v>
      </c>
      <c r="BV853" s="109">
        <v>23.098869433954917</v>
      </c>
      <c r="BW853" s="109">
        <v>0</v>
      </c>
      <c r="BX853" s="110">
        <v>839.08788678428107</v>
      </c>
      <c r="BY853" s="110">
        <v>3814.8304150932377</v>
      </c>
      <c r="BZ853" s="110">
        <v>2975.7425283089565</v>
      </c>
      <c r="CA853" s="111" t="s">
        <v>104</v>
      </c>
      <c r="CC853" s="103">
        <v>22.843392429754303</v>
      </c>
      <c r="CD853" s="103">
        <v>23.736675459123362</v>
      </c>
      <c r="CE853" s="103">
        <v>0.89328302936905846</v>
      </c>
      <c r="CF853" s="104">
        <v>969.74961938745082</v>
      </c>
      <c r="CG853" s="104">
        <v>3657.8885814442756</v>
      </c>
      <c r="CH853" s="104">
        <v>2688.1389620568234</v>
      </c>
    </row>
    <row r="854" spans="2:86" x14ac:dyDescent="0.2">
      <c r="B854" s="105">
        <v>849</v>
      </c>
      <c r="C854" s="109">
        <v>25.029832686608806</v>
      </c>
      <c r="D854" s="109">
        <v>1</v>
      </c>
      <c r="E854" s="109">
        <v>4.6047038493272758</v>
      </c>
      <c r="F854" s="110">
        <v>149.08415555718742</v>
      </c>
      <c r="G854" s="109">
        <v>25</v>
      </c>
      <c r="H854" s="109">
        <v>28.634536535936082</v>
      </c>
      <c r="I854" s="109">
        <v>3.6345365359360819</v>
      </c>
      <c r="J854" s="110">
        <v>1553.300732025682</v>
      </c>
      <c r="K854" s="110">
        <v>4550</v>
      </c>
      <c r="L854" s="110">
        <v>2996.699267974318</v>
      </c>
      <c r="M854" s="111" t="s">
        <v>105</v>
      </c>
      <c r="O854" s="103">
        <v>21.802198579844699</v>
      </c>
      <c r="P854" s="103">
        <v>22.222514094989371</v>
      </c>
      <c r="Q854" s="103">
        <v>0.42031551514466819</v>
      </c>
      <c r="R854" s="104">
        <v>879.72399712198364</v>
      </c>
      <c r="S854" s="104">
        <v>4023.1589952554386</v>
      </c>
      <c r="T854" s="104">
        <v>3143.434998133459</v>
      </c>
      <c r="X854" s="105">
        <v>849</v>
      </c>
      <c r="Y854" s="109">
        <v>17.830609486040295</v>
      </c>
      <c r="Z854" s="109">
        <v>1</v>
      </c>
      <c r="AA854" s="109">
        <v>4.3515975307420041</v>
      </c>
      <c r="AB854" s="110">
        <v>123.41934259627321</v>
      </c>
      <c r="AC854" s="109">
        <v>21.1822070167823</v>
      </c>
      <c r="AD854" s="109">
        <v>21.1822070167823</v>
      </c>
      <c r="AE854" s="109">
        <v>0</v>
      </c>
      <c r="AF854" s="110">
        <v>758.8855530997422</v>
      </c>
      <c r="AG854" s="110">
        <v>3882.7972630208142</v>
      </c>
      <c r="AH854" s="110">
        <v>3123.9117099210721</v>
      </c>
      <c r="AI854" s="111" t="s">
        <v>104</v>
      </c>
      <c r="AK854" s="103">
        <v>21.593764341328576</v>
      </c>
      <c r="AL854" s="103">
        <v>21.9726355637236</v>
      </c>
      <c r="AM854" s="103">
        <v>0.37887122239500587</v>
      </c>
      <c r="AN854" s="104">
        <v>867.10685747615207</v>
      </c>
      <c r="AO854" s="104">
        <v>4023.6620337359682</v>
      </c>
      <c r="AP854" s="104">
        <v>3156.5551762598116</v>
      </c>
      <c r="AT854" s="105">
        <v>849</v>
      </c>
      <c r="AU854" s="109">
        <v>22.926942935928722</v>
      </c>
      <c r="AV854" s="109">
        <v>4</v>
      </c>
      <c r="AW854" s="109">
        <v>3.8243147010620309</v>
      </c>
      <c r="AX854" s="110">
        <v>152.55840938196064</v>
      </c>
      <c r="AY854" s="109">
        <v>22.751257636990751</v>
      </c>
      <c r="AZ854" s="109">
        <v>22.751257636990751</v>
      </c>
      <c r="BA854" s="109">
        <v>0</v>
      </c>
      <c r="BB854" s="110">
        <v>835.09613849168318</v>
      </c>
      <c r="BC854" s="110">
        <v>3612.6886455486124</v>
      </c>
      <c r="BD854" s="110">
        <v>2777.5925070569292</v>
      </c>
      <c r="BE854" s="111" t="s">
        <v>104</v>
      </c>
      <c r="BG854" s="103">
        <v>22.807020682005838</v>
      </c>
      <c r="BH854" s="103">
        <v>23.64976815045387</v>
      </c>
      <c r="BI854" s="103">
        <v>0.84274746844803994</v>
      </c>
      <c r="BJ854" s="104">
        <v>960.33479326379688</v>
      </c>
      <c r="BK854" s="104">
        <v>3585.8351988850936</v>
      </c>
      <c r="BL854" s="104">
        <v>2625.5004056212929</v>
      </c>
      <c r="BP854" s="105">
        <v>849</v>
      </c>
      <c r="BQ854" s="109">
        <v>24.662282651071884</v>
      </c>
      <c r="BR854" s="109">
        <v>1</v>
      </c>
      <c r="BS854" s="109">
        <v>6.1411663013276581</v>
      </c>
      <c r="BT854" s="110">
        <v>154.40476716826498</v>
      </c>
      <c r="BU854" s="109">
        <v>25</v>
      </c>
      <c r="BV854" s="109">
        <v>29.803448952399542</v>
      </c>
      <c r="BW854" s="109">
        <v>4.8034489523995418</v>
      </c>
      <c r="BX854" s="110">
        <v>1624.9221100281964</v>
      </c>
      <c r="BY854" s="110">
        <v>3820</v>
      </c>
      <c r="BZ854" s="110">
        <v>2195.0778899718034</v>
      </c>
      <c r="CA854" s="111" t="s">
        <v>105</v>
      </c>
      <c r="CC854" s="103">
        <v>22.845932603570844</v>
      </c>
      <c r="CD854" s="103">
        <v>23.743821246512379</v>
      </c>
      <c r="CE854" s="103">
        <v>0.89788864294153248</v>
      </c>
      <c r="CF854" s="104">
        <v>970.52131843414202</v>
      </c>
      <c r="CG854" s="104">
        <v>3658.0795254001714</v>
      </c>
      <c r="CH854" s="104">
        <v>2687.5582069660281</v>
      </c>
    </row>
    <row r="855" spans="2:86" x14ac:dyDescent="0.2">
      <c r="B855" s="105">
        <v>850</v>
      </c>
      <c r="C855" s="109">
        <v>16.115890521720733</v>
      </c>
      <c r="D855" s="109">
        <v>4</v>
      </c>
      <c r="E855" s="109">
        <v>3.5165793151058047</v>
      </c>
      <c r="F855" s="110">
        <v>169.61356622749096</v>
      </c>
      <c r="G855" s="109">
        <v>15.632469836826537</v>
      </c>
      <c r="H855" s="109">
        <v>15.632469836826537</v>
      </c>
      <c r="I855" s="109">
        <v>0</v>
      </c>
      <c r="J855" s="110">
        <v>638.5876613322871</v>
      </c>
      <c r="K855" s="110">
        <v>3013.8445706287766</v>
      </c>
      <c r="L855" s="110">
        <v>2375.2569092964895</v>
      </c>
      <c r="M855" s="111" t="s">
        <v>104</v>
      </c>
      <c r="O855" s="103">
        <v>21.794940075441147</v>
      </c>
      <c r="P855" s="103">
        <v>22.214761101744472</v>
      </c>
      <c r="Q855" s="103">
        <v>0.41982102630332152</v>
      </c>
      <c r="R855" s="104">
        <v>879.44030731517228</v>
      </c>
      <c r="S855" s="104">
        <v>4021.9715665205836</v>
      </c>
      <c r="T855" s="104">
        <v>3142.5312592054152</v>
      </c>
      <c r="X855" s="105">
        <v>850</v>
      </c>
      <c r="Y855" s="109">
        <v>17.321922318532504</v>
      </c>
      <c r="Z855" s="109">
        <v>0</v>
      </c>
      <c r="AA855" s="109">
        <v>3.3075551967869177</v>
      </c>
      <c r="AB855" s="110">
        <v>146.48569627543429</v>
      </c>
      <c r="AC855" s="109">
        <v>20.629477515319422</v>
      </c>
      <c r="AD855" s="109">
        <v>20.629477515319422</v>
      </c>
      <c r="AE855" s="109">
        <v>0</v>
      </c>
      <c r="AF855" s="110">
        <v>765.37002173501696</v>
      </c>
      <c r="AG855" s="110">
        <v>3713.305952757496</v>
      </c>
      <c r="AH855" s="110">
        <v>2947.9359310224791</v>
      </c>
      <c r="AI855" s="111" t="s">
        <v>104</v>
      </c>
      <c r="AK855" s="103">
        <v>21.592629886239152</v>
      </c>
      <c r="AL855" s="103">
        <v>21.9710553777843</v>
      </c>
      <c r="AM855" s="103">
        <v>0.37842549154512939</v>
      </c>
      <c r="AN855" s="104">
        <v>866.98716708116251</v>
      </c>
      <c r="AO855" s="104">
        <v>4023.2969089348171</v>
      </c>
      <c r="AP855" s="104">
        <v>3156.3097418536499</v>
      </c>
      <c r="AT855" s="105">
        <v>850</v>
      </c>
      <c r="AU855" s="109">
        <v>23.345465453370522</v>
      </c>
      <c r="AV855" s="109">
        <v>1</v>
      </c>
      <c r="AW855" s="109">
        <v>3.6628698016071843</v>
      </c>
      <c r="AX855" s="110">
        <v>157.39382577257786</v>
      </c>
      <c r="AY855" s="109">
        <v>25</v>
      </c>
      <c r="AZ855" s="109">
        <v>26.008335254977705</v>
      </c>
      <c r="BA855" s="109">
        <v>1.0083352549777054</v>
      </c>
      <c r="BB855" s="110">
        <v>1058.6441140192337</v>
      </c>
      <c r="BC855" s="110">
        <v>3800</v>
      </c>
      <c r="BD855" s="110">
        <v>2741.3558859807663</v>
      </c>
      <c r="BE855" s="111" t="s">
        <v>105</v>
      </c>
      <c r="BG855" s="103">
        <v>22.809600657674064</v>
      </c>
      <c r="BH855" s="103">
        <v>23.652542935282721</v>
      </c>
      <c r="BI855" s="103">
        <v>0.84294227760866303</v>
      </c>
      <c r="BJ855" s="104">
        <v>960.45045128821505</v>
      </c>
      <c r="BK855" s="104">
        <v>3586.0871574746407</v>
      </c>
      <c r="BL855" s="104">
        <v>2625.6367061864216</v>
      </c>
      <c r="BP855" s="105">
        <v>850</v>
      </c>
      <c r="BQ855" s="109">
        <v>19.956666323332591</v>
      </c>
      <c r="BR855" s="109">
        <v>5</v>
      </c>
      <c r="BS855" s="109">
        <v>4.0825766853262255</v>
      </c>
      <c r="BT855" s="110">
        <v>148.7638513458821</v>
      </c>
      <c r="BU855" s="109">
        <v>19.039243008658815</v>
      </c>
      <c r="BV855" s="109">
        <v>19.039243008658815</v>
      </c>
      <c r="BW855" s="109">
        <v>0</v>
      </c>
      <c r="BX855" s="110">
        <v>719.94114160564664</v>
      </c>
      <c r="BY855" s="110">
        <v>3205.8864512988221</v>
      </c>
      <c r="BZ855" s="110">
        <v>2485.9453096931757</v>
      </c>
      <c r="CA855" s="111" t="s">
        <v>104</v>
      </c>
      <c r="CC855" s="103">
        <v>22.841454145223889</v>
      </c>
      <c r="CD855" s="103">
        <v>23.738286448585491</v>
      </c>
      <c r="CE855" s="103">
        <v>0.89683230336160125</v>
      </c>
      <c r="CF855" s="104">
        <v>970.2265182261084</v>
      </c>
      <c r="CG855" s="104">
        <v>3657.5475335482874</v>
      </c>
      <c r="CH855" s="104">
        <v>2687.3210153221776</v>
      </c>
    </row>
    <row r="856" spans="2:86" x14ac:dyDescent="0.2">
      <c r="B856" s="105">
        <v>851</v>
      </c>
      <c r="C856" s="109">
        <v>21.18069846984039</v>
      </c>
      <c r="D856" s="109">
        <v>2</v>
      </c>
      <c r="E856" s="109">
        <v>3.2774275923089808</v>
      </c>
      <c r="F856" s="110">
        <v>149.06036885394343</v>
      </c>
      <c r="G856" s="109">
        <v>22.458126062149372</v>
      </c>
      <c r="H856" s="109">
        <v>22.458126062149372</v>
      </c>
      <c r="I856" s="109">
        <v>0</v>
      </c>
      <c r="J856" s="110">
        <v>822.80415071842458</v>
      </c>
      <c r="K856" s="110">
        <v>4142.4626911868872</v>
      </c>
      <c r="L856" s="110">
        <v>3319.6585404684629</v>
      </c>
      <c r="M856" s="111" t="s">
        <v>104</v>
      </c>
      <c r="O856" s="103">
        <v>21.795719377423179</v>
      </c>
      <c r="P856" s="103">
        <v>22.215047077021094</v>
      </c>
      <c r="Q856" s="103">
        <v>0.41932769959791222</v>
      </c>
      <c r="R856" s="104">
        <v>879.3737548397354</v>
      </c>
      <c r="S856" s="104">
        <v>4022.1131542111434</v>
      </c>
      <c r="T856" s="104">
        <v>3142.7393993714122</v>
      </c>
      <c r="X856" s="105">
        <v>851</v>
      </c>
      <c r="Y856" s="109">
        <v>23.182464286844834</v>
      </c>
      <c r="Z856" s="109">
        <v>2</v>
      </c>
      <c r="AA856" s="109">
        <v>4.3180583239601784</v>
      </c>
      <c r="AB856" s="110">
        <v>189.40087199513448</v>
      </c>
      <c r="AC856" s="109">
        <v>25</v>
      </c>
      <c r="AD856" s="109">
        <v>25.500522610805014</v>
      </c>
      <c r="AE856" s="109">
        <v>0.50052261080501381</v>
      </c>
      <c r="AF856" s="110">
        <v>1029.4949419400368</v>
      </c>
      <c r="AG856" s="110">
        <v>4640</v>
      </c>
      <c r="AH856" s="110">
        <v>3610.5050580599632</v>
      </c>
      <c r="AI856" s="111" t="s">
        <v>105</v>
      </c>
      <c r="AK856" s="103">
        <v>21.596633846419834</v>
      </c>
      <c r="AL856" s="103">
        <v>21.975202812840728</v>
      </c>
      <c r="AM856" s="103">
        <v>0.37856896642087545</v>
      </c>
      <c r="AN856" s="104">
        <v>867.17812803869344</v>
      </c>
      <c r="AO856" s="104">
        <v>4024.021589417855</v>
      </c>
      <c r="AP856" s="104">
        <v>3156.8434613791565</v>
      </c>
      <c r="AT856" s="105">
        <v>851</v>
      </c>
      <c r="AU856" s="109">
        <v>21.328878477029473</v>
      </c>
      <c r="AV856" s="109">
        <v>2</v>
      </c>
      <c r="AW856" s="109">
        <v>3.0392091028471881</v>
      </c>
      <c r="AX856" s="110">
        <v>132.03403379763608</v>
      </c>
      <c r="AY856" s="109">
        <v>22.368087579876661</v>
      </c>
      <c r="AZ856" s="109">
        <v>22.368087579876661</v>
      </c>
      <c r="BA856" s="109">
        <v>0</v>
      </c>
      <c r="BB856" s="110">
        <v>803.07666119393593</v>
      </c>
      <c r="BC856" s="110">
        <v>3455.2131369814992</v>
      </c>
      <c r="BD856" s="110">
        <v>2652.1364757875635</v>
      </c>
      <c r="BE856" s="111" t="s">
        <v>104</v>
      </c>
      <c r="BG856" s="103">
        <v>22.809081840896397</v>
      </c>
      <c r="BH856" s="103">
        <v>23.651033587039002</v>
      </c>
      <c r="BI856" s="103">
        <v>0.84195174614261292</v>
      </c>
      <c r="BJ856" s="104">
        <v>960.26552321524889</v>
      </c>
      <c r="BK856" s="104">
        <v>3585.9333689664231</v>
      </c>
      <c r="BL856" s="104">
        <v>2625.6678457511703</v>
      </c>
      <c r="BP856" s="105">
        <v>851</v>
      </c>
      <c r="BQ856" s="109">
        <v>23.228458633528223</v>
      </c>
      <c r="BR856" s="109">
        <v>5</v>
      </c>
      <c r="BS856" s="109">
        <v>6.8909804549623708</v>
      </c>
      <c r="BT856" s="110">
        <v>160.15145683097387</v>
      </c>
      <c r="BU856" s="109">
        <v>25</v>
      </c>
      <c r="BV856" s="109">
        <v>25.119439088490594</v>
      </c>
      <c r="BW856" s="109">
        <v>0.11943908849059426</v>
      </c>
      <c r="BX856" s="110">
        <v>928.06732010456301</v>
      </c>
      <c r="BY856" s="110">
        <v>4100</v>
      </c>
      <c r="BZ856" s="110">
        <v>3171.9326798954371</v>
      </c>
      <c r="CA856" s="111" t="s">
        <v>105</v>
      </c>
      <c r="CC856" s="103">
        <v>22.843990626839371</v>
      </c>
      <c r="CD856" s="103">
        <v>23.739909424660588</v>
      </c>
      <c r="CE856" s="103">
        <v>0.89591879782121231</v>
      </c>
      <c r="CF856" s="104">
        <v>970.17697745275757</v>
      </c>
      <c r="CG856" s="104">
        <v>3658.0674541904164</v>
      </c>
      <c r="CH856" s="104">
        <v>2687.8904767376575</v>
      </c>
    </row>
    <row r="857" spans="2:86" x14ac:dyDescent="0.2">
      <c r="B857" s="105">
        <v>852</v>
      </c>
      <c r="C857" s="109">
        <v>19.722858000898174</v>
      </c>
      <c r="D857" s="109">
        <v>0</v>
      </c>
      <c r="E857" s="109">
        <v>4.4940862837335303</v>
      </c>
      <c r="F857" s="110">
        <v>118.76085918131744</v>
      </c>
      <c r="G857" s="109">
        <v>24.216944284631705</v>
      </c>
      <c r="H857" s="109">
        <v>24.216944284631705</v>
      </c>
      <c r="I857" s="109">
        <v>0</v>
      </c>
      <c r="J857" s="110">
        <v>845.26918772026852</v>
      </c>
      <c r="K857" s="110">
        <v>4359.0499712337069</v>
      </c>
      <c r="L857" s="110">
        <v>3513.7807835134381</v>
      </c>
      <c r="M857" s="111" t="s">
        <v>104</v>
      </c>
      <c r="O857" s="103">
        <v>21.798561190694549</v>
      </c>
      <c r="P857" s="103">
        <v>22.217396721630966</v>
      </c>
      <c r="Q857" s="103">
        <v>0.41883553093641229</v>
      </c>
      <c r="R857" s="104">
        <v>879.33372600508812</v>
      </c>
      <c r="S857" s="104">
        <v>4022.5086199588222</v>
      </c>
      <c r="T857" s="104">
        <v>3143.1748939537383</v>
      </c>
      <c r="X857" s="105">
        <v>852</v>
      </c>
      <c r="Y857" s="109">
        <v>22.599150188956376</v>
      </c>
      <c r="Z857" s="109">
        <v>3</v>
      </c>
      <c r="AA857" s="109">
        <v>3.6400729224965587</v>
      </c>
      <c r="AB857" s="110">
        <v>155.58402966747471</v>
      </c>
      <c r="AC857" s="109">
        <v>23.239223111452933</v>
      </c>
      <c r="AD857" s="109">
        <v>23.239223111452933</v>
      </c>
      <c r="AE857" s="109">
        <v>0</v>
      </c>
      <c r="AF857" s="110">
        <v>852.76072301106274</v>
      </c>
      <c r="AG857" s="110">
        <v>4393.0601600615282</v>
      </c>
      <c r="AH857" s="110">
        <v>3540.2994370504657</v>
      </c>
      <c r="AI857" s="111" t="s">
        <v>104</v>
      </c>
      <c r="AK857" s="103">
        <v>21.598561768092409</v>
      </c>
      <c r="AL857" s="103">
        <v>21.976686404740509</v>
      </c>
      <c r="AM857" s="103">
        <v>0.37812463664808105</v>
      </c>
      <c r="AN857" s="104">
        <v>867.16120620180664</v>
      </c>
      <c r="AO857" s="104">
        <v>4024.4547332801126</v>
      </c>
      <c r="AP857" s="104">
        <v>3157.2935270783009</v>
      </c>
      <c r="AT857" s="105">
        <v>852</v>
      </c>
      <c r="AU857" s="109">
        <v>22.942844650987521</v>
      </c>
      <c r="AV857" s="109">
        <v>4</v>
      </c>
      <c r="AW857" s="109">
        <v>3.7871617118526433</v>
      </c>
      <c r="AX857" s="110">
        <v>149.20925805674042</v>
      </c>
      <c r="AY857" s="109">
        <v>22.730006362840165</v>
      </c>
      <c r="AZ857" s="109">
        <v>22.730006362840165</v>
      </c>
      <c r="BA857" s="109">
        <v>0</v>
      </c>
      <c r="BB857" s="110">
        <v>831.10944894194529</v>
      </c>
      <c r="BC857" s="110">
        <v>3609.5009544260247</v>
      </c>
      <c r="BD857" s="110">
        <v>2778.3915054840795</v>
      </c>
      <c r="BE857" s="111" t="s">
        <v>104</v>
      </c>
      <c r="BG857" s="103">
        <v>22.808989029302431</v>
      </c>
      <c r="BH857" s="103">
        <v>23.649952569170221</v>
      </c>
      <c r="BI857" s="103">
        <v>0.8409635398677977</v>
      </c>
      <c r="BJ857" s="104">
        <v>960.11393157877774</v>
      </c>
      <c r="BK857" s="104">
        <v>3585.9610304517046</v>
      </c>
      <c r="BL857" s="104">
        <v>2625.8470988729227</v>
      </c>
      <c r="BP857" s="105">
        <v>852</v>
      </c>
      <c r="BQ857" s="109">
        <v>19.646406297679196</v>
      </c>
      <c r="BR857" s="109">
        <v>6</v>
      </c>
      <c r="BS857" s="109">
        <v>4.6825910038050065</v>
      </c>
      <c r="BT857" s="110">
        <v>163.24461593280827</v>
      </c>
      <c r="BU857" s="109">
        <v>18.3289973014842</v>
      </c>
      <c r="BV857" s="109">
        <v>18.3289973014842</v>
      </c>
      <c r="BW857" s="109">
        <v>0</v>
      </c>
      <c r="BX857" s="110">
        <v>713.1145349773343</v>
      </c>
      <c r="BY857" s="110">
        <v>3169.3495952226299</v>
      </c>
      <c r="BZ857" s="110">
        <v>2456.2350602452957</v>
      </c>
      <c r="CA857" s="111" t="s">
        <v>104</v>
      </c>
      <c r="CC857" s="103">
        <v>22.838691338898816</v>
      </c>
      <c r="CD857" s="103">
        <v>23.733558588835262</v>
      </c>
      <c r="CE857" s="103">
        <v>0.89486724993644562</v>
      </c>
      <c r="CF857" s="104">
        <v>969.87526097097896</v>
      </c>
      <c r="CG857" s="104">
        <v>3657.4938416798909</v>
      </c>
      <c r="CH857" s="104">
        <v>2687.6185807089105</v>
      </c>
    </row>
    <row r="858" spans="2:86" x14ac:dyDescent="0.2">
      <c r="B858" s="105">
        <v>853</v>
      </c>
      <c r="C858" s="109">
        <v>25.287824326518074</v>
      </c>
      <c r="D858" s="109">
        <v>0</v>
      </c>
      <c r="E858" s="109">
        <v>3.1753299523562055</v>
      </c>
      <c r="F858" s="110">
        <v>144.49930849453051</v>
      </c>
      <c r="G858" s="109">
        <v>25</v>
      </c>
      <c r="H858" s="109">
        <v>28.463154278874278</v>
      </c>
      <c r="I858" s="109">
        <v>3.4631542788742777</v>
      </c>
      <c r="J858" s="110">
        <v>1517.8670786919006</v>
      </c>
      <c r="K858" s="110">
        <v>4500</v>
      </c>
      <c r="L858" s="110">
        <v>2982.1329213080994</v>
      </c>
      <c r="M858" s="111" t="s">
        <v>105</v>
      </c>
      <c r="O858" s="103">
        <v>21.802314342874276</v>
      </c>
      <c r="P858" s="103">
        <v>22.224718828966537</v>
      </c>
      <c r="Q858" s="103">
        <v>0.42240448609225978</v>
      </c>
      <c r="R858" s="104">
        <v>880.08229968936348</v>
      </c>
      <c r="S858" s="104">
        <v>4023.0683988334308</v>
      </c>
      <c r="T858" s="104">
        <v>3142.9860991440719</v>
      </c>
      <c r="X858" s="105">
        <v>853</v>
      </c>
      <c r="Y858" s="109">
        <v>21.398958268644684</v>
      </c>
      <c r="Z858" s="109">
        <v>1</v>
      </c>
      <c r="AA858" s="109">
        <v>3.5669255001192326</v>
      </c>
      <c r="AB858" s="110">
        <v>138.37662245311094</v>
      </c>
      <c r="AC858" s="109">
        <v>23.965883768763916</v>
      </c>
      <c r="AD858" s="109">
        <v>23.965883768763916</v>
      </c>
      <c r="AE858" s="109">
        <v>0</v>
      </c>
      <c r="AF858" s="110">
        <v>857.35313551602849</v>
      </c>
      <c r="AG858" s="110">
        <v>4383.8590783775053</v>
      </c>
      <c r="AH858" s="110">
        <v>3526.5059428614768</v>
      </c>
      <c r="AI858" s="111" t="s">
        <v>104</v>
      </c>
      <c r="AK858" s="103">
        <v>21.601337057659432</v>
      </c>
      <c r="AL858" s="103">
        <v>21.979018406339598</v>
      </c>
      <c r="AM858" s="103">
        <v>0.37768134868014658</v>
      </c>
      <c r="AN858" s="104">
        <v>867.1497078774388</v>
      </c>
      <c r="AO858" s="104">
        <v>4024.8760748335676</v>
      </c>
      <c r="AP858" s="104">
        <v>3157.7263669561244</v>
      </c>
      <c r="AT858" s="105">
        <v>853</v>
      </c>
      <c r="AU858" s="109">
        <v>23.119991670354203</v>
      </c>
      <c r="AV858" s="109">
        <v>3</v>
      </c>
      <c r="AW858" s="109">
        <v>5.8220960424437571</v>
      </c>
      <c r="AX858" s="110">
        <v>165.76989088142054</v>
      </c>
      <c r="AY858" s="109">
        <v>25</v>
      </c>
      <c r="AZ858" s="109">
        <v>25.94208771279796</v>
      </c>
      <c r="BA858" s="109">
        <v>0.94208771279796011</v>
      </c>
      <c r="BB858" s="110">
        <v>1057.0830478011146</v>
      </c>
      <c r="BC858" s="110">
        <v>3900</v>
      </c>
      <c r="BD858" s="110">
        <v>2842.9169521988852</v>
      </c>
      <c r="BE858" s="111" t="s">
        <v>105</v>
      </c>
      <c r="BG858" s="103">
        <v>22.811557623640883</v>
      </c>
      <c r="BH858" s="103">
        <v>23.652639714707888</v>
      </c>
      <c r="BI858" s="103">
        <v>0.84108209106701237</v>
      </c>
      <c r="BJ858" s="104">
        <v>960.22761166813575</v>
      </c>
      <c r="BK858" s="104">
        <v>3586.329188680952</v>
      </c>
      <c r="BL858" s="104">
        <v>2626.1015770128124</v>
      </c>
      <c r="BP858" s="105">
        <v>853</v>
      </c>
      <c r="BQ858" s="109">
        <v>22.724347758111996</v>
      </c>
      <c r="BR858" s="109">
        <v>2</v>
      </c>
      <c r="BS858" s="109">
        <v>4.5474753320752228</v>
      </c>
      <c r="BT858" s="110">
        <v>144.54933425752625</v>
      </c>
      <c r="BU858" s="109">
        <v>25</v>
      </c>
      <c r="BV858" s="109">
        <v>25.271823090187219</v>
      </c>
      <c r="BW858" s="109">
        <v>0.27182309018721895</v>
      </c>
      <c r="BX858" s="110">
        <v>935.32279778560905</v>
      </c>
      <c r="BY858" s="110">
        <v>3890</v>
      </c>
      <c r="BZ858" s="110">
        <v>2954.6772022143909</v>
      </c>
      <c r="CA858" s="111" t="s">
        <v>105</v>
      </c>
      <c r="CC858" s="103">
        <v>22.841225112241254</v>
      </c>
      <c r="CD858" s="103">
        <v>23.735361946984561</v>
      </c>
      <c r="CE858" s="103">
        <v>0.89413683474330474</v>
      </c>
      <c r="CF858" s="104">
        <v>969.83475398014036</v>
      </c>
      <c r="CG858" s="104">
        <v>3657.7664163086365</v>
      </c>
      <c r="CH858" s="104">
        <v>2687.9316623284949</v>
      </c>
    </row>
    <row r="859" spans="2:86" x14ac:dyDescent="0.2">
      <c r="B859" s="105">
        <v>854</v>
      </c>
      <c r="C859" s="109">
        <v>21.007149029727444</v>
      </c>
      <c r="D859" s="109">
        <v>1</v>
      </c>
      <c r="E859" s="109">
        <v>4.148360760958635</v>
      </c>
      <c r="F859" s="110">
        <v>161.58669790150265</v>
      </c>
      <c r="G859" s="109">
        <v>24.155509790686079</v>
      </c>
      <c r="H859" s="109">
        <v>24.155509790686079</v>
      </c>
      <c r="I859" s="109">
        <v>0</v>
      </c>
      <c r="J859" s="110">
        <v>886.25199162208492</v>
      </c>
      <c r="K859" s="110">
        <v>4397.9917623234942</v>
      </c>
      <c r="L859" s="110">
        <v>3511.7397707014093</v>
      </c>
      <c r="M859" s="111" t="s">
        <v>104</v>
      </c>
      <c r="O859" s="103">
        <v>21.805069841056724</v>
      </c>
      <c r="P859" s="103">
        <v>22.226979708312815</v>
      </c>
      <c r="Q859" s="103">
        <v>0.42190986725608615</v>
      </c>
      <c r="R859" s="104">
        <v>880.08952415298495</v>
      </c>
      <c r="S859" s="104">
        <v>4023.5074191653862</v>
      </c>
      <c r="T859" s="104">
        <v>3143.4178950124065</v>
      </c>
      <c r="X859" s="105">
        <v>854</v>
      </c>
      <c r="Y859" s="109">
        <v>20.801798651752364</v>
      </c>
      <c r="Z859" s="109">
        <v>8</v>
      </c>
      <c r="AA859" s="109">
        <v>2.8309390093009532</v>
      </c>
      <c r="AB859" s="110">
        <v>121.65753321715516</v>
      </c>
      <c r="AC859" s="109">
        <v>15.632737661053316</v>
      </c>
      <c r="AD859" s="109">
        <v>15.632737661053316</v>
      </c>
      <c r="AE859" s="109">
        <v>0</v>
      </c>
      <c r="AF859" s="110">
        <v>590.63966304875464</v>
      </c>
      <c r="AG859" s="110">
        <v>3373.892778989597</v>
      </c>
      <c r="AH859" s="110">
        <v>2783.2531159408422</v>
      </c>
      <c r="AI859" s="111" t="s">
        <v>104</v>
      </c>
      <c r="AK859" s="103">
        <v>21.594348065391745</v>
      </c>
      <c r="AL859" s="103">
        <v>21.971587164249097</v>
      </c>
      <c r="AM859" s="103">
        <v>0.37723909885733609</v>
      </c>
      <c r="AN859" s="104">
        <v>866.82592562354114</v>
      </c>
      <c r="AO859" s="104">
        <v>4024.1137993115021</v>
      </c>
      <c r="AP859" s="104">
        <v>3157.2878736879566</v>
      </c>
      <c r="AT859" s="105">
        <v>854</v>
      </c>
      <c r="AU859" s="109">
        <v>24.175501443001753</v>
      </c>
      <c r="AV859" s="109">
        <v>2</v>
      </c>
      <c r="AW859" s="109">
        <v>3.4564873611587781</v>
      </c>
      <c r="AX859" s="110">
        <v>166.47137917284155</v>
      </c>
      <c r="AY859" s="109">
        <v>25</v>
      </c>
      <c r="AZ859" s="109">
        <v>25.631988804160532</v>
      </c>
      <c r="BA859" s="109">
        <v>0.63198880416053171</v>
      </c>
      <c r="BB859" s="110">
        <v>1011.2696997969214</v>
      </c>
      <c r="BC859" s="110">
        <v>3850</v>
      </c>
      <c r="BD859" s="110">
        <v>2838.7303002030785</v>
      </c>
      <c r="BE859" s="111" t="s">
        <v>105</v>
      </c>
      <c r="BG859" s="103">
        <v>22.814120202535918</v>
      </c>
      <c r="BH859" s="103">
        <v>23.654957453688514</v>
      </c>
      <c r="BI859" s="103">
        <v>0.84083725115260199</v>
      </c>
      <c r="BJ859" s="104">
        <v>960.28737992121398</v>
      </c>
      <c r="BK859" s="104">
        <v>3586.6379367035738</v>
      </c>
      <c r="BL859" s="104">
        <v>2626.3505567823559</v>
      </c>
      <c r="BP859" s="105">
        <v>854</v>
      </c>
      <c r="BQ859" s="109">
        <v>13.256996601255141</v>
      </c>
      <c r="BR859" s="109">
        <v>4</v>
      </c>
      <c r="BS859" s="109">
        <v>5.8097462931225561</v>
      </c>
      <c r="BT859" s="110">
        <v>135.07400452523197</v>
      </c>
      <c r="BU859" s="109">
        <v>15.066742894377697</v>
      </c>
      <c r="BV859" s="109">
        <v>15.066742894377697</v>
      </c>
      <c r="BW859" s="109">
        <v>0</v>
      </c>
      <c r="BX859" s="110">
        <v>587.07629135656293</v>
      </c>
      <c r="BY859" s="110">
        <v>2540.0114341566546</v>
      </c>
      <c r="BZ859" s="110">
        <v>1952.9351428000916</v>
      </c>
      <c r="CA859" s="111" t="s">
        <v>104</v>
      </c>
      <c r="CC859" s="103">
        <v>22.832121503086846</v>
      </c>
      <c r="CD859" s="103">
        <v>23.725211339194626</v>
      </c>
      <c r="CE859" s="103">
        <v>0.89308983610777393</v>
      </c>
      <c r="CF859" s="104">
        <v>969.38655905903545</v>
      </c>
      <c r="CG859" s="104">
        <v>3656.4575697253204</v>
      </c>
      <c r="CH859" s="104">
        <v>2687.0710106662837</v>
      </c>
    </row>
    <row r="860" spans="2:86" x14ac:dyDescent="0.2">
      <c r="B860" s="105">
        <v>855</v>
      </c>
      <c r="C860" s="109">
        <v>16.345464571541864</v>
      </c>
      <c r="D860" s="109">
        <v>2</v>
      </c>
      <c r="E860" s="109">
        <v>3.5707057512096618</v>
      </c>
      <c r="F860" s="110">
        <v>145.26471599822136</v>
      </c>
      <c r="G860" s="109">
        <v>17.916170322751526</v>
      </c>
      <c r="H860" s="109">
        <v>17.916170322751526</v>
      </c>
      <c r="I860" s="109">
        <v>0</v>
      </c>
      <c r="J860" s="110">
        <v>682.74982568076712</v>
      </c>
      <c r="K860" s="110">
        <v>3324.9106580952748</v>
      </c>
      <c r="L860" s="110">
        <v>2642.1608324145077</v>
      </c>
      <c r="M860" s="111" t="s">
        <v>104</v>
      </c>
      <c r="O860" s="103">
        <v>21.800521420567478</v>
      </c>
      <c r="P860" s="103">
        <v>22.221937825990519</v>
      </c>
      <c r="Q860" s="103">
        <v>0.4214164054230381</v>
      </c>
      <c r="R860" s="104">
        <v>879.85871748810507</v>
      </c>
      <c r="S860" s="104">
        <v>4022.6903469302169</v>
      </c>
      <c r="T860" s="104">
        <v>3142.8316294421165</v>
      </c>
      <c r="X860" s="105">
        <v>855</v>
      </c>
      <c r="Y860" s="109">
        <v>23.578633008661772</v>
      </c>
      <c r="Z860" s="109">
        <v>3</v>
      </c>
      <c r="AA860" s="109">
        <v>2.2304296318530752</v>
      </c>
      <c r="AB860" s="110">
        <v>160.47565253853193</v>
      </c>
      <c r="AC860" s="109">
        <v>22.809062640514846</v>
      </c>
      <c r="AD860" s="109">
        <v>22.809062640514846</v>
      </c>
      <c r="AE860" s="109">
        <v>0</v>
      </c>
      <c r="AF860" s="110">
        <v>844.74753175397723</v>
      </c>
      <c r="AG860" s="110">
        <v>4315.6312752926724</v>
      </c>
      <c r="AH860" s="110">
        <v>3470.8837435386949</v>
      </c>
      <c r="AI860" s="111" t="s">
        <v>104</v>
      </c>
      <c r="AK860" s="103">
        <v>21.595768784193055</v>
      </c>
      <c r="AL860" s="103">
        <v>21.97256666773011</v>
      </c>
      <c r="AM860" s="103">
        <v>0.37679788353703514</v>
      </c>
      <c r="AN860" s="104">
        <v>866.80010294065266</v>
      </c>
      <c r="AO860" s="104">
        <v>4024.4547554237606</v>
      </c>
      <c r="AP860" s="104">
        <v>3157.6546524831033</v>
      </c>
      <c r="AT860" s="105">
        <v>855</v>
      </c>
      <c r="AU860" s="109">
        <v>23.058719886054639</v>
      </c>
      <c r="AV860" s="109">
        <v>5</v>
      </c>
      <c r="AW860" s="109">
        <v>5.6654029546531159</v>
      </c>
      <c r="AX860" s="110">
        <v>152.50810694551944</v>
      </c>
      <c r="AY860" s="109">
        <v>23.724122840707757</v>
      </c>
      <c r="AZ860" s="109">
        <v>23.724122840707757</v>
      </c>
      <c r="BA860" s="109">
        <v>0</v>
      </c>
      <c r="BB860" s="110">
        <v>864.23179216675214</v>
      </c>
      <c r="BC860" s="110">
        <v>3808.6184261061635</v>
      </c>
      <c r="BD860" s="110">
        <v>2944.3866339394112</v>
      </c>
      <c r="BE860" s="111" t="s">
        <v>104</v>
      </c>
      <c r="BG860" s="103">
        <v>22.815184533106876</v>
      </c>
      <c r="BH860" s="103">
        <v>23.655038348878008</v>
      </c>
      <c r="BI860" s="103">
        <v>0.83985381577113694</v>
      </c>
      <c r="BJ860" s="104">
        <v>960.17503420454204</v>
      </c>
      <c r="BK860" s="104">
        <v>3586.8975630069685</v>
      </c>
      <c r="BL860" s="104">
        <v>2626.7225288024229</v>
      </c>
      <c r="BP860" s="105">
        <v>855</v>
      </c>
      <c r="BQ860" s="109">
        <v>22.194923414159636</v>
      </c>
      <c r="BR860" s="109">
        <v>5</v>
      </c>
      <c r="BS860" s="109">
        <v>3.2830431611259425</v>
      </c>
      <c r="BT860" s="110">
        <v>125.02418200094665</v>
      </c>
      <c r="BU860" s="109">
        <v>20.477966575285578</v>
      </c>
      <c r="BV860" s="109">
        <v>20.477966575285578</v>
      </c>
      <c r="BW860" s="109">
        <v>0</v>
      </c>
      <c r="BX860" s="110">
        <v>739.36317925951403</v>
      </c>
      <c r="BY860" s="110">
        <v>3421.6949862928368</v>
      </c>
      <c r="BZ860" s="110">
        <v>2682.3318070333225</v>
      </c>
      <c r="CA860" s="111" t="s">
        <v>104</v>
      </c>
      <c r="CC860" s="103">
        <v>22.829368105510472</v>
      </c>
      <c r="CD860" s="103">
        <v>23.721413392102335</v>
      </c>
      <c r="CE860" s="103">
        <v>0.89204528659185844</v>
      </c>
      <c r="CF860" s="104">
        <v>969.11752586628745</v>
      </c>
      <c r="CG860" s="104">
        <v>3656.1829936043464</v>
      </c>
      <c r="CH860" s="104">
        <v>2687.065467738058</v>
      </c>
    </row>
    <row r="861" spans="2:86" x14ac:dyDescent="0.2">
      <c r="B861" s="105">
        <v>856</v>
      </c>
      <c r="C861" s="109">
        <v>19.888153002796404</v>
      </c>
      <c r="D861" s="109">
        <v>1</v>
      </c>
      <c r="E861" s="109">
        <v>4.6469262706085797</v>
      </c>
      <c r="F861" s="110">
        <v>132.00672161780091</v>
      </c>
      <c r="G861" s="109">
        <v>23.535079273404982</v>
      </c>
      <c r="H861" s="109">
        <v>23.535079273404982</v>
      </c>
      <c r="I861" s="109">
        <v>0</v>
      </c>
      <c r="J861" s="110">
        <v>838.05909981995046</v>
      </c>
      <c r="K861" s="110">
        <v>4286.3142692128968</v>
      </c>
      <c r="L861" s="110">
        <v>3448.2551693929463</v>
      </c>
      <c r="M861" s="111" t="s">
        <v>104</v>
      </c>
      <c r="O861" s="103">
        <v>21.802547773199297</v>
      </c>
      <c r="P861" s="103">
        <v>22.223471869737498</v>
      </c>
      <c r="Q861" s="103">
        <v>0.42092409653819812</v>
      </c>
      <c r="R861" s="104">
        <v>879.80988615905358</v>
      </c>
      <c r="S861" s="104">
        <v>4022.9983188020424</v>
      </c>
      <c r="T861" s="104">
        <v>3143.1884326429936</v>
      </c>
      <c r="X861" s="105">
        <v>856</v>
      </c>
      <c r="Y861" s="109">
        <v>19.975595391823326</v>
      </c>
      <c r="Z861" s="109">
        <v>3</v>
      </c>
      <c r="AA861" s="109">
        <v>5.9840193610190955</v>
      </c>
      <c r="AB861" s="110">
        <v>169.21460646718589</v>
      </c>
      <c r="AC861" s="109">
        <v>22.95961475284242</v>
      </c>
      <c r="AD861" s="109">
        <v>22.95961475284242</v>
      </c>
      <c r="AE861" s="109">
        <v>0</v>
      </c>
      <c r="AF861" s="110">
        <v>858.00304905245844</v>
      </c>
      <c r="AG861" s="110">
        <v>4342.7306555116356</v>
      </c>
      <c r="AH861" s="110">
        <v>3484.727606459177</v>
      </c>
      <c r="AI861" s="111" t="s">
        <v>104</v>
      </c>
      <c r="AK861" s="103">
        <v>21.597362062193817</v>
      </c>
      <c r="AL861" s="103">
        <v>21.973719761287484</v>
      </c>
      <c r="AM861" s="103">
        <v>0.37635769909365074</v>
      </c>
      <c r="AN861" s="104">
        <v>866.78982600854033</v>
      </c>
      <c r="AO861" s="104">
        <v>4024.8265730640501</v>
      </c>
      <c r="AP861" s="104">
        <v>3158.0367470555052</v>
      </c>
      <c r="AT861" s="105">
        <v>856</v>
      </c>
      <c r="AU861" s="109">
        <v>18.649175403546145</v>
      </c>
      <c r="AV861" s="109">
        <v>3</v>
      </c>
      <c r="AW861" s="109">
        <v>4.280452419147732</v>
      </c>
      <c r="AX861" s="110">
        <v>153.04587421226353</v>
      </c>
      <c r="AY861" s="109">
        <v>19.929627822693877</v>
      </c>
      <c r="AZ861" s="109">
        <v>19.929627822693877</v>
      </c>
      <c r="BA861" s="109">
        <v>0</v>
      </c>
      <c r="BB861" s="110">
        <v>750.93470889307991</v>
      </c>
      <c r="BC861" s="110">
        <v>3139.4441734040815</v>
      </c>
      <c r="BD861" s="110">
        <v>2388.5094645110016</v>
      </c>
      <c r="BE861" s="111" t="s">
        <v>104</v>
      </c>
      <c r="BG861" s="103">
        <v>22.811813555641443</v>
      </c>
      <c r="BH861" s="103">
        <v>23.650686233777328</v>
      </c>
      <c r="BI861" s="103">
        <v>0.83887267813589028</v>
      </c>
      <c r="BJ861" s="104">
        <v>959.93059457216884</v>
      </c>
      <c r="BK861" s="104">
        <v>3586.3748370845351</v>
      </c>
      <c r="BL861" s="104">
        <v>2626.444242512363</v>
      </c>
      <c r="BP861" s="105">
        <v>856</v>
      </c>
      <c r="BQ861" s="109">
        <v>22.117306449761823</v>
      </c>
      <c r="BR861" s="109">
        <v>2</v>
      </c>
      <c r="BS861" s="109">
        <v>6.2002426827299111</v>
      </c>
      <c r="BT861" s="110">
        <v>117.37971134836572</v>
      </c>
      <c r="BU861" s="109">
        <v>25</v>
      </c>
      <c r="BV861" s="109">
        <v>26.317549132491735</v>
      </c>
      <c r="BW861" s="109">
        <v>1.3175491324917346</v>
      </c>
      <c r="BX861" s="110">
        <v>1065.0120812221257</v>
      </c>
      <c r="BY861" s="110">
        <v>3890</v>
      </c>
      <c r="BZ861" s="110">
        <v>2824.9879187778743</v>
      </c>
      <c r="CA861" s="111" t="s">
        <v>105</v>
      </c>
      <c r="CC861" s="103">
        <v>22.831903890433942</v>
      </c>
      <c r="CD861" s="103">
        <v>23.724446260957929</v>
      </c>
      <c r="CE861" s="103">
        <v>0.89254237052398444</v>
      </c>
      <c r="CF861" s="104">
        <v>969.22955221600216</v>
      </c>
      <c r="CG861" s="104">
        <v>3656.4561443127523</v>
      </c>
      <c r="CH861" s="104">
        <v>2687.2265920967493</v>
      </c>
    </row>
    <row r="862" spans="2:86" x14ac:dyDescent="0.2">
      <c r="B862" s="105">
        <v>857</v>
      </c>
      <c r="C862" s="109">
        <v>17.872831433815033</v>
      </c>
      <c r="D862" s="109">
        <v>4</v>
      </c>
      <c r="E862" s="109">
        <v>2.5710839753566437</v>
      </c>
      <c r="F862" s="110">
        <v>149.51812813210086</v>
      </c>
      <c r="G862" s="109">
        <v>16.443915409171677</v>
      </c>
      <c r="H862" s="109">
        <v>16.443915409171677</v>
      </c>
      <c r="I862" s="109">
        <v>0</v>
      </c>
      <c r="J862" s="110">
        <v>642.83559040725117</v>
      </c>
      <c r="K862" s="110">
        <v>3159.9047736509019</v>
      </c>
      <c r="L862" s="110">
        <v>2517.0691832436505</v>
      </c>
      <c r="M862" s="111" t="s">
        <v>104</v>
      </c>
      <c r="O862" s="103">
        <v>21.796294993311282</v>
      </c>
      <c r="P862" s="103">
        <v>22.216727929876861</v>
      </c>
      <c r="Q862" s="103">
        <v>0.42043293656557479</v>
      </c>
      <c r="R862" s="104">
        <v>879.53337006132676</v>
      </c>
      <c r="S862" s="104">
        <v>4021.9912084809789</v>
      </c>
      <c r="T862" s="104">
        <v>3142.457838419657</v>
      </c>
      <c r="X862" s="105">
        <v>857</v>
      </c>
      <c r="Y862" s="109">
        <v>15.798107434804411</v>
      </c>
      <c r="Z862" s="109">
        <v>2</v>
      </c>
      <c r="AA862" s="109">
        <v>3.2339727045621807</v>
      </c>
      <c r="AB862" s="110">
        <v>172.58066601958194</v>
      </c>
      <c r="AC862" s="109">
        <v>17.032080139366592</v>
      </c>
      <c r="AD862" s="109">
        <v>17.032080139366592</v>
      </c>
      <c r="AE862" s="109">
        <v>0</v>
      </c>
      <c r="AF862" s="110">
        <v>683.54307020057968</v>
      </c>
      <c r="AG862" s="110">
        <v>3205.7744250859864</v>
      </c>
      <c r="AH862" s="110">
        <v>2522.2313548854067</v>
      </c>
      <c r="AI862" s="111" t="s">
        <v>104</v>
      </c>
      <c r="AK862" s="103">
        <v>21.592035012108838</v>
      </c>
      <c r="AL862" s="103">
        <v>21.967953554027368</v>
      </c>
      <c r="AM862" s="103">
        <v>0.37591854191851232</v>
      </c>
      <c r="AN862" s="104">
        <v>866.57600248951121</v>
      </c>
      <c r="AO862" s="104">
        <v>4023.8708529380551</v>
      </c>
      <c r="AP862" s="104">
        <v>3157.2948504485389</v>
      </c>
      <c r="AT862" s="105">
        <v>857</v>
      </c>
      <c r="AU862" s="109">
        <v>19.124739948962674</v>
      </c>
      <c r="AV862" s="109">
        <v>4</v>
      </c>
      <c r="AW862" s="109">
        <v>4.8480508038918799</v>
      </c>
      <c r="AX862" s="110">
        <v>193.35639198107364</v>
      </c>
      <c r="AY862" s="109">
        <v>19.972790752854554</v>
      </c>
      <c r="AZ862" s="109">
        <v>19.972790752854554</v>
      </c>
      <c r="BA862" s="109">
        <v>0</v>
      </c>
      <c r="BB862" s="110">
        <v>792.54011456671026</v>
      </c>
      <c r="BC862" s="110">
        <v>3195.9186129281829</v>
      </c>
      <c r="BD862" s="110">
        <v>2403.3784983614728</v>
      </c>
      <c r="BE862" s="111" t="s">
        <v>104</v>
      </c>
      <c r="BG862" s="103">
        <v>22.808500810247292</v>
      </c>
      <c r="BH862" s="103">
        <v>23.646394640450694</v>
      </c>
      <c r="BI862" s="103">
        <v>0.83789383020340968</v>
      </c>
      <c r="BJ862" s="104">
        <v>959.73527312525459</v>
      </c>
      <c r="BK862" s="104">
        <v>3585.91922888832</v>
      </c>
      <c r="BL862" s="104">
        <v>2626.1839557630619</v>
      </c>
      <c r="BP862" s="105">
        <v>857</v>
      </c>
      <c r="BQ862" s="109">
        <v>24.747535509663159</v>
      </c>
      <c r="BR862" s="109">
        <v>2</v>
      </c>
      <c r="BS862" s="109">
        <v>6.0109486119032391</v>
      </c>
      <c r="BT862" s="110">
        <v>161.57365877583661</v>
      </c>
      <c r="BU862" s="109">
        <v>25</v>
      </c>
      <c r="BV862" s="109">
        <v>28.758484121566397</v>
      </c>
      <c r="BW862" s="109">
        <v>3.7584841215663971</v>
      </c>
      <c r="BX862" s="110">
        <v>1475.346277010796</v>
      </c>
      <c r="BY862" s="110">
        <v>3890</v>
      </c>
      <c r="BZ862" s="110">
        <v>2414.6537229892037</v>
      </c>
      <c r="CA862" s="111" t="s">
        <v>105</v>
      </c>
      <c r="CC862" s="103">
        <v>22.834433757539621</v>
      </c>
      <c r="CD862" s="103">
        <v>23.7303202841325</v>
      </c>
      <c r="CE862" s="103">
        <v>0.89588652659287882</v>
      </c>
      <c r="CF862" s="104">
        <v>969.82012015625276</v>
      </c>
      <c r="CG862" s="104">
        <v>3656.7286575632625</v>
      </c>
      <c r="CH862" s="104">
        <v>2686.9085374070091</v>
      </c>
    </row>
    <row r="863" spans="2:86" x14ac:dyDescent="0.2">
      <c r="B863" s="105">
        <v>858</v>
      </c>
      <c r="C863" s="109">
        <v>20.320897658951079</v>
      </c>
      <c r="D863" s="109">
        <v>3</v>
      </c>
      <c r="E863" s="109">
        <v>2.6174927861847053</v>
      </c>
      <c r="F863" s="110">
        <v>157.42973448154873</v>
      </c>
      <c r="G863" s="109">
        <v>19.938390445135784</v>
      </c>
      <c r="H863" s="109">
        <v>19.938390445135784</v>
      </c>
      <c r="I863" s="109">
        <v>0</v>
      </c>
      <c r="J863" s="110">
        <v>755.58144783562227</v>
      </c>
      <c r="K863" s="110">
        <v>3738.9102801244412</v>
      </c>
      <c r="L863" s="110">
        <v>2983.3288322888188</v>
      </c>
      <c r="M863" s="111" t="s">
        <v>104</v>
      </c>
      <c r="O863" s="103">
        <v>21.794129603394993</v>
      </c>
      <c r="P863" s="103">
        <v>22.21407252488299</v>
      </c>
      <c r="Q863" s="103">
        <v>0.4199429214879925</v>
      </c>
      <c r="R863" s="104">
        <v>879.38890395150668</v>
      </c>
      <c r="S863" s="104">
        <v>4021.6612773290481</v>
      </c>
      <c r="T863" s="104">
        <v>3142.2723733775465</v>
      </c>
      <c r="X863" s="105">
        <v>858</v>
      </c>
      <c r="Y863" s="109">
        <v>19.848917378185728</v>
      </c>
      <c r="Z863" s="109">
        <v>1</v>
      </c>
      <c r="AA863" s="109">
        <v>3.7661004802413731</v>
      </c>
      <c r="AB863" s="110">
        <v>123.17661814840983</v>
      </c>
      <c r="AC863" s="109">
        <v>22.615017858427102</v>
      </c>
      <c r="AD863" s="109">
        <v>22.615017858427102</v>
      </c>
      <c r="AE863" s="109">
        <v>0</v>
      </c>
      <c r="AF863" s="110">
        <v>801.62715390122287</v>
      </c>
      <c r="AG863" s="110">
        <v>4140.7032145168778</v>
      </c>
      <c r="AH863" s="110">
        <v>3339.076060615655</v>
      </c>
      <c r="AI863" s="111" t="s">
        <v>104</v>
      </c>
      <c r="AK863" s="103">
        <v>21.593227299808511</v>
      </c>
      <c r="AL863" s="103">
        <v>21.968707708228301</v>
      </c>
      <c r="AM863" s="103">
        <v>0.37548040841977276</v>
      </c>
      <c r="AN863" s="104">
        <v>866.50030453078364</v>
      </c>
      <c r="AO863" s="104">
        <v>4024.0070211916432</v>
      </c>
      <c r="AP863" s="104">
        <v>3157.5067166608546</v>
      </c>
      <c r="AT863" s="105">
        <v>858</v>
      </c>
      <c r="AU863" s="109">
        <v>23.561275128375943</v>
      </c>
      <c r="AV863" s="109">
        <v>4</v>
      </c>
      <c r="AW863" s="109">
        <v>6.307612313080817</v>
      </c>
      <c r="AX863" s="110">
        <v>162.08697418983297</v>
      </c>
      <c r="AY863" s="109">
        <v>25</v>
      </c>
      <c r="AZ863" s="109">
        <v>25.86888744145676</v>
      </c>
      <c r="BA863" s="109">
        <v>0.86888744145676</v>
      </c>
      <c r="BB863" s="110">
        <v>1042.4200904083468</v>
      </c>
      <c r="BC863" s="110">
        <v>3950</v>
      </c>
      <c r="BD863" s="110">
        <v>2907.5799095916532</v>
      </c>
      <c r="BE863" s="111" t="s">
        <v>105</v>
      </c>
      <c r="BG863" s="103">
        <v>22.811055005107143</v>
      </c>
      <c r="BH863" s="103">
        <v>23.64898495840059</v>
      </c>
      <c r="BI863" s="103">
        <v>0.83792995329344855</v>
      </c>
      <c r="BJ863" s="104">
        <v>959.83164237616722</v>
      </c>
      <c r="BK863" s="104">
        <v>3586.3435654513873</v>
      </c>
      <c r="BL863" s="104">
        <v>2626.5119230752161</v>
      </c>
      <c r="BP863" s="105">
        <v>858</v>
      </c>
      <c r="BQ863" s="109">
        <v>21.669424198522417</v>
      </c>
      <c r="BR863" s="109">
        <v>6</v>
      </c>
      <c r="BS863" s="109">
        <v>6.3474209235098016</v>
      </c>
      <c r="BT863" s="110">
        <v>159.68477636897171</v>
      </c>
      <c r="BU863" s="109">
        <v>22.016845122032219</v>
      </c>
      <c r="BV863" s="109">
        <v>22.016845122032219</v>
      </c>
      <c r="BW863" s="109">
        <v>0</v>
      </c>
      <c r="BX863" s="110">
        <v>820.19013002993825</v>
      </c>
      <c r="BY863" s="110">
        <v>3722.5267683048328</v>
      </c>
      <c r="BZ863" s="110">
        <v>2902.3366382748945</v>
      </c>
      <c r="CA863" s="111" t="s">
        <v>104</v>
      </c>
      <c r="CC863" s="103">
        <v>22.833480857032033</v>
      </c>
      <c r="CD863" s="103">
        <v>23.728323226834011</v>
      </c>
      <c r="CE863" s="103">
        <v>0.89484236980197795</v>
      </c>
      <c r="CF863" s="104">
        <v>969.64572622836658</v>
      </c>
      <c r="CG863" s="104">
        <v>3656.8053453380198</v>
      </c>
      <c r="CH863" s="104">
        <v>2687.1596191096523</v>
      </c>
    </row>
    <row r="864" spans="2:86" x14ac:dyDescent="0.2">
      <c r="B864" s="105">
        <v>859</v>
      </c>
      <c r="C864" s="109">
        <v>19.622049388060898</v>
      </c>
      <c r="D864" s="109">
        <v>3</v>
      </c>
      <c r="E864" s="109">
        <v>4.8190301910971503</v>
      </c>
      <c r="F864" s="110">
        <v>148.69039081672736</v>
      </c>
      <c r="G864" s="109">
        <v>21.44107957915805</v>
      </c>
      <c r="H864" s="109">
        <v>21.44107957915805</v>
      </c>
      <c r="I864" s="109">
        <v>0</v>
      </c>
      <c r="J864" s="110">
        <v>791.92277819146886</v>
      </c>
      <c r="K864" s="110">
        <v>4009.3943242484488</v>
      </c>
      <c r="L864" s="110">
        <v>3217.4715460569801</v>
      </c>
      <c r="M864" s="111" t="s">
        <v>104</v>
      </c>
      <c r="O864" s="103">
        <v>21.793718602202635</v>
      </c>
      <c r="P864" s="103">
        <v>22.21317264950962</v>
      </c>
      <c r="Q864" s="103">
        <v>0.41945404730698205</v>
      </c>
      <c r="R864" s="104">
        <v>879.28708075504574</v>
      </c>
      <c r="S864" s="104">
        <v>4021.6469968248803</v>
      </c>
      <c r="T864" s="104">
        <v>3142.3599160698391</v>
      </c>
      <c r="X864" s="105">
        <v>859</v>
      </c>
      <c r="Y864" s="109">
        <v>20.574965334287715</v>
      </c>
      <c r="Z864" s="109">
        <v>1</v>
      </c>
      <c r="AA864" s="109">
        <v>3.1715180105139944</v>
      </c>
      <c r="AB864" s="110">
        <v>126.32213936677459</v>
      </c>
      <c r="AC864" s="109">
        <v>22.74648334480171</v>
      </c>
      <c r="AD864" s="109">
        <v>22.74648334480171</v>
      </c>
      <c r="AE864" s="109">
        <v>0</v>
      </c>
      <c r="AF864" s="110">
        <v>808.7166397108258</v>
      </c>
      <c r="AG864" s="110">
        <v>4164.3670020643076</v>
      </c>
      <c r="AH864" s="110">
        <v>3355.6503623534818</v>
      </c>
      <c r="AI864" s="111" t="s">
        <v>104</v>
      </c>
      <c r="AK864" s="103">
        <v>21.594569856321893</v>
      </c>
      <c r="AL864" s="103">
        <v>21.96961315134422</v>
      </c>
      <c r="AM864" s="103">
        <v>0.37504329502231087</v>
      </c>
      <c r="AN864" s="104">
        <v>866.43303600363583</v>
      </c>
      <c r="AO864" s="104">
        <v>4024.1704204708899</v>
      </c>
      <c r="AP864" s="104">
        <v>3157.7373844672484</v>
      </c>
      <c r="AT864" s="105">
        <v>859</v>
      </c>
      <c r="AU864" s="109">
        <v>23.242201444231167</v>
      </c>
      <c r="AV864" s="109">
        <v>2</v>
      </c>
      <c r="AW864" s="109">
        <v>6.0870849977110666</v>
      </c>
      <c r="AX864" s="110">
        <v>172.81186557782709</v>
      </c>
      <c r="AY864" s="109">
        <v>25</v>
      </c>
      <c r="AZ864" s="109">
        <v>27.329286441942234</v>
      </c>
      <c r="BA864" s="109">
        <v>2.3292864419422337</v>
      </c>
      <c r="BB864" s="110">
        <v>1272.2048318691623</v>
      </c>
      <c r="BC864" s="110">
        <v>3850</v>
      </c>
      <c r="BD864" s="110">
        <v>2577.7951681308377</v>
      </c>
      <c r="BE864" s="111" t="s">
        <v>105</v>
      </c>
      <c r="BG864" s="103">
        <v>22.813603253063945</v>
      </c>
      <c r="BH864" s="103">
        <v>23.653269360593303</v>
      </c>
      <c r="BI864" s="103">
        <v>0.83966610752936099</v>
      </c>
      <c r="BJ864" s="104">
        <v>960.19528986102512</v>
      </c>
      <c r="BK864" s="104">
        <v>3586.6504996010362</v>
      </c>
      <c r="BL864" s="104">
        <v>2626.4552097400069</v>
      </c>
      <c r="BP864" s="105">
        <v>859</v>
      </c>
      <c r="BQ864" s="109">
        <v>16.093962943623403</v>
      </c>
      <c r="BR864" s="109">
        <v>6</v>
      </c>
      <c r="BS864" s="109">
        <v>4.4610853408701576</v>
      </c>
      <c r="BT864" s="110">
        <v>143.62514490025563</v>
      </c>
      <c r="BU864" s="109">
        <v>14.555048284493559</v>
      </c>
      <c r="BV864" s="109">
        <v>14.555048284493559</v>
      </c>
      <c r="BW864" s="109">
        <v>0</v>
      </c>
      <c r="BX864" s="110">
        <v>580.27659343506241</v>
      </c>
      <c r="BY864" s="110">
        <v>2603.2572426740339</v>
      </c>
      <c r="BZ864" s="110">
        <v>2022.9806492389716</v>
      </c>
      <c r="CA864" s="111" t="s">
        <v>104</v>
      </c>
      <c r="CC864" s="103">
        <v>22.823843566493569</v>
      </c>
      <c r="CD864" s="103">
        <v>23.717644210603112</v>
      </c>
      <c r="CE864" s="103">
        <v>0.89380064410954263</v>
      </c>
      <c r="CF864" s="104">
        <v>969.19244435084249</v>
      </c>
      <c r="CG864" s="104">
        <v>3655.5788632627414</v>
      </c>
      <c r="CH864" s="104">
        <v>2686.3864189118985</v>
      </c>
    </row>
    <row r="865" spans="2:86" x14ac:dyDescent="0.2">
      <c r="B865" s="105">
        <v>860</v>
      </c>
      <c r="C865" s="109">
        <v>19.447865204462097</v>
      </c>
      <c r="D865" s="109">
        <v>2</v>
      </c>
      <c r="E865" s="109">
        <v>3.3842439103189887</v>
      </c>
      <c r="F865" s="110">
        <v>137.72465773623759</v>
      </c>
      <c r="G865" s="109">
        <v>20.832109114781087</v>
      </c>
      <c r="H865" s="109">
        <v>20.832109114781087</v>
      </c>
      <c r="I865" s="109">
        <v>0</v>
      </c>
      <c r="J865" s="110">
        <v>762.68793117967016</v>
      </c>
      <c r="K865" s="110">
        <v>3849.7796406605958</v>
      </c>
      <c r="L865" s="110">
        <v>3087.0917094809256</v>
      </c>
      <c r="M865" s="111" t="s">
        <v>104</v>
      </c>
      <c r="O865" s="103">
        <v>21.792600451635867</v>
      </c>
      <c r="P865" s="103">
        <v>22.21156676167854</v>
      </c>
      <c r="Q865" s="103">
        <v>0.4189663100426716</v>
      </c>
      <c r="R865" s="104">
        <v>879.15150034856265</v>
      </c>
      <c r="S865" s="104">
        <v>4021.4471510618982</v>
      </c>
      <c r="T865" s="104">
        <v>3142.2956507133408</v>
      </c>
      <c r="X865" s="105">
        <v>860</v>
      </c>
      <c r="Y865" s="109">
        <v>16.913123843681504</v>
      </c>
      <c r="Z865" s="109">
        <v>0</v>
      </c>
      <c r="AA865" s="109">
        <v>2.6615002426578749</v>
      </c>
      <c r="AB865" s="110">
        <v>144.71545515219273</v>
      </c>
      <c r="AC865" s="109">
        <v>19.57462408633938</v>
      </c>
      <c r="AD865" s="109">
        <v>19.57462408633938</v>
      </c>
      <c r="AE865" s="109">
        <v>0</v>
      </c>
      <c r="AF865" s="110">
        <v>731.9541777423741</v>
      </c>
      <c r="AG865" s="110">
        <v>3523.4323355410884</v>
      </c>
      <c r="AH865" s="110">
        <v>2791.4781577987142</v>
      </c>
      <c r="AI865" s="111" t="s">
        <v>104</v>
      </c>
      <c r="AK865" s="103">
        <v>21.592221082170752</v>
      </c>
      <c r="AL865" s="103">
        <v>21.966828280338405</v>
      </c>
      <c r="AM865" s="103">
        <v>0.37460719816763377</v>
      </c>
      <c r="AN865" s="104">
        <v>866.27666523821574</v>
      </c>
      <c r="AO865" s="104">
        <v>4023.5881668837624</v>
      </c>
      <c r="AP865" s="104">
        <v>3157.3115016455408</v>
      </c>
      <c r="AT865" s="105">
        <v>860</v>
      </c>
      <c r="AU865" s="109">
        <v>19.2459352430572</v>
      </c>
      <c r="AV865" s="109">
        <v>3</v>
      </c>
      <c r="AW865" s="109">
        <v>5.3223070272472661</v>
      </c>
      <c r="AX865" s="110">
        <v>171.35403165328319</v>
      </c>
      <c r="AY865" s="109">
        <v>21.568242270304467</v>
      </c>
      <c r="AZ865" s="109">
        <v>21.568242270304467</v>
      </c>
      <c r="BA865" s="109">
        <v>0</v>
      </c>
      <c r="BB865" s="110">
        <v>818.40129976241712</v>
      </c>
      <c r="BC865" s="110">
        <v>3385.2363405456699</v>
      </c>
      <c r="BD865" s="110">
        <v>2566.8350407832527</v>
      </c>
      <c r="BE865" s="111" t="s">
        <v>104</v>
      </c>
      <c r="BG865" s="103">
        <v>22.812155158897944</v>
      </c>
      <c r="BH865" s="103">
        <v>23.650844910488313</v>
      </c>
      <c r="BI865" s="103">
        <v>0.8386897515903734</v>
      </c>
      <c r="BJ865" s="104">
        <v>960.03041312835239</v>
      </c>
      <c r="BK865" s="104">
        <v>3586.4162970905068</v>
      </c>
      <c r="BL865" s="104">
        <v>2626.3858839621503</v>
      </c>
      <c r="BP865" s="105">
        <v>860</v>
      </c>
      <c r="BQ865" s="109">
        <v>16.884455559707604</v>
      </c>
      <c r="BR865" s="109">
        <v>5</v>
      </c>
      <c r="BS865" s="109">
        <v>6.553467753872269</v>
      </c>
      <c r="BT865" s="110">
        <v>144.88158988458872</v>
      </c>
      <c r="BU865" s="109">
        <v>18.437923313579873</v>
      </c>
      <c r="BV865" s="109">
        <v>18.437923313579873</v>
      </c>
      <c r="BW865" s="109">
        <v>0</v>
      </c>
      <c r="BX865" s="110">
        <v>698.01928929198493</v>
      </c>
      <c r="BY865" s="110">
        <v>3115.6884970369811</v>
      </c>
      <c r="BZ865" s="110">
        <v>2417.6692077449961</v>
      </c>
      <c r="CA865" s="111" t="s">
        <v>104</v>
      </c>
      <c r="CC865" s="103">
        <v>22.81874365922274</v>
      </c>
      <c r="CD865" s="103">
        <v>23.711505000257738</v>
      </c>
      <c r="CE865" s="103">
        <v>0.8927613410349966</v>
      </c>
      <c r="CF865" s="104">
        <v>968.87712672868088</v>
      </c>
      <c r="CG865" s="104">
        <v>3654.9510837671305</v>
      </c>
      <c r="CH865" s="104">
        <v>2686.073957038448</v>
      </c>
    </row>
    <row r="866" spans="2:86" x14ac:dyDescent="0.2">
      <c r="B866" s="105">
        <v>861</v>
      </c>
      <c r="C866" s="109">
        <v>16.544043409591712</v>
      </c>
      <c r="D866" s="109">
        <v>2</v>
      </c>
      <c r="E866" s="109">
        <v>5.2487849680310665</v>
      </c>
      <c r="F866" s="110">
        <v>142.52374112601154</v>
      </c>
      <c r="G866" s="109">
        <v>19.792828377622779</v>
      </c>
      <c r="H866" s="109">
        <v>19.792828377622779</v>
      </c>
      <c r="I866" s="109">
        <v>0</v>
      </c>
      <c r="J866" s="110">
        <v>736.30859245469492</v>
      </c>
      <c r="K866" s="110">
        <v>3662.7091079721004</v>
      </c>
      <c r="L866" s="110">
        <v>2926.4005155174054</v>
      </c>
      <c r="M866" s="111" t="s">
        <v>104</v>
      </c>
      <c r="O866" s="103">
        <v>21.790277835986608</v>
      </c>
      <c r="P866" s="103">
        <v>22.208757541720288</v>
      </c>
      <c r="Q866" s="103">
        <v>0.41847970573367899</v>
      </c>
      <c r="R866" s="104">
        <v>878.98559685507382</v>
      </c>
      <c r="S866" s="104">
        <v>4021.0304982824678</v>
      </c>
      <c r="T866" s="104">
        <v>3142.0449014273986</v>
      </c>
      <c r="X866" s="105">
        <v>861</v>
      </c>
      <c r="Y866" s="109">
        <v>18.297699165322179</v>
      </c>
      <c r="Z866" s="109">
        <v>2</v>
      </c>
      <c r="AA866" s="109">
        <v>4.4158765418558925</v>
      </c>
      <c r="AB866" s="110">
        <v>159.51241961160008</v>
      </c>
      <c r="AC866" s="109">
        <v>20.713575707178073</v>
      </c>
      <c r="AD866" s="109">
        <v>20.713575707178073</v>
      </c>
      <c r="AE866" s="109">
        <v>0</v>
      </c>
      <c r="AF866" s="110">
        <v>780.91969082694231</v>
      </c>
      <c r="AG866" s="110">
        <v>3868.443627292053</v>
      </c>
      <c r="AH866" s="110">
        <v>3087.5239364651106</v>
      </c>
      <c r="AI866" s="111" t="s">
        <v>104</v>
      </c>
      <c r="AK866" s="103">
        <v>21.59120058812314</v>
      </c>
      <c r="AL866" s="103">
        <v>21.965372702436937</v>
      </c>
      <c r="AM866" s="103">
        <v>0.3741721143137805</v>
      </c>
      <c r="AN866" s="104">
        <v>866.17752821799354</v>
      </c>
      <c r="AO866" s="104">
        <v>4023.4079757808681</v>
      </c>
      <c r="AP866" s="104">
        <v>3157.2304475628689</v>
      </c>
      <c r="AT866" s="105">
        <v>861</v>
      </c>
      <c r="AU866" s="109">
        <v>20.979068285591545</v>
      </c>
      <c r="AV866" s="109">
        <v>2</v>
      </c>
      <c r="AW866" s="109">
        <v>4.9181433981774729</v>
      </c>
      <c r="AX866" s="110">
        <v>132.71399569941687</v>
      </c>
      <c r="AY866" s="109">
        <v>23.897211683769019</v>
      </c>
      <c r="AZ866" s="109">
        <v>23.897211683769019</v>
      </c>
      <c r="BA866" s="109">
        <v>0</v>
      </c>
      <c r="BB866" s="110">
        <v>849.63034621248744</v>
      </c>
      <c r="BC866" s="110">
        <v>3684.5817525653529</v>
      </c>
      <c r="BD866" s="110">
        <v>2834.9514063528654</v>
      </c>
      <c r="BE866" s="111" t="s">
        <v>104</v>
      </c>
      <c r="BG866" s="103">
        <v>22.813415387149824</v>
      </c>
      <c r="BH866" s="103">
        <v>23.651131050759254</v>
      </c>
      <c r="BI866" s="103">
        <v>0.83771566360943217</v>
      </c>
      <c r="BJ866" s="104">
        <v>959.90219005411791</v>
      </c>
      <c r="BK866" s="104">
        <v>3586.5303103953556</v>
      </c>
      <c r="BL866" s="104">
        <v>2626.6281203412332</v>
      </c>
      <c r="BP866" s="105">
        <v>861</v>
      </c>
      <c r="BQ866" s="109">
        <v>17.700010457446666</v>
      </c>
      <c r="BR866" s="109">
        <v>3</v>
      </c>
      <c r="BS866" s="109">
        <v>6.4381891573752981</v>
      </c>
      <c r="BT866" s="110">
        <v>128.85223255382431</v>
      </c>
      <c r="BU866" s="109">
        <v>21.138199614821964</v>
      </c>
      <c r="BV866" s="109">
        <v>21.138199614821964</v>
      </c>
      <c r="BW866" s="109">
        <v>0</v>
      </c>
      <c r="BX866" s="110">
        <v>762.99822099848325</v>
      </c>
      <c r="BY866" s="110">
        <v>3380.7299422232945</v>
      </c>
      <c r="BZ866" s="110">
        <v>2617.7317212248113</v>
      </c>
      <c r="CA866" s="111" t="s">
        <v>104</v>
      </c>
      <c r="CC866" s="103">
        <v>22.816791807835518</v>
      </c>
      <c r="CD866" s="103">
        <v>23.708516259972679</v>
      </c>
      <c r="CE866" s="103">
        <v>0.89172445213716278</v>
      </c>
      <c r="CF866" s="104">
        <v>968.63801069415103</v>
      </c>
      <c r="CG866" s="104">
        <v>3654.6325923135373</v>
      </c>
      <c r="CH866" s="104">
        <v>2685.9945816193845</v>
      </c>
    </row>
    <row r="867" spans="2:86" x14ac:dyDescent="0.2">
      <c r="B867" s="105">
        <v>862</v>
      </c>
      <c r="C867" s="109">
        <v>14.33600356475932</v>
      </c>
      <c r="D867" s="109">
        <v>1</v>
      </c>
      <c r="E867" s="109">
        <v>3.8611737037169287</v>
      </c>
      <c r="F867" s="110">
        <v>145.73358207619279</v>
      </c>
      <c r="G867" s="109">
        <v>17.197177268476249</v>
      </c>
      <c r="H867" s="109">
        <v>17.197177268476249</v>
      </c>
      <c r="I867" s="109">
        <v>0</v>
      </c>
      <c r="J867" s="110">
        <v>661.64890013048023</v>
      </c>
      <c r="K867" s="110">
        <v>3145.491908325725</v>
      </c>
      <c r="L867" s="110">
        <v>2483.8430081952447</v>
      </c>
      <c r="M867" s="111" t="s">
        <v>104</v>
      </c>
      <c r="O867" s="103">
        <v>21.784949413054463</v>
      </c>
      <c r="P867" s="103">
        <v>22.202943643491469</v>
      </c>
      <c r="Q867" s="103">
        <v>0.41799423043700418</v>
      </c>
      <c r="R867" s="104">
        <v>878.73346611641421</v>
      </c>
      <c r="S867" s="104">
        <v>4020.0147922616366</v>
      </c>
      <c r="T867" s="104">
        <v>3141.2813261452266</v>
      </c>
      <c r="X867" s="105">
        <v>862</v>
      </c>
      <c r="Y867" s="109">
        <v>21.883462652814853</v>
      </c>
      <c r="Z867" s="109">
        <v>0</v>
      </c>
      <c r="AA867" s="109">
        <v>2.35718338086195</v>
      </c>
      <c r="AB867" s="110">
        <v>131.91419751808226</v>
      </c>
      <c r="AC867" s="109">
        <v>24.240646033676803</v>
      </c>
      <c r="AD867" s="109">
        <v>24.240646033676803</v>
      </c>
      <c r="AE867" s="109">
        <v>0</v>
      </c>
      <c r="AF867" s="110">
        <v>859.13357852838635</v>
      </c>
      <c r="AG867" s="110">
        <v>4363.3162860618249</v>
      </c>
      <c r="AH867" s="110">
        <v>3504.1827075334386</v>
      </c>
      <c r="AI867" s="111" t="s">
        <v>104</v>
      </c>
      <c r="AK867" s="103">
        <v>21.594274190728189</v>
      </c>
      <c r="AL867" s="103">
        <v>21.968012230663433</v>
      </c>
      <c r="AM867" s="103">
        <v>0.37373803993522625</v>
      </c>
      <c r="AN867" s="104">
        <v>866.16935658262287</v>
      </c>
      <c r="AO867" s="104">
        <v>4023.8023009668086</v>
      </c>
      <c r="AP867" s="104">
        <v>3157.6329443841805</v>
      </c>
      <c r="AT867" s="105">
        <v>862</v>
      </c>
      <c r="AU867" s="109">
        <v>23.300025450332942</v>
      </c>
      <c r="AV867" s="109">
        <v>3</v>
      </c>
      <c r="AW867" s="109">
        <v>4.8960778242654754</v>
      </c>
      <c r="AX867" s="110">
        <v>151.76733502867324</v>
      </c>
      <c r="AY867" s="109">
        <v>25</v>
      </c>
      <c r="AZ867" s="109">
        <v>25.196103274598418</v>
      </c>
      <c r="BA867" s="109">
        <v>0.1961032745984177</v>
      </c>
      <c r="BB867" s="110">
        <v>931.18282621843582</v>
      </c>
      <c r="BC867" s="110">
        <v>3900</v>
      </c>
      <c r="BD867" s="110">
        <v>2968.8171737815642</v>
      </c>
      <c r="BE867" s="111" t="s">
        <v>105</v>
      </c>
      <c r="BG867" s="103">
        <v>22.815952028232019</v>
      </c>
      <c r="BH867" s="103">
        <v>23.652923361923797</v>
      </c>
      <c r="BI867" s="103">
        <v>0.836971333691786</v>
      </c>
      <c r="BJ867" s="104">
        <v>959.86887292669837</v>
      </c>
      <c r="BK867" s="104">
        <v>3586.8939643276112</v>
      </c>
      <c r="BL867" s="104">
        <v>2627.0250914009084</v>
      </c>
      <c r="BP867" s="105">
        <v>862</v>
      </c>
      <c r="BQ867" s="109">
        <v>19.506931552535928</v>
      </c>
      <c r="BR867" s="109">
        <v>0</v>
      </c>
      <c r="BS867" s="109">
        <v>3.0574250772184359</v>
      </c>
      <c r="BT867" s="110">
        <v>145.76741674539096</v>
      </c>
      <c r="BU867" s="109">
        <v>22.564356629754364</v>
      </c>
      <c r="BV867" s="109">
        <v>22.564356629754364</v>
      </c>
      <c r="BW867" s="109">
        <v>0</v>
      </c>
      <c r="BX867" s="110">
        <v>822.69811563802193</v>
      </c>
      <c r="BY867" s="110">
        <v>3384.6534944631549</v>
      </c>
      <c r="BZ867" s="110">
        <v>2561.9553788251328</v>
      </c>
      <c r="CA867" s="111" t="s">
        <v>104</v>
      </c>
      <c r="CC867" s="103">
        <v>22.816498959601084</v>
      </c>
      <c r="CD867" s="103">
        <v>23.707188928615118</v>
      </c>
      <c r="CE867" s="103">
        <v>0.89068996901403374</v>
      </c>
      <c r="CF867" s="104">
        <v>968.46870687158003</v>
      </c>
      <c r="CG867" s="104">
        <v>3654.3193915039665</v>
      </c>
      <c r="CH867" s="104">
        <v>2685.8506846323844</v>
      </c>
    </row>
    <row r="868" spans="2:86" x14ac:dyDescent="0.2">
      <c r="B868" s="105">
        <v>863</v>
      </c>
      <c r="C868" s="109">
        <v>22.058703830205047</v>
      </c>
      <c r="D868" s="109">
        <v>2</v>
      </c>
      <c r="E868" s="109">
        <v>3.1597483655443352</v>
      </c>
      <c r="F868" s="110">
        <v>157.66372138010402</v>
      </c>
      <c r="G868" s="109">
        <v>23.218452195749382</v>
      </c>
      <c r="H868" s="109">
        <v>23.218452195749382</v>
      </c>
      <c r="I868" s="109">
        <v>0</v>
      </c>
      <c r="J868" s="110">
        <v>854.21728725258549</v>
      </c>
      <c r="K868" s="110">
        <v>4279.3213952348888</v>
      </c>
      <c r="L868" s="110">
        <v>3425.1041079823035</v>
      </c>
      <c r="M868" s="111" t="s">
        <v>104</v>
      </c>
      <c r="O868" s="103">
        <v>21.786610482327575</v>
      </c>
      <c r="P868" s="103">
        <v>22.2041203625555</v>
      </c>
      <c r="Q868" s="103">
        <v>0.41750988022792307</v>
      </c>
      <c r="R868" s="104">
        <v>878.70505802966579</v>
      </c>
      <c r="S868" s="104">
        <v>4020.3152634122425</v>
      </c>
      <c r="T868" s="104">
        <v>3141.6102053825812</v>
      </c>
      <c r="X868" s="105">
        <v>863</v>
      </c>
      <c r="Y868" s="109">
        <v>25.493044351649644</v>
      </c>
      <c r="Z868" s="109">
        <v>1</v>
      </c>
      <c r="AA868" s="109">
        <v>2.8944043252256821</v>
      </c>
      <c r="AB868" s="110">
        <v>138.13309575839529</v>
      </c>
      <c r="AC868" s="109">
        <v>25</v>
      </c>
      <c r="AD868" s="109">
        <v>27.387448676875326</v>
      </c>
      <c r="AE868" s="109">
        <v>2.3874486768753265</v>
      </c>
      <c r="AF868" s="110">
        <v>1317.873857595954</v>
      </c>
      <c r="AG868" s="110">
        <v>4570</v>
      </c>
      <c r="AH868" s="110">
        <v>3252.1261424040458</v>
      </c>
      <c r="AI868" s="111" t="s">
        <v>105</v>
      </c>
      <c r="AK868" s="103">
        <v>21.598220570576707</v>
      </c>
      <c r="AL868" s="103">
        <v>21.974291994795777</v>
      </c>
      <c r="AM868" s="103">
        <v>0.37607142421905027</v>
      </c>
      <c r="AN868" s="104">
        <v>866.69276851890709</v>
      </c>
      <c r="AO868" s="104">
        <v>4024.4352067594314</v>
      </c>
      <c r="AP868" s="104">
        <v>3157.7424382405184</v>
      </c>
      <c r="AT868" s="105">
        <v>863</v>
      </c>
      <c r="AU868" s="109">
        <v>22.442807327883759</v>
      </c>
      <c r="AV868" s="109">
        <v>4</v>
      </c>
      <c r="AW868" s="109">
        <v>6.05786421689373</v>
      </c>
      <c r="AX868" s="110">
        <v>132.93380503886465</v>
      </c>
      <c r="AY868" s="109">
        <v>24.500671544777489</v>
      </c>
      <c r="AZ868" s="109">
        <v>24.500671544777489</v>
      </c>
      <c r="BA868" s="109">
        <v>0</v>
      </c>
      <c r="BB868" s="110">
        <v>867.9539513821893</v>
      </c>
      <c r="BC868" s="110">
        <v>3875.1007317166236</v>
      </c>
      <c r="BD868" s="110">
        <v>3007.1467803344344</v>
      </c>
      <c r="BE868" s="111" t="s">
        <v>104</v>
      </c>
      <c r="BG868" s="103">
        <v>22.817904194531607</v>
      </c>
      <c r="BH868" s="103">
        <v>23.653905688902771</v>
      </c>
      <c r="BI868" s="103">
        <v>0.83600149437116977</v>
      </c>
      <c r="BJ868" s="104">
        <v>959.76236664449152</v>
      </c>
      <c r="BK868" s="104">
        <v>3587.2279235018741</v>
      </c>
      <c r="BL868" s="104">
        <v>2627.4655568573785</v>
      </c>
      <c r="BP868" s="105">
        <v>863</v>
      </c>
      <c r="BQ868" s="109">
        <v>23.160581917080687</v>
      </c>
      <c r="BR868" s="109">
        <v>3</v>
      </c>
      <c r="BS868" s="109">
        <v>3.5547953648496988</v>
      </c>
      <c r="BT868" s="110">
        <v>177.56744372954012</v>
      </c>
      <c r="BU868" s="109">
        <v>23.715377281930387</v>
      </c>
      <c r="BV868" s="109">
        <v>23.715377281930387</v>
      </c>
      <c r="BW868" s="109">
        <v>0</v>
      </c>
      <c r="BX868" s="110">
        <v>889.02876218745178</v>
      </c>
      <c r="BY868" s="110">
        <v>3767.306592289558</v>
      </c>
      <c r="BZ868" s="110">
        <v>2878.2778301021062</v>
      </c>
      <c r="CA868" s="111" t="s">
        <v>104</v>
      </c>
      <c r="CC868" s="103">
        <v>22.817540533555114</v>
      </c>
      <c r="CD868" s="103">
        <v>23.707198416857661</v>
      </c>
      <c r="CE868" s="103">
        <v>0.88965788330254592</v>
      </c>
      <c r="CF868" s="104">
        <v>968.376655950741</v>
      </c>
      <c r="CG868" s="104">
        <v>3654.4503152592215</v>
      </c>
      <c r="CH868" s="104">
        <v>2686.0736593084794</v>
      </c>
    </row>
    <row r="869" spans="2:86" x14ac:dyDescent="0.2">
      <c r="B869" s="105">
        <v>864</v>
      </c>
      <c r="C869" s="109">
        <v>22.675435380052864</v>
      </c>
      <c r="D869" s="109">
        <v>1</v>
      </c>
      <c r="E869" s="109">
        <v>3.5569352638471279</v>
      </c>
      <c r="F869" s="110">
        <v>159.04546369616548</v>
      </c>
      <c r="G869" s="109">
        <v>25</v>
      </c>
      <c r="H869" s="109">
        <v>25.232370643899991</v>
      </c>
      <c r="I869" s="109">
        <v>0.23237064389999063</v>
      </c>
      <c r="J869" s="110">
        <v>950.87217959816383</v>
      </c>
      <c r="K869" s="110">
        <v>4550</v>
      </c>
      <c r="L869" s="110">
        <v>3599.1278204018363</v>
      </c>
      <c r="M869" s="111" t="s">
        <v>105</v>
      </c>
      <c r="O869" s="103">
        <v>21.790329683158213</v>
      </c>
      <c r="P869" s="103">
        <v>22.207625281862608</v>
      </c>
      <c r="Q869" s="103">
        <v>0.41729559870439531</v>
      </c>
      <c r="R869" s="104">
        <v>878.78858479074052</v>
      </c>
      <c r="S869" s="104">
        <v>4020.9283244499597</v>
      </c>
      <c r="T869" s="104">
        <v>3142.1397396592242</v>
      </c>
      <c r="X869" s="105">
        <v>864</v>
      </c>
      <c r="Y869" s="109">
        <v>18.708379703363661</v>
      </c>
      <c r="Z869" s="109">
        <v>0</v>
      </c>
      <c r="AA869" s="109">
        <v>3.0787312981109785</v>
      </c>
      <c r="AB869" s="110">
        <v>117.15824520055868</v>
      </c>
      <c r="AC869" s="109">
        <v>21.787111001474639</v>
      </c>
      <c r="AD869" s="109">
        <v>21.787111001474639</v>
      </c>
      <c r="AE869" s="109">
        <v>0</v>
      </c>
      <c r="AF869" s="110">
        <v>770.77157524479787</v>
      </c>
      <c r="AG869" s="110">
        <v>3921.679980265435</v>
      </c>
      <c r="AH869" s="110">
        <v>3150.908405020637</v>
      </c>
      <c r="AI869" s="111" t="s">
        <v>104</v>
      </c>
      <c r="AK869" s="103">
        <v>21.598439193760619</v>
      </c>
      <c r="AL869" s="103">
        <v>21.974075350127581</v>
      </c>
      <c r="AM869" s="103">
        <v>0.37563615636694486</v>
      </c>
      <c r="AN869" s="104">
        <v>866.58174861928433</v>
      </c>
      <c r="AO869" s="104">
        <v>4024.3162770991371</v>
      </c>
      <c r="AP869" s="104">
        <v>3157.7345284798475</v>
      </c>
      <c r="AT869" s="105">
        <v>864</v>
      </c>
      <c r="AU869" s="109">
        <v>23.672443556491888</v>
      </c>
      <c r="AV869" s="109">
        <v>3</v>
      </c>
      <c r="AW869" s="109">
        <v>3.5906826779723717</v>
      </c>
      <c r="AX869" s="110">
        <v>153.45920135545765</v>
      </c>
      <c r="AY869" s="109">
        <v>24.263126234464259</v>
      </c>
      <c r="AZ869" s="109">
        <v>24.263126234464259</v>
      </c>
      <c r="BA869" s="109">
        <v>0</v>
      </c>
      <c r="BB869" s="110">
        <v>881.35298838938547</v>
      </c>
      <c r="BC869" s="110">
        <v>3789.4689351696388</v>
      </c>
      <c r="BD869" s="110">
        <v>2908.1159467802536</v>
      </c>
      <c r="BE869" s="111" t="s">
        <v>104</v>
      </c>
      <c r="BG869" s="103">
        <v>22.819576905225976</v>
      </c>
      <c r="BH869" s="103">
        <v>23.654610805274952</v>
      </c>
      <c r="BI869" s="103">
        <v>0.83503390004898093</v>
      </c>
      <c r="BJ869" s="104">
        <v>959.6716150492889</v>
      </c>
      <c r="BK869" s="104">
        <v>3587.4619987468604</v>
      </c>
      <c r="BL869" s="104">
        <v>2627.790383697567</v>
      </c>
      <c r="BP869" s="105">
        <v>864</v>
      </c>
      <c r="BQ869" s="109">
        <v>21.296926479283041</v>
      </c>
      <c r="BR869" s="109">
        <v>2</v>
      </c>
      <c r="BS869" s="109">
        <v>3.7410138816219964</v>
      </c>
      <c r="BT869" s="110">
        <v>144.75812253856614</v>
      </c>
      <c r="BU869" s="109">
        <v>23.037940360905036</v>
      </c>
      <c r="BV869" s="109">
        <v>23.037940360905036</v>
      </c>
      <c r="BW869" s="109">
        <v>0</v>
      </c>
      <c r="BX869" s="110">
        <v>835.89633336571717</v>
      </c>
      <c r="BY869" s="110">
        <v>3595.6910541357556</v>
      </c>
      <c r="BZ869" s="110">
        <v>2759.7947207700386</v>
      </c>
      <c r="CA869" s="111" t="s">
        <v>104</v>
      </c>
      <c r="CC869" s="103">
        <v>22.81779562594788</v>
      </c>
      <c r="CD869" s="103">
        <v>23.706423812626234</v>
      </c>
      <c r="CE869" s="103">
        <v>0.88862818667835319</v>
      </c>
      <c r="CF869" s="104">
        <v>968.22332224404533</v>
      </c>
      <c r="CG869" s="104">
        <v>3654.3823068551433</v>
      </c>
      <c r="CH869" s="104">
        <v>2686.1589846110965</v>
      </c>
    </row>
    <row r="870" spans="2:86" x14ac:dyDescent="0.2">
      <c r="B870" s="105">
        <v>865</v>
      </c>
      <c r="C870" s="109">
        <v>23.972462399806805</v>
      </c>
      <c r="D870" s="109">
        <v>2</v>
      </c>
      <c r="E870" s="109">
        <v>2.3086339589803142</v>
      </c>
      <c r="F870" s="110">
        <v>139.08604242759185</v>
      </c>
      <c r="G870" s="109">
        <v>24.281096358787117</v>
      </c>
      <c r="H870" s="109">
        <v>24.281096358787117</v>
      </c>
      <c r="I870" s="109">
        <v>0</v>
      </c>
      <c r="J870" s="110">
        <v>867.51893319120541</v>
      </c>
      <c r="K870" s="110">
        <v>4470.5973445816808</v>
      </c>
      <c r="L870" s="110">
        <v>3603.0784113904756</v>
      </c>
      <c r="M870" s="111" t="s">
        <v>104</v>
      </c>
      <c r="O870" s="103">
        <v>21.793209182205182</v>
      </c>
      <c r="P870" s="103">
        <v>22.210022358252118</v>
      </c>
      <c r="Q870" s="103">
        <v>0.41681317604693358</v>
      </c>
      <c r="R870" s="104">
        <v>878.77555629178153</v>
      </c>
      <c r="S870" s="104">
        <v>4021.4481730281468</v>
      </c>
      <c r="T870" s="104">
        <v>3142.6726167363699</v>
      </c>
      <c r="X870" s="105">
        <v>865</v>
      </c>
      <c r="Y870" s="109">
        <v>23.598521264168536</v>
      </c>
      <c r="Z870" s="109">
        <v>5</v>
      </c>
      <c r="AA870" s="109">
        <v>4.1258136992935164</v>
      </c>
      <c r="AB870" s="110">
        <v>161.71636101716632</v>
      </c>
      <c r="AC870" s="109">
        <v>22.724334963462052</v>
      </c>
      <c r="AD870" s="109">
        <v>22.724334963462052</v>
      </c>
      <c r="AE870" s="109">
        <v>0</v>
      </c>
      <c r="AF870" s="110">
        <v>843.44640992102791</v>
      </c>
      <c r="AG870" s="110">
        <v>4440.3802934231699</v>
      </c>
      <c r="AH870" s="110">
        <v>3596.9338835021417</v>
      </c>
      <c r="AI870" s="111" t="s">
        <v>104</v>
      </c>
      <c r="AK870" s="103">
        <v>21.599740807367212</v>
      </c>
      <c r="AL870" s="103">
        <v>21.974942702281727</v>
      </c>
      <c r="AM870" s="103">
        <v>0.37520189491449757</v>
      </c>
      <c r="AN870" s="104">
        <v>866.55500256298581</v>
      </c>
      <c r="AO870" s="104">
        <v>4024.7972759619397</v>
      </c>
      <c r="AP870" s="104">
        <v>3158.2422733989483</v>
      </c>
      <c r="AT870" s="105">
        <v>865</v>
      </c>
      <c r="AU870" s="109">
        <v>26.579312017802501</v>
      </c>
      <c r="AV870" s="109">
        <v>5</v>
      </c>
      <c r="AW870" s="109">
        <v>6.7060506524889796</v>
      </c>
      <c r="AX870" s="110">
        <v>174.11580142245543</v>
      </c>
      <c r="AY870" s="109">
        <v>25</v>
      </c>
      <c r="AZ870" s="109">
        <v>28.285362670291477</v>
      </c>
      <c r="BA870" s="109">
        <v>3.2853626702914767</v>
      </c>
      <c r="BB870" s="110">
        <v>1416.9202019661768</v>
      </c>
      <c r="BC870" s="110">
        <v>4000</v>
      </c>
      <c r="BD870" s="110">
        <v>2583.079798033823</v>
      </c>
      <c r="BE870" s="111" t="s">
        <v>105</v>
      </c>
      <c r="BG870" s="103">
        <v>22.822097625566755</v>
      </c>
      <c r="BH870" s="103">
        <v>23.659964275639133</v>
      </c>
      <c r="BI870" s="103">
        <v>0.83786665007238259</v>
      </c>
      <c r="BJ870" s="104">
        <v>960.20022613242986</v>
      </c>
      <c r="BK870" s="104">
        <v>3587.9389212916617</v>
      </c>
      <c r="BL870" s="104">
        <v>2627.7386951592275</v>
      </c>
      <c r="BP870" s="105">
        <v>865</v>
      </c>
      <c r="BQ870" s="109">
        <v>21.603484894741889</v>
      </c>
      <c r="BR870" s="109">
        <v>6</v>
      </c>
      <c r="BS870" s="109">
        <v>6.9293316083890364</v>
      </c>
      <c r="BT870" s="110">
        <v>134.19918249426473</v>
      </c>
      <c r="BU870" s="109">
        <v>22.532816503130924</v>
      </c>
      <c r="BV870" s="109">
        <v>22.532816503130924</v>
      </c>
      <c r="BW870" s="109">
        <v>0</v>
      </c>
      <c r="BX870" s="110">
        <v>810.1836775881925</v>
      </c>
      <c r="BY870" s="110">
        <v>3799.9224754696388</v>
      </c>
      <c r="BZ870" s="110">
        <v>2989.7387978814463</v>
      </c>
      <c r="CA870" s="111" t="s">
        <v>104</v>
      </c>
      <c r="CC870" s="103">
        <v>22.817466170314567</v>
      </c>
      <c r="CD870" s="103">
        <v>23.705067041170171</v>
      </c>
      <c r="CE870" s="103">
        <v>0.88760087085560357</v>
      </c>
      <c r="CF870" s="104">
        <v>968.0406174525358</v>
      </c>
      <c r="CG870" s="104">
        <v>3654.5505613853338</v>
      </c>
      <c r="CH870" s="104">
        <v>2686.5099439327964</v>
      </c>
    </row>
    <row r="871" spans="2:86" x14ac:dyDescent="0.2">
      <c r="B871" s="105">
        <v>866</v>
      </c>
      <c r="C871" s="109">
        <v>18.742899823063848</v>
      </c>
      <c r="D871" s="109">
        <v>1</v>
      </c>
      <c r="E871" s="109">
        <v>4.0380010645506808</v>
      </c>
      <c r="F871" s="110">
        <v>177.297767547706</v>
      </c>
      <c r="G871" s="109">
        <v>21.780900887614528</v>
      </c>
      <c r="H871" s="109">
        <v>21.780900887614528</v>
      </c>
      <c r="I871" s="109">
        <v>0</v>
      </c>
      <c r="J871" s="110">
        <v>830.72479417614193</v>
      </c>
      <c r="K871" s="110">
        <v>3970.5621597706149</v>
      </c>
      <c r="L871" s="110">
        <v>3139.8373655944729</v>
      </c>
      <c r="M871" s="111" t="s">
        <v>104</v>
      </c>
      <c r="O871" s="103">
        <v>21.793194969393877</v>
      </c>
      <c r="P871" s="103">
        <v>22.209526836923438</v>
      </c>
      <c r="Q871" s="103">
        <v>0.41633186752955836</v>
      </c>
      <c r="R871" s="104">
        <v>878.72007042328778</v>
      </c>
      <c r="S871" s="104">
        <v>4021.3894131975953</v>
      </c>
      <c r="T871" s="104">
        <v>3142.6693427743126</v>
      </c>
      <c r="X871" s="105">
        <v>866</v>
      </c>
      <c r="Y871" s="109">
        <v>22.104442693629338</v>
      </c>
      <c r="Z871" s="109">
        <v>3</v>
      </c>
      <c r="AA871" s="109">
        <v>5.0939326675612726</v>
      </c>
      <c r="AB871" s="110">
        <v>182.2026571877152</v>
      </c>
      <c r="AC871" s="109">
        <v>24.19837536119061</v>
      </c>
      <c r="AD871" s="109">
        <v>24.19837536119061</v>
      </c>
      <c r="AE871" s="109">
        <v>0</v>
      </c>
      <c r="AF871" s="110">
        <v>908.15391802343356</v>
      </c>
      <c r="AG871" s="110">
        <v>4565.7075650143097</v>
      </c>
      <c r="AH871" s="110">
        <v>3657.5536469908761</v>
      </c>
      <c r="AI871" s="111" t="s">
        <v>104</v>
      </c>
      <c r="AK871" s="103">
        <v>21.602741540108344</v>
      </c>
      <c r="AL871" s="103">
        <v>21.977510176483698</v>
      </c>
      <c r="AM871" s="103">
        <v>0.37476863637533531</v>
      </c>
      <c r="AN871" s="104">
        <v>866.6030382621318</v>
      </c>
      <c r="AO871" s="104">
        <v>4025.4218836860186</v>
      </c>
      <c r="AP871" s="104">
        <v>3158.8188454238816</v>
      </c>
      <c r="AT871" s="105">
        <v>866</v>
      </c>
      <c r="AU871" s="109">
        <v>20.562142250877574</v>
      </c>
      <c r="AV871" s="109">
        <v>4</v>
      </c>
      <c r="AW871" s="109">
        <v>6.0432024094081527</v>
      </c>
      <c r="AX871" s="110">
        <v>123.35825740729312</v>
      </c>
      <c r="AY871" s="109">
        <v>22.605344660285727</v>
      </c>
      <c r="AZ871" s="109">
        <v>22.605344660285727</v>
      </c>
      <c r="BA871" s="109">
        <v>0</v>
      </c>
      <c r="BB871" s="110">
        <v>801.51859721586493</v>
      </c>
      <c r="BC871" s="110">
        <v>3590.8016990428591</v>
      </c>
      <c r="BD871" s="110">
        <v>2789.2831018269944</v>
      </c>
      <c r="BE871" s="111" t="s">
        <v>104</v>
      </c>
      <c r="BG871" s="103">
        <v>22.82184733345904</v>
      </c>
      <c r="BH871" s="103">
        <v>23.658746470078679</v>
      </c>
      <c r="BI871" s="103">
        <v>0.8368991366196431</v>
      </c>
      <c r="BJ871" s="104">
        <v>960.01699099511279</v>
      </c>
      <c r="BK871" s="104">
        <v>3587.9422270396421</v>
      </c>
      <c r="BL871" s="104">
        <v>2627.9252360445253</v>
      </c>
      <c r="BP871" s="105">
        <v>866</v>
      </c>
      <c r="BQ871" s="109">
        <v>20.323470010257829</v>
      </c>
      <c r="BR871" s="109">
        <v>1</v>
      </c>
      <c r="BS871" s="109">
        <v>4.9478391216407367</v>
      </c>
      <c r="BT871" s="110">
        <v>181.89243226644484</v>
      </c>
      <c r="BU871" s="109">
        <v>24.271309131898565</v>
      </c>
      <c r="BV871" s="109">
        <v>24.271309131898565</v>
      </c>
      <c r="BW871" s="109">
        <v>0</v>
      </c>
      <c r="BX871" s="110">
        <v>910.03170622340178</v>
      </c>
      <c r="BY871" s="110">
        <v>3710.696369784785</v>
      </c>
      <c r="BZ871" s="110">
        <v>2800.6646635613833</v>
      </c>
      <c r="CA871" s="111" t="s">
        <v>104</v>
      </c>
      <c r="CC871" s="103">
        <v>22.819144972810623</v>
      </c>
      <c r="CD871" s="103">
        <v>23.705720900397338</v>
      </c>
      <c r="CE871" s="103">
        <v>0.88657592758671722</v>
      </c>
      <c r="CF871" s="104">
        <v>967.9736325665898</v>
      </c>
      <c r="CG871" s="104">
        <v>3654.6153948823307</v>
      </c>
      <c r="CH871" s="104">
        <v>2686.6417623157395</v>
      </c>
    </row>
    <row r="872" spans="2:86" x14ac:dyDescent="0.2">
      <c r="B872" s="105">
        <v>867</v>
      </c>
      <c r="C872" s="109">
        <v>16.249166823208654</v>
      </c>
      <c r="D872" s="109">
        <v>2</v>
      </c>
      <c r="E872" s="109">
        <v>3.8790929741126585</v>
      </c>
      <c r="F872" s="110">
        <v>155.15858265793185</v>
      </c>
      <c r="G872" s="109">
        <v>18.128259797321313</v>
      </c>
      <c r="H872" s="109">
        <v>18.128259797321313</v>
      </c>
      <c r="I872" s="109">
        <v>0</v>
      </c>
      <c r="J872" s="110">
        <v>699.00637657757125</v>
      </c>
      <c r="K872" s="110">
        <v>3363.0867635178365</v>
      </c>
      <c r="L872" s="110">
        <v>2664.0803869402653</v>
      </c>
      <c r="M872" s="111" t="s">
        <v>104</v>
      </c>
      <c r="O872" s="103">
        <v>21.788967823866688</v>
      </c>
      <c r="P872" s="103">
        <v>22.204819493163804</v>
      </c>
      <c r="Q872" s="103">
        <v>0.4158516692971137</v>
      </c>
      <c r="R872" s="104">
        <v>878.51278819278514</v>
      </c>
      <c r="S872" s="104">
        <v>4020.6301252510211</v>
      </c>
      <c r="T872" s="104">
        <v>3142.1173370582414</v>
      </c>
      <c r="X872" s="105">
        <v>867</v>
      </c>
      <c r="Y872" s="109">
        <v>15.794039590713272</v>
      </c>
      <c r="Z872" s="109">
        <v>1</v>
      </c>
      <c r="AA872" s="109">
        <v>2.656951762320336</v>
      </c>
      <c r="AB872" s="110">
        <v>153.15306118007439</v>
      </c>
      <c r="AC872" s="109">
        <v>17.450991353033608</v>
      </c>
      <c r="AD872" s="109">
        <v>17.450991353033608</v>
      </c>
      <c r="AE872" s="109">
        <v>0</v>
      </c>
      <c r="AF872" s="110">
        <v>676.68280177108261</v>
      </c>
      <c r="AG872" s="110">
        <v>3211.1784435460495</v>
      </c>
      <c r="AH872" s="110">
        <v>2534.4956417749668</v>
      </c>
      <c r="AI872" s="111" t="s">
        <v>104</v>
      </c>
      <c r="AK872" s="103">
        <v>21.597952900907568</v>
      </c>
      <c r="AL872" s="103">
        <v>21.972289278186757</v>
      </c>
      <c r="AM872" s="103">
        <v>0.37433637727917002</v>
      </c>
      <c r="AN872" s="104">
        <v>866.38398377944327</v>
      </c>
      <c r="AO872" s="104">
        <v>4024.4827332360301</v>
      </c>
      <c r="AP872" s="104">
        <v>3158.098749456582</v>
      </c>
      <c r="AT872" s="105">
        <v>867</v>
      </c>
      <c r="AU872" s="109">
        <v>25.612390799023167</v>
      </c>
      <c r="AV872" s="109">
        <v>2</v>
      </c>
      <c r="AW872" s="109">
        <v>6.6209915965978592</v>
      </c>
      <c r="AX872" s="110">
        <v>158.86116985852104</v>
      </c>
      <c r="AY872" s="109">
        <v>25</v>
      </c>
      <c r="AZ872" s="109">
        <v>30.233382395621028</v>
      </c>
      <c r="BA872" s="109">
        <v>5.2333823956210281</v>
      </c>
      <c r="BB872" s="110">
        <v>1693.8685292016753</v>
      </c>
      <c r="BC872" s="110">
        <v>3850</v>
      </c>
      <c r="BD872" s="110">
        <v>2156.1314707983247</v>
      </c>
      <c r="BE872" s="111" t="s">
        <v>105</v>
      </c>
      <c r="BG872" s="103">
        <v>22.824359620271661</v>
      </c>
      <c r="BH872" s="103">
        <v>23.666329671838245</v>
      </c>
      <c r="BI872" s="103">
        <v>0.84197005156658811</v>
      </c>
      <c r="BJ872" s="104">
        <v>960.86341722141799</v>
      </c>
      <c r="BK872" s="104">
        <v>3588.2444851399423</v>
      </c>
      <c r="BL872" s="104">
        <v>2627.3810679185208</v>
      </c>
      <c r="BP872" s="105">
        <v>867</v>
      </c>
      <c r="BQ872" s="109">
        <v>24.038622771400242</v>
      </c>
      <c r="BR872" s="109">
        <v>3</v>
      </c>
      <c r="BS872" s="109">
        <v>6.1112762088498513</v>
      </c>
      <c r="BT872" s="110">
        <v>138.78660643214502</v>
      </c>
      <c r="BU872" s="109">
        <v>25</v>
      </c>
      <c r="BV872" s="109">
        <v>27.149898980250093</v>
      </c>
      <c r="BW872" s="109">
        <v>2.149898980250093</v>
      </c>
      <c r="BX872" s="110">
        <v>1211.2714534696588</v>
      </c>
      <c r="BY872" s="110">
        <v>3960</v>
      </c>
      <c r="BZ872" s="110">
        <v>2748.7285465303412</v>
      </c>
      <c r="CA872" s="111" t="s">
        <v>105</v>
      </c>
      <c r="CC872" s="103">
        <v>22.821660376532868</v>
      </c>
      <c r="CD872" s="103">
        <v>23.709693424134194</v>
      </c>
      <c r="CE872" s="103">
        <v>0.88803304760132318</v>
      </c>
      <c r="CF872" s="104">
        <v>968.2542528905841</v>
      </c>
      <c r="CG872" s="104">
        <v>3654.9676262607827</v>
      </c>
      <c r="CH872" s="104">
        <v>2686.7133733701967</v>
      </c>
    </row>
    <row r="873" spans="2:86" x14ac:dyDescent="0.2">
      <c r="B873" s="105">
        <v>868</v>
      </c>
      <c r="C873" s="109">
        <v>26.48211961626145</v>
      </c>
      <c r="D873" s="109">
        <v>0</v>
      </c>
      <c r="E873" s="109">
        <v>4.4060855294983536</v>
      </c>
      <c r="F873" s="110">
        <v>136.61585875004315</v>
      </c>
      <c r="G873" s="109">
        <v>25</v>
      </c>
      <c r="H873" s="109">
        <v>30.888205145759805</v>
      </c>
      <c r="I873" s="109">
        <v>5.8882051457598052</v>
      </c>
      <c r="J873" s="110">
        <v>1946.4927849868081</v>
      </c>
      <c r="K873" s="110">
        <v>4500</v>
      </c>
      <c r="L873" s="110">
        <v>2553.5072150131919</v>
      </c>
      <c r="M873" s="111" t="s">
        <v>105</v>
      </c>
      <c r="O873" s="103">
        <v>21.792667169691725</v>
      </c>
      <c r="P873" s="103">
        <v>22.214823393685226</v>
      </c>
      <c r="Q873" s="103">
        <v>0.42215622399349928</v>
      </c>
      <c r="R873" s="104">
        <v>879.74317989416079</v>
      </c>
      <c r="S873" s="104">
        <v>4021.1823946919762</v>
      </c>
      <c r="T873" s="104">
        <v>3141.439214797821</v>
      </c>
      <c r="X873" s="105">
        <v>868</v>
      </c>
      <c r="Y873" s="109">
        <v>22.250887178795825</v>
      </c>
      <c r="Z873" s="109">
        <v>2</v>
      </c>
      <c r="AA873" s="109">
        <v>2.7309044606985884</v>
      </c>
      <c r="AB873" s="110">
        <v>136.04437749189782</v>
      </c>
      <c r="AC873" s="109">
        <v>22.981791639494414</v>
      </c>
      <c r="AD873" s="109">
        <v>22.981791639494414</v>
      </c>
      <c r="AE873" s="109">
        <v>0</v>
      </c>
      <c r="AF873" s="110">
        <v>825.49812667673018</v>
      </c>
      <c r="AG873" s="110">
        <v>4276.7224951089947</v>
      </c>
      <c r="AH873" s="110">
        <v>3451.2243684322648</v>
      </c>
      <c r="AI873" s="111" t="s">
        <v>104</v>
      </c>
      <c r="AK873" s="103">
        <v>21.59954718516861</v>
      </c>
      <c r="AL873" s="103">
        <v>21.973452299340334</v>
      </c>
      <c r="AM873" s="103">
        <v>0.37390511417170552</v>
      </c>
      <c r="AN873" s="104">
        <v>866.3368802574355</v>
      </c>
      <c r="AO873" s="104">
        <v>4024.7733320400312</v>
      </c>
      <c r="AP873" s="104">
        <v>3158.4364517825907</v>
      </c>
      <c r="AT873" s="105">
        <v>868</v>
      </c>
      <c r="AU873" s="109">
        <v>18.868837705095665</v>
      </c>
      <c r="AV873" s="109">
        <v>2</v>
      </c>
      <c r="AW873" s="109">
        <v>6.9787463463532546</v>
      </c>
      <c r="AX873" s="110">
        <v>172.81797570943027</v>
      </c>
      <c r="AY873" s="109">
        <v>23.847584051448919</v>
      </c>
      <c r="AZ873" s="109">
        <v>23.847584051448919</v>
      </c>
      <c r="BA873" s="109">
        <v>0</v>
      </c>
      <c r="BB873" s="110">
        <v>888.24549725289785</v>
      </c>
      <c r="BC873" s="110">
        <v>3677.1376077173377</v>
      </c>
      <c r="BD873" s="110">
        <v>2788.8921104644396</v>
      </c>
      <c r="BE873" s="111" t="s">
        <v>104</v>
      </c>
      <c r="BG873" s="103">
        <v>22.825538450261494</v>
      </c>
      <c r="BH873" s="103">
        <v>23.666538490247934</v>
      </c>
      <c r="BI873" s="103">
        <v>0.84100003998644224</v>
      </c>
      <c r="BJ873" s="104">
        <v>960.77975602329764</v>
      </c>
      <c r="BK873" s="104">
        <v>3588.3468965714833</v>
      </c>
      <c r="BL873" s="104">
        <v>2627.5671405481821</v>
      </c>
      <c r="BP873" s="105">
        <v>868</v>
      </c>
      <c r="BQ873" s="109">
        <v>23.100494955799579</v>
      </c>
      <c r="BR873" s="109">
        <v>3</v>
      </c>
      <c r="BS873" s="109">
        <v>4.6886207527821604</v>
      </c>
      <c r="BT873" s="110">
        <v>127.4363747448493</v>
      </c>
      <c r="BU873" s="109">
        <v>24.78911570858174</v>
      </c>
      <c r="BV873" s="109">
        <v>24.78911570858174</v>
      </c>
      <c r="BW873" s="109">
        <v>0</v>
      </c>
      <c r="BX873" s="110">
        <v>871.10984600230154</v>
      </c>
      <c r="BY873" s="110">
        <v>3928.3673562872609</v>
      </c>
      <c r="BZ873" s="110">
        <v>3057.2575102849596</v>
      </c>
      <c r="CA873" s="111" t="s">
        <v>104</v>
      </c>
      <c r="CC873" s="103">
        <v>22.823927030141224</v>
      </c>
      <c r="CD873" s="103">
        <v>23.710936998194619</v>
      </c>
      <c r="CE873" s="103">
        <v>0.88700996805339538</v>
      </c>
      <c r="CF873" s="104">
        <v>968.14233537112761</v>
      </c>
      <c r="CG873" s="104">
        <v>3655.2826029082785</v>
      </c>
      <c r="CH873" s="104">
        <v>2687.1402675371492</v>
      </c>
    </row>
    <row r="874" spans="2:86" x14ac:dyDescent="0.2">
      <c r="B874" s="105">
        <v>869</v>
      </c>
      <c r="C874" s="109">
        <v>19.806066877615766</v>
      </c>
      <c r="D874" s="109">
        <v>1</v>
      </c>
      <c r="E874" s="109">
        <v>3.2149584668205762</v>
      </c>
      <c r="F874" s="110">
        <v>127.83653746453932</v>
      </c>
      <c r="G874" s="109">
        <v>22.021025344436342</v>
      </c>
      <c r="H874" s="109">
        <v>22.021025344436342</v>
      </c>
      <c r="I874" s="109">
        <v>0</v>
      </c>
      <c r="J874" s="110">
        <v>788.46729779762961</v>
      </c>
      <c r="K874" s="110">
        <v>4013.7845619985414</v>
      </c>
      <c r="L874" s="110">
        <v>3225.3172642009117</v>
      </c>
      <c r="M874" s="111" t="s">
        <v>104</v>
      </c>
      <c r="O874" s="103">
        <v>21.792929952401444</v>
      </c>
      <c r="P874" s="103">
        <v>22.214600380970325</v>
      </c>
      <c r="Q874" s="103">
        <v>0.42167042856888076</v>
      </c>
      <c r="R874" s="104">
        <v>879.63814435665051</v>
      </c>
      <c r="S874" s="104">
        <v>4021.1738816509023</v>
      </c>
      <c r="T874" s="104">
        <v>3141.5357372942572</v>
      </c>
      <c r="X874" s="105">
        <v>869</v>
      </c>
      <c r="Y874" s="109">
        <v>18.971780232965926</v>
      </c>
      <c r="Z874" s="109">
        <v>2</v>
      </c>
      <c r="AA874" s="109">
        <v>4.0684324492136881</v>
      </c>
      <c r="AB874" s="110">
        <v>146.11445749096055</v>
      </c>
      <c r="AC874" s="109">
        <v>21.040212682179614</v>
      </c>
      <c r="AD874" s="109">
        <v>21.040212682179614</v>
      </c>
      <c r="AE874" s="109">
        <v>0</v>
      </c>
      <c r="AF874" s="110">
        <v>777.3208379563489</v>
      </c>
      <c r="AG874" s="110">
        <v>3927.2382827923307</v>
      </c>
      <c r="AH874" s="110">
        <v>3149.9174448359818</v>
      </c>
      <c r="AI874" s="111" t="s">
        <v>104</v>
      </c>
      <c r="AK874" s="103">
        <v>21.598903532115688</v>
      </c>
      <c r="AL874" s="103">
        <v>21.972378375730251</v>
      </c>
      <c r="AM874" s="103">
        <v>0.37347484361454591</v>
      </c>
      <c r="AN874" s="104">
        <v>866.23444522601892</v>
      </c>
      <c r="AO874" s="104">
        <v>4024.6610937785263</v>
      </c>
      <c r="AP874" s="104">
        <v>3158.4266485525022</v>
      </c>
      <c r="AT874" s="105">
        <v>869</v>
      </c>
      <c r="AU874" s="109">
        <v>18.25386151682865</v>
      </c>
      <c r="AV874" s="109">
        <v>2</v>
      </c>
      <c r="AW874" s="109">
        <v>4.7263909218039828</v>
      </c>
      <c r="AX874" s="110">
        <v>127.17946514444489</v>
      </c>
      <c r="AY874" s="109">
        <v>20.980252438632633</v>
      </c>
      <c r="AZ874" s="109">
        <v>20.980252438632633</v>
      </c>
      <c r="BA874" s="109">
        <v>0</v>
      </c>
      <c r="BB874" s="110">
        <v>756.58703830342381</v>
      </c>
      <c r="BC874" s="110">
        <v>3247.037865794895</v>
      </c>
      <c r="BD874" s="110">
        <v>2490.450827491471</v>
      </c>
      <c r="BE874" s="111" t="s">
        <v>104</v>
      </c>
      <c r="BG874" s="103">
        <v>22.823414991099664</v>
      </c>
      <c r="BH874" s="103">
        <v>23.663447251983701</v>
      </c>
      <c r="BI874" s="103">
        <v>0.84003226088404137</v>
      </c>
      <c r="BJ874" s="104">
        <v>960.54478166458648</v>
      </c>
      <c r="BK874" s="104">
        <v>3587.9541358916481</v>
      </c>
      <c r="BL874" s="104">
        <v>2627.409354227058</v>
      </c>
      <c r="BP874" s="105">
        <v>869</v>
      </c>
      <c r="BQ874" s="109">
        <v>24.436906969480763</v>
      </c>
      <c r="BR874" s="109">
        <v>1</v>
      </c>
      <c r="BS874" s="109">
        <v>3.4089024301669277</v>
      </c>
      <c r="BT874" s="110">
        <v>136.17300602905513</v>
      </c>
      <c r="BU874" s="109">
        <v>25</v>
      </c>
      <c r="BV874" s="109">
        <v>26.845809399647692</v>
      </c>
      <c r="BW874" s="109">
        <v>1.8458093996476919</v>
      </c>
      <c r="BX874" s="110">
        <v>1163.0444159762089</v>
      </c>
      <c r="BY874" s="110">
        <v>3820</v>
      </c>
      <c r="BZ874" s="110">
        <v>2656.9555840237908</v>
      </c>
      <c r="CA874" s="111" t="s">
        <v>105</v>
      </c>
      <c r="CC874" s="103">
        <v>22.826431141729092</v>
      </c>
      <c r="CD874" s="103">
        <v>23.714544446297555</v>
      </c>
      <c r="CE874" s="103">
        <v>0.8881133045684636</v>
      </c>
      <c r="CF874" s="104">
        <v>968.36661854788827</v>
      </c>
      <c r="CG874" s="104">
        <v>3655.4721511212724</v>
      </c>
      <c r="CH874" s="104">
        <v>2687.1055325733823</v>
      </c>
    </row>
    <row r="875" spans="2:86" x14ac:dyDescent="0.2">
      <c r="B875" s="105">
        <v>870</v>
      </c>
      <c r="C875" s="109">
        <v>16.530313097373053</v>
      </c>
      <c r="D875" s="109">
        <v>1</v>
      </c>
      <c r="E875" s="109">
        <v>4.6544596822283086</v>
      </c>
      <c r="F875" s="110">
        <v>159.36769645179353</v>
      </c>
      <c r="G875" s="109">
        <v>20.18477277960136</v>
      </c>
      <c r="H875" s="109">
        <v>20.18477277960136</v>
      </c>
      <c r="I875" s="109">
        <v>0</v>
      </c>
      <c r="J875" s="110">
        <v>764.91087983983437</v>
      </c>
      <c r="K875" s="110">
        <v>3683.259100328245</v>
      </c>
      <c r="L875" s="110">
        <v>2918.3482204884108</v>
      </c>
      <c r="M875" s="111" t="s">
        <v>104</v>
      </c>
      <c r="O875" s="103">
        <v>21.791081495880984</v>
      </c>
      <c r="P875" s="103">
        <v>22.212267245796337</v>
      </c>
      <c r="Q875" s="103">
        <v>0.42118574991535329</v>
      </c>
      <c r="R875" s="104">
        <v>879.50627393766558</v>
      </c>
      <c r="S875" s="104">
        <v>4020.7854738562787</v>
      </c>
      <c r="T875" s="104">
        <v>3141.2791999186184</v>
      </c>
      <c r="X875" s="105">
        <v>870</v>
      </c>
      <c r="Y875" s="109">
        <v>20.129411993881664</v>
      </c>
      <c r="Z875" s="109">
        <v>2</v>
      </c>
      <c r="AA875" s="109">
        <v>4.6505952507102615</v>
      </c>
      <c r="AB875" s="110">
        <v>160.28034870597466</v>
      </c>
      <c r="AC875" s="109">
        <v>22.780007244591925</v>
      </c>
      <c r="AD875" s="109">
        <v>22.780007244591925</v>
      </c>
      <c r="AE875" s="109">
        <v>0</v>
      </c>
      <c r="AF875" s="110">
        <v>843.68056604373248</v>
      </c>
      <c r="AG875" s="110">
        <v>4240.4013040265463</v>
      </c>
      <c r="AH875" s="110">
        <v>3396.7207379828137</v>
      </c>
      <c r="AI875" s="111" t="s">
        <v>104</v>
      </c>
      <c r="AK875" s="103">
        <v>21.600261122589799</v>
      </c>
      <c r="AL875" s="103">
        <v>21.973306684774922</v>
      </c>
      <c r="AM875" s="103">
        <v>0.37304556218510387</v>
      </c>
      <c r="AN875" s="104">
        <v>866.20852122695874</v>
      </c>
      <c r="AO875" s="104">
        <v>4024.909071031685</v>
      </c>
      <c r="AP875" s="104">
        <v>3158.700549804721</v>
      </c>
      <c r="AT875" s="105">
        <v>870</v>
      </c>
      <c r="AU875" s="109">
        <v>23.451904356813685</v>
      </c>
      <c r="AV875" s="109">
        <v>3</v>
      </c>
      <c r="AW875" s="109">
        <v>4.9811229914899648</v>
      </c>
      <c r="AX875" s="110">
        <v>103.08337755334878</v>
      </c>
      <c r="AY875" s="109">
        <v>25</v>
      </c>
      <c r="AZ875" s="109">
        <v>25.43302734830365</v>
      </c>
      <c r="BA875" s="109">
        <v>0.43302734830364997</v>
      </c>
      <c r="BB875" s="110">
        <v>918.03747979889624</v>
      </c>
      <c r="BC875" s="110">
        <v>3900</v>
      </c>
      <c r="BD875" s="110">
        <v>2981.9625202011039</v>
      </c>
      <c r="BE875" s="111" t="s">
        <v>105</v>
      </c>
      <c r="BG875" s="103">
        <v>22.825916812948975</v>
      </c>
      <c r="BH875" s="103">
        <v>23.665481252094413</v>
      </c>
      <c r="BI875" s="103">
        <v>0.83956443914544321</v>
      </c>
      <c r="BJ875" s="104">
        <v>960.49592269692482</v>
      </c>
      <c r="BK875" s="104">
        <v>3588.3128092986694</v>
      </c>
      <c r="BL875" s="104">
        <v>2627.8168866017409</v>
      </c>
      <c r="BP875" s="105">
        <v>870</v>
      </c>
      <c r="BQ875" s="109">
        <v>26.418750263089979</v>
      </c>
      <c r="BR875" s="109">
        <v>1</v>
      </c>
      <c r="BS875" s="109">
        <v>4.2205864958785737</v>
      </c>
      <c r="BT875" s="110">
        <v>156.13538008520038</v>
      </c>
      <c r="BU875" s="109">
        <v>25</v>
      </c>
      <c r="BV875" s="109">
        <v>29.639336758968554</v>
      </c>
      <c r="BW875" s="109">
        <v>4.6393367589685539</v>
      </c>
      <c r="BX875" s="110">
        <v>1602.0358939304833</v>
      </c>
      <c r="BY875" s="110">
        <v>3820</v>
      </c>
      <c r="BZ875" s="110">
        <v>2217.9641060695167</v>
      </c>
      <c r="CA875" s="111" t="s">
        <v>105</v>
      </c>
      <c r="CC875" s="103">
        <v>22.828929496738599</v>
      </c>
      <c r="CD875" s="103">
        <v>23.721354552404076</v>
      </c>
      <c r="CE875" s="103">
        <v>0.89242505566547525</v>
      </c>
      <c r="CF875" s="104">
        <v>969.09497403683372</v>
      </c>
      <c r="CG875" s="104">
        <v>3655.6612635912479</v>
      </c>
      <c r="CH875" s="104">
        <v>2686.5662895544124</v>
      </c>
    </row>
    <row r="876" spans="2:86" x14ac:dyDescent="0.2">
      <c r="B876" s="105">
        <v>871</v>
      </c>
      <c r="C876" s="109">
        <v>18.011342965506326</v>
      </c>
      <c r="D876" s="109">
        <v>1</v>
      </c>
      <c r="E876" s="109">
        <v>5.4209950310785118</v>
      </c>
      <c r="F876" s="110">
        <v>159.57881349274953</v>
      </c>
      <c r="G876" s="109">
        <v>22.432337996584838</v>
      </c>
      <c r="H876" s="109">
        <v>22.432337996584838</v>
      </c>
      <c r="I876" s="109">
        <v>0</v>
      </c>
      <c r="J876" s="110">
        <v>832.54895339029463</v>
      </c>
      <c r="K876" s="110">
        <v>4087.820839385271</v>
      </c>
      <c r="L876" s="110">
        <v>3255.2718859949764</v>
      </c>
      <c r="M876" s="111" t="s">
        <v>104</v>
      </c>
      <c r="O876" s="103">
        <v>21.791817726076971</v>
      </c>
      <c r="P876" s="103">
        <v>22.212519910263374</v>
      </c>
      <c r="Q876" s="103">
        <v>0.42070218418640337</v>
      </c>
      <c r="R876" s="104">
        <v>879.45236197377653</v>
      </c>
      <c r="S876" s="104">
        <v>4020.8624375365648</v>
      </c>
      <c r="T876" s="104">
        <v>3141.4100755627933</v>
      </c>
      <c r="X876" s="105">
        <v>871</v>
      </c>
      <c r="Y876" s="109">
        <v>19.447392418117683</v>
      </c>
      <c r="Z876" s="109">
        <v>2</v>
      </c>
      <c r="AA876" s="109">
        <v>3.5715376798223319</v>
      </c>
      <c r="AB876" s="110">
        <v>174.18633438847587</v>
      </c>
      <c r="AC876" s="109">
        <v>21.018930097940014</v>
      </c>
      <c r="AD876" s="109">
        <v>21.018930097940014</v>
      </c>
      <c r="AE876" s="109">
        <v>0</v>
      </c>
      <c r="AF876" s="110">
        <v>804.75423732667628</v>
      </c>
      <c r="AG876" s="110">
        <v>3923.4074176292024</v>
      </c>
      <c r="AH876" s="110">
        <v>3118.6531803025264</v>
      </c>
      <c r="AI876" s="111" t="s">
        <v>104</v>
      </c>
      <c r="AK876" s="103">
        <v>21.599593693169997</v>
      </c>
      <c r="AL876" s="103">
        <v>21.972210959646524</v>
      </c>
      <c r="AM876" s="103">
        <v>0.37261726647651022</v>
      </c>
      <c r="AN876" s="104">
        <v>866.13796521788845</v>
      </c>
      <c r="AO876" s="104">
        <v>4024.7925364123939</v>
      </c>
      <c r="AP876" s="104">
        <v>3158.6545711945005</v>
      </c>
      <c r="AT876" s="105">
        <v>871</v>
      </c>
      <c r="AU876" s="109">
        <v>24.847080194875161</v>
      </c>
      <c r="AV876" s="109">
        <v>3</v>
      </c>
      <c r="AW876" s="109">
        <v>5.4278908872436578</v>
      </c>
      <c r="AX876" s="110">
        <v>125.30676165147162</v>
      </c>
      <c r="AY876" s="109">
        <v>25</v>
      </c>
      <c r="AZ876" s="109">
        <v>27.274971082118817</v>
      </c>
      <c r="BA876" s="109">
        <v>2.2749710821188174</v>
      </c>
      <c r="BB876" s="110">
        <v>1216.5524239692943</v>
      </c>
      <c r="BC876" s="110">
        <v>3900</v>
      </c>
      <c r="BD876" s="110">
        <v>2683.4475760307059</v>
      </c>
      <c r="BE876" s="111" t="s">
        <v>105</v>
      </c>
      <c r="BG876" s="103">
        <v>22.828412890086806</v>
      </c>
      <c r="BH876" s="103">
        <v>23.669625327674236</v>
      </c>
      <c r="BI876" s="103">
        <v>0.84121243758743325</v>
      </c>
      <c r="BJ876" s="104">
        <v>960.78990260653711</v>
      </c>
      <c r="BK876" s="104">
        <v>3588.6706591157777</v>
      </c>
      <c r="BL876" s="104">
        <v>2627.880756509237</v>
      </c>
      <c r="BP876" s="105">
        <v>871</v>
      </c>
      <c r="BQ876" s="109">
        <v>28.06356877502806</v>
      </c>
      <c r="BR876" s="109">
        <v>2</v>
      </c>
      <c r="BS876" s="109">
        <v>4.7211661829011344</v>
      </c>
      <c r="BT876" s="110">
        <v>144.90207583700814</v>
      </c>
      <c r="BU876" s="109">
        <v>25</v>
      </c>
      <c r="BV876" s="109">
        <v>30.784734957929196</v>
      </c>
      <c r="BW876" s="109">
        <v>5.7847349579291958</v>
      </c>
      <c r="BX876" s="110">
        <v>1762.6123195263874</v>
      </c>
      <c r="BY876" s="110">
        <v>3890</v>
      </c>
      <c r="BZ876" s="110">
        <v>2127.3876804736128</v>
      </c>
      <c r="CA876" s="111" t="s">
        <v>105</v>
      </c>
      <c r="CC876" s="103">
        <v>22.831422114997224</v>
      </c>
      <c r="CD876" s="103">
        <v>23.729464059184242</v>
      </c>
      <c r="CE876" s="103">
        <v>0.89804194418701799</v>
      </c>
      <c r="CF876" s="104">
        <v>970.00601576529482</v>
      </c>
      <c r="CG876" s="104">
        <v>3655.9303092128425</v>
      </c>
      <c r="CH876" s="104">
        <v>2685.9242934475456</v>
      </c>
    </row>
    <row r="877" spans="2:86" x14ac:dyDescent="0.2">
      <c r="B877" s="105">
        <v>872</v>
      </c>
      <c r="C877" s="109">
        <v>17.265226184694086</v>
      </c>
      <c r="D877" s="109">
        <v>2</v>
      </c>
      <c r="E877" s="109">
        <v>4.1555551187288824</v>
      </c>
      <c r="F877" s="110">
        <v>116.84963497696651</v>
      </c>
      <c r="G877" s="109">
        <v>19.42078130342297</v>
      </c>
      <c r="H877" s="109">
        <v>19.42078130342297</v>
      </c>
      <c r="I877" s="109">
        <v>0</v>
      </c>
      <c r="J877" s="110">
        <v>699.47307407965559</v>
      </c>
      <c r="K877" s="110">
        <v>3595.7406346161347</v>
      </c>
      <c r="L877" s="110">
        <v>2896.2675605364793</v>
      </c>
      <c r="M877" s="111" t="s">
        <v>104</v>
      </c>
      <c r="O877" s="103">
        <v>21.789098647610622</v>
      </c>
      <c r="P877" s="103">
        <v>22.209318375163786</v>
      </c>
      <c r="Q877" s="103">
        <v>0.42021972755316211</v>
      </c>
      <c r="R877" s="104">
        <v>879.24596370784286</v>
      </c>
      <c r="S877" s="104">
        <v>4020.3749125332156</v>
      </c>
      <c r="T877" s="104">
        <v>3141.1289488253778</v>
      </c>
      <c r="X877" s="105">
        <v>872</v>
      </c>
      <c r="Y877" s="109">
        <v>16.705149877590216</v>
      </c>
      <c r="Z877" s="109">
        <v>2</v>
      </c>
      <c r="AA877" s="109">
        <v>2.1964622165533889</v>
      </c>
      <c r="AB877" s="110">
        <v>119.11786476857046</v>
      </c>
      <c r="AC877" s="109">
        <v>16.901612094143605</v>
      </c>
      <c r="AD877" s="109">
        <v>16.901612094143605</v>
      </c>
      <c r="AE877" s="109">
        <v>0</v>
      </c>
      <c r="AF877" s="110">
        <v>626.16622759287861</v>
      </c>
      <c r="AG877" s="110">
        <v>3182.290176945849</v>
      </c>
      <c r="AH877" s="110">
        <v>2556.1239493529702</v>
      </c>
      <c r="AI877" s="111" t="s">
        <v>104</v>
      </c>
      <c r="AK877" s="103">
        <v>21.594206099593134</v>
      </c>
      <c r="AL877" s="103">
        <v>21.966396052690676</v>
      </c>
      <c r="AM877" s="103">
        <v>0.3721899530975234</v>
      </c>
      <c r="AN877" s="104">
        <v>865.86276827107076</v>
      </c>
      <c r="AO877" s="104">
        <v>4023.8263639818128</v>
      </c>
      <c r="AP877" s="104">
        <v>3157.9635957107375</v>
      </c>
      <c r="AT877" s="105">
        <v>872</v>
      </c>
      <c r="AU877" s="109">
        <v>25.292854672486992</v>
      </c>
      <c r="AV877" s="109">
        <v>3</v>
      </c>
      <c r="AW877" s="109">
        <v>6.500256575451635</v>
      </c>
      <c r="AX877" s="110">
        <v>155.5199358513517</v>
      </c>
      <c r="AY877" s="109">
        <v>25</v>
      </c>
      <c r="AZ877" s="109">
        <v>28.793111247938626</v>
      </c>
      <c r="BA877" s="109">
        <v>3.7931112479386258</v>
      </c>
      <c r="BB877" s="110">
        <v>1474.4866230421455</v>
      </c>
      <c r="BC877" s="110">
        <v>3900</v>
      </c>
      <c r="BD877" s="110">
        <v>2425.5133769578542</v>
      </c>
      <c r="BE877" s="111" t="s">
        <v>105</v>
      </c>
      <c r="BG877" s="103">
        <v>22.830903242277074</v>
      </c>
      <c r="BH877" s="103">
        <v>23.675500884922243</v>
      </c>
      <c r="BI877" s="103">
        <v>0.84459764264517545</v>
      </c>
      <c r="BJ877" s="104">
        <v>961.37900435015592</v>
      </c>
      <c r="BK877" s="104">
        <v>3589.0276881764244</v>
      </c>
      <c r="BL877" s="104">
        <v>2627.6486838262649</v>
      </c>
      <c r="BP877" s="105">
        <v>872</v>
      </c>
      <c r="BQ877" s="109">
        <v>20.528014943719988</v>
      </c>
      <c r="BR877" s="109">
        <v>2</v>
      </c>
      <c r="BS877" s="109">
        <v>6.4288420312568739</v>
      </c>
      <c r="BT877" s="110">
        <v>130.0510497664967</v>
      </c>
      <c r="BU877" s="109">
        <v>24.956856974976862</v>
      </c>
      <c r="BV877" s="109">
        <v>24.956856974976862</v>
      </c>
      <c r="BW877" s="109">
        <v>0</v>
      </c>
      <c r="BX877" s="110">
        <v>878.75675901580257</v>
      </c>
      <c r="BY877" s="110">
        <v>3883.5285462465295</v>
      </c>
      <c r="BZ877" s="110">
        <v>3004.7717872307267</v>
      </c>
      <c r="CA877" s="111" t="s">
        <v>104</v>
      </c>
      <c r="CC877" s="103">
        <v>22.833859540295364</v>
      </c>
      <c r="CD877" s="103">
        <v>23.730871619867489</v>
      </c>
      <c r="CE877" s="103">
        <v>0.89701207957212459</v>
      </c>
      <c r="CF877" s="104">
        <v>969.90137212223351</v>
      </c>
      <c r="CG877" s="104">
        <v>3656.1913163654044</v>
      </c>
      <c r="CH877" s="104">
        <v>2686.289944243169</v>
      </c>
    </row>
    <row r="878" spans="2:86" x14ac:dyDescent="0.2">
      <c r="B878" s="105">
        <v>873</v>
      </c>
      <c r="C878" s="109">
        <v>21.360463794110807</v>
      </c>
      <c r="D878" s="109">
        <v>0</v>
      </c>
      <c r="E878" s="109">
        <v>2.1085944560592864</v>
      </c>
      <c r="F878" s="110">
        <v>115.9193974434112</v>
      </c>
      <c r="G878" s="109">
        <v>23.469058250170093</v>
      </c>
      <c r="H878" s="109">
        <v>23.469058250170093</v>
      </c>
      <c r="I878" s="109">
        <v>0</v>
      </c>
      <c r="J878" s="110">
        <v>819.99114494851403</v>
      </c>
      <c r="K878" s="110">
        <v>4224.4304850306171</v>
      </c>
      <c r="L878" s="110">
        <v>3404.4393400821032</v>
      </c>
      <c r="M878" s="111" t="s">
        <v>104</v>
      </c>
      <c r="O878" s="103">
        <v>21.791022999961783</v>
      </c>
      <c r="P878" s="103">
        <v>22.210761376166086</v>
      </c>
      <c r="Q878" s="103">
        <v>0.41973837620430399</v>
      </c>
      <c r="R878" s="104">
        <v>879.17808877226514</v>
      </c>
      <c r="S878" s="104">
        <v>4020.6086531660876</v>
      </c>
      <c r="T878" s="104">
        <v>3141.4305643938278</v>
      </c>
      <c r="X878" s="105">
        <v>873</v>
      </c>
      <c r="Y878" s="109">
        <v>18.958603478862358</v>
      </c>
      <c r="Z878" s="109">
        <v>3</v>
      </c>
      <c r="AA878" s="109">
        <v>3.1808506249049113</v>
      </c>
      <c r="AB878" s="110">
        <v>192.13457843506239</v>
      </c>
      <c r="AC878" s="109">
        <v>19.139454103767271</v>
      </c>
      <c r="AD878" s="109">
        <v>19.139454103767271</v>
      </c>
      <c r="AE878" s="109">
        <v>0</v>
      </c>
      <c r="AF878" s="110">
        <v>766.31820154808054</v>
      </c>
      <c r="AG878" s="110">
        <v>3655.1017386781086</v>
      </c>
      <c r="AH878" s="110">
        <v>2888.783537130028</v>
      </c>
      <c r="AI878" s="111" t="s">
        <v>104</v>
      </c>
      <c r="AK878" s="103">
        <v>21.591394241636859</v>
      </c>
      <c r="AL878" s="103">
        <v>21.96315786030932</v>
      </c>
      <c r="AM878" s="103">
        <v>0.37176361867244029</v>
      </c>
      <c r="AN878" s="104">
        <v>865.74874242144529</v>
      </c>
      <c r="AO878" s="104">
        <v>4023.4039990043748</v>
      </c>
      <c r="AP878" s="104">
        <v>3157.6552565829243</v>
      </c>
      <c r="AT878" s="105">
        <v>873</v>
      </c>
      <c r="AU878" s="109">
        <v>23.509688231893513</v>
      </c>
      <c r="AV878" s="109">
        <v>3</v>
      </c>
      <c r="AW878" s="109">
        <v>5.4174304114026741</v>
      </c>
      <c r="AX878" s="110">
        <v>191.09059625362215</v>
      </c>
      <c r="AY878" s="109">
        <v>25</v>
      </c>
      <c r="AZ878" s="109">
        <v>25.927118643296186</v>
      </c>
      <c r="BA878" s="109">
        <v>0.92711864329618621</v>
      </c>
      <c r="BB878" s="110">
        <v>1080.1583927480501</v>
      </c>
      <c r="BC878" s="110">
        <v>3900</v>
      </c>
      <c r="BD878" s="110">
        <v>2819.8416072519499</v>
      </c>
      <c r="BE878" s="111" t="s">
        <v>105</v>
      </c>
      <c r="BG878" s="103">
        <v>22.833387889193137</v>
      </c>
      <c r="BH878" s="103">
        <v>23.678080057612249</v>
      </c>
      <c r="BI878" s="103">
        <v>0.8446921684191171</v>
      </c>
      <c r="BJ878" s="104">
        <v>961.5150632143002</v>
      </c>
      <c r="BK878" s="104">
        <v>3589.3838993010795</v>
      </c>
      <c r="BL878" s="104">
        <v>2627.8688360867759</v>
      </c>
      <c r="BP878" s="105">
        <v>873</v>
      </c>
      <c r="BQ878" s="109">
        <v>24.480412806650342</v>
      </c>
      <c r="BR878" s="109">
        <v>2</v>
      </c>
      <c r="BS878" s="109">
        <v>6.9175566801834485</v>
      </c>
      <c r="BT878" s="110">
        <v>148.68686074691783</v>
      </c>
      <c r="BU878" s="109">
        <v>25</v>
      </c>
      <c r="BV878" s="109">
        <v>29.397969486833791</v>
      </c>
      <c r="BW878" s="109">
        <v>4.3979694868337909</v>
      </c>
      <c r="BX878" s="110">
        <v>1558.3822837719863</v>
      </c>
      <c r="BY878" s="110">
        <v>3890</v>
      </c>
      <c r="BZ878" s="110">
        <v>2331.6177162280137</v>
      </c>
      <c r="CA878" s="111" t="s">
        <v>105</v>
      </c>
      <c r="CC878" s="103">
        <v>22.836340800844852</v>
      </c>
      <c r="CD878" s="103">
        <v>23.737363140906396</v>
      </c>
      <c r="CE878" s="103">
        <v>0.90102234006154225</v>
      </c>
      <c r="CF878" s="104">
        <v>970.57546251358485</v>
      </c>
      <c r="CG878" s="104">
        <v>3656.4591384543328</v>
      </c>
      <c r="CH878" s="104">
        <v>2685.8836759407459</v>
      </c>
    </row>
    <row r="879" spans="2:86" x14ac:dyDescent="0.2">
      <c r="B879" s="105">
        <v>874</v>
      </c>
      <c r="C879" s="109">
        <v>17.422179589251993</v>
      </c>
      <c r="D879" s="109">
        <v>2</v>
      </c>
      <c r="E879" s="109">
        <v>5.3256767730125851</v>
      </c>
      <c r="F879" s="110">
        <v>169.91417558855863</v>
      </c>
      <c r="G879" s="109">
        <v>20.747856362264578</v>
      </c>
      <c r="H879" s="109">
        <v>20.747856362264578</v>
      </c>
      <c r="I879" s="109">
        <v>0</v>
      </c>
      <c r="J879" s="110">
        <v>792.34986645649587</v>
      </c>
      <c r="K879" s="110">
        <v>3834.614145207624</v>
      </c>
      <c r="L879" s="110">
        <v>3042.2642787511281</v>
      </c>
      <c r="M879" s="111" t="s">
        <v>104</v>
      </c>
      <c r="O879" s="103">
        <v>21.789829445456409</v>
      </c>
      <c r="P879" s="103">
        <v>22.209087571802353</v>
      </c>
      <c r="Q879" s="103">
        <v>0.41925812634594661</v>
      </c>
      <c r="R879" s="104">
        <v>879.0787429801419</v>
      </c>
      <c r="S879" s="104">
        <v>4020.3958448045792</v>
      </c>
      <c r="T879" s="104">
        <v>3141.3171018244425</v>
      </c>
      <c r="X879" s="105">
        <v>874</v>
      </c>
      <c r="Y879" s="109">
        <v>18.494129460404526</v>
      </c>
      <c r="Z879" s="109">
        <v>1</v>
      </c>
      <c r="AA879" s="109">
        <v>2.7644585095569179</v>
      </c>
      <c r="AB879" s="110">
        <v>175.44440985769558</v>
      </c>
      <c r="AC879" s="109">
        <v>20.258587969961443</v>
      </c>
      <c r="AD879" s="109">
        <v>20.258587969961443</v>
      </c>
      <c r="AE879" s="109">
        <v>0</v>
      </c>
      <c r="AF879" s="110">
        <v>783.20204895653887</v>
      </c>
      <c r="AG879" s="110">
        <v>3716.5458345930597</v>
      </c>
      <c r="AH879" s="110">
        <v>2933.3437856365208</v>
      </c>
      <c r="AI879" s="111" t="s">
        <v>104</v>
      </c>
      <c r="AK879" s="103">
        <v>21.589869291669267</v>
      </c>
      <c r="AL879" s="103">
        <v>21.961207551510292</v>
      </c>
      <c r="AM879" s="103">
        <v>0.37133825984100732</v>
      </c>
      <c r="AN879" s="104">
        <v>865.65429540375089</v>
      </c>
      <c r="AO879" s="104">
        <v>4023.0529027064213</v>
      </c>
      <c r="AP879" s="104">
        <v>3157.3986073026654</v>
      </c>
      <c r="AT879" s="105">
        <v>874</v>
      </c>
      <c r="AU879" s="109">
        <v>19.688767812569516</v>
      </c>
      <c r="AV879" s="109">
        <v>5</v>
      </c>
      <c r="AW879" s="109">
        <v>5.6024240958571809</v>
      </c>
      <c r="AX879" s="110">
        <v>172.04558780450117</v>
      </c>
      <c r="AY879" s="109">
        <v>20.291191908426697</v>
      </c>
      <c r="AZ879" s="109">
        <v>20.291191908426697</v>
      </c>
      <c r="BA879" s="109">
        <v>0</v>
      </c>
      <c r="BB879" s="110">
        <v>780.78134505730213</v>
      </c>
      <c r="BC879" s="110">
        <v>3293.6787862640044</v>
      </c>
      <c r="BD879" s="110">
        <v>2512.8974412067023</v>
      </c>
      <c r="BE879" s="111" t="s">
        <v>104</v>
      </c>
      <c r="BG879" s="103">
        <v>22.830479198139628</v>
      </c>
      <c r="BH879" s="103">
        <v>23.674204899546819</v>
      </c>
      <c r="BI879" s="103">
        <v>0.84372570140719594</v>
      </c>
      <c r="BJ879" s="104">
        <v>961.30827406309083</v>
      </c>
      <c r="BK879" s="104">
        <v>3589.0455639314714</v>
      </c>
      <c r="BL879" s="104">
        <v>2627.737289868377</v>
      </c>
      <c r="BP879" s="105">
        <v>874</v>
      </c>
      <c r="BQ879" s="109">
        <v>21.884833847811873</v>
      </c>
      <c r="BR879" s="109">
        <v>6</v>
      </c>
      <c r="BS879" s="109">
        <v>6.5392998998732415</v>
      </c>
      <c r="BT879" s="110">
        <v>138.38535672414841</v>
      </c>
      <c r="BU879" s="109">
        <v>22.424133747685115</v>
      </c>
      <c r="BV879" s="109">
        <v>22.424133747685115</v>
      </c>
      <c r="BW879" s="109">
        <v>0</v>
      </c>
      <c r="BX879" s="110">
        <v>811.10936915470188</v>
      </c>
      <c r="BY879" s="110">
        <v>3783.6200621527673</v>
      </c>
      <c r="BZ879" s="110">
        <v>2972.5106929980657</v>
      </c>
      <c r="CA879" s="111" t="s">
        <v>104</v>
      </c>
      <c r="CC879" s="103">
        <v>22.835869168060917</v>
      </c>
      <c r="CD879" s="103">
        <v>23.735860590113234</v>
      </c>
      <c r="CE879" s="103">
        <v>0.89999142205231852</v>
      </c>
      <c r="CF879" s="104">
        <v>970.39300702919252</v>
      </c>
      <c r="CG879" s="104">
        <v>3656.6046315020426</v>
      </c>
      <c r="CH879" s="104">
        <v>2686.2116244728481</v>
      </c>
    </row>
    <row r="880" spans="2:86" x14ac:dyDescent="0.2">
      <c r="B880" s="105">
        <v>875</v>
      </c>
      <c r="C880" s="109">
        <v>20.594362931786208</v>
      </c>
      <c r="D880" s="109">
        <v>0</v>
      </c>
      <c r="E880" s="109">
        <v>4.6194869501745091</v>
      </c>
      <c r="F880" s="110">
        <v>172.81471773001724</v>
      </c>
      <c r="G880" s="109">
        <v>25</v>
      </c>
      <c r="H880" s="109">
        <v>25.213849881960716</v>
      </c>
      <c r="I880" s="109">
        <v>0.21384988196071575</v>
      </c>
      <c r="J880" s="110">
        <v>961.30769648294608</v>
      </c>
      <c r="K880" s="110">
        <v>4500</v>
      </c>
      <c r="L880" s="110">
        <v>3538.6923035170539</v>
      </c>
      <c r="M880" s="111" t="s">
        <v>105</v>
      </c>
      <c r="O880" s="103">
        <v>21.793498211804458</v>
      </c>
      <c r="P880" s="103">
        <v>22.212521585871109</v>
      </c>
      <c r="Q880" s="103">
        <v>0.41902337406664919</v>
      </c>
      <c r="R880" s="104">
        <v>879.17271892700228</v>
      </c>
      <c r="S880" s="104">
        <v>4020.9439638390882</v>
      </c>
      <c r="T880" s="104">
        <v>3141.7712449120913</v>
      </c>
      <c r="X880" s="105">
        <v>875</v>
      </c>
      <c r="Y880" s="109">
        <v>22.625897839739064</v>
      </c>
      <c r="Z880" s="109">
        <v>4</v>
      </c>
      <c r="AA880" s="109">
        <v>2.8839561757869494</v>
      </c>
      <c r="AB880" s="110">
        <v>145.49834395555263</v>
      </c>
      <c r="AC880" s="109">
        <v>21.509854015526013</v>
      </c>
      <c r="AD880" s="109">
        <v>21.509854015526013</v>
      </c>
      <c r="AE880" s="109">
        <v>0</v>
      </c>
      <c r="AF880" s="110">
        <v>790.79396442133304</v>
      </c>
      <c r="AG880" s="110">
        <v>4151.7737227946818</v>
      </c>
      <c r="AH880" s="110">
        <v>3360.9797583733489</v>
      </c>
      <c r="AI880" s="111" t="s">
        <v>104</v>
      </c>
      <c r="AK880" s="103">
        <v>21.589777845639389</v>
      </c>
      <c r="AL880" s="103">
        <v>21.960691718897742</v>
      </c>
      <c r="AM880" s="103">
        <v>0.37091387325833186</v>
      </c>
      <c r="AN880" s="104">
        <v>865.56874073977099</v>
      </c>
      <c r="AO880" s="104">
        <v>4023.2000122150939</v>
      </c>
      <c r="AP880" s="104">
        <v>3157.6312714753176</v>
      </c>
      <c r="AT880" s="105">
        <v>875</v>
      </c>
      <c r="AU880" s="109">
        <v>24.787023785717111</v>
      </c>
      <c r="AV880" s="109">
        <v>3</v>
      </c>
      <c r="AW880" s="109">
        <v>5.8790441645357685</v>
      </c>
      <c r="AX880" s="110">
        <v>140.038972692269</v>
      </c>
      <c r="AY880" s="109">
        <v>25</v>
      </c>
      <c r="AZ880" s="109">
        <v>27.666067950252881</v>
      </c>
      <c r="BA880" s="109">
        <v>2.6660679502528808</v>
      </c>
      <c r="BB880" s="110">
        <v>1289.9491652302011</v>
      </c>
      <c r="BC880" s="110">
        <v>3900</v>
      </c>
      <c r="BD880" s="110">
        <v>2610.0508347697987</v>
      </c>
      <c r="BE880" s="111" t="s">
        <v>105</v>
      </c>
      <c r="BG880" s="103">
        <v>22.83295865048461</v>
      </c>
      <c r="BH880" s="103">
        <v>23.678767028747625</v>
      </c>
      <c r="BI880" s="103">
        <v>0.84580837826301958</v>
      </c>
      <c r="BJ880" s="104">
        <v>961.68386365299602</v>
      </c>
      <c r="BK880" s="104">
        <v>3589.4009404298354</v>
      </c>
      <c r="BL880" s="104">
        <v>2627.7170767768362</v>
      </c>
      <c r="BP880" s="105">
        <v>875</v>
      </c>
      <c r="BQ880" s="109">
        <v>17.105917920971514</v>
      </c>
      <c r="BR880" s="109">
        <v>4</v>
      </c>
      <c r="BS880" s="109">
        <v>4.117457732995419</v>
      </c>
      <c r="BT880" s="110">
        <v>136.50678111156736</v>
      </c>
      <c r="BU880" s="109">
        <v>17.223375653966933</v>
      </c>
      <c r="BV880" s="109">
        <v>17.223375653966933</v>
      </c>
      <c r="BW880" s="109">
        <v>0</v>
      </c>
      <c r="BX880" s="110">
        <v>653.20805073057545</v>
      </c>
      <c r="BY880" s="110">
        <v>2863.5063480950398</v>
      </c>
      <c r="BZ880" s="110">
        <v>2210.2982973644644</v>
      </c>
      <c r="CA880" s="111" t="s">
        <v>104</v>
      </c>
      <c r="CC880" s="103">
        <v>22.829454889759099</v>
      </c>
      <c r="CD880" s="103">
        <v>23.72841775018621</v>
      </c>
      <c r="CE880" s="103">
        <v>0.89896286042711593</v>
      </c>
      <c r="CF880" s="104">
        <v>970.03050993627971</v>
      </c>
      <c r="CG880" s="104">
        <v>3655.6982334638633</v>
      </c>
      <c r="CH880" s="104">
        <v>2685.6677235275811</v>
      </c>
    </row>
    <row r="881" spans="2:86" x14ac:dyDescent="0.2">
      <c r="B881" s="105">
        <v>876</v>
      </c>
      <c r="C881" s="109">
        <v>21.506691075359093</v>
      </c>
      <c r="D881" s="109">
        <v>4</v>
      </c>
      <c r="E881" s="109">
        <v>4.3448229357831227</v>
      </c>
      <c r="F881" s="110">
        <v>155.71248271441254</v>
      </c>
      <c r="G881" s="109">
        <v>21.851514011142214</v>
      </c>
      <c r="H881" s="109">
        <v>21.851514011142214</v>
      </c>
      <c r="I881" s="109">
        <v>0</v>
      </c>
      <c r="J881" s="110">
        <v>811.25790304867894</v>
      </c>
      <c r="K881" s="110">
        <v>4133.2725220055981</v>
      </c>
      <c r="L881" s="110">
        <v>3322.0146189569191</v>
      </c>
      <c r="M881" s="111" t="s">
        <v>104</v>
      </c>
      <c r="O881" s="103">
        <v>21.793564439885891</v>
      </c>
      <c r="P881" s="103">
        <v>22.212109476767534</v>
      </c>
      <c r="Q881" s="103">
        <v>0.41854503688164163</v>
      </c>
      <c r="R881" s="104">
        <v>879.09519059837396</v>
      </c>
      <c r="S881" s="104">
        <v>4021.0721927867671</v>
      </c>
      <c r="T881" s="104">
        <v>3141.9770021883978</v>
      </c>
      <c r="X881" s="105">
        <v>876</v>
      </c>
      <c r="Y881" s="109">
        <v>22.224585559130638</v>
      </c>
      <c r="Z881" s="109">
        <v>0</v>
      </c>
      <c r="AA881" s="109">
        <v>3.5694348987029589</v>
      </c>
      <c r="AB881" s="110">
        <v>149.9771196210886</v>
      </c>
      <c r="AC881" s="109">
        <v>25</v>
      </c>
      <c r="AD881" s="109">
        <v>25.794020457833597</v>
      </c>
      <c r="AE881" s="109">
        <v>0.79402045783359654</v>
      </c>
      <c r="AF881" s="110">
        <v>1042.900802031136</v>
      </c>
      <c r="AG881" s="110">
        <v>4500</v>
      </c>
      <c r="AH881" s="110">
        <v>3457.0991979688642</v>
      </c>
      <c r="AI881" s="111" t="s">
        <v>105</v>
      </c>
      <c r="AK881" s="103">
        <v>21.593670793304184</v>
      </c>
      <c r="AL881" s="103">
        <v>21.965067664946755</v>
      </c>
      <c r="AM881" s="103">
        <v>0.3713968716425502</v>
      </c>
      <c r="AN881" s="104">
        <v>865.7711745996927</v>
      </c>
      <c r="AO881" s="104">
        <v>4023.7443044385927</v>
      </c>
      <c r="AP881" s="104">
        <v>3157.9731298388947</v>
      </c>
      <c r="AT881" s="105">
        <v>876</v>
      </c>
      <c r="AU881" s="109">
        <v>22.329941453753072</v>
      </c>
      <c r="AV881" s="109">
        <v>4</v>
      </c>
      <c r="AW881" s="109">
        <v>4.1534293539851248</v>
      </c>
      <c r="AX881" s="110">
        <v>152.7166125587666</v>
      </c>
      <c r="AY881" s="109">
        <v>22.483370807738197</v>
      </c>
      <c r="AZ881" s="109">
        <v>22.483370807738197</v>
      </c>
      <c r="BA881" s="109">
        <v>0</v>
      </c>
      <c r="BB881" s="110">
        <v>827.21773679091257</v>
      </c>
      <c r="BC881" s="110">
        <v>3572.5056211607298</v>
      </c>
      <c r="BD881" s="110">
        <v>2745.2878843698172</v>
      </c>
      <c r="BE881" s="111" t="s">
        <v>104</v>
      </c>
      <c r="BG881" s="103">
        <v>22.832559577604762</v>
      </c>
      <c r="BH881" s="103">
        <v>23.677402421189395</v>
      </c>
      <c r="BI881" s="103">
        <v>0.84484284358463713</v>
      </c>
      <c r="BJ881" s="104">
        <v>961.53036350817626</v>
      </c>
      <c r="BK881" s="104">
        <v>3589.3816535356927</v>
      </c>
      <c r="BL881" s="104">
        <v>2627.8512900275132</v>
      </c>
      <c r="BP881" s="105">
        <v>876</v>
      </c>
      <c r="BQ881" s="109">
        <v>18.631288090527999</v>
      </c>
      <c r="BR881" s="109">
        <v>3</v>
      </c>
      <c r="BS881" s="109">
        <v>4.3574936117663174</v>
      </c>
      <c r="BT881" s="110">
        <v>139.0652744665253</v>
      </c>
      <c r="BU881" s="109">
        <v>19.988781702294318</v>
      </c>
      <c r="BV881" s="109">
        <v>19.988781702294318</v>
      </c>
      <c r="BW881" s="109">
        <v>0</v>
      </c>
      <c r="BX881" s="110">
        <v>738.7287255353549</v>
      </c>
      <c r="BY881" s="110">
        <v>3208.3172553441477</v>
      </c>
      <c r="BZ881" s="110">
        <v>2469.5885298087928</v>
      </c>
      <c r="CA881" s="111" t="s">
        <v>104</v>
      </c>
      <c r="CC881" s="103">
        <v>22.826212112147836</v>
      </c>
      <c r="CD881" s="103">
        <v>23.724148759263961</v>
      </c>
      <c r="CE881" s="103">
        <v>0.89793664711612609</v>
      </c>
      <c r="CF881" s="104">
        <v>969.76646680340195</v>
      </c>
      <c r="CG881" s="104">
        <v>3655.1875245847314</v>
      </c>
      <c r="CH881" s="104">
        <v>2685.4210577813269</v>
      </c>
    </row>
    <row r="882" spans="2:86" x14ac:dyDescent="0.2">
      <c r="B882" s="105">
        <v>877</v>
      </c>
      <c r="C882" s="109">
        <v>14.276043148187135</v>
      </c>
      <c r="D882" s="109">
        <v>3</v>
      </c>
      <c r="E882" s="109">
        <v>3.4005780411239126</v>
      </c>
      <c r="F882" s="110">
        <v>147.57087368136078</v>
      </c>
      <c r="G882" s="109">
        <v>14.676621189311049</v>
      </c>
      <c r="H882" s="109">
        <v>14.676621189311049</v>
      </c>
      <c r="I882" s="109">
        <v>0</v>
      </c>
      <c r="J882" s="110">
        <v>587.86950936069229</v>
      </c>
      <c r="K882" s="110">
        <v>2791.7918140759889</v>
      </c>
      <c r="L882" s="110">
        <v>2203.9223047152964</v>
      </c>
      <c r="M882" s="111" t="s">
        <v>104</v>
      </c>
      <c r="O882" s="103">
        <v>21.785449339258101</v>
      </c>
      <c r="P882" s="103">
        <v>22.203517129803505</v>
      </c>
      <c r="Q882" s="103">
        <v>0.41806779054540255</v>
      </c>
      <c r="R882" s="104">
        <v>878.76312026628989</v>
      </c>
      <c r="S882" s="104">
        <v>4019.6705047836758</v>
      </c>
      <c r="T882" s="104">
        <v>3140.9073845173912</v>
      </c>
      <c r="X882" s="105">
        <v>877</v>
      </c>
      <c r="Y882" s="109">
        <v>16.535561954222054</v>
      </c>
      <c r="Z882" s="109">
        <v>1</v>
      </c>
      <c r="AA882" s="109">
        <v>4.9919156366481499</v>
      </c>
      <c r="AB882" s="110">
        <v>180.73276983097259</v>
      </c>
      <c r="AC882" s="109">
        <v>20.527477590870205</v>
      </c>
      <c r="AD882" s="109">
        <v>20.527477590870205</v>
      </c>
      <c r="AE882" s="109">
        <v>0</v>
      </c>
      <c r="AF882" s="110">
        <v>796.55709755707881</v>
      </c>
      <c r="AG882" s="110">
        <v>3764.9459663566367</v>
      </c>
      <c r="AH882" s="110">
        <v>2968.3888687995577</v>
      </c>
      <c r="AI882" s="111" t="s">
        <v>104</v>
      </c>
      <c r="AK882" s="103">
        <v>21.592455065593313</v>
      </c>
      <c r="AL882" s="103">
        <v>21.963428451635377</v>
      </c>
      <c r="AM882" s="103">
        <v>0.37097338604204561</v>
      </c>
      <c r="AN882" s="104">
        <v>865.6922531891538</v>
      </c>
      <c r="AO882" s="104">
        <v>4023.4492094122729</v>
      </c>
      <c r="AP882" s="104">
        <v>3157.7569562231142</v>
      </c>
      <c r="AT882" s="105">
        <v>877</v>
      </c>
      <c r="AU882" s="109">
        <v>21.805293771931183</v>
      </c>
      <c r="AV882" s="109">
        <v>1</v>
      </c>
      <c r="AW882" s="109">
        <v>3.5856943376582158</v>
      </c>
      <c r="AX882" s="110">
        <v>175.33851028444778</v>
      </c>
      <c r="AY882" s="109">
        <v>24.390988109589397</v>
      </c>
      <c r="AZ882" s="109">
        <v>24.390988109589397</v>
      </c>
      <c r="BA882" s="109">
        <v>0</v>
      </c>
      <c r="BB882" s="110">
        <v>907.06815357212975</v>
      </c>
      <c r="BC882" s="110">
        <v>3708.6482164384097</v>
      </c>
      <c r="BD882" s="110">
        <v>2801.5800628662801</v>
      </c>
      <c r="BE882" s="111" t="s">
        <v>104</v>
      </c>
      <c r="BG882" s="103">
        <v>22.83433657707111</v>
      </c>
      <c r="BH882" s="103">
        <v>23.678216087880845</v>
      </c>
      <c r="BI882" s="103">
        <v>0.84387951080974022</v>
      </c>
      <c r="BJ882" s="104">
        <v>961.46826292672131</v>
      </c>
      <c r="BK882" s="104">
        <v>3589.517647336038</v>
      </c>
      <c r="BL882" s="104">
        <v>2628.0493844093135</v>
      </c>
      <c r="BP882" s="105">
        <v>877</v>
      </c>
      <c r="BQ882" s="109">
        <v>25.426270604969378</v>
      </c>
      <c r="BR882" s="109">
        <v>2</v>
      </c>
      <c r="BS882" s="109">
        <v>3.7678850103055366</v>
      </c>
      <c r="BT882" s="110">
        <v>186.51820920893229</v>
      </c>
      <c r="BU882" s="109">
        <v>25</v>
      </c>
      <c r="BV882" s="109">
        <v>27.194155615274916</v>
      </c>
      <c r="BW882" s="109">
        <v>2.1941556152749158</v>
      </c>
      <c r="BX882" s="110">
        <v>1265.6415515001697</v>
      </c>
      <c r="BY882" s="110">
        <v>3890</v>
      </c>
      <c r="BZ882" s="110">
        <v>2624.35844849983</v>
      </c>
      <c r="CA882" s="111" t="s">
        <v>105</v>
      </c>
      <c r="CC882" s="103">
        <v>22.828690775645956</v>
      </c>
      <c r="CD882" s="103">
        <v>23.728105437549036</v>
      </c>
      <c r="CE882" s="103">
        <v>0.89941466190308017</v>
      </c>
      <c r="CF882" s="104">
        <v>970.10383862175638</v>
      </c>
      <c r="CG882" s="104">
        <v>3655.4552697106324</v>
      </c>
      <c r="CH882" s="104">
        <v>2685.3514310888736</v>
      </c>
    </row>
    <row r="883" spans="2:86" x14ac:dyDescent="0.2">
      <c r="B883" s="105">
        <v>878</v>
      </c>
      <c r="C883" s="109">
        <v>20.29070487365783</v>
      </c>
      <c r="D883" s="109">
        <v>3</v>
      </c>
      <c r="E883" s="109">
        <v>4.5406894509636295</v>
      </c>
      <c r="F883" s="110">
        <v>153.17822863493569</v>
      </c>
      <c r="G883" s="109">
        <v>21.83139432462146</v>
      </c>
      <c r="H883" s="109">
        <v>21.83139432462146</v>
      </c>
      <c r="I883" s="109">
        <v>0</v>
      </c>
      <c r="J883" s="110">
        <v>808.12005837357947</v>
      </c>
      <c r="K883" s="110">
        <v>4079.6509784318628</v>
      </c>
      <c r="L883" s="110">
        <v>3271.5309200582833</v>
      </c>
      <c r="M883" s="111" t="s">
        <v>104</v>
      </c>
      <c r="O883" s="103">
        <v>21.785501668398606</v>
      </c>
      <c r="P883" s="103">
        <v>22.203093299729264</v>
      </c>
      <c r="Q883" s="103">
        <v>0.41759163133065835</v>
      </c>
      <c r="R883" s="104">
        <v>878.68266119807492</v>
      </c>
      <c r="S883" s="104">
        <v>4019.7388196739357</v>
      </c>
      <c r="T883" s="104">
        <v>3141.0561584758661</v>
      </c>
      <c r="X883" s="105">
        <v>878</v>
      </c>
      <c r="Y883" s="109">
        <v>15.970798894558094</v>
      </c>
      <c r="Z883" s="109">
        <v>1</v>
      </c>
      <c r="AA883" s="109">
        <v>4.3913934510719335</v>
      </c>
      <c r="AB883" s="110">
        <v>153.50333792214724</v>
      </c>
      <c r="AC883" s="109">
        <v>19.362192345630028</v>
      </c>
      <c r="AD883" s="109">
        <v>19.362192345630028</v>
      </c>
      <c r="AE883" s="109">
        <v>0</v>
      </c>
      <c r="AF883" s="110">
        <v>734.36910829104806</v>
      </c>
      <c r="AG883" s="110">
        <v>3555.1946222134052</v>
      </c>
      <c r="AH883" s="110">
        <v>2820.825513922357</v>
      </c>
      <c r="AI883" s="111" t="s">
        <v>104</v>
      </c>
      <c r="AK883" s="103">
        <v>21.589914903042104</v>
      </c>
      <c r="AL883" s="103">
        <v>21.960465768143344</v>
      </c>
      <c r="AM883" s="103">
        <v>0.3705508651012232</v>
      </c>
      <c r="AN883" s="104">
        <v>865.54268240908766</v>
      </c>
      <c r="AO883" s="104">
        <v>4022.915889836876</v>
      </c>
      <c r="AP883" s="104">
        <v>3157.3732074277832</v>
      </c>
      <c r="AT883" s="105">
        <v>878</v>
      </c>
      <c r="AU883" s="109">
        <v>24.922366032217088</v>
      </c>
      <c r="AV883" s="109">
        <v>5</v>
      </c>
      <c r="AW883" s="109">
        <v>5.2973608799276155</v>
      </c>
      <c r="AX883" s="110">
        <v>138.84393083350901</v>
      </c>
      <c r="AY883" s="109">
        <v>25</v>
      </c>
      <c r="AZ883" s="109">
        <v>25.219726912144704</v>
      </c>
      <c r="BA883" s="109">
        <v>0.2197269121447043</v>
      </c>
      <c r="BB883" s="110">
        <v>921.80296765521473</v>
      </c>
      <c r="BC883" s="110">
        <v>4000</v>
      </c>
      <c r="BD883" s="110">
        <v>3078.1970323447854</v>
      </c>
      <c r="BE883" s="111" t="s">
        <v>105</v>
      </c>
      <c r="BG883" s="103">
        <v>22.836803164113167</v>
      </c>
      <c r="BH883" s="103">
        <v>23.679971794969983</v>
      </c>
      <c r="BI883" s="103">
        <v>0.8431686308568187</v>
      </c>
      <c r="BJ883" s="104">
        <v>961.42308605283574</v>
      </c>
      <c r="BK883" s="104">
        <v>3589.9851670998924</v>
      </c>
      <c r="BL883" s="104">
        <v>2628.5620810470532</v>
      </c>
      <c r="BP883" s="105">
        <v>878</v>
      </c>
      <c r="BQ883" s="109">
        <v>25.640872051916283</v>
      </c>
      <c r="BR883" s="109">
        <v>1</v>
      </c>
      <c r="BS883" s="109">
        <v>6.7880440032848934</v>
      </c>
      <c r="BT883" s="110">
        <v>167.77366372779193</v>
      </c>
      <c r="BU883" s="109">
        <v>25</v>
      </c>
      <c r="BV883" s="109">
        <v>31.428916055201178</v>
      </c>
      <c r="BW883" s="109">
        <v>6.4289160552011779</v>
      </c>
      <c r="BX883" s="110">
        <v>1882.1110720079685</v>
      </c>
      <c r="BY883" s="110">
        <v>3820</v>
      </c>
      <c r="BZ883" s="110">
        <v>1937.8889279920315</v>
      </c>
      <c r="CA883" s="111" t="s">
        <v>105</v>
      </c>
      <c r="CC883" s="103">
        <v>22.831163792985766</v>
      </c>
      <c r="CD883" s="103">
        <v>23.736876292466633</v>
      </c>
      <c r="CE883" s="103">
        <v>0.9057124994808684</v>
      </c>
      <c r="CF883" s="104">
        <v>971.14257123381344</v>
      </c>
      <c r="CG883" s="104">
        <v>3655.6426782872718</v>
      </c>
      <c r="CH883" s="104">
        <v>2684.5001070534558</v>
      </c>
    </row>
    <row r="884" spans="2:86" x14ac:dyDescent="0.2">
      <c r="B884" s="105">
        <v>879</v>
      </c>
      <c r="C884" s="109">
        <v>22.908855222823693</v>
      </c>
      <c r="D884" s="109">
        <v>3</v>
      </c>
      <c r="E884" s="109">
        <v>2.4781699207950765</v>
      </c>
      <c r="F884" s="110">
        <v>141.22439414566958</v>
      </c>
      <c r="G884" s="109">
        <v>22.387025143618768</v>
      </c>
      <c r="H884" s="109">
        <v>22.387025143618768</v>
      </c>
      <c r="I884" s="109">
        <v>0</v>
      </c>
      <c r="J884" s="110">
        <v>812.83514845423269</v>
      </c>
      <c r="K884" s="110">
        <v>4179.6645258513781</v>
      </c>
      <c r="L884" s="110">
        <v>3366.8293773971454</v>
      </c>
      <c r="M884" s="111" t="s">
        <v>104</v>
      </c>
      <c r="O884" s="103">
        <v>21.786185995446637</v>
      </c>
      <c r="P884" s="103">
        <v>22.203302550973735</v>
      </c>
      <c r="Q884" s="103">
        <v>0.41711655552709676</v>
      </c>
      <c r="R884" s="104">
        <v>878.60774935194991</v>
      </c>
      <c r="S884" s="104">
        <v>4019.9207601815328</v>
      </c>
      <c r="T884" s="104">
        <v>3141.3130108295877</v>
      </c>
      <c r="X884" s="105">
        <v>879</v>
      </c>
      <c r="Y884" s="109">
        <v>22.533890741422802</v>
      </c>
      <c r="Z884" s="109">
        <v>3</v>
      </c>
      <c r="AA884" s="109">
        <v>5.093575487351198</v>
      </c>
      <c r="AB884" s="110">
        <v>138.59266290283369</v>
      </c>
      <c r="AC884" s="109">
        <v>24.627466228774001</v>
      </c>
      <c r="AD884" s="109">
        <v>24.627466228774001</v>
      </c>
      <c r="AE884" s="109">
        <v>0</v>
      </c>
      <c r="AF884" s="110">
        <v>877.41664976605375</v>
      </c>
      <c r="AG884" s="110">
        <v>4642.9439211793206</v>
      </c>
      <c r="AH884" s="110">
        <v>3765.527271413267</v>
      </c>
      <c r="AI884" s="111" t="s">
        <v>104</v>
      </c>
      <c r="AK884" s="103">
        <v>21.593370592832468</v>
      </c>
      <c r="AL884" s="103">
        <v>21.963499898360215</v>
      </c>
      <c r="AM884" s="103">
        <v>0.37012930552772921</v>
      </c>
      <c r="AN884" s="104">
        <v>865.55619090437426</v>
      </c>
      <c r="AO884" s="104">
        <v>4023.6212687121233</v>
      </c>
      <c r="AP884" s="104">
        <v>3158.0650778077438</v>
      </c>
      <c r="AT884" s="105">
        <v>879</v>
      </c>
      <c r="AU884" s="109">
        <v>21.812975248117397</v>
      </c>
      <c r="AV884" s="109">
        <v>2</v>
      </c>
      <c r="AW884" s="109">
        <v>3.0535598409246569</v>
      </c>
      <c r="AX884" s="110">
        <v>173.9554907184899</v>
      </c>
      <c r="AY884" s="109">
        <v>22.866535089042053</v>
      </c>
      <c r="AZ884" s="109">
        <v>22.866535089042053</v>
      </c>
      <c r="BA884" s="109">
        <v>0</v>
      </c>
      <c r="BB884" s="110">
        <v>859.95154338975158</v>
      </c>
      <c r="BC884" s="110">
        <v>3529.9802633563081</v>
      </c>
      <c r="BD884" s="110">
        <v>2670.0287199665563</v>
      </c>
      <c r="BE884" s="111" t="s">
        <v>104</v>
      </c>
      <c r="BG884" s="103">
        <v>22.836836988828672</v>
      </c>
      <c r="BH884" s="103">
        <v>23.679046383472908</v>
      </c>
      <c r="BI884" s="103">
        <v>0.84220939464423983</v>
      </c>
      <c r="BJ884" s="104">
        <v>961.30764630009048</v>
      </c>
      <c r="BK884" s="104">
        <v>3589.916902135451</v>
      </c>
      <c r="BL884" s="104">
        <v>2628.609255835358</v>
      </c>
      <c r="BP884" s="105">
        <v>879</v>
      </c>
      <c r="BQ884" s="109">
        <v>19.034784326591765</v>
      </c>
      <c r="BR884" s="109">
        <v>4</v>
      </c>
      <c r="BS884" s="109">
        <v>3.4888281025184469</v>
      </c>
      <c r="BT884" s="110">
        <v>136.42670585573478</v>
      </c>
      <c r="BU884" s="109">
        <v>18.523612429110212</v>
      </c>
      <c r="BV884" s="109">
        <v>18.523612429110212</v>
      </c>
      <c r="BW884" s="109">
        <v>0</v>
      </c>
      <c r="BX884" s="110">
        <v>692.1350787290412</v>
      </c>
      <c r="BY884" s="110">
        <v>3058.5418643665316</v>
      </c>
      <c r="BZ884" s="110">
        <v>2366.4067856374904</v>
      </c>
      <c r="CA884" s="111" t="s">
        <v>104</v>
      </c>
      <c r="CC884" s="103">
        <v>22.826263279488753</v>
      </c>
      <c r="CD884" s="103">
        <v>23.730945389322883</v>
      </c>
      <c r="CE884" s="103">
        <v>0.90468210983413255</v>
      </c>
      <c r="CF884" s="104">
        <v>970.82515656657245</v>
      </c>
      <c r="CG884" s="104">
        <v>3654.9633827082948</v>
      </c>
      <c r="CH884" s="104">
        <v>2684.1382261417198</v>
      </c>
    </row>
    <row r="885" spans="2:86" x14ac:dyDescent="0.2">
      <c r="B885" s="105">
        <v>880</v>
      </c>
      <c r="C885" s="109">
        <v>19.755752796858182</v>
      </c>
      <c r="D885" s="109">
        <v>2</v>
      </c>
      <c r="E885" s="109">
        <v>5.9876170294279092</v>
      </c>
      <c r="F885" s="110">
        <v>186.90339540954233</v>
      </c>
      <c r="G885" s="109">
        <v>23.743369826286091</v>
      </c>
      <c r="H885" s="109">
        <v>23.743369826286091</v>
      </c>
      <c r="I885" s="109">
        <v>0</v>
      </c>
      <c r="J885" s="110">
        <v>899.20449019812509</v>
      </c>
      <c r="K885" s="110">
        <v>4373.8065687314966</v>
      </c>
      <c r="L885" s="110">
        <v>3474.6020785333712</v>
      </c>
      <c r="M885" s="111" t="s">
        <v>104</v>
      </c>
      <c r="O885" s="103">
        <v>21.788410067981683</v>
      </c>
      <c r="P885" s="103">
        <v>22.205052627422955</v>
      </c>
      <c r="Q885" s="103">
        <v>0.41664255944127054</v>
      </c>
      <c r="R885" s="104">
        <v>878.63115473927519</v>
      </c>
      <c r="S885" s="104">
        <v>4020.322903145794</v>
      </c>
      <c r="T885" s="104">
        <v>3141.6917484065239</v>
      </c>
      <c r="X885" s="105">
        <v>880</v>
      </c>
      <c r="Y885" s="109">
        <v>21.354350422522028</v>
      </c>
      <c r="Z885" s="109">
        <v>4</v>
      </c>
      <c r="AA885" s="109">
        <v>2.9674098116918568</v>
      </c>
      <c r="AB885" s="110">
        <v>169.01271606151067</v>
      </c>
      <c r="AC885" s="109">
        <v>20.321760234213883</v>
      </c>
      <c r="AD885" s="109">
        <v>20.321760234213883</v>
      </c>
      <c r="AE885" s="109">
        <v>0</v>
      </c>
      <c r="AF885" s="110">
        <v>778.66552308792711</v>
      </c>
      <c r="AG885" s="110">
        <v>3937.9168421584991</v>
      </c>
      <c r="AH885" s="110">
        <v>3159.2513190705722</v>
      </c>
      <c r="AI885" s="111" t="s">
        <v>104</v>
      </c>
      <c r="AK885" s="103">
        <v>21.591925581061311</v>
      </c>
      <c r="AL885" s="103">
        <v>21.961634285105504</v>
      </c>
      <c r="AM885" s="103">
        <v>0.369708704044175</v>
      </c>
      <c r="AN885" s="104">
        <v>865.4574515091283</v>
      </c>
      <c r="AO885" s="104">
        <v>4023.5238773183123</v>
      </c>
      <c r="AP885" s="104">
        <v>3158.0664258091783</v>
      </c>
      <c r="AT885" s="105">
        <v>880</v>
      </c>
      <c r="AU885" s="109">
        <v>28.179978018130846</v>
      </c>
      <c r="AV885" s="109">
        <v>4</v>
      </c>
      <c r="AW885" s="109">
        <v>5.6022449256030011</v>
      </c>
      <c r="AX885" s="110">
        <v>144.59695209898678</v>
      </c>
      <c r="AY885" s="109">
        <v>25</v>
      </c>
      <c r="AZ885" s="109">
        <v>29.782222943733849</v>
      </c>
      <c r="BA885" s="109">
        <v>4.7822229437338493</v>
      </c>
      <c r="BB885" s="110">
        <v>1611.9303936590643</v>
      </c>
      <c r="BC885" s="110">
        <v>3950</v>
      </c>
      <c r="BD885" s="110">
        <v>2338.0696063409359</v>
      </c>
      <c r="BE885" s="111" t="s">
        <v>105</v>
      </c>
      <c r="BG885" s="103">
        <v>22.839295128614093</v>
      </c>
      <c r="BH885" s="103">
        <v>23.685981811382295</v>
      </c>
      <c r="BI885" s="103">
        <v>0.84668668276820525</v>
      </c>
      <c r="BJ885" s="104">
        <v>962.04699033118015</v>
      </c>
      <c r="BK885" s="104">
        <v>3590.3260874739335</v>
      </c>
      <c r="BL885" s="104">
        <v>2628.2790971427503</v>
      </c>
      <c r="BP885" s="105">
        <v>880</v>
      </c>
      <c r="BQ885" s="109">
        <v>21.40146459960296</v>
      </c>
      <c r="BR885" s="109">
        <v>3</v>
      </c>
      <c r="BS885" s="109">
        <v>6.0126685365799943</v>
      </c>
      <c r="BT885" s="110">
        <v>163.04721273121243</v>
      </c>
      <c r="BU885" s="109">
        <v>24.414133136182954</v>
      </c>
      <c r="BV885" s="109">
        <v>24.414133136182954</v>
      </c>
      <c r="BW885" s="109">
        <v>0</v>
      </c>
      <c r="BX885" s="110">
        <v>895.47120681670106</v>
      </c>
      <c r="BY885" s="110">
        <v>3872.1199704274431</v>
      </c>
      <c r="BZ885" s="110">
        <v>2976.6487636107422</v>
      </c>
      <c r="CA885" s="111" t="s">
        <v>104</v>
      </c>
      <c r="CC885" s="103">
        <v>22.828067677053181</v>
      </c>
      <c r="CD885" s="103">
        <v>23.731721739035223</v>
      </c>
      <c r="CE885" s="103">
        <v>0.90365406198204823</v>
      </c>
      <c r="CF885" s="104">
        <v>970.73952707822036</v>
      </c>
      <c r="CG885" s="104">
        <v>3655.2101515579757</v>
      </c>
      <c r="CH885" s="104">
        <v>2684.4706244797526</v>
      </c>
    </row>
    <row r="886" spans="2:86" x14ac:dyDescent="0.2">
      <c r="B886" s="105">
        <v>881</v>
      </c>
      <c r="C886" s="109">
        <v>27.425632082513101</v>
      </c>
      <c r="D886" s="109">
        <v>1</v>
      </c>
      <c r="E886" s="109">
        <v>3.6631204257598271</v>
      </c>
      <c r="F886" s="110">
        <v>124.08340870822225</v>
      </c>
      <c r="G886" s="109">
        <v>25</v>
      </c>
      <c r="H886" s="109">
        <v>30.088752508272929</v>
      </c>
      <c r="I886" s="109">
        <v>5.088752508272929</v>
      </c>
      <c r="J886" s="110">
        <v>1790.0588601973495</v>
      </c>
      <c r="K886" s="110">
        <v>4550</v>
      </c>
      <c r="L886" s="110">
        <v>2759.9411398026505</v>
      </c>
      <c r="M886" s="111" t="s">
        <v>105</v>
      </c>
      <c r="O886" s="103">
        <v>21.792055459504972</v>
      </c>
      <c r="P886" s="103">
        <v>22.214001208445485</v>
      </c>
      <c r="Q886" s="103">
        <v>0.4219457489405119</v>
      </c>
      <c r="R886" s="104">
        <v>879.66569242991989</v>
      </c>
      <c r="S886" s="104">
        <v>4020.9241257301915</v>
      </c>
      <c r="T886" s="104">
        <v>3141.2584333002765</v>
      </c>
      <c r="X886" s="105">
        <v>881</v>
      </c>
      <c r="Y886" s="109">
        <v>15.355860806313558</v>
      </c>
      <c r="Z886" s="109">
        <v>1</v>
      </c>
      <c r="AA886" s="109">
        <v>2.3025177317010685</v>
      </c>
      <c r="AB886" s="110">
        <v>108.29170541135871</v>
      </c>
      <c r="AC886" s="109">
        <v>16.658378538014627</v>
      </c>
      <c r="AD886" s="109">
        <v>16.658378538014627</v>
      </c>
      <c r="AE886" s="109">
        <v>0</v>
      </c>
      <c r="AF886" s="110">
        <v>608.04306155179756</v>
      </c>
      <c r="AG886" s="110">
        <v>3068.5081368426331</v>
      </c>
      <c r="AH886" s="110">
        <v>2460.4650752908356</v>
      </c>
      <c r="AI886" s="111" t="s">
        <v>104</v>
      </c>
      <c r="AK886" s="103">
        <v>21.58632564117136</v>
      </c>
      <c r="AL886" s="103">
        <v>21.95561469855943</v>
      </c>
      <c r="AM886" s="103">
        <v>0.36928905738805218</v>
      </c>
      <c r="AN886" s="104">
        <v>865.16526718454554</v>
      </c>
      <c r="AO886" s="104">
        <v>4022.4398639920064</v>
      </c>
      <c r="AP886" s="104">
        <v>3157.2745968074551</v>
      </c>
      <c r="AT886" s="105">
        <v>881</v>
      </c>
      <c r="AU886" s="109">
        <v>18.622318239076677</v>
      </c>
      <c r="AV886" s="109">
        <v>4</v>
      </c>
      <c r="AW886" s="109">
        <v>4.9771457582473548</v>
      </c>
      <c r="AX886" s="110">
        <v>162.21083052564384</v>
      </c>
      <c r="AY886" s="109">
        <v>19.59946399732403</v>
      </c>
      <c r="AZ886" s="109">
        <v>19.59946399732403</v>
      </c>
      <c r="BA886" s="109">
        <v>0</v>
      </c>
      <c r="BB886" s="110">
        <v>750.19475044536466</v>
      </c>
      <c r="BC886" s="110">
        <v>3139.9195995986042</v>
      </c>
      <c r="BD886" s="110">
        <v>2389.7248491532396</v>
      </c>
      <c r="BE886" s="111" t="s">
        <v>104</v>
      </c>
      <c r="BG886" s="103">
        <v>22.835617681246003</v>
      </c>
      <c r="BH886" s="103">
        <v>23.681343312160891</v>
      </c>
      <c r="BI886" s="103">
        <v>0.84572563091489295</v>
      </c>
      <c r="BJ886" s="104">
        <v>961.80652240849474</v>
      </c>
      <c r="BK886" s="104">
        <v>3589.8148428792965</v>
      </c>
      <c r="BL886" s="104">
        <v>2628.0083204707989</v>
      </c>
      <c r="BP886" s="105">
        <v>881</v>
      </c>
      <c r="BQ886" s="109">
        <v>24.312037844046866</v>
      </c>
      <c r="BR886" s="109">
        <v>2</v>
      </c>
      <c r="BS886" s="109">
        <v>4.2445274173068626</v>
      </c>
      <c r="BT886" s="110">
        <v>128.14683037402932</v>
      </c>
      <c r="BU886" s="109">
        <v>25</v>
      </c>
      <c r="BV886" s="109">
        <v>26.556565261353729</v>
      </c>
      <c r="BW886" s="109">
        <v>1.5565652613537289</v>
      </c>
      <c r="BX886" s="110">
        <v>1111.6316195770887</v>
      </c>
      <c r="BY886" s="110">
        <v>3890</v>
      </c>
      <c r="BZ886" s="110">
        <v>2778.3683804229113</v>
      </c>
      <c r="CA886" s="111" t="s">
        <v>105</v>
      </c>
      <c r="CC886" s="103">
        <v>22.830532980484445</v>
      </c>
      <c r="CD886" s="103">
        <v>23.734928144849434</v>
      </c>
      <c r="CE886" s="103">
        <v>0.90439516436499001</v>
      </c>
      <c r="CF886" s="104">
        <v>970.89944999819636</v>
      </c>
      <c r="CG886" s="104">
        <v>3655.4766553587046</v>
      </c>
      <c r="CH886" s="104">
        <v>2684.5772053605051</v>
      </c>
    </row>
    <row r="887" spans="2:86" x14ac:dyDescent="0.2">
      <c r="B887" s="105">
        <v>882</v>
      </c>
      <c r="C887" s="109">
        <v>16.964377845202439</v>
      </c>
      <c r="D887" s="109">
        <v>3</v>
      </c>
      <c r="E887" s="109">
        <v>5.5890682189534822</v>
      </c>
      <c r="F887" s="110">
        <v>162.89581332026015</v>
      </c>
      <c r="G887" s="109">
        <v>19.553446064155921</v>
      </c>
      <c r="H887" s="109">
        <v>19.553446064155921</v>
      </c>
      <c r="I887" s="109">
        <v>0</v>
      </c>
      <c r="J887" s="110">
        <v>749.49919524493771</v>
      </c>
      <c r="K887" s="110">
        <v>3669.6202915480658</v>
      </c>
      <c r="L887" s="110">
        <v>2920.1210963031281</v>
      </c>
      <c r="M887" s="111" t="s">
        <v>104</v>
      </c>
      <c r="O887" s="103">
        <v>21.789517353614556</v>
      </c>
      <c r="P887" s="103">
        <v>22.210984706014319</v>
      </c>
      <c r="Q887" s="103">
        <v>0.42146735239976302</v>
      </c>
      <c r="R887" s="104">
        <v>879.51811136735193</v>
      </c>
      <c r="S887" s="104">
        <v>4020.5258220633182</v>
      </c>
      <c r="T887" s="104">
        <v>3141.0077106959716</v>
      </c>
      <c r="X887" s="105">
        <v>882</v>
      </c>
      <c r="Y887" s="109">
        <v>17.595496694843852</v>
      </c>
      <c r="Z887" s="109">
        <v>1</v>
      </c>
      <c r="AA887" s="109">
        <v>4.7717825108633871</v>
      </c>
      <c r="AB887" s="110">
        <v>124.9328459314782</v>
      </c>
      <c r="AC887" s="109">
        <v>21.367279205707241</v>
      </c>
      <c r="AD887" s="109">
        <v>21.367279205707241</v>
      </c>
      <c r="AE887" s="109">
        <v>0</v>
      </c>
      <c r="AF887" s="110">
        <v>765.95122210269551</v>
      </c>
      <c r="AG887" s="110">
        <v>3916.1102570273033</v>
      </c>
      <c r="AH887" s="110">
        <v>3150.159034924608</v>
      </c>
      <c r="AI887" s="111" t="s">
        <v>104</v>
      </c>
      <c r="AK887" s="103">
        <v>21.586077289203715</v>
      </c>
      <c r="AL887" s="103">
        <v>21.954947651515379</v>
      </c>
      <c r="AM887" s="103">
        <v>0.36887036231164849</v>
      </c>
      <c r="AN887" s="104">
        <v>865.05277960508772</v>
      </c>
      <c r="AO887" s="104">
        <v>4022.319308882069</v>
      </c>
      <c r="AP887" s="104">
        <v>3157.2665292769757</v>
      </c>
      <c r="AT887" s="105">
        <v>882</v>
      </c>
      <c r="AU887" s="109">
        <v>23.860963684910843</v>
      </c>
      <c r="AV887" s="109">
        <v>5</v>
      </c>
      <c r="AW887" s="109">
        <v>4.0484013067875928</v>
      </c>
      <c r="AX887" s="110">
        <v>122.90603375852935</v>
      </c>
      <c r="AY887" s="109">
        <v>22.909364991698435</v>
      </c>
      <c r="AZ887" s="109">
        <v>22.909364991698435</v>
      </c>
      <c r="BA887" s="109">
        <v>0</v>
      </c>
      <c r="BB887" s="110">
        <v>810.18698350948239</v>
      </c>
      <c r="BC887" s="110">
        <v>3686.4047487547655</v>
      </c>
      <c r="BD887" s="110">
        <v>2876.2177652452829</v>
      </c>
      <c r="BE887" s="111" t="s">
        <v>104</v>
      </c>
      <c r="BG887" s="103">
        <v>22.835701294976673</v>
      </c>
      <c r="BH887" s="103">
        <v>23.680468053294152</v>
      </c>
      <c r="BI887" s="103">
        <v>0.84476675831748371</v>
      </c>
      <c r="BJ887" s="104">
        <v>961.63461816938025</v>
      </c>
      <c r="BK887" s="104">
        <v>3589.9243552442344</v>
      </c>
      <c r="BL887" s="104">
        <v>2628.2897370748515</v>
      </c>
      <c r="BP887" s="105">
        <v>882</v>
      </c>
      <c r="BQ887" s="109">
        <v>24.359437446709293</v>
      </c>
      <c r="BR887" s="109">
        <v>4</v>
      </c>
      <c r="BS887" s="109">
        <v>6.9301111837271563</v>
      </c>
      <c r="BT887" s="110">
        <v>157.63259842875308</v>
      </c>
      <c r="BU887" s="109">
        <v>25</v>
      </c>
      <c r="BV887" s="109">
        <v>27.28954863043645</v>
      </c>
      <c r="BW887" s="109">
        <v>2.2895486304364496</v>
      </c>
      <c r="BX887" s="110">
        <v>1251.0648929942204</v>
      </c>
      <c r="BY887" s="110">
        <v>4030</v>
      </c>
      <c r="BZ887" s="110">
        <v>2778.9351070057796</v>
      </c>
      <c r="CA887" s="111" t="s">
        <v>105</v>
      </c>
      <c r="CC887" s="103">
        <v>22.8329926936585</v>
      </c>
      <c r="CD887" s="103">
        <v>23.738958326805882</v>
      </c>
      <c r="CE887" s="103">
        <v>0.90596563314738399</v>
      </c>
      <c r="CF887" s="104">
        <v>971.21709789274973</v>
      </c>
      <c r="CG887" s="104">
        <v>3655.901285001155</v>
      </c>
      <c r="CH887" s="104">
        <v>2684.6841871084021</v>
      </c>
    </row>
    <row r="888" spans="2:86" x14ac:dyDescent="0.2">
      <c r="B888" s="105">
        <v>883</v>
      </c>
      <c r="C888" s="109">
        <v>18.346573221651539</v>
      </c>
      <c r="D888" s="109">
        <v>1</v>
      </c>
      <c r="E888" s="109">
        <v>5.7392311402631151</v>
      </c>
      <c r="F888" s="110">
        <v>127.16980446768935</v>
      </c>
      <c r="G888" s="109">
        <v>23.085804361914654</v>
      </c>
      <c r="H888" s="109">
        <v>23.085804361914654</v>
      </c>
      <c r="I888" s="109">
        <v>0</v>
      </c>
      <c r="J888" s="110">
        <v>819.74393532512897</v>
      </c>
      <c r="K888" s="110">
        <v>4205.4447851446375</v>
      </c>
      <c r="L888" s="110">
        <v>3385.7008498195087</v>
      </c>
      <c r="M888" s="111" t="s">
        <v>104</v>
      </c>
      <c r="O888" s="103">
        <v>21.790985402321578</v>
      </c>
      <c r="P888" s="103">
        <v>22.211975441751466</v>
      </c>
      <c r="Q888" s="103">
        <v>0.42099003942988789</v>
      </c>
      <c r="R888" s="104">
        <v>879.45041694374811</v>
      </c>
      <c r="S888" s="104">
        <v>4020.7352433125611</v>
      </c>
      <c r="T888" s="104">
        <v>3141.2848263688179</v>
      </c>
      <c r="X888" s="105">
        <v>883</v>
      </c>
      <c r="Y888" s="109">
        <v>16.259913167654481</v>
      </c>
      <c r="Z888" s="109">
        <v>1</v>
      </c>
      <c r="AA888" s="109">
        <v>4.2284403526354861</v>
      </c>
      <c r="AB888" s="110">
        <v>132.73949293098721</v>
      </c>
      <c r="AC888" s="109">
        <v>19.488353520289969</v>
      </c>
      <c r="AD888" s="109">
        <v>19.488353520289969</v>
      </c>
      <c r="AE888" s="109">
        <v>0</v>
      </c>
      <c r="AF888" s="110">
        <v>717.39009853968628</v>
      </c>
      <c r="AG888" s="110">
        <v>3577.9036336521945</v>
      </c>
      <c r="AH888" s="110">
        <v>2860.5135351125082</v>
      </c>
      <c r="AI888" s="111" t="s">
        <v>104</v>
      </c>
      <c r="AK888" s="103">
        <v>21.583701611096224</v>
      </c>
      <c r="AL888" s="103">
        <v>21.952154226678207</v>
      </c>
      <c r="AM888" s="103">
        <v>0.36845261558196374</v>
      </c>
      <c r="AN888" s="104">
        <v>864.8855512007101</v>
      </c>
      <c r="AO888" s="104">
        <v>4021.8160068716165</v>
      </c>
      <c r="AP888" s="104">
        <v>3156.9304556709003</v>
      </c>
      <c r="AT888" s="105">
        <v>883</v>
      </c>
      <c r="AU888" s="109">
        <v>23.478293124148632</v>
      </c>
      <c r="AV888" s="109">
        <v>5</v>
      </c>
      <c r="AW888" s="109">
        <v>3.6700687378449168</v>
      </c>
      <c r="AX888" s="110">
        <v>172.91691469455444</v>
      </c>
      <c r="AY888" s="109">
        <v>22.14836186199355</v>
      </c>
      <c r="AZ888" s="109">
        <v>22.14836186199355</v>
      </c>
      <c r="BA888" s="109">
        <v>0</v>
      </c>
      <c r="BB888" s="110">
        <v>837.36777055436096</v>
      </c>
      <c r="BC888" s="110">
        <v>3572.2542792990325</v>
      </c>
      <c r="BD888" s="110">
        <v>2734.8865087446716</v>
      </c>
      <c r="BE888" s="111" t="s">
        <v>104</v>
      </c>
      <c r="BG888" s="103">
        <v>22.834922881122786</v>
      </c>
      <c r="BH888" s="103">
        <v>23.678732938694719</v>
      </c>
      <c r="BI888" s="103">
        <v>0.84381005757193728</v>
      </c>
      <c r="BJ888" s="104">
        <v>961.49388561262481</v>
      </c>
      <c r="BK888" s="104">
        <v>3589.9043438331983</v>
      </c>
      <c r="BL888" s="104">
        <v>2628.4104582205705</v>
      </c>
      <c r="BP888" s="105">
        <v>883</v>
      </c>
      <c r="BQ888" s="109">
        <v>20.514081103838684</v>
      </c>
      <c r="BR888" s="109">
        <v>1</v>
      </c>
      <c r="BS888" s="109">
        <v>3.2885865323585919</v>
      </c>
      <c r="BT888" s="110">
        <v>131.2449809738558</v>
      </c>
      <c r="BU888" s="109">
        <v>22.802667636197278</v>
      </c>
      <c r="BV888" s="109">
        <v>22.802667636197278</v>
      </c>
      <c r="BW888" s="109">
        <v>0</v>
      </c>
      <c r="BX888" s="110">
        <v>815.32501005977417</v>
      </c>
      <c r="BY888" s="110">
        <v>3490.4001454295917</v>
      </c>
      <c r="BZ888" s="110">
        <v>2675.0751353698174</v>
      </c>
      <c r="CA888" s="111" t="s">
        <v>104</v>
      </c>
      <c r="CC888" s="103">
        <v>22.832958350445068</v>
      </c>
      <c r="CD888" s="103">
        <v>23.737897974947892</v>
      </c>
      <c r="CE888" s="103">
        <v>0.90493962450282295</v>
      </c>
      <c r="CF888" s="104">
        <v>971.04054966190824</v>
      </c>
      <c r="CG888" s="104">
        <v>3655.713854492014</v>
      </c>
      <c r="CH888" s="104">
        <v>2684.6733048301026</v>
      </c>
    </row>
    <row r="889" spans="2:86" x14ac:dyDescent="0.2">
      <c r="B889" s="105">
        <v>884</v>
      </c>
      <c r="C889" s="109">
        <v>22.443637858620129</v>
      </c>
      <c r="D889" s="109">
        <v>1</v>
      </c>
      <c r="E889" s="109">
        <v>5.6054918967985792</v>
      </c>
      <c r="F889" s="110">
        <v>129.46652638764803</v>
      </c>
      <c r="G889" s="109">
        <v>25</v>
      </c>
      <c r="H889" s="109">
        <v>27.049129755418708</v>
      </c>
      <c r="I889" s="109">
        <v>2.0491297554187078</v>
      </c>
      <c r="J889" s="110">
        <v>1248.3098823630153</v>
      </c>
      <c r="K889" s="110">
        <v>4550</v>
      </c>
      <c r="L889" s="110">
        <v>3301.6901176369847</v>
      </c>
      <c r="M889" s="111" t="s">
        <v>105</v>
      </c>
      <c r="O889" s="103">
        <v>21.794615509332527</v>
      </c>
      <c r="P889" s="103">
        <v>22.217447335771453</v>
      </c>
      <c r="Q889" s="103">
        <v>0.42283182643892503</v>
      </c>
      <c r="R889" s="104">
        <v>879.8676787824578</v>
      </c>
      <c r="S889" s="104">
        <v>4021.3339591006688</v>
      </c>
      <c r="T889" s="104">
        <v>3141.4662803182168</v>
      </c>
      <c r="X889" s="105">
        <v>884</v>
      </c>
      <c r="Y889" s="109">
        <v>17.806092713430722</v>
      </c>
      <c r="Z889" s="109">
        <v>2</v>
      </c>
      <c r="AA889" s="109">
        <v>5.1159831291161986</v>
      </c>
      <c r="AB889" s="110">
        <v>136.53671602108238</v>
      </c>
      <c r="AC889" s="109">
        <v>20.922075842546921</v>
      </c>
      <c r="AD889" s="109">
        <v>20.922075842546921</v>
      </c>
      <c r="AE889" s="109">
        <v>0</v>
      </c>
      <c r="AF889" s="110">
        <v>764.19899129749001</v>
      </c>
      <c r="AG889" s="110">
        <v>3905.9736516584458</v>
      </c>
      <c r="AH889" s="110">
        <v>3141.7746603609557</v>
      </c>
      <c r="AI889" s="111" t="s">
        <v>104</v>
      </c>
      <c r="AK889" s="103">
        <v>21.58295316565669</v>
      </c>
      <c r="AL889" s="103">
        <v>21.950988979637334</v>
      </c>
      <c r="AM889" s="103">
        <v>0.36803581398062668</v>
      </c>
      <c r="AN889" s="104">
        <v>864.77165237729025</v>
      </c>
      <c r="AO889" s="104">
        <v>4021.6849634833661</v>
      </c>
      <c r="AP889" s="104">
        <v>3156.9133111060701</v>
      </c>
      <c r="AT889" s="105">
        <v>884</v>
      </c>
      <c r="AU889" s="109">
        <v>19.393473963220728</v>
      </c>
      <c r="AV889" s="109">
        <v>3</v>
      </c>
      <c r="AW889" s="109">
        <v>6.8426477307442442</v>
      </c>
      <c r="AX889" s="110">
        <v>144.59403930077309</v>
      </c>
      <c r="AY889" s="109">
        <v>23.236121693964972</v>
      </c>
      <c r="AZ889" s="109">
        <v>23.236121693964972</v>
      </c>
      <c r="BA889" s="109">
        <v>0</v>
      </c>
      <c r="BB889" s="110">
        <v>841.67769011972223</v>
      </c>
      <c r="BC889" s="110">
        <v>3635.4182540947459</v>
      </c>
      <c r="BD889" s="110">
        <v>2793.7405639750236</v>
      </c>
      <c r="BE889" s="111" t="s">
        <v>104</v>
      </c>
      <c r="BG889" s="103">
        <v>22.835376725933692</v>
      </c>
      <c r="BH889" s="103">
        <v>23.678232247241404</v>
      </c>
      <c r="BI889" s="103">
        <v>0.84285552130771568</v>
      </c>
      <c r="BJ889" s="104">
        <v>961.35834692994058</v>
      </c>
      <c r="BK889" s="104">
        <v>3589.9558301570232</v>
      </c>
      <c r="BL889" s="104">
        <v>2628.5974832270799</v>
      </c>
      <c r="BP889" s="105">
        <v>884</v>
      </c>
      <c r="BQ889" s="109">
        <v>20.202252019343465</v>
      </c>
      <c r="BR889" s="109">
        <v>5</v>
      </c>
      <c r="BS889" s="109">
        <v>3.5831599567328767</v>
      </c>
      <c r="BT889" s="110">
        <v>144.56692155198567</v>
      </c>
      <c r="BU889" s="109">
        <v>18.785411976076343</v>
      </c>
      <c r="BV889" s="109">
        <v>18.785411976076343</v>
      </c>
      <c r="BW889" s="109">
        <v>0</v>
      </c>
      <c r="BX889" s="110">
        <v>708.12928083427596</v>
      </c>
      <c r="BY889" s="110">
        <v>3167.8117964114513</v>
      </c>
      <c r="BZ889" s="110">
        <v>2459.6825155771753</v>
      </c>
      <c r="CA889" s="111" t="s">
        <v>104</v>
      </c>
      <c r="CC889" s="103">
        <v>22.828379678075876</v>
      </c>
      <c r="CD889" s="103">
        <v>23.732295615220661</v>
      </c>
      <c r="CE889" s="103">
        <v>0.90391593714478813</v>
      </c>
      <c r="CF889" s="104">
        <v>970.74313872432037</v>
      </c>
      <c r="CG889" s="104">
        <v>3655.1619290869453</v>
      </c>
      <c r="CH889" s="104">
        <v>2684.4187903626216</v>
      </c>
    </row>
    <row r="890" spans="2:86" x14ac:dyDescent="0.2">
      <c r="B890" s="105">
        <v>885</v>
      </c>
      <c r="C890" s="109">
        <v>21.158556506930665</v>
      </c>
      <c r="D890" s="109">
        <v>2</v>
      </c>
      <c r="E890" s="109">
        <v>2.2464041158323154</v>
      </c>
      <c r="F890" s="110">
        <v>130.64883259749703</v>
      </c>
      <c r="G890" s="109">
        <v>21.404960622762982</v>
      </c>
      <c r="H890" s="109">
        <v>21.404960622762982</v>
      </c>
      <c r="I890" s="109">
        <v>0</v>
      </c>
      <c r="J890" s="110">
        <v>772.7976512803865</v>
      </c>
      <c r="K890" s="110">
        <v>3952.8929120973366</v>
      </c>
      <c r="L890" s="110">
        <v>3180.09526081695</v>
      </c>
      <c r="M890" s="111" t="s">
        <v>104</v>
      </c>
      <c r="O890" s="103">
        <v>21.794175221325105</v>
      </c>
      <c r="P890" s="103">
        <v>22.216529271688959</v>
      </c>
      <c r="Q890" s="103">
        <v>0.42235405036385282</v>
      </c>
      <c r="R890" s="104">
        <v>879.74669570053459</v>
      </c>
      <c r="S890" s="104">
        <v>4021.2566245842809</v>
      </c>
      <c r="T890" s="104">
        <v>3141.5099288837523</v>
      </c>
      <c r="X890" s="105">
        <v>885</v>
      </c>
      <c r="Y890" s="109">
        <v>17.267823361768404</v>
      </c>
      <c r="Z890" s="109">
        <v>5</v>
      </c>
      <c r="AA890" s="109">
        <v>4.4089683080630886</v>
      </c>
      <c r="AB890" s="110">
        <v>189.26389399975312</v>
      </c>
      <c r="AC890" s="109">
        <v>16.676791669831491</v>
      </c>
      <c r="AD890" s="109">
        <v>16.676791669831491</v>
      </c>
      <c r="AE890" s="109">
        <v>0</v>
      </c>
      <c r="AF890" s="110">
        <v>689.56764409469793</v>
      </c>
      <c r="AG890" s="110">
        <v>3351.8225005696686</v>
      </c>
      <c r="AH890" s="110">
        <v>2662.2548564749704</v>
      </c>
      <c r="AI890" s="111" t="s">
        <v>104</v>
      </c>
      <c r="AK890" s="103">
        <v>21.577409480350671</v>
      </c>
      <c r="AL890" s="103">
        <v>21.945029434654501</v>
      </c>
      <c r="AM890" s="103">
        <v>0.36761995430381239</v>
      </c>
      <c r="AN890" s="104">
        <v>864.5736817464624</v>
      </c>
      <c r="AO890" s="104">
        <v>4020.9280567456103</v>
      </c>
      <c r="AP890" s="104">
        <v>3156.3543749991427</v>
      </c>
      <c r="AT890" s="105">
        <v>885</v>
      </c>
      <c r="AU890" s="109">
        <v>22.304062816245299</v>
      </c>
      <c r="AV890" s="109">
        <v>3</v>
      </c>
      <c r="AW890" s="109">
        <v>6.0981031848595206</v>
      </c>
      <c r="AX890" s="110">
        <v>138.4742942134904</v>
      </c>
      <c r="AY890" s="109">
        <v>25</v>
      </c>
      <c r="AZ890" s="109">
        <v>25.40216600110482</v>
      </c>
      <c r="BA890" s="109">
        <v>0.40216600110482048</v>
      </c>
      <c r="BB890" s="110">
        <v>948.79919437921353</v>
      </c>
      <c r="BC890" s="110">
        <v>3900</v>
      </c>
      <c r="BD890" s="110">
        <v>2951.2008056207865</v>
      </c>
      <c r="BE890" s="111" t="s">
        <v>105</v>
      </c>
      <c r="BG890" s="103">
        <v>22.837822627938287</v>
      </c>
      <c r="BH890" s="103">
        <v>23.680180194985883</v>
      </c>
      <c r="BI890" s="103">
        <v>0.84235756704759934</v>
      </c>
      <c r="BJ890" s="104">
        <v>961.34415579711492</v>
      </c>
      <c r="BK890" s="104">
        <v>3590.306162552326</v>
      </c>
      <c r="BL890" s="104">
        <v>2628.9620067552087</v>
      </c>
      <c r="BP890" s="105">
        <v>885</v>
      </c>
      <c r="BQ890" s="109">
        <v>20.333711452656697</v>
      </c>
      <c r="BR890" s="109">
        <v>6</v>
      </c>
      <c r="BS890" s="109">
        <v>5.1283676239279323</v>
      </c>
      <c r="BT890" s="110">
        <v>134.07122652837921</v>
      </c>
      <c r="BU890" s="109">
        <v>19.462079076584629</v>
      </c>
      <c r="BV890" s="109">
        <v>19.462079076584629</v>
      </c>
      <c r="BW890" s="109">
        <v>0</v>
      </c>
      <c r="BX890" s="110">
        <v>717.93359882591812</v>
      </c>
      <c r="BY890" s="110">
        <v>3339.3118614876944</v>
      </c>
      <c r="BZ890" s="110">
        <v>2621.3782626617763</v>
      </c>
      <c r="CA890" s="111" t="s">
        <v>104</v>
      </c>
      <c r="CC890" s="103">
        <v>22.824575948582662</v>
      </c>
      <c r="CD890" s="103">
        <v>23.727470511787175</v>
      </c>
      <c r="CE890" s="103">
        <v>0.90289456320451145</v>
      </c>
      <c r="CF890" s="104">
        <v>970.45747822726014</v>
      </c>
      <c r="CG890" s="104">
        <v>3654.8050363551947</v>
      </c>
      <c r="CH890" s="104">
        <v>2684.3475581279313</v>
      </c>
    </row>
    <row r="891" spans="2:86" x14ac:dyDescent="0.2">
      <c r="B891" s="105">
        <v>886</v>
      </c>
      <c r="C891" s="109">
        <v>21.104146684599733</v>
      </c>
      <c r="D891" s="109">
        <v>2</v>
      </c>
      <c r="E891" s="109">
        <v>4.6837044667023546</v>
      </c>
      <c r="F891" s="110">
        <v>128.6313693640088</v>
      </c>
      <c r="G891" s="109">
        <v>23.787851151302089</v>
      </c>
      <c r="H891" s="109">
        <v>23.787851151302089</v>
      </c>
      <c r="I891" s="109">
        <v>0</v>
      </c>
      <c r="J891" s="110">
        <v>842.26690390307147</v>
      </c>
      <c r="K891" s="110">
        <v>4381.813207234376</v>
      </c>
      <c r="L891" s="110">
        <v>3539.5463033313044</v>
      </c>
      <c r="M891" s="111" t="s">
        <v>104</v>
      </c>
      <c r="O891" s="103">
        <v>21.796425419891669</v>
      </c>
      <c r="P891" s="103">
        <v>22.218302772681749</v>
      </c>
      <c r="Q891" s="103">
        <v>0.42187735279007871</v>
      </c>
      <c r="R891" s="104">
        <v>879.7043934524562</v>
      </c>
      <c r="S891" s="104">
        <v>4021.6635733231633</v>
      </c>
      <c r="T891" s="104">
        <v>3141.9591798707133</v>
      </c>
      <c r="X891" s="105">
        <v>886</v>
      </c>
      <c r="Y891" s="109">
        <v>18.27081828797531</v>
      </c>
      <c r="Z891" s="109">
        <v>1</v>
      </c>
      <c r="AA891" s="109">
        <v>2.1104607555288966</v>
      </c>
      <c r="AB891" s="110">
        <v>167.89140276135387</v>
      </c>
      <c r="AC891" s="109">
        <v>19.381279043504207</v>
      </c>
      <c r="AD891" s="109">
        <v>19.381279043504207</v>
      </c>
      <c r="AE891" s="109">
        <v>0</v>
      </c>
      <c r="AF891" s="110">
        <v>749.32977406648013</v>
      </c>
      <c r="AG891" s="110">
        <v>3558.6302278307576</v>
      </c>
      <c r="AH891" s="110">
        <v>2809.3004537642773</v>
      </c>
      <c r="AI891" s="111" t="s">
        <v>104</v>
      </c>
      <c r="AK891" s="103">
        <v>21.574930777826012</v>
      </c>
      <c r="AL891" s="103">
        <v>21.942135811188191</v>
      </c>
      <c r="AM891" s="103">
        <v>0.36720503336216026</v>
      </c>
      <c r="AN891" s="104">
        <v>864.44360961589814</v>
      </c>
      <c r="AO891" s="104">
        <v>4020.4062759003341</v>
      </c>
      <c r="AP891" s="104">
        <v>3155.9626662844307</v>
      </c>
      <c r="AT891" s="105">
        <v>886</v>
      </c>
      <c r="AU891" s="109">
        <v>17.200689628303962</v>
      </c>
      <c r="AV891" s="109">
        <v>2</v>
      </c>
      <c r="AW891" s="109">
        <v>6.7337244858602663</v>
      </c>
      <c r="AX891" s="110">
        <v>181.05641480111032</v>
      </c>
      <c r="AY891" s="109">
        <v>21.934414114164227</v>
      </c>
      <c r="AZ891" s="109">
        <v>21.934414114164227</v>
      </c>
      <c r="BA891" s="109">
        <v>0</v>
      </c>
      <c r="BB891" s="110">
        <v>839.08883822603718</v>
      </c>
      <c r="BC891" s="110">
        <v>3390.1621171246338</v>
      </c>
      <c r="BD891" s="110">
        <v>2551.0732788985965</v>
      </c>
      <c r="BE891" s="111" t="s">
        <v>104</v>
      </c>
      <c r="BG891" s="103">
        <v>22.836802979502874</v>
      </c>
      <c r="BH891" s="103">
        <v>23.678209804375474</v>
      </c>
      <c r="BI891" s="103">
        <v>0.8414068248726021</v>
      </c>
      <c r="BJ891" s="104">
        <v>961.20617011136881</v>
      </c>
      <c r="BK891" s="104">
        <v>3590.0802663385248</v>
      </c>
      <c r="BL891" s="104">
        <v>2628.8740962271531</v>
      </c>
      <c r="BP891" s="105">
        <v>886</v>
      </c>
      <c r="BQ891" s="109">
        <v>18.869163662876169</v>
      </c>
      <c r="BR891" s="109">
        <v>3</v>
      </c>
      <c r="BS891" s="109">
        <v>6.4398667640385465</v>
      </c>
      <c r="BT891" s="110">
        <v>111.0273822041367</v>
      </c>
      <c r="BU891" s="109">
        <v>22.309030426914717</v>
      </c>
      <c r="BV891" s="109">
        <v>22.309030426914717</v>
      </c>
      <c r="BW891" s="109">
        <v>0</v>
      </c>
      <c r="BX891" s="110">
        <v>780.29829501157815</v>
      </c>
      <c r="BY891" s="110">
        <v>3556.3545640372076</v>
      </c>
      <c r="BZ891" s="110">
        <v>2776.0562690256293</v>
      </c>
      <c r="CA891" s="111" t="s">
        <v>104</v>
      </c>
      <c r="CC891" s="103">
        <v>22.823994068761369</v>
      </c>
      <c r="CD891" s="103">
        <v>23.725869563610114</v>
      </c>
      <c r="CE891" s="103">
        <v>0.90187549484875018</v>
      </c>
      <c r="CF891" s="104">
        <v>970.24285160963518</v>
      </c>
      <c r="CG891" s="104">
        <v>3654.6939184406147</v>
      </c>
      <c r="CH891" s="104">
        <v>2684.4510668309758</v>
      </c>
    </row>
    <row r="892" spans="2:86" x14ac:dyDescent="0.2">
      <c r="B892" s="105">
        <v>887</v>
      </c>
      <c r="C892" s="109">
        <v>16.712778790844645</v>
      </c>
      <c r="D892" s="109">
        <v>0</v>
      </c>
      <c r="E892" s="109">
        <v>2.094404747423174</v>
      </c>
      <c r="F892" s="110">
        <v>167.42269048815166</v>
      </c>
      <c r="G892" s="109">
        <v>18.807183538267818</v>
      </c>
      <c r="H892" s="109">
        <v>18.807183538267818</v>
      </c>
      <c r="I892" s="109">
        <v>0</v>
      </c>
      <c r="J892" s="110">
        <v>731.63819663618619</v>
      </c>
      <c r="K892" s="110">
        <v>3385.2930368882071</v>
      </c>
      <c r="L892" s="110">
        <v>2653.6548402520211</v>
      </c>
      <c r="M892" s="111" t="s">
        <v>104</v>
      </c>
      <c r="O892" s="103">
        <v>21.793055361400551</v>
      </c>
      <c r="P892" s="103">
        <v>22.214457091470461</v>
      </c>
      <c r="Q892" s="103">
        <v>0.4214017300699095</v>
      </c>
      <c r="R892" s="104">
        <v>879.53746425649661</v>
      </c>
      <c r="S892" s="104">
        <v>4020.9461319066645</v>
      </c>
      <c r="T892" s="104">
        <v>3141.4086676501734</v>
      </c>
      <c r="X892" s="105">
        <v>887</v>
      </c>
      <c r="Y892" s="109">
        <v>18.454671239923023</v>
      </c>
      <c r="Z892" s="109">
        <v>2</v>
      </c>
      <c r="AA892" s="109">
        <v>4.2586276858792633</v>
      </c>
      <c r="AB892" s="110">
        <v>120.04560604061886</v>
      </c>
      <c r="AC892" s="109">
        <v>20.713298925802285</v>
      </c>
      <c r="AD892" s="109">
        <v>20.713298925802285</v>
      </c>
      <c r="AE892" s="109">
        <v>0</v>
      </c>
      <c r="AF892" s="110">
        <v>741.44457381468737</v>
      </c>
      <c r="AG892" s="110">
        <v>3868.3938066444111</v>
      </c>
      <c r="AH892" s="110">
        <v>3126.9492328297238</v>
      </c>
      <c r="AI892" s="111" t="s">
        <v>104</v>
      </c>
      <c r="AK892" s="103">
        <v>21.573959377767359</v>
      </c>
      <c r="AL892" s="103">
        <v>21.940750425748071</v>
      </c>
      <c r="AM892" s="103">
        <v>0.36679104798069218</v>
      </c>
      <c r="AN892" s="104">
        <v>864.30494102987643</v>
      </c>
      <c r="AO892" s="104">
        <v>4020.2348976937319</v>
      </c>
      <c r="AP892" s="104">
        <v>3155.9299566638506</v>
      </c>
      <c r="AT892" s="105">
        <v>887</v>
      </c>
      <c r="AU892" s="109">
        <v>18.858917855710729</v>
      </c>
      <c r="AV892" s="109">
        <v>1</v>
      </c>
      <c r="AW892" s="109">
        <v>3.2753433951095317</v>
      </c>
      <c r="AX892" s="110">
        <v>119.12472434981461</v>
      </c>
      <c r="AY892" s="109">
        <v>21.134261250820259</v>
      </c>
      <c r="AZ892" s="109">
        <v>21.134261250820259</v>
      </c>
      <c r="BA892" s="109">
        <v>0</v>
      </c>
      <c r="BB892" s="110">
        <v>753.15256187442242</v>
      </c>
      <c r="BC892" s="110">
        <v>3220.1391876230391</v>
      </c>
      <c r="BD892" s="110">
        <v>2466.9866257486165</v>
      </c>
      <c r="BE892" s="111" t="s">
        <v>104</v>
      </c>
      <c r="BG892" s="103">
        <v>22.83488354125182</v>
      </c>
      <c r="BH892" s="103">
        <v>23.675341767674734</v>
      </c>
      <c r="BI892" s="103">
        <v>0.84045822642291479</v>
      </c>
      <c r="BJ892" s="104">
        <v>960.97161136476575</v>
      </c>
      <c r="BK892" s="104">
        <v>3589.6631963512468</v>
      </c>
      <c r="BL892" s="104">
        <v>2628.6915849864786</v>
      </c>
      <c r="BP892" s="105">
        <v>887</v>
      </c>
      <c r="BQ892" s="109">
        <v>22.129843389034296</v>
      </c>
      <c r="BR892" s="109">
        <v>3</v>
      </c>
      <c r="BS892" s="109">
        <v>4.277111352675699</v>
      </c>
      <c r="BT892" s="110">
        <v>133.77555432874968</v>
      </c>
      <c r="BU892" s="109">
        <v>23.406954741709995</v>
      </c>
      <c r="BV892" s="109">
        <v>23.406954741709995</v>
      </c>
      <c r="BW892" s="109">
        <v>0</v>
      </c>
      <c r="BX892" s="110">
        <v>835.98419658004946</v>
      </c>
      <c r="BY892" s="110">
        <v>3721.0432112564995</v>
      </c>
      <c r="BZ892" s="110">
        <v>2885.0590146764498</v>
      </c>
      <c r="CA892" s="111" t="s">
        <v>104</v>
      </c>
      <c r="CC892" s="103">
        <v>22.824651296126586</v>
      </c>
      <c r="CD892" s="103">
        <v>23.725510020406169</v>
      </c>
      <c r="CE892" s="103">
        <v>0.90085872427958591</v>
      </c>
      <c r="CF892" s="104">
        <v>970.09148897713283</v>
      </c>
      <c r="CG892" s="104">
        <v>3654.7687203490882</v>
      </c>
      <c r="CH892" s="104">
        <v>2684.6772313719521</v>
      </c>
    </row>
    <row r="893" spans="2:86" x14ac:dyDescent="0.2">
      <c r="B893" s="105">
        <v>888</v>
      </c>
      <c r="C893" s="109">
        <v>19.315460918551452</v>
      </c>
      <c r="D893" s="109">
        <v>2</v>
      </c>
      <c r="E893" s="109">
        <v>3.4684733853652561</v>
      </c>
      <c r="F893" s="110">
        <v>141.81567413992639</v>
      </c>
      <c r="G893" s="109">
        <v>20.783934303916709</v>
      </c>
      <c r="H893" s="109">
        <v>20.783934303916709</v>
      </c>
      <c r="I893" s="109">
        <v>0</v>
      </c>
      <c r="J893" s="110">
        <v>765.33370325742771</v>
      </c>
      <c r="K893" s="110">
        <v>3841.1081747050075</v>
      </c>
      <c r="L893" s="110">
        <v>3075.7744714475798</v>
      </c>
      <c r="M893" s="111" t="s">
        <v>104</v>
      </c>
      <c r="O893" s="103">
        <v>21.791918963813291</v>
      </c>
      <c r="P893" s="103">
        <v>22.212846142385377</v>
      </c>
      <c r="Q893" s="103">
        <v>0.42092717857208301</v>
      </c>
      <c r="R893" s="104">
        <v>879.40885641753357</v>
      </c>
      <c r="S893" s="104">
        <v>4020.7436116845902</v>
      </c>
      <c r="T893" s="104">
        <v>3141.3347552670625</v>
      </c>
      <c r="X893" s="105">
        <v>888</v>
      </c>
      <c r="Y893" s="109">
        <v>20.036956517166214</v>
      </c>
      <c r="Z893" s="109">
        <v>3</v>
      </c>
      <c r="AA893" s="109">
        <v>2.927929038427509</v>
      </c>
      <c r="AB893" s="110">
        <v>132.7321778159949</v>
      </c>
      <c r="AC893" s="109">
        <v>19.964885555593725</v>
      </c>
      <c r="AD893" s="109">
        <v>19.964885555593725</v>
      </c>
      <c r="AE893" s="109">
        <v>0</v>
      </c>
      <c r="AF893" s="110">
        <v>731.67874448380667</v>
      </c>
      <c r="AG893" s="110">
        <v>3803.6794000068703</v>
      </c>
      <c r="AH893" s="110">
        <v>3072.0006555230639</v>
      </c>
      <c r="AI893" s="111" t="s">
        <v>104</v>
      </c>
      <c r="AK893" s="103">
        <v>21.572147357697347</v>
      </c>
      <c r="AL893" s="103">
        <v>21.938525352696097</v>
      </c>
      <c r="AM893" s="103">
        <v>0.36637799499873197</v>
      </c>
      <c r="AN893" s="104">
        <v>864.15558720493721</v>
      </c>
      <c r="AO893" s="104">
        <v>4019.9910288900305</v>
      </c>
      <c r="AP893" s="104">
        <v>3155.835441685088</v>
      </c>
      <c r="AT893" s="105">
        <v>888</v>
      </c>
      <c r="AU893" s="109">
        <v>19.687340708212439</v>
      </c>
      <c r="AV893" s="109">
        <v>5</v>
      </c>
      <c r="AW893" s="109">
        <v>3.1719076416042249</v>
      </c>
      <c r="AX893" s="110">
        <v>178.98767794728502</v>
      </c>
      <c r="AY893" s="109">
        <v>17.859248349816664</v>
      </c>
      <c r="AZ893" s="109">
        <v>17.859248349816664</v>
      </c>
      <c r="BA893" s="109">
        <v>0</v>
      </c>
      <c r="BB893" s="110">
        <v>714.76512844178501</v>
      </c>
      <c r="BC893" s="110">
        <v>2928.8872524724998</v>
      </c>
      <c r="BD893" s="110">
        <v>2214.122124030715</v>
      </c>
      <c r="BE893" s="111" t="s">
        <v>104</v>
      </c>
      <c r="BG893" s="103">
        <v>22.829280348468675</v>
      </c>
      <c r="BH893" s="103">
        <v>23.668792112924894</v>
      </c>
      <c r="BI893" s="103">
        <v>0.83951176445622233</v>
      </c>
      <c r="BJ893" s="104">
        <v>960.69435181192443</v>
      </c>
      <c r="BK893" s="104">
        <v>3588.9190792973291</v>
      </c>
      <c r="BL893" s="104">
        <v>2628.2247274854021</v>
      </c>
      <c r="BP893" s="105">
        <v>888</v>
      </c>
      <c r="BQ893" s="109">
        <v>20.905926394715035</v>
      </c>
      <c r="BR893" s="109">
        <v>3</v>
      </c>
      <c r="BS893" s="109">
        <v>3.9231690528769594</v>
      </c>
      <c r="BT893" s="110">
        <v>160.17362048383973</v>
      </c>
      <c r="BU893" s="109">
        <v>21.829095447591996</v>
      </c>
      <c r="BV893" s="109">
        <v>21.829095447591996</v>
      </c>
      <c r="BW893" s="109">
        <v>0</v>
      </c>
      <c r="BX893" s="110">
        <v>815.04648391159958</v>
      </c>
      <c r="BY893" s="110">
        <v>3484.3643171387994</v>
      </c>
      <c r="BZ893" s="110">
        <v>2669.3178332272</v>
      </c>
      <c r="CA893" s="111" t="s">
        <v>104</v>
      </c>
      <c r="CC893" s="103">
        <v>22.823530174675533</v>
      </c>
      <c r="CD893" s="103">
        <v>23.723374418409758</v>
      </c>
      <c r="CE893" s="103">
        <v>0.899844243734226</v>
      </c>
      <c r="CF893" s="104">
        <v>969.9168887462032</v>
      </c>
      <c r="CG893" s="104">
        <v>3654.5768234986258</v>
      </c>
      <c r="CH893" s="104">
        <v>2684.6599347524193</v>
      </c>
    </row>
    <row r="894" spans="2:86" x14ac:dyDescent="0.2">
      <c r="B894" s="105">
        <v>889</v>
      </c>
      <c r="C894" s="109">
        <v>23.960841837560729</v>
      </c>
      <c r="D894" s="109">
        <v>1</v>
      </c>
      <c r="E894" s="109">
        <v>5.6025573942728997</v>
      </c>
      <c r="F894" s="110">
        <v>176.79682787346204</v>
      </c>
      <c r="G894" s="109">
        <v>25</v>
      </c>
      <c r="H894" s="109">
        <v>28.563399231833628</v>
      </c>
      <c r="I894" s="109">
        <v>3.5633992318336283</v>
      </c>
      <c r="J894" s="110">
        <v>1568.208689603515</v>
      </c>
      <c r="K894" s="110">
        <v>4550</v>
      </c>
      <c r="L894" s="110">
        <v>2981.7913103964847</v>
      </c>
      <c r="M894" s="111" t="s">
        <v>105</v>
      </c>
      <c r="O894" s="103">
        <v>21.795527603898993</v>
      </c>
      <c r="P894" s="103">
        <v>22.219989621676092</v>
      </c>
      <c r="Q894" s="103">
        <v>0.42446201777710163</v>
      </c>
      <c r="R894" s="104">
        <v>880.1836593794975</v>
      </c>
      <c r="S894" s="104">
        <v>4021.3389507040679</v>
      </c>
      <c r="T894" s="104">
        <v>3141.155291324576</v>
      </c>
      <c r="X894" s="105">
        <v>889</v>
      </c>
      <c r="Y894" s="109">
        <v>18.721048808732917</v>
      </c>
      <c r="Z894" s="109">
        <v>2</v>
      </c>
      <c r="AA894" s="109">
        <v>4.6192673930350789</v>
      </c>
      <c r="AB894" s="110">
        <v>126.11264933751133</v>
      </c>
      <c r="AC894" s="109">
        <v>21.340316201767997</v>
      </c>
      <c r="AD894" s="109">
        <v>21.340316201767997</v>
      </c>
      <c r="AE894" s="109">
        <v>0</v>
      </c>
      <c r="AF894" s="110">
        <v>766.32213539055124</v>
      </c>
      <c r="AG894" s="110">
        <v>3981.2569163182397</v>
      </c>
      <c r="AH894" s="110">
        <v>3214.9347809276887</v>
      </c>
      <c r="AI894" s="111" t="s">
        <v>104</v>
      </c>
      <c r="AK894" s="103">
        <v>21.571886580244104</v>
      </c>
      <c r="AL894" s="103">
        <v>21.937852451513947</v>
      </c>
      <c r="AM894" s="103">
        <v>0.36596587126982449</v>
      </c>
      <c r="AN894" s="104">
        <v>864.04553832775571</v>
      </c>
      <c r="AO894" s="104">
        <v>4019.947458459691</v>
      </c>
      <c r="AP894" s="104">
        <v>3155.9019201319306</v>
      </c>
      <c r="AT894" s="105">
        <v>889</v>
      </c>
      <c r="AU894" s="109">
        <v>20.636614276985849</v>
      </c>
      <c r="AV894" s="109">
        <v>0</v>
      </c>
      <c r="AW894" s="109">
        <v>3.9706551292053449</v>
      </c>
      <c r="AX894" s="110">
        <v>153.39964751388086</v>
      </c>
      <c r="AY894" s="109">
        <v>24.607269406191193</v>
      </c>
      <c r="AZ894" s="109">
        <v>24.607269406191193</v>
      </c>
      <c r="BA894" s="109">
        <v>0</v>
      </c>
      <c r="BB894" s="110">
        <v>891.61772969961658</v>
      </c>
      <c r="BC894" s="110">
        <v>3691.0904109286789</v>
      </c>
      <c r="BD894" s="110">
        <v>2799.4726812290623</v>
      </c>
      <c r="BE894" s="111" t="s">
        <v>104</v>
      </c>
      <c r="BG894" s="103">
        <v>22.831280336160152</v>
      </c>
      <c r="BH894" s="103">
        <v>23.669847767922946</v>
      </c>
      <c r="BI894" s="103">
        <v>0.83856743176279569</v>
      </c>
      <c r="BJ894" s="104">
        <v>960.616650324734</v>
      </c>
      <c r="BK894" s="104">
        <v>3589.0340076793668</v>
      </c>
      <c r="BL894" s="104">
        <v>2628.4173573546304</v>
      </c>
      <c r="BP894" s="105">
        <v>889</v>
      </c>
      <c r="BQ894" s="109">
        <v>25.380777216863962</v>
      </c>
      <c r="BR894" s="109">
        <v>4</v>
      </c>
      <c r="BS894" s="109">
        <v>6.8199631953210131</v>
      </c>
      <c r="BT894" s="110">
        <v>168.75604091441363</v>
      </c>
      <c r="BU894" s="109">
        <v>25</v>
      </c>
      <c r="BV894" s="109">
        <v>28.200740412184977</v>
      </c>
      <c r="BW894" s="109">
        <v>3.2007404121849774</v>
      </c>
      <c r="BX894" s="110">
        <v>1398.8671027421603</v>
      </c>
      <c r="BY894" s="110">
        <v>4030</v>
      </c>
      <c r="BZ894" s="110">
        <v>2631.1328972578394</v>
      </c>
      <c r="CA894" s="111" t="s">
        <v>105</v>
      </c>
      <c r="CC894" s="103">
        <v>22.825978397201208</v>
      </c>
      <c r="CD894" s="103">
        <v>23.728410825601852</v>
      </c>
      <c r="CE894" s="103">
        <v>0.90243242840064974</v>
      </c>
      <c r="CF894" s="104">
        <v>970.39939742336401</v>
      </c>
      <c r="CG894" s="104">
        <v>3654.9991217849042</v>
      </c>
      <c r="CH894" s="104">
        <v>2684.599724361537</v>
      </c>
    </row>
    <row r="895" spans="2:86" x14ac:dyDescent="0.2">
      <c r="B895" s="105">
        <v>890</v>
      </c>
      <c r="C895" s="109">
        <v>17.153325385600677</v>
      </c>
      <c r="D895" s="109">
        <v>1</v>
      </c>
      <c r="E895" s="109">
        <v>2.2632702394558324</v>
      </c>
      <c r="F895" s="110">
        <v>169.64018732033688</v>
      </c>
      <c r="G895" s="109">
        <v>18.416595625056509</v>
      </c>
      <c r="H895" s="109">
        <v>18.416595625056509</v>
      </c>
      <c r="I895" s="109">
        <v>0</v>
      </c>
      <c r="J895" s="110">
        <v>722.1380560720321</v>
      </c>
      <c r="K895" s="110">
        <v>3364.9872125101715</v>
      </c>
      <c r="L895" s="110">
        <v>2642.8491564381393</v>
      </c>
      <c r="M895" s="111" t="s">
        <v>104</v>
      </c>
      <c r="O895" s="103">
        <v>21.791731051113779</v>
      </c>
      <c r="P895" s="103">
        <v>22.215716145275398</v>
      </c>
      <c r="Q895" s="103">
        <v>0.42398509416162172</v>
      </c>
      <c r="R895" s="104">
        <v>880.00608004993865</v>
      </c>
      <c r="S895" s="104">
        <v>4020.6014768409286</v>
      </c>
      <c r="T895" s="104">
        <v>3140.5953967909954</v>
      </c>
      <c r="X895" s="105">
        <v>890</v>
      </c>
      <c r="Y895" s="109">
        <v>17.901202399929151</v>
      </c>
      <c r="Z895" s="109">
        <v>3</v>
      </c>
      <c r="AA895" s="109">
        <v>3.0448131930543978</v>
      </c>
      <c r="AB895" s="110">
        <v>169.91782401613278</v>
      </c>
      <c r="AC895" s="109">
        <v>17.946015592983549</v>
      </c>
      <c r="AD895" s="109">
        <v>17.946015592983549</v>
      </c>
      <c r="AE895" s="109">
        <v>0</v>
      </c>
      <c r="AF895" s="110">
        <v>708.29829180563934</v>
      </c>
      <c r="AG895" s="110">
        <v>3440.2828067370388</v>
      </c>
      <c r="AH895" s="110">
        <v>2731.9845149313996</v>
      </c>
      <c r="AI895" s="111" t="s">
        <v>104</v>
      </c>
      <c r="AK895" s="103">
        <v>21.567812567898869</v>
      </c>
      <c r="AL895" s="103">
        <v>21.933367241560543</v>
      </c>
      <c r="AM895" s="103">
        <v>0.36555467366165617</v>
      </c>
      <c r="AN895" s="104">
        <v>863.87054142155114</v>
      </c>
      <c r="AO895" s="104">
        <v>4019.2961498622494</v>
      </c>
      <c r="AP895" s="104">
        <v>3155.4256084406938</v>
      </c>
      <c r="AT895" s="105">
        <v>890</v>
      </c>
      <c r="AU895" s="109">
        <v>17.446602447420759</v>
      </c>
      <c r="AV895" s="109">
        <v>3</v>
      </c>
      <c r="AW895" s="109">
        <v>5.3482660290751154</v>
      </c>
      <c r="AX895" s="110">
        <v>169.33709839648699</v>
      </c>
      <c r="AY895" s="109">
        <v>19.794868476495875</v>
      </c>
      <c r="AZ895" s="109">
        <v>19.794868476495875</v>
      </c>
      <c r="BA895" s="109">
        <v>0</v>
      </c>
      <c r="BB895" s="110">
        <v>763.18315269136326</v>
      </c>
      <c r="BC895" s="110">
        <v>3119.2302714743814</v>
      </c>
      <c r="BD895" s="110">
        <v>2356.047118783018</v>
      </c>
      <c r="BE895" s="111" t="s">
        <v>104</v>
      </c>
      <c r="BG895" s="103">
        <v>22.827868637441426</v>
      </c>
      <c r="BH895" s="103">
        <v>23.665493858606734</v>
      </c>
      <c r="BI895" s="103">
        <v>0.83762522116530946</v>
      </c>
      <c r="BJ895" s="104">
        <v>960.39481493413473</v>
      </c>
      <c r="BK895" s="104">
        <v>3588.5061383128445</v>
      </c>
      <c r="BL895" s="104">
        <v>2628.1113233787069</v>
      </c>
      <c r="BP895" s="105">
        <v>890</v>
      </c>
      <c r="BQ895" s="109">
        <v>24.742409368371732</v>
      </c>
      <c r="BR895" s="109">
        <v>5</v>
      </c>
      <c r="BS895" s="109">
        <v>4.6214226714561475</v>
      </c>
      <c r="BT895" s="110">
        <v>157.99548370361919</v>
      </c>
      <c r="BU895" s="109">
        <v>24.36383203982788</v>
      </c>
      <c r="BV895" s="109">
        <v>24.36383203982788</v>
      </c>
      <c r="BW895" s="109">
        <v>0</v>
      </c>
      <c r="BX895" s="110">
        <v>888.91044489845558</v>
      </c>
      <c r="BY895" s="110">
        <v>4004.5748059741818</v>
      </c>
      <c r="BZ895" s="110">
        <v>3115.6643610757264</v>
      </c>
      <c r="CA895" s="111" t="s">
        <v>104</v>
      </c>
      <c r="CC895" s="103">
        <v>22.82770632264236</v>
      </c>
      <c r="CD895" s="103">
        <v>23.729124782022332</v>
      </c>
      <c r="CE895" s="103">
        <v>0.90141845937997478</v>
      </c>
      <c r="CF895" s="104">
        <v>970.30783680254945</v>
      </c>
      <c r="CG895" s="104">
        <v>3655.3919034525325</v>
      </c>
      <c r="CH895" s="104">
        <v>2685.0840666499794</v>
      </c>
    </row>
    <row r="896" spans="2:86" x14ac:dyDescent="0.2">
      <c r="B896" s="105">
        <v>891</v>
      </c>
      <c r="C896" s="109">
        <v>21.940391732627138</v>
      </c>
      <c r="D896" s="109">
        <v>1</v>
      </c>
      <c r="E896" s="109">
        <v>3.903362812685649</v>
      </c>
      <c r="F896" s="110">
        <v>155.34430092570412</v>
      </c>
      <c r="G896" s="109">
        <v>24.843754545312787</v>
      </c>
      <c r="H896" s="109">
        <v>24.843754545312787</v>
      </c>
      <c r="I896" s="109">
        <v>0</v>
      </c>
      <c r="J896" s="110">
        <v>900.65693728508779</v>
      </c>
      <c r="K896" s="110">
        <v>4521.8758181563016</v>
      </c>
      <c r="L896" s="110">
        <v>3621.218880871214</v>
      </c>
      <c r="M896" s="111" t="s">
        <v>104</v>
      </c>
      <c r="O896" s="103">
        <v>21.795156442240824</v>
      </c>
      <c r="P896" s="103">
        <v>22.218665683322577</v>
      </c>
      <c r="Q896" s="103">
        <v>0.42350924108175458</v>
      </c>
      <c r="R896" s="104">
        <v>880.02925721855274</v>
      </c>
      <c r="S896" s="104">
        <v>4021.1640743059288</v>
      </c>
      <c r="T896" s="104">
        <v>3141.1348170873821</v>
      </c>
      <c r="X896" s="105">
        <v>891</v>
      </c>
      <c r="Y896" s="109">
        <v>23.839988642785279</v>
      </c>
      <c r="Z896" s="109">
        <v>3</v>
      </c>
      <c r="AA896" s="109">
        <v>5.6152595167344224</v>
      </c>
      <c r="AB896" s="110">
        <v>159.95087484957199</v>
      </c>
      <c r="AC896" s="109">
        <v>25</v>
      </c>
      <c r="AD896" s="109">
        <v>26.455248159519702</v>
      </c>
      <c r="AE896" s="109">
        <v>1.4552481595197015</v>
      </c>
      <c r="AF896" s="110">
        <v>1171.8955435631183</v>
      </c>
      <c r="AG896" s="110">
        <v>4710</v>
      </c>
      <c r="AH896" s="110">
        <v>3538.1044564368817</v>
      </c>
      <c r="AI896" s="111" t="s">
        <v>105</v>
      </c>
      <c r="AK896" s="103">
        <v>21.571664630112227</v>
      </c>
      <c r="AL896" s="103">
        <v>21.938442304319196</v>
      </c>
      <c r="AM896" s="103">
        <v>0.3667776742069514</v>
      </c>
      <c r="AN896" s="104">
        <v>864.21624849466161</v>
      </c>
      <c r="AO896" s="104">
        <v>4020.0713505919216</v>
      </c>
      <c r="AP896" s="104">
        <v>3155.855102097255</v>
      </c>
      <c r="AT896" s="105">
        <v>891</v>
      </c>
      <c r="AU896" s="109">
        <v>26.095408089768355</v>
      </c>
      <c r="AV896" s="109">
        <v>0</v>
      </c>
      <c r="AW896" s="109">
        <v>3.60928755273288</v>
      </c>
      <c r="AX896" s="110">
        <v>196.80291565753396</v>
      </c>
      <c r="AY896" s="109">
        <v>25</v>
      </c>
      <c r="AZ896" s="109">
        <v>29.704695642501235</v>
      </c>
      <c r="BA896" s="109">
        <v>4.7046956425012354</v>
      </c>
      <c r="BB896" s="110">
        <v>1652.5072620327192</v>
      </c>
      <c r="BC896" s="110">
        <v>3750</v>
      </c>
      <c r="BD896" s="110">
        <v>2097.4927379672808</v>
      </c>
      <c r="BE896" s="111" t="s">
        <v>105</v>
      </c>
      <c r="BG896" s="103">
        <v>22.830306495311863</v>
      </c>
      <c r="BH896" s="103">
        <v>23.672271862853528</v>
      </c>
      <c r="BI896" s="103">
        <v>0.84196536754166862</v>
      </c>
      <c r="BJ896" s="104">
        <v>961.17159658071</v>
      </c>
      <c r="BK896" s="104">
        <v>3588.6873884381948</v>
      </c>
      <c r="BL896" s="104">
        <v>2627.5157918574819</v>
      </c>
      <c r="BP896" s="105">
        <v>891</v>
      </c>
      <c r="BQ896" s="109">
        <v>15.988048866773486</v>
      </c>
      <c r="BR896" s="109">
        <v>7</v>
      </c>
      <c r="BS896" s="109">
        <v>3.9708217118543656</v>
      </c>
      <c r="BT896" s="110">
        <v>140.36745386494709</v>
      </c>
      <c r="BU896" s="109">
        <v>12.958870578627852</v>
      </c>
      <c r="BV896" s="109">
        <v>12.958870578627852</v>
      </c>
      <c r="BW896" s="109">
        <v>0</v>
      </c>
      <c r="BX896" s="110">
        <v>529.13357122378261</v>
      </c>
      <c r="BY896" s="110">
        <v>2433.8305867941781</v>
      </c>
      <c r="BZ896" s="110">
        <v>1904.6970155703955</v>
      </c>
      <c r="CA896" s="111" t="s">
        <v>104</v>
      </c>
      <c r="CC896" s="103">
        <v>22.816630188249526</v>
      </c>
      <c r="CD896" s="103">
        <v>23.71703695463356</v>
      </c>
      <c r="CE896" s="103">
        <v>0.90040676638403772</v>
      </c>
      <c r="CF896" s="104">
        <v>969.81269172333646</v>
      </c>
      <c r="CG896" s="104">
        <v>3654.0209030971359</v>
      </c>
      <c r="CH896" s="104">
        <v>2684.2082113737961</v>
      </c>
    </row>
    <row r="897" spans="2:86" x14ac:dyDescent="0.2">
      <c r="B897" s="105">
        <v>892</v>
      </c>
      <c r="C897" s="109">
        <v>17.171530960385113</v>
      </c>
      <c r="D897" s="109">
        <v>3</v>
      </c>
      <c r="E897" s="109">
        <v>3.7070422802354956</v>
      </c>
      <c r="F897" s="110">
        <v>130.36171263371895</v>
      </c>
      <c r="G897" s="109">
        <v>17.878573240620607</v>
      </c>
      <c r="H897" s="109">
        <v>17.878573240620607</v>
      </c>
      <c r="I897" s="109">
        <v>0</v>
      </c>
      <c r="J897" s="110">
        <v>666.71890985233722</v>
      </c>
      <c r="K897" s="110">
        <v>3368.1431833117094</v>
      </c>
      <c r="L897" s="110">
        <v>2701.4242734593722</v>
      </c>
      <c r="M897" s="111" t="s">
        <v>104</v>
      </c>
      <c r="O897" s="103">
        <v>21.790765653898202</v>
      </c>
      <c r="P897" s="103">
        <v>22.213800108835244</v>
      </c>
      <c r="Q897" s="103">
        <v>0.42303445493704411</v>
      </c>
      <c r="R897" s="104">
        <v>879.79012005782818</v>
      </c>
      <c r="S897" s="104">
        <v>4020.4319881052629</v>
      </c>
      <c r="T897" s="104">
        <v>3140.6418680474403</v>
      </c>
      <c r="X897" s="105">
        <v>892</v>
      </c>
      <c r="Y897" s="109">
        <v>16.114698227419392</v>
      </c>
      <c r="Z897" s="109">
        <v>1</v>
      </c>
      <c r="AA897" s="109">
        <v>4.4933455170792254</v>
      </c>
      <c r="AB897" s="110">
        <v>124.07853865002429</v>
      </c>
      <c r="AC897" s="109">
        <v>19.608043744498616</v>
      </c>
      <c r="AD897" s="109">
        <v>19.608043744498616</v>
      </c>
      <c r="AE897" s="109">
        <v>0</v>
      </c>
      <c r="AF897" s="110">
        <v>712.31985098498274</v>
      </c>
      <c r="AG897" s="110">
        <v>3599.4478740097511</v>
      </c>
      <c r="AH897" s="110">
        <v>2887.1280230247685</v>
      </c>
      <c r="AI897" s="111" t="s">
        <v>104</v>
      </c>
      <c r="AK897" s="103">
        <v>21.56946326140638</v>
      </c>
      <c r="AL897" s="103">
        <v>21.935829749879936</v>
      </c>
      <c r="AM897" s="103">
        <v>0.36636648847353553</v>
      </c>
      <c r="AN897" s="104">
        <v>864.04596105350731</v>
      </c>
      <c r="AO897" s="104">
        <v>4019.599799609206</v>
      </c>
      <c r="AP897" s="104">
        <v>3155.5538385556938</v>
      </c>
      <c r="AT897" s="105">
        <v>892</v>
      </c>
      <c r="AU897" s="109">
        <v>24.522688052930871</v>
      </c>
      <c r="AV897" s="109">
        <v>2</v>
      </c>
      <c r="AW897" s="109">
        <v>5.9452883001904322</v>
      </c>
      <c r="AX897" s="110">
        <v>134.38465774240183</v>
      </c>
      <c r="AY897" s="109">
        <v>25</v>
      </c>
      <c r="AZ897" s="109">
        <v>28.467976353121301</v>
      </c>
      <c r="BA897" s="109">
        <v>3.4679763531213013</v>
      </c>
      <c r="BB897" s="110">
        <v>1404.5811107105969</v>
      </c>
      <c r="BC897" s="110">
        <v>3850</v>
      </c>
      <c r="BD897" s="110">
        <v>2445.4188892894031</v>
      </c>
      <c r="BE897" s="111" t="s">
        <v>105</v>
      </c>
      <c r="BG897" s="103">
        <v>22.832738887133264</v>
      </c>
      <c r="BH897" s="103">
        <v>23.677648213178941</v>
      </c>
      <c r="BI897" s="103">
        <v>0.8449093260456817</v>
      </c>
      <c r="BJ897" s="104">
        <v>961.66869244856866</v>
      </c>
      <c r="BK897" s="104">
        <v>3588.9803397964479</v>
      </c>
      <c r="BL897" s="104">
        <v>2627.3116473478763</v>
      </c>
      <c r="BP897" s="105">
        <v>892</v>
      </c>
      <c r="BQ897" s="109">
        <v>18.016122866927784</v>
      </c>
      <c r="BR897" s="109">
        <v>0</v>
      </c>
      <c r="BS897" s="109">
        <v>3.5632679751135288</v>
      </c>
      <c r="BT897" s="110">
        <v>129.59111208657515</v>
      </c>
      <c r="BU897" s="109">
        <v>21.579390842041313</v>
      </c>
      <c r="BV897" s="109">
        <v>21.579390842041313</v>
      </c>
      <c r="BW897" s="109">
        <v>0</v>
      </c>
      <c r="BX897" s="110">
        <v>776.97283734781445</v>
      </c>
      <c r="BY897" s="110">
        <v>3236.9086263061968</v>
      </c>
      <c r="BZ897" s="110">
        <v>2459.9357889583825</v>
      </c>
      <c r="CA897" s="111" t="s">
        <v>104</v>
      </c>
      <c r="CC897" s="103">
        <v>22.815243148623733</v>
      </c>
      <c r="CD897" s="103">
        <v>23.714640490381775</v>
      </c>
      <c r="CE897" s="103">
        <v>0.89939734175804664</v>
      </c>
      <c r="CF897" s="104">
        <v>969.59650354578537</v>
      </c>
      <c r="CG897" s="104">
        <v>3653.5532884370564</v>
      </c>
      <c r="CH897" s="104">
        <v>2683.9567848912675</v>
      </c>
    </row>
    <row r="898" spans="2:86" x14ac:dyDescent="0.2">
      <c r="B898" s="105">
        <v>893</v>
      </c>
      <c r="C898" s="109">
        <v>21.566296630490815</v>
      </c>
      <c r="D898" s="109">
        <v>2</v>
      </c>
      <c r="E898" s="109">
        <v>3.8985409393226229</v>
      </c>
      <c r="F898" s="110">
        <v>172.73796601349457</v>
      </c>
      <c r="G898" s="109">
        <v>23.464837569813437</v>
      </c>
      <c r="H898" s="109">
        <v>23.464837569813437</v>
      </c>
      <c r="I898" s="109">
        <v>0</v>
      </c>
      <c r="J898" s="110">
        <v>876.68309310789766</v>
      </c>
      <c r="K898" s="110">
        <v>4323.6707625664185</v>
      </c>
      <c r="L898" s="110">
        <v>3446.9876694585209</v>
      </c>
      <c r="M898" s="111" t="s">
        <v>104</v>
      </c>
      <c r="O898" s="103">
        <v>21.792640314498328</v>
      </c>
      <c r="P898" s="103">
        <v>22.215201046641489</v>
      </c>
      <c r="Q898" s="103">
        <v>0.42256073214316164</v>
      </c>
      <c r="R898" s="104">
        <v>879.78664074433448</v>
      </c>
      <c r="S898" s="104">
        <v>4020.7715612009642</v>
      </c>
      <c r="T898" s="104">
        <v>3140.9849204566353</v>
      </c>
      <c r="X898" s="105">
        <v>893</v>
      </c>
      <c r="Y898" s="109">
        <v>17.026905129692686</v>
      </c>
      <c r="Z898" s="109">
        <v>3</v>
      </c>
      <c r="AA898" s="109">
        <v>4.5200348419918939</v>
      </c>
      <c r="AB898" s="110">
        <v>132.63540771951349</v>
      </c>
      <c r="AC898" s="109">
        <v>18.54693997168458</v>
      </c>
      <c r="AD898" s="109">
        <v>18.54693997168458</v>
      </c>
      <c r="AE898" s="109">
        <v>0</v>
      </c>
      <c r="AF898" s="110">
        <v>689.04360687005089</v>
      </c>
      <c r="AG898" s="110">
        <v>3548.4491949032245</v>
      </c>
      <c r="AH898" s="110">
        <v>2859.4055880331734</v>
      </c>
      <c r="AI898" s="111" t="s">
        <v>104</v>
      </c>
      <c r="AK898" s="103">
        <v>21.566078576871419</v>
      </c>
      <c r="AL898" s="103">
        <v>21.932034800520256</v>
      </c>
      <c r="AM898" s="103">
        <v>0.36595622364881714</v>
      </c>
      <c r="AN898" s="104">
        <v>863.84998977222676</v>
      </c>
      <c r="AO898" s="104">
        <v>4019.0721953486168</v>
      </c>
      <c r="AP898" s="104">
        <v>3155.222205576385</v>
      </c>
      <c r="AT898" s="105">
        <v>893</v>
      </c>
      <c r="AU898" s="109">
        <v>22.427155559588513</v>
      </c>
      <c r="AV898" s="109">
        <v>2</v>
      </c>
      <c r="AW898" s="109">
        <v>3.8489924384484659</v>
      </c>
      <c r="AX898" s="110">
        <v>130.56265495651854</v>
      </c>
      <c r="AY898" s="109">
        <v>24.276147998036979</v>
      </c>
      <c r="AZ898" s="109">
        <v>24.276147998036979</v>
      </c>
      <c r="BA898" s="109">
        <v>0</v>
      </c>
      <c r="BB898" s="110">
        <v>858.84709489762781</v>
      </c>
      <c r="BC898" s="110">
        <v>3741.422199705547</v>
      </c>
      <c r="BD898" s="110">
        <v>2882.5751048079192</v>
      </c>
      <c r="BE898" s="111" t="s">
        <v>104</v>
      </c>
      <c r="BG898" s="103">
        <v>22.834355246719941</v>
      </c>
      <c r="BH898" s="103">
        <v>23.678318425703978</v>
      </c>
      <c r="BI898" s="103">
        <v>0.84396317898404039</v>
      </c>
      <c r="BJ898" s="104">
        <v>961.55355068199424</v>
      </c>
      <c r="BK898" s="104">
        <v>3589.1510473663348</v>
      </c>
      <c r="BL898" s="104">
        <v>2627.5974966843378</v>
      </c>
      <c r="BP898" s="105">
        <v>893</v>
      </c>
      <c r="BQ898" s="109">
        <v>22.162271572811008</v>
      </c>
      <c r="BR898" s="109">
        <v>3</v>
      </c>
      <c r="BS898" s="109">
        <v>5.5958972569358139</v>
      </c>
      <c r="BT898" s="110">
        <v>112.22960639949396</v>
      </c>
      <c r="BU898" s="109">
        <v>24.758168829746822</v>
      </c>
      <c r="BV898" s="109">
        <v>24.758168829746822</v>
      </c>
      <c r="BW898" s="109">
        <v>0</v>
      </c>
      <c r="BX898" s="110">
        <v>854.97467129189863</v>
      </c>
      <c r="BY898" s="110">
        <v>3923.7253244620233</v>
      </c>
      <c r="BZ898" s="110">
        <v>3068.7506531701247</v>
      </c>
      <c r="CA898" s="111" t="s">
        <v>104</v>
      </c>
      <c r="CC898" s="103">
        <v>22.817418877270008</v>
      </c>
      <c r="CD898" s="103">
        <v>23.715809055151503</v>
      </c>
      <c r="CE898" s="103">
        <v>0.89839017788149789</v>
      </c>
      <c r="CF898" s="104">
        <v>969.46814763060752</v>
      </c>
      <c r="CG898" s="104">
        <v>3653.855832710321</v>
      </c>
      <c r="CH898" s="104">
        <v>2684.3876850797096</v>
      </c>
    </row>
    <row r="899" spans="2:86" x14ac:dyDescent="0.2">
      <c r="B899" s="105">
        <v>894</v>
      </c>
      <c r="C899" s="109">
        <v>24.600341266715112</v>
      </c>
      <c r="D899" s="109">
        <v>3</v>
      </c>
      <c r="E899" s="109">
        <v>3.386484777789704</v>
      </c>
      <c r="F899" s="110">
        <v>120.11253897154768</v>
      </c>
      <c r="G899" s="109">
        <v>24.986826044504816</v>
      </c>
      <c r="H899" s="109">
        <v>24.986826044504816</v>
      </c>
      <c r="I899" s="109">
        <v>0</v>
      </c>
      <c r="J899" s="110">
        <v>869.71732030669216</v>
      </c>
      <c r="K899" s="110">
        <v>4647.6286880108673</v>
      </c>
      <c r="L899" s="110">
        <v>3777.9113677041751</v>
      </c>
      <c r="M899" s="111" t="s">
        <v>104</v>
      </c>
      <c r="O899" s="103">
        <v>21.796213229185135</v>
      </c>
      <c r="P899" s="103">
        <v>22.218301298316952</v>
      </c>
      <c r="Q899" s="103">
        <v>0.42208806913181579</v>
      </c>
      <c r="R899" s="104">
        <v>879.77537752236844</v>
      </c>
      <c r="S899" s="104">
        <v>4021.4727436694316</v>
      </c>
      <c r="T899" s="104">
        <v>3141.6973661470688</v>
      </c>
      <c r="X899" s="105">
        <v>894</v>
      </c>
      <c r="Y899" s="109">
        <v>21.186210179574822</v>
      </c>
      <c r="Z899" s="109">
        <v>2</v>
      </c>
      <c r="AA899" s="109">
        <v>4.9128983410487361</v>
      </c>
      <c r="AB899" s="110">
        <v>152.35770392707727</v>
      </c>
      <c r="AC899" s="109">
        <v>24.09910852062356</v>
      </c>
      <c r="AD899" s="109">
        <v>24.09910852062356</v>
      </c>
      <c r="AE899" s="109">
        <v>0</v>
      </c>
      <c r="AF899" s="110">
        <v>875.33095954578414</v>
      </c>
      <c r="AG899" s="110">
        <v>4477.8395337122411</v>
      </c>
      <c r="AH899" s="110">
        <v>3602.508574166457</v>
      </c>
      <c r="AI899" s="111" t="s">
        <v>104</v>
      </c>
      <c r="AK899" s="103">
        <v>21.568911943698883</v>
      </c>
      <c r="AL899" s="103">
        <v>21.934458820341398</v>
      </c>
      <c r="AM899" s="103">
        <v>0.36554687664249857</v>
      </c>
      <c r="AN899" s="104">
        <v>863.86283202029563</v>
      </c>
      <c r="AO899" s="104">
        <v>4019.5853579194932</v>
      </c>
      <c r="AP899" s="104">
        <v>3155.7225258991925</v>
      </c>
      <c r="AT899" s="105">
        <v>894</v>
      </c>
      <c r="AU899" s="109">
        <v>26.436040054641225</v>
      </c>
      <c r="AV899" s="109">
        <v>0</v>
      </c>
      <c r="AW899" s="109">
        <v>3.9692585628017278</v>
      </c>
      <c r="AX899" s="110">
        <v>128.10749820590414</v>
      </c>
      <c r="AY899" s="109">
        <v>25</v>
      </c>
      <c r="AZ899" s="109">
        <v>30.405298617442952</v>
      </c>
      <c r="BA899" s="109">
        <v>5.405298617442952</v>
      </c>
      <c r="BB899" s="110">
        <v>1688.9022908223471</v>
      </c>
      <c r="BC899" s="110">
        <v>3750</v>
      </c>
      <c r="BD899" s="110">
        <v>2061.0977091776531</v>
      </c>
      <c r="BE899" s="111" t="s">
        <v>105</v>
      </c>
      <c r="BG899" s="103">
        <v>22.83677766814419</v>
      </c>
      <c r="BH899" s="103">
        <v>23.685843012048203</v>
      </c>
      <c r="BI899" s="103">
        <v>0.84906534390401689</v>
      </c>
      <c r="BJ899" s="104">
        <v>962.36713987678218</v>
      </c>
      <c r="BK899" s="104">
        <v>3589.3309678950081</v>
      </c>
      <c r="BL899" s="104">
        <v>2626.9638280182226</v>
      </c>
      <c r="BP899" s="105">
        <v>894</v>
      </c>
      <c r="BQ899" s="109">
        <v>22.534382680972222</v>
      </c>
      <c r="BR899" s="109">
        <v>6</v>
      </c>
      <c r="BS899" s="109">
        <v>6.9352060945887271</v>
      </c>
      <c r="BT899" s="110">
        <v>165.37058855033166</v>
      </c>
      <c r="BU899" s="109">
        <v>23.46958877556095</v>
      </c>
      <c r="BV899" s="109">
        <v>23.46958877556095</v>
      </c>
      <c r="BW899" s="109">
        <v>0</v>
      </c>
      <c r="BX899" s="110">
        <v>869.45825181716009</v>
      </c>
      <c r="BY899" s="110">
        <v>3940.4383163341427</v>
      </c>
      <c r="BZ899" s="110">
        <v>3070.9800645169826</v>
      </c>
      <c r="CA899" s="111" t="s">
        <v>104</v>
      </c>
      <c r="CC899" s="103">
        <v>22.818148373800536</v>
      </c>
      <c r="CD899" s="103">
        <v>23.715533640968516</v>
      </c>
      <c r="CE899" s="103">
        <v>0.89738526716798384</v>
      </c>
      <c r="CF899" s="104">
        <v>969.35627973819874</v>
      </c>
      <c r="CG899" s="104">
        <v>3654.1763947725399</v>
      </c>
      <c r="CH899" s="104">
        <v>2684.8201150343371</v>
      </c>
    </row>
    <row r="900" spans="2:86" x14ac:dyDescent="0.2">
      <c r="B900" s="105">
        <v>895</v>
      </c>
      <c r="C900" s="109">
        <v>26.583519383269941</v>
      </c>
      <c r="D900" s="109">
        <v>2</v>
      </c>
      <c r="E900" s="109">
        <v>5.9211096828329346</v>
      </c>
      <c r="F900" s="110">
        <v>146.30779778691846</v>
      </c>
      <c r="G900" s="109">
        <v>25</v>
      </c>
      <c r="H900" s="109">
        <v>30.504629066102879</v>
      </c>
      <c r="I900" s="109">
        <v>5.5046290661028792</v>
      </c>
      <c r="J900" s="110">
        <v>1887.1410296854367</v>
      </c>
      <c r="K900" s="110">
        <v>4600</v>
      </c>
      <c r="L900" s="110">
        <v>2712.8589703145635</v>
      </c>
      <c r="M900" s="111" t="s">
        <v>105</v>
      </c>
      <c r="O900" s="103">
        <v>21.799792879208393</v>
      </c>
      <c r="P900" s="103">
        <v>22.227559765096597</v>
      </c>
      <c r="Q900" s="103">
        <v>0.4277668858882081</v>
      </c>
      <c r="R900" s="104">
        <v>880.90092573707568</v>
      </c>
      <c r="S900" s="104">
        <v>4022.1191428385159</v>
      </c>
      <c r="T900" s="104">
        <v>3141.218217101446</v>
      </c>
      <c r="X900" s="105">
        <v>895</v>
      </c>
      <c r="Y900" s="109">
        <v>16.207075955096442</v>
      </c>
      <c r="Z900" s="109">
        <v>0</v>
      </c>
      <c r="AA900" s="109">
        <v>5.6592383260901018</v>
      </c>
      <c r="AB900" s="110">
        <v>157.6227191760288</v>
      </c>
      <c r="AC900" s="109">
        <v>21.866314281186543</v>
      </c>
      <c r="AD900" s="109">
        <v>21.866314281186543</v>
      </c>
      <c r="AE900" s="109">
        <v>0</v>
      </c>
      <c r="AF900" s="110">
        <v>813.61214761162512</v>
      </c>
      <c r="AG900" s="110">
        <v>3935.9365706135777</v>
      </c>
      <c r="AH900" s="110">
        <v>3122.3244230019527</v>
      </c>
      <c r="AI900" s="111" t="s">
        <v>104</v>
      </c>
      <c r="AK900" s="103">
        <v>21.569244236813393</v>
      </c>
      <c r="AL900" s="103">
        <v>21.934382681191504</v>
      </c>
      <c r="AM900" s="103">
        <v>0.36513844437809351</v>
      </c>
      <c r="AN900" s="104">
        <v>863.80668600419665</v>
      </c>
      <c r="AO900" s="104">
        <v>4019.4918955873077</v>
      </c>
      <c r="AP900" s="104">
        <v>3155.6852095831064</v>
      </c>
      <c r="AT900" s="105">
        <v>895</v>
      </c>
      <c r="AU900" s="109">
        <v>23.164960180201533</v>
      </c>
      <c r="AV900" s="109">
        <v>4</v>
      </c>
      <c r="AW900" s="109">
        <v>5.7122390347783121</v>
      </c>
      <c r="AX900" s="110">
        <v>142.87542429426799</v>
      </c>
      <c r="AY900" s="109">
        <v>24.877199214979846</v>
      </c>
      <c r="AZ900" s="109">
        <v>24.877199214979846</v>
      </c>
      <c r="BA900" s="109">
        <v>0</v>
      </c>
      <c r="BB900" s="110">
        <v>889.19140074366339</v>
      </c>
      <c r="BC900" s="110">
        <v>3931.5798822469769</v>
      </c>
      <c r="BD900" s="110">
        <v>3042.3884815033134</v>
      </c>
      <c r="BE900" s="111" t="s">
        <v>104</v>
      </c>
      <c r="BG900" s="103">
        <v>22.839057468755183</v>
      </c>
      <c r="BH900" s="103">
        <v>23.687174136297291</v>
      </c>
      <c r="BI900" s="103">
        <v>0.8481166675421129</v>
      </c>
      <c r="BJ900" s="104">
        <v>962.28537927439879</v>
      </c>
      <c r="BK900" s="104">
        <v>3589.7133689166303</v>
      </c>
      <c r="BL900" s="104">
        <v>2627.4279896422286</v>
      </c>
      <c r="BP900" s="105">
        <v>895</v>
      </c>
      <c r="BQ900" s="109">
        <v>20.891527745880101</v>
      </c>
      <c r="BR900" s="109">
        <v>1</v>
      </c>
      <c r="BS900" s="109">
        <v>3.3838827235466846</v>
      </c>
      <c r="BT900" s="110">
        <v>188.79668104045402</v>
      </c>
      <c r="BU900" s="109">
        <v>23.275410469426784</v>
      </c>
      <c r="BV900" s="109">
        <v>23.275410469426784</v>
      </c>
      <c r="BW900" s="109">
        <v>0</v>
      </c>
      <c r="BX900" s="110">
        <v>887.05899512325755</v>
      </c>
      <c r="BY900" s="110">
        <v>3561.3115704140178</v>
      </c>
      <c r="BZ900" s="110">
        <v>2674.2525752907604</v>
      </c>
      <c r="CA900" s="111" t="s">
        <v>104</v>
      </c>
      <c r="CC900" s="103">
        <v>22.818659281169946</v>
      </c>
      <c r="CD900" s="103">
        <v>23.715041883234946</v>
      </c>
      <c r="CE900" s="103">
        <v>0.89638260206500286</v>
      </c>
      <c r="CF900" s="104">
        <v>969.26432746488592</v>
      </c>
      <c r="CG900" s="104">
        <v>3654.0726351922508</v>
      </c>
      <c r="CH900" s="104">
        <v>2684.8083077273614</v>
      </c>
    </row>
    <row r="901" spans="2:86" x14ac:dyDescent="0.2">
      <c r="B901" s="105">
        <v>896</v>
      </c>
      <c r="C901" s="109">
        <v>15.505887442240619</v>
      </c>
      <c r="D901" s="109">
        <v>3</v>
      </c>
      <c r="E901" s="109">
        <v>3.7819842913983042</v>
      </c>
      <c r="F901" s="110">
        <v>151.72249257073696</v>
      </c>
      <c r="G901" s="109">
        <v>16.287871733638923</v>
      </c>
      <c r="H901" s="109">
        <v>16.287871733638923</v>
      </c>
      <c r="I901" s="109">
        <v>0</v>
      </c>
      <c r="J901" s="110">
        <v>640.35864457990465</v>
      </c>
      <c r="K901" s="110">
        <v>3081.816912055006</v>
      </c>
      <c r="L901" s="110">
        <v>2441.4582674751014</v>
      </c>
      <c r="M901" s="111" t="s">
        <v>104</v>
      </c>
      <c r="O901" s="103">
        <v>21.793641181501282</v>
      </c>
      <c r="P901" s="103">
        <v>22.220930648990059</v>
      </c>
      <c r="Q901" s="103">
        <v>0.42728946748877927</v>
      </c>
      <c r="R901" s="104">
        <v>880.63246336971281</v>
      </c>
      <c r="S901" s="104">
        <v>4021.0696983845164</v>
      </c>
      <c r="T901" s="104">
        <v>3140.4372350148092</v>
      </c>
      <c r="X901" s="105">
        <v>896</v>
      </c>
      <c r="Y901" s="109">
        <v>16.049703281355676</v>
      </c>
      <c r="Z901" s="109">
        <v>2</v>
      </c>
      <c r="AA901" s="109">
        <v>3.9366318542532017</v>
      </c>
      <c r="AB901" s="110">
        <v>126.49208492097432</v>
      </c>
      <c r="AC901" s="109">
        <v>17.986335135608876</v>
      </c>
      <c r="AD901" s="109">
        <v>17.986335135608876</v>
      </c>
      <c r="AE901" s="109">
        <v>0</v>
      </c>
      <c r="AF901" s="110">
        <v>666.08213898924055</v>
      </c>
      <c r="AG901" s="110">
        <v>3377.5403244095978</v>
      </c>
      <c r="AH901" s="110">
        <v>2711.458185420357</v>
      </c>
      <c r="AI901" s="111" t="s">
        <v>104</v>
      </c>
      <c r="AK901" s="103">
        <v>21.565245454334367</v>
      </c>
      <c r="AL901" s="103">
        <v>21.929976378127236</v>
      </c>
      <c r="AM901" s="103">
        <v>0.3647309237928501</v>
      </c>
      <c r="AN901" s="104">
        <v>863.58601128654595</v>
      </c>
      <c r="AO901" s="104">
        <v>4018.7754317801896</v>
      </c>
      <c r="AP901" s="104">
        <v>3155.1894204936393</v>
      </c>
      <c r="AT901" s="105">
        <v>896</v>
      </c>
      <c r="AU901" s="109">
        <v>21.121585159644777</v>
      </c>
      <c r="AV901" s="109">
        <v>3</v>
      </c>
      <c r="AW901" s="109">
        <v>3.0941787414019557</v>
      </c>
      <c r="AX901" s="110">
        <v>147.21381794815076</v>
      </c>
      <c r="AY901" s="109">
        <v>21.215763901046731</v>
      </c>
      <c r="AZ901" s="109">
        <v>21.215763901046731</v>
      </c>
      <c r="BA901" s="109">
        <v>0</v>
      </c>
      <c r="BB901" s="110">
        <v>783.68673497955274</v>
      </c>
      <c r="BC901" s="110">
        <v>3332.3645851570095</v>
      </c>
      <c r="BD901" s="110">
        <v>2548.677850177457</v>
      </c>
      <c r="BE901" s="111" t="s">
        <v>104</v>
      </c>
      <c r="BG901" s="103">
        <v>22.837245757184082</v>
      </c>
      <c r="BH901" s="103">
        <v>23.68441586594545</v>
      </c>
      <c r="BI901" s="103">
        <v>0.847170108761374</v>
      </c>
      <c r="BJ901" s="104">
        <v>962.08605043031969</v>
      </c>
      <c r="BK901" s="104">
        <v>3589.4261492918986</v>
      </c>
      <c r="BL901" s="104">
        <v>2627.3400988615758</v>
      </c>
      <c r="BP901" s="105">
        <v>896</v>
      </c>
      <c r="BQ901" s="109">
        <v>14.303912533440968</v>
      </c>
      <c r="BR901" s="109">
        <v>3</v>
      </c>
      <c r="BS901" s="109">
        <v>4.4013296368669597</v>
      </c>
      <c r="BT901" s="110">
        <v>175.23024203312954</v>
      </c>
      <c r="BU901" s="109">
        <v>15.705242170307926</v>
      </c>
      <c r="BV901" s="109">
        <v>15.705242170307926</v>
      </c>
      <c r="BW901" s="109">
        <v>0</v>
      </c>
      <c r="BX901" s="110">
        <v>646.38750714236733</v>
      </c>
      <c r="BY901" s="110">
        <v>2565.7863255461889</v>
      </c>
      <c r="BZ901" s="110">
        <v>1919.3988184038217</v>
      </c>
      <c r="CA901" s="111" t="s">
        <v>104</v>
      </c>
      <c r="CC901" s="103">
        <v>22.810720199573005</v>
      </c>
      <c r="CD901" s="103">
        <v>23.70610237462677</v>
      </c>
      <c r="CE901" s="103">
        <v>0.8953821750537696</v>
      </c>
      <c r="CF901" s="104">
        <v>968.90397387077599</v>
      </c>
      <c r="CG901" s="104">
        <v>3652.8580299359492</v>
      </c>
      <c r="CH901" s="104">
        <v>2683.9540560651699</v>
      </c>
    </row>
    <row r="902" spans="2:86" x14ac:dyDescent="0.2">
      <c r="B902" s="105">
        <v>897</v>
      </c>
      <c r="C902" s="109">
        <v>22.734170029940991</v>
      </c>
      <c r="D902" s="109">
        <v>3</v>
      </c>
      <c r="E902" s="109">
        <v>3.9101793488966754</v>
      </c>
      <c r="F902" s="110">
        <v>146.30575906937673</v>
      </c>
      <c r="G902" s="109">
        <v>23.644349378837667</v>
      </c>
      <c r="H902" s="109">
        <v>23.644349378837667</v>
      </c>
      <c r="I902" s="109">
        <v>0</v>
      </c>
      <c r="J902" s="110">
        <v>855.63624043450682</v>
      </c>
      <c r="K902" s="110">
        <v>4405.9828881907797</v>
      </c>
      <c r="L902" s="110">
        <v>3550.3466477562729</v>
      </c>
      <c r="M902" s="111" t="s">
        <v>104</v>
      </c>
      <c r="O902" s="103">
        <v>21.795704401342242</v>
      </c>
      <c r="P902" s="103">
        <v>22.222517514909626</v>
      </c>
      <c r="Q902" s="103">
        <v>0.4268131135673871</v>
      </c>
      <c r="R902" s="104">
        <v>880.60459690044274</v>
      </c>
      <c r="S902" s="104">
        <v>4021.4988100788382</v>
      </c>
      <c r="T902" s="104">
        <v>3140.8942131784006</v>
      </c>
      <c r="X902" s="105">
        <v>897</v>
      </c>
      <c r="Y902" s="109">
        <v>20.163536416931198</v>
      </c>
      <c r="Z902" s="109">
        <v>3</v>
      </c>
      <c r="AA902" s="109">
        <v>5.2767397203473969</v>
      </c>
      <c r="AB902" s="110">
        <v>172.01891634544194</v>
      </c>
      <c r="AC902" s="109">
        <v>22.440276137278595</v>
      </c>
      <c r="AD902" s="109">
        <v>22.440276137278595</v>
      </c>
      <c r="AE902" s="109">
        <v>0</v>
      </c>
      <c r="AF902" s="110">
        <v>845.22720046379982</v>
      </c>
      <c r="AG902" s="110">
        <v>4249.2497047101469</v>
      </c>
      <c r="AH902" s="110">
        <v>3404.0225042463471</v>
      </c>
      <c r="AI902" s="111" t="s">
        <v>104</v>
      </c>
      <c r="AK902" s="103">
        <v>21.566220962342111</v>
      </c>
      <c r="AL902" s="103">
        <v>21.930545274179803</v>
      </c>
      <c r="AM902" s="103">
        <v>0.36432431183767416</v>
      </c>
      <c r="AN902" s="104">
        <v>863.56554438484829</v>
      </c>
      <c r="AO902" s="104">
        <v>4019.0323707689636</v>
      </c>
      <c r="AP902" s="104">
        <v>3155.4668263841104</v>
      </c>
      <c r="AT902" s="105">
        <v>897</v>
      </c>
      <c r="AU902" s="109">
        <v>15.739213999206253</v>
      </c>
      <c r="AV902" s="109">
        <v>3</v>
      </c>
      <c r="AW902" s="109">
        <v>4.625367886340217</v>
      </c>
      <c r="AX902" s="110">
        <v>119.89859382898797</v>
      </c>
      <c r="AY902" s="109">
        <v>17.364581885546471</v>
      </c>
      <c r="AZ902" s="109">
        <v>17.364581885546471</v>
      </c>
      <c r="BA902" s="109">
        <v>0</v>
      </c>
      <c r="BB902" s="110">
        <v>640.83605039538202</v>
      </c>
      <c r="BC902" s="110">
        <v>2754.6872828319706</v>
      </c>
      <c r="BD902" s="110">
        <v>2113.8512324365884</v>
      </c>
      <c r="BE902" s="111" t="s">
        <v>104</v>
      </c>
      <c r="BG902" s="103">
        <v>22.831144682633759</v>
      </c>
      <c r="BH902" s="103">
        <v>23.677370343113346</v>
      </c>
      <c r="BI902" s="103">
        <v>0.84622566047958869</v>
      </c>
      <c r="BJ902" s="104">
        <v>961.72791219170767</v>
      </c>
      <c r="BK902" s="104">
        <v>3588.4955596971827</v>
      </c>
      <c r="BL902" s="104">
        <v>2626.7676475054723</v>
      </c>
      <c r="BP902" s="105">
        <v>897</v>
      </c>
      <c r="BQ902" s="109">
        <v>24.794688129173313</v>
      </c>
      <c r="BR902" s="109">
        <v>3</v>
      </c>
      <c r="BS902" s="109">
        <v>3.2463493267585481</v>
      </c>
      <c r="BT902" s="110">
        <v>149.11857679864377</v>
      </c>
      <c r="BU902" s="109">
        <v>25</v>
      </c>
      <c r="BV902" s="109">
        <v>25.04103745593186</v>
      </c>
      <c r="BW902" s="109">
        <v>4.1037455931860478E-2</v>
      </c>
      <c r="BX902" s="110">
        <v>905.27419518842282</v>
      </c>
      <c r="BY902" s="110">
        <v>3960</v>
      </c>
      <c r="BZ902" s="110">
        <v>3054.7258048115773</v>
      </c>
      <c r="CA902" s="111" t="s">
        <v>105</v>
      </c>
      <c r="CC902" s="103">
        <v>22.813160868246836</v>
      </c>
      <c r="CD902" s="103">
        <v>23.707590596568025</v>
      </c>
      <c r="CE902" s="103">
        <v>0.89442972832119216</v>
      </c>
      <c r="CF902" s="104">
        <v>968.83303766265738</v>
      </c>
      <c r="CG902" s="104">
        <v>3653.2004401589861</v>
      </c>
      <c r="CH902" s="104">
        <v>2684.3674024963257</v>
      </c>
    </row>
    <row r="903" spans="2:86" x14ac:dyDescent="0.2">
      <c r="B903" s="105">
        <v>898</v>
      </c>
      <c r="C903" s="109">
        <v>18.823490429827835</v>
      </c>
      <c r="D903" s="109">
        <v>2</v>
      </c>
      <c r="E903" s="109">
        <v>2.9363453119663752</v>
      </c>
      <c r="F903" s="110">
        <v>133.68842858755255</v>
      </c>
      <c r="G903" s="109">
        <v>19.759835741794209</v>
      </c>
      <c r="H903" s="109">
        <v>19.759835741794209</v>
      </c>
      <c r="I903" s="109">
        <v>0</v>
      </c>
      <c r="J903" s="110">
        <v>726.48350084137883</v>
      </c>
      <c r="K903" s="110">
        <v>3656.7704335229578</v>
      </c>
      <c r="L903" s="110">
        <v>2930.2869326815789</v>
      </c>
      <c r="M903" s="111" t="s">
        <v>104</v>
      </c>
      <c r="O903" s="103">
        <v>21.793437287022034</v>
      </c>
      <c r="P903" s="103">
        <v>22.2197751075899</v>
      </c>
      <c r="Q903" s="103">
        <v>0.42633782056786884</v>
      </c>
      <c r="R903" s="104">
        <v>880.43296984469771</v>
      </c>
      <c r="S903" s="104">
        <v>4021.092653757506</v>
      </c>
      <c r="T903" s="104">
        <v>3140.6596839128142</v>
      </c>
      <c r="X903" s="105">
        <v>898</v>
      </c>
      <c r="Y903" s="109">
        <v>17.717988144220097</v>
      </c>
      <c r="Z903" s="109">
        <v>1</v>
      </c>
      <c r="AA903" s="109">
        <v>4.790247368147007</v>
      </c>
      <c r="AB903" s="110">
        <v>152.30322672960421</v>
      </c>
      <c r="AC903" s="109">
        <v>21.508235512367104</v>
      </c>
      <c r="AD903" s="109">
        <v>21.508235512367104</v>
      </c>
      <c r="AE903" s="109">
        <v>0</v>
      </c>
      <c r="AF903" s="110">
        <v>797.5502921006173</v>
      </c>
      <c r="AG903" s="110">
        <v>3941.4823922260789</v>
      </c>
      <c r="AH903" s="110">
        <v>3143.9321001254616</v>
      </c>
      <c r="AI903" s="111" t="s">
        <v>104</v>
      </c>
      <c r="AK903" s="103">
        <v>21.566156390571539</v>
      </c>
      <c r="AL903" s="103">
        <v>21.93007499604861</v>
      </c>
      <c r="AM903" s="103">
        <v>0.36391860547705313</v>
      </c>
      <c r="AN903" s="104">
        <v>863.49203074087927</v>
      </c>
      <c r="AO903" s="104">
        <v>4018.9460122182472</v>
      </c>
      <c r="AP903" s="104">
        <v>3155.4539814773639</v>
      </c>
      <c r="AT903" s="105">
        <v>898</v>
      </c>
      <c r="AU903" s="109">
        <v>19.464149089681808</v>
      </c>
      <c r="AV903" s="109">
        <v>2</v>
      </c>
      <c r="AW903" s="109">
        <v>5.8947040124057191</v>
      </c>
      <c r="AX903" s="110">
        <v>136.31160819167275</v>
      </c>
      <c r="AY903" s="109">
        <v>23.358853102087526</v>
      </c>
      <c r="AZ903" s="109">
        <v>23.358853102087526</v>
      </c>
      <c r="BA903" s="109">
        <v>0</v>
      </c>
      <c r="BB903" s="110">
        <v>837.07720125429842</v>
      </c>
      <c r="BC903" s="110">
        <v>3603.827965313129</v>
      </c>
      <c r="BD903" s="110">
        <v>2766.7507640588306</v>
      </c>
      <c r="BE903" s="111" t="s">
        <v>104</v>
      </c>
      <c r="BG903" s="103">
        <v>22.83173233120776</v>
      </c>
      <c r="BH903" s="103">
        <v>23.67701564685385</v>
      </c>
      <c r="BI903" s="103">
        <v>0.84528331564609249</v>
      </c>
      <c r="BJ903" s="104">
        <v>961.58910293676627</v>
      </c>
      <c r="BK903" s="104">
        <v>3588.5126336455301</v>
      </c>
      <c r="BL903" s="104">
        <v>2626.9235307087611</v>
      </c>
      <c r="BP903" s="105">
        <v>898</v>
      </c>
      <c r="BQ903" s="109">
        <v>21.168413872074517</v>
      </c>
      <c r="BR903" s="109">
        <v>2</v>
      </c>
      <c r="BS903" s="109">
        <v>3.5797994650463689</v>
      </c>
      <c r="BT903" s="110">
        <v>166.48276960935709</v>
      </c>
      <c r="BU903" s="109">
        <v>22.748213337120887</v>
      </c>
      <c r="BV903" s="109">
        <v>22.748213337120887</v>
      </c>
      <c r="BW903" s="109">
        <v>0</v>
      </c>
      <c r="BX903" s="110">
        <v>848.92916972298372</v>
      </c>
      <c r="BY903" s="110">
        <v>3552.2320005681331</v>
      </c>
      <c r="BZ903" s="110">
        <v>2703.3028308451494</v>
      </c>
      <c r="CA903" s="111" t="s">
        <v>104</v>
      </c>
      <c r="CC903" s="103">
        <v>22.813088543601928</v>
      </c>
      <c r="CD903" s="103">
        <v>23.70652224772677</v>
      </c>
      <c r="CE903" s="103">
        <v>0.89343370412484346</v>
      </c>
      <c r="CF903" s="104">
        <v>968.6995144244172</v>
      </c>
      <c r="CG903" s="104">
        <v>3653.0880031438514</v>
      </c>
      <c r="CH903" s="104">
        <v>2684.3884887194313</v>
      </c>
    </row>
    <row r="904" spans="2:86" x14ac:dyDescent="0.2">
      <c r="B904" s="105">
        <v>899</v>
      </c>
      <c r="C904" s="109">
        <v>15.817694609955851</v>
      </c>
      <c r="D904" s="109">
        <v>2</v>
      </c>
      <c r="E904" s="109">
        <v>2.8016900647458698</v>
      </c>
      <c r="F904" s="110">
        <v>147.61539974261837</v>
      </c>
      <c r="G904" s="109">
        <v>16.61938467470172</v>
      </c>
      <c r="H904" s="109">
        <v>16.61938467470172</v>
      </c>
      <c r="I904" s="109">
        <v>0</v>
      </c>
      <c r="J904" s="110">
        <v>646.19693998366995</v>
      </c>
      <c r="K904" s="110">
        <v>3091.4892414463097</v>
      </c>
      <c r="L904" s="110">
        <v>2445.2923014626399</v>
      </c>
      <c r="M904" s="111" t="s">
        <v>104</v>
      </c>
      <c r="O904" s="103">
        <v>21.787681944850373</v>
      </c>
      <c r="P904" s="103">
        <v>22.213545529800257</v>
      </c>
      <c r="Q904" s="103">
        <v>0.42586358494988458</v>
      </c>
      <c r="R904" s="104">
        <v>880.17241808734389</v>
      </c>
      <c r="S904" s="104">
        <v>4020.0586121420324</v>
      </c>
      <c r="T904" s="104">
        <v>3139.8861940546935</v>
      </c>
      <c r="X904" s="105">
        <v>899</v>
      </c>
      <c r="Y904" s="109">
        <v>15.779333884086052</v>
      </c>
      <c r="Z904" s="109">
        <v>0</v>
      </c>
      <c r="AA904" s="109">
        <v>3.1826054071594978</v>
      </c>
      <c r="AB904" s="110">
        <v>188.32363878832609</v>
      </c>
      <c r="AC904" s="109">
        <v>18.96193929124555</v>
      </c>
      <c r="AD904" s="109">
        <v>18.96193929124555</v>
      </c>
      <c r="AE904" s="109">
        <v>0</v>
      </c>
      <c r="AF904" s="110">
        <v>757.18181752569262</v>
      </c>
      <c r="AG904" s="110">
        <v>3413.1490724241989</v>
      </c>
      <c r="AH904" s="110">
        <v>2655.9672548985063</v>
      </c>
      <c r="AI904" s="111" t="s">
        <v>104</v>
      </c>
      <c r="AK904" s="103">
        <v>21.563259597357604</v>
      </c>
      <c r="AL904" s="103">
        <v>21.926773399046603</v>
      </c>
      <c r="AM904" s="103">
        <v>0.36351380168898079</v>
      </c>
      <c r="AN904" s="104">
        <v>863.37377688858203</v>
      </c>
      <c r="AO904" s="104">
        <v>4018.2721557779869</v>
      </c>
      <c r="AP904" s="104">
        <v>3154.8983788894006</v>
      </c>
      <c r="AT904" s="105">
        <v>899</v>
      </c>
      <c r="AU904" s="109">
        <v>22.902190080160658</v>
      </c>
      <c r="AV904" s="109">
        <v>4</v>
      </c>
      <c r="AW904" s="109">
        <v>4.2419390839651392</v>
      </c>
      <c r="AX904" s="110">
        <v>168.05424678940435</v>
      </c>
      <c r="AY904" s="109">
        <v>23.144129164125797</v>
      </c>
      <c r="AZ904" s="109">
        <v>23.144129164125797</v>
      </c>
      <c r="BA904" s="109">
        <v>0</v>
      </c>
      <c r="BB904" s="110">
        <v>862.3781217131783</v>
      </c>
      <c r="BC904" s="110">
        <v>3671.6193746188696</v>
      </c>
      <c r="BD904" s="110">
        <v>2809.2412529056915</v>
      </c>
      <c r="BE904" s="111" t="s">
        <v>104</v>
      </c>
      <c r="BG904" s="103">
        <v>22.832079824904</v>
      </c>
      <c r="BH904" s="103">
        <v>23.676422892145585</v>
      </c>
      <c r="BI904" s="103">
        <v>0.8443430672415918</v>
      </c>
      <c r="BJ904" s="104">
        <v>961.47874589424839</v>
      </c>
      <c r="BK904" s="104">
        <v>3588.6050771838763</v>
      </c>
      <c r="BL904" s="104">
        <v>2627.1263312896253</v>
      </c>
      <c r="BP904" s="105">
        <v>899</v>
      </c>
      <c r="BQ904" s="109">
        <v>21.074054309826113</v>
      </c>
      <c r="BR904" s="109">
        <v>2</v>
      </c>
      <c r="BS904" s="109">
        <v>5.1337529163100646</v>
      </c>
      <c r="BT904" s="110">
        <v>143.74707614038354</v>
      </c>
      <c r="BU904" s="109">
        <v>24.207807226136179</v>
      </c>
      <c r="BV904" s="109">
        <v>24.207807226136179</v>
      </c>
      <c r="BW904" s="109">
        <v>0</v>
      </c>
      <c r="BX904" s="110">
        <v>869.9812929244689</v>
      </c>
      <c r="BY904" s="110">
        <v>3771.171083920427</v>
      </c>
      <c r="BZ904" s="110">
        <v>2901.189790995958</v>
      </c>
      <c r="CA904" s="111" t="s">
        <v>104</v>
      </c>
      <c r="CC904" s="103">
        <v>22.814639954817203</v>
      </c>
      <c r="CD904" s="103">
        <v>23.707079850594855</v>
      </c>
      <c r="CE904" s="103">
        <v>0.89243989577765226</v>
      </c>
      <c r="CF904" s="104">
        <v>968.58970550172535</v>
      </c>
      <c r="CG904" s="104">
        <v>3653.2193525106773</v>
      </c>
      <c r="CH904" s="104">
        <v>2684.6296470089487</v>
      </c>
    </row>
    <row r="905" spans="2:86" x14ac:dyDescent="0.2">
      <c r="B905" s="105">
        <v>900</v>
      </c>
      <c r="C905" s="109">
        <v>16.015934980974215</v>
      </c>
      <c r="D905" s="109">
        <v>3</v>
      </c>
      <c r="E905" s="109">
        <v>3.5976373156774182</v>
      </c>
      <c r="F905" s="110">
        <v>160.37211894165642</v>
      </c>
      <c r="G905" s="109">
        <v>16.613572296651633</v>
      </c>
      <c r="H905" s="109">
        <v>16.613572296651633</v>
      </c>
      <c r="I905" s="109">
        <v>0</v>
      </c>
      <c r="J905" s="110">
        <v>658.77928784120536</v>
      </c>
      <c r="K905" s="110">
        <v>3140.4430133972937</v>
      </c>
      <c r="L905" s="110">
        <v>2481.6637255560881</v>
      </c>
      <c r="M905" s="111" t="s">
        <v>104</v>
      </c>
      <c r="O905" s="103">
        <v>21.78193293413015</v>
      </c>
      <c r="P905" s="103">
        <v>22.207323337318979</v>
      </c>
      <c r="Q905" s="103">
        <v>0.42539040318882915</v>
      </c>
      <c r="R905" s="104">
        <v>879.9264257204037</v>
      </c>
      <c r="S905" s="104">
        <v>4019.0812614767606</v>
      </c>
      <c r="T905" s="104">
        <v>3139.1548357563615</v>
      </c>
      <c r="X905" s="105">
        <v>900</v>
      </c>
      <c r="Y905" s="109">
        <v>18.99113904201009</v>
      </c>
      <c r="Z905" s="109">
        <v>2</v>
      </c>
      <c r="AA905" s="109">
        <v>4.4064732285984718</v>
      </c>
      <c r="AB905" s="110">
        <v>150.62529163454218</v>
      </c>
      <c r="AC905" s="109">
        <v>21.397612270608562</v>
      </c>
      <c r="AD905" s="109">
        <v>21.397612270608562</v>
      </c>
      <c r="AE905" s="109">
        <v>0</v>
      </c>
      <c r="AF905" s="110">
        <v>792.55365975279915</v>
      </c>
      <c r="AG905" s="110">
        <v>3991.570208709541</v>
      </c>
      <c r="AH905" s="110">
        <v>3199.0165489567416</v>
      </c>
      <c r="AI905" s="111" t="s">
        <v>104</v>
      </c>
      <c r="AK905" s="103">
        <v>21.563075544772328</v>
      </c>
      <c r="AL905" s="103">
        <v>21.926185442237227</v>
      </c>
      <c r="AM905" s="103">
        <v>0.36310989746488187</v>
      </c>
      <c r="AN905" s="104">
        <v>863.29508786954227</v>
      </c>
      <c r="AO905" s="104">
        <v>4018.2424869479109</v>
      </c>
      <c r="AP905" s="104">
        <v>3154.9473990783645</v>
      </c>
      <c r="AT905" s="105">
        <v>900</v>
      </c>
      <c r="AU905" s="109">
        <v>15.292062956934188</v>
      </c>
      <c r="AV905" s="109">
        <v>4</v>
      </c>
      <c r="AW905" s="109">
        <v>3.9972413599231902</v>
      </c>
      <c r="AX905" s="110">
        <v>185.44139033834213</v>
      </c>
      <c r="AY905" s="109">
        <v>15.289304316857379</v>
      </c>
      <c r="AZ905" s="109">
        <v>15.289304316857379</v>
      </c>
      <c r="BA905" s="109">
        <v>0</v>
      </c>
      <c r="BB905" s="110">
        <v>644.12051984406355</v>
      </c>
      <c r="BC905" s="110">
        <v>2493.3956475286068</v>
      </c>
      <c r="BD905" s="110">
        <v>1849.2751276845433</v>
      </c>
      <c r="BE905" s="111" t="s">
        <v>104</v>
      </c>
      <c r="BG905" s="103">
        <v>22.823698963228392</v>
      </c>
      <c r="BH905" s="103">
        <v>23.667103871506377</v>
      </c>
      <c r="BI905" s="103">
        <v>0.84340490827799008</v>
      </c>
      <c r="BJ905" s="104">
        <v>961.12612564308154</v>
      </c>
      <c r="BK905" s="104">
        <v>3587.3881778175928</v>
      </c>
      <c r="BL905" s="104">
        <v>2626.2620521745084</v>
      </c>
      <c r="BP905" s="105">
        <v>900</v>
      </c>
      <c r="BQ905" s="109">
        <v>20.288263179711958</v>
      </c>
      <c r="BR905" s="109">
        <v>3</v>
      </c>
      <c r="BS905" s="109">
        <v>3.8649815296088228</v>
      </c>
      <c r="BT905" s="110">
        <v>148.30884944748439</v>
      </c>
      <c r="BU905" s="109">
        <v>21.153244709320781</v>
      </c>
      <c r="BV905" s="109">
        <v>21.153244709320781</v>
      </c>
      <c r="BW905" s="109">
        <v>0</v>
      </c>
      <c r="BX905" s="110">
        <v>782.90619072710774</v>
      </c>
      <c r="BY905" s="110">
        <v>3382.9867063981169</v>
      </c>
      <c r="BZ905" s="110">
        <v>2600.0805156710094</v>
      </c>
      <c r="CA905" s="111" t="s">
        <v>104</v>
      </c>
      <c r="CC905" s="103">
        <v>22.812793960099985</v>
      </c>
      <c r="CD905" s="103">
        <v>23.704242255993439</v>
      </c>
      <c r="CE905" s="103">
        <v>0.89144829589345487</v>
      </c>
      <c r="CF905" s="104">
        <v>968.38339048530918</v>
      </c>
      <c r="CG905" s="104">
        <v>3652.9190940149965</v>
      </c>
      <c r="CH905" s="104">
        <v>2684.5357035296843</v>
      </c>
    </row>
    <row r="906" spans="2:86" x14ac:dyDescent="0.2">
      <c r="B906" s="105">
        <v>901</v>
      </c>
      <c r="C906" s="109">
        <v>26.242999784421428</v>
      </c>
      <c r="D906" s="109">
        <v>3</v>
      </c>
      <c r="E906" s="109">
        <v>4.9542051653656767</v>
      </c>
      <c r="F906" s="110">
        <v>177.19788989081027</v>
      </c>
      <c r="G906" s="109">
        <v>25</v>
      </c>
      <c r="H906" s="109">
        <v>28.197204949787107</v>
      </c>
      <c r="I906" s="109">
        <v>3.1972049497871069</v>
      </c>
      <c r="J906" s="110">
        <v>1502.6947808524894</v>
      </c>
      <c r="K906" s="110">
        <v>4650</v>
      </c>
      <c r="L906" s="110">
        <v>3147.3052191475108</v>
      </c>
      <c r="M906" s="111" t="s">
        <v>105</v>
      </c>
      <c r="O906" s="103">
        <v>21.785504595690494</v>
      </c>
      <c r="P906" s="103">
        <v>22.213971374624712</v>
      </c>
      <c r="Q906" s="103">
        <v>0.42846677893422119</v>
      </c>
      <c r="R906" s="104">
        <v>880.61762256294764</v>
      </c>
      <c r="S906" s="104">
        <v>4019.7815042498164</v>
      </c>
      <c r="T906" s="104">
        <v>3139.1638816868731</v>
      </c>
      <c r="X906" s="105">
        <v>901</v>
      </c>
      <c r="Y906" s="109">
        <v>25.863570046844259</v>
      </c>
      <c r="Z906" s="109">
        <v>2</v>
      </c>
      <c r="AA906" s="109">
        <v>5.4843132939285946</v>
      </c>
      <c r="AB906" s="110">
        <v>128.31796392613728</v>
      </c>
      <c r="AC906" s="109">
        <v>25</v>
      </c>
      <c r="AD906" s="109">
        <v>29.347883340772853</v>
      </c>
      <c r="AE906" s="109">
        <v>4.347883340772853</v>
      </c>
      <c r="AF906" s="110">
        <v>1660.9369652652508</v>
      </c>
      <c r="AG906" s="110">
        <v>4640</v>
      </c>
      <c r="AH906" s="110">
        <v>2979.0630347347492</v>
      </c>
      <c r="AI906" s="111" t="s">
        <v>105</v>
      </c>
      <c r="AK906" s="103">
        <v>21.56689011131531</v>
      </c>
      <c r="AL906" s="103">
        <v>21.934422620814956</v>
      </c>
      <c r="AM906" s="103">
        <v>0.3675325094996299</v>
      </c>
      <c r="AN906" s="104">
        <v>864.18037297209025</v>
      </c>
      <c r="AO906" s="104">
        <v>4018.9325618791563</v>
      </c>
      <c r="AP906" s="104">
        <v>3154.7521889070617</v>
      </c>
      <c r="AT906" s="105">
        <v>901</v>
      </c>
      <c r="AU906" s="109">
        <v>26.539342833995129</v>
      </c>
      <c r="AV906" s="109">
        <v>0</v>
      </c>
      <c r="AW906" s="109">
        <v>5.7360936365281656</v>
      </c>
      <c r="AX906" s="110">
        <v>179.47452534623611</v>
      </c>
      <c r="AY906" s="109">
        <v>25</v>
      </c>
      <c r="AZ906" s="109">
        <v>32.275436470523296</v>
      </c>
      <c r="BA906" s="109">
        <v>7.2754364705232959</v>
      </c>
      <c r="BB906" s="110">
        <v>2020.7899959247304</v>
      </c>
      <c r="BC906" s="110">
        <v>3750</v>
      </c>
      <c r="BD906" s="110">
        <v>1729.2100040752696</v>
      </c>
      <c r="BE906" s="111" t="s">
        <v>105</v>
      </c>
      <c r="BG906" s="103">
        <v>22.826114391682079</v>
      </c>
      <c r="BH906" s="103">
        <v>23.676658069729481</v>
      </c>
      <c r="BI906" s="103">
        <v>0.85054367804740783</v>
      </c>
      <c r="BJ906" s="104">
        <v>962.30222316836637</v>
      </c>
      <c r="BK906" s="104">
        <v>3587.5686570874955</v>
      </c>
      <c r="BL906" s="104">
        <v>2625.2664339191265</v>
      </c>
      <c r="BP906" s="105">
        <v>901</v>
      </c>
      <c r="BQ906" s="109">
        <v>18.775424592876007</v>
      </c>
      <c r="BR906" s="109">
        <v>2</v>
      </c>
      <c r="BS906" s="109">
        <v>4.4920174676890703</v>
      </c>
      <c r="BT906" s="110">
        <v>149.84482217185666</v>
      </c>
      <c r="BU906" s="109">
        <v>21.267442060565077</v>
      </c>
      <c r="BV906" s="109">
        <v>21.267442060565077</v>
      </c>
      <c r="BW906" s="109">
        <v>0</v>
      </c>
      <c r="BX906" s="110">
        <v>787.86808398880896</v>
      </c>
      <c r="BY906" s="110">
        <v>3330.1163090847617</v>
      </c>
      <c r="BZ906" s="110">
        <v>2542.2482250959529</v>
      </c>
      <c r="CA906" s="111" t="s">
        <v>104</v>
      </c>
      <c r="CC906" s="103">
        <v>22.811078808158214</v>
      </c>
      <c r="CD906" s="103">
        <v>23.70153770527709</v>
      </c>
      <c r="CE906" s="103">
        <v>0.89045889711887838</v>
      </c>
      <c r="CF906" s="104">
        <v>968.1830405335927</v>
      </c>
      <c r="CG906" s="104">
        <v>3652.5608223336094</v>
      </c>
      <c r="CH906" s="104">
        <v>2684.3777818000135</v>
      </c>
    </row>
    <row r="907" spans="2:86" x14ac:dyDescent="0.2">
      <c r="B907" s="105">
        <v>902</v>
      </c>
      <c r="C907" s="109">
        <v>19.945733184171051</v>
      </c>
      <c r="D907" s="109">
        <v>5</v>
      </c>
      <c r="E907" s="109">
        <v>2.2796854329820921</v>
      </c>
      <c r="F907" s="110">
        <v>154.77698768076485</v>
      </c>
      <c r="G907" s="109">
        <v>17.225418617153142</v>
      </c>
      <c r="H907" s="109">
        <v>17.225418617153142</v>
      </c>
      <c r="I907" s="109">
        <v>0</v>
      </c>
      <c r="J907" s="110">
        <v>671.53954619535909</v>
      </c>
      <c r="K907" s="110">
        <v>3350.5753510875657</v>
      </c>
      <c r="L907" s="110">
        <v>2679.0358048922067</v>
      </c>
      <c r="M907" s="111" t="s">
        <v>104</v>
      </c>
      <c r="O907" s="103">
        <v>21.780449067998102</v>
      </c>
      <c r="P907" s="103">
        <v>22.208440828330396</v>
      </c>
      <c r="Q907" s="103">
        <v>0.42799176033229858</v>
      </c>
      <c r="R907" s="104">
        <v>880.38582868670858</v>
      </c>
      <c r="S907" s="104">
        <v>4019.0395905545142</v>
      </c>
      <c r="T907" s="104">
        <v>3138.6537618678108</v>
      </c>
      <c r="X907" s="105">
        <v>902</v>
      </c>
      <c r="Y907" s="109">
        <v>18.231917733565975</v>
      </c>
      <c r="Z907" s="109">
        <v>1</v>
      </c>
      <c r="AA907" s="109">
        <v>2.219196287076262</v>
      </c>
      <c r="AB907" s="110">
        <v>153.6905573807621</v>
      </c>
      <c r="AC907" s="109">
        <v>19.451114020642237</v>
      </c>
      <c r="AD907" s="109">
        <v>19.451114020642237</v>
      </c>
      <c r="AE907" s="109">
        <v>0</v>
      </c>
      <c r="AF907" s="110">
        <v>737.22397800002921</v>
      </c>
      <c r="AG907" s="110">
        <v>3571.2005237156027</v>
      </c>
      <c r="AH907" s="110">
        <v>2833.9765457155736</v>
      </c>
      <c r="AI907" s="111" t="s">
        <v>104</v>
      </c>
      <c r="AK907" s="103">
        <v>21.564544461547378</v>
      </c>
      <c r="AL907" s="103">
        <v>21.931669507067536</v>
      </c>
      <c r="AM907" s="103">
        <v>0.3671250455201403</v>
      </c>
      <c r="AN907" s="104">
        <v>864.03962308852908</v>
      </c>
      <c r="AO907" s="104">
        <v>4018.4361848967133</v>
      </c>
      <c r="AP907" s="104">
        <v>3154.3965618081802</v>
      </c>
      <c r="AT907" s="105">
        <v>902</v>
      </c>
      <c r="AU907" s="109">
        <v>22.948818339649264</v>
      </c>
      <c r="AV907" s="109">
        <v>2</v>
      </c>
      <c r="AW907" s="109">
        <v>6.9827290787566731</v>
      </c>
      <c r="AX907" s="110">
        <v>125.17097734361755</v>
      </c>
      <c r="AY907" s="109">
        <v>25</v>
      </c>
      <c r="AZ907" s="109">
        <v>27.931547418405938</v>
      </c>
      <c r="BA907" s="109">
        <v>2.9315474184059376</v>
      </c>
      <c r="BB907" s="110">
        <v>1314.9030901045082</v>
      </c>
      <c r="BC907" s="110">
        <v>3850</v>
      </c>
      <c r="BD907" s="110">
        <v>2535.096909895492</v>
      </c>
      <c r="BE907" s="111" t="s">
        <v>105</v>
      </c>
      <c r="BG907" s="103">
        <v>22.828524464418575</v>
      </c>
      <c r="BH907" s="103">
        <v>23.681375241956395</v>
      </c>
      <c r="BI907" s="103">
        <v>0.85285077753782734</v>
      </c>
      <c r="BJ907" s="104">
        <v>962.69313322040193</v>
      </c>
      <c r="BK907" s="104">
        <v>3587.8596009266448</v>
      </c>
      <c r="BL907" s="104">
        <v>2625.1664677062404</v>
      </c>
      <c r="BP907" s="105">
        <v>902</v>
      </c>
      <c r="BQ907" s="109">
        <v>19.299327403485194</v>
      </c>
      <c r="BR907" s="109">
        <v>2</v>
      </c>
      <c r="BS907" s="109">
        <v>6.8389083655340057</v>
      </c>
      <c r="BT907" s="110">
        <v>111.98154997849825</v>
      </c>
      <c r="BU907" s="109">
        <v>24.1382357690192</v>
      </c>
      <c r="BV907" s="109">
        <v>24.1382357690192</v>
      </c>
      <c r="BW907" s="109">
        <v>0</v>
      </c>
      <c r="BX907" s="110">
        <v>836.12862304907424</v>
      </c>
      <c r="BY907" s="110">
        <v>3760.7353653528799</v>
      </c>
      <c r="BZ907" s="110">
        <v>2924.6067423038057</v>
      </c>
      <c r="CA907" s="111" t="s">
        <v>104</v>
      </c>
      <c r="CC907" s="103">
        <v>22.812550157338773</v>
      </c>
      <c r="CD907" s="103">
        <v>23.702021849471929</v>
      </c>
      <c r="CE907" s="103">
        <v>0.88947169213315902</v>
      </c>
      <c r="CF907" s="104">
        <v>968.03663874037272</v>
      </c>
      <c r="CG907" s="104">
        <v>3652.6807497648947</v>
      </c>
      <c r="CH907" s="104">
        <v>2684.6441110245187</v>
      </c>
    </row>
    <row r="908" spans="2:86" x14ac:dyDescent="0.2">
      <c r="B908" s="105">
        <v>903</v>
      </c>
      <c r="C908" s="109">
        <v>21.714284680853133</v>
      </c>
      <c r="D908" s="109">
        <v>1</v>
      </c>
      <c r="E908" s="109">
        <v>4.3852350315717468</v>
      </c>
      <c r="F908" s="110">
        <v>113.42435053744465</v>
      </c>
      <c r="G908" s="109">
        <v>25</v>
      </c>
      <c r="H908" s="109">
        <v>25.099519712424879</v>
      </c>
      <c r="I908" s="109">
        <v>9.9519712424879003E-2</v>
      </c>
      <c r="J908" s="110">
        <v>881.3378987739228</v>
      </c>
      <c r="K908" s="110">
        <v>4550</v>
      </c>
      <c r="L908" s="110">
        <v>3668.6621012260771</v>
      </c>
      <c r="M908" s="111" t="s">
        <v>105</v>
      </c>
      <c r="O908" s="103">
        <v>21.784014462164219</v>
      </c>
      <c r="P908" s="103">
        <v>22.211642466075794</v>
      </c>
      <c r="Q908" s="103">
        <v>0.42762800391158157</v>
      </c>
      <c r="R908" s="104">
        <v>880.38688302789046</v>
      </c>
      <c r="S908" s="104">
        <v>4019.6275865782636</v>
      </c>
      <c r="T908" s="104">
        <v>3139.2407035503779</v>
      </c>
      <c r="X908" s="105">
        <v>903</v>
      </c>
      <c r="Y908" s="109">
        <v>20.283955870254395</v>
      </c>
      <c r="Z908" s="109">
        <v>1</v>
      </c>
      <c r="AA908" s="109">
        <v>3.3557684693216769</v>
      </c>
      <c r="AB908" s="110">
        <v>138.76491226912981</v>
      </c>
      <c r="AC908" s="109">
        <v>22.639724339576073</v>
      </c>
      <c r="AD908" s="109">
        <v>22.639724339576073</v>
      </c>
      <c r="AE908" s="109">
        <v>0</v>
      </c>
      <c r="AF908" s="110">
        <v>817.95664245641206</v>
      </c>
      <c r="AG908" s="110">
        <v>4145.1503811236926</v>
      </c>
      <c r="AH908" s="110">
        <v>3327.1937386672807</v>
      </c>
      <c r="AI908" s="111" t="s">
        <v>104</v>
      </c>
      <c r="AK908" s="103">
        <v>21.565735136938333</v>
      </c>
      <c r="AL908" s="103">
        <v>21.932453620946283</v>
      </c>
      <c r="AM908" s="103">
        <v>0.36671848400793639</v>
      </c>
      <c r="AN908" s="104">
        <v>863.98858988738618</v>
      </c>
      <c r="AO908" s="104">
        <v>4018.5765106954141</v>
      </c>
      <c r="AP908" s="104">
        <v>3154.5879208080241</v>
      </c>
      <c r="AT908" s="105">
        <v>903</v>
      </c>
      <c r="AU908" s="109">
        <v>16.883166912698425</v>
      </c>
      <c r="AV908" s="109">
        <v>2</v>
      </c>
      <c r="AW908" s="109">
        <v>6.7043529607486363</v>
      </c>
      <c r="AX908" s="110">
        <v>130.93293395528005</v>
      </c>
      <c r="AY908" s="109">
        <v>21.587519873447061</v>
      </c>
      <c r="AZ908" s="109">
        <v>21.587519873447061</v>
      </c>
      <c r="BA908" s="109">
        <v>0</v>
      </c>
      <c r="BB908" s="110">
        <v>778.55853015869195</v>
      </c>
      <c r="BC908" s="110">
        <v>3338.127981017059</v>
      </c>
      <c r="BD908" s="110">
        <v>2559.569450858367</v>
      </c>
      <c r="BE908" s="111" t="s">
        <v>104</v>
      </c>
      <c r="BG908" s="103">
        <v>22.827150151471759</v>
      </c>
      <c r="BH908" s="103">
        <v>23.679056465247083</v>
      </c>
      <c r="BI908" s="103">
        <v>0.851906313775327</v>
      </c>
      <c r="BJ908" s="104">
        <v>962.48921893129705</v>
      </c>
      <c r="BK908" s="104">
        <v>3587.5830432080293</v>
      </c>
      <c r="BL908" s="104">
        <v>2625.0938242767302</v>
      </c>
      <c r="BP908" s="105">
        <v>903</v>
      </c>
      <c r="BQ908" s="109">
        <v>24.551155145372931</v>
      </c>
      <c r="BR908" s="109">
        <v>0</v>
      </c>
      <c r="BS908" s="109">
        <v>4.3485727970094317</v>
      </c>
      <c r="BT908" s="110">
        <v>142.89672185855648</v>
      </c>
      <c r="BU908" s="109">
        <v>25</v>
      </c>
      <c r="BV908" s="109">
        <v>28.899727942382363</v>
      </c>
      <c r="BW908" s="109">
        <v>3.8997279423823628</v>
      </c>
      <c r="BX908" s="110">
        <v>1477.855913215911</v>
      </c>
      <c r="BY908" s="110">
        <v>3750</v>
      </c>
      <c r="BZ908" s="110">
        <v>2272.1440867840893</v>
      </c>
      <c r="CA908" s="111" t="s">
        <v>105</v>
      </c>
      <c r="CC908" s="103">
        <v>22.814972582413702</v>
      </c>
      <c r="CD908" s="103">
        <v>23.707777891656768</v>
      </c>
      <c r="CE908" s="103">
        <v>0.89280530924306956</v>
      </c>
      <c r="CF908" s="104">
        <v>968.6012226545206</v>
      </c>
      <c r="CG908" s="104">
        <v>3652.788523020969</v>
      </c>
      <c r="CH908" s="104">
        <v>2684.1873003664455</v>
      </c>
    </row>
    <row r="909" spans="2:86" x14ac:dyDescent="0.2">
      <c r="B909" s="105">
        <v>904</v>
      </c>
      <c r="C909" s="109">
        <v>16.56143022630722</v>
      </c>
      <c r="D909" s="109">
        <v>2</v>
      </c>
      <c r="E909" s="109">
        <v>2.0201264652325115</v>
      </c>
      <c r="F909" s="110">
        <v>162.48595357486852</v>
      </c>
      <c r="G909" s="109">
        <v>16.581556691539731</v>
      </c>
      <c r="H909" s="109">
        <v>16.581556691539731</v>
      </c>
      <c r="I909" s="109">
        <v>0</v>
      </c>
      <c r="J909" s="110">
        <v>659.93265432106045</v>
      </c>
      <c r="K909" s="110">
        <v>3084.6802044771516</v>
      </c>
      <c r="L909" s="110">
        <v>2424.7475501560912</v>
      </c>
      <c r="M909" s="111" t="s">
        <v>104</v>
      </c>
      <c r="O909" s="103">
        <v>21.778259531002025</v>
      </c>
      <c r="P909" s="103">
        <v>22.205414495086266</v>
      </c>
      <c r="Q909" s="103">
        <v>0.42715496408424575</v>
      </c>
      <c r="R909" s="104">
        <v>880.14301773064847</v>
      </c>
      <c r="S909" s="104">
        <v>4018.5933527485054</v>
      </c>
      <c r="T909" s="104">
        <v>3138.450335017862</v>
      </c>
      <c r="X909" s="105">
        <v>904</v>
      </c>
      <c r="Y909" s="109">
        <v>18.522984540089471</v>
      </c>
      <c r="Z909" s="109">
        <v>1</v>
      </c>
      <c r="AA909" s="109">
        <v>3.3608245363282507</v>
      </c>
      <c r="AB909" s="110">
        <v>154.10551185804059</v>
      </c>
      <c r="AC909" s="109">
        <v>20.883809076417723</v>
      </c>
      <c r="AD909" s="109">
        <v>20.883809076417723</v>
      </c>
      <c r="AE909" s="109">
        <v>0</v>
      </c>
      <c r="AF909" s="110">
        <v>780.61978415057229</v>
      </c>
      <c r="AG909" s="110">
        <v>3829.08563375519</v>
      </c>
      <c r="AH909" s="110">
        <v>3048.4658496046177</v>
      </c>
      <c r="AI909" s="111" t="s">
        <v>104</v>
      </c>
      <c r="AK909" s="103">
        <v>21.56498079395103</v>
      </c>
      <c r="AL909" s="103">
        <v>21.931293615919152</v>
      </c>
      <c r="AM909" s="103">
        <v>0.36631282196810461</v>
      </c>
      <c r="AN909" s="104">
        <v>863.89636775714644</v>
      </c>
      <c r="AO909" s="104">
        <v>4018.366896893489</v>
      </c>
      <c r="AP909" s="104">
        <v>3154.4705291363384</v>
      </c>
      <c r="AT909" s="105">
        <v>904</v>
      </c>
      <c r="AU909" s="109">
        <v>23.737871856696486</v>
      </c>
      <c r="AV909" s="109">
        <v>1</v>
      </c>
      <c r="AW909" s="109">
        <v>3.1369032417027127</v>
      </c>
      <c r="AX909" s="110">
        <v>154.36480181948968</v>
      </c>
      <c r="AY909" s="109">
        <v>25</v>
      </c>
      <c r="AZ909" s="109">
        <v>25.874775098399198</v>
      </c>
      <c r="BA909" s="109">
        <v>0.87477509839919776</v>
      </c>
      <c r="BB909" s="110">
        <v>1035.5810665793692</v>
      </c>
      <c r="BC909" s="110">
        <v>3800</v>
      </c>
      <c r="BD909" s="110">
        <v>2764.4189334206308</v>
      </c>
      <c r="BE909" s="111" t="s">
        <v>105</v>
      </c>
      <c r="BG909" s="103">
        <v>22.829553746436947</v>
      </c>
      <c r="BH909" s="103">
        <v>23.681485357540392</v>
      </c>
      <c r="BI909" s="103">
        <v>0.85193161110345073</v>
      </c>
      <c r="BJ909" s="104">
        <v>962.57007274506702</v>
      </c>
      <c r="BK909" s="104">
        <v>3587.8180177177546</v>
      </c>
      <c r="BL909" s="104">
        <v>2625.2479449726852</v>
      </c>
      <c r="BP909" s="105">
        <v>904</v>
      </c>
      <c r="BQ909" s="109">
        <v>25.211665376303721</v>
      </c>
      <c r="BR909" s="109">
        <v>1</v>
      </c>
      <c r="BS909" s="109">
        <v>6.1599168077678339</v>
      </c>
      <c r="BT909" s="110">
        <v>141.49658858722546</v>
      </c>
      <c r="BU909" s="109">
        <v>25</v>
      </c>
      <c r="BV909" s="109">
        <v>30.371582184071556</v>
      </c>
      <c r="BW909" s="109">
        <v>5.3715821840715563</v>
      </c>
      <c r="BX909" s="110">
        <v>1697.2339161979589</v>
      </c>
      <c r="BY909" s="110">
        <v>3820</v>
      </c>
      <c r="BZ909" s="110">
        <v>2122.7660838020411</v>
      </c>
      <c r="CA909" s="111" t="s">
        <v>105</v>
      </c>
      <c r="CC909" s="103">
        <v>22.81738964814112</v>
      </c>
      <c r="CD909" s="103">
        <v>23.715149356582003</v>
      </c>
      <c r="CE909" s="103">
        <v>0.8977597084408887</v>
      </c>
      <c r="CF909" s="104">
        <v>969.40723227127205</v>
      </c>
      <c r="CG909" s="104">
        <v>3652.9734914689548</v>
      </c>
      <c r="CH909" s="104">
        <v>2683.5662591976798</v>
      </c>
    </row>
    <row r="910" spans="2:86" x14ac:dyDescent="0.2">
      <c r="B910" s="105">
        <v>905</v>
      </c>
      <c r="C910" s="109">
        <v>21.101759787285655</v>
      </c>
      <c r="D910" s="109">
        <v>1</v>
      </c>
      <c r="E910" s="109">
        <v>5.2593865142681233</v>
      </c>
      <c r="F910" s="110">
        <v>161.66490927527488</v>
      </c>
      <c r="G910" s="109">
        <v>25</v>
      </c>
      <c r="H910" s="109">
        <v>25.361146301553777</v>
      </c>
      <c r="I910" s="109">
        <v>0.36114630155377725</v>
      </c>
      <c r="J910" s="110">
        <v>976.6712435549548</v>
      </c>
      <c r="K910" s="110">
        <v>4550</v>
      </c>
      <c r="L910" s="110">
        <v>3573.3287564450452</v>
      </c>
      <c r="M910" s="111" t="s">
        <v>105</v>
      </c>
      <c r="O910" s="103">
        <v>21.781819465221911</v>
      </c>
      <c r="P910" s="103">
        <v>22.208901491557501</v>
      </c>
      <c r="Q910" s="103">
        <v>0.42708202633559333</v>
      </c>
      <c r="R910" s="104">
        <v>880.24967875365871</v>
      </c>
      <c r="S910" s="104">
        <v>4019.1805424139766</v>
      </c>
      <c r="T910" s="104">
        <v>3138.9308636603228</v>
      </c>
      <c r="X910" s="105">
        <v>905</v>
      </c>
      <c r="Y910" s="109">
        <v>25.969254899986865</v>
      </c>
      <c r="Z910" s="109">
        <v>4</v>
      </c>
      <c r="AA910" s="109">
        <v>5.5883622050221931</v>
      </c>
      <c r="AB910" s="110">
        <v>177.05846599925005</v>
      </c>
      <c r="AC910" s="109">
        <v>25</v>
      </c>
      <c r="AD910" s="109">
        <v>27.557617105009058</v>
      </c>
      <c r="AE910" s="109">
        <v>2.5576171050090579</v>
      </c>
      <c r="AF910" s="110">
        <v>1387.4295449008805</v>
      </c>
      <c r="AG910" s="110">
        <v>4780</v>
      </c>
      <c r="AH910" s="110">
        <v>3392.5704550991195</v>
      </c>
      <c r="AI910" s="111" t="s">
        <v>105</v>
      </c>
      <c r="AK910" s="103">
        <v>21.568776395283681</v>
      </c>
      <c r="AL910" s="103">
        <v>21.937510547951295</v>
      </c>
      <c r="AM910" s="103">
        <v>0.36873415266759735</v>
      </c>
      <c r="AN910" s="104">
        <v>864.47485745564779</v>
      </c>
      <c r="AO910" s="104">
        <v>4019.2084804328333</v>
      </c>
      <c r="AP910" s="104">
        <v>3154.7336229771813</v>
      </c>
      <c r="AT910" s="105">
        <v>905</v>
      </c>
      <c r="AU910" s="109">
        <v>20.186410682581119</v>
      </c>
      <c r="AV910" s="109">
        <v>6</v>
      </c>
      <c r="AW910" s="109">
        <v>5.8152521502064509</v>
      </c>
      <c r="AX910" s="110">
        <v>115.06831361749433</v>
      </c>
      <c r="AY910" s="109">
        <v>20.00166283278757</v>
      </c>
      <c r="AZ910" s="109">
        <v>20.00166283278757</v>
      </c>
      <c r="BA910" s="109">
        <v>0</v>
      </c>
      <c r="BB910" s="110">
        <v>715.11819860112143</v>
      </c>
      <c r="BC910" s="110">
        <v>3300.2494249181354</v>
      </c>
      <c r="BD910" s="110">
        <v>2585.1312263170139</v>
      </c>
      <c r="BE910" s="111" t="s">
        <v>104</v>
      </c>
      <c r="BG910" s="103">
        <v>22.826429005095896</v>
      </c>
      <c r="BH910" s="103">
        <v>23.677419255303096</v>
      </c>
      <c r="BI910" s="103">
        <v>0.85099025020720376</v>
      </c>
      <c r="BJ910" s="104">
        <v>962.29664525982503</v>
      </c>
      <c r="BK910" s="104">
        <v>3587.5002623665951</v>
      </c>
      <c r="BL910" s="104">
        <v>2625.2036171067675</v>
      </c>
      <c r="BP910" s="105">
        <v>905</v>
      </c>
      <c r="BQ910" s="109">
        <v>18.364008014458179</v>
      </c>
      <c r="BR910" s="109">
        <v>2</v>
      </c>
      <c r="BS910" s="109">
        <v>6.1518029967882715</v>
      </c>
      <c r="BT910" s="110">
        <v>128.35843105400687</v>
      </c>
      <c r="BU910" s="109">
        <v>22.515811011246448</v>
      </c>
      <c r="BV910" s="109">
        <v>22.515811011246448</v>
      </c>
      <c r="BW910" s="109">
        <v>0</v>
      </c>
      <c r="BX910" s="110">
        <v>803.83276139140025</v>
      </c>
      <c r="BY910" s="110">
        <v>3517.3716516869672</v>
      </c>
      <c r="BZ910" s="110">
        <v>2713.5388902955669</v>
      </c>
      <c r="CA910" s="111" t="s">
        <v>104</v>
      </c>
      <c r="CC910" s="103">
        <v>22.817056412078252</v>
      </c>
      <c r="CD910" s="103">
        <v>23.713824120841302</v>
      </c>
      <c r="CE910" s="103">
        <v>0.89676770876305345</v>
      </c>
      <c r="CF910" s="104">
        <v>969.22427705483028</v>
      </c>
      <c r="CG910" s="104">
        <v>3652.8236551819032</v>
      </c>
      <c r="CH910" s="104">
        <v>2683.5993781270695</v>
      </c>
    </row>
    <row r="911" spans="2:86" x14ac:dyDescent="0.2">
      <c r="B911" s="105">
        <v>906</v>
      </c>
      <c r="C911" s="109">
        <v>23.788625645287983</v>
      </c>
      <c r="D911" s="109">
        <v>4</v>
      </c>
      <c r="E911" s="109">
        <v>4.9140883312365018</v>
      </c>
      <c r="F911" s="110">
        <v>177.44542405464401</v>
      </c>
      <c r="G911" s="109">
        <v>24.702713976524485</v>
      </c>
      <c r="H911" s="109">
        <v>24.702713976524485</v>
      </c>
      <c r="I911" s="109">
        <v>0</v>
      </c>
      <c r="J911" s="110">
        <v>918.52684335037861</v>
      </c>
      <c r="K911" s="110">
        <v>4646.4885157744075</v>
      </c>
      <c r="L911" s="110">
        <v>3727.9616724240286</v>
      </c>
      <c r="M911" s="111" t="s">
        <v>104</v>
      </c>
      <c r="O911" s="103">
        <v>21.785043410598622</v>
      </c>
      <c r="P911" s="103">
        <v>22.211654043969162</v>
      </c>
      <c r="Q911" s="103">
        <v>0.426610633370543</v>
      </c>
      <c r="R911" s="104">
        <v>880.2919272797036</v>
      </c>
      <c r="S911" s="104">
        <v>4019.8729353205554</v>
      </c>
      <c r="T911" s="104">
        <v>3139.5810080408564</v>
      </c>
      <c r="X911" s="105">
        <v>906</v>
      </c>
      <c r="Y911" s="109">
        <v>23.660342885120247</v>
      </c>
      <c r="Z911" s="109">
        <v>2</v>
      </c>
      <c r="AA911" s="109">
        <v>5.1754312258495734</v>
      </c>
      <c r="AB911" s="110">
        <v>157.74293577986094</v>
      </c>
      <c r="AC911" s="109">
        <v>25</v>
      </c>
      <c r="AD911" s="109">
        <v>26.835774110969822</v>
      </c>
      <c r="AE911" s="109">
        <v>1.8357741109698225</v>
      </c>
      <c r="AF911" s="110">
        <v>1238.1822757544292</v>
      </c>
      <c r="AG911" s="110">
        <v>4640</v>
      </c>
      <c r="AH911" s="110">
        <v>3401.8177242455708</v>
      </c>
      <c r="AI911" s="111" t="s">
        <v>105</v>
      </c>
      <c r="AK911" s="103">
        <v>21.572563617805443</v>
      </c>
      <c r="AL911" s="103">
        <v>21.942917019875154</v>
      </c>
      <c r="AM911" s="103">
        <v>0.37035340206969691</v>
      </c>
      <c r="AN911" s="104">
        <v>864.88733804979654</v>
      </c>
      <c r="AO911" s="104">
        <v>4019.8936807855566</v>
      </c>
      <c r="AP911" s="104">
        <v>3155.0063427357559</v>
      </c>
      <c r="AT911" s="105">
        <v>906</v>
      </c>
      <c r="AU911" s="109">
        <v>24.089855296122757</v>
      </c>
      <c r="AV911" s="109">
        <v>4</v>
      </c>
      <c r="AW911" s="109">
        <v>3.6253684109457942</v>
      </c>
      <c r="AX911" s="110">
        <v>149.61517183188064</v>
      </c>
      <c r="AY911" s="109">
        <v>23.715223707068549</v>
      </c>
      <c r="AZ911" s="109">
        <v>23.715223707068549</v>
      </c>
      <c r="BA911" s="109">
        <v>0</v>
      </c>
      <c r="BB911" s="110">
        <v>861.07188304393708</v>
      </c>
      <c r="BC911" s="110">
        <v>3757.2835560602825</v>
      </c>
      <c r="BD911" s="110">
        <v>2896.2116730163452</v>
      </c>
      <c r="BE911" s="111" t="s">
        <v>104</v>
      </c>
      <c r="BG911" s="103">
        <v>22.827410014700725</v>
      </c>
      <c r="BH911" s="103">
        <v>23.67746098207105</v>
      </c>
      <c r="BI911" s="103">
        <v>0.85005096737033048</v>
      </c>
      <c r="BJ911" s="104">
        <v>962.18491814921151</v>
      </c>
      <c r="BK911" s="104">
        <v>3587.6876611455064</v>
      </c>
      <c r="BL911" s="104">
        <v>2625.5027429962925</v>
      </c>
      <c r="BP911" s="105">
        <v>906</v>
      </c>
      <c r="BQ911" s="109">
        <v>21.071333676662803</v>
      </c>
      <c r="BR911" s="109">
        <v>2</v>
      </c>
      <c r="BS911" s="109">
        <v>3.1518402469398739</v>
      </c>
      <c r="BT911" s="110">
        <v>148.69167768524372</v>
      </c>
      <c r="BU911" s="109">
        <v>22.223173923602676</v>
      </c>
      <c r="BV911" s="109">
        <v>22.223173923602676</v>
      </c>
      <c r="BW911" s="109">
        <v>0</v>
      </c>
      <c r="BX911" s="110">
        <v>815.38689539332393</v>
      </c>
      <c r="BY911" s="110">
        <v>3473.4760885404016</v>
      </c>
      <c r="BZ911" s="110">
        <v>2658.0891931470778</v>
      </c>
      <c r="CA911" s="111" t="s">
        <v>104</v>
      </c>
      <c r="CC911" s="103">
        <v>22.816400912642848</v>
      </c>
      <c r="CD911" s="103">
        <v>23.712178811572823</v>
      </c>
      <c r="CE911" s="103">
        <v>0.89577789892998161</v>
      </c>
      <c r="CF911" s="104">
        <v>969.05447862032531</v>
      </c>
      <c r="CG911" s="104">
        <v>3652.625699810334</v>
      </c>
      <c r="CH911" s="104">
        <v>2683.5712211900059</v>
      </c>
    </row>
    <row r="912" spans="2:86" x14ac:dyDescent="0.2">
      <c r="B912" s="105">
        <v>907</v>
      </c>
      <c r="C912" s="109">
        <v>23.301579513401457</v>
      </c>
      <c r="D912" s="109">
        <v>2</v>
      </c>
      <c r="E912" s="109">
        <v>5.7431233353741753</v>
      </c>
      <c r="F912" s="110">
        <v>158.464672589581</v>
      </c>
      <c r="G912" s="109">
        <v>25</v>
      </c>
      <c r="H912" s="109">
        <v>27.044702848775632</v>
      </c>
      <c r="I912" s="109">
        <v>2.044702848775632</v>
      </c>
      <c r="J912" s="110">
        <v>1276.5111853691947</v>
      </c>
      <c r="K912" s="110">
        <v>4600</v>
      </c>
      <c r="L912" s="110">
        <v>3323.4888146308053</v>
      </c>
      <c r="M912" s="111" t="s">
        <v>105</v>
      </c>
      <c r="O912" s="103">
        <v>21.788588015438094</v>
      </c>
      <c r="P912" s="103">
        <v>22.21698265345627</v>
      </c>
      <c r="Q912" s="103">
        <v>0.42839463801817812</v>
      </c>
      <c r="R912" s="104">
        <v>880.7287732092401</v>
      </c>
      <c r="S912" s="104">
        <v>4020.5125461967182</v>
      </c>
      <c r="T912" s="104">
        <v>3139.7837729874832</v>
      </c>
      <c r="X912" s="105">
        <v>907</v>
      </c>
      <c r="Y912" s="109">
        <v>18.166968198425327</v>
      </c>
      <c r="Z912" s="109">
        <v>2</v>
      </c>
      <c r="AA912" s="109">
        <v>5.9338391416491083</v>
      </c>
      <c r="AB912" s="110">
        <v>170.05871919764991</v>
      </c>
      <c r="AC912" s="109">
        <v>22.100807340074436</v>
      </c>
      <c r="AD912" s="109">
        <v>22.100807340074436</v>
      </c>
      <c r="AE912" s="109">
        <v>0</v>
      </c>
      <c r="AF912" s="110">
        <v>833.082939399883</v>
      </c>
      <c r="AG912" s="110">
        <v>4118.1453212133983</v>
      </c>
      <c r="AH912" s="110">
        <v>3285.0623818135155</v>
      </c>
      <c r="AI912" s="111" t="s">
        <v>104</v>
      </c>
      <c r="AK912" s="103">
        <v>21.573146025437492</v>
      </c>
      <c r="AL912" s="103">
        <v>21.943091099610765</v>
      </c>
      <c r="AM912" s="103">
        <v>0.36994507417325845</v>
      </c>
      <c r="AN912" s="104">
        <v>864.85227256065662</v>
      </c>
      <c r="AO912" s="104">
        <v>4020.0020067397213</v>
      </c>
      <c r="AP912" s="104">
        <v>3155.1497341790605</v>
      </c>
      <c r="AT912" s="105">
        <v>907</v>
      </c>
      <c r="AU912" s="109">
        <v>21.292100204178375</v>
      </c>
      <c r="AV912" s="109">
        <v>7</v>
      </c>
      <c r="AW912" s="109">
        <v>6.8291495309970749</v>
      </c>
      <c r="AX912" s="110">
        <v>131.67524306541262</v>
      </c>
      <c r="AY912" s="109">
        <v>21.12124973517545</v>
      </c>
      <c r="AZ912" s="109">
        <v>21.12124973517545</v>
      </c>
      <c r="BA912" s="109">
        <v>0</v>
      </c>
      <c r="BB912" s="110">
        <v>765.31273512067605</v>
      </c>
      <c r="BC912" s="110">
        <v>3518.1874602763173</v>
      </c>
      <c r="BD912" s="110">
        <v>2752.8747251556415</v>
      </c>
      <c r="BE912" s="111" t="s">
        <v>104</v>
      </c>
      <c r="BG912" s="103">
        <v>22.825528911856708</v>
      </c>
      <c r="BH912" s="103">
        <v>23.67464266757613</v>
      </c>
      <c r="BI912" s="103">
        <v>0.84911375571942604</v>
      </c>
      <c r="BJ912" s="104">
        <v>961.96785951301683</v>
      </c>
      <c r="BK912" s="104">
        <v>3587.6110346836881</v>
      </c>
      <c r="BL912" s="104">
        <v>2625.6431751706687</v>
      </c>
      <c r="BP912" s="105">
        <v>907</v>
      </c>
      <c r="BQ912" s="109">
        <v>27.330499294825067</v>
      </c>
      <c r="BR912" s="109">
        <v>3</v>
      </c>
      <c r="BS912" s="109">
        <v>6.6896860565773855</v>
      </c>
      <c r="BT912" s="110">
        <v>170.12818777114325</v>
      </c>
      <c r="BU912" s="109">
        <v>25</v>
      </c>
      <c r="BV912" s="109">
        <v>31.020185351402453</v>
      </c>
      <c r="BW912" s="109">
        <v>6.0201853514024535</v>
      </c>
      <c r="BX912" s="110">
        <v>1823.1559904815115</v>
      </c>
      <c r="BY912" s="110">
        <v>3960</v>
      </c>
      <c r="BZ912" s="110">
        <v>2136.8440095184887</v>
      </c>
      <c r="CA912" s="111" t="s">
        <v>105</v>
      </c>
      <c r="CC912" s="103">
        <v>22.818808408880287</v>
      </c>
      <c r="CD912" s="103">
        <v>23.720236150646503</v>
      </c>
      <c r="CE912" s="103">
        <v>0.90142774176622475</v>
      </c>
      <c r="CF912" s="104">
        <v>969.99615614167169</v>
      </c>
      <c r="CG912" s="104">
        <v>3652.9645909902565</v>
      </c>
      <c r="CH912" s="104">
        <v>2682.9684348485821</v>
      </c>
    </row>
    <row r="913" spans="2:86" x14ac:dyDescent="0.2">
      <c r="B913" s="105">
        <v>908</v>
      </c>
      <c r="C913" s="109">
        <v>18.639446826984326</v>
      </c>
      <c r="D913" s="109">
        <v>0</v>
      </c>
      <c r="E913" s="109">
        <v>4.2275187883598875</v>
      </c>
      <c r="F913" s="110">
        <v>134.09176181363173</v>
      </c>
      <c r="G913" s="109">
        <v>22.866965615344213</v>
      </c>
      <c r="H913" s="109">
        <v>22.866965615344213</v>
      </c>
      <c r="I913" s="109">
        <v>0</v>
      </c>
      <c r="J913" s="110">
        <v>820.10073027395811</v>
      </c>
      <c r="K913" s="110">
        <v>4116.0538107619586</v>
      </c>
      <c r="L913" s="110">
        <v>3295.9530804880005</v>
      </c>
      <c r="M913" s="111" t="s">
        <v>104</v>
      </c>
      <c r="O913" s="103">
        <v>21.789775655966626</v>
      </c>
      <c r="P913" s="103">
        <v>22.217698493722665</v>
      </c>
      <c r="Q913" s="103">
        <v>0.42792283775604356</v>
      </c>
      <c r="R913" s="104">
        <v>880.66200223684439</v>
      </c>
      <c r="S913" s="104">
        <v>4020.6177678537279</v>
      </c>
      <c r="T913" s="104">
        <v>3139.9557656168886</v>
      </c>
      <c r="X913" s="105">
        <v>908</v>
      </c>
      <c r="Y913" s="109">
        <v>24.267600738230449</v>
      </c>
      <c r="Z913" s="109">
        <v>3</v>
      </c>
      <c r="AA913" s="109">
        <v>4.4124046308229179</v>
      </c>
      <c r="AB913" s="110">
        <v>109.43647517815776</v>
      </c>
      <c r="AC913" s="109">
        <v>25</v>
      </c>
      <c r="AD913" s="109">
        <v>25.680005369053369</v>
      </c>
      <c r="AE913" s="109">
        <v>0.68000536905336872</v>
      </c>
      <c r="AF913" s="110">
        <v>981.83744160776405</v>
      </c>
      <c r="AG913" s="110">
        <v>4710</v>
      </c>
      <c r="AH913" s="110">
        <v>3728.162558392236</v>
      </c>
      <c r="AI913" s="111" t="s">
        <v>105</v>
      </c>
      <c r="AK913" s="103">
        <v>21.576920093691417</v>
      </c>
      <c r="AL913" s="103">
        <v>21.947206643960371</v>
      </c>
      <c r="AM913" s="103">
        <v>0.37028655026894142</v>
      </c>
      <c r="AN913" s="104">
        <v>864.98111085255869</v>
      </c>
      <c r="AO913" s="104">
        <v>4020.7619164239286</v>
      </c>
      <c r="AP913" s="104">
        <v>3155.7808055713658</v>
      </c>
      <c r="AT913" s="105">
        <v>908</v>
      </c>
      <c r="AU913" s="109">
        <v>25.754761802948305</v>
      </c>
      <c r="AV913" s="109">
        <v>2</v>
      </c>
      <c r="AW913" s="109">
        <v>5.6984911407823216</v>
      </c>
      <c r="AX913" s="110">
        <v>157.8113244511367</v>
      </c>
      <c r="AY913" s="109">
        <v>25</v>
      </c>
      <c r="AZ913" s="109">
        <v>29.453252943730625</v>
      </c>
      <c r="BA913" s="109">
        <v>4.4532529437306252</v>
      </c>
      <c r="BB913" s="110">
        <v>1575.7992660107304</v>
      </c>
      <c r="BC913" s="110">
        <v>3850</v>
      </c>
      <c r="BD913" s="110">
        <v>2274.2007339892698</v>
      </c>
      <c r="BE913" s="111" t="s">
        <v>105</v>
      </c>
      <c r="BG913" s="103">
        <v>22.827923703804</v>
      </c>
      <c r="BH913" s="103">
        <v>23.681006775809781</v>
      </c>
      <c r="BI913" s="103">
        <v>0.85308307200578204</v>
      </c>
      <c r="BJ913" s="104">
        <v>962.64388529109806</v>
      </c>
      <c r="BK913" s="104">
        <v>3587.9000093150939</v>
      </c>
      <c r="BL913" s="104">
        <v>2625.2561240239934</v>
      </c>
      <c r="BP913" s="105">
        <v>908</v>
      </c>
      <c r="BQ913" s="109">
        <v>23.537546862391107</v>
      </c>
      <c r="BR913" s="109">
        <v>2</v>
      </c>
      <c r="BS913" s="109">
        <v>6.4883294935887506</v>
      </c>
      <c r="BT913" s="110">
        <v>162.22223920329009</v>
      </c>
      <c r="BU913" s="109">
        <v>25</v>
      </c>
      <c r="BV913" s="109">
        <v>28.025876355979857</v>
      </c>
      <c r="BW913" s="109">
        <v>3.0258763559798574</v>
      </c>
      <c r="BX913" s="110">
        <v>1366.1036926002685</v>
      </c>
      <c r="BY913" s="110">
        <v>3890</v>
      </c>
      <c r="BZ913" s="110">
        <v>2523.8963073997315</v>
      </c>
      <c r="CA913" s="111" t="s">
        <v>105</v>
      </c>
      <c r="CC913" s="103">
        <v>22.821210602262575</v>
      </c>
      <c r="CD913" s="103">
        <v>23.724978045145772</v>
      </c>
      <c r="CE913" s="103">
        <v>0.9037674428832001</v>
      </c>
      <c r="CF913" s="104">
        <v>970.43239792191252</v>
      </c>
      <c r="CG913" s="104">
        <v>3653.2256432028225</v>
      </c>
      <c r="CH913" s="104">
        <v>2682.7932452809073</v>
      </c>
    </row>
    <row r="914" spans="2:86" x14ac:dyDescent="0.2">
      <c r="B914" s="105">
        <v>909</v>
      </c>
      <c r="C914" s="109">
        <v>17.540267146797003</v>
      </c>
      <c r="D914" s="109">
        <v>1</v>
      </c>
      <c r="E914" s="109">
        <v>5.0095216858712135</v>
      </c>
      <c r="F914" s="110">
        <v>149.82037647455158</v>
      </c>
      <c r="G914" s="109">
        <v>21.549788832668217</v>
      </c>
      <c r="H914" s="109">
        <v>21.549788832668217</v>
      </c>
      <c r="I914" s="109">
        <v>0</v>
      </c>
      <c r="J914" s="110">
        <v>796.31404145459805</v>
      </c>
      <c r="K914" s="110">
        <v>3928.9619898802789</v>
      </c>
      <c r="L914" s="110">
        <v>3132.6479484256806</v>
      </c>
      <c r="M914" s="111" t="s">
        <v>104</v>
      </c>
      <c r="O914" s="103">
        <v>21.789511644059807</v>
      </c>
      <c r="P914" s="103">
        <v>22.216963719618096</v>
      </c>
      <c r="Q914" s="103">
        <v>0.42745207555829218</v>
      </c>
      <c r="R914" s="104">
        <v>880.56921020078028</v>
      </c>
      <c r="S914" s="104">
        <v>4020.5169364148132</v>
      </c>
      <c r="T914" s="104">
        <v>3139.9477262140381</v>
      </c>
      <c r="X914" s="105">
        <v>909</v>
      </c>
      <c r="Y914" s="109">
        <v>23.538590459147024</v>
      </c>
      <c r="Z914" s="109">
        <v>1</v>
      </c>
      <c r="AA914" s="109">
        <v>2.3123809516569578</v>
      </c>
      <c r="AB914" s="110">
        <v>174.85710319659623</v>
      </c>
      <c r="AC914" s="109">
        <v>24.850971410803982</v>
      </c>
      <c r="AD914" s="109">
        <v>24.850971410803982</v>
      </c>
      <c r="AE914" s="109">
        <v>0</v>
      </c>
      <c r="AF914" s="110">
        <v>920.38624552071565</v>
      </c>
      <c r="AG914" s="110">
        <v>4543.1748539447171</v>
      </c>
      <c r="AH914" s="110">
        <v>3622.7886084240017</v>
      </c>
      <c r="AI914" s="111" t="s">
        <v>104</v>
      </c>
      <c r="AK914" s="103">
        <v>21.580521910321902</v>
      </c>
      <c r="AL914" s="103">
        <v>21.95040110464997</v>
      </c>
      <c r="AM914" s="103">
        <v>0.3698791943280515</v>
      </c>
      <c r="AN914" s="104">
        <v>865.04206259586795</v>
      </c>
      <c r="AO914" s="104">
        <v>4021.336628126372</v>
      </c>
      <c r="AP914" s="104">
        <v>3156.2945655304993</v>
      </c>
      <c r="AT914" s="105">
        <v>909</v>
      </c>
      <c r="AU914" s="109">
        <v>20.378380611832551</v>
      </c>
      <c r="AV914" s="109">
        <v>5</v>
      </c>
      <c r="AW914" s="109">
        <v>3.5259232315194611</v>
      </c>
      <c r="AX914" s="110">
        <v>153.21202075089246</v>
      </c>
      <c r="AY914" s="109">
        <v>18.904303843352011</v>
      </c>
      <c r="AZ914" s="109">
        <v>18.904303843352011</v>
      </c>
      <c r="BA914" s="109">
        <v>0</v>
      </c>
      <c r="BB914" s="110">
        <v>720.34113605145285</v>
      </c>
      <c r="BC914" s="110">
        <v>3085.6455765028018</v>
      </c>
      <c r="BD914" s="110">
        <v>2365.3044404513489</v>
      </c>
      <c r="BE914" s="111" t="s">
        <v>104</v>
      </c>
      <c r="BG914" s="103">
        <v>22.823607290316154</v>
      </c>
      <c r="BH914" s="103">
        <v>23.675751877094203</v>
      </c>
      <c r="BI914" s="103">
        <v>0.85214458677805283</v>
      </c>
      <c r="BJ914" s="104">
        <v>962.37732561096641</v>
      </c>
      <c r="BK914" s="104">
        <v>3587.347474185487</v>
      </c>
      <c r="BL914" s="104">
        <v>2624.9701485745181</v>
      </c>
      <c r="BP914" s="105">
        <v>909</v>
      </c>
      <c r="BQ914" s="109">
        <v>24.668817771387651</v>
      </c>
      <c r="BR914" s="109">
        <v>3</v>
      </c>
      <c r="BS914" s="109">
        <v>3.3611630750017878</v>
      </c>
      <c r="BT914" s="110">
        <v>115.94149307006136</v>
      </c>
      <c r="BU914" s="109">
        <v>25</v>
      </c>
      <c r="BV914" s="109">
        <v>25.029980846389439</v>
      </c>
      <c r="BW914" s="109">
        <v>2.9980846389438653E-2</v>
      </c>
      <c r="BX914" s="110">
        <v>870.4386200284772</v>
      </c>
      <c r="BY914" s="110">
        <v>3960</v>
      </c>
      <c r="BZ914" s="110">
        <v>3089.5613799715229</v>
      </c>
      <c r="CA914" s="111" t="s">
        <v>105</v>
      </c>
      <c r="CC914" s="103">
        <v>22.823607510290891</v>
      </c>
      <c r="CD914" s="103">
        <v>23.726413691791802</v>
      </c>
      <c r="CE914" s="103">
        <v>0.90280618150091874</v>
      </c>
      <c r="CF914" s="104">
        <v>970.32239376581401</v>
      </c>
      <c r="CG914" s="104">
        <v>3653.5631287438537</v>
      </c>
      <c r="CH914" s="104">
        <v>2683.2407349780365</v>
      </c>
    </row>
    <row r="915" spans="2:86" x14ac:dyDescent="0.2">
      <c r="B915" s="105">
        <v>910</v>
      </c>
      <c r="C915" s="109">
        <v>20.223615289713766</v>
      </c>
      <c r="D915" s="109">
        <v>1</v>
      </c>
      <c r="E915" s="109">
        <v>3.5618080619290868</v>
      </c>
      <c r="F915" s="110">
        <v>132.0106629491446</v>
      </c>
      <c r="G915" s="109">
        <v>22.785423351642855</v>
      </c>
      <c r="H915" s="109">
        <v>22.785423351642855</v>
      </c>
      <c r="I915" s="109">
        <v>0</v>
      </c>
      <c r="J915" s="110">
        <v>815.57336349843024</v>
      </c>
      <c r="K915" s="110">
        <v>4151.3762032957138</v>
      </c>
      <c r="L915" s="110">
        <v>3335.8028397972835</v>
      </c>
      <c r="M915" s="111" t="s">
        <v>104</v>
      </c>
      <c r="O915" s="103">
        <v>21.790606052529679</v>
      </c>
      <c r="P915" s="103">
        <v>22.21758840053241</v>
      </c>
      <c r="Q915" s="103">
        <v>0.4269823480027336</v>
      </c>
      <c r="R915" s="104">
        <v>880.4977861934151</v>
      </c>
      <c r="S915" s="104">
        <v>4020.6607378069898</v>
      </c>
      <c r="T915" s="104">
        <v>3140.1629516135804</v>
      </c>
      <c r="X915" s="105">
        <v>910</v>
      </c>
      <c r="Y915" s="109">
        <v>19.971448785726377</v>
      </c>
      <c r="Z915" s="109">
        <v>0</v>
      </c>
      <c r="AA915" s="109">
        <v>4.1770609661347109</v>
      </c>
      <c r="AB915" s="110">
        <v>147.39057439540096</v>
      </c>
      <c r="AC915" s="109">
        <v>24.148509751861088</v>
      </c>
      <c r="AD915" s="109">
        <v>24.148509751861088</v>
      </c>
      <c r="AE915" s="109">
        <v>0</v>
      </c>
      <c r="AF915" s="110">
        <v>871.84586695123357</v>
      </c>
      <c r="AG915" s="110">
        <v>4346.7317553349958</v>
      </c>
      <c r="AH915" s="110">
        <v>3474.885888383762</v>
      </c>
      <c r="AI915" s="111" t="s">
        <v>104</v>
      </c>
      <c r="AK915" s="103">
        <v>21.583343874982933</v>
      </c>
      <c r="AL915" s="103">
        <v>21.952816608657891</v>
      </c>
      <c r="AM915" s="103">
        <v>0.36947273367494377</v>
      </c>
      <c r="AN915" s="104">
        <v>865.04953930395072</v>
      </c>
      <c r="AO915" s="104">
        <v>4021.6942051892383</v>
      </c>
      <c r="AP915" s="104">
        <v>3156.6446658852833</v>
      </c>
      <c r="AT915" s="105">
        <v>910</v>
      </c>
      <c r="AU915" s="109">
        <v>22.330463299374177</v>
      </c>
      <c r="AV915" s="109">
        <v>4</v>
      </c>
      <c r="AW915" s="109">
        <v>4.9358538270518819</v>
      </c>
      <c r="AX915" s="110">
        <v>117.93866389239156</v>
      </c>
      <c r="AY915" s="109">
        <v>23.26631712642606</v>
      </c>
      <c r="AZ915" s="109">
        <v>23.26631712642606</v>
      </c>
      <c r="BA915" s="109">
        <v>0</v>
      </c>
      <c r="BB915" s="110">
        <v>815.9281776851733</v>
      </c>
      <c r="BC915" s="110">
        <v>3689.9475689639089</v>
      </c>
      <c r="BD915" s="110">
        <v>2874.0193912787354</v>
      </c>
      <c r="BE915" s="111" t="s">
        <v>104</v>
      </c>
      <c r="BG915" s="103">
        <v>22.824093784641548</v>
      </c>
      <c r="BH915" s="103">
        <v>23.675301948796765</v>
      </c>
      <c r="BI915" s="103">
        <v>0.85120816415521983</v>
      </c>
      <c r="BJ915" s="104">
        <v>962.21639248137762</v>
      </c>
      <c r="BK915" s="104">
        <v>3587.4602215423861</v>
      </c>
      <c r="BL915" s="104">
        <v>2625.2438290610066</v>
      </c>
      <c r="BP915" s="105">
        <v>910</v>
      </c>
      <c r="BQ915" s="109">
        <v>18.713695234017727</v>
      </c>
      <c r="BR915" s="109">
        <v>3</v>
      </c>
      <c r="BS915" s="109">
        <v>5.8788634110125582</v>
      </c>
      <c r="BT915" s="110">
        <v>148.37532883248377</v>
      </c>
      <c r="BU915" s="109">
        <v>21.592558645030287</v>
      </c>
      <c r="BV915" s="109">
        <v>21.592558645030287</v>
      </c>
      <c r="BW915" s="109">
        <v>0</v>
      </c>
      <c r="BX915" s="110">
        <v>796.15208818339238</v>
      </c>
      <c r="BY915" s="110">
        <v>3448.8837967545433</v>
      </c>
      <c r="BZ915" s="110">
        <v>2652.7317085711511</v>
      </c>
      <c r="CA915" s="111" t="s">
        <v>104</v>
      </c>
      <c r="CC915" s="103">
        <v>22.822254709340051</v>
      </c>
      <c r="CD915" s="103">
        <v>23.72406879613602</v>
      </c>
      <c r="CE915" s="103">
        <v>0.90181408679597275</v>
      </c>
      <c r="CF915" s="104">
        <v>970.13099782561369</v>
      </c>
      <c r="CG915" s="104">
        <v>3653.3382064010084</v>
      </c>
      <c r="CH915" s="104">
        <v>2683.2072085753916</v>
      </c>
    </row>
    <row r="916" spans="2:86" x14ac:dyDescent="0.2">
      <c r="B916" s="105">
        <v>911</v>
      </c>
      <c r="C916" s="109">
        <v>20.461299598446509</v>
      </c>
      <c r="D916" s="109">
        <v>1</v>
      </c>
      <c r="E916" s="109">
        <v>2.4271480957898284</v>
      </c>
      <c r="F916" s="110">
        <v>145.09932919297006</v>
      </c>
      <c r="G916" s="109">
        <v>21.888447694236337</v>
      </c>
      <c r="H916" s="109">
        <v>21.888447694236337</v>
      </c>
      <c r="I916" s="109">
        <v>0</v>
      </c>
      <c r="J916" s="110">
        <v>801.75276002006012</v>
      </c>
      <c r="K916" s="110">
        <v>3989.9205849625405</v>
      </c>
      <c r="L916" s="110">
        <v>3188.1678249424804</v>
      </c>
      <c r="M916" s="111" t="s">
        <v>104</v>
      </c>
      <c r="O916" s="103">
        <v>21.790713452795</v>
      </c>
      <c r="P916" s="103">
        <v>22.2172271044772</v>
      </c>
      <c r="Q916" s="103">
        <v>0.42651365168220373</v>
      </c>
      <c r="R916" s="104">
        <v>880.41134818444323</v>
      </c>
      <c r="S916" s="104">
        <v>4020.6269944998062</v>
      </c>
      <c r="T916" s="104">
        <v>3140.2156463153688</v>
      </c>
      <c r="X916" s="105">
        <v>911</v>
      </c>
      <c r="Y916" s="109">
        <v>21.945532022483818</v>
      </c>
      <c r="Z916" s="109">
        <v>1</v>
      </c>
      <c r="AA916" s="109">
        <v>2.9553974555897078</v>
      </c>
      <c r="AB916" s="110">
        <v>179.37524976993393</v>
      </c>
      <c r="AC916" s="109">
        <v>23.900929478073525</v>
      </c>
      <c r="AD916" s="109">
        <v>23.900929478073525</v>
      </c>
      <c r="AE916" s="109">
        <v>0</v>
      </c>
      <c r="AF916" s="110">
        <v>896.4031341121397</v>
      </c>
      <c r="AG916" s="110">
        <v>4372.1673060532348</v>
      </c>
      <c r="AH916" s="110">
        <v>3475.7641719410949</v>
      </c>
      <c r="AI916" s="111" t="s">
        <v>104</v>
      </c>
      <c r="AK916" s="103">
        <v>21.585887876742635</v>
      </c>
      <c r="AL916" s="103">
        <v>21.954955042104011</v>
      </c>
      <c r="AM916" s="103">
        <v>0.36906716536135981</v>
      </c>
      <c r="AN916" s="104">
        <v>865.08395598321329</v>
      </c>
      <c r="AO916" s="104">
        <v>4022.0789177039082</v>
      </c>
      <c r="AP916" s="104">
        <v>3156.9949617206903</v>
      </c>
      <c r="AT916" s="105">
        <v>911</v>
      </c>
      <c r="AU916" s="109">
        <v>19.428270126107517</v>
      </c>
      <c r="AV916" s="109">
        <v>1</v>
      </c>
      <c r="AW916" s="109">
        <v>6.3501634991428286</v>
      </c>
      <c r="AX916" s="110">
        <v>141.25723789919908</v>
      </c>
      <c r="AY916" s="109">
        <v>24.778433625250344</v>
      </c>
      <c r="AZ916" s="109">
        <v>24.778433625250344</v>
      </c>
      <c r="BA916" s="109">
        <v>0</v>
      </c>
      <c r="BB916" s="110">
        <v>884.61024665670948</v>
      </c>
      <c r="BC916" s="110">
        <v>3766.7650437875513</v>
      </c>
      <c r="BD916" s="110">
        <v>2882.1547971308419</v>
      </c>
      <c r="BE916" s="111" t="s">
        <v>104</v>
      </c>
      <c r="BG916" s="103">
        <v>22.826239053401824</v>
      </c>
      <c r="BH916" s="103">
        <v>23.676512850746771</v>
      </c>
      <c r="BI916" s="103">
        <v>0.85027379734495068</v>
      </c>
      <c r="BJ916" s="104">
        <v>962.13120461548885</v>
      </c>
      <c r="BK916" s="104">
        <v>3587.6570435207018</v>
      </c>
      <c r="BL916" s="104">
        <v>2625.5258389052105</v>
      </c>
      <c r="BP916" s="105">
        <v>911</v>
      </c>
      <c r="BQ916" s="109">
        <v>20.183992394667143</v>
      </c>
      <c r="BR916" s="109">
        <v>5</v>
      </c>
      <c r="BS916" s="109">
        <v>6.691195542798889</v>
      </c>
      <c r="BT916" s="110">
        <v>164.61885483483934</v>
      </c>
      <c r="BU916" s="109">
        <v>21.875187937466031</v>
      </c>
      <c r="BV916" s="109">
        <v>21.875187937466031</v>
      </c>
      <c r="BW916" s="109">
        <v>0</v>
      </c>
      <c r="BX916" s="110">
        <v>820.87449295882027</v>
      </c>
      <c r="BY916" s="110">
        <v>3631.2781906199048</v>
      </c>
      <c r="BZ916" s="110">
        <v>2810.4036976610846</v>
      </c>
      <c r="CA916" s="111" t="s">
        <v>104</v>
      </c>
      <c r="CC916" s="103">
        <v>22.82121511903064</v>
      </c>
      <c r="CD916" s="103">
        <v>23.72203928915614</v>
      </c>
      <c r="CE916" s="103">
        <v>0.90082417012550509</v>
      </c>
      <c r="CF916" s="104">
        <v>969.96715973026039</v>
      </c>
      <c r="CG916" s="104">
        <v>3653.3139912354964</v>
      </c>
      <c r="CH916" s="104">
        <v>2683.3468315052332</v>
      </c>
    </row>
    <row r="917" spans="2:86" x14ac:dyDescent="0.2">
      <c r="B917" s="105">
        <v>912</v>
      </c>
      <c r="C917" s="109">
        <v>14.8628849086316</v>
      </c>
      <c r="D917" s="109">
        <v>0</v>
      </c>
      <c r="E917" s="109">
        <v>5.7632034820554008</v>
      </c>
      <c r="F917" s="110">
        <v>142.29599140399259</v>
      </c>
      <c r="G917" s="109">
        <v>20.626088390687002</v>
      </c>
      <c r="H917" s="109">
        <v>20.626088390687002</v>
      </c>
      <c r="I917" s="109">
        <v>0</v>
      </c>
      <c r="J917" s="110">
        <v>761.07864312460265</v>
      </c>
      <c r="K917" s="110">
        <v>3712.6959103236604</v>
      </c>
      <c r="L917" s="110">
        <v>2951.617267199058</v>
      </c>
      <c r="M917" s="111" t="s">
        <v>104</v>
      </c>
      <c r="O917" s="103">
        <v>21.789436451630408</v>
      </c>
      <c r="P917" s="103">
        <v>22.215482434834886</v>
      </c>
      <c r="Q917" s="103">
        <v>0.426045983204482</v>
      </c>
      <c r="R917" s="104">
        <v>880.28050092012325</v>
      </c>
      <c r="S917" s="104">
        <v>4020.2893507671574</v>
      </c>
      <c r="T917" s="104">
        <v>3140.0088498470391</v>
      </c>
      <c r="X917" s="105">
        <v>912</v>
      </c>
      <c r="Y917" s="109">
        <v>22.935175611439647</v>
      </c>
      <c r="Z917" s="109">
        <v>1</v>
      </c>
      <c r="AA917" s="109">
        <v>5.9801331715337511</v>
      </c>
      <c r="AB917" s="110">
        <v>110.557408565201</v>
      </c>
      <c r="AC917" s="109">
        <v>25</v>
      </c>
      <c r="AD917" s="109">
        <v>27.915308782973398</v>
      </c>
      <c r="AE917" s="109">
        <v>2.9153087829733977</v>
      </c>
      <c r="AF917" s="110">
        <v>1385.3129895004126</v>
      </c>
      <c r="AG917" s="110">
        <v>4570</v>
      </c>
      <c r="AH917" s="110">
        <v>3184.6870104995874</v>
      </c>
      <c r="AI917" s="111" t="s">
        <v>105</v>
      </c>
      <c r="AK917" s="103">
        <v>21.589631420737437</v>
      </c>
      <c r="AL917" s="103">
        <v>21.961490517697069</v>
      </c>
      <c r="AM917" s="103">
        <v>0.37185909695961866</v>
      </c>
      <c r="AN917" s="104">
        <v>865.65438255505239</v>
      </c>
      <c r="AO917" s="104">
        <v>4022.6797083643205</v>
      </c>
      <c r="AP917" s="104">
        <v>3157.0253258092639</v>
      </c>
      <c r="AT917" s="105">
        <v>912</v>
      </c>
      <c r="AU917" s="109">
        <v>25.949132859904907</v>
      </c>
      <c r="AV917" s="109">
        <v>4</v>
      </c>
      <c r="AW917" s="109">
        <v>6.3120336118702625</v>
      </c>
      <c r="AX917" s="110">
        <v>146.21351367175487</v>
      </c>
      <c r="AY917" s="109">
        <v>25</v>
      </c>
      <c r="AZ917" s="109">
        <v>28.261166471775169</v>
      </c>
      <c r="BA917" s="109">
        <v>3.2611664717751694</v>
      </c>
      <c r="BB917" s="110">
        <v>1385.3884844380304</v>
      </c>
      <c r="BC917" s="110">
        <v>3950</v>
      </c>
      <c r="BD917" s="110">
        <v>2564.6115155619696</v>
      </c>
      <c r="BE917" s="111" t="s">
        <v>105</v>
      </c>
      <c r="BG917" s="103">
        <v>22.828622563211692</v>
      </c>
      <c r="BH917" s="103">
        <v>23.68153988322597</v>
      </c>
      <c r="BI917" s="103">
        <v>0.852917320014282</v>
      </c>
      <c r="BJ917" s="104">
        <v>962.59530251003116</v>
      </c>
      <c r="BK917" s="104">
        <v>3588.054349394034</v>
      </c>
      <c r="BL917" s="104">
        <v>2625.4590468840006</v>
      </c>
      <c r="BP917" s="105">
        <v>912</v>
      </c>
      <c r="BQ917" s="109">
        <v>27.213782529408824</v>
      </c>
      <c r="BR917" s="109">
        <v>4</v>
      </c>
      <c r="BS917" s="109">
        <v>5.7702568285231735</v>
      </c>
      <c r="BT917" s="110">
        <v>123.95705503969604</v>
      </c>
      <c r="BU917" s="109">
        <v>25</v>
      </c>
      <c r="BV917" s="109">
        <v>28.984039357931998</v>
      </c>
      <c r="BW917" s="109">
        <v>3.9840393579319979</v>
      </c>
      <c r="BX917" s="110">
        <v>1471.5629587294957</v>
      </c>
      <c r="BY917" s="110">
        <v>4030</v>
      </c>
      <c r="BZ917" s="110">
        <v>2558.4370412705043</v>
      </c>
      <c r="CA917" s="111" t="s">
        <v>105</v>
      </c>
      <c r="CC917" s="103">
        <v>22.823604137540475</v>
      </c>
      <c r="CD917" s="103">
        <v>23.727809026073658</v>
      </c>
      <c r="CE917" s="103">
        <v>0.9042048885331877</v>
      </c>
      <c r="CF917" s="104">
        <v>970.51715512389978</v>
      </c>
      <c r="CG917" s="104">
        <v>3653.7270241398437</v>
      </c>
      <c r="CH917" s="104">
        <v>2683.209869015941</v>
      </c>
    </row>
    <row r="918" spans="2:86" x14ac:dyDescent="0.2">
      <c r="B918" s="105">
        <v>913</v>
      </c>
      <c r="C918" s="109">
        <v>26.05766678719084</v>
      </c>
      <c r="D918" s="109">
        <v>1</v>
      </c>
      <c r="E918" s="109">
        <v>4.9106997374510541</v>
      </c>
      <c r="F918" s="110">
        <v>145.56227980432988</v>
      </c>
      <c r="G918" s="109">
        <v>25</v>
      </c>
      <c r="H918" s="109">
        <v>29.968366524641894</v>
      </c>
      <c r="I918" s="109">
        <v>4.968366524641894</v>
      </c>
      <c r="J918" s="110">
        <v>1789.8682542398708</v>
      </c>
      <c r="K918" s="110">
        <v>4550</v>
      </c>
      <c r="L918" s="110">
        <v>2760.131745760129</v>
      </c>
      <c r="M918" s="111" t="s">
        <v>105</v>
      </c>
      <c r="O918" s="103">
        <v>21.792952950588095</v>
      </c>
      <c r="P918" s="103">
        <v>22.223974093202692</v>
      </c>
      <c r="Q918" s="103">
        <v>0.43102114261459967</v>
      </c>
      <c r="R918" s="104">
        <v>881.27676351959724</v>
      </c>
      <c r="S918" s="104">
        <v>4020.8695376775986</v>
      </c>
      <c r="T918" s="104">
        <v>3139.5927741580067</v>
      </c>
      <c r="X918" s="105">
        <v>913</v>
      </c>
      <c r="Y918" s="109">
        <v>15.456991728880389</v>
      </c>
      <c r="Z918" s="109">
        <v>1</v>
      </c>
      <c r="AA918" s="109">
        <v>4.8087983209529561</v>
      </c>
      <c r="AB918" s="110">
        <v>132.92104555690352</v>
      </c>
      <c r="AC918" s="109">
        <v>19.265790049833345</v>
      </c>
      <c r="AD918" s="109">
        <v>19.265790049833345</v>
      </c>
      <c r="AE918" s="109">
        <v>0</v>
      </c>
      <c r="AF918" s="110">
        <v>710.89474705190389</v>
      </c>
      <c r="AG918" s="110">
        <v>3537.842208970002</v>
      </c>
      <c r="AH918" s="110">
        <v>2826.9474619180983</v>
      </c>
      <c r="AI918" s="111" t="s">
        <v>104</v>
      </c>
      <c r="AK918" s="103">
        <v>21.587086139936886</v>
      </c>
      <c r="AL918" s="103">
        <v>21.958537943252534</v>
      </c>
      <c r="AM918" s="103">
        <v>0.37145180331563221</v>
      </c>
      <c r="AN918" s="104">
        <v>865.48487583489555</v>
      </c>
      <c r="AO918" s="104">
        <v>4022.1486705774701</v>
      </c>
      <c r="AP918" s="104">
        <v>3156.6637947425702</v>
      </c>
      <c r="AT918" s="105">
        <v>913</v>
      </c>
      <c r="AU918" s="109">
        <v>18.550299953845204</v>
      </c>
      <c r="AV918" s="109">
        <v>3</v>
      </c>
      <c r="AW918" s="109">
        <v>6.8988183150315763</v>
      </c>
      <c r="AX918" s="110">
        <v>159.77739835215218</v>
      </c>
      <c r="AY918" s="109">
        <v>22.449118268876781</v>
      </c>
      <c r="AZ918" s="109">
        <v>22.449118268876781</v>
      </c>
      <c r="BA918" s="109">
        <v>0</v>
      </c>
      <c r="BB918" s="110">
        <v>833.25094641845567</v>
      </c>
      <c r="BC918" s="110">
        <v>3517.3677403315173</v>
      </c>
      <c r="BD918" s="110">
        <v>2684.1167939130619</v>
      </c>
      <c r="BE918" s="111" t="s">
        <v>104</v>
      </c>
      <c r="BG918" s="103">
        <v>22.828206895857544</v>
      </c>
      <c r="BH918" s="103">
        <v>23.680190023845523</v>
      </c>
      <c r="BI918" s="103">
        <v>0.85198312798797937</v>
      </c>
      <c r="BJ918" s="104">
        <v>962.45363289766362</v>
      </c>
      <c r="BK918" s="104">
        <v>3587.9769270401871</v>
      </c>
      <c r="BL918" s="104">
        <v>2625.5232941425211</v>
      </c>
      <c r="BP918" s="105">
        <v>913</v>
      </c>
      <c r="BQ918" s="109">
        <v>21.982258273519513</v>
      </c>
      <c r="BR918" s="109">
        <v>3</v>
      </c>
      <c r="BS918" s="109">
        <v>4.9677461908641183</v>
      </c>
      <c r="BT918" s="110">
        <v>142.03114475412272</v>
      </c>
      <c r="BU918" s="109">
        <v>23.950004464383632</v>
      </c>
      <c r="BV918" s="109">
        <v>23.950004464383632</v>
      </c>
      <c r="BW918" s="109">
        <v>0</v>
      </c>
      <c r="BX918" s="110">
        <v>860.53127868563161</v>
      </c>
      <c r="BY918" s="110">
        <v>3802.5006696575447</v>
      </c>
      <c r="BZ918" s="110">
        <v>2941.9693909719131</v>
      </c>
      <c r="CA918" s="111" t="s">
        <v>104</v>
      </c>
      <c r="CC918" s="103">
        <v>22.82483787283822</v>
      </c>
      <c r="CD918" s="103">
        <v>23.728052394571257</v>
      </c>
      <c r="CE918" s="103">
        <v>0.90321452173304184</v>
      </c>
      <c r="CF918" s="104">
        <v>970.3966886655885</v>
      </c>
      <c r="CG918" s="104">
        <v>3653.8899744635214</v>
      </c>
      <c r="CH918" s="104">
        <v>2683.4932857979302</v>
      </c>
    </row>
    <row r="919" spans="2:86" x14ac:dyDescent="0.2">
      <c r="B919" s="105">
        <v>914</v>
      </c>
      <c r="C919" s="109">
        <v>22.13640673260095</v>
      </c>
      <c r="D919" s="109">
        <v>2</v>
      </c>
      <c r="E919" s="109">
        <v>4.3535841163718736</v>
      </c>
      <c r="F919" s="110">
        <v>139.8143924641883</v>
      </c>
      <c r="G919" s="109">
        <v>24.489990848972823</v>
      </c>
      <c r="H919" s="109">
        <v>24.489990848972823</v>
      </c>
      <c r="I919" s="109">
        <v>0</v>
      </c>
      <c r="J919" s="110">
        <v>874.51411793337297</v>
      </c>
      <c r="K919" s="110">
        <v>4508.1983528151086</v>
      </c>
      <c r="L919" s="110">
        <v>3633.6842348817354</v>
      </c>
      <c r="M919" s="111" t="s">
        <v>104</v>
      </c>
      <c r="O919" s="103">
        <v>21.795903757916744</v>
      </c>
      <c r="P919" s="103">
        <v>22.226453323788874</v>
      </c>
      <c r="Q919" s="103">
        <v>0.43054956587213289</v>
      </c>
      <c r="R919" s="104">
        <v>881.26936456381361</v>
      </c>
      <c r="S919" s="104">
        <v>4021.4027201886897</v>
      </c>
      <c r="T919" s="104">
        <v>3140.1333556248815</v>
      </c>
      <c r="X919" s="105">
        <v>914</v>
      </c>
      <c r="Y919" s="109">
        <v>18.547074047178846</v>
      </c>
      <c r="Z919" s="109">
        <v>1</v>
      </c>
      <c r="AA919" s="109">
        <v>5.138893463737233</v>
      </c>
      <c r="AB919" s="110">
        <v>176.9817923662537</v>
      </c>
      <c r="AC919" s="109">
        <v>22.685967510916079</v>
      </c>
      <c r="AD919" s="109">
        <v>22.685967510916079</v>
      </c>
      <c r="AE919" s="109">
        <v>0</v>
      </c>
      <c r="AF919" s="110">
        <v>857.560817693736</v>
      </c>
      <c r="AG919" s="110">
        <v>4153.4741519648942</v>
      </c>
      <c r="AH919" s="110">
        <v>3295.9133342711584</v>
      </c>
      <c r="AI919" s="111" t="s">
        <v>104</v>
      </c>
      <c r="AK919" s="103">
        <v>21.588288417148021</v>
      </c>
      <c r="AL919" s="103">
        <v>21.95933381805304</v>
      </c>
      <c r="AM919" s="103">
        <v>0.37104540090500243</v>
      </c>
      <c r="AN919" s="104">
        <v>865.47620618703877</v>
      </c>
      <c r="AO919" s="104">
        <v>4022.2923527234079</v>
      </c>
      <c r="AP919" s="104">
        <v>3156.8161465363651</v>
      </c>
      <c r="AT919" s="105">
        <v>914</v>
      </c>
      <c r="AU919" s="109">
        <v>23.338595501835304</v>
      </c>
      <c r="AV919" s="109">
        <v>7</v>
      </c>
      <c r="AW919" s="109">
        <v>6.9443363554412629</v>
      </c>
      <c r="AX919" s="110">
        <v>161.45310398030813</v>
      </c>
      <c r="AY919" s="109">
        <v>23.282931857276566</v>
      </c>
      <c r="AZ919" s="109">
        <v>23.282931857276566</v>
      </c>
      <c r="BA919" s="109">
        <v>0</v>
      </c>
      <c r="BB919" s="110">
        <v>859.94105969860505</v>
      </c>
      <c r="BC919" s="110">
        <v>3842.4397785914848</v>
      </c>
      <c r="BD919" s="110">
        <v>2982.4987188928799</v>
      </c>
      <c r="BE919" s="111" t="s">
        <v>104</v>
      </c>
      <c r="BG919" s="103">
        <v>22.828704406756252</v>
      </c>
      <c r="BH919" s="103">
        <v>23.679755386901792</v>
      </c>
      <c r="BI919" s="103">
        <v>0.85105098014554181</v>
      </c>
      <c r="BJ919" s="104">
        <v>962.341474721297</v>
      </c>
      <c r="BK919" s="104">
        <v>3588.2553327858668</v>
      </c>
      <c r="BL919" s="104">
        <v>2625.9138580645672</v>
      </c>
      <c r="BP919" s="105">
        <v>914</v>
      </c>
      <c r="BQ919" s="109">
        <v>18.894361341845194</v>
      </c>
      <c r="BR919" s="109">
        <v>4</v>
      </c>
      <c r="BS919" s="109">
        <v>3.6413238973385424</v>
      </c>
      <c r="BT919" s="110">
        <v>166.38736574080707</v>
      </c>
      <c r="BU919" s="109">
        <v>18.535685239183735</v>
      </c>
      <c r="BV919" s="109">
        <v>18.535685239183735</v>
      </c>
      <c r="BW919" s="109">
        <v>0</v>
      </c>
      <c r="BX919" s="110">
        <v>722.45792291631915</v>
      </c>
      <c r="BY919" s="110">
        <v>3060.3527858775601</v>
      </c>
      <c r="BZ919" s="110">
        <v>2337.894862961241</v>
      </c>
      <c r="CA919" s="111" t="s">
        <v>104</v>
      </c>
      <c r="CC919" s="103">
        <v>22.820145145667922</v>
      </c>
      <c r="CD919" s="103">
        <v>23.722371467705408</v>
      </c>
      <c r="CE919" s="103">
        <v>0.90222632203749142</v>
      </c>
      <c r="CF919" s="104">
        <v>970.12542086936389</v>
      </c>
      <c r="CG919" s="104">
        <v>3653.2405902309329</v>
      </c>
      <c r="CH919" s="104">
        <v>2683.1151693615657</v>
      </c>
    </row>
    <row r="920" spans="2:86" x14ac:dyDescent="0.2">
      <c r="B920" s="105">
        <v>915</v>
      </c>
      <c r="C920" s="109">
        <v>20.042587622241488</v>
      </c>
      <c r="D920" s="109">
        <v>2</v>
      </c>
      <c r="E920" s="109">
        <v>3.2402167276357252</v>
      </c>
      <c r="F920" s="110">
        <v>127.50757565519802</v>
      </c>
      <c r="G920" s="109">
        <v>21.282804349877214</v>
      </c>
      <c r="H920" s="109">
        <v>21.282804349877214</v>
      </c>
      <c r="I920" s="109">
        <v>0</v>
      </c>
      <c r="J920" s="110">
        <v>765.99170615151445</v>
      </c>
      <c r="K920" s="110">
        <v>3930.9047829778983</v>
      </c>
      <c r="L920" s="110">
        <v>3164.913076826384</v>
      </c>
      <c r="M920" s="111" t="s">
        <v>104</v>
      </c>
      <c r="O920" s="103">
        <v>21.795342993536373</v>
      </c>
      <c r="P920" s="103">
        <v>22.225422013434873</v>
      </c>
      <c r="Q920" s="103">
        <v>0.43007901989850217</v>
      </c>
      <c r="R920" s="104">
        <v>881.14337805188757</v>
      </c>
      <c r="S920" s="104">
        <v>4021.303815339279</v>
      </c>
      <c r="T920" s="104">
        <v>3140.1604372873967</v>
      </c>
      <c r="X920" s="105">
        <v>915</v>
      </c>
      <c r="Y920" s="109">
        <v>17.584450487023624</v>
      </c>
      <c r="Z920" s="109">
        <v>1</v>
      </c>
      <c r="AA920" s="109">
        <v>2.4677931643149065</v>
      </c>
      <c r="AB920" s="110">
        <v>162.02215877311454</v>
      </c>
      <c r="AC920" s="109">
        <v>19.052243651338529</v>
      </c>
      <c r="AD920" s="109">
        <v>19.052243651338529</v>
      </c>
      <c r="AE920" s="109">
        <v>0</v>
      </c>
      <c r="AF920" s="110">
        <v>733.58946831327034</v>
      </c>
      <c r="AG920" s="110">
        <v>3499.4038572409354</v>
      </c>
      <c r="AH920" s="110">
        <v>2765.8143889276653</v>
      </c>
      <c r="AI920" s="111" t="s">
        <v>104</v>
      </c>
      <c r="AK920" s="103">
        <v>21.585516783524188</v>
      </c>
      <c r="AL920" s="103">
        <v>21.956156670329854</v>
      </c>
      <c r="AM920" s="103">
        <v>0.37063988680565269</v>
      </c>
      <c r="AN920" s="104">
        <v>865.3320676757013</v>
      </c>
      <c r="AO920" s="104">
        <v>4021.7208898868153</v>
      </c>
      <c r="AP920" s="104">
        <v>3156.3888222111095</v>
      </c>
      <c r="AT920" s="105">
        <v>915</v>
      </c>
      <c r="AU920" s="109">
        <v>22.323705919093545</v>
      </c>
      <c r="AV920" s="109">
        <v>4</v>
      </c>
      <c r="AW920" s="109">
        <v>5.4421072617079611</v>
      </c>
      <c r="AX920" s="110">
        <v>169.64069681785816</v>
      </c>
      <c r="AY920" s="109">
        <v>23.765813180801505</v>
      </c>
      <c r="AZ920" s="109">
        <v>23.765813180801505</v>
      </c>
      <c r="BA920" s="109">
        <v>0</v>
      </c>
      <c r="BB920" s="110">
        <v>882.61509224190331</v>
      </c>
      <c r="BC920" s="110">
        <v>3764.8719771202259</v>
      </c>
      <c r="BD920" s="110">
        <v>2882.2568848783226</v>
      </c>
      <c r="BE920" s="111" t="s">
        <v>104</v>
      </c>
      <c r="BG920" s="103">
        <v>22.829728569350838</v>
      </c>
      <c r="BH920" s="103">
        <v>23.679849439135563</v>
      </c>
      <c r="BI920" s="103">
        <v>0.85012086978472701</v>
      </c>
      <c r="BJ920" s="104">
        <v>962.25434206284956</v>
      </c>
      <c r="BK920" s="104">
        <v>3588.448356440877</v>
      </c>
      <c r="BL920" s="104">
        <v>2626.1940143780248</v>
      </c>
      <c r="BP920" s="105">
        <v>915</v>
      </c>
      <c r="BQ920" s="109">
        <v>21.61256254913858</v>
      </c>
      <c r="BR920" s="109">
        <v>1</v>
      </c>
      <c r="BS920" s="109">
        <v>3.5137679715001706</v>
      </c>
      <c r="BT920" s="110">
        <v>171.77733384149633</v>
      </c>
      <c r="BU920" s="109">
        <v>24.126330520638753</v>
      </c>
      <c r="BV920" s="109">
        <v>24.126330520638753</v>
      </c>
      <c r="BW920" s="109">
        <v>0</v>
      </c>
      <c r="BX920" s="110">
        <v>895.5672494606589</v>
      </c>
      <c r="BY920" s="110">
        <v>3688.9495780958127</v>
      </c>
      <c r="BZ920" s="110">
        <v>2793.382328635154</v>
      </c>
      <c r="CA920" s="111" t="s">
        <v>104</v>
      </c>
      <c r="CC920" s="103">
        <v>22.821572670667887</v>
      </c>
      <c r="CD920" s="103">
        <v>23.722812953009157</v>
      </c>
      <c r="CE920" s="103">
        <v>0.90124028234127562</v>
      </c>
      <c r="CF920" s="104">
        <v>970.04393652902638</v>
      </c>
      <c r="CG920" s="104">
        <v>3653.2796164471783</v>
      </c>
      <c r="CH920" s="104">
        <v>2683.2356799181489</v>
      </c>
    </row>
    <row r="921" spans="2:86" x14ac:dyDescent="0.2">
      <c r="B921" s="105">
        <v>916</v>
      </c>
      <c r="C921" s="109">
        <v>21.675359989342606</v>
      </c>
      <c r="D921" s="109">
        <v>2</v>
      </c>
      <c r="E921" s="109">
        <v>2.1721928727377828</v>
      </c>
      <c r="F921" s="110">
        <v>146.52731740788568</v>
      </c>
      <c r="G921" s="109">
        <v>21.847552862080388</v>
      </c>
      <c r="H921" s="109">
        <v>21.847552862080388</v>
      </c>
      <c r="I921" s="109">
        <v>0</v>
      </c>
      <c r="J921" s="110">
        <v>801.95390327029736</v>
      </c>
      <c r="K921" s="110">
        <v>4032.5595151744697</v>
      </c>
      <c r="L921" s="110">
        <v>3230.6056119041723</v>
      </c>
      <c r="M921" s="111" t="s">
        <v>104</v>
      </c>
      <c r="O921" s="103">
        <v>21.795399991209457</v>
      </c>
      <c r="P921" s="103">
        <v>22.225009492527278</v>
      </c>
      <c r="Q921" s="103">
        <v>0.42960950131782694</v>
      </c>
      <c r="R921" s="104">
        <v>881.05692666020457</v>
      </c>
      <c r="S921" s="104">
        <v>4021.3161032211951</v>
      </c>
      <c r="T921" s="104">
        <v>3140.2591765609959</v>
      </c>
      <c r="X921" s="105">
        <v>916</v>
      </c>
      <c r="Y921" s="109">
        <v>16.051912177038215</v>
      </c>
      <c r="Z921" s="109">
        <v>4</v>
      </c>
      <c r="AA921" s="109">
        <v>3.319094001146575</v>
      </c>
      <c r="AB921" s="110">
        <v>132.13977673853088</v>
      </c>
      <c r="AC921" s="109">
        <v>15.371006178184789</v>
      </c>
      <c r="AD921" s="109">
        <v>15.371006178184789</v>
      </c>
      <c r="AE921" s="109">
        <v>0</v>
      </c>
      <c r="AF921" s="110">
        <v>593.26996208407456</v>
      </c>
      <c r="AG921" s="110">
        <v>3046.7811120732622</v>
      </c>
      <c r="AH921" s="110">
        <v>2453.5111499891877</v>
      </c>
      <c r="AI921" s="111" t="s">
        <v>104</v>
      </c>
      <c r="AK921" s="103">
        <v>21.578732383300018</v>
      </c>
      <c r="AL921" s="103">
        <v>21.948967641408299</v>
      </c>
      <c r="AM921" s="103">
        <v>0.37023525810826657</v>
      </c>
      <c r="AN921" s="104">
        <v>865.03505664339605</v>
      </c>
      <c r="AO921" s="104">
        <v>4020.656545151211</v>
      </c>
      <c r="AP921" s="104">
        <v>3155.6214885078102</v>
      </c>
      <c r="AT921" s="105">
        <v>916</v>
      </c>
      <c r="AU921" s="109">
        <v>22.289798709468037</v>
      </c>
      <c r="AV921" s="109">
        <v>4</v>
      </c>
      <c r="AW921" s="109">
        <v>5.3670120707788556</v>
      </c>
      <c r="AX921" s="110">
        <v>182.69035709596696</v>
      </c>
      <c r="AY921" s="109">
        <v>23.656810780246893</v>
      </c>
      <c r="AZ921" s="109">
        <v>23.656810780246893</v>
      </c>
      <c r="BA921" s="109">
        <v>0</v>
      </c>
      <c r="BB921" s="110">
        <v>892.39468050337382</v>
      </c>
      <c r="BC921" s="110">
        <v>3748.521617037034</v>
      </c>
      <c r="BD921" s="110">
        <v>2856.1269365336602</v>
      </c>
      <c r="BE921" s="111" t="s">
        <v>104</v>
      </c>
      <c r="BG921" s="103">
        <v>22.830631497528675</v>
      </c>
      <c r="BH921" s="103">
        <v>23.679824287761232</v>
      </c>
      <c r="BI921" s="103">
        <v>0.84919279023256022</v>
      </c>
      <c r="BJ921" s="104">
        <v>962.17807605678036</v>
      </c>
      <c r="BK921" s="104">
        <v>3588.6231089087769</v>
      </c>
      <c r="BL921" s="104">
        <v>2626.4450328519938</v>
      </c>
      <c r="BP921" s="105">
        <v>916</v>
      </c>
      <c r="BQ921" s="109">
        <v>20.924668052740685</v>
      </c>
      <c r="BR921" s="109">
        <v>2</v>
      </c>
      <c r="BS921" s="109">
        <v>6.3035445841161195</v>
      </c>
      <c r="BT921" s="110">
        <v>166.44132152078339</v>
      </c>
      <c r="BU921" s="109">
        <v>25</v>
      </c>
      <c r="BV921" s="109">
        <v>25.228212636856803</v>
      </c>
      <c r="BW921" s="109">
        <v>0.22821263685680293</v>
      </c>
      <c r="BX921" s="110">
        <v>950.67321704930384</v>
      </c>
      <c r="BY921" s="110">
        <v>3890</v>
      </c>
      <c r="BZ921" s="110">
        <v>2939.3267829506963</v>
      </c>
      <c r="CA921" s="111" t="s">
        <v>105</v>
      </c>
      <c r="CC921" s="103">
        <v>22.823950866442267</v>
      </c>
      <c r="CD921" s="103">
        <v>23.724456402445671</v>
      </c>
      <c r="CE921" s="103">
        <v>0.90050553600341054</v>
      </c>
      <c r="CF921" s="104">
        <v>970.02278945535863</v>
      </c>
      <c r="CG921" s="104">
        <v>3653.5380448135024</v>
      </c>
      <c r="CH921" s="104">
        <v>2683.5152553581406</v>
      </c>
    </row>
    <row r="922" spans="2:86" x14ac:dyDescent="0.2">
      <c r="B922" s="105">
        <v>917</v>
      </c>
      <c r="C922" s="109">
        <v>23.12037027143041</v>
      </c>
      <c r="D922" s="109">
        <v>1</v>
      </c>
      <c r="E922" s="109">
        <v>3.1437746391490968</v>
      </c>
      <c r="F922" s="110">
        <v>156.58316043136236</v>
      </c>
      <c r="G922" s="109">
        <v>25</v>
      </c>
      <c r="H922" s="109">
        <v>25.264144910579507</v>
      </c>
      <c r="I922" s="109">
        <v>0.26414491057950684</v>
      </c>
      <c r="J922" s="110">
        <v>954.12924433567355</v>
      </c>
      <c r="K922" s="110">
        <v>4550</v>
      </c>
      <c r="L922" s="110">
        <v>3595.8707556643267</v>
      </c>
      <c r="M922" s="111" t="s">
        <v>105</v>
      </c>
      <c r="O922" s="103">
        <v>21.798894647707591</v>
      </c>
      <c r="P922" s="103">
        <v>22.228323707814141</v>
      </c>
      <c r="Q922" s="103">
        <v>0.42942906010655285</v>
      </c>
      <c r="R922" s="104">
        <v>881.13661293902192</v>
      </c>
      <c r="S922" s="104">
        <v>4021.8926396408015</v>
      </c>
      <c r="T922" s="104">
        <v>3140.7560267017848</v>
      </c>
      <c r="X922" s="105">
        <v>917</v>
      </c>
      <c r="Y922" s="109">
        <v>20.230635995221363</v>
      </c>
      <c r="Z922" s="109">
        <v>2</v>
      </c>
      <c r="AA922" s="109">
        <v>5.6863869942438665</v>
      </c>
      <c r="AB922" s="110">
        <v>166.46344849690999</v>
      </c>
      <c r="AC922" s="109">
        <v>23.917022989465231</v>
      </c>
      <c r="AD922" s="109">
        <v>23.917022989465231</v>
      </c>
      <c r="AE922" s="109">
        <v>0</v>
      </c>
      <c r="AF922" s="110">
        <v>883.97413818086693</v>
      </c>
      <c r="AG922" s="110">
        <v>4445.0641381037412</v>
      </c>
      <c r="AH922" s="110">
        <v>3561.0899999228741</v>
      </c>
      <c r="AI922" s="111" t="s">
        <v>104</v>
      </c>
      <c r="AK922" s="103">
        <v>21.581282318530299</v>
      </c>
      <c r="AL922" s="103">
        <v>21.951113830446531</v>
      </c>
      <c r="AM922" s="103">
        <v>0.36983151191621833</v>
      </c>
      <c r="AN922" s="104">
        <v>865.05570994932566</v>
      </c>
      <c r="AO922" s="104">
        <v>4021.1193669537765</v>
      </c>
      <c r="AP922" s="104">
        <v>3156.0636570044462</v>
      </c>
      <c r="AT922" s="105">
        <v>917</v>
      </c>
      <c r="AU922" s="109">
        <v>21.434952371807068</v>
      </c>
      <c r="AV922" s="109">
        <v>4</v>
      </c>
      <c r="AW922" s="109">
        <v>5.8368994448390685</v>
      </c>
      <c r="AX922" s="110">
        <v>147.90942722808538</v>
      </c>
      <c r="AY922" s="109">
        <v>23.271851816646137</v>
      </c>
      <c r="AZ922" s="109">
        <v>23.271851816646137</v>
      </c>
      <c r="BA922" s="109">
        <v>0</v>
      </c>
      <c r="BB922" s="110">
        <v>846.06498172746956</v>
      </c>
      <c r="BC922" s="110">
        <v>3690.7777724969205</v>
      </c>
      <c r="BD922" s="110">
        <v>2844.7127907694512</v>
      </c>
      <c r="BE922" s="111" t="s">
        <v>104</v>
      </c>
      <c r="BG922" s="103">
        <v>22.831112653819972</v>
      </c>
      <c r="BH922" s="103">
        <v>23.679379388665144</v>
      </c>
      <c r="BI922" s="103">
        <v>0.84826673484517467</v>
      </c>
      <c r="BJ922" s="104">
        <v>962.05145327125217</v>
      </c>
      <c r="BK922" s="104">
        <v>3588.7345098505307</v>
      </c>
      <c r="BL922" s="104">
        <v>2626.6830565792757</v>
      </c>
      <c r="BP922" s="105">
        <v>917</v>
      </c>
      <c r="BQ922" s="109">
        <v>19.958016813460052</v>
      </c>
      <c r="BR922" s="109">
        <v>4</v>
      </c>
      <c r="BS922" s="109">
        <v>4.3168119942478826</v>
      </c>
      <c r="BT922" s="110">
        <v>190.0091609920421</v>
      </c>
      <c r="BU922" s="109">
        <v>20.274828807707934</v>
      </c>
      <c r="BV922" s="109">
        <v>20.274828807707934</v>
      </c>
      <c r="BW922" s="109">
        <v>0</v>
      </c>
      <c r="BX922" s="110">
        <v>798.25402522328011</v>
      </c>
      <c r="BY922" s="110">
        <v>3321.2243211561899</v>
      </c>
      <c r="BZ922" s="110">
        <v>2522.9702959329097</v>
      </c>
      <c r="CA922" s="111" t="s">
        <v>104</v>
      </c>
      <c r="CC922" s="103">
        <v>22.821171016868949</v>
      </c>
      <c r="CD922" s="103">
        <v>23.720694540292197</v>
      </c>
      <c r="CE922" s="103">
        <v>0.89952352342325415</v>
      </c>
      <c r="CF922" s="104">
        <v>969.83547346382966</v>
      </c>
      <c r="CG922" s="104">
        <v>3653.1756525303431</v>
      </c>
      <c r="CH922" s="104">
        <v>2683.3401790665102</v>
      </c>
    </row>
    <row r="923" spans="2:86" x14ac:dyDescent="0.2">
      <c r="B923" s="105">
        <v>918</v>
      </c>
      <c r="C923" s="109">
        <v>18.865753284598863</v>
      </c>
      <c r="D923" s="109">
        <v>2</v>
      </c>
      <c r="E923" s="109">
        <v>3.5672512815619317</v>
      </c>
      <c r="F923" s="110">
        <v>150.36025720205589</v>
      </c>
      <c r="G923" s="109">
        <v>20.433004566160797</v>
      </c>
      <c r="H923" s="109">
        <v>20.433004566160797</v>
      </c>
      <c r="I923" s="109">
        <v>0</v>
      </c>
      <c r="J923" s="110">
        <v>763.35039418687984</v>
      </c>
      <c r="K923" s="110">
        <v>3777.9408219089432</v>
      </c>
      <c r="L923" s="110">
        <v>3014.5904277220634</v>
      </c>
      <c r="M923" s="111" t="s">
        <v>104</v>
      </c>
      <c r="O923" s="103">
        <v>21.797406750015274</v>
      </c>
      <c r="P923" s="103">
        <v>22.226368022474649</v>
      </c>
      <c r="Q923" s="103">
        <v>0.42896127245937798</v>
      </c>
      <c r="R923" s="104">
        <v>881.00830551118736</v>
      </c>
      <c r="S923" s="104">
        <v>4021.6268969199605</v>
      </c>
      <c r="T923" s="104">
        <v>3140.6185914087782</v>
      </c>
      <c r="X923" s="105">
        <v>918</v>
      </c>
      <c r="Y923" s="109">
        <v>16.320209704559201</v>
      </c>
      <c r="Z923" s="109">
        <v>0</v>
      </c>
      <c r="AA923" s="109">
        <v>3.991299681214977</v>
      </c>
      <c r="AB923" s="110">
        <v>134.72730333021116</v>
      </c>
      <c r="AC923" s="109">
        <v>20.311509385774176</v>
      </c>
      <c r="AD923" s="109">
        <v>20.311509385774176</v>
      </c>
      <c r="AE923" s="109">
        <v>0</v>
      </c>
      <c r="AF923" s="110">
        <v>744.07258490343645</v>
      </c>
      <c r="AG923" s="110">
        <v>3656.0716894393518</v>
      </c>
      <c r="AH923" s="110">
        <v>2911.9991045359152</v>
      </c>
      <c r="AI923" s="111" t="s">
        <v>104</v>
      </c>
      <c r="AK923" s="103">
        <v>21.579899123614442</v>
      </c>
      <c r="AL923" s="103">
        <v>21.949327768959957</v>
      </c>
      <c r="AM923" s="103">
        <v>0.36942864534550346</v>
      </c>
      <c r="AN923" s="104">
        <v>864.92392005276156</v>
      </c>
      <c r="AO923" s="104">
        <v>4020.7217115316475</v>
      </c>
      <c r="AP923" s="104">
        <v>3155.7977914788817</v>
      </c>
      <c r="AT923" s="105">
        <v>918</v>
      </c>
      <c r="AU923" s="109">
        <v>24.051379816783342</v>
      </c>
      <c r="AV923" s="109">
        <v>2</v>
      </c>
      <c r="AW923" s="109">
        <v>5.5335228413809752</v>
      </c>
      <c r="AX923" s="110">
        <v>113.53262785619704</v>
      </c>
      <c r="AY923" s="109">
        <v>25</v>
      </c>
      <c r="AZ923" s="109">
        <v>27.584902658164317</v>
      </c>
      <c r="BA923" s="109">
        <v>2.5849026581643173</v>
      </c>
      <c r="BB923" s="110">
        <v>1251.2680265808447</v>
      </c>
      <c r="BC923" s="110">
        <v>3850</v>
      </c>
      <c r="BD923" s="110">
        <v>2598.7319734191551</v>
      </c>
      <c r="BE923" s="111" t="s">
        <v>105</v>
      </c>
      <c r="BG923" s="103">
        <v>22.83347527620143</v>
      </c>
      <c r="BH923" s="103">
        <v>23.683633771311655</v>
      </c>
      <c r="BI923" s="103">
        <v>0.85015849511022823</v>
      </c>
      <c r="BJ923" s="104">
        <v>962.36650400470489</v>
      </c>
      <c r="BK923" s="104">
        <v>3589.0191127809767</v>
      </c>
      <c r="BL923" s="104">
        <v>2626.6526087762686</v>
      </c>
      <c r="BP923" s="105">
        <v>918</v>
      </c>
      <c r="BQ923" s="109">
        <v>22.779493776902772</v>
      </c>
      <c r="BR923" s="109">
        <v>5</v>
      </c>
      <c r="BS923" s="109">
        <v>3.3661019483185273</v>
      </c>
      <c r="BT923" s="110">
        <v>137.28325620841963</v>
      </c>
      <c r="BU923" s="109">
        <v>21.145595725221298</v>
      </c>
      <c r="BV923" s="109">
        <v>21.145595725221298</v>
      </c>
      <c r="BW923" s="109">
        <v>0</v>
      </c>
      <c r="BX923" s="110">
        <v>771.65112796505855</v>
      </c>
      <c r="BY923" s="110">
        <v>3521.8393587831947</v>
      </c>
      <c r="BZ923" s="110">
        <v>2750.1882308181362</v>
      </c>
      <c r="CA923" s="111" t="s">
        <v>104</v>
      </c>
      <c r="CC923" s="103">
        <v>22.819345771453211</v>
      </c>
      <c r="CD923" s="103">
        <v>23.717889421757263</v>
      </c>
      <c r="CE923" s="103">
        <v>0.8985436503040567</v>
      </c>
      <c r="CF923" s="104">
        <v>969.61958637722978</v>
      </c>
      <c r="CG923" s="104">
        <v>3653.0325846722308</v>
      </c>
      <c r="CH923" s="104">
        <v>2683.412998294998</v>
      </c>
    </row>
    <row r="924" spans="2:86" x14ac:dyDescent="0.2">
      <c r="B924" s="105">
        <v>919</v>
      </c>
      <c r="C924" s="109">
        <v>21.388185643127603</v>
      </c>
      <c r="D924" s="109">
        <v>1</v>
      </c>
      <c r="E924" s="109">
        <v>3.7318553147935676</v>
      </c>
      <c r="F924" s="110">
        <v>166.38615947220771</v>
      </c>
      <c r="G924" s="109">
        <v>24.120040957921169</v>
      </c>
      <c r="H924" s="109">
        <v>24.120040957921169</v>
      </c>
      <c r="I924" s="109">
        <v>0</v>
      </c>
      <c r="J924" s="110">
        <v>889.98738820984283</v>
      </c>
      <c r="K924" s="110">
        <v>4391.6073724258104</v>
      </c>
      <c r="L924" s="110">
        <v>3501.6199842159676</v>
      </c>
      <c r="M924" s="111" t="s">
        <v>104</v>
      </c>
      <c r="O924" s="103">
        <v>21.799934099534212</v>
      </c>
      <c r="P924" s="103">
        <v>22.228428602382643</v>
      </c>
      <c r="Q924" s="103">
        <v>0.42849450284843194</v>
      </c>
      <c r="R924" s="104">
        <v>881.01807600378652</v>
      </c>
      <c r="S924" s="104">
        <v>4022.029487208868</v>
      </c>
      <c r="T924" s="104">
        <v>3141.0114112050865</v>
      </c>
      <c r="X924" s="105">
        <v>919</v>
      </c>
      <c r="Y924" s="109">
        <v>18.318259307694131</v>
      </c>
      <c r="Z924" s="109">
        <v>2</v>
      </c>
      <c r="AA924" s="109">
        <v>4.9238208330914457</v>
      </c>
      <c r="AB924" s="110">
        <v>187.61141403847913</v>
      </c>
      <c r="AC924" s="109">
        <v>21.242080140785575</v>
      </c>
      <c r="AD924" s="109">
        <v>21.242080140785575</v>
      </c>
      <c r="AE924" s="109">
        <v>0</v>
      </c>
      <c r="AF924" s="110">
        <v>824.87381826204637</v>
      </c>
      <c r="AG924" s="110">
        <v>3963.5744253414036</v>
      </c>
      <c r="AH924" s="110">
        <v>3138.7006070793573</v>
      </c>
      <c r="AI924" s="111" t="s">
        <v>104</v>
      </c>
      <c r="AK924" s="103">
        <v>21.579531529509079</v>
      </c>
      <c r="AL924" s="103">
        <v>21.948558185033761</v>
      </c>
      <c r="AM924" s="103">
        <v>0.36902665552467051</v>
      </c>
      <c r="AN924" s="104">
        <v>864.8803399637618</v>
      </c>
      <c r="AO924" s="104">
        <v>4020.6595273246944</v>
      </c>
      <c r="AP924" s="104">
        <v>3155.7791873609281</v>
      </c>
      <c r="AT924" s="105">
        <v>919</v>
      </c>
      <c r="AU924" s="109">
        <v>21.47125630678914</v>
      </c>
      <c r="AV924" s="109">
        <v>5</v>
      </c>
      <c r="AW924" s="109">
        <v>3.8661754590059494</v>
      </c>
      <c r="AX924" s="110">
        <v>137.37819556674569</v>
      </c>
      <c r="AY924" s="109">
        <v>20.337431765795088</v>
      </c>
      <c r="AZ924" s="109">
        <v>20.337431765795088</v>
      </c>
      <c r="BA924" s="109">
        <v>0</v>
      </c>
      <c r="BB924" s="110">
        <v>747.50114854059836</v>
      </c>
      <c r="BC924" s="110">
        <v>3300.6147648692631</v>
      </c>
      <c r="BD924" s="110">
        <v>2553.1136163286646</v>
      </c>
      <c r="BE924" s="111" t="s">
        <v>104</v>
      </c>
      <c r="BG924" s="103">
        <v>22.830759233208603</v>
      </c>
      <c r="BH924" s="103">
        <v>23.679992637464522</v>
      </c>
      <c r="BI924" s="103">
        <v>0.84923340425591898</v>
      </c>
      <c r="BJ924" s="104">
        <v>962.13270057112049</v>
      </c>
      <c r="BK924" s="104">
        <v>3588.7052886809638</v>
      </c>
      <c r="BL924" s="104">
        <v>2626.5725881098406</v>
      </c>
      <c r="BP924" s="105">
        <v>919</v>
      </c>
      <c r="BQ924" s="109">
        <v>19.789253545656095</v>
      </c>
      <c r="BR924" s="109">
        <v>1</v>
      </c>
      <c r="BS924" s="109">
        <v>4.5819369360647633</v>
      </c>
      <c r="BT924" s="110">
        <v>182.77348002720669</v>
      </c>
      <c r="BU924" s="109">
        <v>23.371190481720859</v>
      </c>
      <c r="BV924" s="109">
        <v>23.371190481720859</v>
      </c>
      <c r="BW924" s="109">
        <v>0</v>
      </c>
      <c r="BX924" s="110">
        <v>883.90919447883243</v>
      </c>
      <c r="BY924" s="110">
        <v>3575.678572258129</v>
      </c>
      <c r="BZ924" s="110">
        <v>2691.7693777792965</v>
      </c>
      <c r="CA924" s="111" t="s">
        <v>104</v>
      </c>
      <c r="CC924" s="103">
        <v>22.819946255359923</v>
      </c>
      <c r="CD924" s="103">
        <v>23.717512165021642</v>
      </c>
      <c r="CE924" s="103">
        <v>0.89756590966172367</v>
      </c>
      <c r="CF924" s="104">
        <v>969.52632153294428</v>
      </c>
      <c r="CG924" s="104">
        <v>3652.948412732716</v>
      </c>
      <c r="CH924" s="104">
        <v>2683.4220911997686</v>
      </c>
    </row>
    <row r="925" spans="2:86" x14ac:dyDescent="0.2">
      <c r="B925" s="105">
        <v>920</v>
      </c>
      <c r="C925" s="109">
        <v>25.594999520541961</v>
      </c>
      <c r="D925" s="109">
        <v>3</v>
      </c>
      <c r="E925" s="109">
        <v>3.0588814251840106</v>
      </c>
      <c r="F925" s="110">
        <v>122.78035078491669</v>
      </c>
      <c r="G925" s="109">
        <v>25</v>
      </c>
      <c r="H925" s="109">
        <v>25.653880945725973</v>
      </c>
      <c r="I925" s="109">
        <v>0.65388094572597311</v>
      </c>
      <c r="J925" s="110">
        <v>990.47892101559182</v>
      </c>
      <c r="K925" s="110">
        <v>4650</v>
      </c>
      <c r="L925" s="110">
        <v>3659.5210789844082</v>
      </c>
      <c r="M925" s="111" t="s">
        <v>105</v>
      </c>
      <c r="O925" s="103">
        <v>21.803412432034719</v>
      </c>
      <c r="P925" s="103">
        <v>22.232151920147146</v>
      </c>
      <c r="Q925" s="103">
        <v>0.42873948811242929</v>
      </c>
      <c r="R925" s="104">
        <v>881.13705518314725</v>
      </c>
      <c r="S925" s="104">
        <v>4022.7120638532065</v>
      </c>
      <c r="T925" s="104">
        <v>3141.5750086700641</v>
      </c>
      <c r="X925" s="105">
        <v>920</v>
      </c>
      <c r="Y925" s="109">
        <v>20.526417332818244</v>
      </c>
      <c r="Z925" s="109">
        <v>3</v>
      </c>
      <c r="AA925" s="109">
        <v>3.8337313114803786</v>
      </c>
      <c r="AB925" s="110">
        <v>137.28370026081836</v>
      </c>
      <c r="AC925" s="109">
        <v>21.360148644298622</v>
      </c>
      <c r="AD925" s="109">
        <v>21.360148644298622</v>
      </c>
      <c r="AE925" s="109">
        <v>0</v>
      </c>
      <c r="AF925" s="110">
        <v>778.08815958977698</v>
      </c>
      <c r="AG925" s="110">
        <v>4054.8267559737519</v>
      </c>
      <c r="AH925" s="110">
        <v>3276.7385963839752</v>
      </c>
      <c r="AI925" s="111" t="s">
        <v>104</v>
      </c>
      <c r="AK925" s="103">
        <v>21.579293069851243</v>
      </c>
      <c r="AL925" s="103">
        <v>21.94791860944601</v>
      </c>
      <c r="AM925" s="103">
        <v>0.36862553959475242</v>
      </c>
      <c r="AN925" s="104">
        <v>864.78600063726833</v>
      </c>
      <c r="AO925" s="104">
        <v>4020.6966656167046</v>
      </c>
      <c r="AP925" s="104">
        <v>3155.9106649794312</v>
      </c>
      <c r="AT925" s="105">
        <v>920</v>
      </c>
      <c r="AU925" s="109">
        <v>19.206027838038878</v>
      </c>
      <c r="AV925" s="109">
        <v>5</v>
      </c>
      <c r="AW925" s="109">
        <v>5.9173658429212788</v>
      </c>
      <c r="AX925" s="110">
        <v>162.42605965719045</v>
      </c>
      <c r="AY925" s="109">
        <v>20.123393680960156</v>
      </c>
      <c r="AZ925" s="109">
        <v>20.123393680960156</v>
      </c>
      <c r="BA925" s="109">
        <v>0</v>
      </c>
      <c r="BB925" s="110">
        <v>766.12787008599514</v>
      </c>
      <c r="BC925" s="110">
        <v>3268.5090521440234</v>
      </c>
      <c r="BD925" s="110">
        <v>2502.3811820580281</v>
      </c>
      <c r="BE925" s="111" t="s">
        <v>104</v>
      </c>
      <c r="BG925" s="103">
        <v>22.827816444564853</v>
      </c>
      <c r="BH925" s="103">
        <v>23.676126769033537</v>
      </c>
      <c r="BI925" s="103">
        <v>0.84831032446868426</v>
      </c>
      <c r="BJ925" s="104">
        <v>961.91965184233231</v>
      </c>
      <c r="BK925" s="104">
        <v>3588.3572492934236</v>
      </c>
      <c r="BL925" s="104">
        <v>2626.4375974510885</v>
      </c>
      <c r="BP925" s="105">
        <v>920</v>
      </c>
      <c r="BQ925" s="109">
        <v>21.259471955897475</v>
      </c>
      <c r="BR925" s="109">
        <v>7</v>
      </c>
      <c r="BS925" s="109">
        <v>4.3065818214306741</v>
      </c>
      <c r="BT925" s="110">
        <v>143.39470549245812</v>
      </c>
      <c r="BU925" s="109">
        <v>18.56605377732815</v>
      </c>
      <c r="BV925" s="109">
        <v>18.56605377732815</v>
      </c>
      <c r="BW925" s="109">
        <v>0</v>
      </c>
      <c r="BX925" s="110">
        <v>700.37631881230266</v>
      </c>
      <c r="BY925" s="110">
        <v>3274.9080665992224</v>
      </c>
      <c r="BZ925" s="110">
        <v>2574.5317477869198</v>
      </c>
      <c r="CA925" s="111" t="s">
        <v>104</v>
      </c>
      <c r="CC925" s="103">
        <v>22.815322459188152</v>
      </c>
      <c r="CD925" s="103">
        <v>23.711912753730672</v>
      </c>
      <c r="CE925" s="103">
        <v>0.89659029454252614</v>
      </c>
      <c r="CF925" s="104">
        <v>969.23376718216093</v>
      </c>
      <c r="CG925" s="104">
        <v>3652.5374993130054</v>
      </c>
      <c r="CH925" s="104">
        <v>2683.3037321308416</v>
      </c>
    </row>
    <row r="926" spans="2:86" x14ac:dyDescent="0.2">
      <c r="B926" s="105">
        <v>921</v>
      </c>
      <c r="C926" s="109">
        <v>23.773500411759514</v>
      </c>
      <c r="D926" s="109">
        <v>2</v>
      </c>
      <c r="E926" s="109">
        <v>4.8839157784593326</v>
      </c>
      <c r="F926" s="110">
        <v>138.43779906970241</v>
      </c>
      <c r="G926" s="109">
        <v>25</v>
      </c>
      <c r="H926" s="109">
        <v>26.657416190218846</v>
      </c>
      <c r="I926" s="109">
        <v>1.6574161902188465</v>
      </c>
      <c r="J926" s="110">
        <v>1186.7727133090946</v>
      </c>
      <c r="K926" s="110">
        <v>4600</v>
      </c>
      <c r="L926" s="110">
        <v>3413.2272866909052</v>
      </c>
      <c r="M926" s="111" t="s">
        <v>105</v>
      </c>
      <c r="O926" s="103">
        <v>21.806883211153032</v>
      </c>
      <c r="P926" s="103">
        <v>22.236956767345919</v>
      </c>
      <c r="Q926" s="103">
        <v>0.43007355619289228</v>
      </c>
      <c r="R926" s="104">
        <v>881.46890714636754</v>
      </c>
      <c r="S926" s="104">
        <v>4023.3388694299128</v>
      </c>
      <c r="T926" s="104">
        <v>3141.8699622835502</v>
      </c>
      <c r="X926" s="105">
        <v>921</v>
      </c>
      <c r="Y926" s="109">
        <v>17.650108277171913</v>
      </c>
      <c r="Z926" s="109">
        <v>0</v>
      </c>
      <c r="AA926" s="109">
        <v>5.8251920403105659</v>
      </c>
      <c r="AB926" s="110">
        <v>158.00454923188374</v>
      </c>
      <c r="AC926" s="109">
        <v>23.475300317482478</v>
      </c>
      <c r="AD926" s="109">
        <v>23.475300317482478</v>
      </c>
      <c r="AE926" s="109">
        <v>0</v>
      </c>
      <c r="AF926" s="110">
        <v>862.26355875635807</v>
      </c>
      <c r="AG926" s="110">
        <v>4225.5540571468464</v>
      </c>
      <c r="AH926" s="110">
        <v>3363.2904983904882</v>
      </c>
      <c r="AI926" s="111" t="s">
        <v>104</v>
      </c>
      <c r="AK926" s="103">
        <v>21.581351709642373</v>
      </c>
      <c r="AL926" s="103">
        <v>21.949577004351585</v>
      </c>
      <c r="AM926" s="103">
        <v>0.3682252947091989</v>
      </c>
      <c r="AN926" s="104">
        <v>864.78326182958006</v>
      </c>
      <c r="AO926" s="104">
        <v>4020.9190949234689</v>
      </c>
      <c r="AP926" s="104">
        <v>3156.1358330938838</v>
      </c>
      <c r="AT926" s="105">
        <v>921</v>
      </c>
      <c r="AU926" s="109">
        <v>19.637603190268429</v>
      </c>
      <c r="AV926" s="109">
        <v>6</v>
      </c>
      <c r="AW926" s="109">
        <v>4.717797813295622</v>
      </c>
      <c r="AX926" s="110">
        <v>147.00890729695345</v>
      </c>
      <c r="AY926" s="109">
        <v>18.355401003564051</v>
      </c>
      <c r="AZ926" s="109">
        <v>18.355401003564051</v>
      </c>
      <c r="BA926" s="109">
        <v>0</v>
      </c>
      <c r="BB926" s="110">
        <v>697.67093740387497</v>
      </c>
      <c r="BC926" s="110">
        <v>3053.3101505346076</v>
      </c>
      <c r="BD926" s="110">
        <v>2355.6392131307325</v>
      </c>
      <c r="BE926" s="111" t="s">
        <v>104</v>
      </c>
      <c r="BG926" s="103">
        <v>22.822960401740747</v>
      </c>
      <c r="BH926" s="103">
        <v>23.670349650938562</v>
      </c>
      <c r="BI926" s="103">
        <v>0.847389249197817</v>
      </c>
      <c r="BJ926" s="104">
        <v>961.63273684294211</v>
      </c>
      <c r="BK926" s="104">
        <v>3587.7763078181151</v>
      </c>
      <c r="BL926" s="104">
        <v>2626.1435709751709</v>
      </c>
      <c r="BP926" s="105">
        <v>921</v>
      </c>
      <c r="BQ926" s="109">
        <v>26.199754336333495</v>
      </c>
      <c r="BR926" s="109">
        <v>6</v>
      </c>
      <c r="BS926" s="109">
        <v>4.5183219218057609</v>
      </c>
      <c r="BT926" s="110">
        <v>155.61355430062244</v>
      </c>
      <c r="BU926" s="109">
        <v>24.718076258139256</v>
      </c>
      <c r="BV926" s="109">
        <v>24.718076258139256</v>
      </c>
      <c r="BW926" s="109">
        <v>0</v>
      </c>
      <c r="BX926" s="110">
        <v>897.15584204480012</v>
      </c>
      <c r="BY926" s="110">
        <v>4127.7114387208885</v>
      </c>
      <c r="BZ926" s="110">
        <v>3230.5555966760885</v>
      </c>
      <c r="CA926" s="111" t="s">
        <v>104</v>
      </c>
      <c r="CC926" s="103">
        <v>22.817388424225012</v>
      </c>
      <c r="CD926" s="103">
        <v>23.713005222247943</v>
      </c>
      <c r="CE926" s="103">
        <v>0.89561679802293592</v>
      </c>
      <c r="CF926" s="104">
        <v>969.1555066771258</v>
      </c>
      <c r="CG926" s="104">
        <v>3653.0534319290837</v>
      </c>
      <c r="CH926" s="104">
        <v>2683.8979252519548</v>
      </c>
    </row>
    <row r="927" spans="2:86" x14ac:dyDescent="0.2">
      <c r="B927" s="105">
        <v>922</v>
      </c>
      <c r="C927" s="109">
        <v>20.307987618361167</v>
      </c>
      <c r="D927" s="109">
        <v>3</v>
      </c>
      <c r="E927" s="109">
        <v>5.645183698016905</v>
      </c>
      <c r="F927" s="110">
        <v>149.70704349223683</v>
      </c>
      <c r="G927" s="109">
        <v>22.953171316378072</v>
      </c>
      <c r="H927" s="109">
        <v>22.953171316378072</v>
      </c>
      <c r="I927" s="109">
        <v>0</v>
      </c>
      <c r="J927" s="110">
        <v>838.30218298357897</v>
      </c>
      <c r="K927" s="110">
        <v>4281.5708369480526</v>
      </c>
      <c r="L927" s="110">
        <v>3443.2686539644737</v>
      </c>
      <c r="M927" s="111" t="s">
        <v>104</v>
      </c>
      <c r="O927" s="103">
        <v>21.808126473740042</v>
      </c>
      <c r="P927" s="103">
        <v>22.237733572713633</v>
      </c>
      <c r="Q927" s="103">
        <v>0.42960709897359411</v>
      </c>
      <c r="R927" s="104">
        <v>881.42208857352284</v>
      </c>
      <c r="S927" s="104">
        <v>4023.6189474857897</v>
      </c>
      <c r="T927" s="104">
        <v>3142.1968589122716</v>
      </c>
      <c r="X927" s="105">
        <v>922</v>
      </c>
      <c r="Y927" s="109">
        <v>22.157114274051519</v>
      </c>
      <c r="Z927" s="109">
        <v>4</v>
      </c>
      <c r="AA927" s="109">
        <v>2.5890967471546888</v>
      </c>
      <c r="AB927" s="110">
        <v>123.36920856650863</v>
      </c>
      <c r="AC927" s="109">
        <v>20.746211021206207</v>
      </c>
      <c r="AD927" s="109">
        <v>20.746211021206207</v>
      </c>
      <c r="AE927" s="109">
        <v>0</v>
      </c>
      <c r="AF927" s="110">
        <v>745.75553920269488</v>
      </c>
      <c r="AG927" s="110">
        <v>4014.3179838171172</v>
      </c>
      <c r="AH927" s="110">
        <v>3268.5624446144225</v>
      </c>
      <c r="AI927" s="111" t="s">
        <v>104</v>
      </c>
      <c r="AK927" s="103">
        <v>21.580445917138647</v>
      </c>
      <c r="AL927" s="103">
        <v>21.94827183517247</v>
      </c>
      <c r="AM927" s="103">
        <v>0.36782591803380932</v>
      </c>
      <c r="AN927" s="104">
        <v>864.65416451653573</v>
      </c>
      <c r="AO927" s="104">
        <v>4020.9119353669548</v>
      </c>
      <c r="AP927" s="104">
        <v>3156.2577708504136</v>
      </c>
      <c r="AT927" s="105">
        <v>922</v>
      </c>
      <c r="AU927" s="109">
        <v>21.790207507713838</v>
      </c>
      <c r="AV927" s="109">
        <v>3</v>
      </c>
      <c r="AW927" s="109">
        <v>4.7364882120461242</v>
      </c>
      <c r="AX927" s="110">
        <v>139.98623177330717</v>
      </c>
      <c r="AY927" s="109">
        <v>23.526695719759964</v>
      </c>
      <c r="AZ927" s="109">
        <v>23.526695719759964</v>
      </c>
      <c r="BA927" s="109">
        <v>0</v>
      </c>
      <c r="BB927" s="110">
        <v>845.78710336610607</v>
      </c>
      <c r="BC927" s="110">
        <v>3679.0043579639946</v>
      </c>
      <c r="BD927" s="110">
        <v>2833.2172545978883</v>
      </c>
      <c r="BE927" s="111" t="s">
        <v>104</v>
      </c>
      <c r="BG927" s="103">
        <v>22.823723672150745</v>
      </c>
      <c r="BH927" s="103">
        <v>23.670193844071775</v>
      </c>
      <c r="BI927" s="103">
        <v>0.8464701719210298</v>
      </c>
      <c r="BJ927" s="104">
        <v>961.50709081964828</v>
      </c>
      <c r="BK927" s="104">
        <v>3587.8752536425682</v>
      </c>
      <c r="BL927" s="104">
        <v>2626.3681628229178</v>
      </c>
      <c r="BP927" s="105">
        <v>922</v>
      </c>
      <c r="BQ927" s="109">
        <v>25.551774763822316</v>
      </c>
      <c r="BR927" s="109">
        <v>4</v>
      </c>
      <c r="BS927" s="109">
        <v>4.6862304473037293</v>
      </c>
      <c r="BT927" s="110">
        <v>151.76908814196918</v>
      </c>
      <c r="BU927" s="109">
        <v>25</v>
      </c>
      <c r="BV927" s="109">
        <v>26.238005211126044</v>
      </c>
      <c r="BW927" s="109">
        <v>1.238005211126044</v>
      </c>
      <c r="BX927" s="110">
        <v>1087.4698698108757</v>
      </c>
      <c r="BY927" s="110">
        <v>4030</v>
      </c>
      <c r="BZ927" s="110">
        <v>2942.5301301891241</v>
      </c>
      <c r="CA927" s="111" t="s">
        <v>105</v>
      </c>
      <c r="CC927" s="103">
        <v>22.819755681899387</v>
      </c>
      <c r="CD927" s="103">
        <v>23.715743833949546</v>
      </c>
      <c r="CE927" s="103">
        <v>0.8959881520501628</v>
      </c>
      <c r="CF927" s="104">
        <v>969.2838302813924</v>
      </c>
      <c r="CG927" s="104">
        <v>3653.4622676862105</v>
      </c>
      <c r="CH927" s="104">
        <v>2684.1784374048148</v>
      </c>
    </row>
    <row r="928" spans="2:86" x14ac:dyDescent="0.2">
      <c r="B928" s="105">
        <v>923</v>
      </c>
      <c r="C928" s="109">
        <v>23.773476544196722</v>
      </c>
      <c r="D928" s="109">
        <v>1</v>
      </c>
      <c r="E928" s="109">
        <v>3.2946157672672944</v>
      </c>
      <c r="F928" s="110">
        <v>163.9763347237747</v>
      </c>
      <c r="G928" s="109">
        <v>25</v>
      </c>
      <c r="H928" s="109">
        <v>26.068092311464017</v>
      </c>
      <c r="I928" s="109">
        <v>1.0680923114640173</v>
      </c>
      <c r="J928" s="110">
        <v>1106.2329507872978</v>
      </c>
      <c r="K928" s="110">
        <v>4550</v>
      </c>
      <c r="L928" s="110">
        <v>3443.7670492127022</v>
      </c>
      <c r="M928" s="111" t="s">
        <v>105</v>
      </c>
      <c r="O928" s="103">
        <v>21.811584624906089</v>
      </c>
      <c r="P928" s="103">
        <v>22.241883473839039</v>
      </c>
      <c r="Q928" s="103">
        <v>0.43029884893295534</v>
      </c>
      <c r="R928" s="104">
        <v>881.66565397137094</v>
      </c>
      <c r="S928" s="104">
        <v>4024.1892411504855</v>
      </c>
      <c r="T928" s="104">
        <v>3142.5235871791192</v>
      </c>
      <c r="X928" s="105">
        <v>923</v>
      </c>
      <c r="Y928" s="109">
        <v>23.69744684578211</v>
      </c>
      <c r="Z928" s="109">
        <v>5</v>
      </c>
      <c r="AA928" s="109">
        <v>2.9583124139776209</v>
      </c>
      <c r="AB928" s="110">
        <v>134.85552846480437</v>
      </c>
      <c r="AC928" s="109">
        <v>21.65575925975973</v>
      </c>
      <c r="AD928" s="109">
        <v>21.65575925975973</v>
      </c>
      <c r="AE928" s="109">
        <v>0</v>
      </c>
      <c r="AF928" s="110">
        <v>784.52830625759623</v>
      </c>
      <c r="AG928" s="110">
        <v>4248.0366667567514</v>
      </c>
      <c r="AH928" s="110">
        <v>3463.5083604991551</v>
      </c>
      <c r="AI928" s="111" t="s">
        <v>104</v>
      </c>
      <c r="AK928" s="103">
        <v>21.580527513392841</v>
      </c>
      <c r="AL928" s="103">
        <v>21.947954920139519</v>
      </c>
      <c r="AM928" s="103">
        <v>0.36742740674666546</v>
      </c>
      <c r="AN928" s="104">
        <v>864.56735426923456</v>
      </c>
      <c r="AO928" s="104">
        <v>4021.158007665319</v>
      </c>
      <c r="AP928" s="104">
        <v>3156.5906533960783</v>
      </c>
      <c r="AT928" s="105">
        <v>923</v>
      </c>
      <c r="AU928" s="109">
        <v>23.798018340947007</v>
      </c>
      <c r="AV928" s="109">
        <v>5</v>
      </c>
      <c r="AW928" s="109">
        <v>5.5844358169230759</v>
      </c>
      <c r="AX928" s="110">
        <v>175.91708731182314</v>
      </c>
      <c r="AY928" s="109">
        <v>24.382454157870082</v>
      </c>
      <c r="AZ928" s="109">
        <v>24.382454157870082</v>
      </c>
      <c r="BA928" s="109">
        <v>0</v>
      </c>
      <c r="BB928" s="110">
        <v>907.3907120479256</v>
      </c>
      <c r="BC928" s="110">
        <v>3907.3681236805123</v>
      </c>
      <c r="BD928" s="110">
        <v>2999.9774116325866</v>
      </c>
      <c r="BE928" s="111" t="s">
        <v>104</v>
      </c>
      <c r="BG928" s="103">
        <v>22.825412437574059</v>
      </c>
      <c r="BH928" s="103">
        <v>23.670965523718358</v>
      </c>
      <c r="BI928" s="103">
        <v>0.84555308614430069</v>
      </c>
      <c r="BJ928" s="104">
        <v>961.44845985673203</v>
      </c>
      <c r="BK928" s="104">
        <v>3588.2213997639528</v>
      </c>
      <c r="BL928" s="104">
        <v>2626.7729399072182</v>
      </c>
      <c r="BP928" s="105">
        <v>923</v>
      </c>
      <c r="BQ928" s="109">
        <v>26.363244410702777</v>
      </c>
      <c r="BR928" s="109">
        <v>1</v>
      </c>
      <c r="BS928" s="109">
        <v>4.4126960532781414</v>
      </c>
      <c r="BT928" s="110">
        <v>166.26237330573821</v>
      </c>
      <c r="BU928" s="109">
        <v>25</v>
      </c>
      <c r="BV928" s="109">
        <v>29.775940463980916</v>
      </c>
      <c r="BW928" s="109">
        <v>4.7759404639809162</v>
      </c>
      <c r="BX928" s="110">
        <v>1632.6534429028757</v>
      </c>
      <c r="BY928" s="110">
        <v>3820</v>
      </c>
      <c r="BZ928" s="110">
        <v>2187.3465570971243</v>
      </c>
      <c r="CA928" s="111" t="s">
        <v>105</v>
      </c>
      <c r="CC928" s="103">
        <v>22.822117810088013</v>
      </c>
      <c r="CD928" s="103">
        <v>23.72230959411209</v>
      </c>
      <c r="CE928" s="103">
        <v>0.90019178402408551</v>
      </c>
      <c r="CF928" s="104">
        <v>970.00254058759117</v>
      </c>
      <c r="CG928" s="104">
        <v>3653.6426985987932</v>
      </c>
      <c r="CH928" s="104">
        <v>2683.6401580111988</v>
      </c>
    </row>
    <row r="929" spans="2:86" x14ac:dyDescent="0.2">
      <c r="B929" s="105">
        <v>924</v>
      </c>
      <c r="C929" s="109">
        <v>22.531483648906711</v>
      </c>
      <c r="D929" s="109">
        <v>3</v>
      </c>
      <c r="E929" s="109">
        <v>4.6501136641594929</v>
      </c>
      <c r="F929" s="110">
        <v>111.03852799464643</v>
      </c>
      <c r="G929" s="109">
        <v>24.181597313066206</v>
      </c>
      <c r="H929" s="109">
        <v>24.181597313066206</v>
      </c>
      <c r="I929" s="109">
        <v>0</v>
      </c>
      <c r="J929" s="110">
        <v>836.48644738663256</v>
      </c>
      <c r="K929" s="110">
        <v>4502.6875163519171</v>
      </c>
      <c r="L929" s="110">
        <v>3666.2010689652843</v>
      </c>
      <c r="M929" s="111" t="s">
        <v>104</v>
      </c>
      <c r="O929" s="103">
        <v>21.814149573702796</v>
      </c>
      <c r="P929" s="103">
        <v>22.243982731240799</v>
      </c>
      <c r="Q929" s="103">
        <v>0.42983315753800627</v>
      </c>
      <c r="R929" s="104">
        <v>881.61675872614944</v>
      </c>
      <c r="S929" s="104">
        <v>4024.7070964266773</v>
      </c>
      <c r="T929" s="104">
        <v>3143.0903377005325</v>
      </c>
      <c r="X929" s="105">
        <v>924</v>
      </c>
      <c r="Y929" s="109">
        <v>18.204511000779519</v>
      </c>
      <c r="Z929" s="109">
        <v>2</v>
      </c>
      <c r="AA929" s="109">
        <v>5.9731864093973677</v>
      </c>
      <c r="AB929" s="110">
        <v>160.20983747490232</v>
      </c>
      <c r="AC929" s="109">
        <v>22.177697410176886</v>
      </c>
      <c r="AD929" s="109">
        <v>22.177697410176886</v>
      </c>
      <c r="AE929" s="109">
        <v>0</v>
      </c>
      <c r="AF929" s="110">
        <v>825.54075978020887</v>
      </c>
      <c r="AG929" s="110">
        <v>4131.9855338318393</v>
      </c>
      <c r="AH929" s="110">
        <v>3306.4447740516307</v>
      </c>
      <c r="AI929" s="111" t="s">
        <v>104</v>
      </c>
      <c r="AK929" s="103">
        <v>21.581173801159924</v>
      </c>
      <c r="AL929" s="103">
        <v>21.948203559198003</v>
      </c>
      <c r="AM929" s="103">
        <v>0.36702975803806515</v>
      </c>
      <c r="AN929" s="104">
        <v>864.52511769511227</v>
      </c>
      <c r="AO929" s="104">
        <v>4021.2779508754556</v>
      </c>
      <c r="AP929" s="104">
        <v>3156.7528331803378</v>
      </c>
      <c r="AT929" s="105">
        <v>924</v>
      </c>
      <c r="AU929" s="109">
        <v>25.595091262673645</v>
      </c>
      <c r="AV929" s="109">
        <v>3</v>
      </c>
      <c r="AW929" s="109">
        <v>6.113469465301967</v>
      </c>
      <c r="AX929" s="110">
        <v>180.31713301298723</v>
      </c>
      <c r="AY929" s="109">
        <v>25</v>
      </c>
      <c r="AZ929" s="109">
        <v>28.708560727975613</v>
      </c>
      <c r="BA929" s="109">
        <v>3.7085607279756125</v>
      </c>
      <c r="BB929" s="110">
        <v>1486.601242209329</v>
      </c>
      <c r="BC929" s="110">
        <v>3900</v>
      </c>
      <c r="BD929" s="110">
        <v>2413.398757790671</v>
      </c>
      <c r="BE929" s="111" t="s">
        <v>105</v>
      </c>
      <c r="BG929" s="103">
        <v>22.827765887316943</v>
      </c>
      <c r="BH929" s="103">
        <v>23.676417466580109</v>
      </c>
      <c r="BI929" s="103">
        <v>0.8486515792631657</v>
      </c>
      <c r="BJ929" s="104">
        <v>962.0168070237803</v>
      </c>
      <c r="BK929" s="104">
        <v>3588.5588224914809</v>
      </c>
      <c r="BL929" s="104">
        <v>2626.5420154676985</v>
      </c>
      <c r="BP929" s="105">
        <v>924</v>
      </c>
      <c r="BQ929" s="109">
        <v>20.946139892758136</v>
      </c>
      <c r="BR929" s="109">
        <v>4</v>
      </c>
      <c r="BS929" s="109">
        <v>3.6274543099774861</v>
      </c>
      <c r="BT929" s="110">
        <v>140.97089353539567</v>
      </c>
      <c r="BU929" s="109">
        <v>20.573594202735624</v>
      </c>
      <c r="BV929" s="109">
        <v>20.573594202735624</v>
      </c>
      <c r="BW929" s="109">
        <v>0</v>
      </c>
      <c r="BX929" s="110">
        <v>758.17871961746437</v>
      </c>
      <c r="BY929" s="110">
        <v>3366.0391304103437</v>
      </c>
      <c r="BZ929" s="110">
        <v>2607.8604107928795</v>
      </c>
      <c r="CA929" s="111" t="s">
        <v>104</v>
      </c>
      <c r="CC929" s="103">
        <v>22.819684342980487</v>
      </c>
      <c r="CD929" s="103">
        <v>23.718901893472072</v>
      </c>
      <c r="CE929" s="103">
        <v>0.89921755049159191</v>
      </c>
      <c r="CF929" s="104">
        <v>969.7732940280996</v>
      </c>
      <c r="CG929" s="104">
        <v>3653.3314393258615</v>
      </c>
      <c r="CH929" s="104">
        <v>2683.558145297759</v>
      </c>
    </row>
    <row r="930" spans="2:86" x14ac:dyDescent="0.2">
      <c r="B930" s="105">
        <v>925</v>
      </c>
      <c r="C930" s="109">
        <v>19.425438638632802</v>
      </c>
      <c r="D930" s="109">
        <v>0</v>
      </c>
      <c r="E930" s="109">
        <v>2.8551395193081346</v>
      </c>
      <c r="F930" s="110">
        <v>127.95441920130831</v>
      </c>
      <c r="G930" s="109">
        <v>22.280578157940937</v>
      </c>
      <c r="H930" s="109">
        <v>22.280578157940937</v>
      </c>
      <c r="I930" s="109">
        <v>0</v>
      </c>
      <c r="J930" s="110">
        <v>796.37176393953644</v>
      </c>
      <c r="K930" s="110">
        <v>4010.5040684293685</v>
      </c>
      <c r="L930" s="110">
        <v>3214.1323044898322</v>
      </c>
      <c r="M930" s="111" t="s">
        <v>104</v>
      </c>
      <c r="O930" s="103">
        <v>21.814653820820894</v>
      </c>
      <c r="P930" s="103">
        <v>22.244022293864258</v>
      </c>
      <c r="Q930" s="103">
        <v>0.42936847304337056</v>
      </c>
      <c r="R930" s="104">
        <v>881.52460197502876</v>
      </c>
      <c r="S930" s="104">
        <v>4024.6917418018156</v>
      </c>
      <c r="T930" s="104">
        <v>3143.1671398267908</v>
      </c>
      <c r="X930" s="105">
        <v>925</v>
      </c>
      <c r="Y930" s="109">
        <v>19.532635338433057</v>
      </c>
      <c r="Z930" s="109">
        <v>1</v>
      </c>
      <c r="AA930" s="109">
        <v>5.8450107096599027</v>
      </c>
      <c r="AB930" s="110">
        <v>152.37745397171119</v>
      </c>
      <c r="AC930" s="109">
        <v>24.377646048092959</v>
      </c>
      <c r="AD930" s="109">
        <v>24.377646048092959</v>
      </c>
      <c r="AE930" s="109">
        <v>0</v>
      </c>
      <c r="AF930" s="110">
        <v>883.70683541449989</v>
      </c>
      <c r="AG930" s="110">
        <v>4457.9762886567323</v>
      </c>
      <c r="AH930" s="110">
        <v>3574.2694532422324</v>
      </c>
      <c r="AI930" s="111" t="s">
        <v>104</v>
      </c>
      <c r="AK930" s="103">
        <v>21.584197014399848</v>
      </c>
      <c r="AL930" s="103">
        <v>21.950829983510321</v>
      </c>
      <c r="AM930" s="103">
        <v>0.36663296911045645</v>
      </c>
      <c r="AN930" s="104">
        <v>864.54585468724133</v>
      </c>
      <c r="AO930" s="104">
        <v>4021.7500571865703</v>
      </c>
      <c r="AP930" s="104">
        <v>3157.2042024993239</v>
      </c>
      <c r="AT930" s="105">
        <v>925</v>
      </c>
      <c r="AU930" s="109">
        <v>16.822545851139076</v>
      </c>
      <c r="AV930" s="109">
        <v>3</v>
      </c>
      <c r="AW930" s="109">
        <v>5.4985676289821779</v>
      </c>
      <c r="AX930" s="110">
        <v>177.29239634859434</v>
      </c>
      <c r="AY930" s="109">
        <v>19.321113480121255</v>
      </c>
      <c r="AZ930" s="109">
        <v>19.321113480121255</v>
      </c>
      <c r="BA930" s="109">
        <v>0</v>
      </c>
      <c r="BB930" s="110">
        <v>756.92580075223202</v>
      </c>
      <c r="BC930" s="110">
        <v>3048.1670220181882</v>
      </c>
      <c r="BD930" s="110">
        <v>2291.241221265956</v>
      </c>
      <c r="BE930" s="111" t="s">
        <v>104</v>
      </c>
      <c r="BG930" s="103">
        <v>22.823974911741598</v>
      </c>
      <c r="BH930" s="103">
        <v>23.671709029837992</v>
      </c>
      <c r="BI930" s="103">
        <v>0.84773411809639476</v>
      </c>
      <c r="BJ930" s="104">
        <v>961.79508701700024</v>
      </c>
      <c r="BK930" s="104">
        <v>3587.974615139618</v>
      </c>
      <c r="BL930" s="104">
        <v>2626.1795281226155</v>
      </c>
      <c r="BP930" s="105">
        <v>925</v>
      </c>
      <c r="BQ930" s="109">
        <v>18.543294131098399</v>
      </c>
      <c r="BR930" s="109">
        <v>3</v>
      </c>
      <c r="BS930" s="109">
        <v>4.2803552548606909</v>
      </c>
      <c r="BT930" s="110">
        <v>149.48027040562039</v>
      </c>
      <c r="BU930" s="109">
        <v>19.82364938595909</v>
      </c>
      <c r="BV930" s="109">
        <v>19.82364938595909</v>
      </c>
      <c r="BW930" s="109">
        <v>0</v>
      </c>
      <c r="BX930" s="110">
        <v>744.18975198439307</v>
      </c>
      <c r="BY930" s="110">
        <v>3183.5474078938637</v>
      </c>
      <c r="BZ930" s="110">
        <v>2439.3576559094709</v>
      </c>
      <c r="CA930" s="111" t="s">
        <v>104</v>
      </c>
      <c r="CC930" s="103">
        <v>22.816445386270196</v>
      </c>
      <c r="CD930" s="103">
        <v>23.714690809680167</v>
      </c>
      <c r="CE930" s="103">
        <v>0.89824542340997937</v>
      </c>
      <c r="CF930" s="104">
        <v>969.52941992859292</v>
      </c>
      <c r="CG930" s="104">
        <v>3652.8235646972867</v>
      </c>
      <c r="CH930" s="104">
        <v>2683.2941447686903</v>
      </c>
    </row>
    <row r="931" spans="2:86" x14ac:dyDescent="0.2">
      <c r="B931" s="105">
        <v>926</v>
      </c>
      <c r="C931" s="109">
        <v>16.487726623546035</v>
      </c>
      <c r="D931" s="109">
        <v>1</v>
      </c>
      <c r="E931" s="109">
        <v>5.2302240951898957</v>
      </c>
      <c r="F931" s="110">
        <v>167.49971766790847</v>
      </c>
      <c r="G931" s="109">
        <v>20.717950718735931</v>
      </c>
      <c r="H931" s="109">
        <v>20.717950718735931</v>
      </c>
      <c r="I931" s="109">
        <v>0</v>
      </c>
      <c r="J931" s="110">
        <v>789.0382392299864</v>
      </c>
      <c r="K931" s="110">
        <v>3779.2311293724674</v>
      </c>
      <c r="L931" s="110">
        <v>2990.1928901424808</v>
      </c>
      <c r="M931" s="111" t="s">
        <v>104</v>
      </c>
      <c r="O931" s="103">
        <v>21.813469476218209</v>
      </c>
      <c r="P931" s="103">
        <v>22.242374268405158</v>
      </c>
      <c r="Q931" s="103">
        <v>0.42890479218695227</v>
      </c>
      <c r="R931" s="104">
        <v>881.42472469344659</v>
      </c>
      <c r="S931" s="104">
        <v>4024.4266655464921</v>
      </c>
      <c r="T931" s="104">
        <v>3143.0019408530497</v>
      </c>
      <c r="X931" s="105">
        <v>926</v>
      </c>
      <c r="Y931" s="109">
        <v>19.021600899432059</v>
      </c>
      <c r="Z931" s="109">
        <v>1</v>
      </c>
      <c r="AA931" s="109">
        <v>3.1128162155111743</v>
      </c>
      <c r="AB931" s="110">
        <v>162.82319125235767</v>
      </c>
      <c r="AC931" s="109">
        <v>21.134417114943233</v>
      </c>
      <c r="AD931" s="109">
        <v>21.134417114943233</v>
      </c>
      <c r="AE931" s="109">
        <v>0</v>
      </c>
      <c r="AF931" s="110">
        <v>796.85570470065466</v>
      </c>
      <c r="AG931" s="110">
        <v>3874.1950806897821</v>
      </c>
      <c r="AH931" s="110">
        <v>3077.3393759891273</v>
      </c>
      <c r="AI931" s="111" t="s">
        <v>104</v>
      </c>
      <c r="AK931" s="103">
        <v>21.58371129096631</v>
      </c>
      <c r="AL931" s="103">
        <v>21.949948328144696</v>
      </c>
      <c r="AM931" s="103">
        <v>0.36623703717837169</v>
      </c>
      <c r="AN931" s="104">
        <v>864.47275517321691</v>
      </c>
      <c r="AO931" s="104">
        <v>4021.5907105596839</v>
      </c>
      <c r="AP931" s="104">
        <v>3157.1179553864617</v>
      </c>
      <c r="AT931" s="105">
        <v>926</v>
      </c>
      <c r="AU931" s="109">
        <v>20.315805424200001</v>
      </c>
      <c r="AV931" s="109">
        <v>5</v>
      </c>
      <c r="AW931" s="109">
        <v>4.0194755673186924</v>
      </c>
      <c r="AX931" s="110">
        <v>131.94124752290077</v>
      </c>
      <c r="AY931" s="109">
        <v>19.335280991518694</v>
      </c>
      <c r="AZ931" s="109">
        <v>19.335280991518694</v>
      </c>
      <c r="BA931" s="109">
        <v>0</v>
      </c>
      <c r="BB931" s="110">
        <v>711.9996772684616</v>
      </c>
      <c r="BC931" s="110">
        <v>3150.292148727804</v>
      </c>
      <c r="BD931" s="110">
        <v>2438.2924714593423</v>
      </c>
      <c r="BE931" s="111" t="s">
        <v>104</v>
      </c>
      <c r="BG931" s="103">
        <v>22.820207423706801</v>
      </c>
      <c r="BH931" s="103">
        <v>23.667026062194019</v>
      </c>
      <c r="BI931" s="103">
        <v>0.84681863848721939</v>
      </c>
      <c r="BJ931" s="104">
        <v>961.52532955506877</v>
      </c>
      <c r="BK931" s="104">
        <v>3587.5019558886333</v>
      </c>
      <c r="BL931" s="104">
        <v>2625.9766263335619</v>
      </c>
      <c r="BP931" s="105">
        <v>926</v>
      </c>
      <c r="BQ931" s="109">
        <v>21.177887395626328</v>
      </c>
      <c r="BR931" s="109">
        <v>2</v>
      </c>
      <c r="BS931" s="109">
        <v>4.8864276853203528</v>
      </c>
      <c r="BT931" s="110">
        <v>175.35298493377314</v>
      </c>
      <c r="BU931" s="109">
        <v>24.064315080946681</v>
      </c>
      <c r="BV931" s="109">
        <v>24.064315080946681</v>
      </c>
      <c r="BW931" s="109">
        <v>0</v>
      </c>
      <c r="BX931" s="110">
        <v>897.2824373621736</v>
      </c>
      <c r="BY931" s="110">
        <v>3749.6472621420021</v>
      </c>
      <c r="BZ931" s="110">
        <v>2852.3648247798283</v>
      </c>
      <c r="CA931" s="111" t="s">
        <v>104</v>
      </c>
      <c r="CC931" s="103">
        <v>22.817792977733131</v>
      </c>
      <c r="CD931" s="103">
        <v>23.715068373688016</v>
      </c>
      <c r="CE931" s="103">
        <v>0.89727539595489303</v>
      </c>
      <c r="CF931" s="104">
        <v>969.4513994290611</v>
      </c>
      <c r="CG931" s="104">
        <v>3652.9281259256286</v>
      </c>
      <c r="CH931" s="104">
        <v>2683.476726496564</v>
      </c>
    </row>
    <row r="932" spans="2:86" x14ac:dyDescent="0.2">
      <c r="B932" s="105">
        <v>927</v>
      </c>
      <c r="C932" s="109">
        <v>21.432869466962103</v>
      </c>
      <c r="D932" s="109">
        <v>4</v>
      </c>
      <c r="E932" s="109">
        <v>2.0027184397334334</v>
      </c>
      <c r="F932" s="110">
        <v>111.68813624998155</v>
      </c>
      <c r="G932" s="109">
        <v>19.435587906695538</v>
      </c>
      <c r="H932" s="109">
        <v>19.435587906695538</v>
      </c>
      <c r="I932" s="109">
        <v>0</v>
      </c>
      <c r="J932" s="110">
        <v>694.75577345084764</v>
      </c>
      <c r="K932" s="110">
        <v>3698.4058232051971</v>
      </c>
      <c r="L932" s="110">
        <v>3003.6500497543493</v>
      </c>
      <c r="M932" s="111" t="s">
        <v>104</v>
      </c>
      <c r="O932" s="103">
        <v>21.81090433968151</v>
      </c>
      <c r="P932" s="103">
        <v>22.239346451402234</v>
      </c>
      <c r="Q932" s="103">
        <v>0.42844211172073116</v>
      </c>
      <c r="R932" s="104">
        <v>881.22335581400466</v>
      </c>
      <c r="S932" s="104">
        <v>4024.0749710024347</v>
      </c>
      <c r="T932" s="104">
        <v>3142.8516151884342</v>
      </c>
      <c r="X932" s="105">
        <v>927</v>
      </c>
      <c r="Y932" s="109">
        <v>19.443117625269569</v>
      </c>
      <c r="Z932" s="109">
        <v>2</v>
      </c>
      <c r="AA932" s="109">
        <v>5.8427472558935509</v>
      </c>
      <c r="AB932" s="110">
        <v>130.54691357727631</v>
      </c>
      <c r="AC932" s="109">
        <v>23.285864881163121</v>
      </c>
      <c r="AD932" s="109">
        <v>23.285864881163121</v>
      </c>
      <c r="AE932" s="109">
        <v>0</v>
      </c>
      <c r="AF932" s="110">
        <v>829.12286001217001</v>
      </c>
      <c r="AG932" s="110">
        <v>4331.4556786093617</v>
      </c>
      <c r="AH932" s="110">
        <v>3502.3328185971918</v>
      </c>
      <c r="AI932" s="111" t="s">
        <v>104</v>
      </c>
      <c r="AK932" s="103">
        <v>21.585547486856491</v>
      </c>
      <c r="AL932" s="103">
        <v>21.951389446324868</v>
      </c>
      <c r="AM932" s="103">
        <v>0.36584195946836268</v>
      </c>
      <c r="AN932" s="104">
        <v>864.43462152147913</v>
      </c>
      <c r="AO932" s="104">
        <v>4021.9249769761341</v>
      </c>
      <c r="AP932" s="104">
        <v>3157.4903554546499</v>
      </c>
      <c r="AT932" s="105">
        <v>927</v>
      </c>
      <c r="AU932" s="109">
        <v>17.729078338032394</v>
      </c>
      <c r="AV932" s="109">
        <v>2</v>
      </c>
      <c r="AW932" s="109">
        <v>5.849132377002471</v>
      </c>
      <c r="AX932" s="110">
        <v>112.69779060478162</v>
      </c>
      <c r="AY932" s="109">
        <v>21.578210715034864</v>
      </c>
      <c r="AZ932" s="109">
        <v>21.578210715034864</v>
      </c>
      <c r="BA932" s="109">
        <v>0</v>
      </c>
      <c r="BB932" s="110">
        <v>760.04411205582755</v>
      </c>
      <c r="BC932" s="110">
        <v>3336.7316072552294</v>
      </c>
      <c r="BD932" s="110">
        <v>2576.6874951994018</v>
      </c>
      <c r="BE932" s="111" t="s">
        <v>104</v>
      </c>
      <c r="BG932" s="103">
        <v>22.818867621432073</v>
      </c>
      <c r="BH932" s="103">
        <v>23.664772755454901</v>
      </c>
      <c r="BI932" s="103">
        <v>0.84590513402283185</v>
      </c>
      <c r="BJ932" s="104">
        <v>961.30798196337594</v>
      </c>
      <c r="BK932" s="104">
        <v>3587.2314377131925</v>
      </c>
      <c r="BL932" s="104">
        <v>2625.9234557498144</v>
      </c>
      <c r="BP932" s="105">
        <v>927</v>
      </c>
      <c r="BQ932" s="109">
        <v>26.031021629831361</v>
      </c>
      <c r="BR932" s="109">
        <v>7</v>
      </c>
      <c r="BS932" s="109">
        <v>6.4634682084160087</v>
      </c>
      <c r="BT932" s="110">
        <v>168.59336942541924</v>
      </c>
      <c r="BU932" s="109">
        <v>25</v>
      </c>
      <c r="BV932" s="109">
        <v>25.494489838247368</v>
      </c>
      <c r="BW932" s="109">
        <v>0.49448983824736814</v>
      </c>
      <c r="BX932" s="110">
        <v>992.76684516252453</v>
      </c>
      <c r="BY932" s="110">
        <v>4240</v>
      </c>
      <c r="BZ932" s="110">
        <v>3247.2331548374755</v>
      </c>
      <c r="CA932" s="111" t="s">
        <v>105</v>
      </c>
      <c r="CC932" s="103">
        <v>22.820147030615836</v>
      </c>
      <c r="CD932" s="103">
        <v>23.716987922193475</v>
      </c>
      <c r="CE932" s="103">
        <v>0.89684089157764646</v>
      </c>
      <c r="CF932" s="104">
        <v>969.47655093470667</v>
      </c>
      <c r="CG932" s="104">
        <v>3653.5614289181576</v>
      </c>
      <c r="CH932" s="104">
        <v>2684.0848779834473</v>
      </c>
    </row>
    <row r="933" spans="2:86" x14ac:dyDescent="0.2">
      <c r="B933" s="105">
        <v>928</v>
      </c>
      <c r="C933" s="109">
        <v>20.559287280002149</v>
      </c>
      <c r="D933" s="109">
        <v>3</v>
      </c>
      <c r="E933" s="109">
        <v>4.8483552612654686</v>
      </c>
      <c r="F933" s="110">
        <v>155.77859025587986</v>
      </c>
      <c r="G933" s="109">
        <v>22.407642541267617</v>
      </c>
      <c r="H933" s="109">
        <v>22.407642541267617</v>
      </c>
      <c r="I933" s="109">
        <v>0</v>
      </c>
      <c r="J933" s="110">
        <v>828.00786649390841</v>
      </c>
      <c r="K933" s="110">
        <v>4183.3756574281706</v>
      </c>
      <c r="L933" s="110">
        <v>3355.3677909342623</v>
      </c>
      <c r="M933" s="111" t="s">
        <v>104</v>
      </c>
      <c r="O933" s="103">
        <v>21.811547376536666</v>
      </c>
      <c r="P933" s="103">
        <v>22.23952780494735</v>
      </c>
      <c r="Q933" s="103">
        <v>0.42798042841068729</v>
      </c>
      <c r="R933" s="104">
        <v>881.16601153672013</v>
      </c>
      <c r="S933" s="104">
        <v>4024.2466312248762</v>
      </c>
      <c r="T933" s="104">
        <v>3143.0806196881604</v>
      </c>
      <c r="X933" s="105">
        <v>928</v>
      </c>
      <c r="Y933" s="109">
        <v>21.493113328580666</v>
      </c>
      <c r="Z933" s="109">
        <v>3</v>
      </c>
      <c r="AA933" s="109">
        <v>3.8249495923050918</v>
      </c>
      <c r="AB933" s="110">
        <v>119.04860618567979</v>
      </c>
      <c r="AC933" s="109">
        <v>22.318062920885758</v>
      </c>
      <c r="AD933" s="109">
        <v>22.318062920885758</v>
      </c>
      <c r="AE933" s="109">
        <v>0</v>
      </c>
      <c r="AF933" s="110">
        <v>788.59049381225248</v>
      </c>
      <c r="AG933" s="110">
        <v>4227.2513257594364</v>
      </c>
      <c r="AH933" s="110">
        <v>3438.6608319471839</v>
      </c>
      <c r="AI933" s="111" t="s">
        <v>104</v>
      </c>
      <c r="AK933" s="103">
        <v>21.58633683538454</v>
      </c>
      <c r="AL933" s="103">
        <v>21.95178456860349</v>
      </c>
      <c r="AM933" s="103">
        <v>0.36544773321893553</v>
      </c>
      <c r="AN933" s="104">
        <v>864.35289293558549</v>
      </c>
      <c r="AO933" s="104">
        <v>4022.1462338174956</v>
      </c>
      <c r="AP933" s="104">
        <v>3157.7933408819049</v>
      </c>
      <c r="AT933" s="105">
        <v>928</v>
      </c>
      <c r="AU933" s="109">
        <v>23.456858988813678</v>
      </c>
      <c r="AV933" s="109">
        <v>5</v>
      </c>
      <c r="AW933" s="109">
        <v>5.0406920267361137</v>
      </c>
      <c r="AX933" s="110">
        <v>130.92462099534202</v>
      </c>
      <c r="AY933" s="109">
        <v>23.497551015549792</v>
      </c>
      <c r="AZ933" s="109">
        <v>23.497551015549792</v>
      </c>
      <c r="BA933" s="109">
        <v>0</v>
      </c>
      <c r="BB933" s="110">
        <v>835.8511514618358</v>
      </c>
      <c r="BC933" s="110">
        <v>3774.6326523324688</v>
      </c>
      <c r="BD933" s="110">
        <v>2938.781500870633</v>
      </c>
      <c r="BE933" s="111" t="s">
        <v>104</v>
      </c>
      <c r="BG933" s="103">
        <v>22.819598961296421</v>
      </c>
      <c r="BH933" s="103">
        <v>23.664592559614487</v>
      </c>
      <c r="BI933" s="103">
        <v>0.84499359831806586</v>
      </c>
      <c r="BJ933" s="104">
        <v>961.17279141326651</v>
      </c>
      <c r="BK933" s="104">
        <v>3587.4333786772222</v>
      </c>
      <c r="BL933" s="104">
        <v>2626.2605872639533</v>
      </c>
      <c r="BP933" s="105">
        <v>928</v>
      </c>
      <c r="BQ933" s="109">
        <v>20.018660738688787</v>
      </c>
      <c r="BR933" s="109">
        <v>4</v>
      </c>
      <c r="BS933" s="109">
        <v>6.6506012282272735</v>
      </c>
      <c r="BT933" s="110">
        <v>120.07064185198149</v>
      </c>
      <c r="BU933" s="109">
        <v>22.669261966916061</v>
      </c>
      <c r="BV933" s="109">
        <v>22.669261966916061</v>
      </c>
      <c r="BW933" s="109">
        <v>0</v>
      </c>
      <c r="BX933" s="110">
        <v>800.1485008594633</v>
      </c>
      <c r="BY933" s="110">
        <v>3680.3892950374093</v>
      </c>
      <c r="BZ933" s="110">
        <v>2880.2407941779461</v>
      </c>
      <c r="CA933" s="111" t="s">
        <v>104</v>
      </c>
      <c r="CC933" s="103">
        <v>22.819984438952364</v>
      </c>
      <c r="CD933" s="103">
        <v>23.715858907155461</v>
      </c>
      <c r="CE933" s="103">
        <v>0.89587446820310157</v>
      </c>
      <c r="CF933" s="104">
        <v>969.29408536350491</v>
      </c>
      <c r="CG933" s="104">
        <v>3653.590338256648</v>
      </c>
      <c r="CH933" s="104">
        <v>2684.2962528931398</v>
      </c>
    </row>
    <row r="934" spans="2:86" x14ac:dyDescent="0.2">
      <c r="B934" s="105">
        <v>929</v>
      </c>
      <c r="C934" s="109">
        <v>23.818452412435068</v>
      </c>
      <c r="D934" s="109">
        <v>3</v>
      </c>
      <c r="E934" s="109">
        <v>3.1991944494685072</v>
      </c>
      <c r="F934" s="110">
        <v>171.30383440758462</v>
      </c>
      <c r="G934" s="109">
        <v>24.017646861903575</v>
      </c>
      <c r="H934" s="109">
        <v>24.017646861903575</v>
      </c>
      <c r="I934" s="109">
        <v>0</v>
      </c>
      <c r="J934" s="110">
        <v>891.83324026469188</v>
      </c>
      <c r="K934" s="110">
        <v>4473.1764351426436</v>
      </c>
      <c r="L934" s="110">
        <v>3581.3431948779516</v>
      </c>
      <c r="M934" s="111" t="s">
        <v>104</v>
      </c>
      <c r="O934" s="103">
        <v>21.813922079965479</v>
      </c>
      <c r="P934" s="103">
        <v>22.241441819002198</v>
      </c>
      <c r="Q934" s="103">
        <v>0.4275197390367253</v>
      </c>
      <c r="R934" s="104">
        <v>881.17749402189554</v>
      </c>
      <c r="S934" s="104">
        <v>4024.7298710568652</v>
      </c>
      <c r="T934" s="104">
        <v>3143.5523770349737</v>
      </c>
      <c r="X934" s="105">
        <v>929</v>
      </c>
      <c r="Y934" s="109">
        <v>18.205748264188191</v>
      </c>
      <c r="Z934" s="109">
        <v>1</v>
      </c>
      <c r="AA934" s="109">
        <v>3.7394622685829244</v>
      </c>
      <c r="AB934" s="110">
        <v>129.23703375913692</v>
      </c>
      <c r="AC934" s="109">
        <v>20.945210532771114</v>
      </c>
      <c r="AD934" s="109">
        <v>20.945210532771114</v>
      </c>
      <c r="AE934" s="109">
        <v>0</v>
      </c>
      <c r="AF934" s="110">
        <v>757.59334974227033</v>
      </c>
      <c r="AG934" s="110">
        <v>3840.1378958988007</v>
      </c>
      <c r="AH934" s="110">
        <v>3082.5445461565305</v>
      </c>
      <c r="AI934" s="111" t="s">
        <v>104</v>
      </c>
      <c r="AK934" s="103">
        <v>21.585646710193355</v>
      </c>
      <c r="AL934" s="103">
        <v>21.950701065873854</v>
      </c>
      <c r="AM934" s="103">
        <v>0.36505435568048678</v>
      </c>
      <c r="AN934" s="104">
        <v>864.23797415927402</v>
      </c>
      <c r="AO934" s="104">
        <v>4021.9503152621473</v>
      </c>
      <c r="AP934" s="104">
        <v>3157.7123411028683</v>
      </c>
      <c r="AT934" s="105">
        <v>929</v>
      </c>
      <c r="AU934" s="109">
        <v>18.54528613871782</v>
      </c>
      <c r="AV934" s="109">
        <v>4</v>
      </c>
      <c r="AW934" s="109">
        <v>5.033812717441192</v>
      </c>
      <c r="AX934" s="110">
        <v>171.97742604298202</v>
      </c>
      <c r="AY934" s="109">
        <v>19.579098856159014</v>
      </c>
      <c r="AZ934" s="109">
        <v>19.579098856159014</v>
      </c>
      <c r="BA934" s="109">
        <v>0</v>
      </c>
      <c r="BB934" s="110">
        <v>759.35039172775237</v>
      </c>
      <c r="BC934" s="110">
        <v>3136.864828423852</v>
      </c>
      <c r="BD934" s="110">
        <v>2377.5144366960994</v>
      </c>
      <c r="BE934" s="111" t="s">
        <v>104</v>
      </c>
      <c r="BG934" s="103">
        <v>22.816110801872163</v>
      </c>
      <c r="BH934" s="103">
        <v>23.660194826887409</v>
      </c>
      <c r="BI934" s="103">
        <v>0.84408402501524771</v>
      </c>
      <c r="BJ934" s="104">
        <v>960.95554448141991</v>
      </c>
      <c r="BK934" s="104">
        <v>3586.9483748556363</v>
      </c>
      <c r="BL934" s="104">
        <v>2625.992830374214</v>
      </c>
      <c r="BP934" s="105">
        <v>929</v>
      </c>
      <c r="BQ934" s="109">
        <v>21.780131573817311</v>
      </c>
      <c r="BR934" s="109">
        <v>5</v>
      </c>
      <c r="BS934" s="109">
        <v>3.3857363421603521</v>
      </c>
      <c r="BT934" s="110">
        <v>174.79042115229603</v>
      </c>
      <c r="BU934" s="109">
        <v>20.165867915977664</v>
      </c>
      <c r="BV934" s="109">
        <v>20.165867915977664</v>
      </c>
      <c r="BW934" s="109">
        <v>0</v>
      </c>
      <c r="BX934" s="110">
        <v>779.76645863162594</v>
      </c>
      <c r="BY934" s="110">
        <v>3374.8801873966495</v>
      </c>
      <c r="BZ934" s="110">
        <v>2595.1137287650236</v>
      </c>
      <c r="CA934" s="111" t="s">
        <v>104</v>
      </c>
      <c r="CC934" s="103">
        <v>22.817127478217191</v>
      </c>
      <c r="CD934" s="103">
        <v>23.71203760361275</v>
      </c>
      <c r="CE934" s="103">
        <v>0.89491012539556325</v>
      </c>
      <c r="CF934" s="104">
        <v>969.0900728481854</v>
      </c>
      <c r="CG934" s="104">
        <v>3653.2903273299958</v>
      </c>
      <c r="CH934" s="104">
        <v>2684.200254481807</v>
      </c>
    </row>
    <row r="935" spans="2:86" x14ac:dyDescent="0.2">
      <c r="B935" s="105">
        <v>930</v>
      </c>
      <c r="C935" s="109">
        <v>22.033939549231494</v>
      </c>
      <c r="D935" s="109">
        <v>4</v>
      </c>
      <c r="E935" s="109">
        <v>2.8749234923241156</v>
      </c>
      <c r="F935" s="110">
        <v>164.16732601044208</v>
      </c>
      <c r="G935" s="109">
        <v>20.908863041555609</v>
      </c>
      <c r="H935" s="109">
        <v>20.908863041555609</v>
      </c>
      <c r="I935" s="109">
        <v>0</v>
      </c>
      <c r="J935" s="110">
        <v>791.4332172571103</v>
      </c>
      <c r="K935" s="110">
        <v>3963.5953474800094</v>
      </c>
      <c r="L935" s="110">
        <v>3172.1621302228991</v>
      </c>
      <c r="M935" s="111" t="s">
        <v>104</v>
      </c>
      <c r="O935" s="103">
        <v>21.81294889820375</v>
      </c>
      <c r="P935" s="103">
        <v>22.240008938596343</v>
      </c>
      <c r="Q935" s="103">
        <v>0.42706004039259976</v>
      </c>
      <c r="R935" s="104">
        <v>881.08099479956775</v>
      </c>
      <c r="S935" s="104">
        <v>4024.6641350100081</v>
      </c>
      <c r="T935" s="104">
        <v>3143.583140210445</v>
      </c>
      <c r="X935" s="105">
        <v>930</v>
      </c>
      <c r="Y935" s="109">
        <v>20.691179544573831</v>
      </c>
      <c r="Z935" s="109">
        <v>3</v>
      </c>
      <c r="AA935" s="109">
        <v>3.874462496834397</v>
      </c>
      <c r="AB935" s="110">
        <v>179.25776245385651</v>
      </c>
      <c r="AC935" s="109">
        <v>21.565642041408228</v>
      </c>
      <c r="AD935" s="109">
        <v>21.565642041408228</v>
      </c>
      <c r="AE935" s="109">
        <v>0</v>
      </c>
      <c r="AF935" s="110">
        <v>826.22702369610329</v>
      </c>
      <c r="AG935" s="110">
        <v>4091.815567453481</v>
      </c>
      <c r="AH935" s="110">
        <v>3265.5885437573779</v>
      </c>
      <c r="AI935" s="111" t="s">
        <v>104</v>
      </c>
      <c r="AK935" s="103">
        <v>21.585625199796812</v>
      </c>
      <c r="AL935" s="103">
        <v>21.950287023912065</v>
      </c>
      <c r="AM935" s="103">
        <v>0.3646618241152389</v>
      </c>
      <c r="AN935" s="104">
        <v>864.19710216952865</v>
      </c>
      <c r="AO935" s="104">
        <v>4022.0254391892349</v>
      </c>
      <c r="AP935" s="104">
        <v>3157.8283370197009</v>
      </c>
      <c r="AT935" s="105">
        <v>930</v>
      </c>
      <c r="AU935" s="109">
        <v>20.25997207118467</v>
      </c>
      <c r="AV935" s="109">
        <v>1</v>
      </c>
      <c r="AW935" s="109">
        <v>4.6639473281880521</v>
      </c>
      <c r="AX935" s="110">
        <v>175.14520443660868</v>
      </c>
      <c r="AY935" s="109">
        <v>23.923919399372721</v>
      </c>
      <c r="AZ935" s="109">
        <v>23.923919399372721</v>
      </c>
      <c r="BA935" s="109">
        <v>0</v>
      </c>
      <c r="BB935" s="110">
        <v>892.86278641779029</v>
      </c>
      <c r="BC935" s="110">
        <v>3638.5879099059084</v>
      </c>
      <c r="BD935" s="110">
        <v>2745.7251234881182</v>
      </c>
      <c r="BE935" s="111" t="s">
        <v>104</v>
      </c>
      <c r="BG935" s="103">
        <v>22.817301993912487</v>
      </c>
      <c r="BH935" s="103">
        <v>23.660478401696537</v>
      </c>
      <c r="BI935" s="103">
        <v>0.84317640778404856</v>
      </c>
      <c r="BJ935" s="104">
        <v>960.88232646199663</v>
      </c>
      <c r="BK935" s="104">
        <v>3587.0039012374104</v>
      </c>
      <c r="BL935" s="104">
        <v>2626.1215747754118</v>
      </c>
      <c r="BP935" s="105">
        <v>930</v>
      </c>
      <c r="BQ935" s="109">
        <v>27.701887072155561</v>
      </c>
      <c r="BR935" s="109">
        <v>3</v>
      </c>
      <c r="BS935" s="109">
        <v>6.1045338686239283</v>
      </c>
      <c r="BT935" s="110">
        <v>170.66038636428851</v>
      </c>
      <c r="BU935" s="109">
        <v>25</v>
      </c>
      <c r="BV935" s="109">
        <v>30.806420940779489</v>
      </c>
      <c r="BW935" s="109">
        <v>5.8064209407794891</v>
      </c>
      <c r="BX935" s="110">
        <v>1791.623527481212</v>
      </c>
      <c r="BY935" s="110">
        <v>3960</v>
      </c>
      <c r="BZ935" s="110">
        <v>2168.376472518788</v>
      </c>
      <c r="CA935" s="111" t="s">
        <v>105</v>
      </c>
      <c r="CC935" s="103">
        <v>22.819474652971799</v>
      </c>
      <c r="CD935" s="103">
        <v>23.719665972792498</v>
      </c>
      <c r="CE935" s="103">
        <v>0.90019131982070733</v>
      </c>
      <c r="CF935" s="104">
        <v>969.97451742305964</v>
      </c>
      <c r="CG935" s="104">
        <v>3653.6201226769526</v>
      </c>
      <c r="CH935" s="104">
        <v>2683.6456052538897</v>
      </c>
    </row>
    <row r="936" spans="2:86" x14ac:dyDescent="0.2">
      <c r="B936" s="105">
        <v>931</v>
      </c>
      <c r="C936" s="109">
        <v>20.640530659233221</v>
      </c>
      <c r="D936" s="109">
        <v>2</v>
      </c>
      <c r="E936" s="109">
        <v>4.1710353711361581</v>
      </c>
      <c r="F936" s="110">
        <v>147.50869548387021</v>
      </c>
      <c r="G936" s="109">
        <v>22.811566030369377</v>
      </c>
      <c r="H936" s="109">
        <v>22.811566030369377</v>
      </c>
      <c r="I936" s="109">
        <v>0</v>
      </c>
      <c r="J936" s="110">
        <v>831.85567639495162</v>
      </c>
      <c r="K936" s="110">
        <v>4206.0818854664876</v>
      </c>
      <c r="L936" s="110">
        <v>3374.2262090715358</v>
      </c>
      <c r="M936" s="111" t="s">
        <v>104</v>
      </c>
      <c r="O936" s="103">
        <v>21.814021526702316</v>
      </c>
      <c r="P936" s="103">
        <v>22.240622855988153</v>
      </c>
      <c r="Q936" s="103">
        <v>0.42660132928584082</v>
      </c>
      <c r="R936" s="104">
        <v>881.02812120300007</v>
      </c>
      <c r="S936" s="104">
        <v>4024.8589983295101</v>
      </c>
      <c r="T936" s="104">
        <v>3143.8308771265147</v>
      </c>
      <c r="X936" s="105">
        <v>931</v>
      </c>
      <c r="Y936" s="109">
        <v>18.514143377843897</v>
      </c>
      <c r="Z936" s="109">
        <v>5</v>
      </c>
      <c r="AA936" s="109">
        <v>4.4128704511570156</v>
      </c>
      <c r="AB936" s="110">
        <v>152.94816196671087</v>
      </c>
      <c r="AC936" s="109">
        <v>17.927013829000913</v>
      </c>
      <c r="AD936" s="109">
        <v>17.927013829000913</v>
      </c>
      <c r="AE936" s="109">
        <v>0</v>
      </c>
      <c r="AF936" s="110">
        <v>690.75857683673826</v>
      </c>
      <c r="AG936" s="110">
        <v>3576.8624892201642</v>
      </c>
      <c r="AH936" s="110">
        <v>2886.1039123834262</v>
      </c>
      <c r="AI936" s="111" t="s">
        <v>104</v>
      </c>
      <c r="AK936" s="103">
        <v>21.58169543462947</v>
      </c>
      <c r="AL936" s="103">
        <v>21.945965570426662</v>
      </c>
      <c r="AM936" s="103">
        <v>0.36427013579717743</v>
      </c>
      <c r="AN936" s="104">
        <v>864.01080944629268</v>
      </c>
      <c r="AO936" s="104">
        <v>4021.5472834964644</v>
      </c>
      <c r="AP936" s="104">
        <v>3157.5364740501668</v>
      </c>
      <c r="AT936" s="105">
        <v>931</v>
      </c>
      <c r="AU936" s="109">
        <v>20.303087334574016</v>
      </c>
      <c r="AV936" s="109">
        <v>5</v>
      </c>
      <c r="AW936" s="109">
        <v>6.4225415429968375</v>
      </c>
      <c r="AX936" s="110">
        <v>177.5179801641745</v>
      </c>
      <c r="AY936" s="109">
        <v>21.725628877570855</v>
      </c>
      <c r="AZ936" s="109">
        <v>21.725628877570855</v>
      </c>
      <c r="BA936" s="109">
        <v>0</v>
      </c>
      <c r="BB936" s="110">
        <v>829.28684649130014</v>
      </c>
      <c r="BC936" s="110">
        <v>3508.8443316356284</v>
      </c>
      <c r="BD936" s="110">
        <v>2679.557485144328</v>
      </c>
      <c r="BE936" s="111" t="s">
        <v>104</v>
      </c>
      <c r="BG936" s="103">
        <v>22.816129412691929</v>
      </c>
      <c r="BH936" s="103">
        <v>23.658400153013265</v>
      </c>
      <c r="BI936" s="103">
        <v>0.84227074032133742</v>
      </c>
      <c r="BJ936" s="104">
        <v>960.74097793356407</v>
      </c>
      <c r="BK936" s="104">
        <v>3586.9199489607167</v>
      </c>
      <c r="BL936" s="104">
        <v>2626.1789710271505</v>
      </c>
      <c r="BP936" s="105">
        <v>931</v>
      </c>
      <c r="BQ936" s="109">
        <v>22.235289563608536</v>
      </c>
      <c r="BR936" s="109">
        <v>4</v>
      </c>
      <c r="BS936" s="109">
        <v>6.8474365358107239</v>
      </c>
      <c r="BT936" s="110">
        <v>175.3167366193409</v>
      </c>
      <c r="BU936" s="109">
        <v>25</v>
      </c>
      <c r="BV936" s="109">
        <v>25.082726099419261</v>
      </c>
      <c r="BW936" s="109">
        <v>8.2726099419261345E-2</v>
      </c>
      <c r="BX936" s="110">
        <v>937.72565153223013</v>
      </c>
      <c r="BY936" s="110">
        <v>4030</v>
      </c>
      <c r="BZ936" s="110">
        <v>3092.2743484677699</v>
      </c>
      <c r="CA936" s="111" t="s">
        <v>105</v>
      </c>
      <c r="CC936" s="103">
        <v>22.821816785460548</v>
      </c>
      <c r="CD936" s="103">
        <v>23.721130054561161</v>
      </c>
      <c r="CE936" s="103">
        <v>0.89931326910061971</v>
      </c>
      <c r="CF936" s="104">
        <v>969.93987846936363</v>
      </c>
      <c r="CG936" s="104">
        <v>3654.0243975183307</v>
      </c>
      <c r="CH936" s="104">
        <v>2684.0845190489636</v>
      </c>
    </row>
    <row r="937" spans="2:86" x14ac:dyDescent="0.2">
      <c r="B937" s="105">
        <v>932</v>
      </c>
      <c r="C937" s="109">
        <v>18.457895310492546</v>
      </c>
      <c r="D937" s="109">
        <v>1</v>
      </c>
      <c r="E937" s="109">
        <v>2.5770033415673561</v>
      </c>
      <c r="F937" s="110">
        <v>117.79700672360725</v>
      </c>
      <c r="G937" s="109">
        <v>20.034898652059901</v>
      </c>
      <c r="H937" s="109">
        <v>20.034898652059901</v>
      </c>
      <c r="I937" s="109">
        <v>0</v>
      </c>
      <c r="J937" s="110">
        <v>718.84396628540435</v>
      </c>
      <c r="K937" s="110">
        <v>3656.2817573707821</v>
      </c>
      <c r="L937" s="110">
        <v>2937.4377910853777</v>
      </c>
      <c r="M937" s="111" t="s">
        <v>104</v>
      </c>
      <c r="O937" s="103">
        <v>21.812112596579308</v>
      </c>
      <c r="P937" s="103">
        <v>22.238256199116982</v>
      </c>
      <c r="Q937" s="103">
        <v>0.42614360253768002</v>
      </c>
      <c r="R937" s="104">
        <v>880.85410386939748</v>
      </c>
      <c r="S937" s="104">
        <v>4024.4635291868503</v>
      </c>
      <c r="T937" s="104">
        <v>3143.6094253174574</v>
      </c>
      <c r="X937" s="105">
        <v>932</v>
      </c>
      <c r="Y937" s="109">
        <v>18.134791260901164</v>
      </c>
      <c r="Z937" s="109">
        <v>0</v>
      </c>
      <c r="AA937" s="109">
        <v>3.3310405102757712</v>
      </c>
      <c r="AB937" s="110">
        <v>134.9158362308292</v>
      </c>
      <c r="AC937" s="109">
        <v>21.465831771176934</v>
      </c>
      <c r="AD937" s="109">
        <v>21.465831771176934</v>
      </c>
      <c r="AE937" s="109">
        <v>0</v>
      </c>
      <c r="AF937" s="110">
        <v>778.89078936613726</v>
      </c>
      <c r="AG937" s="110">
        <v>3863.8497188118481</v>
      </c>
      <c r="AH937" s="110">
        <v>3084.958929445711</v>
      </c>
      <c r="AI937" s="111" t="s">
        <v>104</v>
      </c>
      <c r="AK937" s="103">
        <v>21.581571117394006</v>
      </c>
      <c r="AL937" s="103">
        <v>21.945450405406007</v>
      </c>
      <c r="AM937" s="103">
        <v>0.36387928801198732</v>
      </c>
      <c r="AN937" s="104">
        <v>863.91947895264434</v>
      </c>
      <c r="AO937" s="104">
        <v>4021.3780801008802</v>
      </c>
      <c r="AP937" s="104">
        <v>3157.4586011482306</v>
      </c>
      <c r="AT937" s="105">
        <v>932</v>
      </c>
      <c r="AU937" s="109">
        <v>23.65296645478562</v>
      </c>
      <c r="AV937" s="109">
        <v>3</v>
      </c>
      <c r="AW937" s="109">
        <v>4.8611427417587425</v>
      </c>
      <c r="AX937" s="110">
        <v>133.06915103318764</v>
      </c>
      <c r="AY937" s="109">
        <v>25</v>
      </c>
      <c r="AZ937" s="109">
        <v>25.514109196544361</v>
      </c>
      <c r="BA937" s="109">
        <v>0.51410919654436071</v>
      </c>
      <c r="BB937" s="110">
        <v>960.18553051484173</v>
      </c>
      <c r="BC937" s="110">
        <v>3900</v>
      </c>
      <c r="BD937" s="110">
        <v>2939.814469485158</v>
      </c>
      <c r="BE937" s="111" t="s">
        <v>105</v>
      </c>
      <c r="BG937" s="103">
        <v>22.818472621476594</v>
      </c>
      <c r="BH937" s="103">
        <v>23.660391257137228</v>
      </c>
      <c r="BI937" s="103">
        <v>0.84191863566063252</v>
      </c>
      <c r="BJ937" s="104">
        <v>960.74038195993876</v>
      </c>
      <c r="BK937" s="104">
        <v>3587.2558717622614</v>
      </c>
      <c r="BL937" s="104">
        <v>2626.5154898023202</v>
      </c>
      <c r="BP937" s="105">
        <v>932</v>
      </c>
      <c r="BQ937" s="109">
        <v>16.336171963618597</v>
      </c>
      <c r="BR937" s="109">
        <v>2</v>
      </c>
      <c r="BS937" s="109">
        <v>4.3977051092676911</v>
      </c>
      <c r="BT937" s="110">
        <v>178.15707515166193</v>
      </c>
      <c r="BU937" s="109">
        <v>18.733877072886287</v>
      </c>
      <c r="BV937" s="109">
        <v>18.733877072886287</v>
      </c>
      <c r="BW937" s="109">
        <v>0</v>
      </c>
      <c r="BX937" s="110">
        <v>740.17338733825056</v>
      </c>
      <c r="BY937" s="110">
        <v>2950.0815609329429</v>
      </c>
      <c r="BZ937" s="110">
        <v>2209.9081735946925</v>
      </c>
      <c r="CA937" s="111" t="s">
        <v>104</v>
      </c>
      <c r="CC937" s="103">
        <v>22.817430584052207</v>
      </c>
      <c r="CD937" s="103">
        <v>23.715778924752499</v>
      </c>
      <c r="CE937" s="103">
        <v>0.89834834070029723</v>
      </c>
      <c r="CF937" s="104">
        <v>969.69334789948061</v>
      </c>
      <c r="CG937" s="104">
        <v>3653.2690940455996</v>
      </c>
      <c r="CH937" s="104">
        <v>2683.5757461461158</v>
      </c>
    </row>
    <row r="938" spans="2:86" x14ac:dyDescent="0.2">
      <c r="B938" s="105">
        <v>933</v>
      </c>
      <c r="C938" s="109">
        <v>18.803667671551281</v>
      </c>
      <c r="D938" s="109">
        <v>3</v>
      </c>
      <c r="E938" s="109">
        <v>2.6597469822977922</v>
      </c>
      <c r="F938" s="110">
        <v>178.08034624438062</v>
      </c>
      <c r="G938" s="109">
        <v>18.463414653849075</v>
      </c>
      <c r="H938" s="109">
        <v>18.463414653849075</v>
      </c>
      <c r="I938" s="109">
        <v>0</v>
      </c>
      <c r="J938" s="110">
        <v>731.98278585985281</v>
      </c>
      <c r="K938" s="110">
        <v>3473.4146376928334</v>
      </c>
      <c r="L938" s="110">
        <v>2741.4318518329806</v>
      </c>
      <c r="M938" s="111" t="s">
        <v>104</v>
      </c>
      <c r="O938" s="103">
        <v>21.808523424079059</v>
      </c>
      <c r="P938" s="103">
        <v>22.234210281062033</v>
      </c>
      <c r="Q938" s="103">
        <v>0.42568685698297726</v>
      </c>
      <c r="R938" s="104">
        <v>880.6945418993979</v>
      </c>
      <c r="S938" s="104">
        <v>4023.8729087243701</v>
      </c>
      <c r="T938" s="104">
        <v>3143.1783668249773</v>
      </c>
      <c r="X938" s="105">
        <v>933</v>
      </c>
      <c r="Y938" s="109">
        <v>16.526919266282853</v>
      </c>
      <c r="Z938" s="109">
        <v>5</v>
      </c>
      <c r="AA938" s="109">
        <v>3.6404062243065161</v>
      </c>
      <c r="AB938" s="110">
        <v>158.15806363728137</v>
      </c>
      <c r="AC938" s="109">
        <v>15.16732549058937</v>
      </c>
      <c r="AD938" s="109">
        <v>15.16732549058937</v>
      </c>
      <c r="AE938" s="109">
        <v>0</v>
      </c>
      <c r="AF938" s="110">
        <v>613.17782835496246</v>
      </c>
      <c r="AG938" s="110">
        <v>3080.1185883060866</v>
      </c>
      <c r="AH938" s="110">
        <v>2466.9407599511242</v>
      </c>
      <c r="AI938" s="111" t="s">
        <v>104</v>
      </c>
      <c r="AK938" s="103">
        <v>21.574696256057667</v>
      </c>
      <c r="AL938" s="103">
        <v>21.938185534114673</v>
      </c>
      <c r="AM938" s="103">
        <v>0.36348927805699055</v>
      </c>
      <c r="AN938" s="104">
        <v>863.65073120280761</v>
      </c>
      <c r="AO938" s="104">
        <v>4020.3692274837367</v>
      </c>
      <c r="AP938" s="104">
        <v>3156.7184962809238</v>
      </c>
      <c r="AT938" s="105">
        <v>933</v>
      </c>
      <c r="AU938" s="109">
        <v>24.73557099117318</v>
      </c>
      <c r="AV938" s="109">
        <v>3</v>
      </c>
      <c r="AW938" s="109">
        <v>5.5118497788945824</v>
      </c>
      <c r="AX938" s="110">
        <v>160.89249215575092</v>
      </c>
      <c r="AY938" s="109">
        <v>25</v>
      </c>
      <c r="AZ938" s="109">
        <v>27.247420770067762</v>
      </c>
      <c r="BA938" s="109">
        <v>2.2474207700677624</v>
      </c>
      <c r="BB938" s="110">
        <v>1248.0056076659152</v>
      </c>
      <c r="BC938" s="110">
        <v>3900</v>
      </c>
      <c r="BD938" s="110">
        <v>2651.9943923340848</v>
      </c>
      <c r="BE938" s="111" t="s">
        <v>105</v>
      </c>
      <c r="BG938" s="103">
        <v>22.820810807305666</v>
      </c>
      <c r="BH938" s="103">
        <v>23.664235876122149</v>
      </c>
      <c r="BI938" s="103">
        <v>0.84342506881648149</v>
      </c>
      <c r="BJ938" s="104">
        <v>961.04827609252823</v>
      </c>
      <c r="BK938" s="104">
        <v>3587.591074472055</v>
      </c>
      <c r="BL938" s="104">
        <v>2626.5427983795244</v>
      </c>
      <c r="BP938" s="105">
        <v>933</v>
      </c>
      <c r="BQ938" s="109">
        <v>23.479115021126518</v>
      </c>
      <c r="BR938" s="109">
        <v>5</v>
      </c>
      <c r="BS938" s="109">
        <v>3.5819849569420605</v>
      </c>
      <c r="BT938" s="110">
        <v>134.27966168692876</v>
      </c>
      <c r="BU938" s="109">
        <v>22.061099978068579</v>
      </c>
      <c r="BV938" s="109">
        <v>22.061099978068579</v>
      </c>
      <c r="BW938" s="109">
        <v>0</v>
      </c>
      <c r="BX938" s="110">
        <v>796.11266102898617</v>
      </c>
      <c r="BY938" s="110">
        <v>3659.1649967102871</v>
      </c>
      <c r="BZ938" s="110">
        <v>2863.052335681301</v>
      </c>
      <c r="CA938" s="111" t="s">
        <v>104</v>
      </c>
      <c r="CC938" s="103">
        <v>22.816619940315892</v>
      </c>
      <c r="CD938" s="103">
        <v>23.714005421058303</v>
      </c>
      <c r="CE938" s="103">
        <v>0.89738548074241908</v>
      </c>
      <c r="CF938" s="104">
        <v>969.50730214720784</v>
      </c>
      <c r="CG938" s="104">
        <v>3653.2754133410599</v>
      </c>
      <c r="CH938" s="104">
        <v>2683.7681111938491</v>
      </c>
    </row>
    <row r="939" spans="2:86" x14ac:dyDescent="0.2">
      <c r="B939" s="105">
        <v>934</v>
      </c>
      <c r="C939" s="109">
        <v>22.342075496286874</v>
      </c>
      <c r="D939" s="109">
        <v>5</v>
      </c>
      <c r="E939" s="109">
        <v>2.9497310895072948</v>
      </c>
      <c r="F939" s="110">
        <v>148.00431529654395</v>
      </c>
      <c r="G939" s="109">
        <v>20.29180658579417</v>
      </c>
      <c r="H939" s="109">
        <v>20.29180658579417</v>
      </c>
      <c r="I939" s="109">
        <v>0</v>
      </c>
      <c r="J939" s="110">
        <v>756.75851287036903</v>
      </c>
      <c r="K939" s="110">
        <v>3902.5251854429507</v>
      </c>
      <c r="L939" s="110">
        <v>3145.7666725725817</v>
      </c>
      <c r="M939" s="111" t="s">
        <v>104</v>
      </c>
      <c r="O939" s="103">
        <v>21.806899530247922</v>
      </c>
      <c r="P939" s="103">
        <v>22.232130619718063</v>
      </c>
      <c r="Q939" s="103">
        <v>0.42523108947014754</v>
      </c>
      <c r="R939" s="104">
        <v>880.56184807816771</v>
      </c>
      <c r="S939" s="104">
        <v>4023.742986108437</v>
      </c>
      <c r="T939" s="104">
        <v>3143.1811380302743</v>
      </c>
      <c r="X939" s="105">
        <v>934</v>
      </c>
      <c r="Y939" s="109">
        <v>21.876961582395918</v>
      </c>
      <c r="Z939" s="109">
        <v>1</v>
      </c>
      <c r="AA939" s="109">
        <v>2.5216184019894015</v>
      </c>
      <c r="AB939" s="110">
        <v>158.01582567364068</v>
      </c>
      <c r="AC939" s="109">
        <v>23.398579984385318</v>
      </c>
      <c r="AD939" s="109">
        <v>23.398579984385318</v>
      </c>
      <c r="AE939" s="109">
        <v>0</v>
      </c>
      <c r="AF939" s="110">
        <v>859.97322520520015</v>
      </c>
      <c r="AG939" s="110">
        <v>4281.7443971893572</v>
      </c>
      <c r="AH939" s="110">
        <v>3421.7711719841573</v>
      </c>
      <c r="AI939" s="111" t="s">
        <v>104</v>
      </c>
      <c r="AK939" s="103">
        <v>21.576649022362091</v>
      </c>
      <c r="AL939" s="103">
        <v>21.939749125603186</v>
      </c>
      <c r="AM939" s="103">
        <v>0.36310010324108372</v>
      </c>
      <c r="AN939" s="104">
        <v>863.64679383021917</v>
      </c>
      <c r="AO939" s="104">
        <v>4020.6490724191817</v>
      </c>
      <c r="AP939" s="104">
        <v>3157.0022785889573</v>
      </c>
      <c r="AT939" s="105">
        <v>934</v>
      </c>
      <c r="AU939" s="109">
        <v>24.306117720277658</v>
      </c>
      <c r="AV939" s="109">
        <v>3</v>
      </c>
      <c r="AW939" s="109">
        <v>3.3144290472542557</v>
      </c>
      <c r="AX939" s="110">
        <v>151.49035446450216</v>
      </c>
      <c r="AY939" s="109">
        <v>24.620546767531913</v>
      </c>
      <c r="AZ939" s="109">
        <v>24.620546767531913</v>
      </c>
      <c r="BA939" s="109">
        <v>0</v>
      </c>
      <c r="BB939" s="110">
        <v>890.10675749045959</v>
      </c>
      <c r="BC939" s="110">
        <v>3843.0820151297871</v>
      </c>
      <c r="BD939" s="110">
        <v>2952.9752576393275</v>
      </c>
      <c r="BE939" s="111" t="s">
        <v>104</v>
      </c>
      <c r="BG939" s="103">
        <v>22.822737719468648</v>
      </c>
      <c r="BH939" s="103">
        <v>23.665259763586185</v>
      </c>
      <c r="BI939" s="103">
        <v>0.84252204411753451</v>
      </c>
      <c r="BJ939" s="104">
        <v>960.97232157582357</v>
      </c>
      <c r="BK939" s="104">
        <v>3587.8646193763998</v>
      </c>
      <c r="BL939" s="104">
        <v>2626.8922978005735</v>
      </c>
      <c r="BP939" s="105">
        <v>934</v>
      </c>
      <c r="BQ939" s="109">
        <v>25.215017943403566</v>
      </c>
      <c r="BR939" s="109">
        <v>2</v>
      </c>
      <c r="BS939" s="109">
        <v>5.5940021560347013</v>
      </c>
      <c r="BT939" s="110">
        <v>104.92479567084301</v>
      </c>
      <c r="BU939" s="109">
        <v>25</v>
      </c>
      <c r="BV939" s="109">
        <v>28.809020099438268</v>
      </c>
      <c r="BW939" s="109">
        <v>3.8090200994382677</v>
      </c>
      <c r="BX939" s="110">
        <v>1426.277810586583</v>
      </c>
      <c r="BY939" s="110">
        <v>3890</v>
      </c>
      <c r="BZ939" s="110">
        <v>2463.7221894134173</v>
      </c>
      <c r="CA939" s="111" t="s">
        <v>105</v>
      </c>
      <c r="CC939" s="103">
        <v>22.818957606332685</v>
      </c>
      <c r="CD939" s="103">
        <v>23.719460468893828</v>
      </c>
      <c r="CE939" s="103">
        <v>0.9005028625611512</v>
      </c>
      <c r="CF939" s="104">
        <v>969.99634980078315</v>
      </c>
      <c r="CG939" s="104">
        <v>3653.5288657893029</v>
      </c>
      <c r="CH939" s="104">
        <v>2683.5325159885165</v>
      </c>
    </row>
    <row r="940" spans="2:86" x14ac:dyDescent="0.2">
      <c r="B940" s="105">
        <v>935</v>
      </c>
      <c r="C940" s="109">
        <v>24.246821933961677</v>
      </c>
      <c r="D940" s="109">
        <v>2</v>
      </c>
      <c r="E940" s="109">
        <v>2.1367386855042967</v>
      </c>
      <c r="F940" s="110">
        <v>135.29373880272658</v>
      </c>
      <c r="G940" s="109">
        <v>24.383560619465975</v>
      </c>
      <c r="H940" s="109">
        <v>24.383560619465975</v>
      </c>
      <c r="I940" s="109">
        <v>0</v>
      </c>
      <c r="J940" s="110">
        <v>866.8005573867058</v>
      </c>
      <c r="K940" s="110">
        <v>4489.0409115038756</v>
      </c>
      <c r="L940" s="110">
        <v>3622.2403541171698</v>
      </c>
      <c r="M940" s="111" t="s">
        <v>104</v>
      </c>
      <c r="O940" s="103">
        <v>21.809655317509119</v>
      </c>
      <c r="P940" s="103">
        <v>22.234431614370202</v>
      </c>
      <c r="Q940" s="103">
        <v>0.42477629686108853</v>
      </c>
      <c r="R940" s="104">
        <v>880.54713012020898</v>
      </c>
      <c r="S940" s="104">
        <v>4024.2406309484327</v>
      </c>
      <c r="T940" s="104">
        <v>3143.693500828228</v>
      </c>
      <c r="X940" s="105">
        <v>935</v>
      </c>
      <c r="Y940" s="109">
        <v>22.309093117332434</v>
      </c>
      <c r="Z940" s="109">
        <v>0</v>
      </c>
      <c r="AA940" s="109">
        <v>5.5894141971171969</v>
      </c>
      <c r="AB940" s="110">
        <v>196.30842848961186</v>
      </c>
      <c r="AC940" s="109">
        <v>25</v>
      </c>
      <c r="AD940" s="109">
        <v>27.898507314449631</v>
      </c>
      <c r="AE940" s="109">
        <v>2.8985073144496312</v>
      </c>
      <c r="AF940" s="110">
        <v>1468.0397450905452</v>
      </c>
      <c r="AG940" s="110">
        <v>4500</v>
      </c>
      <c r="AH940" s="110">
        <v>3031.9602549094548</v>
      </c>
      <c r="AI940" s="111" t="s">
        <v>105</v>
      </c>
      <c r="AK940" s="103">
        <v>21.580310360306086</v>
      </c>
      <c r="AL940" s="103">
        <v>21.94612212901372</v>
      </c>
      <c r="AM940" s="103">
        <v>0.36581176870761695</v>
      </c>
      <c r="AN940" s="104">
        <v>864.29320340375966</v>
      </c>
      <c r="AO940" s="104">
        <v>4021.1617472080384</v>
      </c>
      <c r="AP940" s="104">
        <v>3156.8685438042735</v>
      </c>
      <c r="AT940" s="105">
        <v>935</v>
      </c>
      <c r="AU940" s="109">
        <v>31.03484401956451</v>
      </c>
      <c r="AV940" s="109">
        <v>2</v>
      </c>
      <c r="AW940" s="109">
        <v>5.1334815878046198</v>
      </c>
      <c r="AX940" s="110">
        <v>134.04931925521163</v>
      </c>
      <c r="AY940" s="109">
        <v>25</v>
      </c>
      <c r="AZ940" s="109">
        <v>34.168325607369127</v>
      </c>
      <c r="BA940" s="109">
        <v>9.1683256073691268</v>
      </c>
      <c r="BB940" s="110">
        <v>2259.2981603605808</v>
      </c>
      <c r="BC940" s="110">
        <v>3850</v>
      </c>
      <c r="BD940" s="110">
        <v>1590.7018396394192</v>
      </c>
      <c r="BE940" s="111" t="s">
        <v>105</v>
      </c>
      <c r="BG940" s="103">
        <v>22.825066342228574</v>
      </c>
      <c r="BH940" s="103">
        <v>23.676492989087556</v>
      </c>
      <c r="BI940" s="103">
        <v>0.85142664685897995</v>
      </c>
      <c r="BJ940" s="104">
        <v>962.36090536062011</v>
      </c>
      <c r="BK940" s="104">
        <v>3588.1449780722537</v>
      </c>
      <c r="BL940" s="104">
        <v>2625.7840727116309</v>
      </c>
      <c r="BP940" s="105">
        <v>935</v>
      </c>
      <c r="BQ940" s="109">
        <v>20.521321364295314</v>
      </c>
      <c r="BR940" s="109">
        <v>3</v>
      </c>
      <c r="BS940" s="109">
        <v>5.8640820026850715</v>
      </c>
      <c r="BT940" s="110">
        <v>154.75673771051328</v>
      </c>
      <c r="BU940" s="109">
        <v>23.385403366980384</v>
      </c>
      <c r="BV940" s="109">
        <v>23.385403366980384</v>
      </c>
      <c r="BW940" s="109">
        <v>0</v>
      </c>
      <c r="BX940" s="110">
        <v>856.31883871992477</v>
      </c>
      <c r="BY940" s="110">
        <v>3717.8105050470576</v>
      </c>
      <c r="BZ940" s="110">
        <v>2861.4916663271329</v>
      </c>
      <c r="CA940" s="111" t="s">
        <v>104</v>
      </c>
      <c r="CC940" s="103">
        <v>22.819563430675622</v>
      </c>
      <c r="CD940" s="103">
        <v>23.719103188570926</v>
      </c>
      <c r="CE940" s="103">
        <v>0.89953975789531049</v>
      </c>
      <c r="CF940" s="104">
        <v>969.87476957502827</v>
      </c>
      <c r="CG940" s="104">
        <v>3653.5976162056213</v>
      </c>
      <c r="CH940" s="104">
        <v>2683.7228466305901</v>
      </c>
    </row>
    <row r="941" spans="2:86" x14ac:dyDescent="0.2">
      <c r="B941" s="105">
        <v>936</v>
      </c>
      <c r="C941" s="109">
        <v>19.209710600427741</v>
      </c>
      <c r="D941" s="109">
        <v>2</v>
      </c>
      <c r="E941" s="109">
        <v>4.9338980941406767</v>
      </c>
      <c r="F941" s="110">
        <v>171.40897367284938</v>
      </c>
      <c r="G941" s="109">
        <v>22.143608694568417</v>
      </c>
      <c r="H941" s="109">
        <v>22.143608694568417</v>
      </c>
      <c r="I941" s="109">
        <v>0</v>
      </c>
      <c r="J941" s="110">
        <v>835.71723450990191</v>
      </c>
      <c r="K941" s="110">
        <v>4085.8495650223153</v>
      </c>
      <c r="L941" s="110">
        <v>3250.1323305124133</v>
      </c>
      <c r="M941" s="111" t="s">
        <v>104</v>
      </c>
      <c r="O941" s="103">
        <v>21.810012105305123</v>
      </c>
      <c r="P941" s="103">
        <v>22.234334581336224</v>
      </c>
      <c r="Q941" s="103">
        <v>0.42432247603110873</v>
      </c>
      <c r="R941" s="104">
        <v>880.49923493259109</v>
      </c>
      <c r="S941" s="104">
        <v>4024.306452459195</v>
      </c>
      <c r="T941" s="104">
        <v>3143.8072175266088</v>
      </c>
      <c r="X941" s="105">
        <v>936</v>
      </c>
      <c r="Y941" s="109">
        <v>20.119423799188983</v>
      </c>
      <c r="Z941" s="109">
        <v>2</v>
      </c>
      <c r="AA941" s="109">
        <v>2.9042852452117156</v>
      </c>
      <c r="AB941" s="110">
        <v>177.10901812818159</v>
      </c>
      <c r="AC941" s="109">
        <v>21.023709044400697</v>
      </c>
      <c r="AD941" s="109">
        <v>21.023709044400697</v>
      </c>
      <c r="AE941" s="109">
        <v>0</v>
      </c>
      <c r="AF941" s="110">
        <v>807.8202894602025</v>
      </c>
      <c r="AG941" s="110">
        <v>3924.2676279921252</v>
      </c>
      <c r="AH941" s="110">
        <v>3116.4473385319225</v>
      </c>
      <c r="AI941" s="111" t="s">
        <v>104</v>
      </c>
      <c r="AK941" s="103">
        <v>21.57971570078055</v>
      </c>
      <c r="AL941" s="103">
        <v>21.945136644948963</v>
      </c>
      <c r="AM941" s="103">
        <v>0.36542094416839943</v>
      </c>
      <c r="AN941" s="104">
        <v>864.23286909399087</v>
      </c>
      <c r="AO941" s="104">
        <v>4021.0582278499019</v>
      </c>
      <c r="AP941" s="104">
        <v>3156.8253587559057</v>
      </c>
      <c r="AT941" s="105">
        <v>936</v>
      </c>
      <c r="AU941" s="109">
        <v>24.463558490482878</v>
      </c>
      <c r="AV941" s="109">
        <v>4</v>
      </c>
      <c r="AW941" s="109">
        <v>6.3547643326943968</v>
      </c>
      <c r="AX941" s="110">
        <v>162.64681234491655</v>
      </c>
      <c r="AY941" s="109">
        <v>25</v>
      </c>
      <c r="AZ941" s="109">
        <v>26.818322823177276</v>
      </c>
      <c r="BA941" s="109">
        <v>1.8183228231772759</v>
      </c>
      <c r="BB941" s="110">
        <v>1185.3952358215079</v>
      </c>
      <c r="BC941" s="110">
        <v>3950</v>
      </c>
      <c r="BD941" s="110">
        <v>2764.6047641784921</v>
      </c>
      <c r="BE941" s="111" t="s">
        <v>105</v>
      </c>
      <c r="BG941" s="103">
        <v>22.827389989298844</v>
      </c>
      <c r="BH941" s="103">
        <v>23.679849644893206</v>
      </c>
      <c r="BI941" s="103">
        <v>0.85245965559436276</v>
      </c>
      <c r="BJ941" s="104">
        <v>962.59918990171082</v>
      </c>
      <c r="BK941" s="104">
        <v>3588.5315753179029</v>
      </c>
      <c r="BL941" s="104">
        <v>2625.9323854161894</v>
      </c>
      <c r="BP941" s="105">
        <v>936</v>
      </c>
      <c r="BQ941" s="109">
        <v>23.191266389005342</v>
      </c>
      <c r="BR941" s="109">
        <v>1</v>
      </c>
      <c r="BS941" s="109">
        <v>4.3867744632022827</v>
      </c>
      <c r="BT941" s="110">
        <v>168.87349104649661</v>
      </c>
      <c r="BU941" s="109">
        <v>25</v>
      </c>
      <c r="BV941" s="109">
        <v>26.578040852207625</v>
      </c>
      <c r="BW941" s="109">
        <v>1.578040852207625</v>
      </c>
      <c r="BX941" s="110">
        <v>1155.5796188776403</v>
      </c>
      <c r="BY941" s="110">
        <v>3820</v>
      </c>
      <c r="BZ941" s="110">
        <v>2664.4203811223597</v>
      </c>
      <c r="CA941" s="111" t="s">
        <v>105</v>
      </c>
      <c r="CC941" s="103">
        <v>22.821892956924902</v>
      </c>
      <c r="CD941" s="103">
        <v>23.722157609151733</v>
      </c>
      <c r="CE941" s="103">
        <v>0.90026465222684071</v>
      </c>
      <c r="CF941" s="104">
        <v>970.07317219180459</v>
      </c>
      <c r="CG941" s="104">
        <v>3653.7753965301881</v>
      </c>
      <c r="CH941" s="104">
        <v>2683.7022243383803</v>
      </c>
    </row>
    <row r="942" spans="2:86" x14ac:dyDescent="0.2">
      <c r="B942" s="105">
        <v>937</v>
      </c>
      <c r="C942" s="109">
        <v>27.87121444389777</v>
      </c>
      <c r="D942" s="109">
        <v>3</v>
      </c>
      <c r="E942" s="109">
        <v>3.3974615366920204</v>
      </c>
      <c r="F942" s="110">
        <v>176.24164762104661</v>
      </c>
      <c r="G942" s="109">
        <v>25</v>
      </c>
      <c r="H942" s="109">
        <v>28.268675980589791</v>
      </c>
      <c r="I942" s="109">
        <v>3.2686759805897907</v>
      </c>
      <c r="J942" s="110">
        <v>1514.6033241272091</v>
      </c>
      <c r="K942" s="110">
        <v>4650</v>
      </c>
      <c r="L942" s="110">
        <v>3135.3966758727911</v>
      </c>
      <c r="M942" s="111" t="s">
        <v>105</v>
      </c>
      <c r="O942" s="103">
        <v>21.813416574776515</v>
      </c>
      <c r="P942" s="103">
        <v>22.240774646863713</v>
      </c>
      <c r="Q942" s="103">
        <v>0.42735807208720122</v>
      </c>
      <c r="R942" s="104">
        <v>881.17597355499731</v>
      </c>
      <c r="S942" s="104">
        <v>4024.9742150499537</v>
      </c>
      <c r="T942" s="104">
        <v>3143.7982414949611</v>
      </c>
      <c r="X942" s="105">
        <v>937</v>
      </c>
      <c r="Y942" s="109">
        <v>17.749652557906636</v>
      </c>
      <c r="Z942" s="109">
        <v>1</v>
      </c>
      <c r="AA942" s="109">
        <v>3.9316329261716563</v>
      </c>
      <c r="AB942" s="110">
        <v>153.00858460465844</v>
      </c>
      <c r="AC942" s="109">
        <v>20.681285484078291</v>
      </c>
      <c r="AD942" s="109">
        <v>20.681285484078291</v>
      </c>
      <c r="AE942" s="109">
        <v>0</v>
      </c>
      <c r="AF942" s="110">
        <v>773.44714912700715</v>
      </c>
      <c r="AG942" s="110">
        <v>3792.6313871340926</v>
      </c>
      <c r="AH942" s="110">
        <v>3019.1842380070857</v>
      </c>
      <c r="AI942" s="111" t="s">
        <v>104</v>
      </c>
      <c r="AK942" s="103">
        <v>21.578756863836364</v>
      </c>
      <c r="AL942" s="103">
        <v>21.943787817669484</v>
      </c>
      <c r="AM942" s="103">
        <v>0.36503095383310763</v>
      </c>
      <c r="AN942" s="104">
        <v>864.1359793181457</v>
      </c>
      <c r="AO942" s="104">
        <v>4020.8144425343035</v>
      </c>
      <c r="AP942" s="104">
        <v>3156.6784632161525</v>
      </c>
      <c r="AT942" s="105">
        <v>937</v>
      </c>
      <c r="AU942" s="109">
        <v>20.876493996827985</v>
      </c>
      <c r="AV942" s="109">
        <v>6</v>
      </c>
      <c r="AW942" s="109">
        <v>4.4311236754955274</v>
      </c>
      <c r="AX942" s="110">
        <v>172.91250676911903</v>
      </c>
      <c r="AY942" s="109">
        <v>19.307617672323513</v>
      </c>
      <c r="AZ942" s="109">
        <v>19.307617672323513</v>
      </c>
      <c r="BA942" s="109">
        <v>0</v>
      </c>
      <c r="BB942" s="110">
        <v>752.14103693882453</v>
      </c>
      <c r="BC942" s="110">
        <v>3196.142650848527</v>
      </c>
      <c r="BD942" s="110">
        <v>2444.0016139097024</v>
      </c>
      <c r="BE942" s="111" t="s">
        <v>104</v>
      </c>
      <c r="BG942" s="103">
        <v>22.82363356206621</v>
      </c>
      <c r="BH942" s="103">
        <v>23.675183442147667</v>
      </c>
      <c r="BI942" s="103">
        <v>0.85154988008145527</v>
      </c>
      <c r="BJ942" s="104">
        <v>962.37458141402362</v>
      </c>
      <c r="BK942" s="104">
        <v>3588.1128037869862</v>
      </c>
      <c r="BL942" s="104">
        <v>2625.7382223729596</v>
      </c>
      <c r="BP942" s="105">
        <v>937</v>
      </c>
      <c r="BQ942" s="109">
        <v>18.558680971681468</v>
      </c>
      <c r="BR942" s="109">
        <v>8</v>
      </c>
      <c r="BS942" s="109">
        <v>3.1004420653015008</v>
      </c>
      <c r="BT942" s="110">
        <v>154.73402899103877</v>
      </c>
      <c r="BU942" s="109">
        <v>13.659123036982969</v>
      </c>
      <c r="BV942" s="109">
        <v>13.659123036982969</v>
      </c>
      <c r="BW942" s="109">
        <v>0</v>
      </c>
      <c r="BX942" s="110">
        <v>564.50772010052788</v>
      </c>
      <c r="BY942" s="110">
        <v>2608.8684555474451</v>
      </c>
      <c r="BZ942" s="110">
        <v>2044.3607354469173</v>
      </c>
      <c r="CA942" s="111" t="s">
        <v>104</v>
      </c>
      <c r="CC942" s="103">
        <v>22.812114120297426</v>
      </c>
      <c r="CD942" s="103">
        <v>23.7114179778047</v>
      </c>
      <c r="CE942" s="103">
        <v>0.8993038575072817</v>
      </c>
      <c r="CF942" s="104">
        <v>969.64033819811061</v>
      </c>
      <c r="CG942" s="104">
        <v>3652.660234373323</v>
      </c>
      <c r="CH942" s="104">
        <v>2683.0198961752094</v>
      </c>
    </row>
    <row r="943" spans="2:86" x14ac:dyDescent="0.2">
      <c r="B943" s="105">
        <v>938</v>
      </c>
      <c r="C943" s="109">
        <v>22.096867229699189</v>
      </c>
      <c r="D943" s="109">
        <v>4</v>
      </c>
      <c r="E943" s="109">
        <v>2.2848184073139839</v>
      </c>
      <c r="F943" s="110">
        <v>137.13977747137969</v>
      </c>
      <c r="G943" s="109">
        <v>20.381685637013174</v>
      </c>
      <c r="H943" s="109">
        <v>20.381685637013174</v>
      </c>
      <c r="I943" s="109">
        <v>0</v>
      </c>
      <c r="J943" s="110">
        <v>748.59034658177495</v>
      </c>
      <c r="K943" s="110">
        <v>3868.7034146623714</v>
      </c>
      <c r="L943" s="110">
        <v>3120.1130680805963</v>
      </c>
      <c r="M943" s="111" t="s">
        <v>104</v>
      </c>
      <c r="O943" s="103">
        <v>21.811890209171224</v>
      </c>
      <c r="P943" s="103">
        <v>22.23879267563786</v>
      </c>
      <c r="Q943" s="103">
        <v>0.42690246646663915</v>
      </c>
      <c r="R943" s="104">
        <v>881.03462427250986</v>
      </c>
      <c r="S943" s="104">
        <v>4024.8076150495403</v>
      </c>
      <c r="T943" s="104">
        <v>3143.7729907770349</v>
      </c>
      <c r="X943" s="105">
        <v>938</v>
      </c>
      <c r="Y943" s="109">
        <v>19.010984036836003</v>
      </c>
      <c r="Z943" s="109">
        <v>1</v>
      </c>
      <c r="AA943" s="109">
        <v>3.5899501317356526</v>
      </c>
      <c r="AB943" s="110">
        <v>119.69265258867222</v>
      </c>
      <c r="AC943" s="109">
        <v>21.600934168571655</v>
      </c>
      <c r="AD943" s="109">
        <v>21.600934168571655</v>
      </c>
      <c r="AE943" s="109">
        <v>0</v>
      </c>
      <c r="AF943" s="110">
        <v>767.72067764582187</v>
      </c>
      <c r="AG943" s="110">
        <v>3958.1681503428981</v>
      </c>
      <c r="AH943" s="110">
        <v>3190.4474726970761</v>
      </c>
      <c r="AI943" s="111" t="s">
        <v>104</v>
      </c>
      <c r="AK943" s="103">
        <v>21.578780507018383</v>
      </c>
      <c r="AL943" s="103">
        <v>21.94342230205211</v>
      </c>
      <c r="AM943" s="103">
        <v>0.36464179503371202</v>
      </c>
      <c r="AN943" s="104">
        <v>864.03319115005161</v>
      </c>
      <c r="AO943" s="104">
        <v>4020.7476554424147</v>
      </c>
      <c r="AP943" s="104">
        <v>3156.7144642923581</v>
      </c>
      <c r="AT943" s="105">
        <v>938</v>
      </c>
      <c r="AU943" s="109">
        <v>21.525150751231607</v>
      </c>
      <c r="AV943" s="109">
        <v>5</v>
      </c>
      <c r="AW943" s="109">
        <v>3.323741072638918</v>
      </c>
      <c r="AX943" s="110">
        <v>169.5523609877167</v>
      </c>
      <c r="AY943" s="109">
        <v>19.848891823870524</v>
      </c>
      <c r="AZ943" s="109">
        <v>19.848891823870524</v>
      </c>
      <c r="BA943" s="109">
        <v>0</v>
      </c>
      <c r="BB943" s="110">
        <v>765.01911570383243</v>
      </c>
      <c r="BC943" s="110">
        <v>3227.3337735805785</v>
      </c>
      <c r="BD943" s="110">
        <v>2462.314657876746</v>
      </c>
      <c r="BE943" s="111" t="s">
        <v>104</v>
      </c>
      <c r="BG943" s="103">
        <v>22.820462195607579</v>
      </c>
      <c r="BH943" s="103">
        <v>23.671104239995984</v>
      </c>
      <c r="BI943" s="103">
        <v>0.85064204438840463</v>
      </c>
      <c r="BJ943" s="104">
        <v>962.16418113075053</v>
      </c>
      <c r="BK943" s="104">
        <v>3587.7281779552095</v>
      </c>
      <c r="BL943" s="104">
        <v>2625.5639968244564</v>
      </c>
      <c r="BP943" s="105">
        <v>938</v>
      </c>
      <c r="BQ943" s="109">
        <v>24.198300715972035</v>
      </c>
      <c r="BR943" s="109">
        <v>3</v>
      </c>
      <c r="BS943" s="109">
        <v>6.7737301995119132</v>
      </c>
      <c r="BT943" s="110">
        <v>155.92143615535426</v>
      </c>
      <c r="BU943" s="109">
        <v>25</v>
      </c>
      <c r="BV943" s="109">
        <v>27.972030915483948</v>
      </c>
      <c r="BW943" s="109">
        <v>2.9720309154839484</v>
      </c>
      <c r="BX943" s="110">
        <v>1351.7260734779466</v>
      </c>
      <c r="BY943" s="110">
        <v>3960</v>
      </c>
      <c r="BZ943" s="110">
        <v>2608.2739265220534</v>
      </c>
      <c r="CA943" s="111" t="s">
        <v>105</v>
      </c>
      <c r="CC943" s="103">
        <v>22.814446621235277</v>
      </c>
      <c r="CD943" s="103">
        <v>23.715960209081544</v>
      </c>
      <c r="CE943" s="103">
        <v>0.901513587846276</v>
      </c>
      <c r="CF943" s="104">
        <v>970.04767906727898</v>
      </c>
      <c r="CG943" s="104">
        <v>3652.9878887076798</v>
      </c>
      <c r="CH943" s="104">
        <v>2682.9402096403978</v>
      </c>
    </row>
    <row r="944" spans="2:86" x14ac:dyDescent="0.2">
      <c r="B944" s="105">
        <v>939</v>
      </c>
      <c r="C944" s="109">
        <v>22.24803354446194</v>
      </c>
      <c r="D944" s="109">
        <v>7</v>
      </c>
      <c r="E944" s="109">
        <v>5.8187208703785647</v>
      </c>
      <c r="F944" s="110">
        <v>127.58724350857869</v>
      </c>
      <c r="G944" s="109">
        <v>21.066754414840503</v>
      </c>
      <c r="H944" s="109">
        <v>21.066754414840503</v>
      </c>
      <c r="I944" s="109">
        <v>0</v>
      </c>
      <c r="J944" s="110">
        <v>759.58987595379381</v>
      </c>
      <c r="K944" s="110">
        <v>4142.0157946712907</v>
      </c>
      <c r="L944" s="110">
        <v>3382.4259187174966</v>
      </c>
      <c r="M944" s="111" t="s">
        <v>104</v>
      </c>
      <c r="O944" s="103">
        <v>21.811096667324229</v>
      </c>
      <c r="P944" s="103">
        <v>22.237544498576309</v>
      </c>
      <c r="Q944" s="103">
        <v>0.42644783125208469</v>
      </c>
      <c r="R944" s="104">
        <v>880.90529014224501</v>
      </c>
      <c r="S944" s="104">
        <v>4024.9324373920554</v>
      </c>
      <c r="T944" s="104">
        <v>3144.0271472498152</v>
      </c>
      <c r="X944" s="105">
        <v>939</v>
      </c>
      <c r="Y944" s="109">
        <v>20.817809874100508</v>
      </c>
      <c r="Z944" s="109">
        <v>8</v>
      </c>
      <c r="AA944" s="109">
        <v>2.4206797429555733</v>
      </c>
      <c r="AB944" s="110">
        <v>133.54750341699969</v>
      </c>
      <c r="AC944" s="109">
        <v>15.238489617056082</v>
      </c>
      <c r="AD944" s="109">
        <v>15.238489617056082</v>
      </c>
      <c r="AE944" s="109">
        <v>0</v>
      </c>
      <c r="AF944" s="110">
        <v>590.70219192868217</v>
      </c>
      <c r="AG944" s="110">
        <v>3302.9281310700949</v>
      </c>
      <c r="AH944" s="110">
        <v>2712.2259391414127</v>
      </c>
      <c r="AI944" s="111" t="s">
        <v>104</v>
      </c>
      <c r="AK944" s="103">
        <v>21.572028333546644</v>
      </c>
      <c r="AL944" s="103">
        <v>21.936281798660207</v>
      </c>
      <c r="AM944" s="103">
        <v>0.36425346511354828</v>
      </c>
      <c r="AN944" s="104">
        <v>863.74210382393721</v>
      </c>
      <c r="AO944" s="104">
        <v>4019.9832044047448</v>
      </c>
      <c r="AP944" s="104">
        <v>3156.2411005808026</v>
      </c>
      <c r="AT944" s="105">
        <v>939</v>
      </c>
      <c r="AU944" s="109">
        <v>21.65785224519481</v>
      </c>
      <c r="AV944" s="109">
        <v>3</v>
      </c>
      <c r="AW944" s="109">
        <v>5.3456437242914703</v>
      </c>
      <c r="AX944" s="110">
        <v>145.65708372817724</v>
      </c>
      <c r="AY944" s="109">
        <v>24.003495969486281</v>
      </c>
      <c r="AZ944" s="109">
        <v>24.003495969486281</v>
      </c>
      <c r="BA944" s="109">
        <v>0</v>
      </c>
      <c r="BB944" s="110">
        <v>865.76196281276566</v>
      </c>
      <c r="BC944" s="110">
        <v>3750.5243954229422</v>
      </c>
      <c r="BD944" s="110">
        <v>2884.7624326101768</v>
      </c>
      <c r="BE944" s="111" t="s">
        <v>104</v>
      </c>
      <c r="BG944" s="103">
        <v>22.821722082480719</v>
      </c>
      <c r="BH944" s="103">
        <v>23.671458224798425</v>
      </c>
      <c r="BI944" s="103">
        <v>0.84973614231770345</v>
      </c>
      <c r="BJ944" s="104">
        <v>962.06151636150878</v>
      </c>
      <c r="BK944" s="104">
        <v>3587.901549858796</v>
      </c>
      <c r="BL944" s="104">
        <v>2625.8400334972844</v>
      </c>
      <c r="BP944" s="105">
        <v>939</v>
      </c>
      <c r="BQ944" s="109">
        <v>26.595055262910989</v>
      </c>
      <c r="BR944" s="109">
        <v>4</v>
      </c>
      <c r="BS944" s="109">
        <v>5.3358600077875362</v>
      </c>
      <c r="BT944" s="110">
        <v>164.00398099787046</v>
      </c>
      <c r="BU944" s="109">
        <v>25</v>
      </c>
      <c r="BV944" s="109">
        <v>27.930915270698527</v>
      </c>
      <c r="BW944" s="109">
        <v>2.9309152706985273</v>
      </c>
      <c r="BX944" s="110">
        <v>1353.6412716026496</v>
      </c>
      <c r="BY944" s="110">
        <v>4030</v>
      </c>
      <c r="BZ944" s="110">
        <v>2676.3587283973502</v>
      </c>
      <c r="CA944" s="111" t="s">
        <v>105</v>
      </c>
      <c r="CC944" s="103">
        <v>22.816774154120008</v>
      </c>
      <c r="CD944" s="103">
        <v>23.720448979115215</v>
      </c>
      <c r="CE944" s="103">
        <v>0.90367482499521345</v>
      </c>
      <c r="CF944" s="104">
        <v>970.45619194537835</v>
      </c>
      <c r="CG944" s="104">
        <v>3653.3893925535713</v>
      </c>
      <c r="CH944" s="104">
        <v>2682.93320060819</v>
      </c>
    </row>
    <row r="945" spans="2:86" x14ac:dyDescent="0.2">
      <c r="B945" s="105">
        <v>940</v>
      </c>
      <c r="C945" s="109">
        <v>22.875111403073518</v>
      </c>
      <c r="D945" s="109">
        <v>2</v>
      </c>
      <c r="E945" s="109">
        <v>3.2043516626672948</v>
      </c>
      <c r="F945" s="110">
        <v>111.83941006402763</v>
      </c>
      <c r="G945" s="109">
        <v>24.079463065740814</v>
      </c>
      <c r="H945" s="109">
        <v>24.079463065740814</v>
      </c>
      <c r="I945" s="109">
        <v>0</v>
      </c>
      <c r="J945" s="110">
        <v>834.22330203625211</v>
      </c>
      <c r="K945" s="110">
        <v>4434.3033518333468</v>
      </c>
      <c r="L945" s="110">
        <v>3600.0800497970949</v>
      </c>
      <c r="M945" s="111" t="s">
        <v>104</v>
      </c>
      <c r="O945" s="103">
        <v>21.813509823067225</v>
      </c>
      <c r="P945" s="103">
        <v>22.239503986413716</v>
      </c>
      <c r="Q945" s="103">
        <v>0.42599416334649737</v>
      </c>
      <c r="R945" s="104">
        <v>880.85562845277059</v>
      </c>
      <c r="S945" s="104">
        <v>4025.3679383648655</v>
      </c>
      <c r="T945" s="104">
        <v>3144.5123099120992</v>
      </c>
      <c r="X945" s="105">
        <v>940</v>
      </c>
      <c r="Y945" s="109">
        <v>21.207738452026437</v>
      </c>
      <c r="Z945" s="109">
        <v>3</v>
      </c>
      <c r="AA945" s="109">
        <v>4.7794650911578032</v>
      </c>
      <c r="AB945" s="110">
        <v>142.65674534492234</v>
      </c>
      <c r="AC945" s="109">
        <v>22.98720354318424</v>
      </c>
      <c r="AD945" s="109">
        <v>22.98720354318424</v>
      </c>
      <c r="AE945" s="109">
        <v>0</v>
      </c>
      <c r="AF945" s="110">
        <v>832.27285164044952</v>
      </c>
      <c r="AG945" s="110">
        <v>4347.6966377731633</v>
      </c>
      <c r="AH945" s="110">
        <v>3515.4237861327138</v>
      </c>
      <c r="AI945" s="111" t="s">
        <v>104</v>
      </c>
      <c r="AK945" s="103">
        <v>21.57353383908881</v>
      </c>
      <c r="AL945" s="103">
        <v>21.937399800516083</v>
      </c>
      <c r="AM945" s="103">
        <v>0.3638659614272573</v>
      </c>
      <c r="AN945" s="104">
        <v>863.70862589608248</v>
      </c>
      <c r="AO945" s="104">
        <v>4020.3318357168387</v>
      </c>
      <c r="AP945" s="104">
        <v>3156.6232098207511</v>
      </c>
      <c r="AT945" s="105">
        <v>940</v>
      </c>
      <c r="AU945" s="109">
        <v>23.57179635649856</v>
      </c>
      <c r="AV945" s="109">
        <v>1</v>
      </c>
      <c r="AW945" s="109">
        <v>5.1735319308532794</v>
      </c>
      <c r="AX945" s="110">
        <v>119.17278186014099</v>
      </c>
      <c r="AY945" s="109">
        <v>25</v>
      </c>
      <c r="AZ945" s="109">
        <v>27.745328287351839</v>
      </c>
      <c r="BA945" s="109">
        <v>2.745328287351839</v>
      </c>
      <c r="BB945" s="110">
        <v>1280.9720249629167</v>
      </c>
      <c r="BC945" s="110">
        <v>3800</v>
      </c>
      <c r="BD945" s="110">
        <v>2519.0279750370833</v>
      </c>
      <c r="BE945" s="111" t="s">
        <v>105</v>
      </c>
      <c r="BG945" s="103">
        <v>22.82403939941425</v>
      </c>
      <c r="BH945" s="103">
        <v>23.675792129120286</v>
      </c>
      <c r="BI945" s="103">
        <v>0.85175272970603766</v>
      </c>
      <c r="BJ945" s="104">
        <v>962.40078286002097</v>
      </c>
      <c r="BK945" s="104">
        <v>3588.1271865078825</v>
      </c>
      <c r="BL945" s="104">
        <v>2625.7264036478587</v>
      </c>
      <c r="BP945" s="105">
        <v>940</v>
      </c>
      <c r="BQ945" s="109">
        <v>19.415510876186968</v>
      </c>
      <c r="BR945" s="109">
        <v>2</v>
      </c>
      <c r="BS945" s="109">
        <v>3.7218528071920414</v>
      </c>
      <c r="BT945" s="110">
        <v>165.89875581752889</v>
      </c>
      <c r="BU945" s="109">
        <v>21.137363683379007</v>
      </c>
      <c r="BV945" s="109">
        <v>21.137363683379007</v>
      </c>
      <c r="BW945" s="109">
        <v>0</v>
      </c>
      <c r="BX945" s="110">
        <v>800.01966631889911</v>
      </c>
      <c r="BY945" s="110">
        <v>3310.6045525068512</v>
      </c>
      <c r="BZ945" s="110">
        <v>2510.5848861879522</v>
      </c>
      <c r="CA945" s="111" t="s">
        <v>104</v>
      </c>
      <c r="CC945" s="103">
        <v>22.814987547236242</v>
      </c>
      <c r="CD945" s="103">
        <v>23.717701016034646</v>
      </c>
      <c r="CE945" s="103">
        <v>0.90271346879840997</v>
      </c>
      <c r="CF945" s="104">
        <v>970.27487649258421</v>
      </c>
      <c r="CG945" s="104">
        <v>3653.0247278301176</v>
      </c>
      <c r="CH945" s="104">
        <v>2682.7498513375303</v>
      </c>
    </row>
    <row r="946" spans="2:86" x14ac:dyDescent="0.2">
      <c r="B946" s="105">
        <v>941</v>
      </c>
      <c r="C946" s="109">
        <v>23.447203771328859</v>
      </c>
      <c r="D946" s="109">
        <v>0</v>
      </c>
      <c r="E946" s="109">
        <v>4.4013781496914817</v>
      </c>
      <c r="F946" s="110">
        <v>155.61809902771873</v>
      </c>
      <c r="G946" s="109">
        <v>25</v>
      </c>
      <c r="H946" s="109">
        <v>27.84858192102034</v>
      </c>
      <c r="I946" s="109">
        <v>2.8485819210203402</v>
      </c>
      <c r="J946" s="110">
        <v>1418.36284481138</v>
      </c>
      <c r="K946" s="110">
        <v>4500</v>
      </c>
      <c r="L946" s="110">
        <v>3081.63715518862</v>
      </c>
      <c r="M946" s="111" t="s">
        <v>105</v>
      </c>
      <c r="O946" s="103">
        <v>21.816896103807853</v>
      </c>
      <c r="P946" s="103">
        <v>22.245464749362291</v>
      </c>
      <c r="Q946" s="103">
        <v>0.42856864555443985</v>
      </c>
      <c r="R946" s="104">
        <v>881.42683697174891</v>
      </c>
      <c r="S946" s="104">
        <v>4025.8723295036912</v>
      </c>
      <c r="T946" s="104">
        <v>3144.4454925319469</v>
      </c>
      <c r="X946" s="105">
        <v>941</v>
      </c>
      <c r="Y946" s="109">
        <v>25.412784906361196</v>
      </c>
      <c r="Z946" s="109">
        <v>3</v>
      </c>
      <c r="AA946" s="109">
        <v>5.6299054569552194</v>
      </c>
      <c r="AB946" s="110">
        <v>158.32531376977317</v>
      </c>
      <c r="AC946" s="109">
        <v>25</v>
      </c>
      <c r="AD946" s="109">
        <v>28.042690363316417</v>
      </c>
      <c r="AE946" s="109">
        <v>3.0426903633164173</v>
      </c>
      <c r="AF946" s="110">
        <v>1456.0095791667284</v>
      </c>
      <c r="AG946" s="110">
        <v>4710</v>
      </c>
      <c r="AH946" s="110">
        <v>3253.9904208332719</v>
      </c>
      <c r="AI946" s="111" t="s">
        <v>105</v>
      </c>
      <c r="AK946" s="103">
        <v>21.5771751421291</v>
      </c>
      <c r="AL946" s="103">
        <v>21.94388788825551</v>
      </c>
      <c r="AM946" s="103">
        <v>0.36671274612639559</v>
      </c>
      <c r="AN946" s="104">
        <v>864.33806367851673</v>
      </c>
      <c r="AO946" s="104">
        <v>4021.0647455619851</v>
      </c>
      <c r="AP946" s="104">
        <v>3156.7266818834637</v>
      </c>
      <c r="AT946" s="105">
        <v>941</v>
      </c>
      <c r="AU946" s="109">
        <v>21.223012006802158</v>
      </c>
      <c r="AV946" s="109">
        <v>5</v>
      </c>
      <c r="AW946" s="109">
        <v>4.5317772449545268</v>
      </c>
      <c r="AX946" s="110">
        <v>159.23613538136161</v>
      </c>
      <c r="AY946" s="109">
        <v>20.754789251756684</v>
      </c>
      <c r="AZ946" s="109">
        <v>20.754789251756684</v>
      </c>
      <c r="BA946" s="109">
        <v>0</v>
      </c>
      <c r="BB946" s="110">
        <v>781.8798129340621</v>
      </c>
      <c r="BC946" s="110">
        <v>3363.2183877635025</v>
      </c>
      <c r="BD946" s="110">
        <v>2581.3385748294404</v>
      </c>
      <c r="BE946" s="111" t="s">
        <v>104</v>
      </c>
      <c r="BG946" s="103">
        <v>22.821840408821629</v>
      </c>
      <c r="BH946" s="103">
        <v>23.672687981535418</v>
      </c>
      <c r="BI946" s="103">
        <v>0.85084757271378897</v>
      </c>
      <c r="BJ946" s="104">
        <v>962.20894335956825</v>
      </c>
      <c r="BK946" s="104">
        <v>3587.8881760947638</v>
      </c>
      <c r="BL946" s="104">
        <v>2625.6792327351932</v>
      </c>
      <c r="BP946" s="105">
        <v>941</v>
      </c>
      <c r="BQ946" s="109">
        <v>22.444342913191267</v>
      </c>
      <c r="BR946" s="109">
        <v>5</v>
      </c>
      <c r="BS946" s="109">
        <v>5.7440747942718176</v>
      </c>
      <c r="BT946" s="110">
        <v>149.57929991746011</v>
      </c>
      <c r="BU946" s="109">
        <v>23.188417707463085</v>
      </c>
      <c r="BV946" s="109">
        <v>23.188417707463085</v>
      </c>
      <c r="BW946" s="109">
        <v>0</v>
      </c>
      <c r="BX946" s="110">
        <v>845.23183114135259</v>
      </c>
      <c r="BY946" s="110">
        <v>3828.2626561194629</v>
      </c>
      <c r="BZ946" s="110">
        <v>2983.0308249781101</v>
      </c>
      <c r="CA946" s="111" t="s">
        <v>104</v>
      </c>
      <c r="CC946" s="103">
        <v>22.815384391189724</v>
      </c>
      <c r="CD946" s="103">
        <v>23.717138547056354</v>
      </c>
      <c r="CE946" s="103">
        <v>0.90175415586663699</v>
      </c>
      <c r="CF946" s="104">
        <v>970.14199334130774</v>
      </c>
      <c r="CG946" s="104">
        <v>3653.210953046153</v>
      </c>
      <c r="CH946" s="104">
        <v>2683.0689597048422</v>
      </c>
    </row>
    <row r="947" spans="2:86" x14ac:dyDescent="0.2">
      <c r="B947" s="105">
        <v>942</v>
      </c>
      <c r="C947" s="109">
        <v>27.046948232161746</v>
      </c>
      <c r="D947" s="109">
        <v>3</v>
      </c>
      <c r="E947" s="109">
        <v>2.5260140828987403</v>
      </c>
      <c r="F947" s="110">
        <v>162.70460821175394</v>
      </c>
      <c r="G947" s="109">
        <v>25</v>
      </c>
      <c r="H947" s="109">
        <v>26.572962315060487</v>
      </c>
      <c r="I947" s="109">
        <v>1.5729623150604866</v>
      </c>
      <c r="J947" s="110">
        <v>1195.8378249226416</v>
      </c>
      <c r="K947" s="110">
        <v>4650</v>
      </c>
      <c r="L947" s="110">
        <v>3454.1621750773584</v>
      </c>
      <c r="M947" s="111" t="s">
        <v>105</v>
      </c>
      <c r="O947" s="103">
        <v>21.820275194992771</v>
      </c>
      <c r="P947" s="103">
        <v>22.250058695822695</v>
      </c>
      <c r="Q947" s="103">
        <v>0.42978350082992395</v>
      </c>
      <c r="R947" s="104">
        <v>881.76060659802374</v>
      </c>
      <c r="S947" s="104">
        <v>4026.5348854171693</v>
      </c>
      <c r="T947" s="104">
        <v>3144.7742788191504</v>
      </c>
      <c r="X947" s="105">
        <v>942</v>
      </c>
      <c r="Y947" s="109">
        <v>19.450303464400413</v>
      </c>
      <c r="Z947" s="109">
        <v>2</v>
      </c>
      <c r="AA947" s="109">
        <v>5.8308691959992638</v>
      </c>
      <c r="AB947" s="110">
        <v>116.00782671810198</v>
      </c>
      <c r="AC947" s="109">
        <v>23.281172660399676</v>
      </c>
      <c r="AD947" s="109">
        <v>23.281172660399676</v>
      </c>
      <c r="AE947" s="109">
        <v>0</v>
      </c>
      <c r="AF947" s="110">
        <v>814.44300653009236</v>
      </c>
      <c r="AG947" s="110">
        <v>4330.6110788719416</v>
      </c>
      <c r="AH947" s="110">
        <v>3516.1680723418494</v>
      </c>
      <c r="AI947" s="111" t="s">
        <v>104</v>
      </c>
      <c r="AK947" s="103">
        <v>21.578984056692022</v>
      </c>
      <c r="AL947" s="103">
        <v>21.945307511155875</v>
      </c>
      <c r="AM947" s="103">
        <v>0.36632345446384107</v>
      </c>
      <c r="AN947" s="104">
        <v>864.28509652655453</v>
      </c>
      <c r="AO947" s="104">
        <v>4021.3933510113588</v>
      </c>
      <c r="AP947" s="104">
        <v>3157.1082544847995</v>
      </c>
      <c r="AT947" s="105">
        <v>942</v>
      </c>
      <c r="AU947" s="109">
        <v>27.475070941482123</v>
      </c>
      <c r="AV947" s="109">
        <v>4</v>
      </c>
      <c r="AW947" s="109">
        <v>4.0943781167925319</v>
      </c>
      <c r="AX947" s="110">
        <v>171.57309068339634</v>
      </c>
      <c r="AY947" s="109">
        <v>25</v>
      </c>
      <c r="AZ947" s="109">
        <v>27.569449058274657</v>
      </c>
      <c r="BA947" s="109">
        <v>2.5694490582746567</v>
      </c>
      <c r="BB947" s="110">
        <v>1306.9904494245948</v>
      </c>
      <c r="BC947" s="110">
        <v>3950</v>
      </c>
      <c r="BD947" s="110">
        <v>2643.0095505754052</v>
      </c>
      <c r="BE947" s="111" t="s">
        <v>105</v>
      </c>
      <c r="BG947" s="103">
        <v>22.824152680149844</v>
      </c>
      <c r="BH947" s="103">
        <v>23.676824670576543</v>
      </c>
      <c r="BI947" s="103">
        <v>0.85267199042669861</v>
      </c>
      <c r="BJ947" s="104">
        <v>962.57495345093241</v>
      </c>
      <c r="BK947" s="104">
        <v>3588.2725835511387</v>
      </c>
      <c r="BL947" s="104">
        <v>2625.6976301002042</v>
      </c>
      <c r="BP947" s="105">
        <v>942</v>
      </c>
      <c r="BQ947" s="109">
        <v>25.025564123803989</v>
      </c>
      <c r="BR947" s="109">
        <v>5</v>
      </c>
      <c r="BS947" s="109">
        <v>4.1498143555716194</v>
      </c>
      <c r="BT947" s="110">
        <v>139.02474338050496</v>
      </c>
      <c r="BU947" s="109">
        <v>24.17537847937561</v>
      </c>
      <c r="BV947" s="109">
        <v>24.17537847937561</v>
      </c>
      <c r="BW947" s="109">
        <v>0</v>
      </c>
      <c r="BX947" s="110">
        <v>864.28609776177336</v>
      </c>
      <c r="BY947" s="110">
        <v>3976.3067719063415</v>
      </c>
      <c r="BZ947" s="110">
        <v>3112.0206741445681</v>
      </c>
      <c r="CA947" s="111" t="s">
        <v>104</v>
      </c>
      <c r="CC947" s="103">
        <v>22.816828121644274</v>
      </c>
      <c r="CD947" s="103">
        <v>23.717625001336948</v>
      </c>
      <c r="CE947" s="103">
        <v>0.90079687969268085</v>
      </c>
      <c r="CF947" s="104">
        <v>970.02961977912139</v>
      </c>
      <c r="CG947" s="104">
        <v>3653.5539422381494</v>
      </c>
      <c r="CH947" s="104">
        <v>2683.5243224590245</v>
      </c>
    </row>
    <row r="948" spans="2:86" x14ac:dyDescent="0.2">
      <c r="B948" s="105">
        <v>943</v>
      </c>
      <c r="C948" s="109">
        <v>21.28219920635965</v>
      </c>
      <c r="D948" s="109">
        <v>2</v>
      </c>
      <c r="E948" s="109">
        <v>4.8131009023816667</v>
      </c>
      <c r="F948" s="110">
        <v>155.98537022236098</v>
      </c>
      <c r="G948" s="109">
        <v>24.095300108741316</v>
      </c>
      <c r="H948" s="109">
        <v>24.095300108741316</v>
      </c>
      <c r="I948" s="109">
        <v>0</v>
      </c>
      <c r="J948" s="110">
        <v>878.84437348460051</v>
      </c>
      <c r="K948" s="110">
        <v>4437.1540195734369</v>
      </c>
      <c r="L948" s="110">
        <v>3558.3096460888364</v>
      </c>
      <c r="M948" s="111" t="s">
        <v>104</v>
      </c>
      <c r="O948" s="103">
        <v>21.822687734668005</v>
      </c>
      <c r="P948" s="103">
        <v>22.252015473567038</v>
      </c>
      <c r="Q948" s="103">
        <v>0.42932773889903325</v>
      </c>
      <c r="R948" s="104">
        <v>881.75751409207101</v>
      </c>
      <c r="S948" s="104">
        <v>4026.9703245838245</v>
      </c>
      <c r="T948" s="104">
        <v>3145.2128104917583</v>
      </c>
      <c r="X948" s="105">
        <v>943</v>
      </c>
      <c r="Y948" s="109">
        <v>24.306274319927116</v>
      </c>
      <c r="Z948" s="109">
        <v>4</v>
      </c>
      <c r="AA948" s="109">
        <v>2.1892577923800669</v>
      </c>
      <c r="AB948" s="110">
        <v>169.87667893906632</v>
      </c>
      <c r="AC948" s="109">
        <v>22.495532112307181</v>
      </c>
      <c r="AD948" s="109">
        <v>22.495532112307181</v>
      </c>
      <c r="AE948" s="109">
        <v>0</v>
      </c>
      <c r="AF948" s="110">
        <v>844.7426423082818</v>
      </c>
      <c r="AG948" s="110">
        <v>4329.195780215292</v>
      </c>
      <c r="AH948" s="110">
        <v>3484.4531379070104</v>
      </c>
      <c r="AI948" s="111" t="s">
        <v>104</v>
      </c>
      <c r="AK948" s="103">
        <v>21.57995600584962</v>
      </c>
      <c r="AL948" s="103">
        <v>21.945890994296018</v>
      </c>
      <c r="AM948" s="103">
        <v>0.36593498844638206</v>
      </c>
      <c r="AN948" s="104">
        <v>864.26437282112681</v>
      </c>
      <c r="AO948" s="104">
        <v>4021.7197586775346</v>
      </c>
      <c r="AP948" s="104">
        <v>3157.4553858564036</v>
      </c>
      <c r="AT948" s="105">
        <v>943</v>
      </c>
      <c r="AU948" s="109">
        <v>24.216639277625212</v>
      </c>
      <c r="AV948" s="109">
        <v>6</v>
      </c>
      <c r="AW948" s="109">
        <v>6.1026126660456264</v>
      </c>
      <c r="AX948" s="110">
        <v>124.26881726815344</v>
      </c>
      <c r="AY948" s="109">
        <v>24.319251943670839</v>
      </c>
      <c r="AZ948" s="109">
        <v>24.319251943670839</v>
      </c>
      <c r="BA948" s="109">
        <v>0</v>
      </c>
      <c r="BB948" s="110">
        <v>853.84637557827864</v>
      </c>
      <c r="BC948" s="110">
        <v>3947.8877915506259</v>
      </c>
      <c r="BD948" s="110">
        <v>3094.0414159723473</v>
      </c>
      <c r="BE948" s="111" t="s">
        <v>104</v>
      </c>
      <c r="BG948" s="103">
        <v>22.825738151267046</v>
      </c>
      <c r="BH948" s="103">
        <v>23.677505929614817</v>
      </c>
      <c r="BI948" s="103">
        <v>0.85176777834777317</v>
      </c>
      <c r="BJ948" s="104">
        <v>962.4596527320856</v>
      </c>
      <c r="BK948" s="104">
        <v>3588.6539358395794</v>
      </c>
      <c r="BL948" s="104">
        <v>2626.1942831074916</v>
      </c>
      <c r="BP948" s="105">
        <v>943</v>
      </c>
      <c r="BQ948" s="109">
        <v>21.497672045029397</v>
      </c>
      <c r="BR948" s="109">
        <v>1</v>
      </c>
      <c r="BS948" s="109">
        <v>6.5875100724404412</v>
      </c>
      <c r="BT948" s="110">
        <v>103.35116464996806</v>
      </c>
      <c r="BU948" s="109">
        <v>25</v>
      </c>
      <c r="BV948" s="109">
        <v>27.085182117469838</v>
      </c>
      <c r="BW948" s="109">
        <v>2.0851821174698379</v>
      </c>
      <c r="BX948" s="110">
        <v>1166.1284822704438</v>
      </c>
      <c r="BY948" s="110">
        <v>3820</v>
      </c>
      <c r="BZ948" s="110">
        <v>2653.8715177295562</v>
      </c>
      <c r="CA948" s="111" t="s">
        <v>105</v>
      </c>
      <c r="CC948" s="103">
        <v>22.819143256191843</v>
      </c>
      <c r="CD948" s="103">
        <v>23.721196111746423</v>
      </c>
      <c r="CE948" s="103">
        <v>0.9020528555545867</v>
      </c>
      <c r="CF948" s="104">
        <v>970.23757191325853</v>
      </c>
      <c r="CG948" s="104">
        <v>3653.7304491922973</v>
      </c>
      <c r="CH948" s="104">
        <v>2683.4928772790354</v>
      </c>
    </row>
    <row r="949" spans="2:86" x14ac:dyDescent="0.2">
      <c r="B949" s="105">
        <v>944</v>
      </c>
      <c r="C949" s="109">
        <v>19.560721713722693</v>
      </c>
      <c r="D949" s="109">
        <v>3</v>
      </c>
      <c r="E949" s="109">
        <v>5.9630229364178113</v>
      </c>
      <c r="F949" s="110">
        <v>153.31002208073349</v>
      </c>
      <c r="G949" s="109">
        <v>22.523744650140504</v>
      </c>
      <c r="H949" s="109">
        <v>22.523744650140504</v>
      </c>
      <c r="I949" s="109">
        <v>0</v>
      </c>
      <c r="J949" s="110">
        <v>829.02236158494861</v>
      </c>
      <c r="K949" s="110">
        <v>4204.2740370252905</v>
      </c>
      <c r="L949" s="110">
        <v>3375.2516754403418</v>
      </c>
      <c r="M949" s="111" t="s">
        <v>104</v>
      </c>
      <c r="O949" s="103">
        <v>21.823430379705584</v>
      </c>
      <c r="P949" s="103">
        <v>22.252303322271036</v>
      </c>
      <c r="Q949" s="103">
        <v>0.42887294256545377</v>
      </c>
      <c r="R949" s="104">
        <v>881.70165058305918</v>
      </c>
      <c r="S949" s="104">
        <v>4027.158146313106</v>
      </c>
      <c r="T949" s="104">
        <v>3145.4564957300513</v>
      </c>
      <c r="X949" s="105">
        <v>944</v>
      </c>
      <c r="Y949" s="109">
        <v>12.710905076030194</v>
      </c>
      <c r="Z949" s="109">
        <v>1</v>
      </c>
      <c r="AA949" s="109">
        <v>5.5172178554071198</v>
      </c>
      <c r="AB949" s="110">
        <v>178.00655548887192</v>
      </c>
      <c r="AC949" s="109">
        <v>17.228122931437312</v>
      </c>
      <c r="AD949" s="109">
        <v>17.228122931437312</v>
      </c>
      <c r="AE949" s="109">
        <v>0</v>
      </c>
      <c r="AF949" s="110">
        <v>694.8502434319912</v>
      </c>
      <c r="AG949" s="110">
        <v>3171.0621276587162</v>
      </c>
      <c r="AH949" s="110">
        <v>2476.211884226725</v>
      </c>
      <c r="AI949" s="111" t="s">
        <v>104</v>
      </c>
      <c r="AK949" s="103">
        <v>21.575346013186046</v>
      </c>
      <c r="AL949" s="103">
        <v>21.940893358636206</v>
      </c>
      <c r="AM949" s="103">
        <v>0.3655473454501465</v>
      </c>
      <c r="AN949" s="104">
        <v>864.08490870101116</v>
      </c>
      <c r="AO949" s="104">
        <v>4020.8186383056927</v>
      </c>
      <c r="AP949" s="104">
        <v>3156.7337296046771</v>
      </c>
      <c r="AT949" s="105">
        <v>944</v>
      </c>
      <c r="AU949" s="109">
        <v>24.683049624029614</v>
      </c>
      <c r="AV949" s="109">
        <v>4</v>
      </c>
      <c r="AW949" s="109">
        <v>5.7242950061965967</v>
      </c>
      <c r="AX949" s="110">
        <v>140.62459249217781</v>
      </c>
      <c r="AY949" s="109">
        <v>25</v>
      </c>
      <c r="AZ949" s="109">
        <v>26.407344630226213</v>
      </c>
      <c r="BA949" s="109">
        <v>1.4073446302262127</v>
      </c>
      <c r="BB949" s="110">
        <v>1101.7262870261097</v>
      </c>
      <c r="BC949" s="110">
        <v>3950</v>
      </c>
      <c r="BD949" s="110">
        <v>2848.2737129738903</v>
      </c>
      <c r="BE949" s="111" t="s">
        <v>105</v>
      </c>
      <c r="BG949" s="103">
        <v>22.828041394750873</v>
      </c>
      <c r="BH949" s="103">
        <v>23.680397707899363</v>
      </c>
      <c r="BI949" s="103">
        <v>0.85235631314849192</v>
      </c>
      <c r="BJ949" s="104">
        <v>962.60718094638003</v>
      </c>
      <c r="BK949" s="104">
        <v>3589.0367176872073</v>
      </c>
      <c r="BL949" s="104">
        <v>2626.4295367408249</v>
      </c>
      <c r="BP949" s="105">
        <v>944</v>
      </c>
      <c r="BQ949" s="109">
        <v>25.176783704420181</v>
      </c>
      <c r="BR949" s="109">
        <v>3</v>
      </c>
      <c r="BS949" s="109">
        <v>4.2813550534883982</v>
      </c>
      <c r="BT949" s="110">
        <v>135.28749902367292</v>
      </c>
      <c r="BU949" s="109">
        <v>25</v>
      </c>
      <c r="BV949" s="109">
        <v>26.458138757908578</v>
      </c>
      <c r="BW949" s="109">
        <v>1.4581387579085785</v>
      </c>
      <c r="BX949" s="110">
        <v>1104.0083127099597</v>
      </c>
      <c r="BY949" s="110">
        <v>3960</v>
      </c>
      <c r="BZ949" s="110">
        <v>2855.9916872900403</v>
      </c>
      <c r="CA949" s="111" t="s">
        <v>105</v>
      </c>
      <c r="CC949" s="103">
        <v>22.821453485793334</v>
      </c>
      <c r="CD949" s="103">
        <v>23.724095415397016</v>
      </c>
      <c r="CE949" s="103">
        <v>0.9026419296036905</v>
      </c>
      <c r="CF949" s="104">
        <v>970.37927820647542</v>
      </c>
      <c r="CG949" s="104">
        <v>3654.0548872757804</v>
      </c>
      <c r="CH949" s="104">
        <v>2683.6756090693011</v>
      </c>
    </row>
    <row r="950" spans="2:86" x14ac:dyDescent="0.2">
      <c r="B950" s="105">
        <v>945</v>
      </c>
      <c r="C950" s="109">
        <v>18.053701626750538</v>
      </c>
      <c r="D950" s="109">
        <v>4</v>
      </c>
      <c r="E950" s="109">
        <v>2.7213687225089598</v>
      </c>
      <c r="F950" s="110">
        <v>152.92517481197893</v>
      </c>
      <c r="G950" s="109">
        <v>16.775070349259497</v>
      </c>
      <c r="H950" s="109">
        <v>16.775070349259497</v>
      </c>
      <c r="I950" s="109">
        <v>0</v>
      </c>
      <c r="J950" s="110">
        <v>656.17728528976386</v>
      </c>
      <c r="K950" s="110">
        <v>3219.5126628667094</v>
      </c>
      <c r="L950" s="110">
        <v>2563.3353775769456</v>
      </c>
      <c r="M950" s="111" t="s">
        <v>104</v>
      </c>
      <c r="O950" s="103">
        <v>21.818088199779186</v>
      </c>
      <c r="P950" s="103">
        <v>22.246507308542984</v>
      </c>
      <c r="Q950" s="103">
        <v>0.42841910876379719</v>
      </c>
      <c r="R950" s="104">
        <v>881.46300046105569</v>
      </c>
      <c r="S950" s="104">
        <v>4026.3034950078718</v>
      </c>
      <c r="T950" s="104">
        <v>3144.8404945468205</v>
      </c>
      <c r="X950" s="105">
        <v>945</v>
      </c>
      <c r="Y950" s="109">
        <v>18.897062498994266</v>
      </c>
      <c r="Z950" s="109">
        <v>1</v>
      </c>
      <c r="AA950" s="109">
        <v>2.8665080060392256</v>
      </c>
      <c r="AB950" s="110">
        <v>155.76138052577534</v>
      </c>
      <c r="AC950" s="109">
        <v>20.763570505033492</v>
      </c>
      <c r="AD950" s="109">
        <v>20.763570505033492</v>
      </c>
      <c r="AE950" s="109">
        <v>0</v>
      </c>
      <c r="AF950" s="110">
        <v>778.66849567678014</v>
      </c>
      <c r="AG950" s="110">
        <v>3807.4426909060285</v>
      </c>
      <c r="AH950" s="110">
        <v>3028.7741952292481</v>
      </c>
      <c r="AI950" s="111" t="s">
        <v>104</v>
      </c>
      <c r="AK950" s="103">
        <v>21.574486991484299</v>
      </c>
      <c r="AL950" s="103">
        <v>21.939647514346682</v>
      </c>
      <c r="AM950" s="103">
        <v>0.36516052286236855</v>
      </c>
      <c r="AN950" s="104">
        <v>863.99452096236121</v>
      </c>
      <c r="AO950" s="104">
        <v>4020.59284365236</v>
      </c>
      <c r="AP950" s="104">
        <v>3156.5983226899939</v>
      </c>
      <c r="AT950" s="105">
        <v>945</v>
      </c>
      <c r="AU950" s="109">
        <v>24.053991734688271</v>
      </c>
      <c r="AV950" s="109">
        <v>2</v>
      </c>
      <c r="AW950" s="109">
        <v>6.4733481668571109</v>
      </c>
      <c r="AX950" s="110">
        <v>143.51212054976713</v>
      </c>
      <c r="AY950" s="109">
        <v>25</v>
      </c>
      <c r="AZ950" s="109">
        <v>28.527339901545382</v>
      </c>
      <c r="BA950" s="109">
        <v>3.5273399015453819</v>
      </c>
      <c r="BB950" s="110">
        <v>1422.6131057815744</v>
      </c>
      <c r="BC950" s="110">
        <v>3850</v>
      </c>
      <c r="BD950" s="110">
        <v>2427.3868942184254</v>
      </c>
      <c r="BE950" s="111" t="s">
        <v>105</v>
      </c>
      <c r="BG950" s="103">
        <v>22.830339763645316</v>
      </c>
      <c r="BH950" s="103">
        <v>23.685526747257718</v>
      </c>
      <c r="BI950" s="103">
        <v>0.85518698361240397</v>
      </c>
      <c r="BJ950" s="104">
        <v>963.09395970281946</v>
      </c>
      <c r="BK950" s="104">
        <v>3589.3128693087024</v>
      </c>
      <c r="BL950" s="104">
        <v>2626.218909605881</v>
      </c>
      <c r="BP950" s="105">
        <v>945</v>
      </c>
      <c r="BQ950" s="109">
        <v>24.180017891025429</v>
      </c>
      <c r="BR950" s="109">
        <v>2</v>
      </c>
      <c r="BS950" s="109">
        <v>4.4075054092207306</v>
      </c>
      <c r="BT950" s="110">
        <v>135.06284459144246</v>
      </c>
      <c r="BU950" s="109">
        <v>25</v>
      </c>
      <c r="BV950" s="109">
        <v>26.587523300246161</v>
      </c>
      <c r="BW950" s="109">
        <v>1.5875233002461613</v>
      </c>
      <c r="BX950" s="110">
        <v>1123.1913396283667</v>
      </c>
      <c r="BY950" s="110">
        <v>3890</v>
      </c>
      <c r="BZ950" s="110">
        <v>2766.8086603716333</v>
      </c>
      <c r="CA950" s="111" t="s">
        <v>105</v>
      </c>
      <c r="CC950" s="103">
        <v>22.823758826020008</v>
      </c>
      <c r="CD950" s="103">
        <v>23.727125497814846</v>
      </c>
      <c r="CE950" s="103">
        <v>0.90336667179484653</v>
      </c>
      <c r="CF950" s="104">
        <v>970.54098409157791</v>
      </c>
      <c r="CG950" s="104">
        <v>3654.3045646437422</v>
      </c>
      <c r="CH950" s="104">
        <v>2683.7635805521609</v>
      </c>
    </row>
    <row r="951" spans="2:86" x14ac:dyDescent="0.2">
      <c r="B951" s="105">
        <v>946</v>
      </c>
      <c r="C951" s="109">
        <v>17.160423533544463</v>
      </c>
      <c r="D951" s="109">
        <v>1</v>
      </c>
      <c r="E951" s="109">
        <v>2.9707560776630104</v>
      </c>
      <c r="F951" s="110">
        <v>133.91961196738089</v>
      </c>
      <c r="G951" s="109">
        <v>19.131179611207475</v>
      </c>
      <c r="H951" s="109">
        <v>19.131179611207475</v>
      </c>
      <c r="I951" s="109">
        <v>0</v>
      </c>
      <c r="J951" s="110">
        <v>707.85500030360515</v>
      </c>
      <c r="K951" s="110">
        <v>3493.6123300173454</v>
      </c>
      <c r="L951" s="110">
        <v>2785.7573297137401</v>
      </c>
      <c r="M951" s="111" t="s">
        <v>104</v>
      </c>
      <c r="O951" s="103">
        <v>21.815247915858919</v>
      </c>
      <c r="P951" s="103">
        <v>22.243214150300556</v>
      </c>
      <c r="Q951" s="103">
        <v>0.42796623444163673</v>
      </c>
      <c r="R951" s="104">
        <v>881.27948249048757</v>
      </c>
      <c r="S951" s="104">
        <v>4025.740396524795</v>
      </c>
      <c r="T951" s="104">
        <v>3144.4609140343118</v>
      </c>
      <c r="X951" s="105">
        <v>946</v>
      </c>
      <c r="Y951" s="109">
        <v>23.101157506005414</v>
      </c>
      <c r="Z951" s="109">
        <v>4</v>
      </c>
      <c r="AA951" s="109">
        <v>5.9735361318514544</v>
      </c>
      <c r="AB951" s="110">
        <v>137.79345150439698</v>
      </c>
      <c r="AC951" s="109">
        <v>25</v>
      </c>
      <c r="AD951" s="109">
        <v>25.074693637856868</v>
      </c>
      <c r="AE951" s="109">
        <v>7.4693637856867667E-2</v>
      </c>
      <c r="AF951" s="110">
        <v>901.23830631863314</v>
      </c>
      <c r="AG951" s="110">
        <v>4780</v>
      </c>
      <c r="AH951" s="110">
        <v>3878.761693681367</v>
      </c>
      <c r="AI951" s="111" t="s">
        <v>105</v>
      </c>
      <c r="AK951" s="103">
        <v>21.578108041176176</v>
      </c>
      <c r="AL951" s="103">
        <v>21.942961516591406</v>
      </c>
      <c r="AM951" s="103">
        <v>0.36485347541521684</v>
      </c>
      <c r="AN951" s="104">
        <v>864.03389071432355</v>
      </c>
      <c r="AO951" s="104">
        <v>4021.3955996315858</v>
      </c>
      <c r="AP951" s="104">
        <v>3157.3617089172576</v>
      </c>
      <c r="AT951" s="105">
        <v>946</v>
      </c>
      <c r="AU951" s="109">
        <v>19.140170635937707</v>
      </c>
      <c r="AV951" s="109">
        <v>6</v>
      </c>
      <c r="AW951" s="109">
        <v>4.8549791431352762</v>
      </c>
      <c r="AX951" s="110">
        <v>133.31086819072101</v>
      </c>
      <c r="AY951" s="109">
        <v>17.995149779072982</v>
      </c>
      <c r="AZ951" s="109">
        <v>17.995149779072982</v>
      </c>
      <c r="BA951" s="109">
        <v>0</v>
      </c>
      <c r="BB951" s="110">
        <v>673.16536156291045</v>
      </c>
      <c r="BC951" s="110">
        <v>2999.2724668609471</v>
      </c>
      <c r="BD951" s="110">
        <v>2326.1071052980369</v>
      </c>
      <c r="BE951" s="111" t="s">
        <v>104</v>
      </c>
      <c r="BG951" s="103">
        <v>22.825228569158451</v>
      </c>
      <c r="BH951" s="103">
        <v>23.679511549616929</v>
      </c>
      <c r="BI951" s="103">
        <v>0.85428298045847961</v>
      </c>
      <c r="BJ951" s="104">
        <v>962.78748126926769</v>
      </c>
      <c r="BK951" s="104">
        <v>3588.6891479530495</v>
      </c>
      <c r="BL951" s="104">
        <v>2625.9016666837792</v>
      </c>
      <c r="BP951" s="105">
        <v>946</v>
      </c>
      <c r="BQ951" s="109">
        <v>27.419818827917013</v>
      </c>
      <c r="BR951" s="109">
        <v>3</v>
      </c>
      <c r="BS951" s="109">
        <v>6.7530108149364771</v>
      </c>
      <c r="BT951" s="110">
        <v>190.94042639528436</v>
      </c>
      <c r="BU951" s="109">
        <v>25</v>
      </c>
      <c r="BV951" s="109">
        <v>31.172829642853486</v>
      </c>
      <c r="BW951" s="109">
        <v>6.1728296428534861</v>
      </c>
      <c r="BX951" s="110">
        <v>1866.8648728233075</v>
      </c>
      <c r="BY951" s="110">
        <v>3960</v>
      </c>
      <c r="BZ951" s="110">
        <v>2093.1351271766925</v>
      </c>
      <c r="CA951" s="111" t="s">
        <v>105</v>
      </c>
      <c r="CC951" s="103">
        <v>22.82605929237728</v>
      </c>
      <c r="CD951" s="103">
        <v>23.734996221012558</v>
      </c>
      <c r="CE951" s="103">
        <v>0.90893692863528908</v>
      </c>
      <c r="CF951" s="104">
        <v>971.48847234605125</v>
      </c>
      <c r="CG951" s="104">
        <v>3654.6277099242457</v>
      </c>
      <c r="CH951" s="104">
        <v>2683.1392375781907</v>
      </c>
    </row>
    <row r="952" spans="2:86" x14ac:dyDescent="0.2">
      <c r="B952" s="105">
        <v>947</v>
      </c>
      <c r="C952" s="109">
        <v>13.391114030239157</v>
      </c>
      <c r="D952" s="109">
        <v>2</v>
      </c>
      <c r="E952" s="109">
        <v>3.0364713611986098</v>
      </c>
      <c r="F952" s="110">
        <v>135.58645666839021</v>
      </c>
      <c r="G952" s="109">
        <v>14.427585391437766</v>
      </c>
      <c r="H952" s="109">
        <v>14.427585391437766</v>
      </c>
      <c r="I952" s="109">
        <v>0</v>
      </c>
      <c r="J952" s="110">
        <v>568.41401841152322</v>
      </c>
      <c r="K952" s="110">
        <v>2696.9653704587981</v>
      </c>
      <c r="L952" s="110">
        <v>2128.551352047275</v>
      </c>
      <c r="M952" s="111" t="s">
        <v>104</v>
      </c>
      <c r="O952" s="103">
        <v>21.807446793869033</v>
      </c>
      <c r="P952" s="103">
        <v>22.234961110428472</v>
      </c>
      <c r="Q952" s="103">
        <v>0.42751431655943861</v>
      </c>
      <c r="R952" s="104">
        <v>880.94910713243166</v>
      </c>
      <c r="S952" s="104">
        <v>4024.337254997798</v>
      </c>
      <c r="T952" s="104">
        <v>3143.3881478653711</v>
      </c>
      <c r="X952" s="105">
        <v>947</v>
      </c>
      <c r="Y952" s="109">
        <v>20.462552848760239</v>
      </c>
      <c r="Z952" s="109">
        <v>2</v>
      </c>
      <c r="AA952" s="109">
        <v>2.7279959948554326</v>
      </c>
      <c r="AB952" s="110">
        <v>154.04020923975884</v>
      </c>
      <c r="AC952" s="109">
        <v>21.190548843615673</v>
      </c>
      <c r="AD952" s="109">
        <v>21.190548843615673</v>
      </c>
      <c r="AE952" s="109">
        <v>0</v>
      </c>
      <c r="AF952" s="110">
        <v>789.75667454822906</v>
      </c>
      <c r="AG952" s="110">
        <v>3954.2987918508211</v>
      </c>
      <c r="AH952" s="110">
        <v>3164.542117302592</v>
      </c>
      <c r="AI952" s="111" t="s">
        <v>104</v>
      </c>
      <c r="AK952" s="103">
        <v>21.577698791759534</v>
      </c>
      <c r="AL952" s="103">
        <v>21.94216699423346</v>
      </c>
      <c r="AM952" s="103">
        <v>0.36446820247391248</v>
      </c>
      <c r="AN952" s="104">
        <v>863.9554564839475</v>
      </c>
      <c r="AO952" s="104">
        <v>4021.324747669832</v>
      </c>
      <c r="AP952" s="104">
        <v>3157.3692911858802</v>
      </c>
      <c r="AT952" s="105">
        <v>947</v>
      </c>
      <c r="AU952" s="109">
        <v>24.95146149119428</v>
      </c>
      <c r="AV952" s="109">
        <v>0</v>
      </c>
      <c r="AW952" s="109">
        <v>3.13903922123218</v>
      </c>
      <c r="AX952" s="110">
        <v>125.49213068981922</v>
      </c>
      <c r="AY952" s="109">
        <v>25</v>
      </c>
      <c r="AZ952" s="109">
        <v>28.090500712426461</v>
      </c>
      <c r="BA952" s="109">
        <v>3.0905007124264614</v>
      </c>
      <c r="BB952" s="110">
        <v>1339.0672375537886</v>
      </c>
      <c r="BC952" s="110">
        <v>3750</v>
      </c>
      <c r="BD952" s="110">
        <v>2410.9327624462112</v>
      </c>
      <c r="BE952" s="111" t="s">
        <v>105</v>
      </c>
      <c r="BG952" s="103">
        <v>22.827525054301894</v>
      </c>
      <c r="BH952" s="103">
        <v>23.68416940512148</v>
      </c>
      <c r="BI952" s="103">
        <v>0.85664435081958623</v>
      </c>
      <c r="BJ952" s="104">
        <v>963.18481997706544</v>
      </c>
      <c r="BK952" s="104">
        <v>3588.859486761969</v>
      </c>
      <c r="BL952" s="104">
        <v>2625.6746667849015</v>
      </c>
      <c r="BP952" s="105">
        <v>947</v>
      </c>
      <c r="BQ952" s="109">
        <v>21.390986069519155</v>
      </c>
      <c r="BR952" s="109">
        <v>3</v>
      </c>
      <c r="BS952" s="109">
        <v>6.8032545804690381</v>
      </c>
      <c r="BT952" s="110">
        <v>122.27325882339554</v>
      </c>
      <c r="BU952" s="109">
        <v>25</v>
      </c>
      <c r="BV952" s="109">
        <v>25.194240649988192</v>
      </c>
      <c r="BW952" s="109">
        <v>0.1942406499881919</v>
      </c>
      <c r="BX952" s="110">
        <v>901.40935632162427</v>
      </c>
      <c r="BY952" s="110">
        <v>3960</v>
      </c>
      <c r="BZ952" s="110">
        <v>3058.5906436783757</v>
      </c>
      <c r="CA952" s="111" t="s">
        <v>105</v>
      </c>
      <c r="CC952" s="103">
        <v>22.828354900305076</v>
      </c>
      <c r="CD952" s="103">
        <v>23.736537133820345</v>
      </c>
      <c r="CE952" s="103">
        <v>0.90818223351528149</v>
      </c>
      <c r="CF952" s="104">
        <v>971.41447116756729</v>
      </c>
      <c r="CG952" s="104">
        <v>3654.9501727437555</v>
      </c>
      <c r="CH952" s="104">
        <v>2683.5357015761847</v>
      </c>
    </row>
    <row r="953" spans="2:86" x14ac:dyDescent="0.2">
      <c r="B953" s="105">
        <v>948</v>
      </c>
      <c r="C953" s="109">
        <v>17.423005018365629</v>
      </c>
      <c r="D953" s="109">
        <v>3</v>
      </c>
      <c r="E953" s="109">
        <v>5.1485516487124787</v>
      </c>
      <c r="F953" s="110">
        <v>157.76541416878624</v>
      </c>
      <c r="G953" s="109">
        <v>19.571556667078106</v>
      </c>
      <c r="H953" s="109">
        <v>19.571556667078106</v>
      </c>
      <c r="I953" s="109">
        <v>0</v>
      </c>
      <c r="J953" s="110">
        <v>744.91211418112948</v>
      </c>
      <c r="K953" s="110">
        <v>3672.8802000740588</v>
      </c>
      <c r="L953" s="110">
        <v>2927.9680858929296</v>
      </c>
      <c r="M953" s="111" t="s">
        <v>104</v>
      </c>
      <c r="O953" s="103">
        <v>21.80508825998001</v>
      </c>
      <c r="P953" s="103">
        <v>22.232151612070506</v>
      </c>
      <c r="Q953" s="103">
        <v>0.42706335209049406</v>
      </c>
      <c r="R953" s="104">
        <v>880.8056081947193</v>
      </c>
      <c r="S953" s="104">
        <v>4023.9665197077943</v>
      </c>
      <c r="T953" s="104">
        <v>3143.1609115130796</v>
      </c>
      <c r="X953" s="105">
        <v>948</v>
      </c>
      <c r="Y953" s="109">
        <v>16.352335804158535</v>
      </c>
      <c r="Z953" s="109">
        <v>2</v>
      </c>
      <c r="AA953" s="109">
        <v>2.8314158451207052</v>
      </c>
      <c r="AB953" s="110">
        <v>147.34852152567632</v>
      </c>
      <c r="AC953" s="109">
        <v>17.183751649279241</v>
      </c>
      <c r="AD953" s="109">
        <v>17.183751649279241</v>
      </c>
      <c r="AE953" s="109">
        <v>0</v>
      </c>
      <c r="AF953" s="110">
        <v>662.86107100405354</v>
      </c>
      <c r="AG953" s="110">
        <v>3233.0752968702632</v>
      </c>
      <c r="AH953" s="110">
        <v>2570.2142258662097</v>
      </c>
      <c r="AI953" s="111" t="s">
        <v>104</v>
      </c>
      <c r="AK953" s="103">
        <v>21.573063826419364</v>
      </c>
      <c r="AL953" s="103">
        <v>21.9371475687641</v>
      </c>
      <c r="AM953" s="103">
        <v>0.36408374234472057</v>
      </c>
      <c r="AN953" s="104">
        <v>863.7433316047493</v>
      </c>
      <c r="AO953" s="104">
        <v>4020.4932609073853</v>
      </c>
      <c r="AP953" s="104">
        <v>3156.7499293026317</v>
      </c>
      <c r="AT953" s="105">
        <v>948</v>
      </c>
      <c r="AU953" s="109">
        <v>24.860495437478463</v>
      </c>
      <c r="AV953" s="109">
        <v>5</v>
      </c>
      <c r="AW953" s="109">
        <v>4.4298606909826352</v>
      </c>
      <c r="AX953" s="110">
        <v>182.36401481001815</v>
      </c>
      <c r="AY953" s="109">
        <v>24.290356128461099</v>
      </c>
      <c r="AZ953" s="109">
        <v>24.290356128461099</v>
      </c>
      <c r="BA953" s="109">
        <v>0</v>
      </c>
      <c r="BB953" s="110">
        <v>911.07469866385111</v>
      </c>
      <c r="BC953" s="110">
        <v>3893.5534192691648</v>
      </c>
      <c r="BD953" s="110">
        <v>2982.4787206053138</v>
      </c>
      <c r="BE953" s="111" t="s">
        <v>104</v>
      </c>
      <c r="BG953" s="103">
        <v>22.82906812505523</v>
      </c>
      <c r="BH953" s="103">
        <v>23.684808842593359</v>
      </c>
      <c r="BI953" s="103">
        <v>0.85574071753813097</v>
      </c>
      <c r="BJ953" s="104">
        <v>963.12985149466761</v>
      </c>
      <c r="BK953" s="104">
        <v>3589.1808938637701</v>
      </c>
      <c r="BL953" s="104">
        <v>2626.0510423691003</v>
      </c>
      <c r="BP953" s="105">
        <v>948</v>
      </c>
      <c r="BQ953" s="109">
        <v>17.83733357578912</v>
      </c>
      <c r="BR953" s="109">
        <v>2</v>
      </c>
      <c r="BS953" s="109">
        <v>5.5499406591433704</v>
      </c>
      <c r="BT953" s="110">
        <v>144.22359874081548</v>
      </c>
      <c r="BU953" s="109">
        <v>21.387274234932491</v>
      </c>
      <c r="BV953" s="109">
        <v>21.387274234932491</v>
      </c>
      <c r="BW953" s="109">
        <v>0</v>
      </c>
      <c r="BX953" s="110">
        <v>785.84182578879017</v>
      </c>
      <c r="BY953" s="110">
        <v>3348.0911352398734</v>
      </c>
      <c r="BZ953" s="110">
        <v>2562.2493094510833</v>
      </c>
      <c r="CA953" s="111" t="s">
        <v>104</v>
      </c>
      <c r="CC953" s="103">
        <v>22.826834773020931</v>
      </c>
      <c r="CD953" s="103">
        <v>23.73405900839958</v>
      </c>
      <c r="CE953" s="103">
        <v>0.90722423537866204</v>
      </c>
      <c r="CF953" s="104">
        <v>971.21871943193571</v>
      </c>
      <c r="CG953" s="104">
        <v>3654.6264817759243</v>
      </c>
      <c r="CH953" s="104">
        <v>2683.4077623439848</v>
      </c>
    </row>
    <row r="954" spans="2:86" x14ac:dyDescent="0.2">
      <c r="B954" s="105">
        <v>949</v>
      </c>
      <c r="C954" s="109">
        <v>24.496838736670984</v>
      </c>
      <c r="D954" s="109">
        <v>3</v>
      </c>
      <c r="E954" s="109">
        <v>5.8466400876806421</v>
      </c>
      <c r="F954" s="110">
        <v>170.77355998790102</v>
      </c>
      <c r="G954" s="109">
        <v>25</v>
      </c>
      <c r="H954" s="109">
        <v>27.343478824351628</v>
      </c>
      <c r="I954" s="109">
        <v>2.343478824351628</v>
      </c>
      <c r="J954" s="110">
        <v>1342.599748371194</v>
      </c>
      <c r="K954" s="110">
        <v>4650</v>
      </c>
      <c r="L954" s="110">
        <v>3307.400251628806</v>
      </c>
      <c r="M954" s="111" t="s">
        <v>105</v>
      </c>
      <c r="O954" s="103">
        <v>21.80845486876823</v>
      </c>
      <c r="P954" s="103">
        <v>22.237537625992825</v>
      </c>
      <c r="Q954" s="103">
        <v>0.42908275722459427</v>
      </c>
      <c r="R954" s="104">
        <v>881.29221951208115</v>
      </c>
      <c r="S954" s="104">
        <v>4024.6261967154783</v>
      </c>
      <c r="T954" s="104">
        <v>3143.3339772034014</v>
      </c>
      <c r="X954" s="105">
        <v>949</v>
      </c>
      <c r="Y954" s="109">
        <v>20.828407484006473</v>
      </c>
      <c r="Z954" s="109">
        <v>2</v>
      </c>
      <c r="AA954" s="109">
        <v>2.4740345149824274</v>
      </c>
      <c r="AB954" s="110">
        <v>144.1931844110326</v>
      </c>
      <c r="AC954" s="109">
        <v>21.3024419989889</v>
      </c>
      <c r="AD954" s="109">
        <v>21.3024419989889</v>
      </c>
      <c r="AE954" s="109">
        <v>0</v>
      </c>
      <c r="AF954" s="110">
        <v>783.26644438069957</v>
      </c>
      <c r="AG954" s="110">
        <v>3974.4395598180022</v>
      </c>
      <c r="AH954" s="110">
        <v>3191.1731154373028</v>
      </c>
      <c r="AI954" s="111" t="s">
        <v>104</v>
      </c>
      <c r="AK954" s="103">
        <v>21.572778661163905</v>
      </c>
      <c r="AL954" s="103">
        <v>21.93647875362208</v>
      </c>
      <c r="AM954" s="103">
        <v>0.36370009245816137</v>
      </c>
      <c r="AN954" s="104">
        <v>863.6585298268526</v>
      </c>
      <c r="AO954" s="104">
        <v>4020.444732244488</v>
      </c>
      <c r="AP954" s="104">
        <v>3156.7862024176316</v>
      </c>
      <c r="AT954" s="105">
        <v>949</v>
      </c>
      <c r="AU954" s="109">
        <v>23.572948250909441</v>
      </c>
      <c r="AV954" s="109">
        <v>2</v>
      </c>
      <c r="AW954" s="109">
        <v>6.056271725900233</v>
      </c>
      <c r="AX954" s="110">
        <v>140.24887920698646</v>
      </c>
      <c r="AY954" s="109">
        <v>25</v>
      </c>
      <c r="AZ954" s="109">
        <v>27.629219976809672</v>
      </c>
      <c r="BA954" s="109">
        <v>2.6292199768096722</v>
      </c>
      <c r="BB954" s="110">
        <v>1284.6318757284373</v>
      </c>
      <c r="BC954" s="110">
        <v>3850</v>
      </c>
      <c r="BD954" s="110">
        <v>2565.3681242715629</v>
      </c>
      <c r="BE954" s="111" t="s">
        <v>105</v>
      </c>
      <c r="BG954" s="103">
        <v>22.831355724501957</v>
      </c>
      <c r="BH954" s="103">
        <v>23.688965229457654</v>
      </c>
      <c r="BI954" s="103">
        <v>0.85760950495569843</v>
      </c>
      <c r="BJ954" s="104">
        <v>963.46863128838083</v>
      </c>
      <c r="BK954" s="104">
        <v>3589.4557295920486</v>
      </c>
      <c r="BL954" s="104">
        <v>2625.9870983036658</v>
      </c>
      <c r="BP954" s="105">
        <v>949</v>
      </c>
      <c r="BQ954" s="109">
        <v>19.758727938787921</v>
      </c>
      <c r="BR954" s="109">
        <v>2</v>
      </c>
      <c r="BS954" s="109">
        <v>5.0626936099140458</v>
      </c>
      <c r="BT954" s="110">
        <v>165.57403354239727</v>
      </c>
      <c r="BU954" s="109">
        <v>22.821421548701966</v>
      </c>
      <c r="BV954" s="109">
        <v>22.821421548701966</v>
      </c>
      <c r="BW954" s="109">
        <v>0</v>
      </c>
      <c r="BX954" s="110">
        <v>850.2166800034563</v>
      </c>
      <c r="BY954" s="110">
        <v>3563.2132323052952</v>
      </c>
      <c r="BZ954" s="110">
        <v>2712.9965523018391</v>
      </c>
      <c r="CA954" s="111" t="s">
        <v>104</v>
      </c>
      <c r="CC954" s="103">
        <v>22.826829068885715</v>
      </c>
      <c r="CD954" s="103">
        <v>23.733097325091155</v>
      </c>
      <c r="CE954" s="103">
        <v>0.9062682562054496</v>
      </c>
      <c r="CF954" s="104">
        <v>971.0912146485548</v>
      </c>
      <c r="CG954" s="104">
        <v>3654.5301559071463</v>
      </c>
      <c r="CH954" s="104">
        <v>2683.4389412585879</v>
      </c>
    </row>
    <row r="955" spans="2:86" x14ac:dyDescent="0.2">
      <c r="B955" s="105">
        <v>950</v>
      </c>
      <c r="C955" s="109">
        <v>21.697627918344089</v>
      </c>
      <c r="D955" s="109">
        <v>1</v>
      </c>
      <c r="E955" s="109">
        <v>4.0997885682929427</v>
      </c>
      <c r="F955" s="110">
        <v>136.19724577569173</v>
      </c>
      <c r="G955" s="109">
        <v>24.797416486637033</v>
      </c>
      <c r="H955" s="109">
        <v>24.797416486637033</v>
      </c>
      <c r="I955" s="109">
        <v>0</v>
      </c>
      <c r="J955" s="110">
        <v>880.11974037480275</v>
      </c>
      <c r="K955" s="110">
        <v>4513.5349675946663</v>
      </c>
      <c r="L955" s="110">
        <v>3633.4152272198635</v>
      </c>
      <c r="M955" s="111" t="s">
        <v>104</v>
      </c>
      <c r="O955" s="103">
        <v>21.81160114415546</v>
      </c>
      <c r="P955" s="103">
        <v>22.240232235319816</v>
      </c>
      <c r="Q955" s="103">
        <v>0.42863109116435788</v>
      </c>
      <c r="R955" s="104">
        <v>881.29098532351566</v>
      </c>
      <c r="S955" s="104">
        <v>4025.1408375269302</v>
      </c>
      <c r="T955" s="104">
        <v>3143.8498522034188</v>
      </c>
      <c r="X955" s="105">
        <v>950</v>
      </c>
      <c r="Y955" s="109">
        <v>21.38431678826764</v>
      </c>
      <c r="Z955" s="109">
        <v>1</v>
      </c>
      <c r="AA955" s="109">
        <v>4.8027760576085967</v>
      </c>
      <c r="AB955" s="110">
        <v>153.68730967610364</v>
      </c>
      <c r="AC955" s="109">
        <v>25</v>
      </c>
      <c r="AD955" s="109">
        <v>25.187092845876236</v>
      </c>
      <c r="AE955" s="109">
        <v>0.18709284587623642</v>
      </c>
      <c r="AF955" s="110">
        <v>937.36402193382617</v>
      </c>
      <c r="AG955" s="110">
        <v>4570</v>
      </c>
      <c r="AH955" s="110">
        <v>3632.6359780661737</v>
      </c>
      <c r="AI955" s="111" t="s">
        <v>105</v>
      </c>
      <c r="AK955" s="103">
        <v>21.576386262573205</v>
      </c>
      <c r="AL955" s="103">
        <v>21.93990045266656</v>
      </c>
      <c r="AM955" s="103">
        <v>0.3635141900933383</v>
      </c>
      <c r="AN955" s="104">
        <v>863.73611455538628</v>
      </c>
      <c r="AO955" s="104">
        <v>4021.0232114737046</v>
      </c>
      <c r="AP955" s="104">
        <v>3157.2870969183145</v>
      </c>
      <c r="AT955" s="105">
        <v>950</v>
      </c>
      <c r="AU955" s="109">
        <v>25.738290882556537</v>
      </c>
      <c r="AV955" s="109">
        <v>4</v>
      </c>
      <c r="AW955" s="109">
        <v>5.9916372554498487</v>
      </c>
      <c r="AX955" s="110">
        <v>134.57593732593926</v>
      </c>
      <c r="AY955" s="109">
        <v>25</v>
      </c>
      <c r="AZ955" s="109">
        <v>27.729928138006386</v>
      </c>
      <c r="BA955" s="109">
        <v>2.729928138006386</v>
      </c>
      <c r="BB955" s="110">
        <v>1294.0651580268973</v>
      </c>
      <c r="BC955" s="110">
        <v>3950</v>
      </c>
      <c r="BD955" s="110">
        <v>2655.9348419731027</v>
      </c>
      <c r="BE955" s="111" t="s">
        <v>105</v>
      </c>
      <c r="BG955" s="103">
        <v>22.83363850794985</v>
      </c>
      <c r="BH955" s="103">
        <v>23.693218874624549</v>
      </c>
      <c r="BI955" s="103">
        <v>0.85958036667469906</v>
      </c>
      <c r="BJ955" s="104">
        <v>963.816627632316</v>
      </c>
      <c r="BK955" s="104">
        <v>3589.8352498766881</v>
      </c>
      <c r="BL955" s="104">
        <v>2626.0186222443704</v>
      </c>
      <c r="BP955" s="105">
        <v>950</v>
      </c>
      <c r="BQ955" s="109">
        <v>18.755202559630575</v>
      </c>
      <c r="BR955" s="109">
        <v>4</v>
      </c>
      <c r="BS955" s="109">
        <v>6.869818149612219</v>
      </c>
      <c r="BT955" s="110">
        <v>141.84479699009754</v>
      </c>
      <c r="BU955" s="109">
        <v>21.625020709242794</v>
      </c>
      <c r="BV955" s="109">
        <v>21.625020709242794</v>
      </c>
      <c r="BW955" s="109">
        <v>0</v>
      </c>
      <c r="BX955" s="110">
        <v>790.59541826738132</v>
      </c>
      <c r="BY955" s="110">
        <v>3523.7531063864189</v>
      </c>
      <c r="BZ955" s="110">
        <v>2733.1576881190376</v>
      </c>
      <c r="CA955" s="111" t="s">
        <v>104</v>
      </c>
      <c r="CC955" s="103">
        <v>22.82556400745451</v>
      </c>
      <c r="CD955" s="103">
        <v>23.730878297074469</v>
      </c>
      <c r="CE955" s="103">
        <v>0.90531428961997007</v>
      </c>
      <c r="CF955" s="104">
        <v>970.90121907341677</v>
      </c>
      <c r="CG955" s="104">
        <v>3654.3924958550192</v>
      </c>
      <c r="CH955" s="104">
        <v>2683.4912767815986</v>
      </c>
    </row>
    <row r="956" spans="2:86" x14ac:dyDescent="0.2">
      <c r="B956" s="105">
        <v>951</v>
      </c>
      <c r="C956" s="109">
        <v>21.529356960050013</v>
      </c>
      <c r="D956" s="109">
        <v>5</v>
      </c>
      <c r="E956" s="109">
        <v>4.2932585933471508</v>
      </c>
      <c r="F956" s="110">
        <v>155.28177199406343</v>
      </c>
      <c r="G956" s="109">
        <v>20.822615553397164</v>
      </c>
      <c r="H956" s="109">
        <v>20.822615553397164</v>
      </c>
      <c r="I956" s="109">
        <v>0</v>
      </c>
      <c r="J956" s="110">
        <v>779.96023859597835</v>
      </c>
      <c r="K956" s="110">
        <v>3998.0707996114893</v>
      </c>
      <c r="L956" s="110">
        <v>3218.1105610155109</v>
      </c>
      <c r="M956" s="111" t="s">
        <v>104</v>
      </c>
      <c r="O956" s="103">
        <v>21.81056120136812</v>
      </c>
      <c r="P956" s="103">
        <v>22.238741576348286</v>
      </c>
      <c r="Q956" s="103">
        <v>0.42818037498016825</v>
      </c>
      <c r="R956" s="104">
        <v>881.1844335393647</v>
      </c>
      <c r="S956" s="104">
        <v>4025.1123727131389</v>
      </c>
      <c r="T956" s="104">
        <v>3143.9279391737787</v>
      </c>
      <c r="X956" s="105">
        <v>951</v>
      </c>
      <c r="Y956" s="109">
        <v>28.223585394927941</v>
      </c>
      <c r="Z956" s="109">
        <v>1</v>
      </c>
      <c r="AA956" s="109">
        <v>4.1690580826132742</v>
      </c>
      <c r="AB956" s="110">
        <v>115.67808318692224</v>
      </c>
      <c r="AC956" s="109">
        <v>25</v>
      </c>
      <c r="AD956" s="109">
        <v>31.392643477541213</v>
      </c>
      <c r="AE956" s="109">
        <v>6.3926434775412133</v>
      </c>
      <c r="AF956" s="110">
        <v>2016.3539091443408</v>
      </c>
      <c r="AG956" s="110">
        <v>4570</v>
      </c>
      <c r="AH956" s="110">
        <v>2553.6460908556592</v>
      </c>
      <c r="AI956" s="111" t="s">
        <v>105</v>
      </c>
      <c r="AK956" s="103">
        <v>21.579986277018449</v>
      </c>
      <c r="AL956" s="103">
        <v>21.949840245542347</v>
      </c>
      <c r="AM956" s="103">
        <v>0.36985396852388286</v>
      </c>
      <c r="AN956" s="104">
        <v>864.94812064853966</v>
      </c>
      <c r="AO956" s="104">
        <v>4021.6004741325123</v>
      </c>
      <c r="AP956" s="104">
        <v>3156.6523534839689</v>
      </c>
      <c r="AT956" s="105">
        <v>951</v>
      </c>
      <c r="AU956" s="109">
        <v>18.568659982950539</v>
      </c>
      <c r="AV956" s="109">
        <v>2</v>
      </c>
      <c r="AW956" s="109">
        <v>4.6035306566784122</v>
      </c>
      <c r="AX956" s="110">
        <v>148.52041458339104</v>
      </c>
      <c r="AY956" s="109">
        <v>21.172190639628951</v>
      </c>
      <c r="AZ956" s="109">
        <v>21.172190639628951</v>
      </c>
      <c r="BA956" s="109">
        <v>0</v>
      </c>
      <c r="BB956" s="110">
        <v>783.6861337722595</v>
      </c>
      <c r="BC956" s="110">
        <v>3275.8285959443429</v>
      </c>
      <c r="BD956" s="110">
        <v>2492.1424621720835</v>
      </c>
      <c r="BE956" s="111" t="s">
        <v>104</v>
      </c>
      <c r="BG956" s="103">
        <v>22.831891454460553</v>
      </c>
      <c r="BH956" s="103">
        <v>23.690567951138753</v>
      </c>
      <c r="BI956" s="103">
        <v>0.85867649667819568</v>
      </c>
      <c r="BJ956" s="104">
        <v>963.6272159668481</v>
      </c>
      <c r="BK956" s="104">
        <v>3589.5050641207131</v>
      </c>
      <c r="BL956" s="104">
        <v>2625.8778481538634</v>
      </c>
      <c r="BP956" s="105">
        <v>951</v>
      </c>
      <c r="BQ956" s="109">
        <v>24.751083117841866</v>
      </c>
      <c r="BR956" s="109">
        <v>4</v>
      </c>
      <c r="BS956" s="109">
        <v>5.4933449801202308</v>
      </c>
      <c r="BT956" s="110">
        <v>157.40420994714322</v>
      </c>
      <c r="BU956" s="109">
        <v>25</v>
      </c>
      <c r="BV956" s="109">
        <v>26.244428097962096</v>
      </c>
      <c r="BW956" s="109">
        <v>1.2444280979620963</v>
      </c>
      <c r="BX956" s="110">
        <v>1094.0684246414576</v>
      </c>
      <c r="BY956" s="110">
        <v>4030</v>
      </c>
      <c r="BZ956" s="110">
        <v>2935.9315753585424</v>
      </c>
      <c r="CA956" s="111" t="s">
        <v>105</v>
      </c>
      <c r="CC956" s="103">
        <v>22.827850480632794</v>
      </c>
      <c r="CD956" s="103">
        <v>23.733521356802004</v>
      </c>
      <c r="CE956" s="103">
        <v>0.90567087616922581</v>
      </c>
      <c r="CF956" s="104">
        <v>971.03073243363554</v>
      </c>
      <c r="CG956" s="104">
        <v>3654.7874564272011</v>
      </c>
      <c r="CH956" s="104">
        <v>2683.7567239935615</v>
      </c>
    </row>
    <row r="957" spans="2:86" x14ac:dyDescent="0.2">
      <c r="B957" s="105">
        <v>952</v>
      </c>
      <c r="C957" s="109">
        <v>18.921945650327753</v>
      </c>
      <c r="D957" s="109">
        <v>1</v>
      </c>
      <c r="E957" s="109">
        <v>3.6646081956492864</v>
      </c>
      <c r="F957" s="110">
        <v>148.79800381390518</v>
      </c>
      <c r="G957" s="109">
        <v>21.58655384597704</v>
      </c>
      <c r="H957" s="109">
        <v>21.58655384597704</v>
      </c>
      <c r="I957" s="109">
        <v>0</v>
      </c>
      <c r="J957" s="110">
        <v>796.39461919321639</v>
      </c>
      <c r="K957" s="110">
        <v>3935.5796922758673</v>
      </c>
      <c r="L957" s="110">
        <v>3139.1850730826509</v>
      </c>
      <c r="M957" s="111" t="s">
        <v>104</v>
      </c>
      <c r="O957" s="103">
        <v>21.810325899524223</v>
      </c>
      <c r="P957" s="103">
        <v>22.238056505202938</v>
      </c>
      <c r="Q957" s="103">
        <v>0.42773060567871846</v>
      </c>
      <c r="R957" s="104">
        <v>881.09536860832884</v>
      </c>
      <c r="S957" s="104">
        <v>4025.0183257799063</v>
      </c>
      <c r="T957" s="104">
        <v>3143.9229571715823</v>
      </c>
      <c r="X957" s="105">
        <v>952</v>
      </c>
      <c r="Y957" s="109">
        <v>23.95949122070855</v>
      </c>
      <c r="Z957" s="109">
        <v>2</v>
      </c>
      <c r="AA957" s="109">
        <v>3.299395988895014</v>
      </c>
      <c r="AB957" s="110">
        <v>171.11712620835613</v>
      </c>
      <c r="AC957" s="109">
        <v>25</v>
      </c>
      <c r="AD957" s="109">
        <v>25.258887209603564</v>
      </c>
      <c r="AE957" s="109">
        <v>0.25888720960356437</v>
      </c>
      <c r="AF957" s="110">
        <v>967.71682393699768</v>
      </c>
      <c r="AG957" s="110">
        <v>4640</v>
      </c>
      <c r="AH957" s="110">
        <v>3672.2831760630024</v>
      </c>
      <c r="AI957" s="111" t="s">
        <v>105</v>
      </c>
      <c r="AK957" s="103">
        <v>21.583578728408138</v>
      </c>
      <c r="AL957" s="103">
        <v>21.953316135210478</v>
      </c>
      <c r="AM957" s="103">
        <v>0.36973740680232792</v>
      </c>
      <c r="AN957" s="104">
        <v>865.05607096712004</v>
      </c>
      <c r="AO957" s="104">
        <v>4022.2500534664068</v>
      </c>
      <c r="AP957" s="104">
        <v>3157.1939824992833</v>
      </c>
      <c r="AT957" s="105">
        <v>952</v>
      </c>
      <c r="AU957" s="109">
        <v>28.35993265391355</v>
      </c>
      <c r="AV957" s="109">
        <v>2</v>
      </c>
      <c r="AW957" s="109">
        <v>4.8853301462997898</v>
      </c>
      <c r="AX957" s="110">
        <v>177.38845491683907</v>
      </c>
      <c r="AY957" s="109">
        <v>25</v>
      </c>
      <c r="AZ957" s="109">
        <v>31.245262800213339</v>
      </c>
      <c r="BA957" s="109">
        <v>6.2452628002133395</v>
      </c>
      <c r="BB957" s="110">
        <v>1864.1778749488399</v>
      </c>
      <c r="BC957" s="110">
        <v>3850</v>
      </c>
      <c r="BD957" s="110">
        <v>1985.8221250511601</v>
      </c>
      <c r="BE957" s="111" t="s">
        <v>105</v>
      </c>
      <c r="BG957" s="103">
        <v>22.834168879403347</v>
      </c>
      <c r="BH957" s="103">
        <v>23.698503554971815</v>
      </c>
      <c r="BI957" s="103">
        <v>0.86433467556846377</v>
      </c>
      <c r="BJ957" s="104">
        <v>964.57317254140901</v>
      </c>
      <c r="BK957" s="104">
        <v>3589.7786932550398</v>
      </c>
      <c r="BL957" s="104">
        <v>2625.2055207136295</v>
      </c>
      <c r="BP957" s="105">
        <v>952</v>
      </c>
      <c r="BQ957" s="109">
        <v>22.288616258110771</v>
      </c>
      <c r="BR957" s="109">
        <v>6</v>
      </c>
      <c r="BS957" s="109">
        <v>4.6483006723656954</v>
      </c>
      <c r="BT957" s="110">
        <v>115.85543947535912</v>
      </c>
      <c r="BU957" s="109">
        <v>20.936916930476468</v>
      </c>
      <c r="BV957" s="109">
        <v>20.936916930476468</v>
      </c>
      <c r="BW957" s="109">
        <v>0</v>
      </c>
      <c r="BX957" s="110">
        <v>743.96294738965321</v>
      </c>
      <c r="BY957" s="110">
        <v>3560.53753957147</v>
      </c>
      <c r="BZ957" s="110">
        <v>2816.574592181817</v>
      </c>
      <c r="CA957" s="111" t="s">
        <v>104</v>
      </c>
      <c r="CC957" s="103">
        <v>22.825864205895233</v>
      </c>
      <c r="CD957" s="103">
        <v>23.73058374711049</v>
      </c>
      <c r="CE957" s="103">
        <v>0.90471954121526654</v>
      </c>
      <c r="CF957" s="104">
        <v>970.79221585270705</v>
      </c>
      <c r="CG957" s="104">
        <v>3654.6884544136969</v>
      </c>
      <c r="CH957" s="104">
        <v>2683.8962385609866</v>
      </c>
    </row>
    <row r="958" spans="2:86" x14ac:dyDescent="0.2">
      <c r="B958" s="105">
        <v>953</v>
      </c>
      <c r="C958" s="109">
        <v>19.536196382539554</v>
      </c>
      <c r="D958" s="109">
        <v>1</v>
      </c>
      <c r="E958" s="109">
        <v>5.2023146019931978</v>
      </c>
      <c r="F958" s="110">
        <v>162.19834454945837</v>
      </c>
      <c r="G958" s="109">
        <v>23.738510984532752</v>
      </c>
      <c r="H958" s="109">
        <v>23.738510984532752</v>
      </c>
      <c r="I958" s="109">
        <v>0</v>
      </c>
      <c r="J958" s="110">
        <v>874.35367408544096</v>
      </c>
      <c r="K958" s="110">
        <v>4322.9319772158951</v>
      </c>
      <c r="L958" s="110">
        <v>3448.5783031304541</v>
      </c>
      <c r="M958" s="111" t="s">
        <v>104</v>
      </c>
      <c r="O958" s="103">
        <v>21.812349178731999</v>
      </c>
      <c r="P958" s="103">
        <v>22.239630959011262</v>
      </c>
      <c r="Q958" s="103">
        <v>0.42728178027926544</v>
      </c>
      <c r="R958" s="104">
        <v>881.08829442729746</v>
      </c>
      <c r="S958" s="104">
        <v>4025.3309319199229</v>
      </c>
      <c r="T958" s="104">
        <v>3144.2426374926304</v>
      </c>
      <c r="X958" s="105">
        <v>953</v>
      </c>
      <c r="Y958" s="109">
        <v>18.927088183968277</v>
      </c>
      <c r="Z958" s="109">
        <v>1</v>
      </c>
      <c r="AA958" s="109">
        <v>5.5508903429180094</v>
      </c>
      <c r="AB958" s="110">
        <v>156.46457271978545</v>
      </c>
      <c r="AC958" s="109">
        <v>23.477978526886286</v>
      </c>
      <c r="AD958" s="109">
        <v>23.477978526886286</v>
      </c>
      <c r="AE958" s="109">
        <v>0</v>
      </c>
      <c r="AF958" s="110">
        <v>860.80392852637408</v>
      </c>
      <c r="AG958" s="110">
        <v>4296.0361348395318</v>
      </c>
      <c r="AH958" s="110">
        <v>3435.2322063131578</v>
      </c>
      <c r="AI958" s="111" t="s">
        <v>104</v>
      </c>
      <c r="AK958" s="103">
        <v>21.585566556108535</v>
      </c>
      <c r="AL958" s="103">
        <v>21.954915990815596</v>
      </c>
      <c r="AM958" s="103">
        <v>0.3693494347070474</v>
      </c>
      <c r="AN958" s="104">
        <v>865.05160911775931</v>
      </c>
      <c r="AO958" s="104">
        <v>4022.5373421142276</v>
      </c>
      <c r="AP958" s="104">
        <v>3157.4857329964643</v>
      </c>
      <c r="AT958" s="105">
        <v>953</v>
      </c>
      <c r="AU958" s="109">
        <v>23.533603976653964</v>
      </c>
      <c r="AV958" s="109">
        <v>8</v>
      </c>
      <c r="AW958" s="109">
        <v>4.0240497146710759</v>
      </c>
      <c r="AX958" s="110">
        <v>112.25189371673963</v>
      </c>
      <c r="AY958" s="109">
        <v>19.55765369132504</v>
      </c>
      <c r="AZ958" s="109">
        <v>19.55765369132504</v>
      </c>
      <c r="BA958" s="109">
        <v>0</v>
      </c>
      <c r="BB958" s="110">
        <v>698.98150445649094</v>
      </c>
      <c r="BC958" s="110">
        <v>3333.648053698756</v>
      </c>
      <c r="BD958" s="110">
        <v>2634.6665492422653</v>
      </c>
      <c r="BE958" s="111" t="s">
        <v>104</v>
      </c>
      <c r="BG958" s="103">
        <v>22.830730773224882</v>
      </c>
      <c r="BH958" s="103">
        <v>23.694158486909227</v>
      </c>
      <c r="BI958" s="103">
        <v>0.86342771368434157</v>
      </c>
      <c r="BJ958" s="104">
        <v>964.29448243848674</v>
      </c>
      <c r="BK958" s="104">
        <v>3589.5099307791152</v>
      </c>
      <c r="BL958" s="104">
        <v>2625.2154483406266</v>
      </c>
      <c r="BP958" s="105">
        <v>953</v>
      </c>
      <c r="BQ958" s="109">
        <v>15.62161233157693</v>
      </c>
      <c r="BR958" s="109">
        <v>1</v>
      </c>
      <c r="BS958" s="109">
        <v>6.9542118388940164</v>
      </c>
      <c r="BT958" s="110">
        <v>181.10873970262989</v>
      </c>
      <c r="BU958" s="109">
        <v>21.575824170470945</v>
      </c>
      <c r="BV958" s="109">
        <v>21.575824170470945</v>
      </c>
      <c r="BW958" s="109">
        <v>0</v>
      </c>
      <c r="BX958" s="110">
        <v>828.38346481675831</v>
      </c>
      <c r="BY958" s="110">
        <v>3306.3736255706417</v>
      </c>
      <c r="BZ958" s="110">
        <v>2477.9901607538832</v>
      </c>
      <c r="CA958" s="111" t="s">
        <v>104</v>
      </c>
      <c r="CC958" s="103">
        <v>22.824552516456176</v>
      </c>
      <c r="CD958" s="103">
        <v>23.728322719223144</v>
      </c>
      <c r="CE958" s="103">
        <v>0.90377020276698183</v>
      </c>
      <c r="CF958" s="104">
        <v>970.64278379495681</v>
      </c>
      <c r="CG958" s="104">
        <v>3654.3229614138613</v>
      </c>
      <c r="CH958" s="104">
        <v>2683.6801776189013</v>
      </c>
    </row>
    <row r="959" spans="2:86" x14ac:dyDescent="0.2">
      <c r="B959" s="105">
        <v>954</v>
      </c>
      <c r="C959" s="109">
        <v>22.344136234641461</v>
      </c>
      <c r="D959" s="109">
        <v>0</v>
      </c>
      <c r="E959" s="109">
        <v>2.1249176914414125</v>
      </c>
      <c r="F959" s="110">
        <v>167.73196998888523</v>
      </c>
      <c r="G959" s="109">
        <v>24.469053926082871</v>
      </c>
      <c r="H959" s="109">
        <v>24.469053926082871</v>
      </c>
      <c r="I959" s="109">
        <v>0</v>
      </c>
      <c r="J959" s="110">
        <v>901.80358777137133</v>
      </c>
      <c r="K959" s="110">
        <v>4404.4297066949166</v>
      </c>
      <c r="L959" s="110">
        <v>3502.6261189235452</v>
      </c>
      <c r="M959" s="111" t="s">
        <v>104</v>
      </c>
      <c r="O959" s="103">
        <v>21.815133984546833</v>
      </c>
      <c r="P959" s="103">
        <v>22.241967880360395</v>
      </c>
      <c r="Q959" s="103">
        <v>0.4268338958135639</v>
      </c>
      <c r="R959" s="104">
        <v>881.11000857126396</v>
      </c>
      <c r="S959" s="104">
        <v>4025.728310090547</v>
      </c>
      <c r="T959" s="104">
        <v>3144.6183015192873</v>
      </c>
      <c r="X959" s="105">
        <v>954</v>
      </c>
      <c r="Y959" s="109">
        <v>24.673761746328378</v>
      </c>
      <c r="Z959" s="109">
        <v>4</v>
      </c>
      <c r="AA959" s="109">
        <v>5.3659446514455986</v>
      </c>
      <c r="AB959" s="110">
        <v>144.83234463104117</v>
      </c>
      <c r="AC959" s="109">
        <v>25</v>
      </c>
      <c r="AD959" s="109">
        <v>26.039706397773976</v>
      </c>
      <c r="AE959" s="109">
        <v>1.0397063977739762</v>
      </c>
      <c r="AF959" s="110">
        <v>1081.979496230357</v>
      </c>
      <c r="AG959" s="110">
        <v>4780</v>
      </c>
      <c r="AH959" s="110">
        <v>3698.0205037696433</v>
      </c>
      <c r="AI959" s="111" t="s">
        <v>105</v>
      </c>
      <c r="AK959" s="103">
        <v>21.589145626804438</v>
      </c>
      <c r="AL959" s="103">
        <v>21.959197741766285</v>
      </c>
      <c r="AM959" s="103">
        <v>0.37005211496183454</v>
      </c>
      <c r="AN959" s="104">
        <v>865.27899684009958</v>
      </c>
      <c r="AO959" s="104">
        <v>4023.3313281287828</v>
      </c>
      <c r="AP959" s="104">
        <v>3158.0523312886794</v>
      </c>
      <c r="AT959" s="105">
        <v>954</v>
      </c>
      <c r="AU959" s="109">
        <v>20.762753417757164</v>
      </c>
      <c r="AV959" s="109">
        <v>2</v>
      </c>
      <c r="AW959" s="109">
        <v>4.954547355021047</v>
      </c>
      <c r="AX959" s="110">
        <v>156.83226752767902</v>
      </c>
      <c r="AY959" s="109">
        <v>23.717300772778209</v>
      </c>
      <c r="AZ959" s="109">
        <v>23.717300772778209</v>
      </c>
      <c r="BA959" s="109">
        <v>0</v>
      </c>
      <c r="BB959" s="110">
        <v>868.35129071102529</v>
      </c>
      <c r="BC959" s="110">
        <v>3657.5951159167312</v>
      </c>
      <c r="BD959" s="110">
        <v>2789.2438252057059</v>
      </c>
      <c r="BE959" s="111" t="s">
        <v>104</v>
      </c>
      <c r="BG959" s="103">
        <v>22.831660091882696</v>
      </c>
      <c r="BH959" s="103">
        <v>23.694182745070517</v>
      </c>
      <c r="BI959" s="103">
        <v>0.86252265318781707</v>
      </c>
      <c r="BJ959" s="104">
        <v>964.19391305512454</v>
      </c>
      <c r="BK959" s="104">
        <v>3589.5812988977082</v>
      </c>
      <c r="BL959" s="104">
        <v>2625.3873858425818</v>
      </c>
      <c r="BP959" s="105">
        <v>954</v>
      </c>
      <c r="BQ959" s="109">
        <v>19.699067186571064</v>
      </c>
      <c r="BR959" s="109">
        <v>4</v>
      </c>
      <c r="BS959" s="109">
        <v>5.9709971376542752</v>
      </c>
      <c r="BT959" s="110">
        <v>141.48838766495805</v>
      </c>
      <c r="BU959" s="109">
        <v>21.67006432422534</v>
      </c>
      <c r="BV959" s="109">
        <v>21.67006432422534</v>
      </c>
      <c r="BW959" s="109">
        <v>0</v>
      </c>
      <c r="BX959" s="110">
        <v>791.59031739171826</v>
      </c>
      <c r="BY959" s="110">
        <v>3530.5096486338011</v>
      </c>
      <c r="BZ959" s="110">
        <v>2738.919331242083</v>
      </c>
      <c r="CA959" s="111" t="s">
        <v>104</v>
      </c>
      <c r="CC959" s="103">
        <v>22.823342361118407</v>
      </c>
      <c r="CD959" s="103">
        <v>23.726165215664448</v>
      </c>
      <c r="CE959" s="103">
        <v>0.90282285454605216</v>
      </c>
      <c r="CF959" s="104">
        <v>970.45509777147322</v>
      </c>
      <c r="CG959" s="104">
        <v>3654.1931780671316</v>
      </c>
      <c r="CH959" s="104">
        <v>2683.738080295655</v>
      </c>
    </row>
    <row r="960" spans="2:86" x14ac:dyDescent="0.2">
      <c r="B960" s="105">
        <v>955</v>
      </c>
      <c r="C960" s="109">
        <v>24.280349605745805</v>
      </c>
      <c r="D960" s="109">
        <v>0</v>
      </c>
      <c r="E960" s="109">
        <v>2.1683189956861635</v>
      </c>
      <c r="F960" s="110">
        <v>172.03505604959688</v>
      </c>
      <c r="G960" s="109">
        <v>25</v>
      </c>
      <c r="H960" s="109">
        <v>26.448668601431969</v>
      </c>
      <c r="I960" s="109">
        <v>1.4486686014319687</v>
      </c>
      <c r="J960" s="110">
        <v>1182.7954043073512</v>
      </c>
      <c r="K960" s="110">
        <v>4500</v>
      </c>
      <c r="L960" s="110">
        <v>3317.2045956926486</v>
      </c>
      <c r="M960" s="111" t="s">
        <v>105</v>
      </c>
      <c r="O960" s="103">
        <v>21.818468922782909</v>
      </c>
      <c r="P960" s="103">
        <v>22.246372802581412</v>
      </c>
      <c r="Q960" s="103">
        <v>0.42790387979850464</v>
      </c>
      <c r="R960" s="104">
        <v>881.42590950920749</v>
      </c>
      <c r="S960" s="104">
        <v>4026.2249296611326</v>
      </c>
      <c r="T960" s="104">
        <v>3144.7990201519297</v>
      </c>
      <c r="X960" s="105">
        <v>955</v>
      </c>
      <c r="Y960" s="109">
        <v>22.83115177986852</v>
      </c>
      <c r="Z960" s="109">
        <v>4</v>
      </c>
      <c r="AA960" s="109">
        <v>2.0772042551554648</v>
      </c>
      <c r="AB960" s="110">
        <v>183.12044590752282</v>
      </c>
      <c r="AC960" s="109">
        <v>20.908356035023985</v>
      </c>
      <c r="AD960" s="109">
        <v>20.908356035023985</v>
      </c>
      <c r="AE960" s="109">
        <v>0</v>
      </c>
      <c r="AF960" s="110">
        <v>810.37112695824237</v>
      </c>
      <c r="AG960" s="110">
        <v>4043.5040863043173</v>
      </c>
      <c r="AH960" s="110">
        <v>3233.132959346075</v>
      </c>
      <c r="AI960" s="111" t="s">
        <v>104</v>
      </c>
      <c r="AK960" s="103">
        <v>21.588432758121943</v>
      </c>
      <c r="AL960" s="103">
        <v>21.958097383958176</v>
      </c>
      <c r="AM960" s="103">
        <v>0.36966462583622006</v>
      </c>
      <c r="AN960" s="104">
        <v>865.22150168839084</v>
      </c>
      <c r="AO960" s="104">
        <v>4023.3524514357732</v>
      </c>
      <c r="AP960" s="104">
        <v>3158.1309497473785</v>
      </c>
      <c r="AT960" s="105">
        <v>955</v>
      </c>
      <c r="AU960" s="109">
        <v>20.547474391605625</v>
      </c>
      <c r="AV960" s="109">
        <v>2</v>
      </c>
      <c r="AW960" s="109">
        <v>4.6517076314915426</v>
      </c>
      <c r="AX960" s="110">
        <v>147.03830291847692</v>
      </c>
      <c r="AY960" s="109">
        <v>23.199182023097169</v>
      </c>
      <c r="AZ960" s="109">
        <v>23.199182023097169</v>
      </c>
      <c r="BA960" s="109">
        <v>0</v>
      </c>
      <c r="BB960" s="110">
        <v>843.01376361139194</v>
      </c>
      <c r="BC960" s="110">
        <v>3579.8773034645756</v>
      </c>
      <c r="BD960" s="110">
        <v>2736.8635398531837</v>
      </c>
      <c r="BE960" s="111" t="s">
        <v>104</v>
      </c>
      <c r="BG960" s="103">
        <v>22.832044931601246</v>
      </c>
      <c r="BH960" s="103">
        <v>23.693664419707194</v>
      </c>
      <c r="BI960" s="103">
        <v>0.86161948810594502</v>
      </c>
      <c r="BJ960" s="104">
        <v>964.06702284628295</v>
      </c>
      <c r="BK960" s="104">
        <v>3589.5711376459458</v>
      </c>
      <c r="BL960" s="104">
        <v>2625.5041147996608</v>
      </c>
      <c r="BP960" s="105">
        <v>955</v>
      </c>
      <c r="BQ960" s="109">
        <v>22.936812562758558</v>
      </c>
      <c r="BR960" s="109">
        <v>2</v>
      </c>
      <c r="BS960" s="109">
        <v>4.2709729742446072</v>
      </c>
      <c r="BT960" s="110">
        <v>172.94080170437203</v>
      </c>
      <c r="BU960" s="109">
        <v>25</v>
      </c>
      <c r="BV960" s="109">
        <v>25.207785537003165</v>
      </c>
      <c r="BW960" s="109">
        <v>0.20778553700316493</v>
      </c>
      <c r="BX960" s="110">
        <v>954.10863225484673</v>
      </c>
      <c r="BY960" s="110">
        <v>3890</v>
      </c>
      <c r="BZ960" s="110">
        <v>2935.8913677451533</v>
      </c>
      <c r="CA960" s="111" t="s">
        <v>105</v>
      </c>
      <c r="CC960" s="103">
        <v>22.825621583776922</v>
      </c>
      <c r="CD960" s="103">
        <v>23.727716650555902</v>
      </c>
      <c r="CE960" s="103">
        <v>0.90209506677899143</v>
      </c>
      <c r="CF960" s="104">
        <v>970.43798105365488</v>
      </c>
      <c r="CG960" s="104">
        <v>3654.4400962052814</v>
      </c>
      <c r="CH960" s="104">
        <v>2684.002115151623</v>
      </c>
    </row>
    <row r="961" spans="2:86" x14ac:dyDescent="0.2">
      <c r="B961" s="105">
        <v>956</v>
      </c>
      <c r="C961" s="109">
        <v>16.856568127283794</v>
      </c>
      <c r="D961" s="109">
        <v>2</v>
      </c>
      <c r="E961" s="109">
        <v>4.8823745803203078</v>
      </c>
      <c r="F961" s="110">
        <v>150.37259851665439</v>
      </c>
      <c r="G961" s="109">
        <v>19.738942707604103</v>
      </c>
      <c r="H961" s="109">
        <v>19.738942707604103</v>
      </c>
      <c r="I961" s="109">
        <v>0</v>
      </c>
      <c r="J961" s="110">
        <v>742.5408797447775</v>
      </c>
      <c r="K961" s="110">
        <v>3653.0096873687385</v>
      </c>
      <c r="L961" s="110">
        <v>2910.4688076239609</v>
      </c>
      <c r="M961" s="111" t="s">
        <v>104</v>
      </c>
      <c r="O961" s="103">
        <v>21.816293686156154</v>
      </c>
      <c r="P961" s="103">
        <v>22.243749967754031</v>
      </c>
      <c r="Q961" s="103">
        <v>0.42745628159787863</v>
      </c>
      <c r="R961" s="104">
        <v>881.28063228142048</v>
      </c>
      <c r="S961" s="104">
        <v>4025.8345371482746</v>
      </c>
      <c r="T961" s="104">
        <v>3144.5539048668588</v>
      </c>
      <c r="X961" s="105">
        <v>956</v>
      </c>
      <c r="Y961" s="109">
        <v>18.866870125672211</v>
      </c>
      <c r="Z961" s="109">
        <v>3</v>
      </c>
      <c r="AA961" s="109">
        <v>4.8714107541387781</v>
      </c>
      <c r="AB961" s="110">
        <v>152.98599337242314</v>
      </c>
      <c r="AC961" s="109">
        <v>20.73828087981099</v>
      </c>
      <c r="AD961" s="109">
        <v>20.73828087981099</v>
      </c>
      <c r="AE961" s="109">
        <v>0</v>
      </c>
      <c r="AF961" s="110">
        <v>775.1344197667529</v>
      </c>
      <c r="AG961" s="110">
        <v>3942.890558365978</v>
      </c>
      <c r="AH961" s="110">
        <v>3167.7561385992249</v>
      </c>
      <c r="AI961" s="111" t="s">
        <v>104</v>
      </c>
      <c r="AK961" s="103">
        <v>21.587543477914505</v>
      </c>
      <c r="AL961" s="103">
        <v>21.95682142527183</v>
      </c>
      <c r="AM961" s="103">
        <v>0.36927794735731184</v>
      </c>
      <c r="AN961" s="104">
        <v>865.1272683391004</v>
      </c>
      <c r="AO961" s="104">
        <v>4023.2682862756583</v>
      </c>
      <c r="AP961" s="104">
        <v>3158.1410179365539</v>
      </c>
      <c r="AT961" s="105">
        <v>956</v>
      </c>
      <c r="AU961" s="109">
        <v>16.788537455623821</v>
      </c>
      <c r="AV961" s="109">
        <v>4</v>
      </c>
      <c r="AW961" s="109">
        <v>5.3186602239227359</v>
      </c>
      <c r="AX961" s="110">
        <v>172.86609318661851</v>
      </c>
      <c r="AY961" s="109">
        <v>18.107197679546559</v>
      </c>
      <c r="AZ961" s="109">
        <v>18.107197679546559</v>
      </c>
      <c r="BA961" s="109">
        <v>0</v>
      </c>
      <c r="BB961" s="110">
        <v>716.08202357301525</v>
      </c>
      <c r="BC961" s="110">
        <v>2916.0796519319838</v>
      </c>
      <c r="BD961" s="110">
        <v>2199.9976283589685</v>
      </c>
      <c r="BE961" s="111" t="s">
        <v>104</v>
      </c>
      <c r="BG961" s="103">
        <v>22.827102622760183</v>
      </c>
      <c r="BH961" s="103">
        <v>23.687820835250957</v>
      </c>
      <c r="BI961" s="103">
        <v>0.86071821249077141</v>
      </c>
      <c r="BJ961" s="104">
        <v>963.80762431147821</v>
      </c>
      <c r="BK961" s="104">
        <v>3588.866648644153</v>
      </c>
      <c r="BL961" s="104">
        <v>2625.0590243326728</v>
      </c>
      <c r="BP961" s="105">
        <v>956</v>
      </c>
      <c r="BQ961" s="109">
        <v>18.613825128245821</v>
      </c>
      <c r="BR961" s="109">
        <v>3</v>
      </c>
      <c r="BS961" s="109">
        <v>5.500810668321586</v>
      </c>
      <c r="BT961" s="110">
        <v>127.44858295273032</v>
      </c>
      <c r="BU961" s="109">
        <v>21.114635796567406</v>
      </c>
      <c r="BV961" s="109">
        <v>21.114635796567406</v>
      </c>
      <c r="BW961" s="109">
        <v>0</v>
      </c>
      <c r="BX961" s="110">
        <v>760.88765684975249</v>
      </c>
      <c r="BY961" s="110">
        <v>3377.1953694851109</v>
      </c>
      <c r="BZ961" s="110">
        <v>2616.3077126353583</v>
      </c>
      <c r="CA961" s="111" t="s">
        <v>104</v>
      </c>
      <c r="CC961" s="103">
        <v>22.823831849689881</v>
      </c>
      <c r="CD961" s="103">
        <v>23.724983302382274</v>
      </c>
      <c r="CE961" s="103">
        <v>0.9011514526924026</v>
      </c>
      <c r="CF961" s="104">
        <v>970.21878615386004</v>
      </c>
      <c r="CG961" s="104">
        <v>3654.1500912610136</v>
      </c>
      <c r="CH961" s="104">
        <v>2683.9313051071499</v>
      </c>
    </row>
    <row r="962" spans="2:86" x14ac:dyDescent="0.2">
      <c r="B962" s="105">
        <v>957</v>
      </c>
      <c r="C962" s="109">
        <v>15.79567915961222</v>
      </c>
      <c r="D962" s="109">
        <v>4</v>
      </c>
      <c r="E962" s="109">
        <v>2.9313815579605871</v>
      </c>
      <c r="F962" s="110">
        <v>138.94132613995197</v>
      </c>
      <c r="G962" s="109">
        <v>14.727060717572808</v>
      </c>
      <c r="H962" s="109">
        <v>14.727060717572808</v>
      </c>
      <c r="I962" s="109">
        <v>0</v>
      </c>
      <c r="J962" s="110">
        <v>580.7531476671362</v>
      </c>
      <c r="K962" s="110">
        <v>2850.8709291631053</v>
      </c>
      <c r="L962" s="110">
        <v>2270.1177814959692</v>
      </c>
      <c r="M962" s="111" t="s">
        <v>104</v>
      </c>
      <c r="O962" s="103">
        <v>21.808885919208837</v>
      </c>
      <c r="P962" s="103">
        <v>22.235895538025524</v>
      </c>
      <c r="Q962" s="103">
        <v>0.42700961881668958</v>
      </c>
      <c r="R962" s="104">
        <v>880.96660147200112</v>
      </c>
      <c r="S962" s="104">
        <v>4024.6067799821458</v>
      </c>
      <c r="T962" s="104">
        <v>3143.6401785101493</v>
      </c>
      <c r="X962" s="105">
        <v>957</v>
      </c>
      <c r="Y962" s="109">
        <v>19.329284594102155</v>
      </c>
      <c r="Z962" s="109">
        <v>2</v>
      </c>
      <c r="AA962" s="109">
        <v>4.5774200283630559</v>
      </c>
      <c r="AB962" s="110">
        <v>138.16218867454859</v>
      </c>
      <c r="AC962" s="109">
        <v>21.906704622465213</v>
      </c>
      <c r="AD962" s="109">
        <v>21.906704622465213</v>
      </c>
      <c r="AE962" s="109">
        <v>0</v>
      </c>
      <c r="AF962" s="110">
        <v>795.36332734850498</v>
      </c>
      <c r="AG962" s="110">
        <v>4083.2068320437384</v>
      </c>
      <c r="AH962" s="110">
        <v>3287.8435046952336</v>
      </c>
      <c r="AI962" s="111" t="s">
        <v>104</v>
      </c>
      <c r="AK962" s="103">
        <v>21.587876979632949</v>
      </c>
      <c r="AL962" s="103">
        <v>21.95676905661686</v>
      </c>
      <c r="AM962" s="103">
        <v>0.36889207698389775</v>
      </c>
      <c r="AN962" s="104">
        <v>865.05436975917291</v>
      </c>
      <c r="AO962" s="104">
        <v>4023.3309179849252</v>
      </c>
      <c r="AP962" s="104">
        <v>3158.2765482257478</v>
      </c>
      <c r="AT962" s="105">
        <v>957</v>
      </c>
      <c r="AU962" s="109">
        <v>24.797208947582362</v>
      </c>
      <c r="AV962" s="109">
        <v>2</v>
      </c>
      <c r="AW962" s="109">
        <v>3.1995035412606398</v>
      </c>
      <c r="AX962" s="110">
        <v>126.42645062637254</v>
      </c>
      <c r="AY962" s="109">
        <v>25</v>
      </c>
      <c r="AZ962" s="109">
        <v>25.996712488843002</v>
      </c>
      <c r="BA962" s="109">
        <v>0.99671248884300212</v>
      </c>
      <c r="BB962" s="110">
        <v>1025.9333239528228</v>
      </c>
      <c r="BC962" s="110">
        <v>3850</v>
      </c>
      <c r="BD962" s="110">
        <v>2824.0666760471772</v>
      </c>
      <c r="BE962" s="111" t="s">
        <v>105</v>
      </c>
      <c r="BG962" s="103">
        <v>22.829373152934938</v>
      </c>
      <c r="BH962" s="103">
        <v>23.690233470207691</v>
      </c>
      <c r="BI962" s="103">
        <v>0.86086031727274859</v>
      </c>
      <c r="BJ962" s="104">
        <v>963.87254144798965</v>
      </c>
      <c r="BK962" s="104">
        <v>3589.1395152599898</v>
      </c>
      <c r="BL962" s="104">
        <v>2625.2669738119985</v>
      </c>
      <c r="BP962" s="105">
        <v>957</v>
      </c>
      <c r="BQ962" s="109">
        <v>23.383214891160804</v>
      </c>
      <c r="BR962" s="109">
        <v>2</v>
      </c>
      <c r="BS962" s="109">
        <v>3.4122021212062572</v>
      </c>
      <c r="BT962" s="110">
        <v>128.3547624256351</v>
      </c>
      <c r="BU962" s="109">
        <v>24.795417012367061</v>
      </c>
      <c r="BV962" s="109">
        <v>24.795417012367061</v>
      </c>
      <c r="BW962" s="109">
        <v>0</v>
      </c>
      <c r="BX962" s="110">
        <v>872.21727279664697</v>
      </c>
      <c r="BY962" s="110">
        <v>3859.3125518550592</v>
      </c>
      <c r="BZ962" s="110">
        <v>2987.0952790584124</v>
      </c>
      <c r="CA962" s="111" t="s">
        <v>104</v>
      </c>
      <c r="CC962" s="103">
        <v>22.82589202227366</v>
      </c>
      <c r="CD962" s="103">
        <v>23.726101832904725</v>
      </c>
      <c r="CE962" s="103">
        <v>0.90020981063107297</v>
      </c>
      <c r="CF962" s="104">
        <v>970.11638122872193</v>
      </c>
      <c r="CG962" s="104">
        <v>3654.3644720975799</v>
      </c>
      <c r="CH962" s="104">
        <v>2684.2480908688549</v>
      </c>
    </row>
    <row r="963" spans="2:86" x14ac:dyDescent="0.2">
      <c r="B963" s="105">
        <v>958</v>
      </c>
      <c r="C963" s="109">
        <v>26.509390333383703</v>
      </c>
      <c r="D963" s="109">
        <v>1</v>
      </c>
      <c r="E963" s="109">
        <v>5.3629771416387699</v>
      </c>
      <c r="F963" s="110">
        <v>144.04587096809132</v>
      </c>
      <c r="G963" s="109">
        <v>25</v>
      </c>
      <c r="H963" s="109">
        <v>30.872367475022472</v>
      </c>
      <c r="I963" s="109">
        <v>5.8723674750224717</v>
      </c>
      <c r="J963" s="110">
        <v>1951.0720164721363</v>
      </c>
      <c r="K963" s="110">
        <v>4550</v>
      </c>
      <c r="L963" s="110">
        <v>2598.9279835278639</v>
      </c>
      <c r="M963" s="111" t="s">
        <v>105</v>
      </c>
      <c r="O963" s="103">
        <v>21.812216935994631</v>
      </c>
      <c r="P963" s="103">
        <v>22.244910644431574</v>
      </c>
      <c r="Q963" s="103">
        <v>0.43269370843694616</v>
      </c>
      <c r="R963" s="104">
        <v>882.0836217381808</v>
      </c>
      <c r="S963" s="104">
        <v>4025.155207142916</v>
      </c>
      <c r="T963" s="104">
        <v>3143.0715854047403</v>
      </c>
      <c r="X963" s="105">
        <v>958</v>
      </c>
      <c r="Y963" s="109">
        <v>12.928485728915062</v>
      </c>
      <c r="Z963" s="109">
        <v>2</v>
      </c>
      <c r="AA963" s="109">
        <v>5.6212135004457924</v>
      </c>
      <c r="AB963" s="110">
        <v>149.61877296240328</v>
      </c>
      <c r="AC963" s="109">
        <v>16.549699229360854</v>
      </c>
      <c r="AD963" s="109">
        <v>16.549699229360854</v>
      </c>
      <c r="AE963" s="109">
        <v>0</v>
      </c>
      <c r="AF963" s="110">
        <v>646.10974984322888</v>
      </c>
      <c r="AG963" s="110">
        <v>3118.9458612849539</v>
      </c>
      <c r="AH963" s="110">
        <v>2472.8361114417248</v>
      </c>
      <c r="AI963" s="111" t="s">
        <v>104</v>
      </c>
      <c r="AK963" s="103">
        <v>21.582617921438509</v>
      </c>
      <c r="AL963" s="103">
        <v>21.951124933623898</v>
      </c>
      <c r="AM963" s="103">
        <v>0.3685070121853759</v>
      </c>
      <c r="AN963" s="104">
        <v>864.82582631458433</v>
      </c>
      <c r="AO963" s="104">
        <v>4022.3868834789755</v>
      </c>
      <c r="AP963" s="104">
        <v>3157.561057164387</v>
      </c>
      <c r="AT963" s="105">
        <v>958</v>
      </c>
      <c r="AU963" s="109">
        <v>22.508870107762665</v>
      </c>
      <c r="AV963" s="109">
        <v>5</v>
      </c>
      <c r="AW963" s="109">
        <v>5.2089476532454153</v>
      </c>
      <c r="AX963" s="110">
        <v>191.31915705175263</v>
      </c>
      <c r="AY963" s="109">
        <v>22.717817761008078</v>
      </c>
      <c r="AZ963" s="109">
        <v>22.717817761008078</v>
      </c>
      <c r="BA963" s="109">
        <v>0</v>
      </c>
      <c r="BB963" s="110">
        <v>872.85368988199502</v>
      </c>
      <c r="BC963" s="110">
        <v>3657.6726641512118</v>
      </c>
      <c r="BD963" s="110">
        <v>2784.8189742692166</v>
      </c>
      <c r="BE963" s="111" t="s">
        <v>104</v>
      </c>
      <c r="BG963" s="103">
        <v>22.829256706805577</v>
      </c>
      <c r="BH963" s="103">
        <v>23.689218422494537</v>
      </c>
      <c r="BI963" s="103">
        <v>0.85996171568895663</v>
      </c>
      <c r="BJ963" s="104">
        <v>963.77753220835916</v>
      </c>
      <c r="BK963" s="104">
        <v>3589.2110529936963</v>
      </c>
      <c r="BL963" s="104">
        <v>2625.4335207853355</v>
      </c>
      <c r="BP963" s="105">
        <v>958</v>
      </c>
      <c r="BQ963" s="109">
        <v>18.53769277357787</v>
      </c>
      <c r="BR963" s="109">
        <v>5</v>
      </c>
      <c r="BS963" s="109">
        <v>3.2321942937530932</v>
      </c>
      <c r="BT963" s="110">
        <v>187.5971448459656</v>
      </c>
      <c r="BU963" s="109">
        <v>16.769887067330963</v>
      </c>
      <c r="BV963" s="109">
        <v>16.769887067330963</v>
      </c>
      <c r="BW963" s="109">
        <v>0</v>
      </c>
      <c r="BX963" s="110">
        <v>690.69375686589456</v>
      </c>
      <c r="BY963" s="110">
        <v>2865.4830600996443</v>
      </c>
      <c r="BZ963" s="110">
        <v>2174.7893032337497</v>
      </c>
      <c r="CA963" s="111" t="s">
        <v>104</v>
      </c>
      <c r="CC963" s="103">
        <v>22.819570513969961</v>
      </c>
      <c r="CD963" s="103">
        <v>23.718840648389509</v>
      </c>
      <c r="CE963" s="103">
        <v>0.89927013441955828</v>
      </c>
      <c r="CF963" s="104">
        <v>969.82470834316575</v>
      </c>
      <c r="CG963" s="104">
        <v>3653.5410050704422</v>
      </c>
      <c r="CH963" s="104">
        <v>2683.7162967272734</v>
      </c>
    </row>
    <row r="964" spans="2:86" x14ac:dyDescent="0.2">
      <c r="B964" s="105">
        <v>959</v>
      </c>
      <c r="C964" s="109">
        <v>19.473006740478265</v>
      </c>
      <c r="D964" s="109">
        <v>0</v>
      </c>
      <c r="E964" s="109">
        <v>3.8350172156252889</v>
      </c>
      <c r="F964" s="110">
        <v>169.59569931034599</v>
      </c>
      <c r="G964" s="109">
        <v>23.308023956103554</v>
      </c>
      <c r="H964" s="109">
        <v>23.308023956103554</v>
      </c>
      <c r="I964" s="109">
        <v>0</v>
      </c>
      <c r="J964" s="110">
        <v>868.83641799345264</v>
      </c>
      <c r="K964" s="110">
        <v>4195.4443120986398</v>
      </c>
      <c r="L964" s="110">
        <v>3326.6078941051874</v>
      </c>
      <c r="M964" s="111" t="s">
        <v>104</v>
      </c>
      <c r="O964" s="103">
        <v>21.81377669305418</v>
      </c>
      <c r="P964" s="103">
        <v>22.246019208885873</v>
      </c>
      <c r="Q964" s="103">
        <v>0.43224251583169387</v>
      </c>
      <c r="R964" s="104">
        <v>882.06980817848864</v>
      </c>
      <c r="S964" s="104">
        <v>4025.3327765954241</v>
      </c>
      <c r="T964" s="104">
        <v>3143.262968416941</v>
      </c>
      <c r="X964" s="105">
        <v>959</v>
      </c>
      <c r="Y964" s="109">
        <v>20.239641086672265</v>
      </c>
      <c r="Z964" s="109">
        <v>0</v>
      </c>
      <c r="AA964" s="109">
        <v>5.8091501804089205</v>
      </c>
      <c r="AB964" s="110">
        <v>159.0980979734272</v>
      </c>
      <c r="AC964" s="109">
        <v>25</v>
      </c>
      <c r="AD964" s="109">
        <v>26.048791267081185</v>
      </c>
      <c r="AE964" s="109">
        <v>1.0487912670811852</v>
      </c>
      <c r="AF964" s="110">
        <v>1097.8805260480406</v>
      </c>
      <c r="AG964" s="110">
        <v>4500</v>
      </c>
      <c r="AH964" s="110">
        <v>3402.1194739519597</v>
      </c>
      <c r="AI964" s="111" t="s">
        <v>105</v>
      </c>
      <c r="AK964" s="103">
        <v>21.586181406400513</v>
      </c>
      <c r="AL964" s="103">
        <v>21.955397786943458</v>
      </c>
      <c r="AM964" s="103">
        <v>0.36921638054293154</v>
      </c>
      <c r="AN964" s="104">
        <v>865.0688447710321</v>
      </c>
      <c r="AO964" s="104">
        <v>4022.884915925817</v>
      </c>
      <c r="AP964" s="104">
        <v>3157.8160711547803</v>
      </c>
      <c r="AT964" s="105">
        <v>959</v>
      </c>
      <c r="AU964" s="109">
        <v>19.449951813348864</v>
      </c>
      <c r="AV964" s="109">
        <v>5</v>
      </c>
      <c r="AW964" s="109">
        <v>6.7070488748852615</v>
      </c>
      <c r="AX964" s="110">
        <v>178.07939934140288</v>
      </c>
      <c r="AY964" s="109">
        <v>21.157000688234127</v>
      </c>
      <c r="AZ964" s="109">
        <v>21.157000688234127</v>
      </c>
      <c r="BA964" s="109">
        <v>0</v>
      </c>
      <c r="BB964" s="110">
        <v>812.78941998842674</v>
      </c>
      <c r="BC964" s="110">
        <v>3423.550103235119</v>
      </c>
      <c r="BD964" s="110">
        <v>2610.7606832466922</v>
      </c>
      <c r="BE964" s="111" t="s">
        <v>104</v>
      </c>
      <c r="BG964" s="103">
        <v>22.827512957046903</v>
      </c>
      <c r="BH964" s="103">
        <v>23.686577945190827</v>
      </c>
      <c r="BI964" s="103">
        <v>0.85906498814392118</v>
      </c>
      <c r="BJ964" s="104">
        <v>963.62008892137271</v>
      </c>
      <c r="BK964" s="104">
        <v>3589.038309563291</v>
      </c>
      <c r="BL964" s="104">
        <v>2625.4182206419168</v>
      </c>
      <c r="BP964" s="105">
        <v>959</v>
      </c>
      <c r="BQ964" s="109">
        <v>23.169074292635177</v>
      </c>
      <c r="BR964" s="109">
        <v>4</v>
      </c>
      <c r="BS964" s="109">
        <v>6.3015444008772086</v>
      </c>
      <c r="BT964" s="110">
        <v>103.87384773396026</v>
      </c>
      <c r="BU964" s="109">
        <v>25</v>
      </c>
      <c r="BV964" s="109">
        <v>25.470618693512385</v>
      </c>
      <c r="BW964" s="109">
        <v>0.47061869351238528</v>
      </c>
      <c r="BX964" s="110">
        <v>924.46665176081808</v>
      </c>
      <c r="BY964" s="110">
        <v>4030</v>
      </c>
      <c r="BZ964" s="110">
        <v>3105.533348239182</v>
      </c>
      <c r="CA964" s="111" t="s">
        <v>105</v>
      </c>
      <c r="CC964" s="103">
        <v>22.821844163069056</v>
      </c>
      <c r="CD964" s="103">
        <v>23.720667319969408</v>
      </c>
      <c r="CE964" s="103">
        <v>0.89882315690036418</v>
      </c>
      <c r="CF964" s="104">
        <v>969.77741109959709</v>
      </c>
      <c r="CG964" s="104">
        <v>3653.9335587669279</v>
      </c>
      <c r="CH964" s="104">
        <v>2684.1561476673273</v>
      </c>
    </row>
    <row r="965" spans="2:86" x14ac:dyDescent="0.2">
      <c r="B965" s="105">
        <v>960</v>
      </c>
      <c r="C965" s="109">
        <v>22.33941665618228</v>
      </c>
      <c r="D965" s="109">
        <v>5</v>
      </c>
      <c r="E965" s="109">
        <v>2.1705077907345158</v>
      </c>
      <c r="F965" s="110">
        <v>165.67700404652612</v>
      </c>
      <c r="G965" s="109">
        <v>19.509924446916795</v>
      </c>
      <c r="H965" s="109">
        <v>19.509924446916795</v>
      </c>
      <c r="I965" s="109">
        <v>0</v>
      </c>
      <c r="J965" s="110">
        <v>750.97473745402999</v>
      </c>
      <c r="K965" s="110">
        <v>3761.786400445023</v>
      </c>
      <c r="L965" s="110">
        <v>3010.8116629909928</v>
      </c>
      <c r="M965" s="111" t="s">
        <v>104</v>
      </c>
      <c r="O965" s="103">
        <v>21.811376846964453</v>
      </c>
      <c r="P965" s="103">
        <v>22.243169110175486</v>
      </c>
      <c r="Q965" s="103">
        <v>0.43179226321103586</v>
      </c>
      <c r="R965" s="104">
        <v>881.93325081315061</v>
      </c>
      <c r="S965" s="104">
        <v>4025.0582491202672</v>
      </c>
      <c r="T965" s="104">
        <v>3143.1249983071225</v>
      </c>
      <c r="X965" s="105">
        <v>960</v>
      </c>
      <c r="Y965" s="109">
        <v>24.545810944037406</v>
      </c>
      <c r="Z965" s="109">
        <v>1</v>
      </c>
      <c r="AA965" s="109">
        <v>3.8944013460089559</v>
      </c>
      <c r="AB965" s="110">
        <v>133.06283766730522</v>
      </c>
      <c r="AC965" s="109">
        <v>25</v>
      </c>
      <c r="AD965" s="109">
        <v>27.440212290046361</v>
      </c>
      <c r="AE965" s="109">
        <v>2.440212290046361</v>
      </c>
      <c r="AF965" s="110">
        <v>1322.3010498756503</v>
      </c>
      <c r="AG965" s="110">
        <v>4570</v>
      </c>
      <c r="AH965" s="110">
        <v>3247.6989501243497</v>
      </c>
      <c r="AI965" s="111" t="s">
        <v>105</v>
      </c>
      <c r="AK965" s="103">
        <v>21.589737467435512</v>
      </c>
      <c r="AL965" s="103">
        <v>21.96111113538419</v>
      </c>
      <c r="AM965" s="103">
        <v>0.37137366794866428</v>
      </c>
      <c r="AN965" s="104">
        <v>865.54512831801605</v>
      </c>
      <c r="AO965" s="104">
        <v>4023.4548274717276</v>
      </c>
      <c r="AP965" s="104">
        <v>3157.9096991537072</v>
      </c>
      <c r="AT965" s="105">
        <v>960</v>
      </c>
      <c r="AU965" s="109">
        <v>20.844018355970267</v>
      </c>
      <c r="AV965" s="109">
        <v>2</v>
      </c>
      <c r="AW965" s="109">
        <v>3.242334253031173</v>
      </c>
      <c r="AX965" s="110">
        <v>131.62762301245499</v>
      </c>
      <c r="AY965" s="109">
        <v>22.086352609001441</v>
      </c>
      <c r="AZ965" s="109">
        <v>22.086352609001441</v>
      </c>
      <c r="BA965" s="109">
        <v>0</v>
      </c>
      <c r="BB965" s="110">
        <v>794.21820128249828</v>
      </c>
      <c r="BC965" s="110">
        <v>3412.9528913502163</v>
      </c>
      <c r="BD965" s="110">
        <v>2618.734690067718</v>
      </c>
      <c r="BE965" s="111" t="s">
        <v>104</v>
      </c>
      <c r="BG965" s="103">
        <v>22.826740915017687</v>
      </c>
      <c r="BH965" s="103">
        <v>23.684911043798959</v>
      </c>
      <c r="BI965" s="103">
        <v>0.8581701287812713</v>
      </c>
      <c r="BJ965" s="104">
        <v>963.44362862174899</v>
      </c>
      <c r="BK965" s="104">
        <v>3588.8548872526526</v>
      </c>
      <c r="BL965" s="104">
        <v>2625.4112586309025</v>
      </c>
      <c r="BP965" s="105">
        <v>960</v>
      </c>
      <c r="BQ965" s="109">
        <v>13.529251110878594</v>
      </c>
      <c r="BR965" s="109">
        <v>4</v>
      </c>
      <c r="BS965" s="109">
        <v>4.5440844277513053</v>
      </c>
      <c r="BT965" s="110">
        <v>126.15294164318084</v>
      </c>
      <c r="BU965" s="109">
        <v>14.073335538629898</v>
      </c>
      <c r="BV965" s="109">
        <v>14.073335538629898</v>
      </c>
      <c r="BW965" s="109">
        <v>0</v>
      </c>
      <c r="BX965" s="110">
        <v>548.35300780207785</v>
      </c>
      <c r="BY965" s="110">
        <v>2391.0003307944849</v>
      </c>
      <c r="BZ965" s="110">
        <v>1842.647322992407</v>
      </c>
      <c r="CA965" s="111" t="s">
        <v>104</v>
      </c>
      <c r="CC965" s="103">
        <v>22.81273113325193</v>
      </c>
      <c r="CD965" s="103">
        <v>23.710618016030512</v>
      </c>
      <c r="CE965" s="103">
        <v>0.89788688277859297</v>
      </c>
      <c r="CF965" s="104">
        <v>969.33842734616212</v>
      </c>
      <c r="CG965" s="104">
        <v>3652.6180033211231</v>
      </c>
      <c r="CH965" s="104">
        <v>2683.2795759749574</v>
      </c>
    </row>
    <row r="966" spans="2:86" x14ac:dyDescent="0.2">
      <c r="B966" s="105">
        <v>961</v>
      </c>
      <c r="C966" s="109">
        <v>18.363784418214017</v>
      </c>
      <c r="D966" s="109">
        <v>2</v>
      </c>
      <c r="E966" s="109">
        <v>5.4911721757885141</v>
      </c>
      <c r="F966" s="110">
        <v>153.61032544376687</v>
      </c>
      <c r="G966" s="109">
        <v>21.85495659400253</v>
      </c>
      <c r="H966" s="109">
        <v>21.85495659400253</v>
      </c>
      <c r="I966" s="109">
        <v>0</v>
      </c>
      <c r="J966" s="110">
        <v>809.25902326384278</v>
      </c>
      <c r="K966" s="110">
        <v>4033.8921869204555</v>
      </c>
      <c r="L966" s="110">
        <v>3224.6331636566129</v>
      </c>
      <c r="M966" s="111" t="s">
        <v>104</v>
      </c>
      <c r="O966" s="103">
        <v>21.811422195296437</v>
      </c>
      <c r="P966" s="103">
        <v>22.242765142937014</v>
      </c>
      <c r="Q966" s="103">
        <v>0.43134294764057696</v>
      </c>
      <c r="R966" s="104">
        <v>881.85762726731366</v>
      </c>
      <c r="S966" s="104">
        <v>4025.067441563348</v>
      </c>
      <c r="T966" s="104">
        <v>3143.2098142960394</v>
      </c>
      <c r="X966" s="105">
        <v>961</v>
      </c>
      <c r="Y966" s="109">
        <v>21.142885735411845</v>
      </c>
      <c r="Z966" s="109">
        <v>3</v>
      </c>
      <c r="AA966" s="109">
        <v>5.8512664184041476</v>
      </c>
      <c r="AB966" s="110">
        <v>175.79704321808126</v>
      </c>
      <c r="AC966" s="109">
        <v>23.994152153815993</v>
      </c>
      <c r="AD966" s="109">
        <v>23.994152153815993</v>
      </c>
      <c r="AE966" s="109">
        <v>0</v>
      </c>
      <c r="AF966" s="110">
        <v>895.62160783256104</v>
      </c>
      <c r="AG966" s="110">
        <v>4528.9473876868788</v>
      </c>
      <c r="AH966" s="110">
        <v>3633.3257798543177</v>
      </c>
      <c r="AI966" s="111" t="s">
        <v>104</v>
      </c>
      <c r="AK966" s="103">
        <v>21.592239459825088</v>
      </c>
      <c r="AL966" s="103">
        <v>21.963226682749884</v>
      </c>
      <c r="AM966" s="103">
        <v>0.37098722292478425</v>
      </c>
      <c r="AN966" s="104">
        <v>865.57642538306766</v>
      </c>
      <c r="AO966" s="104">
        <v>4023.9808342981742</v>
      </c>
      <c r="AP966" s="104">
        <v>3158.4044089151021</v>
      </c>
      <c r="AT966" s="105">
        <v>961</v>
      </c>
      <c r="AU966" s="109">
        <v>23.256976354251613</v>
      </c>
      <c r="AV966" s="109">
        <v>4</v>
      </c>
      <c r="AW966" s="109">
        <v>6.1942756838089927</v>
      </c>
      <c r="AX966" s="110">
        <v>175.1251406476502</v>
      </c>
      <c r="AY966" s="109">
        <v>25</v>
      </c>
      <c r="AZ966" s="109">
        <v>25.451252038060606</v>
      </c>
      <c r="BA966" s="109">
        <v>0.45125203806060554</v>
      </c>
      <c r="BB966" s="110">
        <v>992.81294635674112</v>
      </c>
      <c r="BC966" s="110">
        <v>3950</v>
      </c>
      <c r="BD966" s="110">
        <v>2957.1870536432589</v>
      </c>
      <c r="BE966" s="111" t="s">
        <v>105</v>
      </c>
      <c r="BG966" s="103">
        <v>22.829002370881351</v>
      </c>
      <c r="BH966" s="103">
        <v>23.686749067726392</v>
      </c>
      <c r="BI966" s="103">
        <v>0.85774669684503746</v>
      </c>
      <c r="BJ966" s="104">
        <v>963.47418982646798</v>
      </c>
      <c r="BK966" s="104">
        <v>3589.2306886186748</v>
      </c>
      <c r="BL966" s="104">
        <v>2625.7564987922055</v>
      </c>
      <c r="BP966" s="105">
        <v>961</v>
      </c>
      <c r="BQ966" s="109">
        <v>24.165655862929039</v>
      </c>
      <c r="BR966" s="109">
        <v>3</v>
      </c>
      <c r="BS966" s="109">
        <v>6.8457361449519949</v>
      </c>
      <c r="BT966" s="110">
        <v>146.05982417148653</v>
      </c>
      <c r="BU966" s="109">
        <v>25</v>
      </c>
      <c r="BV966" s="109">
        <v>28.011392007881035</v>
      </c>
      <c r="BW966" s="109">
        <v>3.0113920078810352</v>
      </c>
      <c r="BX966" s="110">
        <v>1347.7686253536417</v>
      </c>
      <c r="BY966" s="110">
        <v>3960</v>
      </c>
      <c r="BZ966" s="110">
        <v>2612.2313746463583</v>
      </c>
      <c r="CA966" s="111" t="s">
        <v>105</v>
      </c>
      <c r="CC966" s="103">
        <v>22.815007167452499</v>
      </c>
      <c r="CD966" s="103">
        <v>23.715093327156264</v>
      </c>
      <c r="CE966" s="103">
        <v>0.90008615970377759</v>
      </c>
      <c r="CF966" s="104">
        <v>969.73221527332919</v>
      </c>
      <c r="CG966" s="104">
        <v>3652.9378597172513</v>
      </c>
      <c r="CH966" s="104">
        <v>2683.2056444439186</v>
      </c>
    </row>
    <row r="967" spans="2:86" x14ac:dyDescent="0.2">
      <c r="B967" s="105">
        <v>962</v>
      </c>
      <c r="C967" s="109">
        <v>26.976109381967952</v>
      </c>
      <c r="D967" s="109">
        <v>0</v>
      </c>
      <c r="E967" s="109">
        <v>2.4836508205479308</v>
      </c>
      <c r="F967" s="110">
        <v>149.05096270206874</v>
      </c>
      <c r="G967" s="109">
        <v>25</v>
      </c>
      <c r="H967" s="109">
        <v>29.459760202515881</v>
      </c>
      <c r="I967" s="109">
        <v>4.4597602025158807</v>
      </c>
      <c r="J967" s="110">
        <v>1701.8077991549274</v>
      </c>
      <c r="K967" s="110">
        <v>4500</v>
      </c>
      <c r="L967" s="110">
        <v>2798.1922008450729</v>
      </c>
      <c r="M967" s="111" t="s">
        <v>105</v>
      </c>
      <c r="O967" s="103">
        <v>21.814736725238959</v>
      </c>
      <c r="P967" s="103">
        <v>22.250267216803518</v>
      </c>
      <c r="Q967" s="103">
        <v>0.43553049156456375</v>
      </c>
      <c r="R967" s="104">
        <v>882.70996632332981</v>
      </c>
      <c r="S967" s="104">
        <v>4025.5611344515355</v>
      </c>
      <c r="T967" s="104">
        <v>3142.8511681282112</v>
      </c>
      <c r="X967" s="105">
        <v>962</v>
      </c>
      <c r="Y967" s="109">
        <v>15.667397889810431</v>
      </c>
      <c r="Z967" s="109">
        <v>0</v>
      </c>
      <c r="AA967" s="109">
        <v>2.3675081615340265</v>
      </c>
      <c r="AB967" s="110">
        <v>133.80241667068671</v>
      </c>
      <c r="AC967" s="109">
        <v>18.034906051344457</v>
      </c>
      <c r="AD967" s="109">
        <v>18.034906051344457</v>
      </c>
      <c r="AE967" s="109">
        <v>0</v>
      </c>
      <c r="AF967" s="110">
        <v>674.84959821102041</v>
      </c>
      <c r="AG967" s="110">
        <v>3246.2830892420025</v>
      </c>
      <c r="AH967" s="110">
        <v>2571.4334910309822</v>
      </c>
      <c r="AI967" s="111" t="s">
        <v>104</v>
      </c>
      <c r="AK967" s="103">
        <v>21.58854160804912</v>
      </c>
      <c r="AL967" s="103">
        <v>21.959143189370042</v>
      </c>
      <c r="AM967" s="103">
        <v>0.37060158132091237</v>
      </c>
      <c r="AN967" s="104">
        <v>865.37816464796163</v>
      </c>
      <c r="AO967" s="104">
        <v>4023.1724166837703</v>
      </c>
      <c r="AP967" s="104">
        <v>3157.7942520358047</v>
      </c>
      <c r="AT967" s="105">
        <v>962</v>
      </c>
      <c r="AU967" s="109">
        <v>21.310170247580206</v>
      </c>
      <c r="AV967" s="109">
        <v>4</v>
      </c>
      <c r="AW967" s="109">
        <v>5.8645963121909643</v>
      </c>
      <c r="AX967" s="110">
        <v>140.79472457649837</v>
      </c>
      <c r="AY967" s="109">
        <v>23.174766559771172</v>
      </c>
      <c r="AZ967" s="109">
        <v>23.174766559771172</v>
      </c>
      <c r="BA967" s="109">
        <v>0</v>
      </c>
      <c r="BB967" s="110">
        <v>836.03772136963357</v>
      </c>
      <c r="BC967" s="110">
        <v>3676.2149839656759</v>
      </c>
      <c r="BD967" s="110">
        <v>2840.1772625960421</v>
      </c>
      <c r="BE967" s="111" t="s">
        <v>104</v>
      </c>
      <c r="BG967" s="103">
        <v>22.829361793115126</v>
      </c>
      <c r="BH967" s="103">
        <v>23.686216861377165</v>
      </c>
      <c r="BI967" s="103">
        <v>0.8568550682620385</v>
      </c>
      <c r="BJ967" s="104">
        <v>963.34171948503672</v>
      </c>
      <c r="BK967" s="104">
        <v>3589.3211088841085</v>
      </c>
      <c r="BL967" s="104">
        <v>2625.97938939907</v>
      </c>
      <c r="BP967" s="105">
        <v>962</v>
      </c>
      <c r="BQ967" s="109">
        <v>22.572755770767298</v>
      </c>
      <c r="BR967" s="109">
        <v>1</v>
      </c>
      <c r="BS967" s="109">
        <v>6.2889274043005798</v>
      </c>
      <c r="BT967" s="110">
        <v>138.74543423623246</v>
      </c>
      <c r="BU967" s="109">
        <v>25</v>
      </c>
      <c r="BV967" s="109">
        <v>27.861683175067878</v>
      </c>
      <c r="BW967" s="109">
        <v>2.8616831750678777</v>
      </c>
      <c r="BX967" s="110">
        <v>1317.9979104964141</v>
      </c>
      <c r="BY967" s="110">
        <v>3820</v>
      </c>
      <c r="BZ967" s="110">
        <v>2502.0020895035859</v>
      </c>
      <c r="CA967" s="111" t="s">
        <v>105</v>
      </c>
      <c r="CC967" s="103">
        <v>22.817278469773235</v>
      </c>
      <c r="CD967" s="103">
        <v>23.719403711613555</v>
      </c>
      <c r="CE967" s="103">
        <v>0.90212524184033072</v>
      </c>
      <c r="CF967" s="104">
        <v>970.0942378255362</v>
      </c>
      <c r="CG967" s="104">
        <v>3653.1115209857362</v>
      </c>
      <c r="CH967" s="104">
        <v>2683.0172831601967</v>
      </c>
    </row>
    <row r="968" spans="2:86" x14ac:dyDescent="0.2">
      <c r="B968" s="105">
        <v>963</v>
      </c>
      <c r="C968" s="109">
        <v>20.078040997362866</v>
      </c>
      <c r="D968" s="109">
        <v>2</v>
      </c>
      <c r="E968" s="109">
        <v>2.1377516554887248</v>
      </c>
      <c r="F968" s="110">
        <v>133.56354677101618</v>
      </c>
      <c r="G968" s="109">
        <v>20.21579265285159</v>
      </c>
      <c r="H968" s="109">
        <v>20.21579265285159</v>
      </c>
      <c r="I968" s="109">
        <v>0</v>
      </c>
      <c r="J968" s="110">
        <v>740.03732635656388</v>
      </c>
      <c r="K968" s="110">
        <v>3738.8426775132862</v>
      </c>
      <c r="L968" s="110">
        <v>2998.8053511567223</v>
      </c>
      <c r="M968" s="111" t="s">
        <v>104</v>
      </c>
      <c r="O968" s="103">
        <v>21.813076347178328</v>
      </c>
      <c r="P968" s="103">
        <v>22.248154574473354</v>
      </c>
      <c r="Q968" s="103">
        <v>0.43507822729502632</v>
      </c>
      <c r="R968" s="104">
        <v>882.56181197237777</v>
      </c>
      <c r="S968" s="104">
        <v>4025.2633998129704</v>
      </c>
      <c r="T968" s="104">
        <v>3142.7015878405982</v>
      </c>
      <c r="X968" s="105">
        <v>963</v>
      </c>
      <c r="Y968" s="109">
        <v>18.154088288033879</v>
      </c>
      <c r="Z968" s="109">
        <v>2</v>
      </c>
      <c r="AA968" s="109">
        <v>2.9530322922537295</v>
      </c>
      <c r="AB968" s="110">
        <v>144.40029425842704</v>
      </c>
      <c r="AC968" s="109">
        <v>19.10712058028761</v>
      </c>
      <c r="AD968" s="109">
        <v>19.10712058028761</v>
      </c>
      <c r="AE968" s="109">
        <v>0</v>
      </c>
      <c r="AF968" s="110">
        <v>717.61391166705539</v>
      </c>
      <c r="AG968" s="110">
        <v>3579.2817044517697</v>
      </c>
      <c r="AH968" s="110">
        <v>2861.667792784714</v>
      </c>
      <c r="AI968" s="111" t="s">
        <v>104</v>
      </c>
      <c r="AK968" s="103">
        <v>21.585964846857259</v>
      </c>
      <c r="AL968" s="103">
        <v>21.956181587491454</v>
      </c>
      <c r="AM968" s="103">
        <v>0.37021674063418242</v>
      </c>
      <c r="AN968" s="104">
        <v>865.22472305608107</v>
      </c>
      <c r="AO968" s="104">
        <v>4022.7114709805182</v>
      </c>
      <c r="AP968" s="104">
        <v>3157.4867479244326</v>
      </c>
      <c r="AT968" s="105">
        <v>963</v>
      </c>
      <c r="AU968" s="109">
        <v>24.835618754696167</v>
      </c>
      <c r="AV968" s="109">
        <v>2</v>
      </c>
      <c r="AW968" s="109">
        <v>3.7163669504461505</v>
      </c>
      <c r="AX968" s="110">
        <v>161.21105016647954</v>
      </c>
      <c r="AY968" s="109">
        <v>25</v>
      </c>
      <c r="AZ968" s="109">
        <v>26.551985705142318</v>
      </c>
      <c r="BA968" s="109">
        <v>1.551985705142318</v>
      </c>
      <c r="BB968" s="110">
        <v>1144.0089059378272</v>
      </c>
      <c r="BC968" s="110">
        <v>3850</v>
      </c>
      <c r="BD968" s="110">
        <v>2705.991094062173</v>
      </c>
      <c r="BE968" s="111" t="s">
        <v>105</v>
      </c>
      <c r="BG968" s="103">
        <v>22.831615830713137</v>
      </c>
      <c r="BH968" s="103">
        <v>23.68919273764276</v>
      </c>
      <c r="BI968" s="103">
        <v>0.8575769069296193</v>
      </c>
      <c r="BJ968" s="104">
        <v>963.5293281937104</v>
      </c>
      <c r="BK968" s="104">
        <v>3589.5918034750907</v>
      </c>
      <c r="BL968" s="104">
        <v>2626.0624752813783</v>
      </c>
      <c r="BP968" s="105">
        <v>963</v>
      </c>
      <c r="BQ968" s="109">
        <v>24.925018290824468</v>
      </c>
      <c r="BR968" s="109">
        <v>4</v>
      </c>
      <c r="BS968" s="109">
        <v>5.2290367763046302</v>
      </c>
      <c r="BT968" s="110">
        <v>137.13797419265472</v>
      </c>
      <c r="BU968" s="109">
        <v>25</v>
      </c>
      <c r="BV968" s="109">
        <v>26.1540550671291</v>
      </c>
      <c r="BW968" s="109">
        <v>1.1540550671291001</v>
      </c>
      <c r="BX968" s="110">
        <v>1060.2462342620197</v>
      </c>
      <c r="BY968" s="110">
        <v>4030</v>
      </c>
      <c r="BZ968" s="110">
        <v>2969.7537657379803</v>
      </c>
      <c r="CA968" s="111" t="s">
        <v>105</v>
      </c>
      <c r="CC968" s="103">
        <v>22.819545054955196</v>
      </c>
      <c r="CD968" s="103">
        <v>23.721931906167569</v>
      </c>
      <c r="CE968" s="103">
        <v>0.90238685121238549</v>
      </c>
      <c r="CF968" s="104">
        <v>970.187853605844</v>
      </c>
      <c r="CG968" s="104">
        <v>3653.5028901228229</v>
      </c>
      <c r="CH968" s="104">
        <v>2683.3150365169754</v>
      </c>
    </row>
    <row r="969" spans="2:86" x14ac:dyDescent="0.2">
      <c r="B969" s="105">
        <v>964</v>
      </c>
      <c r="C969" s="109">
        <v>17.060989197888002</v>
      </c>
      <c r="D969" s="109">
        <v>2</v>
      </c>
      <c r="E969" s="109">
        <v>2.8659399464747821</v>
      </c>
      <c r="F969" s="110">
        <v>152.09411598970587</v>
      </c>
      <c r="G969" s="109">
        <v>17.926929144362784</v>
      </c>
      <c r="H969" s="109">
        <v>17.926929144362784</v>
      </c>
      <c r="I969" s="109">
        <v>0</v>
      </c>
      <c r="J969" s="110">
        <v>689.90199032058945</v>
      </c>
      <c r="K969" s="110">
        <v>3326.847245985301</v>
      </c>
      <c r="L969" s="110">
        <v>2636.9452556647116</v>
      </c>
      <c r="M969" s="111" t="s">
        <v>104</v>
      </c>
      <c r="O969" s="103">
        <v>21.809045074146361</v>
      </c>
      <c r="P969" s="103">
        <v>22.243671975479462</v>
      </c>
      <c r="Q969" s="103">
        <v>0.434626901333102</v>
      </c>
      <c r="R969" s="104">
        <v>882.36195738560207</v>
      </c>
      <c r="S969" s="104">
        <v>4024.5389017280868</v>
      </c>
      <c r="T969" s="104">
        <v>3142.1769443424901</v>
      </c>
      <c r="X969" s="105">
        <v>964</v>
      </c>
      <c r="Y969" s="109">
        <v>16.446599069513319</v>
      </c>
      <c r="Z969" s="109">
        <v>1</v>
      </c>
      <c r="AA969" s="109">
        <v>2.6291470527730496</v>
      </c>
      <c r="AB969" s="110">
        <v>149.12786379289625</v>
      </c>
      <c r="AC969" s="109">
        <v>18.075746122286368</v>
      </c>
      <c r="AD969" s="109">
        <v>18.075746122286368</v>
      </c>
      <c r="AE969" s="109">
        <v>0</v>
      </c>
      <c r="AF969" s="110">
        <v>691.40024746148731</v>
      </c>
      <c r="AG969" s="110">
        <v>3323.6343020115464</v>
      </c>
      <c r="AH969" s="110">
        <v>2632.2340545500592</v>
      </c>
      <c r="AI969" s="111" t="s">
        <v>104</v>
      </c>
      <c r="AK969" s="103">
        <v>21.582323541126375</v>
      </c>
      <c r="AL969" s="103">
        <v>21.9521562394985</v>
      </c>
      <c r="AM969" s="103">
        <v>0.3698326983721138</v>
      </c>
      <c r="AN969" s="104">
        <v>865.04440721002868</v>
      </c>
      <c r="AO969" s="104">
        <v>4021.986287195281</v>
      </c>
      <c r="AP969" s="104">
        <v>3156.9418799852479</v>
      </c>
      <c r="AT969" s="105">
        <v>964</v>
      </c>
      <c r="AU969" s="109">
        <v>26.126279876578767</v>
      </c>
      <c r="AV969" s="109">
        <v>2</v>
      </c>
      <c r="AW969" s="109">
        <v>3.753418834152177</v>
      </c>
      <c r="AX969" s="110">
        <v>128.54323343427754</v>
      </c>
      <c r="AY969" s="109">
        <v>25</v>
      </c>
      <c r="AZ969" s="109">
        <v>27.879698710730946</v>
      </c>
      <c r="BA969" s="109">
        <v>2.8796987107309455</v>
      </c>
      <c r="BB969" s="110">
        <v>1310.4980400439192</v>
      </c>
      <c r="BC969" s="110">
        <v>3850</v>
      </c>
      <c r="BD969" s="110">
        <v>2539.501959956081</v>
      </c>
      <c r="BE969" s="111" t="s">
        <v>105</v>
      </c>
      <c r="BG969" s="103">
        <v>22.833865191884598</v>
      </c>
      <c r="BH969" s="103">
        <v>23.693539735540153</v>
      </c>
      <c r="BI969" s="103">
        <v>0.85967454365555429</v>
      </c>
      <c r="BJ969" s="104">
        <v>963.88925424334752</v>
      </c>
      <c r="BK969" s="104">
        <v>3589.8619364590377</v>
      </c>
      <c r="BL969" s="104">
        <v>2625.9726822156881</v>
      </c>
      <c r="BP969" s="105">
        <v>964</v>
      </c>
      <c r="BQ969" s="109">
        <v>26.07175367626834</v>
      </c>
      <c r="BR969" s="109">
        <v>3</v>
      </c>
      <c r="BS969" s="109">
        <v>5.5198452494338675</v>
      </c>
      <c r="BT969" s="110">
        <v>116.40724268265357</v>
      </c>
      <c r="BU969" s="109">
        <v>25</v>
      </c>
      <c r="BV969" s="109">
        <v>28.591598925702208</v>
      </c>
      <c r="BW969" s="109">
        <v>3.5915989257022076</v>
      </c>
      <c r="BX969" s="110">
        <v>1405.1470815379846</v>
      </c>
      <c r="BY969" s="110">
        <v>3960</v>
      </c>
      <c r="BZ969" s="110">
        <v>2554.8529184620156</v>
      </c>
      <c r="CA969" s="111" t="s">
        <v>105</v>
      </c>
      <c r="CC969" s="103">
        <v>22.821806937678272</v>
      </c>
      <c r="CD969" s="103">
        <v>23.726983427972065</v>
      </c>
      <c r="CE969" s="103">
        <v>0.90517649029380653</v>
      </c>
      <c r="CF969" s="104">
        <v>970.6390561244458</v>
      </c>
      <c r="CG969" s="104">
        <v>3653.8208331828614</v>
      </c>
      <c r="CH969" s="104">
        <v>2683.1817770584121</v>
      </c>
    </row>
    <row r="970" spans="2:86" x14ac:dyDescent="0.2">
      <c r="B970" s="105">
        <v>965</v>
      </c>
      <c r="C970" s="109">
        <v>17.766586590190109</v>
      </c>
      <c r="D970" s="109">
        <v>1</v>
      </c>
      <c r="E970" s="109">
        <v>2.487180862661563</v>
      </c>
      <c r="F970" s="110">
        <v>165.58421253586911</v>
      </c>
      <c r="G970" s="109">
        <v>19.253767452851672</v>
      </c>
      <c r="H970" s="109">
        <v>19.253767452851672</v>
      </c>
      <c r="I970" s="109">
        <v>0</v>
      </c>
      <c r="J970" s="110">
        <v>743.19723612141934</v>
      </c>
      <c r="K970" s="110">
        <v>3515.6781415133009</v>
      </c>
      <c r="L970" s="110">
        <v>2772.4809053918816</v>
      </c>
      <c r="M970" s="111" t="s">
        <v>104</v>
      </c>
      <c r="O970" s="103">
        <v>21.806397118062119</v>
      </c>
      <c r="P970" s="103">
        <v>22.240573628823888</v>
      </c>
      <c r="Q970" s="103">
        <v>0.43417651076177238</v>
      </c>
      <c r="R970" s="104">
        <v>882.21774523921431</v>
      </c>
      <c r="S970" s="104">
        <v>4024.0115848781234</v>
      </c>
      <c r="T970" s="104">
        <v>3141.7938396389141</v>
      </c>
      <c r="X970" s="105">
        <v>965</v>
      </c>
      <c r="Y970" s="109">
        <v>18.546774426119438</v>
      </c>
      <c r="Z970" s="109">
        <v>1</v>
      </c>
      <c r="AA970" s="109">
        <v>5.8269506199514183</v>
      </c>
      <c r="AB970" s="110">
        <v>168.98048591111157</v>
      </c>
      <c r="AC970" s="109">
        <v>23.373725046070856</v>
      </c>
      <c r="AD970" s="109">
        <v>23.373725046070856</v>
      </c>
      <c r="AE970" s="109">
        <v>0</v>
      </c>
      <c r="AF970" s="110">
        <v>870.19223729323733</v>
      </c>
      <c r="AG970" s="110">
        <v>4277.2705082927541</v>
      </c>
      <c r="AH970" s="110">
        <v>3407.0782709995169</v>
      </c>
      <c r="AI970" s="111" t="s">
        <v>104</v>
      </c>
      <c r="AK970" s="103">
        <v>21.584179915742901</v>
      </c>
      <c r="AL970" s="103">
        <v>21.953629367795468</v>
      </c>
      <c r="AM970" s="103">
        <v>0.36944945205255719</v>
      </c>
      <c r="AN970" s="104">
        <v>865.04974174897495</v>
      </c>
      <c r="AO970" s="104">
        <v>4022.2508304295789</v>
      </c>
      <c r="AP970" s="104">
        <v>3157.2010886805997</v>
      </c>
      <c r="AT970" s="105">
        <v>965</v>
      </c>
      <c r="AU970" s="109">
        <v>26.118628710594976</v>
      </c>
      <c r="AV970" s="109">
        <v>0</v>
      </c>
      <c r="AW970" s="109">
        <v>6.9782574907281916</v>
      </c>
      <c r="AX970" s="110">
        <v>132.96703382046189</v>
      </c>
      <c r="AY970" s="109">
        <v>25</v>
      </c>
      <c r="AZ970" s="109">
        <v>33.096886201323166</v>
      </c>
      <c r="BA970" s="109">
        <v>8.0968862013231657</v>
      </c>
      <c r="BB970" s="110">
        <v>2097.4999640189367</v>
      </c>
      <c r="BC970" s="110">
        <v>3750</v>
      </c>
      <c r="BD970" s="110">
        <v>1652.5000359810633</v>
      </c>
      <c r="BE970" s="111" t="s">
        <v>105</v>
      </c>
      <c r="BG970" s="103">
        <v>22.83610989116762</v>
      </c>
      <c r="BH970" s="103">
        <v>23.70328413602283</v>
      </c>
      <c r="BI970" s="103">
        <v>0.86717424485520989</v>
      </c>
      <c r="BJ970" s="104">
        <v>965.06398036746725</v>
      </c>
      <c r="BK970" s="104">
        <v>3590.0278826388731</v>
      </c>
      <c r="BL970" s="104">
        <v>2624.9639022714036</v>
      </c>
      <c r="BP970" s="105">
        <v>965</v>
      </c>
      <c r="BQ970" s="109">
        <v>26.482893542279655</v>
      </c>
      <c r="BR970" s="109">
        <v>5</v>
      </c>
      <c r="BS970" s="109">
        <v>6.3272190137967144</v>
      </c>
      <c r="BT970" s="110">
        <v>175.51998856970954</v>
      </c>
      <c r="BU970" s="109">
        <v>25</v>
      </c>
      <c r="BV970" s="109">
        <v>27.810112556076369</v>
      </c>
      <c r="BW970" s="109">
        <v>2.8101125560763691</v>
      </c>
      <c r="BX970" s="110">
        <v>1347.0368719811649</v>
      </c>
      <c r="BY970" s="110">
        <v>4100</v>
      </c>
      <c r="BZ970" s="110">
        <v>2752.9631280188351</v>
      </c>
      <c r="CA970" s="111" t="s">
        <v>105</v>
      </c>
      <c r="CC970" s="103">
        <v>22.824064132561507</v>
      </c>
      <c r="CD970" s="103">
        <v>23.731214649866473</v>
      </c>
      <c r="CE970" s="103">
        <v>0.90715051730498009</v>
      </c>
      <c r="CF970" s="104">
        <v>971.02910567455638</v>
      </c>
      <c r="CG970" s="104">
        <v>3654.2831950137597</v>
      </c>
      <c r="CH970" s="104">
        <v>2683.2540893392002</v>
      </c>
    </row>
    <row r="971" spans="2:86" x14ac:dyDescent="0.2">
      <c r="B971" s="105">
        <v>966</v>
      </c>
      <c r="C971" s="109">
        <v>17.970518772772976</v>
      </c>
      <c r="D971" s="109">
        <v>1</v>
      </c>
      <c r="E971" s="109">
        <v>5.1931794249246312</v>
      </c>
      <c r="F971" s="110">
        <v>187.90229906086626</v>
      </c>
      <c r="G971" s="109">
        <v>22.163698197697606</v>
      </c>
      <c r="H971" s="109">
        <v>22.163698197697606</v>
      </c>
      <c r="I971" s="109">
        <v>0</v>
      </c>
      <c r="J971" s="110">
        <v>852.81324499179436</v>
      </c>
      <c r="K971" s="110">
        <v>4039.465675585569</v>
      </c>
      <c r="L971" s="110">
        <v>3186.6524305937746</v>
      </c>
      <c r="M971" s="111" t="s">
        <v>104</v>
      </c>
      <c r="O971" s="103">
        <v>21.806766994956153</v>
      </c>
      <c r="P971" s="103">
        <v>22.240494047632247</v>
      </c>
      <c r="Q971" s="103">
        <v>0.43372705267609762</v>
      </c>
      <c r="R971" s="104">
        <v>882.18730579796443</v>
      </c>
      <c r="S971" s="104">
        <v>4024.0275829016296</v>
      </c>
      <c r="T971" s="104">
        <v>3141.8402771036708</v>
      </c>
      <c r="X971" s="105">
        <v>966</v>
      </c>
      <c r="Y971" s="109">
        <v>20.495981353410411</v>
      </c>
      <c r="Z971" s="109">
        <v>3</v>
      </c>
      <c r="AA971" s="109">
        <v>3.3453753659073819</v>
      </c>
      <c r="AB971" s="110">
        <v>116.49733011855298</v>
      </c>
      <c r="AC971" s="109">
        <v>20.841356719317794</v>
      </c>
      <c r="AD971" s="109">
        <v>20.841356719317794</v>
      </c>
      <c r="AE971" s="109">
        <v>0</v>
      </c>
      <c r="AF971" s="110">
        <v>741.73803169808684</v>
      </c>
      <c r="AG971" s="110">
        <v>3961.444209477203</v>
      </c>
      <c r="AH971" s="110">
        <v>3219.7061777791159</v>
      </c>
      <c r="AI971" s="111" t="s">
        <v>104</v>
      </c>
      <c r="AK971" s="103">
        <v>21.583410947630657</v>
      </c>
      <c r="AL971" s="103">
        <v>21.952477946834311</v>
      </c>
      <c r="AM971" s="103">
        <v>0.3690669992036415</v>
      </c>
      <c r="AN971" s="104">
        <v>864.92208987521622</v>
      </c>
      <c r="AO971" s="104">
        <v>4022.1878836169985</v>
      </c>
      <c r="AP971" s="104">
        <v>3157.265793741778</v>
      </c>
      <c r="AT971" s="105">
        <v>966</v>
      </c>
      <c r="AU971" s="109">
        <v>18.558238587767764</v>
      </c>
      <c r="AV971" s="109">
        <v>2</v>
      </c>
      <c r="AW971" s="109">
        <v>6.9524995589383281</v>
      </c>
      <c r="AX971" s="110">
        <v>151.24337136441463</v>
      </c>
      <c r="AY971" s="109">
        <v>23.510738146706093</v>
      </c>
      <c r="AZ971" s="109">
        <v>23.510738146706093</v>
      </c>
      <c r="BA971" s="109">
        <v>0</v>
      </c>
      <c r="BB971" s="110">
        <v>856.56551576559741</v>
      </c>
      <c r="BC971" s="110">
        <v>3626.6107220059139</v>
      </c>
      <c r="BD971" s="110">
        <v>2770.0452062403165</v>
      </c>
      <c r="BE971" s="111" t="s">
        <v>104</v>
      </c>
      <c r="BG971" s="103">
        <v>22.836808264102959</v>
      </c>
      <c r="BH971" s="103">
        <v>23.70308481305252</v>
      </c>
      <c r="BI971" s="103">
        <v>0.86627654894956263</v>
      </c>
      <c r="BJ971" s="104">
        <v>964.95166311632659</v>
      </c>
      <c r="BK971" s="104">
        <v>3590.065753073</v>
      </c>
      <c r="BL971" s="104">
        <v>2625.1140899566722</v>
      </c>
      <c r="BP971" s="105">
        <v>966</v>
      </c>
      <c r="BQ971" s="109">
        <v>22.683688207207474</v>
      </c>
      <c r="BR971" s="109">
        <v>3</v>
      </c>
      <c r="BS971" s="109">
        <v>6.3535988935325936</v>
      </c>
      <c r="BT971" s="110">
        <v>132.0779158019952</v>
      </c>
      <c r="BU971" s="109">
        <v>25</v>
      </c>
      <c r="BV971" s="109">
        <v>26.037287100740066</v>
      </c>
      <c r="BW971" s="109">
        <v>1.0372871007400661</v>
      </c>
      <c r="BX971" s="110">
        <v>1037.6709809130052</v>
      </c>
      <c r="BY971" s="110">
        <v>3960</v>
      </c>
      <c r="BZ971" s="110">
        <v>2922.3290190869948</v>
      </c>
      <c r="CA971" s="111" t="s">
        <v>105</v>
      </c>
      <c r="CC971" s="103">
        <v>22.82631665416341</v>
      </c>
      <c r="CD971" s="103">
        <v>23.733601888428453</v>
      </c>
      <c r="CE971" s="103">
        <v>0.90728523426505781</v>
      </c>
      <c r="CF971" s="104">
        <v>971.09809312304333</v>
      </c>
      <c r="CG971" s="104">
        <v>3654.5996720375551</v>
      </c>
      <c r="CH971" s="104">
        <v>2683.5015789145082</v>
      </c>
    </row>
    <row r="972" spans="2:86" x14ac:dyDescent="0.2">
      <c r="B972" s="105">
        <v>967</v>
      </c>
      <c r="C972" s="109">
        <v>20.852898802964251</v>
      </c>
      <c r="D972" s="109">
        <v>2</v>
      </c>
      <c r="E972" s="109">
        <v>5.7601101151443359</v>
      </c>
      <c r="F972" s="110">
        <v>154.51220594390077</v>
      </c>
      <c r="G972" s="109">
        <v>24.613008918108587</v>
      </c>
      <c r="H972" s="109">
        <v>24.613008918108587</v>
      </c>
      <c r="I972" s="109">
        <v>0</v>
      </c>
      <c r="J972" s="110">
        <v>892.90247348715843</v>
      </c>
      <c r="K972" s="110">
        <v>4530.3416052595458</v>
      </c>
      <c r="L972" s="110">
        <v>3637.4391317723876</v>
      </c>
      <c r="M972" s="111" t="s">
        <v>104</v>
      </c>
      <c r="O972" s="103">
        <v>21.809669003149693</v>
      </c>
      <c r="P972" s="103">
        <v>22.242947527332845</v>
      </c>
      <c r="Q972" s="103">
        <v>0.43327852418315443</v>
      </c>
      <c r="R972" s="104">
        <v>882.19838663321696</v>
      </c>
      <c r="S972" s="104">
        <v>4024.5511754790423</v>
      </c>
      <c r="T972" s="104">
        <v>3142.3527888458311</v>
      </c>
      <c r="X972" s="105">
        <v>967</v>
      </c>
      <c r="Y972" s="109">
        <v>16.772786340388834</v>
      </c>
      <c r="Z972" s="109">
        <v>2</v>
      </c>
      <c r="AA972" s="109">
        <v>5.4951617975191933</v>
      </c>
      <c r="AB972" s="110">
        <v>115.93810345153716</v>
      </c>
      <c r="AC972" s="109">
        <v>20.267948137908029</v>
      </c>
      <c r="AD972" s="109">
        <v>20.267948137908029</v>
      </c>
      <c r="AE972" s="109">
        <v>0</v>
      </c>
      <c r="AF972" s="110">
        <v>723.97654758877798</v>
      </c>
      <c r="AG972" s="110">
        <v>3788.2306648234453</v>
      </c>
      <c r="AH972" s="110">
        <v>3064.2541172346673</v>
      </c>
      <c r="AI972" s="111" t="s">
        <v>104</v>
      </c>
      <c r="AK972" s="103">
        <v>21.582050593122155</v>
      </c>
      <c r="AL972" s="103">
        <v>21.950735930485887</v>
      </c>
      <c r="AM972" s="103">
        <v>0.36868533736372044</v>
      </c>
      <c r="AN972" s="104">
        <v>864.77633440232444</v>
      </c>
      <c r="AO972" s="104">
        <v>4021.9459423359303</v>
      </c>
      <c r="AP972" s="104">
        <v>3157.1696079336011</v>
      </c>
      <c r="AT972" s="105">
        <v>967</v>
      </c>
      <c r="AU972" s="109">
        <v>22.575108086898105</v>
      </c>
      <c r="AV972" s="109">
        <v>1</v>
      </c>
      <c r="AW972" s="109">
        <v>3.7494388321574816</v>
      </c>
      <c r="AX972" s="110">
        <v>137.01424685500302</v>
      </c>
      <c r="AY972" s="109">
        <v>25</v>
      </c>
      <c r="AZ972" s="109">
        <v>25.324546919055585</v>
      </c>
      <c r="BA972" s="109">
        <v>0.32454691905558519</v>
      </c>
      <c r="BB972" s="110">
        <v>935.6962847133409</v>
      </c>
      <c r="BC972" s="110">
        <v>3800</v>
      </c>
      <c r="BD972" s="110">
        <v>2864.3037152866591</v>
      </c>
      <c r="BE972" s="111" t="s">
        <v>105</v>
      </c>
      <c r="BG972" s="103">
        <v>22.839045277273481</v>
      </c>
      <c r="BH972" s="103">
        <v>23.704761609439288</v>
      </c>
      <c r="BI972" s="103">
        <v>0.86571633216580468</v>
      </c>
      <c r="BJ972" s="104">
        <v>964.9214093641001</v>
      </c>
      <c r="BK972" s="104">
        <v>3590.2828515703395</v>
      </c>
      <c r="BL972" s="104">
        <v>2625.3614422062378</v>
      </c>
      <c r="BP972" s="105">
        <v>967</v>
      </c>
      <c r="BQ972" s="109">
        <v>20.644145270688366</v>
      </c>
      <c r="BR972" s="109">
        <v>2</v>
      </c>
      <c r="BS972" s="109">
        <v>5.5751443658586313</v>
      </c>
      <c r="BT972" s="110">
        <v>145.24518947854509</v>
      </c>
      <c r="BU972" s="109">
        <v>24.219289636546996</v>
      </c>
      <c r="BV972" s="109">
        <v>24.219289636546996</v>
      </c>
      <c r="BW972" s="109">
        <v>0</v>
      </c>
      <c r="BX972" s="110">
        <v>871.82387857495496</v>
      </c>
      <c r="BY972" s="110">
        <v>3772.8934454820496</v>
      </c>
      <c r="BZ972" s="110">
        <v>2901.0695669070947</v>
      </c>
      <c r="CA972" s="111" t="s">
        <v>104</v>
      </c>
      <c r="CC972" s="103">
        <v>22.827757163969391</v>
      </c>
      <c r="CD972" s="103">
        <v>23.734104150836021</v>
      </c>
      <c r="CE972" s="103">
        <v>0.90634698686664517</v>
      </c>
      <c r="CF972" s="104">
        <v>970.99543106042904</v>
      </c>
      <c r="CG972" s="104">
        <v>3654.7220027236403</v>
      </c>
      <c r="CH972" s="104">
        <v>2683.7265716632078</v>
      </c>
    </row>
    <row r="973" spans="2:86" x14ac:dyDescent="0.2">
      <c r="B973" s="105">
        <v>968</v>
      </c>
      <c r="C973" s="109">
        <v>16.741303810101076</v>
      </c>
      <c r="D973" s="109">
        <v>1</v>
      </c>
      <c r="E973" s="109">
        <v>2.6897508844182081</v>
      </c>
      <c r="F973" s="110">
        <v>173.71701218517961</v>
      </c>
      <c r="G973" s="109">
        <v>18.431054694519283</v>
      </c>
      <c r="H973" s="109">
        <v>18.431054694519283</v>
      </c>
      <c r="I973" s="109">
        <v>0</v>
      </c>
      <c r="J973" s="110">
        <v>726.64865302075805</v>
      </c>
      <c r="K973" s="110">
        <v>3367.5898450134709</v>
      </c>
      <c r="L973" s="110">
        <v>2640.9411919927129</v>
      </c>
      <c r="M973" s="111" t="s">
        <v>104</v>
      </c>
      <c r="O973" s="103">
        <v>21.80617869911185</v>
      </c>
      <c r="P973" s="103">
        <v>22.239009621513823</v>
      </c>
      <c r="Q973" s="103">
        <v>0.43283092240197346</v>
      </c>
      <c r="R973" s="104">
        <v>882.03769475965032</v>
      </c>
      <c r="S973" s="104">
        <v>4023.872496418644</v>
      </c>
      <c r="T973" s="104">
        <v>3141.8348016589994</v>
      </c>
      <c r="X973" s="105">
        <v>968</v>
      </c>
      <c r="Y973" s="109">
        <v>22.295398309022577</v>
      </c>
      <c r="Z973" s="109">
        <v>2</v>
      </c>
      <c r="AA973" s="109">
        <v>5.1875455294334323</v>
      </c>
      <c r="AB973" s="110">
        <v>143.67645690723788</v>
      </c>
      <c r="AC973" s="109">
        <v>25</v>
      </c>
      <c r="AD973" s="109">
        <v>25.482943838456009</v>
      </c>
      <c r="AE973" s="109">
        <v>0.48294383845600919</v>
      </c>
      <c r="AF973" s="110">
        <v>980.60634782931947</v>
      </c>
      <c r="AG973" s="110">
        <v>4640</v>
      </c>
      <c r="AH973" s="110">
        <v>3659.3936521706805</v>
      </c>
      <c r="AI973" s="111" t="s">
        <v>105</v>
      </c>
      <c r="AK973" s="103">
        <v>21.585581532592069</v>
      </c>
      <c r="AL973" s="103">
        <v>21.954384905597426</v>
      </c>
      <c r="AM973" s="103">
        <v>0.36880337300534471</v>
      </c>
      <c r="AN973" s="104">
        <v>864.89599350710432</v>
      </c>
      <c r="AO973" s="104">
        <v>4022.5844279326907</v>
      </c>
      <c r="AP973" s="104">
        <v>3157.6884344255818</v>
      </c>
      <c r="AT973" s="105">
        <v>968</v>
      </c>
      <c r="AU973" s="109">
        <v>27.589666251060329</v>
      </c>
      <c r="AV973" s="109">
        <v>6</v>
      </c>
      <c r="AW973" s="109">
        <v>4.916360698225998</v>
      </c>
      <c r="AX973" s="110">
        <v>140.40958066345772</v>
      </c>
      <c r="AY973" s="109">
        <v>25</v>
      </c>
      <c r="AZ973" s="109">
        <v>26.50602694928633</v>
      </c>
      <c r="BA973" s="109">
        <v>1.5060269492863299</v>
      </c>
      <c r="BB973" s="110">
        <v>1116.3136230564071</v>
      </c>
      <c r="BC973" s="110">
        <v>4050</v>
      </c>
      <c r="BD973" s="110">
        <v>2933.6863769435931</v>
      </c>
      <c r="BE973" s="111" t="s">
        <v>105</v>
      </c>
      <c r="BG973" s="103">
        <v>22.841277668515968</v>
      </c>
      <c r="BH973" s="103">
        <v>23.70765547859202</v>
      </c>
      <c r="BI973" s="103">
        <v>0.86637781007605319</v>
      </c>
      <c r="BJ973" s="104">
        <v>965.07780627907152</v>
      </c>
      <c r="BK973" s="104">
        <v>3590.757765979874</v>
      </c>
      <c r="BL973" s="104">
        <v>2625.6799597008012</v>
      </c>
      <c r="BP973" s="105">
        <v>968</v>
      </c>
      <c r="BQ973" s="109">
        <v>22.000249471220044</v>
      </c>
      <c r="BR973" s="109">
        <v>3</v>
      </c>
      <c r="BS973" s="109">
        <v>6.6676842274912431</v>
      </c>
      <c r="BT973" s="110">
        <v>160.41094296789481</v>
      </c>
      <c r="BU973" s="109">
        <v>25</v>
      </c>
      <c r="BV973" s="109">
        <v>25.667933698711288</v>
      </c>
      <c r="BW973" s="109">
        <v>0.6679336987112876</v>
      </c>
      <c r="BX973" s="110">
        <v>1010.600997774588</v>
      </c>
      <c r="BY973" s="110">
        <v>3960</v>
      </c>
      <c r="BZ973" s="110">
        <v>2949.399002225412</v>
      </c>
      <c r="CA973" s="111" t="s">
        <v>105</v>
      </c>
      <c r="CC973" s="103">
        <v>22.83000121648595</v>
      </c>
      <c r="CD973" s="103">
        <v>23.736101908633415</v>
      </c>
      <c r="CE973" s="103">
        <v>0.90610069214747635</v>
      </c>
      <c r="CF973" s="104">
        <v>971.03634590207594</v>
      </c>
      <c r="CG973" s="104">
        <v>3655.0373725555373</v>
      </c>
      <c r="CH973" s="104">
        <v>2684.0010266534582</v>
      </c>
    </row>
    <row r="974" spans="2:86" x14ac:dyDescent="0.2">
      <c r="B974" s="105">
        <v>969</v>
      </c>
      <c r="C974" s="109">
        <v>19.950145406240917</v>
      </c>
      <c r="D974" s="109">
        <v>3</v>
      </c>
      <c r="E974" s="109">
        <v>3.1456466856265477</v>
      </c>
      <c r="F974" s="110">
        <v>143.65226723439619</v>
      </c>
      <c r="G974" s="109">
        <v>20.095792091867466</v>
      </c>
      <c r="H974" s="109">
        <v>20.095792091867466</v>
      </c>
      <c r="I974" s="109">
        <v>0</v>
      </c>
      <c r="J974" s="110">
        <v>746.52602999042017</v>
      </c>
      <c r="K974" s="110">
        <v>3767.242576536144</v>
      </c>
      <c r="L974" s="110">
        <v>3020.7165465457238</v>
      </c>
      <c r="M974" s="111" t="s">
        <v>104</v>
      </c>
      <c r="O974" s="103">
        <v>21.804413594254012</v>
      </c>
      <c r="P974" s="103">
        <v>22.236797838717489</v>
      </c>
      <c r="Q974" s="103">
        <v>0.43238424446347817</v>
      </c>
      <c r="R974" s="104">
        <v>881.89784784038386</v>
      </c>
      <c r="S974" s="104">
        <v>4023.6076564600448</v>
      </c>
      <c r="T974" s="104">
        <v>3141.709808619667</v>
      </c>
      <c r="X974" s="105">
        <v>969</v>
      </c>
      <c r="Y974" s="109">
        <v>23.798218617229537</v>
      </c>
      <c r="Z974" s="109">
        <v>0</v>
      </c>
      <c r="AA974" s="109">
        <v>5.8545034685793729</v>
      </c>
      <c r="AB974" s="110">
        <v>151.8763317778093</v>
      </c>
      <c r="AC974" s="109">
        <v>25</v>
      </c>
      <c r="AD974" s="109">
        <v>29.652722085808911</v>
      </c>
      <c r="AE974" s="109">
        <v>4.6527220858089109</v>
      </c>
      <c r="AF974" s="110">
        <v>1739.3663072234133</v>
      </c>
      <c r="AG974" s="110">
        <v>4500</v>
      </c>
      <c r="AH974" s="110">
        <v>2760.6336927765869</v>
      </c>
      <c r="AI974" s="111" t="s">
        <v>105</v>
      </c>
      <c r="AK974" s="103">
        <v>21.589105184261221</v>
      </c>
      <c r="AL974" s="103">
        <v>21.962329526010439</v>
      </c>
      <c r="AM974" s="103">
        <v>0.37322434174920804</v>
      </c>
      <c r="AN974" s="104">
        <v>865.79843965129044</v>
      </c>
      <c r="AO974" s="104">
        <v>4023.0771168615524</v>
      </c>
      <c r="AP974" s="104">
        <v>3157.2786772102577</v>
      </c>
      <c r="AT974" s="105">
        <v>969</v>
      </c>
      <c r="AU974" s="109">
        <v>23.73132132930111</v>
      </c>
      <c r="AV974" s="109">
        <v>5</v>
      </c>
      <c r="AW974" s="109">
        <v>4.380501452508355</v>
      </c>
      <c r="AX974" s="110">
        <v>140.6999970820483</v>
      </c>
      <c r="AY974" s="109">
        <v>23.111822781809465</v>
      </c>
      <c r="AZ974" s="109">
        <v>23.111822781809465</v>
      </c>
      <c r="BA974" s="109">
        <v>0</v>
      </c>
      <c r="BB974" s="110">
        <v>834.05468053633228</v>
      </c>
      <c r="BC974" s="110">
        <v>3716.7734172714199</v>
      </c>
      <c r="BD974" s="110">
        <v>2882.7187367350875</v>
      </c>
      <c r="BE974" s="111" t="s">
        <v>104</v>
      </c>
      <c r="BG974" s="103">
        <v>22.841556868839284</v>
      </c>
      <c r="BH974" s="103">
        <v>23.707040584168094</v>
      </c>
      <c r="BI974" s="103">
        <v>0.86548371532881263</v>
      </c>
      <c r="BJ974" s="104">
        <v>964.94259149502329</v>
      </c>
      <c r="BK974" s="104">
        <v>3590.8878130916301</v>
      </c>
      <c r="BL974" s="104">
        <v>2625.9452215966057</v>
      </c>
      <c r="BP974" s="105">
        <v>969</v>
      </c>
      <c r="BQ974" s="109">
        <v>22.391419466327662</v>
      </c>
      <c r="BR974" s="109">
        <v>5</v>
      </c>
      <c r="BS974" s="109">
        <v>5.04315616578846</v>
      </c>
      <c r="BT974" s="110">
        <v>150.22999475148168</v>
      </c>
      <c r="BU974" s="109">
        <v>22.434575632116122</v>
      </c>
      <c r="BV974" s="109">
        <v>22.434575632116122</v>
      </c>
      <c r="BW974" s="109">
        <v>0</v>
      </c>
      <c r="BX974" s="110">
        <v>823.26726371496534</v>
      </c>
      <c r="BY974" s="110">
        <v>3715.1863448174181</v>
      </c>
      <c r="BZ974" s="110">
        <v>2891.9190811024528</v>
      </c>
      <c r="CA974" s="111" t="s">
        <v>104</v>
      </c>
      <c r="CC974" s="103">
        <v>22.829593140547491</v>
      </c>
      <c r="CD974" s="103">
        <v>23.734758744261363</v>
      </c>
      <c r="CE974" s="103">
        <v>0.90516560371388766</v>
      </c>
      <c r="CF974" s="104">
        <v>970.88384942923062</v>
      </c>
      <c r="CG974" s="104">
        <v>3655.0994457983256</v>
      </c>
      <c r="CH974" s="104">
        <v>2684.2155963690921</v>
      </c>
    </row>
    <row r="975" spans="2:86" x14ac:dyDescent="0.2">
      <c r="B975" s="105">
        <v>970</v>
      </c>
      <c r="C975" s="109">
        <v>15.379684329789887</v>
      </c>
      <c r="D975" s="109">
        <v>2</v>
      </c>
      <c r="E975" s="109">
        <v>2.5140258790066143</v>
      </c>
      <c r="F975" s="110">
        <v>134.3773216124801</v>
      </c>
      <c r="G975" s="109">
        <v>15.893710208796502</v>
      </c>
      <c r="H975" s="109">
        <v>15.893710208796502</v>
      </c>
      <c r="I975" s="109">
        <v>0</v>
      </c>
      <c r="J975" s="110">
        <v>611.18862787637522</v>
      </c>
      <c r="K975" s="110">
        <v>2960.8678375833706</v>
      </c>
      <c r="L975" s="110">
        <v>2349.6792097069956</v>
      </c>
      <c r="M975" s="111" t="s">
        <v>104</v>
      </c>
      <c r="O975" s="103">
        <v>21.798320085609209</v>
      </c>
      <c r="P975" s="103">
        <v>22.230258573119631</v>
      </c>
      <c r="Q975" s="103">
        <v>0.43193848751042302</v>
      </c>
      <c r="R975" s="104">
        <v>881.61876617031783</v>
      </c>
      <c r="S975" s="104">
        <v>4022.5120483993469</v>
      </c>
      <c r="T975" s="104">
        <v>3140.8932822290353</v>
      </c>
      <c r="X975" s="105">
        <v>970</v>
      </c>
      <c r="Y975" s="109">
        <v>18.905549475608058</v>
      </c>
      <c r="Z975" s="109">
        <v>3</v>
      </c>
      <c r="AA975" s="109">
        <v>4.2220615732981912</v>
      </c>
      <c r="AB975" s="110">
        <v>165.84194282740486</v>
      </c>
      <c r="AC975" s="109">
        <v>20.12761104890625</v>
      </c>
      <c r="AD975" s="109">
        <v>20.12761104890625</v>
      </c>
      <c r="AE975" s="109">
        <v>0</v>
      </c>
      <c r="AF975" s="110">
        <v>769.67027429459233</v>
      </c>
      <c r="AG975" s="110">
        <v>3832.969988803125</v>
      </c>
      <c r="AH975" s="110">
        <v>3063.2997145085328</v>
      </c>
      <c r="AI975" s="111" t="s">
        <v>104</v>
      </c>
      <c r="AK975" s="103">
        <v>21.587598489276317</v>
      </c>
      <c r="AL975" s="103">
        <v>21.960438063662906</v>
      </c>
      <c r="AM975" s="103">
        <v>0.37283957438658</v>
      </c>
      <c r="AN975" s="104">
        <v>865.6993384498918</v>
      </c>
      <c r="AO975" s="104">
        <v>4022.881130131595</v>
      </c>
      <c r="AP975" s="104">
        <v>3157.1817916816995</v>
      </c>
      <c r="AT975" s="105">
        <v>970</v>
      </c>
      <c r="AU975" s="109">
        <v>26.952390544824272</v>
      </c>
      <c r="AV975" s="109">
        <v>5</v>
      </c>
      <c r="AW975" s="109">
        <v>6.0087444228086166</v>
      </c>
      <c r="AX975" s="110">
        <v>142.28759834696871</v>
      </c>
      <c r="AY975" s="109">
        <v>25</v>
      </c>
      <c r="AZ975" s="109">
        <v>27.961134967632887</v>
      </c>
      <c r="BA975" s="109">
        <v>2.9611349676328871</v>
      </c>
      <c r="BB975" s="110">
        <v>1336.4578434919017</v>
      </c>
      <c r="BC975" s="110">
        <v>4000</v>
      </c>
      <c r="BD975" s="110">
        <v>2663.5421565080983</v>
      </c>
      <c r="BE975" s="111" t="s">
        <v>105</v>
      </c>
      <c r="BG975" s="103">
        <v>22.843782067943572</v>
      </c>
      <c r="BH975" s="103">
        <v>23.711426248480947</v>
      </c>
      <c r="BI975" s="103">
        <v>0.86764418053737358</v>
      </c>
      <c r="BJ975" s="104">
        <v>965.32559690945311</v>
      </c>
      <c r="BK975" s="104">
        <v>3591.3095782327723</v>
      </c>
      <c r="BL975" s="104">
        <v>2625.9839813233184</v>
      </c>
      <c r="BP975" s="105">
        <v>970</v>
      </c>
      <c r="BQ975" s="109">
        <v>21.145219025913661</v>
      </c>
      <c r="BR975" s="109">
        <v>4</v>
      </c>
      <c r="BS975" s="109">
        <v>5.5617786720084741</v>
      </c>
      <c r="BT975" s="110">
        <v>174.78738830454526</v>
      </c>
      <c r="BU975" s="109">
        <v>22.706997697922134</v>
      </c>
      <c r="BV975" s="109">
        <v>22.706997697922134</v>
      </c>
      <c r="BW975" s="109">
        <v>0</v>
      </c>
      <c r="BX975" s="110">
        <v>855.9973192422093</v>
      </c>
      <c r="BY975" s="110">
        <v>3686.0496546883201</v>
      </c>
      <c r="BZ975" s="110">
        <v>2830.0523354461106</v>
      </c>
      <c r="CA975" s="111" t="s">
        <v>104</v>
      </c>
      <c r="CC975" s="103">
        <v>22.829466753493236</v>
      </c>
      <c r="CD975" s="103">
        <v>23.733699196790909</v>
      </c>
      <c r="CE975" s="103">
        <v>0.90423244329768782</v>
      </c>
      <c r="CF975" s="104">
        <v>970.76540970738836</v>
      </c>
      <c r="CG975" s="104">
        <v>3655.131353230171</v>
      </c>
      <c r="CH975" s="104">
        <v>2684.3659435227796</v>
      </c>
    </row>
    <row r="976" spans="2:86" x14ac:dyDescent="0.2">
      <c r="B976" s="105">
        <v>971</v>
      </c>
      <c r="C976" s="109">
        <v>11.572715763112441</v>
      </c>
      <c r="D976" s="109">
        <v>2</v>
      </c>
      <c r="E976" s="109">
        <v>4.8837853822212161</v>
      </c>
      <c r="F976" s="110">
        <v>158.13087695494954</v>
      </c>
      <c r="G976" s="109">
        <v>14.456501145333657</v>
      </c>
      <c r="H976" s="109">
        <v>14.456501145333657</v>
      </c>
      <c r="I976" s="109">
        <v>0</v>
      </c>
      <c r="J976" s="110">
        <v>591.82591131495928</v>
      </c>
      <c r="K976" s="110">
        <v>2702.1702061600581</v>
      </c>
      <c r="L976" s="110">
        <v>2110.3442948450988</v>
      </c>
      <c r="M976" s="111" t="s">
        <v>104</v>
      </c>
      <c r="O976" s="103">
        <v>21.790758995042498</v>
      </c>
      <c r="P976" s="103">
        <v>22.222252643739832</v>
      </c>
      <c r="Q976" s="103">
        <v>0.43149364869733298</v>
      </c>
      <c r="R976" s="104">
        <v>881.32031832803625</v>
      </c>
      <c r="S976" s="104">
        <v>4021.1522730726333</v>
      </c>
      <c r="T976" s="104">
        <v>3139.8319547446026</v>
      </c>
      <c r="X976" s="105">
        <v>971</v>
      </c>
      <c r="Y976" s="109">
        <v>16.388402373224565</v>
      </c>
      <c r="Z976" s="109">
        <v>0</v>
      </c>
      <c r="AA976" s="109">
        <v>5.4168470442312149</v>
      </c>
      <c r="AB976" s="110">
        <v>137.36713484112576</v>
      </c>
      <c r="AC976" s="109">
        <v>21.80524941745578</v>
      </c>
      <c r="AD976" s="109">
        <v>21.80524941745578</v>
      </c>
      <c r="AE976" s="109">
        <v>0</v>
      </c>
      <c r="AF976" s="110">
        <v>791.52461736479916</v>
      </c>
      <c r="AG976" s="110">
        <v>3924.9448951420404</v>
      </c>
      <c r="AH976" s="110">
        <v>3133.4202777772412</v>
      </c>
      <c r="AI976" s="111" t="s">
        <v>104</v>
      </c>
      <c r="AK976" s="103">
        <v>21.587822640592673</v>
      </c>
      <c r="AL976" s="103">
        <v>21.960278240134372</v>
      </c>
      <c r="AM976" s="103">
        <v>0.37245559954169166</v>
      </c>
      <c r="AN976" s="104">
        <v>865.62294841787832</v>
      </c>
      <c r="AO976" s="104">
        <v>4022.7802689215137</v>
      </c>
      <c r="AP976" s="104">
        <v>3157.1573205036307</v>
      </c>
      <c r="AT976" s="105">
        <v>971</v>
      </c>
      <c r="AU976" s="109">
        <v>21.235319870335267</v>
      </c>
      <c r="AV976" s="109">
        <v>1</v>
      </c>
      <c r="AW976" s="109">
        <v>3.7545125539965825</v>
      </c>
      <c r="AX976" s="110">
        <v>143.91237697379279</v>
      </c>
      <c r="AY976" s="109">
        <v>23.989832424331851</v>
      </c>
      <c r="AZ976" s="109">
        <v>23.989832424331851</v>
      </c>
      <c r="BA976" s="109">
        <v>0</v>
      </c>
      <c r="BB976" s="110">
        <v>863.60734970374835</v>
      </c>
      <c r="BC976" s="110">
        <v>3648.4748636497775</v>
      </c>
      <c r="BD976" s="110">
        <v>2784.8675139460292</v>
      </c>
      <c r="BE976" s="111" t="s">
        <v>104</v>
      </c>
      <c r="BG976" s="103">
        <v>22.844962346374459</v>
      </c>
      <c r="BH976" s="103">
        <v>23.711712969568335</v>
      </c>
      <c r="BI976" s="103">
        <v>0.86675062319387475</v>
      </c>
      <c r="BJ976" s="104">
        <v>965.2208407331342</v>
      </c>
      <c r="BK976" s="104">
        <v>3591.3684508233155</v>
      </c>
      <c r="BL976" s="104">
        <v>2626.1476100901805</v>
      </c>
      <c r="BP976" s="105">
        <v>971</v>
      </c>
      <c r="BQ976" s="109">
        <v>20.207595825596879</v>
      </c>
      <c r="BR976" s="109">
        <v>6</v>
      </c>
      <c r="BS976" s="109">
        <v>3.5346535188136579</v>
      </c>
      <c r="BT976" s="110">
        <v>150.00243379042632</v>
      </c>
      <c r="BU976" s="109">
        <v>17.742249344410538</v>
      </c>
      <c r="BV976" s="109">
        <v>17.742249344410538</v>
      </c>
      <c r="BW976" s="109">
        <v>0</v>
      </c>
      <c r="BX976" s="110">
        <v>682.26991412274242</v>
      </c>
      <c r="BY976" s="110">
        <v>3081.3374016615808</v>
      </c>
      <c r="BZ976" s="110">
        <v>2399.0674875388386</v>
      </c>
      <c r="CA976" s="111" t="s">
        <v>104</v>
      </c>
      <c r="CC976" s="103">
        <v>22.824227600651749</v>
      </c>
      <c r="CD976" s="103">
        <v>23.727528805593813</v>
      </c>
      <c r="CE976" s="103">
        <v>0.90330120494207744</v>
      </c>
      <c r="CF976" s="104">
        <v>970.46829797146177</v>
      </c>
      <c r="CG976" s="104">
        <v>3654.5404222810785</v>
      </c>
      <c r="CH976" s="104">
        <v>2684.0721243096141</v>
      </c>
    </row>
    <row r="977" spans="2:86" x14ac:dyDescent="0.2">
      <c r="B977" s="105">
        <v>972</v>
      </c>
      <c r="C977" s="109">
        <v>15.688977605876255</v>
      </c>
      <c r="D977" s="109">
        <v>1</v>
      </c>
      <c r="E977" s="109">
        <v>4.7871814325093407</v>
      </c>
      <c r="F977" s="110">
        <v>130.529590420266</v>
      </c>
      <c r="G977" s="109">
        <v>19.476159038385596</v>
      </c>
      <c r="H977" s="109">
        <v>19.476159038385596</v>
      </c>
      <c r="I977" s="109">
        <v>0</v>
      </c>
      <c r="J977" s="110">
        <v>714.81436157183384</v>
      </c>
      <c r="K977" s="110">
        <v>3555.7086269094075</v>
      </c>
      <c r="L977" s="110">
        <v>2840.8942653375734</v>
      </c>
      <c r="M977" s="111" t="s">
        <v>104</v>
      </c>
      <c r="O977" s="103">
        <v>21.788377719366927</v>
      </c>
      <c r="P977" s="103">
        <v>22.219427444557368</v>
      </c>
      <c r="Q977" s="103">
        <v>0.43104972519044271</v>
      </c>
      <c r="R977" s="104">
        <v>881.14901590338991</v>
      </c>
      <c r="S977" s="104">
        <v>4020.673421584811</v>
      </c>
      <c r="T977" s="104">
        <v>3139.5244056814267</v>
      </c>
      <c r="X977" s="105">
        <v>972</v>
      </c>
      <c r="Y977" s="109">
        <v>17.172019056162146</v>
      </c>
      <c r="Z977" s="109">
        <v>4</v>
      </c>
      <c r="AA977" s="109">
        <v>5.1382727208243022</v>
      </c>
      <c r="AB977" s="110">
        <v>170.73203659317073</v>
      </c>
      <c r="AC977" s="109">
        <v>18.310291776986446</v>
      </c>
      <c r="AD977" s="109">
        <v>18.310291776986446</v>
      </c>
      <c r="AE977" s="109">
        <v>0</v>
      </c>
      <c r="AF977" s="110">
        <v>720.04078990276412</v>
      </c>
      <c r="AG977" s="110">
        <v>3575.8525198575603</v>
      </c>
      <c r="AH977" s="110">
        <v>2855.8117299547962</v>
      </c>
      <c r="AI977" s="111" t="s">
        <v>104</v>
      </c>
      <c r="AK977" s="103">
        <v>21.584450695259743</v>
      </c>
      <c r="AL977" s="103">
        <v>21.956523110028254</v>
      </c>
      <c r="AM977" s="103">
        <v>0.37207241476850061</v>
      </c>
      <c r="AN977" s="104">
        <v>865.47317253463234</v>
      </c>
      <c r="AO977" s="104">
        <v>4022.3204667105424</v>
      </c>
      <c r="AP977" s="104">
        <v>3156.847294175906</v>
      </c>
      <c r="AT977" s="105">
        <v>972</v>
      </c>
      <c r="AU977" s="109">
        <v>22.134215397779304</v>
      </c>
      <c r="AV977" s="109">
        <v>1</v>
      </c>
      <c r="AW977" s="109">
        <v>4.3822789841796759</v>
      </c>
      <c r="AX977" s="110">
        <v>118.72845715442028</v>
      </c>
      <c r="AY977" s="109">
        <v>25</v>
      </c>
      <c r="AZ977" s="109">
        <v>25.516494381958978</v>
      </c>
      <c r="BA977" s="109">
        <v>0.51649438195897801</v>
      </c>
      <c r="BB977" s="110">
        <v>946.20261444826701</v>
      </c>
      <c r="BC977" s="110">
        <v>3800</v>
      </c>
      <c r="BD977" s="110">
        <v>2853.797385551733</v>
      </c>
      <c r="BE977" s="111" t="s">
        <v>105</v>
      </c>
      <c r="BG977" s="103">
        <v>22.847179463302055</v>
      </c>
      <c r="BH977" s="103">
        <v>23.713569740568737</v>
      </c>
      <c r="BI977" s="103">
        <v>0.86639027726667839</v>
      </c>
      <c r="BJ977" s="104">
        <v>965.20127465670942</v>
      </c>
      <c r="BK977" s="104">
        <v>3591.583092334814</v>
      </c>
      <c r="BL977" s="104">
        <v>2626.3818176781037</v>
      </c>
      <c r="BP977" s="105">
        <v>972</v>
      </c>
      <c r="BQ977" s="109">
        <v>21.879580538319583</v>
      </c>
      <c r="BR977" s="109">
        <v>4</v>
      </c>
      <c r="BS977" s="109">
        <v>6.8231197270915249</v>
      </c>
      <c r="BT977" s="110">
        <v>137.35085444258453</v>
      </c>
      <c r="BU977" s="109">
        <v>24.70270026541111</v>
      </c>
      <c r="BV977" s="109">
        <v>24.70270026541111</v>
      </c>
      <c r="BW977" s="109">
        <v>0</v>
      </c>
      <c r="BX977" s="110">
        <v>878.43186240491787</v>
      </c>
      <c r="BY977" s="110">
        <v>3985.4050398116665</v>
      </c>
      <c r="BZ977" s="110">
        <v>3106.9731774067486</v>
      </c>
      <c r="CA977" s="111" t="s">
        <v>104</v>
      </c>
      <c r="CC977" s="103">
        <v>22.826160185697798</v>
      </c>
      <c r="CD977" s="103">
        <v>23.728532068412555</v>
      </c>
      <c r="CE977" s="103">
        <v>0.90237188271477076</v>
      </c>
      <c r="CF977" s="104">
        <v>970.37361028054977</v>
      </c>
      <c r="CG977" s="104">
        <v>3654.8808179781263</v>
      </c>
      <c r="CH977" s="104">
        <v>2684.5072076975739</v>
      </c>
    </row>
    <row r="978" spans="2:86" x14ac:dyDescent="0.2">
      <c r="B978" s="105">
        <v>973</v>
      </c>
      <c r="C978" s="109">
        <v>17.850066980249782</v>
      </c>
      <c r="D978" s="109">
        <v>2</v>
      </c>
      <c r="E978" s="109">
        <v>2.0868892728124693</v>
      </c>
      <c r="F978" s="110">
        <v>173.04782475706668</v>
      </c>
      <c r="G978" s="109">
        <v>17.936956253062252</v>
      </c>
      <c r="H978" s="109">
        <v>17.936956253062252</v>
      </c>
      <c r="I978" s="109">
        <v>0</v>
      </c>
      <c r="J978" s="110">
        <v>711.15651234893426</v>
      </c>
      <c r="K978" s="110">
        <v>3328.6521255512052</v>
      </c>
      <c r="L978" s="110">
        <v>2617.4956132022708</v>
      </c>
      <c r="M978" s="111" t="s">
        <v>104</v>
      </c>
      <c r="O978" s="103">
        <v>21.784419423923655</v>
      </c>
      <c r="P978" s="103">
        <v>22.215026138091289</v>
      </c>
      <c r="Q978" s="103">
        <v>0.43060671416763652</v>
      </c>
      <c r="R978" s="104">
        <v>880.97430623889409</v>
      </c>
      <c r="S978" s="104">
        <v>4019.9621972312307</v>
      </c>
      <c r="T978" s="104">
        <v>3138.9878909923423</v>
      </c>
      <c r="X978" s="105">
        <v>973</v>
      </c>
      <c r="Y978" s="109">
        <v>23.448117341900257</v>
      </c>
      <c r="Z978" s="109">
        <v>3</v>
      </c>
      <c r="AA978" s="109">
        <v>4.804393958210623</v>
      </c>
      <c r="AB978" s="110">
        <v>151.42496355843488</v>
      </c>
      <c r="AC978" s="109">
        <v>25</v>
      </c>
      <c r="AD978" s="109">
        <v>25.252511300110882</v>
      </c>
      <c r="AE978" s="109">
        <v>0.25251130011088208</v>
      </c>
      <c r="AF978" s="110">
        <v>946.87699757839368</v>
      </c>
      <c r="AG978" s="110">
        <v>4710</v>
      </c>
      <c r="AH978" s="110">
        <v>3763.1230024216065</v>
      </c>
      <c r="AI978" s="111" t="s">
        <v>105</v>
      </c>
      <c r="AK978" s="103">
        <v>21.587961023424945</v>
      </c>
      <c r="AL978" s="103">
        <v>21.959910559350025</v>
      </c>
      <c r="AM978" s="103">
        <v>0.37194953592507041</v>
      </c>
      <c r="AN978" s="104">
        <v>865.55683525307404</v>
      </c>
      <c r="AO978" s="104">
        <v>4023.0272288208093</v>
      </c>
      <c r="AP978" s="104">
        <v>3157.4703935677308</v>
      </c>
      <c r="AT978" s="105">
        <v>973</v>
      </c>
      <c r="AU978" s="109">
        <v>27.684184461964762</v>
      </c>
      <c r="AV978" s="109">
        <v>3</v>
      </c>
      <c r="AW978" s="109">
        <v>4.1050216471881962</v>
      </c>
      <c r="AX978" s="110">
        <v>132.23340522447558</v>
      </c>
      <c r="AY978" s="109">
        <v>25</v>
      </c>
      <c r="AZ978" s="109">
        <v>28.789206109152957</v>
      </c>
      <c r="BA978" s="109">
        <v>3.789206109152957</v>
      </c>
      <c r="BB978" s="110">
        <v>1450.6143215974191</v>
      </c>
      <c r="BC978" s="110">
        <v>3900</v>
      </c>
      <c r="BD978" s="110">
        <v>2449.3856784025811</v>
      </c>
      <c r="BE978" s="111" t="s">
        <v>105</v>
      </c>
      <c r="BG978" s="103">
        <v>22.849392022949228</v>
      </c>
      <c r="BH978" s="103">
        <v>23.718786221934185</v>
      </c>
      <c r="BI978" s="103">
        <v>0.86939419898495818</v>
      </c>
      <c r="BJ978" s="104">
        <v>965.70015754154053</v>
      </c>
      <c r="BK978" s="104">
        <v>3591.9000675739353</v>
      </c>
      <c r="BL978" s="104">
        <v>2626.1999100323937</v>
      </c>
      <c r="BP978" s="105">
        <v>973</v>
      </c>
      <c r="BQ978" s="109">
        <v>20.818284806558474</v>
      </c>
      <c r="BR978" s="109">
        <v>4</v>
      </c>
      <c r="BS978" s="109">
        <v>6.7887729894667785</v>
      </c>
      <c r="BT978" s="110">
        <v>135.52658241436481</v>
      </c>
      <c r="BU978" s="109">
        <v>23.607057796025252</v>
      </c>
      <c r="BV978" s="109">
        <v>23.607057796025252</v>
      </c>
      <c r="BW978" s="109">
        <v>0</v>
      </c>
      <c r="BX978" s="110">
        <v>843.73831629512244</v>
      </c>
      <c r="BY978" s="110">
        <v>3821.0586694037879</v>
      </c>
      <c r="BZ978" s="110">
        <v>2977.3203531086656</v>
      </c>
      <c r="CA978" s="111" t="s">
        <v>104</v>
      </c>
      <c r="CC978" s="103">
        <v>22.826962752614886</v>
      </c>
      <c r="CD978" s="103">
        <v>23.728407223322741</v>
      </c>
      <c r="CE978" s="103">
        <v>0.90144447070786959</v>
      </c>
      <c r="CF978" s="104">
        <v>970.24346095476812</v>
      </c>
      <c r="CG978" s="104">
        <v>3655.051607136837</v>
      </c>
      <c r="CH978" s="104">
        <v>2684.8081461820661</v>
      </c>
    </row>
    <row r="979" spans="2:86" x14ac:dyDescent="0.2">
      <c r="B979" s="105">
        <v>974</v>
      </c>
      <c r="C979" s="109">
        <v>15.487133240088463</v>
      </c>
      <c r="D979" s="109">
        <v>1</v>
      </c>
      <c r="E979" s="109">
        <v>3.4784679499409155</v>
      </c>
      <c r="F979" s="110">
        <v>170.55811160580657</v>
      </c>
      <c r="G979" s="109">
        <v>17.965601190029378</v>
      </c>
      <c r="H979" s="109">
        <v>17.965601190029378</v>
      </c>
      <c r="I979" s="109">
        <v>0</v>
      </c>
      <c r="J979" s="110">
        <v>709.52614730668802</v>
      </c>
      <c r="K979" s="110">
        <v>3283.8082142052881</v>
      </c>
      <c r="L979" s="110">
        <v>2574.2820668986001</v>
      </c>
      <c r="M979" s="111" t="s">
        <v>104</v>
      </c>
      <c r="O979" s="103">
        <v>21.780498665983313</v>
      </c>
      <c r="P979" s="103">
        <v>22.2106632788017</v>
      </c>
      <c r="Q979" s="103">
        <v>0.43016461281838841</v>
      </c>
      <c r="R979" s="104">
        <v>880.79828143506222</v>
      </c>
      <c r="S979" s="104">
        <v>4019.2063923205264</v>
      </c>
      <c r="T979" s="104">
        <v>3138.4081108854698</v>
      </c>
      <c r="X979" s="105">
        <v>974</v>
      </c>
      <c r="Y979" s="109">
        <v>21.941524128361593</v>
      </c>
      <c r="Z979" s="109">
        <v>2</v>
      </c>
      <c r="AA979" s="109">
        <v>2.3356153414915415</v>
      </c>
      <c r="AB979" s="110">
        <v>144.71154064485683</v>
      </c>
      <c r="AC979" s="109">
        <v>22.277139469853132</v>
      </c>
      <c r="AD979" s="109">
        <v>22.277139469853132</v>
      </c>
      <c r="AE979" s="109">
        <v>0</v>
      </c>
      <c r="AF979" s="110">
        <v>813.02572474045087</v>
      </c>
      <c r="AG979" s="110">
        <v>4149.8851045735637</v>
      </c>
      <c r="AH979" s="110">
        <v>3336.8593798331131</v>
      </c>
      <c r="AI979" s="111" t="s">
        <v>104</v>
      </c>
      <c r="AK979" s="103">
        <v>21.588668598831955</v>
      </c>
      <c r="AL979" s="103">
        <v>21.960236256383393</v>
      </c>
      <c r="AM979" s="103">
        <v>0.37156765755143067</v>
      </c>
      <c r="AN979" s="104">
        <v>865.50290187472433</v>
      </c>
      <c r="AO979" s="104">
        <v>4023.1574730464276</v>
      </c>
      <c r="AP979" s="104">
        <v>3157.6545711716994</v>
      </c>
      <c r="AT979" s="105">
        <v>974</v>
      </c>
      <c r="AU979" s="109">
        <v>21.768648321123933</v>
      </c>
      <c r="AV979" s="109">
        <v>2</v>
      </c>
      <c r="AW979" s="109">
        <v>5.435698161305222</v>
      </c>
      <c r="AX979" s="110">
        <v>154.41464886774332</v>
      </c>
      <c r="AY979" s="109">
        <v>25</v>
      </c>
      <c r="AZ979" s="109">
        <v>25.204346482429155</v>
      </c>
      <c r="BA979" s="109">
        <v>0.20434648242915543</v>
      </c>
      <c r="BB979" s="110">
        <v>935.06662123211663</v>
      </c>
      <c r="BC979" s="110">
        <v>3850</v>
      </c>
      <c r="BD979" s="110">
        <v>2914.9333787678834</v>
      </c>
      <c r="BE979" s="111" t="s">
        <v>105</v>
      </c>
      <c r="BG979" s="103">
        <v>22.851600039352771</v>
      </c>
      <c r="BH979" s="103">
        <v>23.720311437807382</v>
      </c>
      <c r="BI979" s="103">
        <v>0.86871139845461343</v>
      </c>
      <c r="BJ979" s="104">
        <v>965.66870627222897</v>
      </c>
      <c r="BK979" s="104">
        <v>3592.165057237617</v>
      </c>
      <c r="BL979" s="104">
        <v>2626.4963509653871</v>
      </c>
      <c r="BP979" s="105">
        <v>974</v>
      </c>
      <c r="BQ979" s="109">
        <v>20.74056518471421</v>
      </c>
      <c r="BR979" s="109">
        <v>2</v>
      </c>
      <c r="BS979" s="109">
        <v>3.0434765356265472</v>
      </c>
      <c r="BT979" s="110">
        <v>115.73436247842267</v>
      </c>
      <c r="BU979" s="109">
        <v>21.784041720340756</v>
      </c>
      <c r="BV979" s="109">
        <v>21.784041720340756</v>
      </c>
      <c r="BW979" s="109">
        <v>0</v>
      </c>
      <c r="BX979" s="110">
        <v>769.2556140886453</v>
      </c>
      <c r="BY979" s="110">
        <v>3407.6062580511134</v>
      </c>
      <c r="BZ979" s="110">
        <v>2638.350643962468</v>
      </c>
      <c r="CA979" s="111" t="s">
        <v>104</v>
      </c>
      <c r="CC979" s="103">
        <v>22.825891991801463</v>
      </c>
      <c r="CD979" s="103">
        <v>23.726410954839185</v>
      </c>
      <c r="CE979" s="103">
        <v>0.90051896303773837</v>
      </c>
      <c r="CF979" s="104">
        <v>970.03710792923823</v>
      </c>
      <c r="CG979" s="104">
        <v>3654.7975564704248</v>
      </c>
      <c r="CH979" s="104">
        <v>2684.7604485411839</v>
      </c>
    </row>
    <row r="980" spans="2:86" x14ac:dyDescent="0.2">
      <c r="B980" s="105">
        <v>975</v>
      </c>
      <c r="C980" s="109">
        <v>22.899965324577135</v>
      </c>
      <c r="D980" s="109">
        <v>3</v>
      </c>
      <c r="E980" s="109">
        <v>2.878814233394726</v>
      </c>
      <c r="F980" s="110">
        <v>159.86847219792324</v>
      </c>
      <c r="G980" s="109">
        <v>22.778779557971859</v>
      </c>
      <c r="H980" s="109">
        <v>22.778779557971859</v>
      </c>
      <c r="I980" s="109">
        <v>0</v>
      </c>
      <c r="J980" s="110">
        <v>843.23185893707898</v>
      </c>
      <c r="K980" s="110">
        <v>4250.1803204349344</v>
      </c>
      <c r="L980" s="110">
        <v>3406.9484614978555</v>
      </c>
      <c r="M980" s="111" t="s">
        <v>104</v>
      </c>
      <c r="O980" s="103">
        <v>21.78152254382125</v>
      </c>
      <c r="P980" s="103">
        <v>22.211245962164949</v>
      </c>
      <c r="Q980" s="103">
        <v>0.42972341834370292</v>
      </c>
      <c r="R980" s="104">
        <v>880.75975177096166</v>
      </c>
      <c r="S980" s="104">
        <v>4019.4432886570539</v>
      </c>
      <c r="T980" s="104">
        <v>3138.6835368860975</v>
      </c>
      <c r="X980" s="105">
        <v>975</v>
      </c>
      <c r="Y980" s="109">
        <v>18.625625900174668</v>
      </c>
      <c r="Z980" s="109">
        <v>1</v>
      </c>
      <c r="AA980" s="109">
        <v>3.3808633419964935</v>
      </c>
      <c r="AB980" s="110">
        <v>165.66202057950315</v>
      </c>
      <c r="AC980" s="109">
        <v>21.006489242171163</v>
      </c>
      <c r="AD980" s="109">
        <v>21.006489242171163</v>
      </c>
      <c r="AE980" s="109">
        <v>0</v>
      </c>
      <c r="AF980" s="110">
        <v>795.85669784463812</v>
      </c>
      <c r="AG980" s="110">
        <v>3851.1680635908092</v>
      </c>
      <c r="AH980" s="110">
        <v>3055.3113657461708</v>
      </c>
      <c r="AI980" s="111" t="s">
        <v>104</v>
      </c>
      <c r="AK980" s="103">
        <v>21.588071491799486</v>
      </c>
      <c r="AL980" s="103">
        <v>21.959258054317537</v>
      </c>
      <c r="AM980" s="103">
        <v>0.3711865625180446</v>
      </c>
      <c r="AN980" s="104">
        <v>865.43146987059094</v>
      </c>
      <c r="AO980" s="104">
        <v>4022.9810736521144</v>
      </c>
      <c r="AP980" s="104">
        <v>3157.5496037815192</v>
      </c>
      <c r="AT980" s="105">
        <v>975</v>
      </c>
      <c r="AU980" s="109">
        <v>16.364454477564021</v>
      </c>
      <c r="AV980" s="109">
        <v>4</v>
      </c>
      <c r="AW980" s="109">
        <v>4.3587274981281166</v>
      </c>
      <c r="AX980" s="110">
        <v>115.49319334287911</v>
      </c>
      <c r="AY980" s="109">
        <v>16.723181975692135</v>
      </c>
      <c r="AZ980" s="109">
        <v>16.723181975692135</v>
      </c>
      <c r="BA980" s="109">
        <v>0</v>
      </c>
      <c r="BB980" s="110">
        <v>617.18865261364317</v>
      </c>
      <c r="BC980" s="110">
        <v>2708.4772963538203</v>
      </c>
      <c r="BD980" s="110">
        <v>2091.2886437401771</v>
      </c>
      <c r="BE980" s="111" t="s">
        <v>104</v>
      </c>
      <c r="BG980" s="103">
        <v>22.845314482364401</v>
      </c>
      <c r="BH980" s="103">
        <v>23.713134894769315</v>
      </c>
      <c r="BI980" s="103">
        <v>0.86782041240491636</v>
      </c>
      <c r="BJ980" s="104">
        <v>965.31129083257918</v>
      </c>
      <c r="BK980" s="104">
        <v>3591.2587108161979</v>
      </c>
      <c r="BL980" s="104">
        <v>2625.9474199836177</v>
      </c>
      <c r="BP980" s="105">
        <v>975</v>
      </c>
      <c r="BQ980" s="109">
        <v>22.882038382311702</v>
      </c>
      <c r="BR980" s="109">
        <v>5</v>
      </c>
      <c r="BS980" s="109">
        <v>3.4715034686804183</v>
      </c>
      <c r="BT980" s="110">
        <v>180.95452837754766</v>
      </c>
      <c r="BU980" s="109">
        <v>21.353541850992119</v>
      </c>
      <c r="BV980" s="109">
        <v>21.353541850992119</v>
      </c>
      <c r="BW980" s="109">
        <v>0</v>
      </c>
      <c r="BX980" s="110">
        <v>821.56078390731113</v>
      </c>
      <c r="BY980" s="110">
        <v>3553.0312776488181</v>
      </c>
      <c r="BZ980" s="110">
        <v>2731.4704937415072</v>
      </c>
      <c r="CA980" s="111" t="s">
        <v>104</v>
      </c>
      <c r="CC980" s="103">
        <v>22.82438188909294</v>
      </c>
      <c r="CD980" s="103">
        <v>23.723977242937806</v>
      </c>
      <c r="CE980" s="103">
        <v>0.8995953538448791</v>
      </c>
      <c r="CF980" s="104">
        <v>969.88482451998493</v>
      </c>
      <c r="CG980" s="104">
        <v>3654.693180799838</v>
      </c>
      <c r="CH980" s="104">
        <v>2684.8083562798506</v>
      </c>
    </row>
    <row r="981" spans="2:86" x14ac:dyDescent="0.2">
      <c r="B981" s="105">
        <v>976</v>
      </c>
      <c r="C981" s="109">
        <v>19.091968689976181</v>
      </c>
      <c r="D981" s="109">
        <v>3</v>
      </c>
      <c r="E981" s="109">
        <v>5.5601273404380347</v>
      </c>
      <c r="F981" s="110">
        <v>135.29445501550344</v>
      </c>
      <c r="G981" s="109">
        <v>21.652096030414214</v>
      </c>
      <c r="H981" s="109">
        <v>21.652096030414214</v>
      </c>
      <c r="I981" s="109">
        <v>0</v>
      </c>
      <c r="J981" s="110">
        <v>784.85733592792985</v>
      </c>
      <c r="K981" s="110">
        <v>4047.3772854745584</v>
      </c>
      <c r="L981" s="110">
        <v>3262.5199495466286</v>
      </c>
      <c r="M981" s="111" t="s">
        <v>104</v>
      </c>
      <c r="O981" s="103">
        <v>21.781389934688661</v>
      </c>
      <c r="P981" s="103">
        <v>22.210673062644716</v>
      </c>
      <c r="Q981" s="103">
        <v>0.42928312795605567</v>
      </c>
      <c r="R981" s="104">
        <v>880.66149109899129</v>
      </c>
      <c r="S981" s="104">
        <v>4019.4719095554324</v>
      </c>
      <c r="T981" s="104">
        <v>3138.8104184564463</v>
      </c>
      <c r="X981" s="105">
        <v>976</v>
      </c>
      <c r="Y981" s="109">
        <v>18.979838208647383</v>
      </c>
      <c r="Z981" s="109">
        <v>3</v>
      </c>
      <c r="AA981" s="109">
        <v>3.8194075357266959</v>
      </c>
      <c r="AB981" s="110">
        <v>157.73884364781748</v>
      </c>
      <c r="AC981" s="109">
        <v>19.79924574437408</v>
      </c>
      <c r="AD981" s="109">
        <v>19.79924574437408</v>
      </c>
      <c r="AE981" s="109">
        <v>0</v>
      </c>
      <c r="AF981" s="110">
        <v>751.71621597903982</v>
      </c>
      <c r="AG981" s="110">
        <v>3773.8642339873345</v>
      </c>
      <c r="AH981" s="110">
        <v>3022.1480180082945</v>
      </c>
      <c r="AI981" s="111" t="s">
        <v>104</v>
      </c>
      <c r="AK981" s="103">
        <v>21.586238678533679</v>
      </c>
      <c r="AL981" s="103">
        <v>21.95704492695079</v>
      </c>
      <c r="AM981" s="103">
        <v>0.37080624841710397</v>
      </c>
      <c r="AN981" s="104">
        <v>865.31495833996439</v>
      </c>
      <c r="AO981" s="104">
        <v>4022.7258309885233</v>
      </c>
      <c r="AP981" s="104">
        <v>3157.4108726485547</v>
      </c>
      <c r="AT981" s="105">
        <v>976</v>
      </c>
      <c r="AU981" s="109">
        <v>27.309439608372937</v>
      </c>
      <c r="AV981" s="109">
        <v>5</v>
      </c>
      <c r="AW981" s="109">
        <v>3.9450742930530187</v>
      </c>
      <c r="AX981" s="110">
        <v>160.96549315432355</v>
      </c>
      <c r="AY981" s="109">
        <v>25</v>
      </c>
      <c r="AZ981" s="109">
        <v>26.254513901425955</v>
      </c>
      <c r="BA981" s="109">
        <v>1.2545139014259554</v>
      </c>
      <c r="BB981" s="110">
        <v>1099.1425783682168</v>
      </c>
      <c r="BC981" s="110">
        <v>4000</v>
      </c>
      <c r="BD981" s="110">
        <v>2900.8574216317829</v>
      </c>
      <c r="BE981" s="111" t="s">
        <v>105</v>
      </c>
      <c r="BG981" s="103">
        <v>22.847522151952141</v>
      </c>
      <c r="BH981" s="103">
        <v>23.715738766702366</v>
      </c>
      <c r="BI981" s="103">
        <v>0.86821661475022482</v>
      </c>
      <c r="BJ981" s="104">
        <v>965.44841305341492</v>
      </c>
      <c r="BK981" s="104">
        <v>3591.6775031206894</v>
      </c>
      <c r="BL981" s="104">
        <v>2626.2290900672738</v>
      </c>
      <c r="BP981" s="105">
        <v>976</v>
      </c>
      <c r="BQ981" s="109">
        <v>20.564278474614351</v>
      </c>
      <c r="BR981" s="109">
        <v>3</v>
      </c>
      <c r="BS981" s="109">
        <v>6.0261850465427518</v>
      </c>
      <c r="BT981" s="110">
        <v>144.40918234681956</v>
      </c>
      <c r="BU981" s="109">
        <v>23.590463521157105</v>
      </c>
      <c r="BV981" s="109">
        <v>23.590463521157105</v>
      </c>
      <c r="BW981" s="109">
        <v>0</v>
      </c>
      <c r="BX981" s="110">
        <v>852.12308798153265</v>
      </c>
      <c r="BY981" s="110">
        <v>3748.5695281735657</v>
      </c>
      <c r="BZ981" s="110">
        <v>2896.4464401920332</v>
      </c>
      <c r="CA981" s="111" t="s">
        <v>104</v>
      </c>
      <c r="CC981" s="103">
        <v>22.825166808797924</v>
      </c>
      <c r="CD981" s="103">
        <v>23.723840446091717</v>
      </c>
      <c r="CE981" s="103">
        <v>0.89867363729380856</v>
      </c>
      <c r="CF981" s="104">
        <v>969.7641670030398</v>
      </c>
      <c r="CG981" s="104">
        <v>3654.7893655819835</v>
      </c>
      <c r="CH981" s="104">
        <v>2685.0251985789409</v>
      </c>
    </row>
    <row r="982" spans="2:86" x14ac:dyDescent="0.2">
      <c r="B982" s="105">
        <v>977</v>
      </c>
      <c r="C982" s="109">
        <v>20.608458511677419</v>
      </c>
      <c r="D982" s="109">
        <v>4</v>
      </c>
      <c r="E982" s="109">
        <v>3.1198880964558167</v>
      </c>
      <c r="F982" s="110">
        <v>125.06640832734797</v>
      </c>
      <c r="G982" s="109">
        <v>19.728346608133236</v>
      </c>
      <c r="H982" s="109">
        <v>19.728346608133236</v>
      </c>
      <c r="I982" s="109">
        <v>0</v>
      </c>
      <c r="J982" s="110">
        <v>716.91680657134509</v>
      </c>
      <c r="K982" s="110">
        <v>3751.1023894639825</v>
      </c>
      <c r="L982" s="110">
        <v>3034.1855828926373</v>
      </c>
      <c r="M982" s="111" t="s">
        <v>104</v>
      </c>
      <c r="O982" s="103">
        <v>21.779288559738244</v>
      </c>
      <c r="P982" s="103">
        <v>22.208132298617578</v>
      </c>
      <c r="Q982" s="103">
        <v>0.42884373887933502</v>
      </c>
      <c r="R982" s="104">
        <v>880.49389162659861</v>
      </c>
      <c r="S982" s="104">
        <v>4019.1972222267823</v>
      </c>
      <c r="T982" s="104">
        <v>3138.7033306001886</v>
      </c>
      <c r="X982" s="105">
        <v>977</v>
      </c>
      <c r="Y982" s="109">
        <v>20.81550455376486</v>
      </c>
      <c r="Z982" s="109">
        <v>1</v>
      </c>
      <c r="AA982" s="109">
        <v>3.7743504115221631</v>
      </c>
      <c r="AB982" s="110">
        <v>117.06685891688994</v>
      </c>
      <c r="AC982" s="109">
        <v>23.589854965287024</v>
      </c>
      <c r="AD982" s="109">
        <v>23.589854965287024</v>
      </c>
      <c r="AE982" s="109">
        <v>0</v>
      </c>
      <c r="AF982" s="110">
        <v>824.76250787550066</v>
      </c>
      <c r="AG982" s="110">
        <v>4316.1738937516648</v>
      </c>
      <c r="AH982" s="110">
        <v>3491.4113858761639</v>
      </c>
      <c r="AI982" s="111" t="s">
        <v>104</v>
      </c>
      <c r="AK982" s="103">
        <v>21.588289462859937</v>
      </c>
      <c r="AL982" s="103">
        <v>21.958716175710602</v>
      </c>
      <c r="AM982" s="103">
        <v>0.37042671285065865</v>
      </c>
      <c r="AN982" s="104">
        <v>865.27345122587587</v>
      </c>
      <c r="AO982" s="104">
        <v>4023.0261872451897</v>
      </c>
      <c r="AP982" s="104">
        <v>3157.7527360193094</v>
      </c>
      <c r="AT982" s="105">
        <v>977</v>
      </c>
      <c r="AU982" s="109">
        <v>18.201987722435746</v>
      </c>
      <c r="AV982" s="109">
        <v>1</v>
      </c>
      <c r="AW982" s="109">
        <v>3.7588050618720725</v>
      </c>
      <c r="AX982" s="110">
        <v>149.58336127265909</v>
      </c>
      <c r="AY982" s="109">
        <v>20.96079278430782</v>
      </c>
      <c r="AZ982" s="109">
        <v>20.96079278430782</v>
      </c>
      <c r="BA982" s="109">
        <v>0</v>
      </c>
      <c r="BB982" s="110">
        <v>778.40714480189365</v>
      </c>
      <c r="BC982" s="110">
        <v>3194.118917646173</v>
      </c>
      <c r="BD982" s="110">
        <v>2415.7117728442795</v>
      </c>
      <c r="BE982" s="111" t="s">
        <v>104</v>
      </c>
      <c r="BG982" s="103">
        <v>22.845591006232954</v>
      </c>
      <c r="BH982" s="103">
        <v>23.712918965287425</v>
      </c>
      <c r="BI982" s="103">
        <v>0.86732795905447235</v>
      </c>
      <c r="BJ982" s="104">
        <v>965.25696856185755</v>
      </c>
      <c r="BK982" s="104">
        <v>3591.2705854282899</v>
      </c>
      <c r="BL982" s="104">
        <v>2626.0136168664312</v>
      </c>
      <c r="BP982" s="105">
        <v>977</v>
      </c>
      <c r="BQ982" s="109">
        <v>23.50210322382841</v>
      </c>
      <c r="BR982" s="109">
        <v>6</v>
      </c>
      <c r="BS982" s="109">
        <v>5.3145322354479791</v>
      </c>
      <c r="BT982" s="110">
        <v>133.2263954648966</v>
      </c>
      <c r="BU982" s="109">
        <v>22.816635459276391</v>
      </c>
      <c r="BV982" s="109">
        <v>22.816635459276391</v>
      </c>
      <c r="BW982" s="109">
        <v>0</v>
      </c>
      <c r="BX982" s="110">
        <v>817.72545924318842</v>
      </c>
      <c r="BY982" s="110">
        <v>3842.4953188914587</v>
      </c>
      <c r="BZ982" s="110">
        <v>3024.7698596482705</v>
      </c>
      <c r="CA982" s="111" t="s">
        <v>104</v>
      </c>
      <c r="CC982" s="103">
        <v>22.825158076608034</v>
      </c>
      <c r="CD982" s="103">
        <v>23.722911884180952</v>
      </c>
      <c r="CE982" s="103">
        <v>0.89775380757293466</v>
      </c>
      <c r="CF982" s="104">
        <v>969.60854908312183</v>
      </c>
      <c r="CG982" s="104">
        <v>3654.9814904062509</v>
      </c>
      <c r="CH982" s="104">
        <v>2685.3729413231267</v>
      </c>
    </row>
    <row r="983" spans="2:86" x14ac:dyDescent="0.2">
      <c r="B983" s="105">
        <v>978</v>
      </c>
      <c r="C983" s="109">
        <v>19.633251424399457</v>
      </c>
      <c r="D983" s="109">
        <v>3</v>
      </c>
      <c r="E983" s="109">
        <v>3.5814597962502099</v>
      </c>
      <c r="F983" s="110">
        <v>127.90211633745437</v>
      </c>
      <c r="G983" s="109">
        <v>20.214711220649669</v>
      </c>
      <c r="H983" s="109">
        <v>20.214711220649669</v>
      </c>
      <c r="I983" s="109">
        <v>0</v>
      </c>
      <c r="J983" s="110">
        <v>734.34345295694436</v>
      </c>
      <c r="K983" s="110">
        <v>3788.6480197169403</v>
      </c>
      <c r="L983" s="110">
        <v>3054.3045667599959</v>
      </c>
      <c r="M983" s="111" t="s">
        <v>104</v>
      </c>
      <c r="O983" s="103">
        <v>21.777688787407889</v>
      </c>
      <c r="P983" s="103">
        <v>22.206094035756671</v>
      </c>
      <c r="Q983" s="103">
        <v>0.42840524834878357</v>
      </c>
      <c r="R983" s="104">
        <v>880.34445355024934</v>
      </c>
      <c r="S983" s="104">
        <v>4018.961486845893</v>
      </c>
      <c r="T983" s="104">
        <v>3138.6170332956485</v>
      </c>
      <c r="X983" s="105">
        <v>978</v>
      </c>
      <c r="Y983" s="109">
        <v>20.813331971011287</v>
      </c>
      <c r="Z983" s="109">
        <v>3</v>
      </c>
      <c r="AA983" s="109">
        <v>3.8497495618133368</v>
      </c>
      <c r="AB983" s="110">
        <v>124.15830251684706</v>
      </c>
      <c r="AC983" s="109">
        <v>21.663081532824624</v>
      </c>
      <c r="AD983" s="109">
        <v>21.663081532824624</v>
      </c>
      <c r="AE983" s="109">
        <v>0</v>
      </c>
      <c r="AF983" s="110">
        <v>774.05074850158576</v>
      </c>
      <c r="AG983" s="110">
        <v>4109.3546759084329</v>
      </c>
      <c r="AH983" s="110">
        <v>3335.3039274068469</v>
      </c>
      <c r="AI983" s="111" t="s">
        <v>104</v>
      </c>
      <c r="AK983" s="103">
        <v>21.588365937369105</v>
      </c>
      <c r="AL983" s="103">
        <v>21.958413890799676</v>
      </c>
      <c r="AM983" s="103">
        <v>0.37004795343056596</v>
      </c>
      <c r="AN983" s="104">
        <v>865.18017647871397</v>
      </c>
      <c r="AO983" s="104">
        <v>4023.1144576834959</v>
      </c>
      <c r="AP983" s="104">
        <v>3157.9342812047771</v>
      </c>
      <c r="AT983" s="105">
        <v>978</v>
      </c>
      <c r="AU983" s="109">
        <v>22.528399712712467</v>
      </c>
      <c r="AV983" s="109">
        <v>2</v>
      </c>
      <c r="AW983" s="109">
        <v>5.813460719587229</v>
      </c>
      <c r="AX983" s="110">
        <v>127.44967146734886</v>
      </c>
      <c r="AY983" s="109">
        <v>25</v>
      </c>
      <c r="AZ983" s="109">
        <v>26.341860432299697</v>
      </c>
      <c r="BA983" s="109">
        <v>1.341860432299697</v>
      </c>
      <c r="BB983" s="110">
        <v>1078.7287363123035</v>
      </c>
      <c r="BC983" s="110">
        <v>3850</v>
      </c>
      <c r="BD983" s="110">
        <v>2771.2712636876968</v>
      </c>
      <c r="BE983" s="111" t="s">
        <v>105</v>
      </c>
      <c r="BG983" s="103">
        <v>22.84779387841472</v>
      </c>
      <c r="BH983" s="103">
        <v>23.715607044497052</v>
      </c>
      <c r="BI983" s="103">
        <v>0.86781316608233039</v>
      </c>
      <c r="BJ983" s="104">
        <v>965.37299286426094</v>
      </c>
      <c r="BK983" s="104">
        <v>3591.5351349319421</v>
      </c>
      <c r="BL983" s="104">
        <v>2626.1621420676802</v>
      </c>
      <c r="BP983" s="105">
        <v>978</v>
      </c>
      <c r="BQ983" s="109">
        <v>20.347263681521536</v>
      </c>
      <c r="BR983" s="109">
        <v>3</v>
      </c>
      <c r="BS983" s="109">
        <v>4.0330941811409398</v>
      </c>
      <c r="BT983" s="110">
        <v>149.31046426193208</v>
      </c>
      <c r="BU983" s="109">
        <v>21.380357862662475</v>
      </c>
      <c r="BV983" s="109">
        <v>21.380357862662475</v>
      </c>
      <c r="BW983" s="109">
        <v>0</v>
      </c>
      <c r="BX983" s="110">
        <v>790.72120014180632</v>
      </c>
      <c r="BY983" s="110">
        <v>3417.053679399371</v>
      </c>
      <c r="BZ983" s="110">
        <v>2626.332479257565</v>
      </c>
      <c r="CA983" s="111" t="s">
        <v>104</v>
      </c>
      <c r="CC983" s="103">
        <v>22.823680775775777</v>
      </c>
      <c r="CD983" s="103">
        <v>23.720516634670197</v>
      </c>
      <c r="CE983" s="103">
        <v>0.89683585889443473</v>
      </c>
      <c r="CF983" s="104">
        <v>969.4256376833863</v>
      </c>
      <c r="CG983" s="104">
        <v>3654.7382104358962</v>
      </c>
      <c r="CH983" s="104">
        <v>2685.3125727525075</v>
      </c>
    </row>
    <row r="984" spans="2:86" x14ac:dyDescent="0.2">
      <c r="B984" s="105">
        <v>979</v>
      </c>
      <c r="C984" s="109">
        <v>16.999520776472419</v>
      </c>
      <c r="D984" s="109">
        <v>2</v>
      </c>
      <c r="E984" s="109">
        <v>3.5335866074547515</v>
      </c>
      <c r="F984" s="110">
        <v>147.2636361599707</v>
      </c>
      <c r="G984" s="109">
        <v>18.53310738392717</v>
      </c>
      <c r="H984" s="109">
        <v>18.53310738392717</v>
      </c>
      <c r="I984" s="109">
        <v>0</v>
      </c>
      <c r="J984" s="110">
        <v>703.25685767778577</v>
      </c>
      <c r="K984" s="110">
        <v>3435.9593291068904</v>
      </c>
      <c r="L984" s="110">
        <v>2732.7024714291047</v>
      </c>
      <c r="M984" s="111" t="s">
        <v>104</v>
      </c>
      <c r="O984" s="103">
        <v>21.774374608241921</v>
      </c>
      <c r="P984" s="103">
        <v>22.202342261852859</v>
      </c>
      <c r="Q984" s="103">
        <v>0.42796765361094008</v>
      </c>
      <c r="R984" s="104">
        <v>880.16356734404667</v>
      </c>
      <c r="S984" s="104">
        <v>4018.3659790238917</v>
      </c>
      <c r="T984" s="104">
        <v>3138.2024116798502</v>
      </c>
      <c r="X984" s="105">
        <v>979</v>
      </c>
      <c r="Y984" s="109">
        <v>19.134394499868449</v>
      </c>
      <c r="Z984" s="109">
        <v>5</v>
      </c>
      <c r="AA984" s="109">
        <v>3.6405823430339694</v>
      </c>
      <c r="AB984" s="110">
        <v>183.81537903733178</v>
      </c>
      <c r="AC984" s="109">
        <v>17.774976842902419</v>
      </c>
      <c r="AD984" s="109">
        <v>17.774976842902419</v>
      </c>
      <c r="AE984" s="109">
        <v>0</v>
      </c>
      <c r="AF984" s="110">
        <v>717.06468432440431</v>
      </c>
      <c r="AG984" s="110">
        <v>3549.4958317224355</v>
      </c>
      <c r="AH984" s="110">
        <v>2832.431147398031</v>
      </c>
      <c r="AI984" s="111" t="s">
        <v>104</v>
      </c>
      <c r="AK984" s="103">
        <v>21.584470749325725</v>
      </c>
      <c r="AL984" s="103">
        <v>21.954140717104174</v>
      </c>
      <c r="AM984" s="103">
        <v>0.36966996777844074</v>
      </c>
      <c r="AN984" s="104">
        <v>865.02888384117125</v>
      </c>
      <c r="AO984" s="104">
        <v>4022.6306797203079</v>
      </c>
      <c r="AP984" s="104">
        <v>3157.6017958791317</v>
      </c>
      <c r="AT984" s="105">
        <v>979</v>
      </c>
      <c r="AU984" s="109">
        <v>16.645518649335454</v>
      </c>
      <c r="AV984" s="109">
        <v>3</v>
      </c>
      <c r="AW984" s="109">
        <v>4.8036362440621385</v>
      </c>
      <c r="AX984" s="110">
        <v>160.77564680350537</v>
      </c>
      <c r="AY984" s="109">
        <v>18.449154893397591</v>
      </c>
      <c r="AZ984" s="109">
        <v>18.449154893397591</v>
      </c>
      <c r="BA984" s="109">
        <v>0</v>
      </c>
      <c r="BB984" s="110">
        <v>714.25029360543317</v>
      </c>
      <c r="BC984" s="110">
        <v>2917.3732340096385</v>
      </c>
      <c r="BD984" s="110">
        <v>2203.1229404042051</v>
      </c>
      <c r="BE984" s="111" t="s">
        <v>104</v>
      </c>
      <c r="BG984" s="103">
        <v>22.843300886601629</v>
      </c>
      <c r="BH984" s="103">
        <v>23.710227624526571</v>
      </c>
      <c r="BI984" s="103">
        <v>0.8669267379249429</v>
      </c>
      <c r="BJ984" s="104">
        <v>965.11648346767379</v>
      </c>
      <c r="BK984" s="104">
        <v>3590.8465119483649</v>
      </c>
      <c r="BL984" s="104">
        <v>2625.7300284806902</v>
      </c>
      <c r="BP984" s="105">
        <v>979</v>
      </c>
      <c r="BQ984" s="109">
        <v>25.189984686397835</v>
      </c>
      <c r="BR984" s="109">
        <v>4</v>
      </c>
      <c r="BS984" s="109">
        <v>3.3602441739971018</v>
      </c>
      <c r="BT984" s="110">
        <v>160.60714758208141</v>
      </c>
      <c r="BU984" s="109">
        <v>24.550228860394938</v>
      </c>
      <c r="BV984" s="109">
        <v>24.550228860394938</v>
      </c>
      <c r="BW984" s="109">
        <v>0</v>
      </c>
      <c r="BX984" s="110">
        <v>897.11401339392955</v>
      </c>
      <c r="BY984" s="110">
        <v>3962.5343290592409</v>
      </c>
      <c r="BZ984" s="110">
        <v>3065.4203156653111</v>
      </c>
      <c r="CA984" s="111" t="s">
        <v>104</v>
      </c>
      <c r="CC984" s="103">
        <v>22.825444359110424</v>
      </c>
      <c r="CD984" s="103">
        <v>23.721364144604546</v>
      </c>
      <c r="CE984" s="103">
        <v>0.89591978549413398</v>
      </c>
      <c r="CF984" s="104">
        <v>969.35177494151753</v>
      </c>
      <c r="CG984" s="104">
        <v>3655.0526089227433</v>
      </c>
      <c r="CH984" s="104">
        <v>2685.7008339812232</v>
      </c>
    </row>
    <row r="985" spans="2:86" x14ac:dyDescent="0.2">
      <c r="B985" s="105">
        <v>980</v>
      </c>
      <c r="C985" s="109">
        <v>22.603472893887119</v>
      </c>
      <c r="D985" s="109">
        <v>1</v>
      </c>
      <c r="E985" s="109">
        <v>2.8616792399877173</v>
      </c>
      <c r="F985" s="110">
        <v>139.65882347915266</v>
      </c>
      <c r="G985" s="109">
        <v>24.465152133874838</v>
      </c>
      <c r="H985" s="109">
        <v>24.465152133874838</v>
      </c>
      <c r="I985" s="109">
        <v>0</v>
      </c>
      <c r="J985" s="110">
        <v>873.61338749539777</v>
      </c>
      <c r="K985" s="110">
        <v>4453.7273840974713</v>
      </c>
      <c r="L985" s="110">
        <v>3580.1139966020737</v>
      </c>
      <c r="M985" s="111" t="s">
        <v>104</v>
      </c>
      <c r="O985" s="103">
        <v>21.777120299594607</v>
      </c>
      <c r="P985" s="103">
        <v>22.20465125151819</v>
      </c>
      <c r="Q985" s="103">
        <v>0.42753095192358198</v>
      </c>
      <c r="R985" s="104">
        <v>880.15688348705817</v>
      </c>
      <c r="S985" s="104">
        <v>4018.8102253555994</v>
      </c>
      <c r="T985" s="104">
        <v>3138.6533418685462</v>
      </c>
      <c r="X985" s="105">
        <v>980</v>
      </c>
      <c r="Y985" s="109">
        <v>25.339660950015151</v>
      </c>
      <c r="Z985" s="109">
        <v>5</v>
      </c>
      <c r="AA985" s="109">
        <v>4.9357339334674553</v>
      </c>
      <c r="AB985" s="110">
        <v>170.43275624178025</v>
      </c>
      <c r="AC985" s="109">
        <v>25</v>
      </c>
      <c r="AD985" s="109">
        <v>25.275394883482605</v>
      </c>
      <c r="AE985" s="109">
        <v>0.27539488348260477</v>
      </c>
      <c r="AF985" s="110">
        <v>970.00383526864903</v>
      </c>
      <c r="AG985" s="110">
        <v>4850</v>
      </c>
      <c r="AH985" s="110">
        <v>3879.9961647313512</v>
      </c>
      <c r="AI985" s="111" t="s">
        <v>105</v>
      </c>
      <c r="AK985" s="103">
        <v>21.587955983254986</v>
      </c>
      <c r="AL985" s="103">
        <v>21.957529751967826</v>
      </c>
      <c r="AM985" s="103">
        <v>0.36957376871283271</v>
      </c>
      <c r="AN985" s="104">
        <v>865.13600113854625</v>
      </c>
      <c r="AO985" s="104">
        <v>4023.4749341287566</v>
      </c>
      <c r="AP985" s="104">
        <v>3158.3389329902052</v>
      </c>
      <c r="AT985" s="105">
        <v>980</v>
      </c>
      <c r="AU985" s="109">
        <v>23.634250391118066</v>
      </c>
      <c r="AV985" s="109">
        <v>5</v>
      </c>
      <c r="AW985" s="109">
        <v>5.3917612414533718</v>
      </c>
      <c r="AX985" s="110">
        <v>188.09871460870511</v>
      </c>
      <c r="AY985" s="109">
        <v>24.026011632571439</v>
      </c>
      <c r="AZ985" s="109">
        <v>24.026011632571439</v>
      </c>
      <c r="BA985" s="109">
        <v>0</v>
      </c>
      <c r="BB985" s="110">
        <v>908.87906358584826</v>
      </c>
      <c r="BC985" s="110">
        <v>3853.9017448857157</v>
      </c>
      <c r="BD985" s="110">
        <v>2945.0226812998676</v>
      </c>
      <c r="BE985" s="111" t="s">
        <v>104</v>
      </c>
      <c r="BG985" s="103">
        <v>22.844507734301597</v>
      </c>
      <c r="BH985" s="103">
        <v>23.710549853106208</v>
      </c>
      <c r="BI985" s="103">
        <v>0.86604211880461135</v>
      </c>
      <c r="BJ985" s="104">
        <v>965.05909834534543</v>
      </c>
      <c r="BK985" s="104">
        <v>3591.1149356554438</v>
      </c>
      <c r="BL985" s="104">
        <v>2626.0558373100976</v>
      </c>
      <c r="BP985" s="105">
        <v>980</v>
      </c>
      <c r="BQ985" s="109">
        <v>16.579035956699968</v>
      </c>
      <c r="BR985" s="109">
        <v>2</v>
      </c>
      <c r="BS985" s="109">
        <v>6.5701581466372136</v>
      </c>
      <c r="BT985" s="110">
        <v>108.71621526397493</v>
      </c>
      <c r="BU985" s="109">
        <v>21.14919410333718</v>
      </c>
      <c r="BV985" s="109">
        <v>21.14919410333718</v>
      </c>
      <c r="BW985" s="109">
        <v>0</v>
      </c>
      <c r="BX985" s="110">
        <v>743.19203836409031</v>
      </c>
      <c r="BY985" s="110">
        <v>3312.379115500577</v>
      </c>
      <c r="BZ985" s="110">
        <v>2569.1870771364866</v>
      </c>
      <c r="CA985" s="111" t="s">
        <v>104</v>
      </c>
      <c r="CC985" s="103">
        <v>22.823733899665758</v>
      </c>
      <c r="CD985" s="103">
        <v>23.718739481297131</v>
      </c>
      <c r="CE985" s="103">
        <v>0.89500558163138488</v>
      </c>
      <c r="CF985" s="104">
        <v>969.12099970011207</v>
      </c>
      <c r="CG985" s="104">
        <v>3654.7029420927206</v>
      </c>
      <c r="CH985" s="104">
        <v>2685.5819423926064</v>
      </c>
    </row>
    <row r="986" spans="2:86" x14ac:dyDescent="0.2">
      <c r="B986" s="105">
        <v>981</v>
      </c>
      <c r="C986" s="109">
        <v>18.988511671714285</v>
      </c>
      <c r="D986" s="109">
        <v>1</v>
      </c>
      <c r="E986" s="109">
        <v>4.1856835140454862</v>
      </c>
      <c r="F986" s="110">
        <v>166.77864316032245</v>
      </c>
      <c r="G986" s="109">
        <v>22.174195185759771</v>
      </c>
      <c r="H986" s="109">
        <v>22.174195185759771</v>
      </c>
      <c r="I986" s="109">
        <v>0</v>
      </c>
      <c r="J986" s="110">
        <v>832.0044987331155</v>
      </c>
      <c r="K986" s="110">
        <v>4041.3551334367589</v>
      </c>
      <c r="L986" s="110">
        <v>3209.3506347036437</v>
      </c>
      <c r="M986" s="111" t="s">
        <v>104</v>
      </c>
      <c r="O986" s="103">
        <v>21.77752506502393</v>
      </c>
      <c r="P986" s="103">
        <v>22.204620205579594</v>
      </c>
      <c r="Q986" s="103">
        <v>0.427095140555668</v>
      </c>
      <c r="R986" s="104">
        <v>880.10779848730897</v>
      </c>
      <c r="S986" s="104">
        <v>4018.8332069132762</v>
      </c>
      <c r="T986" s="104">
        <v>3138.7254084259725</v>
      </c>
      <c r="X986" s="105">
        <v>981</v>
      </c>
      <c r="Y986" s="109">
        <v>16.36125346914195</v>
      </c>
      <c r="Z986" s="109">
        <v>4</v>
      </c>
      <c r="AA986" s="109">
        <v>3.1891595408520472</v>
      </c>
      <c r="AB986" s="110">
        <v>157.53856715063569</v>
      </c>
      <c r="AC986" s="109">
        <v>15.550413009993996</v>
      </c>
      <c r="AD986" s="109">
        <v>15.550413009993996</v>
      </c>
      <c r="AE986" s="109">
        <v>0</v>
      </c>
      <c r="AF986" s="110">
        <v>624.0509574504556</v>
      </c>
      <c r="AG986" s="110">
        <v>3079.0743417989192</v>
      </c>
      <c r="AH986" s="110">
        <v>2455.0233843484639</v>
      </c>
      <c r="AI986" s="111" t="s">
        <v>104</v>
      </c>
      <c r="AK986" s="103">
        <v>21.581801505198655</v>
      </c>
      <c r="AL986" s="103">
        <v>21.950998542241045</v>
      </c>
      <c r="AM986" s="103">
        <v>0.36919703704238133</v>
      </c>
      <c r="AN986" s="104">
        <v>864.89024676169799</v>
      </c>
      <c r="AO986" s="104">
        <v>4022.5122423934563</v>
      </c>
      <c r="AP986" s="104">
        <v>3157.6219956317532</v>
      </c>
      <c r="AT986" s="105">
        <v>981</v>
      </c>
      <c r="AU986" s="109">
        <v>17.884318118248814</v>
      </c>
      <c r="AV986" s="109">
        <v>3</v>
      </c>
      <c r="AW986" s="109">
        <v>6.7413905634626197</v>
      </c>
      <c r="AX986" s="110">
        <v>150.76290217348247</v>
      </c>
      <c r="AY986" s="109">
        <v>21.625708681711433</v>
      </c>
      <c r="AZ986" s="109">
        <v>21.625708681711433</v>
      </c>
      <c r="BA986" s="109">
        <v>0</v>
      </c>
      <c r="BB986" s="110">
        <v>799.53416262482551</v>
      </c>
      <c r="BC986" s="110">
        <v>3393.856302256715</v>
      </c>
      <c r="BD986" s="110">
        <v>2594.3221396318895</v>
      </c>
      <c r="BE986" s="111" t="s">
        <v>104</v>
      </c>
      <c r="BG986" s="103">
        <v>22.843265329558896</v>
      </c>
      <c r="BH986" s="103">
        <v>23.708424632748009</v>
      </c>
      <c r="BI986" s="103">
        <v>0.86515930318911227</v>
      </c>
      <c r="BJ986" s="104">
        <v>964.89036752401967</v>
      </c>
      <c r="BK986" s="104">
        <v>3590.9138565184421</v>
      </c>
      <c r="BL986" s="104">
        <v>2626.0234889944213</v>
      </c>
      <c r="BP986" s="105">
        <v>981</v>
      </c>
      <c r="BQ986" s="109">
        <v>24.271833755550489</v>
      </c>
      <c r="BR986" s="109">
        <v>6</v>
      </c>
      <c r="BS986" s="109">
        <v>4.1352157771689608</v>
      </c>
      <c r="BT986" s="110">
        <v>173.17749331803896</v>
      </c>
      <c r="BU986" s="109">
        <v>22.407049532719448</v>
      </c>
      <c r="BV986" s="109">
        <v>22.407049532719448</v>
      </c>
      <c r="BW986" s="109">
        <v>0</v>
      </c>
      <c r="BX986" s="110">
        <v>845.38897929962241</v>
      </c>
      <c r="BY986" s="110">
        <v>3781.0574299079171</v>
      </c>
      <c r="BZ986" s="110">
        <v>2935.6684506082947</v>
      </c>
      <c r="CA986" s="111" t="s">
        <v>104</v>
      </c>
      <c r="CC986" s="103">
        <v>22.823309144959392</v>
      </c>
      <c r="CD986" s="103">
        <v>23.717402386548322</v>
      </c>
      <c r="CE986" s="103">
        <v>0.8940932415889471</v>
      </c>
      <c r="CF986" s="104">
        <v>968.99487123894949</v>
      </c>
      <c r="CG986" s="104">
        <v>3654.8317438132253</v>
      </c>
      <c r="CH986" s="104">
        <v>2685.8368725742739</v>
      </c>
    </row>
    <row r="987" spans="2:86" x14ac:dyDescent="0.2">
      <c r="B987" s="105">
        <v>982</v>
      </c>
      <c r="C987" s="109">
        <v>17.194799287686447</v>
      </c>
      <c r="D987" s="109">
        <v>3</v>
      </c>
      <c r="E987" s="109">
        <v>3.5924225582966671</v>
      </c>
      <c r="F987" s="110">
        <v>141.95799612637686</v>
      </c>
      <c r="G987" s="109">
        <v>17.787221845983115</v>
      </c>
      <c r="H987" s="109">
        <v>17.787221845983115</v>
      </c>
      <c r="I987" s="109">
        <v>0</v>
      </c>
      <c r="J987" s="110">
        <v>675.57465150587029</v>
      </c>
      <c r="K987" s="110">
        <v>3351.6999322769607</v>
      </c>
      <c r="L987" s="110">
        <v>2676.1252807710903</v>
      </c>
      <c r="M987" s="111" t="s">
        <v>104</v>
      </c>
      <c r="O987" s="103">
        <v>21.773461619790687</v>
      </c>
      <c r="P987" s="103">
        <v>22.200121836577967</v>
      </c>
      <c r="Q987" s="103">
        <v>0.42666021678728139</v>
      </c>
      <c r="R987" s="104">
        <v>879.89951626024038</v>
      </c>
      <c r="S987" s="104">
        <v>4018.1538451264773</v>
      </c>
      <c r="T987" s="104">
        <v>3138.2543288662423</v>
      </c>
      <c r="X987" s="105">
        <v>982</v>
      </c>
      <c r="Y987" s="109">
        <v>15.551584767105814</v>
      </c>
      <c r="Z987" s="109">
        <v>2</v>
      </c>
      <c r="AA987" s="109">
        <v>3.0948179282109267</v>
      </c>
      <c r="AB987" s="110">
        <v>127.99422530632827</v>
      </c>
      <c r="AC987" s="109">
        <v>16.646402695316741</v>
      </c>
      <c r="AD987" s="109">
        <v>16.646402695316741</v>
      </c>
      <c r="AE987" s="109">
        <v>0</v>
      </c>
      <c r="AF987" s="110">
        <v>627.38630616583055</v>
      </c>
      <c r="AG987" s="110">
        <v>3136.3524851570132</v>
      </c>
      <c r="AH987" s="110">
        <v>2508.9661789911825</v>
      </c>
      <c r="AI987" s="111" t="s">
        <v>104</v>
      </c>
      <c r="AK987" s="103">
        <v>21.576775640830139</v>
      </c>
      <c r="AL987" s="103">
        <v>21.945596713476355</v>
      </c>
      <c r="AM987" s="103">
        <v>0.36882107264620784</v>
      </c>
      <c r="AN987" s="104">
        <v>864.6483893883825</v>
      </c>
      <c r="AO987" s="104">
        <v>4021.6098393820139</v>
      </c>
      <c r="AP987" s="104">
        <v>3156.9614499936265</v>
      </c>
      <c r="AT987" s="105">
        <v>982</v>
      </c>
      <c r="AU987" s="109">
        <v>28.211768039431806</v>
      </c>
      <c r="AV987" s="109">
        <v>3</v>
      </c>
      <c r="AW987" s="109">
        <v>6.9996712766299334</v>
      </c>
      <c r="AX987" s="110">
        <v>166.41710853035764</v>
      </c>
      <c r="AY987" s="109">
        <v>25</v>
      </c>
      <c r="AZ987" s="109">
        <v>32.211439316061742</v>
      </c>
      <c r="BA987" s="109">
        <v>7.2114393160617425</v>
      </c>
      <c r="BB987" s="110">
        <v>1998.1330059396189</v>
      </c>
      <c r="BC987" s="110">
        <v>3900</v>
      </c>
      <c r="BD987" s="110">
        <v>1901.8669940603811</v>
      </c>
      <c r="BE987" s="111" t="s">
        <v>105</v>
      </c>
      <c r="BG987" s="103">
        <v>22.845461597044071</v>
      </c>
      <c r="BH987" s="103">
        <v>23.717083507170937</v>
      </c>
      <c r="BI987" s="103">
        <v>0.87162191012686441</v>
      </c>
      <c r="BJ987" s="104">
        <v>965.94254943686656</v>
      </c>
      <c r="BK987" s="104">
        <v>3591.2286081920483</v>
      </c>
      <c r="BL987" s="104">
        <v>2625.2860587551813</v>
      </c>
      <c r="BP987" s="105">
        <v>982</v>
      </c>
      <c r="BQ987" s="109">
        <v>18.851506517916953</v>
      </c>
      <c r="BR987" s="109">
        <v>5</v>
      </c>
      <c r="BS987" s="109">
        <v>4.6218535487545314</v>
      </c>
      <c r="BT987" s="110">
        <v>112.78798905269923</v>
      </c>
      <c r="BU987" s="109">
        <v>18.473360066671482</v>
      </c>
      <c r="BV987" s="109">
        <v>18.473360066671482</v>
      </c>
      <c r="BW987" s="109">
        <v>0</v>
      </c>
      <c r="BX987" s="110">
        <v>666.98879105284368</v>
      </c>
      <c r="BY987" s="110">
        <v>3121.0040100007222</v>
      </c>
      <c r="BZ987" s="110">
        <v>2454.0152189478786</v>
      </c>
      <c r="CA987" s="111" t="s">
        <v>104</v>
      </c>
      <c r="CC987" s="103">
        <v>22.818879461580281</v>
      </c>
      <c r="CD987" s="103">
        <v>23.712062221253134</v>
      </c>
      <c r="CE987" s="103">
        <v>0.89318275967286875</v>
      </c>
      <c r="CF987" s="104">
        <v>968.68732940576604</v>
      </c>
      <c r="CG987" s="104">
        <v>3654.2881310496687</v>
      </c>
      <c r="CH987" s="104">
        <v>2685.6008016439009</v>
      </c>
    </row>
    <row r="988" spans="2:86" x14ac:dyDescent="0.2">
      <c r="B988" s="105">
        <v>983</v>
      </c>
      <c r="C988" s="109">
        <v>23.513442091138391</v>
      </c>
      <c r="D988" s="109">
        <v>4</v>
      </c>
      <c r="E988" s="109">
        <v>2.9865185911860981</v>
      </c>
      <c r="F988" s="110">
        <v>140.53801669934427</v>
      </c>
      <c r="G988" s="109">
        <v>22.499960682324488</v>
      </c>
      <c r="H988" s="109">
        <v>22.499960682324488</v>
      </c>
      <c r="I988" s="109">
        <v>0</v>
      </c>
      <c r="J988" s="110">
        <v>815.53683716907881</v>
      </c>
      <c r="K988" s="110">
        <v>4249.9929228184083</v>
      </c>
      <c r="L988" s="110">
        <v>3434.4560856493295</v>
      </c>
      <c r="M988" s="111" t="s">
        <v>104</v>
      </c>
      <c r="O988" s="103">
        <v>21.774200682926534</v>
      </c>
      <c r="P988" s="103">
        <v>22.200426860836103</v>
      </c>
      <c r="Q988" s="103">
        <v>0.42622617790957307</v>
      </c>
      <c r="R988" s="104">
        <v>879.83404049310798</v>
      </c>
      <c r="S988" s="104">
        <v>4018.3896936287074</v>
      </c>
      <c r="T988" s="104">
        <v>3138.5556531356042</v>
      </c>
      <c r="X988" s="105">
        <v>983</v>
      </c>
      <c r="Y988" s="109">
        <v>19.55878301745663</v>
      </c>
      <c r="Z988" s="109">
        <v>4</v>
      </c>
      <c r="AA988" s="109">
        <v>5.8947284815985963</v>
      </c>
      <c r="AB988" s="110">
        <v>161.99832919093282</v>
      </c>
      <c r="AC988" s="109">
        <v>21.453511499055224</v>
      </c>
      <c r="AD988" s="109">
        <v>21.453511499055224</v>
      </c>
      <c r="AE988" s="109">
        <v>0</v>
      </c>
      <c r="AF988" s="110">
        <v>805.60367416258953</v>
      </c>
      <c r="AG988" s="110">
        <v>4141.6320698299405</v>
      </c>
      <c r="AH988" s="110">
        <v>3336.0283956673511</v>
      </c>
      <c r="AI988" s="111" t="s">
        <v>104</v>
      </c>
      <c r="AK988" s="103">
        <v>21.576650244958547</v>
      </c>
      <c r="AL988" s="103">
        <v>21.945096118141237</v>
      </c>
      <c r="AM988" s="103">
        <v>0.36844587318268168</v>
      </c>
      <c r="AN988" s="104">
        <v>864.5883235539718</v>
      </c>
      <c r="AO988" s="104">
        <v>4021.731937276671</v>
      </c>
      <c r="AP988" s="104">
        <v>3157.1436137226942</v>
      </c>
      <c r="AT988" s="105">
        <v>983</v>
      </c>
      <c r="AU988" s="109">
        <v>21.112054117718952</v>
      </c>
      <c r="AV988" s="109">
        <v>4</v>
      </c>
      <c r="AW988" s="109">
        <v>5.759773614403354</v>
      </c>
      <c r="AX988" s="110">
        <v>171.88655564449533</v>
      </c>
      <c r="AY988" s="109">
        <v>22.871827732122306</v>
      </c>
      <c r="AZ988" s="109">
        <v>22.871827732122306</v>
      </c>
      <c r="BA988" s="109">
        <v>0</v>
      </c>
      <c r="BB988" s="110">
        <v>858.04138760816454</v>
      </c>
      <c r="BC988" s="110">
        <v>3630.7741598183457</v>
      </c>
      <c r="BD988" s="110">
        <v>2772.7327722101809</v>
      </c>
      <c r="BE988" s="111" t="s">
        <v>104</v>
      </c>
      <c r="BG988" s="103">
        <v>22.845488419155039</v>
      </c>
      <c r="BH988" s="103">
        <v>23.716223633544235</v>
      </c>
      <c r="BI988" s="103">
        <v>0.87073521438919721</v>
      </c>
      <c r="BJ988" s="104">
        <v>965.8327822325648</v>
      </c>
      <c r="BK988" s="104">
        <v>3591.2688376443643</v>
      </c>
      <c r="BL988" s="104">
        <v>2625.4360554117989</v>
      </c>
      <c r="BP988" s="105">
        <v>983</v>
      </c>
      <c r="BQ988" s="109">
        <v>20.587426251538481</v>
      </c>
      <c r="BR988" s="109">
        <v>2</v>
      </c>
      <c r="BS988" s="109">
        <v>6.7932739815030807</v>
      </c>
      <c r="BT988" s="110">
        <v>186.08352796204539</v>
      </c>
      <c r="BU988" s="109">
        <v>25</v>
      </c>
      <c r="BV988" s="109">
        <v>25.380700233041562</v>
      </c>
      <c r="BW988" s="109">
        <v>0.38070023304156209</v>
      </c>
      <c r="BX988" s="110">
        <v>993.18856291827979</v>
      </c>
      <c r="BY988" s="110">
        <v>3890</v>
      </c>
      <c r="BZ988" s="110">
        <v>2896.8114370817202</v>
      </c>
      <c r="CA988" s="111" t="s">
        <v>105</v>
      </c>
      <c r="CC988" s="103">
        <v>22.821098302412853</v>
      </c>
      <c r="CD988" s="103">
        <v>23.713759716687306</v>
      </c>
      <c r="CE988" s="103">
        <v>0.89266141427446466</v>
      </c>
      <c r="CF988" s="104">
        <v>968.71225436356099</v>
      </c>
      <c r="CG988" s="104">
        <v>3654.5279193192009</v>
      </c>
      <c r="CH988" s="104">
        <v>2685.8156649556381</v>
      </c>
    </row>
    <row r="989" spans="2:86" x14ac:dyDescent="0.2">
      <c r="B989" s="105">
        <v>984</v>
      </c>
      <c r="C989" s="109">
        <v>17.720841116139574</v>
      </c>
      <c r="D989" s="109">
        <v>2</v>
      </c>
      <c r="E989" s="109">
        <v>5.7160938587396117</v>
      </c>
      <c r="F989" s="110">
        <v>180.40393358927372</v>
      </c>
      <c r="G989" s="109">
        <v>21.436934974879186</v>
      </c>
      <c r="H989" s="109">
        <v>21.436934974879186</v>
      </c>
      <c r="I989" s="109">
        <v>0</v>
      </c>
      <c r="J989" s="110">
        <v>823.51198283564929</v>
      </c>
      <c r="K989" s="110">
        <v>3958.6482954782537</v>
      </c>
      <c r="L989" s="110">
        <v>3135.1363126426045</v>
      </c>
      <c r="M989" s="111" t="s">
        <v>104</v>
      </c>
      <c r="O989" s="103">
        <v>21.77385793322323</v>
      </c>
      <c r="P989" s="103">
        <v>22.199650954447936</v>
      </c>
      <c r="Q989" s="103">
        <v>0.42579302122470564</v>
      </c>
      <c r="R989" s="104">
        <v>879.77680262963486</v>
      </c>
      <c r="S989" s="104">
        <v>4018.3289808257091</v>
      </c>
      <c r="T989" s="104">
        <v>3138.5521781960788</v>
      </c>
      <c r="X989" s="105">
        <v>984</v>
      </c>
      <c r="Y989" s="109">
        <v>21.362712712325511</v>
      </c>
      <c r="Z989" s="109">
        <v>2</v>
      </c>
      <c r="AA989" s="109">
        <v>2.9241649755109171</v>
      </c>
      <c r="AB989" s="110">
        <v>156.12231435840192</v>
      </c>
      <c r="AC989" s="109">
        <v>22.286877687836427</v>
      </c>
      <c r="AD989" s="109">
        <v>22.286877687836427</v>
      </c>
      <c r="AE989" s="109">
        <v>0</v>
      </c>
      <c r="AF989" s="110">
        <v>824.72864499349475</v>
      </c>
      <c r="AG989" s="110">
        <v>4151.6379838105568</v>
      </c>
      <c r="AH989" s="110">
        <v>3326.9093388170622</v>
      </c>
      <c r="AI989" s="111" t="s">
        <v>104</v>
      </c>
      <c r="AK989" s="103">
        <v>21.57737202081513</v>
      </c>
      <c r="AL989" s="103">
        <v>21.945443457134829</v>
      </c>
      <c r="AM989" s="103">
        <v>0.36807143631969114</v>
      </c>
      <c r="AN989" s="104">
        <v>864.54781575055665</v>
      </c>
      <c r="AO989" s="104">
        <v>4021.8639556166445</v>
      </c>
      <c r="AP989" s="104">
        <v>3157.3161398660827</v>
      </c>
      <c r="AT989" s="105">
        <v>984</v>
      </c>
      <c r="AU989" s="109">
        <v>21.44842767123713</v>
      </c>
      <c r="AV989" s="109">
        <v>2</v>
      </c>
      <c r="AW989" s="109">
        <v>5.1880126443061787</v>
      </c>
      <c r="AX989" s="110">
        <v>161.14836583566063</v>
      </c>
      <c r="AY989" s="109">
        <v>24.636440315543311</v>
      </c>
      <c r="AZ989" s="109">
        <v>24.636440315543311</v>
      </c>
      <c r="BA989" s="109">
        <v>0</v>
      </c>
      <c r="BB989" s="110">
        <v>900.24157530195998</v>
      </c>
      <c r="BC989" s="110">
        <v>3795.4660473314966</v>
      </c>
      <c r="BD989" s="110">
        <v>2895.2244720295366</v>
      </c>
      <c r="BE989" s="111" t="s">
        <v>104</v>
      </c>
      <c r="BG989" s="103">
        <v>22.847308492220474</v>
      </c>
      <c r="BH989" s="103">
        <v>23.717158813099111</v>
      </c>
      <c r="BI989" s="103">
        <v>0.86985032087863901</v>
      </c>
      <c r="BJ989" s="104">
        <v>965.7661245019442</v>
      </c>
      <c r="BK989" s="104">
        <v>3591.4763551338838</v>
      </c>
      <c r="BL989" s="104">
        <v>2625.7102306319389</v>
      </c>
      <c r="BP989" s="105">
        <v>984</v>
      </c>
      <c r="BQ989" s="109">
        <v>24.170099104529285</v>
      </c>
      <c r="BR989" s="109">
        <v>3</v>
      </c>
      <c r="BS989" s="109">
        <v>4.9873435668522088</v>
      </c>
      <c r="BT989" s="110">
        <v>158.42382380773665</v>
      </c>
      <c r="BU989" s="109">
        <v>25</v>
      </c>
      <c r="BV989" s="109">
        <v>26.157442671381496</v>
      </c>
      <c r="BW989" s="109">
        <v>1.1574426713814958</v>
      </c>
      <c r="BX989" s="110">
        <v>1082.040224514961</v>
      </c>
      <c r="BY989" s="110">
        <v>3960</v>
      </c>
      <c r="BZ989" s="110">
        <v>2877.9597754850392</v>
      </c>
      <c r="CA989" s="111" t="s">
        <v>105</v>
      </c>
      <c r="CC989" s="103">
        <v>22.823312633406335</v>
      </c>
      <c r="CD989" s="103">
        <v>23.716243134324191</v>
      </c>
      <c r="CE989" s="103">
        <v>0.89293050091786608</v>
      </c>
      <c r="CF989" s="104">
        <v>968.82742506493446</v>
      </c>
      <c r="CG989" s="104">
        <v>3654.8383584255839</v>
      </c>
      <c r="CH989" s="104">
        <v>2686.0109333606474</v>
      </c>
    </row>
    <row r="990" spans="2:86" x14ac:dyDescent="0.2">
      <c r="B990" s="105">
        <v>985</v>
      </c>
      <c r="C990" s="109">
        <v>17.286789800437507</v>
      </c>
      <c r="D990" s="109">
        <v>3</v>
      </c>
      <c r="E990" s="109">
        <v>3.6720498411088216</v>
      </c>
      <c r="F990" s="110">
        <v>152.00597619692098</v>
      </c>
      <c r="G990" s="109">
        <v>17.95883964154633</v>
      </c>
      <c r="H990" s="109">
        <v>17.95883964154633</v>
      </c>
      <c r="I990" s="109">
        <v>0</v>
      </c>
      <c r="J990" s="110">
        <v>690.77116544331091</v>
      </c>
      <c r="K990" s="110">
        <v>3382.5911354783393</v>
      </c>
      <c r="L990" s="110">
        <v>2691.8199700350283</v>
      </c>
      <c r="M990" s="111" t="s">
        <v>104</v>
      </c>
      <c r="O990" s="103">
        <v>21.7699848182063</v>
      </c>
      <c r="P990" s="103">
        <v>22.195345562252097</v>
      </c>
      <c r="Q990" s="103">
        <v>0.42536074404579727</v>
      </c>
      <c r="R990" s="104">
        <v>879.58491873401431</v>
      </c>
      <c r="S990" s="104">
        <v>4017.6835616933763</v>
      </c>
      <c r="T990" s="104">
        <v>3138.0986429593672</v>
      </c>
      <c r="X990" s="105">
        <v>985</v>
      </c>
      <c r="Y990" s="109">
        <v>22.323854969067416</v>
      </c>
      <c r="Z990" s="109">
        <v>4</v>
      </c>
      <c r="AA990" s="109">
        <v>3.8835004987000592</v>
      </c>
      <c r="AB990" s="110">
        <v>152.57416516748032</v>
      </c>
      <c r="AC990" s="109">
        <v>22.207355467767474</v>
      </c>
      <c r="AD990" s="109">
        <v>22.207355467767474</v>
      </c>
      <c r="AE990" s="109">
        <v>0</v>
      </c>
      <c r="AF990" s="110">
        <v>818.79482920050464</v>
      </c>
      <c r="AG990" s="110">
        <v>4277.3239841981449</v>
      </c>
      <c r="AH990" s="110">
        <v>3458.52915499764</v>
      </c>
      <c r="AI990" s="111" t="s">
        <v>104</v>
      </c>
      <c r="AK990" s="103">
        <v>21.578011597918632</v>
      </c>
      <c r="AL990" s="103">
        <v>21.945709357653236</v>
      </c>
      <c r="AM990" s="103">
        <v>0.36769775973459501</v>
      </c>
      <c r="AN990" s="104">
        <v>864.50136601801853</v>
      </c>
      <c r="AO990" s="104">
        <v>4022.1233058994685</v>
      </c>
      <c r="AP990" s="104">
        <v>3157.6219398814446</v>
      </c>
      <c r="AT990" s="105">
        <v>985</v>
      </c>
      <c r="AU990" s="109">
        <v>21.897466074175341</v>
      </c>
      <c r="AV990" s="109">
        <v>4</v>
      </c>
      <c r="AW990" s="109">
        <v>5.8848407373435005</v>
      </c>
      <c r="AX990" s="110">
        <v>154.31818958991664</v>
      </c>
      <c r="AY990" s="109">
        <v>23.782306811518843</v>
      </c>
      <c r="AZ990" s="109">
        <v>23.782306811518843</v>
      </c>
      <c r="BA990" s="109">
        <v>0</v>
      </c>
      <c r="BB990" s="110">
        <v>867.78739393548199</v>
      </c>
      <c r="BC990" s="110">
        <v>3767.3460217278266</v>
      </c>
      <c r="BD990" s="110">
        <v>2899.5586277923449</v>
      </c>
      <c r="BE990" s="111" t="s">
        <v>104</v>
      </c>
      <c r="BG990" s="103">
        <v>22.848257729092854</v>
      </c>
      <c r="BH990" s="103">
        <v>23.717224953199029</v>
      </c>
      <c r="BI990" s="103">
        <v>0.86896722410617344</v>
      </c>
      <c r="BJ990" s="104">
        <v>965.66665370949102</v>
      </c>
      <c r="BK990" s="104">
        <v>3591.6549030187507</v>
      </c>
      <c r="BL990" s="104">
        <v>2625.9882493092587</v>
      </c>
      <c r="BP990" s="105">
        <v>985</v>
      </c>
      <c r="BQ990" s="109">
        <v>20.235149245924951</v>
      </c>
      <c r="BR990" s="109">
        <v>4</v>
      </c>
      <c r="BS990" s="109">
        <v>5.3885157064085281</v>
      </c>
      <c r="BT990" s="110">
        <v>179.6327685998487</v>
      </c>
      <c r="BU990" s="109">
        <v>21.623664952333478</v>
      </c>
      <c r="BV990" s="109">
        <v>21.623664952333478</v>
      </c>
      <c r="BW990" s="109">
        <v>0</v>
      </c>
      <c r="BX990" s="110">
        <v>828.34271716985313</v>
      </c>
      <c r="BY990" s="110">
        <v>3523.5497428500216</v>
      </c>
      <c r="BZ990" s="110">
        <v>2695.2070256801685</v>
      </c>
      <c r="CA990" s="111" t="s">
        <v>104</v>
      </c>
      <c r="CC990" s="103">
        <v>22.822094716978853</v>
      </c>
      <c r="CD990" s="103">
        <v>23.714118689469377</v>
      </c>
      <c r="CE990" s="103">
        <v>0.89202397249053833</v>
      </c>
      <c r="CF990" s="104">
        <v>968.68480099600549</v>
      </c>
      <c r="CG990" s="104">
        <v>3654.7050704909893</v>
      </c>
      <c r="CH990" s="104">
        <v>2686.0202694949821</v>
      </c>
    </row>
    <row r="991" spans="2:86" x14ac:dyDescent="0.2">
      <c r="B991" s="105">
        <v>986</v>
      </c>
      <c r="C991" s="109">
        <v>13.765318914224476</v>
      </c>
      <c r="D991" s="109">
        <v>4</v>
      </c>
      <c r="E991" s="109">
        <v>4.5080724318824501</v>
      </c>
      <c r="F991" s="110">
        <v>166.81445013163011</v>
      </c>
      <c r="G991" s="109">
        <v>14.273391346106926</v>
      </c>
      <c r="H991" s="109">
        <v>14.273391346106926</v>
      </c>
      <c r="I991" s="109">
        <v>0</v>
      </c>
      <c r="J991" s="110">
        <v>595.01619051483794</v>
      </c>
      <c r="K991" s="110">
        <v>2769.2104422992466</v>
      </c>
      <c r="L991" s="110">
        <v>2174.1942517844086</v>
      </c>
      <c r="M991" s="111" t="s">
        <v>104</v>
      </c>
      <c r="O991" s="103">
        <v>21.762381782230538</v>
      </c>
      <c r="P991" s="103">
        <v>22.187311125927401</v>
      </c>
      <c r="Q991" s="103">
        <v>0.42492934369686647</v>
      </c>
      <c r="R991" s="104">
        <v>879.29630947618546</v>
      </c>
      <c r="S991" s="104">
        <v>4016.4173617751267</v>
      </c>
      <c r="T991" s="104">
        <v>3137.1210522989468</v>
      </c>
      <c r="X991" s="105">
        <v>986</v>
      </c>
      <c r="Y991" s="109">
        <v>24.330401709865633</v>
      </c>
      <c r="Z991" s="109">
        <v>1</v>
      </c>
      <c r="AA991" s="109">
        <v>5.8618200967930978</v>
      </c>
      <c r="AB991" s="110">
        <v>153.64012503066076</v>
      </c>
      <c r="AC991" s="109">
        <v>25</v>
      </c>
      <c r="AD991" s="109">
        <v>29.192221806658729</v>
      </c>
      <c r="AE991" s="109">
        <v>4.1922218066587291</v>
      </c>
      <c r="AF991" s="110">
        <v>1658.2400502292321</v>
      </c>
      <c r="AG991" s="110">
        <v>4570</v>
      </c>
      <c r="AH991" s="110">
        <v>2911.7599497707679</v>
      </c>
      <c r="AI991" s="111" t="s">
        <v>105</v>
      </c>
      <c r="AK991" s="103">
        <v>21.581482174391333</v>
      </c>
      <c r="AL991" s="103">
        <v>21.953058761759731</v>
      </c>
      <c r="AM991" s="103">
        <v>0.37157658736839227</v>
      </c>
      <c r="AN991" s="104">
        <v>865.30637482553493</v>
      </c>
      <c r="AO991" s="104">
        <v>4022.6789617758382</v>
      </c>
      <c r="AP991" s="104">
        <v>3157.3725869502978</v>
      </c>
      <c r="AT991" s="105">
        <v>986</v>
      </c>
      <c r="AU991" s="109">
        <v>25.156106669822403</v>
      </c>
      <c r="AV991" s="109">
        <v>3</v>
      </c>
      <c r="AW991" s="109">
        <v>6.1953832329365941</v>
      </c>
      <c r="AX991" s="110">
        <v>156.92681402707598</v>
      </c>
      <c r="AY991" s="109">
        <v>25</v>
      </c>
      <c r="AZ991" s="109">
        <v>28.351489902758999</v>
      </c>
      <c r="BA991" s="109">
        <v>3.3514899027589991</v>
      </c>
      <c r="BB991" s="110">
        <v>1409.6502994409259</v>
      </c>
      <c r="BC991" s="110">
        <v>3900</v>
      </c>
      <c r="BD991" s="110">
        <v>2490.3497005590743</v>
      </c>
      <c r="BE991" s="111" t="s">
        <v>105</v>
      </c>
      <c r="BG991" s="103">
        <v>22.850440023485255</v>
      </c>
      <c r="BH991" s="103">
        <v>23.721925019070792</v>
      </c>
      <c r="BI991" s="103">
        <v>0.87148499558553738</v>
      </c>
      <c r="BJ991" s="104">
        <v>966.11694138264659</v>
      </c>
      <c r="BK991" s="104">
        <v>3591.9676262408411</v>
      </c>
      <c r="BL991" s="104">
        <v>2625.8506848581937</v>
      </c>
      <c r="BP991" s="105">
        <v>986</v>
      </c>
      <c r="BQ991" s="109">
        <v>24.536654639294085</v>
      </c>
      <c r="BR991" s="109">
        <v>5</v>
      </c>
      <c r="BS991" s="109">
        <v>6.9399092200869497</v>
      </c>
      <c r="BT991" s="110">
        <v>138.13699741092782</v>
      </c>
      <c r="BU991" s="109">
        <v>25</v>
      </c>
      <c r="BV991" s="109">
        <v>26.476563859381034</v>
      </c>
      <c r="BW991" s="109">
        <v>1.4765638593810344</v>
      </c>
      <c r="BX991" s="110">
        <v>1109.621576318083</v>
      </c>
      <c r="BY991" s="110">
        <v>4100</v>
      </c>
      <c r="BZ991" s="110">
        <v>2990.378423681917</v>
      </c>
      <c r="CA991" s="111" t="s">
        <v>105</v>
      </c>
      <c r="CC991" s="103">
        <v>22.824303545866297</v>
      </c>
      <c r="CD991" s="103">
        <v>23.716920357998703</v>
      </c>
      <c r="CE991" s="103">
        <v>0.89261681213241506</v>
      </c>
      <c r="CF991" s="104">
        <v>968.82773890201156</v>
      </c>
      <c r="CG991" s="104">
        <v>3655.1566880665564</v>
      </c>
      <c r="CH991" s="104">
        <v>2686.3289491645428</v>
      </c>
    </row>
    <row r="992" spans="2:86" x14ac:dyDescent="0.2">
      <c r="B992" s="105">
        <v>987</v>
      </c>
      <c r="C992" s="109">
        <v>19.453507922848249</v>
      </c>
      <c r="D992" s="109">
        <v>4</v>
      </c>
      <c r="E992" s="109">
        <v>3.6693160797988202</v>
      </c>
      <c r="F992" s="110">
        <v>171.21107083728592</v>
      </c>
      <c r="G992" s="109">
        <v>19.122824002647071</v>
      </c>
      <c r="H992" s="109">
        <v>19.122824002647071</v>
      </c>
      <c r="I992" s="109">
        <v>0</v>
      </c>
      <c r="J992" s="110">
        <v>744.89579091669805</v>
      </c>
      <c r="K992" s="110">
        <v>3642.1083204764727</v>
      </c>
      <c r="L992" s="110">
        <v>2897.2125295597748</v>
      </c>
      <c r="M992" s="111" t="s">
        <v>104</v>
      </c>
      <c r="O992" s="103">
        <v>21.759707458239067</v>
      </c>
      <c r="P992" s="103">
        <v>22.184206275751841</v>
      </c>
      <c r="Q992" s="103">
        <v>0.42449881751277641</v>
      </c>
      <c r="R992" s="104">
        <v>879.16013873803001</v>
      </c>
      <c r="S992" s="104">
        <v>4016.0381226248746</v>
      </c>
      <c r="T992" s="104">
        <v>3136.87798388685</v>
      </c>
      <c r="X992" s="105">
        <v>987</v>
      </c>
      <c r="Y992" s="109">
        <v>17.00111936504684</v>
      </c>
      <c r="Z992" s="109">
        <v>3</v>
      </c>
      <c r="AA992" s="109">
        <v>4.0620543009683097</v>
      </c>
      <c r="AB992" s="110">
        <v>125.67770732490001</v>
      </c>
      <c r="AC992" s="109">
        <v>18.06317366601515</v>
      </c>
      <c r="AD992" s="109">
        <v>18.06317366601515</v>
      </c>
      <c r="AE992" s="109">
        <v>0</v>
      </c>
      <c r="AF992" s="110">
        <v>667.57291730535451</v>
      </c>
      <c r="AG992" s="110">
        <v>3461.3712598827269</v>
      </c>
      <c r="AH992" s="110">
        <v>2793.7983425773723</v>
      </c>
      <c r="AI992" s="111" t="s">
        <v>104</v>
      </c>
      <c r="AK992" s="103">
        <v>21.577917525446672</v>
      </c>
      <c r="AL992" s="103">
        <v>21.949117642108519</v>
      </c>
      <c r="AM992" s="103">
        <v>0.37120011666183872</v>
      </c>
      <c r="AN992" s="104">
        <v>865.10603697597048</v>
      </c>
      <c r="AO992" s="104">
        <v>4022.1102609633826</v>
      </c>
      <c r="AP992" s="104">
        <v>3157.0042239874074</v>
      </c>
      <c r="AT992" s="105">
        <v>987</v>
      </c>
      <c r="AU992" s="109">
        <v>19.273377375543507</v>
      </c>
      <c r="AV992" s="109">
        <v>4</v>
      </c>
      <c r="AW992" s="109">
        <v>5.7068629845457641</v>
      </c>
      <c r="AX992" s="110">
        <v>127.42751277742886</v>
      </c>
      <c r="AY992" s="109">
        <v>20.980240360089272</v>
      </c>
      <c r="AZ992" s="109">
        <v>20.980240360089272</v>
      </c>
      <c r="BA992" s="109">
        <v>0</v>
      </c>
      <c r="BB992" s="110">
        <v>756.83472358010704</v>
      </c>
      <c r="BC992" s="110">
        <v>3347.0360540133906</v>
      </c>
      <c r="BD992" s="110">
        <v>2590.2013304332836</v>
      </c>
      <c r="BE992" s="111" t="s">
        <v>104</v>
      </c>
      <c r="BG992" s="103">
        <v>22.848545190999545</v>
      </c>
      <c r="BH992" s="103">
        <v>23.719147223063718</v>
      </c>
      <c r="BI992" s="103">
        <v>0.87060203206417408</v>
      </c>
      <c r="BJ992" s="104">
        <v>965.90490266146878</v>
      </c>
      <c r="BK992" s="104">
        <v>3591.7194686195367</v>
      </c>
      <c r="BL992" s="104">
        <v>2625.8145659580669</v>
      </c>
      <c r="BP992" s="105">
        <v>987</v>
      </c>
      <c r="BQ992" s="109">
        <v>18.823524171442784</v>
      </c>
      <c r="BR992" s="109">
        <v>6</v>
      </c>
      <c r="BS992" s="109">
        <v>3.3693318960925485</v>
      </c>
      <c r="BT992" s="110">
        <v>131.79581274662556</v>
      </c>
      <c r="BU992" s="109">
        <v>16.192856067535331</v>
      </c>
      <c r="BV992" s="109">
        <v>16.192856067535331</v>
      </c>
      <c r="BW992" s="109">
        <v>0</v>
      </c>
      <c r="BX992" s="110">
        <v>617.58149477268546</v>
      </c>
      <c r="BY992" s="110">
        <v>2848.9284101302997</v>
      </c>
      <c r="BZ992" s="110">
        <v>2231.3469153576143</v>
      </c>
      <c r="CA992" s="111" t="s">
        <v>104</v>
      </c>
      <c r="CC992" s="103">
        <v>22.817584754094941</v>
      </c>
      <c r="CD992" s="103">
        <v>23.709297192557504</v>
      </c>
      <c r="CE992" s="103">
        <v>0.89171243846257475</v>
      </c>
      <c r="CF992" s="104">
        <v>968.47186631424131</v>
      </c>
      <c r="CG992" s="104">
        <v>3654.3398407738146</v>
      </c>
      <c r="CH992" s="104">
        <v>2685.8679744595715</v>
      </c>
    </row>
    <row r="993" spans="2:86" x14ac:dyDescent="0.2">
      <c r="B993" s="105">
        <v>988</v>
      </c>
      <c r="C993" s="109">
        <v>24.38261767665356</v>
      </c>
      <c r="D993" s="109">
        <v>3</v>
      </c>
      <c r="E993" s="109">
        <v>5.525652420673544</v>
      </c>
      <c r="F993" s="110">
        <v>174.00390629133713</v>
      </c>
      <c r="G993" s="109">
        <v>25</v>
      </c>
      <c r="H993" s="109">
        <v>26.908270097327105</v>
      </c>
      <c r="I993" s="109">
        <v>1.9082700973271045</v>
      </c>
      <c r="J993" s="110">
        <v>1267.492523810216</v>
      </c>
      <c r="K993" s="110">
        <v>4650</v>
      </c>
      <c r="L993" s="110">
        <v>3382.507476189784</v>
      </c>
      <c r="M993" s="111" t="s">
        <v>105</v>
      </c>
      <c r="O993" s="103">
        <v>21.762987106560686</v>
      </c>
      <c r="P993" s="103">
        <v>22.188987716866794</v>
      </c>
      <c r="Q993" s="103">
        <v>0.42600061030611075</v>
      </c>
      <c r="R993" s="104">
        <v>879.55318771077521</v>
      </c>
      <c r="S993" s="104">
        <v>4016.6797844440803</v>
      </c>
      <c r="T993" s="104">
        <v>3137.1265967333102</v>
      </c>
      <c r="X993" s="105">
        <v>988</v>
      </c>
      <c r="Y993" s="109">
        <v>17.119579761421775</v>
      </c>
      <c r="Z993" s="109">
        <v>4</v>
      </c>
      <c r="AA993" s="109">
        <v>5.4892618818274874</v>
      </c>
      <c r="AB993" s="110">
        <v>172.00013495854751</v>
      </c>
      <c r="AC993" s="109">
        <v>18.608841643249264</v>
      </c>
      <c r="AD993" s="109">
        <v>18.608841643249264</v>
      </c>
      <c r="AE993" s="109">
        <v>0</v>
      </c>
      <c r="AF993" s="110">
        <v>730.26538425602541</v>
      </c>
      <c r="AG993" s="110">
        <v>3629.5914957848672</v>
      </c>
      <c r="AH993" s="110">
        <v>2899.3261115288419</v>
      </c>
      <c r="AI993" s="111" t="s">
        <v>104</v>
      </c>
      <c r="AK993" s="103">
        <v>21.574912387914086</v>
      </c>
      <c r="AL993" s="103">
        <v>21.945736795955828</v>
      </c>
      <c r="AM993" s="103">
        <v>0.37082440804173561</v>
      </c>
      <c r="AN993" s="104">
        <v>864.9695585825292</v>
      </c>
      <c r="AO993" s="104">
        <v>4021.7129747638096</v>
      </c>
      <c r="AP993" s="104">
        <v>3156.7434161812753</v>
      </c>
      <c r="AT993" s="105">
        <v>988</v>
      </c>
      <c r="AU993" s="109">
        <v>21.269227262391126</v>
      </c>
      <c r="AV993" s="109">
        <v>3</v>
      </c>
      <c r="AW993" s="109">
        <v>5.5335460712841016</v>
      </c>
      <c r="AX993" s="110">
        <v>167.604453827448</v>
      </c>
      <c r="AY993" s="109">
        <v>23.802773333675226</v>
      </c>
      <c r="AZ993" s="109">
        <v>23.802773333675226</v>
      </c>
      <c r="BA993" s="109">
        <v>0</v>
      </c>
      <c r="BB993" s="110">
        <v>881.68765383770472</v>
      </c>
      <c r="BC993" s="110">
        <v>3720.4160000512838</v>
      </c>
      <c r="BD993" s="110">
        <v>2838.7283462135792</v>
      </c>
      <c r="BE993" s="111" t="s">
        <v>104</v>
      </c>
      <c r="BG993" s="103">
        <v>22.84951100895772</v>
      </c>
      <c r="BH993" s="103">
        <v>23.719231864876075</v>
      </c>
      <c r="BI993" s="103">
        <v>0.86972085591836013</v>
      </c>
      <c r="BJ993" s="104">
        <v>965.81966253108044</v>
      </c>
      <c r="BK993" s="104">
        <v>3591.8497282667349</v>
      </c>
      <c r="BL993" s="104">
        <v>2626.0300657356538</v>
      </c>
      <c r="BP993" s="105">
        <v>988</v>
      </c>
      <c r="BQ993" s="109">
        <v>16.601717883254043</v>
      </c>
      <c r="BR993" s="109">
        <v>4</v>
      </c>
      <c r="BS993" s="109">
        <v>3.2505069695970232</v>
      </c>
      <c r="BT993" s="110">
        <v>136.56015302376534</v>
      </c>
      <c r="BU993" s="109">
        <v>15.852224852851066</v>
      </c>
      <c r="BV993" s="109">
        <v>15.852224852851066</v>
      </c>
      <c r="BW993" s="109">
        <v>0</v>
      </c>
      <c r="BX993" s="110">
        <v>612.12689860929731</v>
      </c>
      <c r="BY993" s="110">
        <v>2657.8337279276598</v>
      </c>
      <c r="BZ993" s="110">
        <v>2045.7068293183625</v>
      </c>
      <c r="CA993" s="111" t="s">
        <v>104</v>
      </c>
      <c r="CC993" s="103">
        <v>22.810534794680724</v>
      </c>
      <c r="CD993" s="103">
        <v>23.70134469018938</v>
      </c>
      <c r="CE993" s="103">
        <v>0.89080989550866529</v>
      </c>
      <c r="CF993" s="104">
        <v>968.11119327000551</v>
      </c>
      <c r="CG993" s="104">
        <v>3653.3312313478568</v>
      </c>
      <c r="CH993" s="104">
        <v>2685.2200380778495</v>
      </c>
    </row>
    <row r="994" spans="2:86" x14ac:dyDescent="0.2">
      <c r="B994" s="105">
        <v>989</v>
      </c>
      <c r="C994" s="109">
        <v>20.866062835183673</v>
      </c>
      <c r="D994" s="109">
        <v>1</v>
      </c>
      <c r="E994" s="109">
        <v>3.1337914085322662</v>
      </c>
      <c r="F994" s="110">
        <v>159.66628398317533</v>
      </c>
      <c r="G994" s="109">
        <v>22.999854243715937</v>
      </c>
      <c r="H994" s="109">
        <v>22.999854243715937</v>
      </c>
      <c r="I994" s="109">
        <v>0</v>
      </c>
      <c r="J994" s="110">
        <v>849.66191129465346</v>
      </c>
      <c r="K994" s="110">
        <v>4189.9737638688684</v>
      </c>
      <c r="L994" s="110">
        <v>3340.3118525742148</v>
      </c>
      <c r="M994" s="111" t="s">
        <v>104</v>
      </c>
      <c r="O994" s="103">
        <v>21.764237730561856</v>
      </c>
      <c r="P994" s="103">
        <v>22.189807602131555</v>
      </c>
      <c r="Q994" s="103">
        <v>0.42556987156970416</v>
      </c>
      <c r="R994" s="104">
        <v>879.52296397324631</v>
      </c>
      <c r="S994" s="104">
        <v>4016.8550058590695</v>
      </c>
      <c r="T994" s="104">
        <v>3137.3320418858289</v>
      </c>
      <c r="X994" s="105">
        <v>989</v>
      </c>
      <c r="Y994" s="109">
        <v>21.111273802424776</v>
      </c>
      <c r="Z994" s="109">
        <v>2</v>
      </c>
      <c r="AA994" s="109">
        <v>3.3866168822909861</v>
      </c>
      <c r="AB994" s="110">
        <v>111.02179206619813</v>
      </c>
      <c r="AC994" s="109">
        <v>22.497890684715763</v>
      </c>
      <c r="AD994" s="109">
        <v>22.497890684715763</v>
      </c>
      <c r="AE994" s="109">
        <v>0</v>
      </c>
      <c r="AF994" s="110">
        <v>785.95851260767108</v>
      </c>
      <c r="AG994" s="110">
        <v>4189.6203232488369</v>
      </c>
      <c r="AH994" s="110">
        <v>3403.6618106411661</v>
      </c>
      <c r="AI994" s="111" t="s">
        <v>104</v>
      </c>
      <c r="AK994" s="103">
        <v>21.575845631894676</v>
      </c>
      <c r="AL994" s="103">
        <v>21.946295091091077</v>
      </c>
      <c r="AM994" s="103">
        <v>0.37044945919639516</v>
      </c>
      <c r="AN994" s="104">
        <v>864.88966874837877</v>
      </c>
      <c r="AO994" s="104">
        <v>4021.8827496358872</v>
      </c>
      <c r="AP994" s="104">
        <v>3156.9930808875038</v>
      </c>
      <c r="AT994" s="105">
        <v>989</v>
      </c>
      <c r="AU994" s="109">
        <v>21.704532259577189</v>
      </c>
      <c r="AV994" s="109">
        <v>3</v>
      </c>
      <c r="AW994" s="109">
        <v>5.2787919043694931</v>
      </c>
      <c r="AX994" s="110">
        <v>130.53636155898812</v>
      </c>
      <c r="AY994" s="109">
        <v>23.983324163946683</v>
      </c>
      <c r="AZ994" s="109">
        <v>23.983324163946683</v>
      </c>
      <c r="BA994" s="109">
        <v>0</v>
      </c>
      <c r="BB994" s="110">
        <v>850.03608647738861</v>
      </c>
      <c r="BC994" s="110">
        <v>3747.4986245920027</v>
      </c>
      <c r="BD994" s="110">
        <v>2897.4625381146143</v>
      </c>
      <c r="BE994" s="111" t="s">
        <v>104</v>
      </c>
      <c r="BG994" s="103">
        <v>22.850657432774693</v>
      </c>
      <c r="BH994" s="103">
        <v>23.719498894501022</v>
      </c>
      <c r="BI994" s="103">
        <v>0.86884146172632948</v>
      </c>
      <c r="BJ994" s="104">
        <v>965.70259117005537</v>
      </c>
      <c r="BK994" s="104">
        <v>3592.0071083439093</v>
      </c>
      <c r="BL994" s="104">
        <v>2626.3045171738527</v>
      </c>
      <c r="BP994" s="105">
        <v>989</v>
      </c>
      <c r="BQ994" s="109">
        <v>20.622830858013458</v>
      </c>
      <c r="BR994" s="109">
        <v>1</v>
      </c>
      <c r="BS994" s="109">
        <v>3.8726590670695287</v>
      </c>
      <c r="BT994" s="110">
        <v>153.66201786026633</v>
      </c>
      <c r="BU994" s="109">
        <v>23.495489925082985</v>
      </c>
      <c r="BV994" s="109">
        <v>23.495489925082985</v>
      </c>
      <c r="BW994" s="109">
        <v>0</v>
      </c>
      <c r="BX994" s="110">
        <v>858.52671561275588</v>
      </c>
      <c r="BY994" s="110">
        <v>3594.3234887624476</v>
      </c>
      <c r="BZ994" s="110">
        <v>2735.7967731496919</v>
      </c>
      <c r="CA994" s="111" t="s">
        <v>104</v>
      </c>
      <c r="CC994" s="103">
        <v>22.811227368118949</v>
      </c>
      <c r="CD994" s="103">
        <v>23.701136545836391</v>
      </c>
      <c r="CE994" s="103">
        <v>0.88990917771745326</v>
      </c>
      <c r="CF994" s="104">
        <v>968.00038995589307</v>
      </c>
      <c r="CG994" s="104">
        <v>3653.2715673007533</v>
      </c>
      <c r="CH994" s="104">
        <v>2685.2711773448586</v>
      </c>
    </row>
    <row r="995" spans="2:86" x14ac:dyDescent="0.2">
      <c r="B995" s="105">
        <v>990</v>
      </c>
      <c r="C995" s="109">
        <v>21.85198562096457</v>
      </c>
      <c r="D995" s="109">
        <v>1</v>
      </c>
      <c r="E995" s="109">
        <v>4.7358972621898143</v>
      </c>
      <c r="F995" s="110">
        <v>147.87070295687505</v>
      </c>
      <c r="G995" s="109">
        <v>25</v>
      </c>
      <c r="H995" s="109">
        <v>25.587882883154386</v>
      </c>
      <c r="I995" s="109">
        <v>0.58788288315438564</v>
      </c>
      <c r="J995" s="110">
        <v>1003.6896219246644</v>
      </c>
      <c r="K995" s="110">
        <v>4550</v>
      </c>
      <c r="L995" s="110">
        <v>3546.3103780753354</v>
      </c>
      <c r="M995" s="111" t="s">
        <v>105</v>
      </c>
      <c r="O995" s="103">
        <v>21.76750617729866</v>
      </c>
      <c r="P995" s="103">
        <v>22.193240001405318</v>
      </c>
      <c r="Q995" s="103">
        <v>0.42573382410665839</v>
      </c>
      <c r="R995" s="104">
        <v>879.64838483986387</v>
      </c>
      <c r="S995" s="104">
        <v>4017.3935361561817</v>
      </c>
      <c r="T995" s="104">
        <v>3137.7451513163232</v>
      </c>
      <c r="X995" s="105">
        <v>990</v>
      </c>
      <c r="Y995" s="109">
        <v>16.711736201998907</v>
      </c>
      <c r="Z995" s="109">
        <v>1</v>
      </c>
      <c r="AA995" s="109">
        <v>2.5961986635255832</v>
      </c>
      <c r="AB995" s="110">
        <v>164.70331537101768</v>
      </c>
      <c r="AC995" s="109">
        <v>18.307934865524491</v>
      </c>
      <c r="AD995" s="109">
        <v>18.307934865524491</v>
      </c>
      <c r="AE995" s="109">
        <v>0</v>
      </c>
      <c r="AF995" s="110">
        <v>713.94136133675238</v>
      </c>
      <c r="AG995" s="110">
        <v>3365.4282757944084</v>
      </c>
      <c r="AH995" s="110">
        <v>2651.486914457656</v>
      </c>
      <c r="AI995" s="111" t="s">
        <v>104</v>
      </c>
      <c r="AK995" s="103">
        <v>21.572544711928643</v>
      </c>
      <c r="AL995" s="103">
        <v>21.94261997975212</v>
      </c>
      <c r="AM995" s="103">
        <v>0.3700752678234695</v>
      </c>
      <c r="AN995" s="104">
        <v>864.73719571058928</v>
      </c>
      <c r="AO995" s="104">
        <v>4021.2196643087746</v>
      </c>
      <c r="AP995" s="104">
        <v>3156.4824685981807</v>
      </c>
      <c r="AT995" s="105">
        <v>990</v>
      </c>
      <c r="AU995" s="109">
        <v>26.014331752242832</v>
      </c>
      <c r="AV995" s="109">
        <v>1</v>
      </c>
      <c r="AW995" s="109">
        <v>4.9418025069884326</v>
      </c>
      <c r="AX995" s="110">
        <v>190.10722168107688</v>
      </c>
      <c r="AY995" s="109">
        <v>25</v>
      </c>
      <c r="AZ995" s="109">
        <v>29.956134259231263</v>
      </c>
      <c r="BA995" s="109">
        <v>4.9561342592312627</v>
      </c>
      <c r="BB995" s="110">
        <v>1683.5273605657665</v>
      </c>
      <c r="BC995" s="110">
        <v>3800</v>
      </c>
      <c r="BD995" s="110">
        <v>2116.4726394342333</v>
      </c>
      <c r="BE995" s="111" t="s">
        <v>105</v>
      </c>
      <c r="BG995" s="103">
        <v>22.852828485872902</v>
      </c>
      <c r="BH995" s="103">
        <v>23.725798526182569</v>
      </c>
      <c r="BI995" s="103">
        <v>0.87297004030966774</v>
      </c>
      <c r="BJ995" s="104">
        <v>966.42766669469745</v>
      </c>
      <c r="BK995" s="104">
        <v>3592.2172021738647</v>
      </c>
      <c r="BL995" s="104">
        <v>2625.7895354791663</v>
      </c>
      <c r="BP995" s="105">
        <v>990</v>
      </c>
      <c r="BQ995" s="109">
        <v>24.752159193111691</v>
      </c>
      <c r="BR995" s="109">
        <v>1</v>
      </c>
      <c r="BS995" s="109">
        <v>4.0693200861339882</v>
      </c>
      <c r="BT995" s="110">
        <v>144.85926086035903</v>
      </c>
      <c r="BU995" s="109">
        <v>25</v>
      </c>
      <c r="BV995" s="109">
        <v>27.821479279245679</v>
      </c>
      <c r="BW995" s="109">
        <v>2.8214792792456791</v>
      </c>
      <c r="BX995" s="110">
        <v>1318.0811527472108</v>
      </c>
      <c r="BY995" s="110">
        <v>3820</v>
      </c>
      <c r="BZ995" s="110">
        <v>2501.9188472527894</v>
      </c>
      <c r="CA995" s="111" t="s">
        <v>105</v>
      </c>
      <c r="CC995" s="103">
        <v>22.813438249565294</v>
      </c>
      <c r="CD995" s="103">
        <v>23.705298508193369</v>
      </c>
      <c r="CE995" s="103">
        <v>0.89186025862808782</v>
      </c>
      <c r="CF995" s="104">
        <v>968.35400688800553</v>
      </c>
      <c r="CG995" s="104">
        <v>3653.4399798590357</v>
      </c>
      <c r="CH995" s="104">
        <v>2685.0859729710278</v>
      </c>
    </row>
    <row r="996" spans="2:86" x14ac:dyDescent="0.2">
      <c r="B996" s="105">
        <v>991</v>
      </c>
      <c r="C996" s="109">
        <v>17.151122147228293</v>
      </c>
      <c r="D996" s="109">
        <v>2</v>
      </c>
      <c r="E996" s="109">
        <v>4.8339132175484103</v>
      </c>
      <c r="F996" s="110">
        <v>185.02584573853136</v>
      </c>
      <c r="G996" s="109">
        <v>19.985035364776703</v>
      </c>
      <c r="H996" s="109">
        <v>19.985035364776703</v>
      </c>
      <c r="I996" s="109">
        <v>0</v>
      </c>
      <c r="J996" s="110">
        <v>784.5769066818325</v>
      </c>
      <c r="K996" s="110">
        <v>3697.3063656598065</v>
      </c>
      <c r="L996" s="110">
        <v>2912.729458977974</v>
      </c>
      <c r="M996" s="111" t="s">
        <v>104</v>
      </c>
      <c r="O996" s="103">
        <v>21.76570751855747</v>
      </c>
      <c r="P996" s="103">
        <v>22.191011742437986</v>
      </c>
      <c r="Q996" s="103">
        <v>0.42530422388051647</v>
      </c>
      <c r="R996" s="104">
        <v>879.55244994767611</v>
      </c>
      <c r="S996" s="104">
        <v>4017.0705420386275</v>
      </c>
      <c r="T996" s="104">
        <v>3137.5180920909565</v>
      </c>
      <c r="X996" s="105">
        <v>991</v>
      </c>
      <c r="Y996" s="109">
        <v>19.334646955730602</v>
      </c>
      <c r="Z996" s="109">
        <v>2</v>
      </c>
      <c r="AA996" s="109">
        <v>2.7980200387095375</v>
      </c>
      <c r="AB996" s="110">
        <v>174.54993294875763</v>
      </c>
      <c r="AC996" s="109">
        <v>20.13266699444014</v>
      </c>
      <c r="AD996" s="109">
        <v>20.13266699444014</v>
      </c>
      <c r="AE996" s="109">
        <v>0</v>
      </c>
      <c r="AF996" s="110">
        <v>778.52994278196184</v>
      </c>
      <c r="AG996" s="110">
        <v>3763.8800589992252</v>
      </c>
      <c r="AH996" s="110">
        <v>2985.3501162172633</v>
      </c>
      <c r="AI996" s="111" t="s">
        <v>104</v>
      </c>
      <c r="AK996" s="103">
        <v>21.571091757622398</v>
      </c>
      <c r="AL996" s="103">
        <v>21.940793589252308</v>
      </c>
      <c r="AM996" s="103">
        <v>0.36970183162990394</v>
      </c>
      <c r="AN996" s="104">
        <v>864.65020554618104</v>
      </c>
      <c r="AO996" s="104">
        <v>4020.9599876132047</v>
      </c>
      <c r="AP996" s="104">
        <v>3156.3097820670191</v>
      </c>
      <c r="AT996" s="105">
        <v>991</v>
      </c>
      <c r="AU996" s="109">
        <v>25.770620685574254</v>
      </c>
      <c r="AV996" s="109">
        <v>7</v>
      </c>
      <c r="AW996" s="109">
        <v>5.0395714168983163</v>
      </c>
      <c r="AX996" s="110">
        <v>104.92287952193543</v>
      </c>
      <c r="AY996" s="109">
        <v>23.81019210247257</v>
      </c>
      <c r="AZ996" s="109">
        <v>23.81019210247257</v>
      </c>
      <c r="BA996" s="109">
        <v>0</v>
      </c>
      <c r="BB996" s="110">
        <v>819.22864259611254</v>
      </c>
      <c r="BC996" s="110">
        <v>3921.5288153708852</v>
      </c>
      <c r="BD996" s="110">
        <v>3102.3001727747728</v>
      </c>
      <c r="BE996" s="111" t="s">
        <v>104</v>
      </c>
      <c r="BG996" s="103">
        <v>22.853794544012757</v>
      </c>
      <c r="BH996" s="103">
        <v>23.725883686199005</v>
      </c>
      <c r="BI996" s="103">
        <v>0.87208914218624733</v>
      </c>
      <c r="BJ996" s="104">
        <v>966.27913084797854</v>
      </c>
      <c r="BK996" s="104">
        <v>3592.5495045080697</v>
      </c>
      <c r="BL996" s="104">
        <v>2626.2703736600897</v>
      </c>
      <c r="BP996" s="105">
        <v>991</v>
      </c>
      <c r="BQ996" s="109">
        <v>24.326493562074063</v>
      </c>
      <c r="BR996" s="109">
        <v>2</v>
      </c>
      <c r="BS996" s="109">
        <v>5.1607784045584033</v>
      </c>
      <c r="BT996" s="110">
        <v>151.08153543423225</v>
      </c>
      <c r="BU996" s="109">
        <v>25</v>
      </c>
      <c r="BV996" s="109">
        <v>27.487271966632466</v>
      </c>
      <c r="BW996" s="109">
        <v>2.4872719666324663</v>
      </c>
      <c r="BX996" s="110">
        <v>1274.1723304291022</v>
      </c>
      <c r="BY996" s="110">
        <v>3890</v>
      </c>
      <c r="BZ996" s="110">
        <v>2615.8276695708978</v>
      </c>
      <c r="CA996" s="111" t="s">
        <v>105</v>
      </c>
      <c r="CC996" s="103">
        <v>22.815644669091462</v>
      </c>
      <c r="CD996" s="103">
        <v>23.709114828534883</v>
      </c>
      <c r="CE996" s="103">
        <v>0.89347015944343022</v>
      </c>
      <c r="CF996" s="104">
        <v>968.66260257270892</v>
      </c>
      <c r="CG996" s="104">
        <v>3653.6786882547381</v>
      </c>
      <c r="CH996" s="104">
        <v>2685.0160856820266</v>
      </c>
    </row>
    <row r="997" spans="2:86" x14ac:dyDescent="0.2">
      <c r="B997" s="105">
        <v>992</v>
      </c>
      <c r="C997" s="109">
        <v>19.5144731735638</v>
      </c>
      <c r="D997" s="109">
        <v>3</v>
      </c>
      <c r="E997" s="109">
        <v>2.8839632290909796</v>
      </c>
      <c r="F997" s="110">
        <v>155.75926431123028</v>
      </c>
      <c r="G997" s="109">
        <v>19.398436402654781</v>
      </c>
      <c r="H997" s="109">
        <v>19.398436402654781</v>
      </c>
      <c r="I997" s="109">
        <v>0</v>
      </c>
      <c r="J997" s="110">
        <v>737.71235639087365</v>
      </c>
      <c r="K997" s="110">
        <v>3641.7185524778606</v>
      </c>
      <c r="L997" s="110">
        <v>2904.0061960869871</v>
      </c>
      <c r="M997" s="111" t="s">
        <v>104</v>
      </c>
      <c r="O997" s="103">
        <v>21.763321156545469</v>
      </c>
      <c r="P997" s="103">
        <v>22.188196646329331</v>
      </c>
      <c r="Q997" s="103">
        <v>0.42487548978386275</v>
      </c>
      <c r="R997" s="104">
        <v>879.40946598239714</v>
      </c>
      <c r="S997" s="104">
        <v>4016.6921630168927</v>
      </c>
      <c r="T997" s="104">
        <v>3137.2826970345009</v>
      </c>
      <c r="X997" s="105">
        <v>992</v>
      </c>
      <c r="Y997" s="109">
        <v>22.390902841912336</v>
      </c>
      <c r="Z997" s="109">
        <v>1</v>
      </c>
      <c r="AA997" s="109">
        <v>5.7925957588666837</v>
      </c>
      <c r="AB997" s="110">
        <v>157.17885735594925</v>
      </c>
      <c r="AC997" s="109">
        <v>25</v>
      </c>
      <c r="AD997" s="109">
        <v>27.183498600779018</v>
      </c>
      <c r="AE997" s="109">
        <v>2.1834986007790178</v>
      </c>
      <c r="AF997" s="110">
        <v>1300.2086054961724</v>
      </c>
      <c r="AG997" s="110">
        <v>4570</v>
      </c>
      <c r="AH997" s="110">
        <v>3269.7913945038276</v>
      </c>
      <c r="AI997" s="111" t="s">
        <v>105</v>
      </c>
      <c r="AK997" s="103">
        <v>21.574548318350601</v>
      </c>
      <c r="AL997" s="103">
        <v>21.946078574142959</v>
      </c>
      <c r="AM997" s="103">
        <v>0.3715302557923526</v>
      </c>
      <c r="AN997" s="104">
        <v>865.08927651387262</v>
      </c>
      <c r="AO997" s="104">
        <v>4021.5134553676271</v>
      </c>
      <c r="AP997" s="104">
        <v>3156.4241788537497</v>
      </c>
      <c r="AT997" s="105">
        <v>992</v>
      </c>
      <c r="AU997" s="109">
        <v>22.024169040361276</v>
      </c>
      <c r="AV997" s="109">
        <v>3</v>
      </c>
      <c r="AW997" s="109">
        <v>6.1325712928807086</v>
      </c>
      <c r="AX997" s="110">
        <v>153.93300823205405</v>
      </c>
      <c r="AY997" s="109">
        <v>25</v>
      </c>
      <c r="AZ997" s="109">
        <v>25.156740333241984</v>
      </c>
      <c r="BA997" s="109">
        <v>0.15674033324198433</v>
      </c>
      <c r="BB997" s="110">
        <v>927.44405821835164</v>
      </c>
      <c r="BC997" s="110">
        <v>3900</v>
      </c>
      <c r="BD997" s="110">
        <v>2972.5559417816485</v>
      </c>
      <c r="BE997" s="111" t="s">
        <v>105</v>
      </c>
      <c r="BG997" s="103">
        <v>22.855958057577261</v>
      </c>
      <c r="BH997" s="103">
        <v>23.727326082012556</v>
      </c>
      <c r="BI997" s="103">
        <v>0.87136802443529537</v>
      </c>
      <c r="BJ997" s="104">
        <v>966.23998258927929</v>
      </c>
      <c r="BK997" s="104">
        <v>3592.8594344430417</v>
      </c>
      <c r="BL997" s="104">
        <v>2626.6194518537609</v>
      </c>
      <c r="BP997" s="105">
        <v>992</v>
      </c>
      <c r="BQ997" s="109">
        <v>26.286805603332539</v>
      </c>
      <c r="BR997" s="109">
        <v>3</v>
      </c>
      <c r="BS997" s="109">
        <v>3.6872227226605108</v>
      </c>
      <c r="BT997" s="110">
        <v>153.01945693928997</v>
      </c>
      <c r="BU997" s="109">
        <v>25</v>
      </c>
      <c r="BV997" s="109">
        <v>26.97402832599305</v>
      </c>
      <c r="BW997" s="109">
        <v>1.97402832599305</v>
      </c>
      <c r="BX997" s="110">
        <v>1199.1237058382474</v>
      </c>
      <c r="BY997" s="110">
        <v>3960</v>
      </c>
      <c r="BZ997" s="110">
        <v>2760.8762941617524</v>
      </c>
      <c r="CA997" s="111" t="s">
        <v>105</v>
      </c>
      <c r="CC997" s="103">
        <v>22.817846640191171</v>
      </c>
      <c r="CD997" s="103">
        <v>23.712406071979899</v>
      </c>
      <c r="CE997" s="103">
        <v>0.89455943178874231</v>
      </c>
      <c r="CF997" s="104">
        <v>968.89492223325885</v>
      </c>
      <c r="CG997" s="104">
        <v>3653.9874798996425</v>
      </c>
      <c r="CH997" s="104">
        <v>2685.0925576663813</v>
      </c>
    </row>
    <row r="998" spans="2:86" x14ac:dyDescent="0.2">
      <c r="B998" s="105">
        <v>993</v>
      </c>
      <c r="C998" s="109">
        <v>18.856392732262464</v>
      </c>
      <c r="D998" s="109">
        <v>3</v>
      </c>
      <c r="E998" s="109">
        <v>4.8497472564789481</v>
      </c>
      <c r="F998" s="110">
        <v>177.74017080051996</v>
      </c>
      <c r="G998" s="109">
        <v>20.706139988741413</v>
      </c>
      <c r="H998" s="109">
        <v>20.706139988741413</v>
      </c>
      <c r="I998" s="109">
        <v>0</v>
      </c>
      <c r="J998" s="110">
        <v>798.92437046276234</v>
      </c>
      <c r="K998" s="110">
        <v>3877.1051979734543</v>
      </c>
      <c r="L998" s="110">
        <v>3078.1808275106919</v>
      </c>
      <c r="M998" s="111" t="s">
        <v>104</v>
      </c>
      <c r="O998" s="103">
        <v>21.762256522942447</v>
      </c>
      <c r="P998" s="103">
        <v>22.186704142142439</v>
      </c>
      <c r="Q998" s="103">
        <v>0.42444761919999174</v>
      </c>
      <c r="R998" s="104">
        <v>879.32841351963816</v>
      </c>
      <c r="S998" s="104">
        <v>4016.551592055117</v>
      </c>
      <c r="T998" s="104">
        <v>3137.2231785354838</v>
      </c>
      <c r="X998" s="105">
        <v>993</v>
      </c>
      <c r="Y998" s="109">
        <v>23.057357363474722</v>
      </c>
      <c r="Z998" s="109">
        <v>4</v>
      </c>
      <c r="AA998" s="109">
        <v>3.1233813640725856</v>
      </c>
      <c r="AB998" s="110">
        <v>152.43483992691679</v>
      </c>
      <c r="AC998" s="109">
        <v>22.180738727547308</v>
      </c>
      <c r="AD998" s="109">
        <v>22.180738727547308</v>
      </c>
      <c r="AE998" s="109">
        <v>0</v>
      </c>
      <c r="AF998" s="110">
        <v>817.85700175333602</v>
      </c>
      <c r="AG998" s="110">
        <v>4272.5329709585149</v>
      </c>
      <c r="AH998" s="110">
        <v>3454.6759692051787</v>
      </c>
      <c r="AI998" s="111" t="s">
        <v>104</v>
      </c>
      <c r="AK998" s="103">
        <v>21.575158782005381</v>
      </c>
      <c r="AL998" s="103">
        <v>21.946314888496843</v>
      </c>
      <c r="AM998" s="103">
        <v>0.37115610649145397</v>
      </c>
      <c r="AN998" s="104">
        <v>865.04171128249232</v>
      </c>
      <c r="AO998" s="104">
        <v>4021.7662444064899</v>
      </c>
      <c r="AP998" s="104">
        <v>3156.7245331239928</v>
      </c>
      <c r="AT998" s="105">
        <v>993</v>
      </c>
      <c r="AU998" s="109">
        <v>23.987259601982693</v>
      </c>
      <c r="AV998" s="109">
        <v>3</v>
      </c>
      <c r="AW998" s="109">
        <v>3.7118655834075662</v>
      </c>
      <c r="AX998" s="110">
        <v>142.39755328422282</v>
      </c>
      <c r="AY998" s="109">
        <v>24.699125185390258</v>
      </c>
      <c r="AZ998" s="109">
        <v>24.699125185390258</v>
      </c>
      <c r="BA998" s="109">
        <v>0</v>
      </c>
      <c r="BB998" s="110">
        <v>883.37130884593057</v>
      </c>
      <c r="BC998" s="110">
        <v>3854.8687778085387</v>
      </c>
      <c r="BD998" s="110">
        <v>2971.4974689626079</v>
      </c>
      <c r="BE998" s="111" t="s">
        <v>104</v>
      </c>
      <c r="BG998" s="103">
        <v>22.857814217826821</v>
      </c>
      <c r="BH998" s="103">
        <v>23.728304731663489</v>
      </c>
      <c r="BI998" s="103">
        <v>0.87049051383666975</v>
      </c>
      <c r="BJ998" s="104">
        <v>966.15652974563045</v>
      </c>
      <c r="BK998" s="104">
        <v>3593.1232907807712</v>
      </c>
      <c r="BL998" s="104">
        <v>2626.9667610351394</v>
      </c>
      <c r="BP998" s="105">
        <v>993</v>
      </c>
      <c r="BQ998" s="109">
        <v>18.761164511546088</v>
      </c>
      <c r="BR998" s="109">
        <v>3</v>
      </c>
      <c r="BS998" s="109">
        <v>6.851164952406668</v>
      </c>
      <c r="BT998" s="110">
        <v>153.51913871102303</v>
      </c>
      <c r="BU998" s="109">
        <v>22.612329463952754</v>
      </c>
      <c r="BV998" s="109">
        <v>22.612329463952754</v>
      </c>
      <c r="BW998" s="109">
        <v>0</v>
      </c>
      <c r="BX998" s="110">
        <v>831.88902262960573</v>
      </c>
      <c r="BY998" s="110">
        <v>3601.8494195929134</v>
      </c>
      <c r="BZ998" s="110">
        <v>2769.9603969633076</v>
      </c>
      <c r="CA998" s="111" t="s">
        <v>104</v>
      </c>
      <c r="CC998" s="103">
        <v>22.817639674253364</v>
      </c>
      <c r="CD998" s="103">
        <v>23.711298240551873</v>
      </c>
      <c r="CE998" s="103">
        <v>0.89365856629852203</v>
      </c>
      <c r="CF998" s="104">
        <v>968.75695053174456</v>
      </c>
      <c r="CG998" s="104">
        <v>3653.9349743001389</v>
      </c>
      <c r="CH998" s="104">
        <v>2685.178023768392</v>
      </c>
    </row>
    <row r="999" spans="2:86" x14ac:dyDescent="0.2">
      <c r="B999" s="105">
        <v>994</v>
      </c>
      <c r="C999" s="109">
        <v>20.968226779608298</v>
      </c>
      <c r="D999" s="109">
        <v>0</v>
      </c>
      <c r="E999" s="109">
        <v>5.836313082008914</v>
      </c>
      <c r="F999" s="110">
        <v>167.93824622639264</v>
      </c>
      <c r="G999" s="109">
        <v>25</v>
      </c>
      <c r="H999" s="109">
        <v>26.804539861617211</v>
      </c>
      <c r="I999" s="109">
        <v>1.8045398616172115</v>
      </c>
      <c r="J999" s="110">
        <v>1242.7554213174908</v>
      </c>
      <c r="K999" s="110">
        <v>4500</v>
      </c>
      <c r="L999" s="110">
        <v>3257.2445786825092</v>
      </c>
      <c r="M999" s="111" t="s">
        <v>105</v>
      </c>
      <c r="O999" s="103">
        <v>21.765513810142707</v>
      </c>
      <c r="P999" s="103">
        <v>22.191349852121785</v>
      </c>
      <c r="Q999" s="103">
        <v>0.42583604197908353</v>
      </c>
      <c r="R999" s="104">
        <v>879.69403425182929</v>
      </c>
      <c r="S999" s="104">
        <v>4017.0379586627073</v>
      </c>
      <c r="T999" s="104">
        <v>3137.3439244108831</v>
      </c>
      <c r="X999" s="105">
        <v>994</v>
      </c>
      <c r="Y999" s="109">
        <v>20.791414171539103</v>
      </c>
      <c r="Z999" s="109">
        <v>2</v>
      </c>
      <c r="AA999" s="109">
        <v>3.0241403823939121</v>
      </c>
      <c r="AB999" s="110">
        <v>157.86657050404486</v>
      </c>
      <c r="AC999" s="109">
        <v>21.815554553933016</v>
      </c>
      <c r="AD999" s="109">
        <v>21.815554553933016</v>
      </c>
      <c r="AE999" s="109">
        <v>0</v>
      </c>
      <c r="AF999" s="110">
        <v>812.33320712203533</v>
      </c>
      <c r="AG999" s="110">
        <v>4066.7998197079428</v>
      </c>
      <c r="AH999" s="110">
        <v>3254.4666125859076</v>
      </c>
      <c r="AI999" s="111" t="s">
        <v>104</v>
      </c>
      <c r="AK999" s="103">
        <v>21.575400628858429</v>
      </c>
      <c r="AL999" s="103">
        <v>21.946183338864486</v>
      </c>
      <c r="AM999" s="103">
        <v>0.37078271000605006</v>
      </c>
      <c r="AN999" s="104">
        <v>864.98868461834707</v>
      </c>
      <c r="AO999" s="104">
        <v>4021.8115498142374</v>
      </c>
      <c r="AP999" s="104">
        <v>3156.8228651958862</v>
      </c>
      <c r="AT999" s="105">
        <v>994</v>
      </c>
      <c r="AU999" s="109">
        <v>15.029691239225631</v>
      </c>
      <c r="AV999" s="109">
        <v>4</v>
      </c>
      <c r="AW999" s="109">
        <v>6.5829246128033336</v>
      </c>
      <c r="AX999" s="110">
        <v>121.24928306579568</v>
      </c>
      <c r="AY999" s="109">
        <v>17.612615852028966</v>
      </c>
      <c r="AZ999" s="109">
        <v>17.612615852028966</v>
      </c>
      <c r="BA999" s="109">
        <v>0</v>
      </c>
      <c r="BB999" s="110">
        <v>649.62775862666467</v>
      </c>
      <c r="BC999" s="110">
        <v>2841.892377804345</v>
      </c>
      <c r="BD999" s="110">
        <v>2192.2646191776803</v>
      </c>
      <c r="BE999" s="111" t="s">
        <v>104</v>
      </c>
      <c r="BG999" s="103">
        <v>22.852537358303884</v>
      </c>
      <c r="BH999" s="103">
        <v>23.722152127156814</v>
      </c>
      <c r="BI999" s="103">
        <v>0.86961476885293065</v>
      </c>
      <c r="BJ999" s="104">
        <v>965.83809033806608</v>
      </c>
      <c r="BK999" s="104">
        <v>3592.3675252747589</v>
      </c>
      <c r="BL999" s="104">
        <v>2626.5294349366914</v>
      </c>
      <c r="BP999" s="105">
        <v>994</v>
      </c>
      <c r="BQ999" s="109">
        <v>22.752550615566996</v>
      </c>
      <c r="BR999" s="109">
        <v>4</v>
      </c>
      <c r="BS999" s="109">
        <v>6.3573454842812902</v>
      </c>
      <c r="BT999" s="110">
        <v>111.33754446353356</v>
      </c>
      <c r="BU999" s="109">
        <v>25</v>
      </c>
      <c r="BV999" s="109">
        <v>25.109896099848285</v>
      </c>
      <c r="BW999" s="109">
        <v>0.10989609984828519</v>
      </c>
      <c r="BX999" s="110">
        <v>877.82195944077625</v>
      </c>
      <c r="BY999" s="110">
        <v>4030</v>
      </c>
      <c r="BZ999" s="110">
        <v>3152.1780405592235</v>
      </c>
      <c r="CA999" s="111" t="s">
        <v>105</v>
      </c>
      <c r="CC999" s="103">
        <v>22.819835207780272</v>
      </c>
      <c r="CD999" s="103">
        <v>23.712705280651772</v>
      </c>
      <c r="CE999" s="103">
        <v>0.89287007287150966</v>
      </c>
      <c r="CF999" s="104">
        <v>968.66546663728695</v>
      </c>
      <c r="CG999" s="104">
        <v>3654.3133093360543</v>
      </c>
      <c r="CH999" s="104">
        <v>2685.6478426987651</v>
      </c>
    </row>
    <row r="1000" spans="2:86" x14ac:dyDescent="0.2">
      <c r="B1000" s="105">
        <v>995</v>
      </c>
      <c r="C1000" s="109">
        <v>14.510122508768513</v>
      </c>
      <c r="D1000" s="109">
        <v>1</v>
      </c>
      <c r="E1000" s="109">
        <v>3.4762172027318012</v>
      </c>
      <c r="F1000" s="110">
        <v>165.78292792786661</v>
      </c>
      <c r="G1000" s="109">
        <v>16.986339711500314</v>
      </c>
      <c r="H1000" s="109">
        <v>16.986339711500314</v>
      </c>
      <c r="I1000" s="109">
        <v>0</v>
      </c>
      <c r="J1000" s="110">
        <v>675.37311927287601</v>
      </c>
      <c r="K1000" s="110">
        <v>3107.5411480700564</v>
      </c>
      <c r="L1000" s="110">
        <v>2432.1680287971803</v>
      </c>
      <c r="M1000" s="111" t="s">
        <v>104</v>
      </c>
      <c r="O1000" s="103">
        <v>21.760710620093818</v>
      </c>
      <c r="P1000" s="103">
        <v>22.186118686151314</v>
      </c>
      <c r="Q1000" s="103">
        <v>0.42540806605749654</v>
      </c>
      <c r="R1000" s="104">
        <v>879.48868659858408</v>
      </c>
      <c r="S1000" s="104">
        <v>4016.1238915163831</v>
      </c>
      <c r="T1000" s="104">
        <v>3136.6352049178035</v>
      </c>
      <c r="X1000" s="105">
        <v>995</v>
      </c>
      <c r="Y1000" s="109">
        <v>20.043910620575723</v>
      </c>
      <c r="Z1000" s="109">
        <v>0</v>
      </c>
      <c r="AA1000" s="109">
        <v>2.5141046559427198</v>
      </c>
      <c r="AB1000" s="110">
        <v>189.69615076635162</v>
      </c>
      <c r="AC1000" s="109">
        <v>22.558015276518443</v>
      </c>
      <c r="AD1000" s="109">
        <v>22.558015276518443</v>
      </c>
      <c r="AE1000" s="109">
        <v>0</v>
      </c>
      <c r="AF1000" s="110">
        <v>866.43660906190485</v>
      </c>
      <c r="AG1000" s="110">
        <v>4060.4427497733195</v>
      </c>
      <c r="AH1000" s="110">
        <v>3194.0061407114144</v>
      </c>
      <c r="AI1000" s="111" t="s">
        <v>104</v>
      </c>
      <c r="AK1000" s="103">
        <v>21.576388181268136</v>
      </c>
      <c r="AL1000" s="103">
        <v>21.946798245334488</v>
      </c>
      <c r="AM1000" s="103">
        <v>0.37041006406634552</v>
      </c>
      <c r="AN1000" s="104">
        <v>864.99013981879284</v>
      </c>
      <c r="AO1000" s="104">
        <v>4021.8503751408293</v>
      </c>
      <c r="AP1000" s="104">
        <v>3156.8602353220322</v>
      </c>
      <c r="AT1000" s="105">
        <v>995</v>
      </c>
      <c r="AU1000" s="109">
        <v>16.871231630168424</v>
      </c>
      <c r="AV1000" s="109">
        <v>5</v>
      </c>
      <c r="AW1000" s="109">
        <v>3.344372379375244</v>
      </c>
      <c r="AX1000" s="110">
        <v>184.94863896044501</v>
      </c>
      <c r="AY1000" s="109">
        <v>15.215604009543668</v>
      </c>
      <c r="AZ1000" s="109">
        <v>15.215604009543668</v>
      </c>
      <c r="BA1000" s="109">
        <v>0</v>
      </c>
      <c r="BB1000" s="110">
        <v>641.41675924675508</v>
      </c>
      <c r="BC1000" s="110">
        <v>2532.3406014315501</v>
      </c>
      <c r="BD1000" s="110">
        <v>1890.9238421847949</v>
      </c>
      <c r="BE1000" s="111" t="s">
        <v>104</v>
      </c>
      <c r="BG1000" s="103">
        <v>22.844862048405634</v>
      </c>
      <c r="BH1000" s="103">
        <v>23.713602832566245</v>
      </c>
      <c r="BI1000" s="103">
        <v>0.86874078416061606</v>
      </c>
      <c r="BJ1000" s="104">
        <v>965.51203874902956</v>
      </c>
      <c r="BK1000" s="104">
        <v>3591.3021715824543</v>
      </c>
      <c r="BL1000" s="104">
        <v>2625.7901328334228</v>
      </c>
      <c r="BP1000" s="105">
        <v>995</v>
      </c>
      <c r="BQ1000" s="109">
        <v>22.710290900726701</v>
      </c>
      <c r="BR1000" s="109">
        <v>4</v>
      </c>
      <c r="BS1000" s="109">
        <v>3.7181974137699321</v>
      </c>
      <c r="BT1000" s="110">
        <v>127.47742985381764</v>
      </c>
      <c r="BU1000" s="109">
        <v>22.428488314496633</v>
      </c>
      <c r="BV1000" s="109">
        <v>22.428488314496633</v>
      </c>
      <c r="BW1000" s="109">
        <v>0</v>
      </c>
      <c r="BX1000" s="110">
        <v>800.33207928871661</v>
      </c>
      <c r="BY1000" s="110">
        <v>3644.2732471744948</v>
      </c>
      <c r="BZ1000" s="110">
        <v>2843.9411678857782</v>
      </c>
      <c r="CA1000" s="111" t="s">
        <v>104</v>
      </c>
      <c r="CC1000" s="103">
        <v>22.819441894319688</v>
      </c>
      <c r="CD1000" s="103">
        <v>23.711414610334028</v>
      </c>
      <c r="CE1000" s="103">
        <v>0.89197271601435235</v>
      </c>
      <c r="CF1000" s="104">
        <v>968.49628735351939</v>
      </c>
      <c r="CG1000" s="104">
        <v>3654.3032188213192</v>
      </c>
      <c r="CH1000" s="104">
        <v>2685.8069314677973</v>
      </c>
    </row>
    <row r="1001" spans="2:86" x14ac:dyDescent="0.2">
      <c r="B1001" s="105">
        <v>996</v>
      </c>
      <c r="C1001" s="109">
        <v>22.015489536357141</v>
      </c>
      <c r="D1001" s="109">
        <v>0</v>
      </c>
      <c r="E1001" s="109">
        <v>4.6565718772277354</v>
      </c>
      <c r="F1001" s="110">
        <v>108.56300573585872</v>
      </c>
      <c r="G1001" s="109">
        <v>25</v>
      </c>
      <c r="H1001" s="109">
        <v>26.672061413584878</v>
      </c>
      <c r="I1001" s="109">
        <v>1.6720614135848777</v>
      </c>
      <c r="J1001" s="110">
        <v>1159.5340601811367</v>
      </c>
      <c r="K1001" s="110">
        <v>4500</v>
      </c>
      <c r="L1001" s="110">
        <v>3340.4659398188633</v>
      </c>
      <c r="M1001" s="111" t="s">
        <v>105</v>
      </c>
      <c r="O1001" s="103">
        <v>21.763962918668021</v>
      </c>
      <c r="P1001" s="103">
        <v>22.190622644712992</v>
      </c>
      <c r="Q1001" s="103">
        <v>0.42665972604497382</v>
      </c>
      <c r="R1001" s="104">
        <v>879.7698566523818</v>
      </c>
      <c r="S1001" s="104">
        <v>4016.6097109024108</v>
      </c>
      <c r="T1001" s="104">
        <v>3136.8398542500336</v>
      </c>
      <c r="X1001" s="105">
        <v>996</v>
      </c>
      <c r="Y1001" s="109">
        <v>25.590772759199972</v>
      </c>
      <c r="Z1001" s="109">
        <v>2</v>
      </c>
      <c r="AA1001" s="109">
        <v>3.431163056982323</v>
      </c>
      <c r="AB1001" s="110">
        <v>152.13277754447964</v>
      </c>
      <c r="AC1001" s="109">
        <v>25</v>
      </c>
      <c r="AD1001" s="109">
        <v>27.021935816182296</v>
      </c>
      <c r="AE1001" s="109">
        <v>2.021935816182296</v>
      </c>
      <c r="AF1001" s="110">
        <v>1266.081224457293</v>
      </c>
      <c r="AG1001" s="110">
        <v>4640</v>
      </c>
      <c r="AH1001" s="110">
        <v>3373.918775542707</v>
      </c>
      <c r="AI1001" s="111" t="s">
        <v>105</v>
      </c>
      <c r="AK1001" s="103">
        <v>21.579825542531925</v>
      </c>
      <c r="AL1001" s="103">
        <v>21.951893764983932</v>
      </c>
      <c r="AM1001" s="103">
        <v>0.3720682224520041</v>
      </c>
      <c r="AN1001" s="104">
        <v>865.39284171100007</v>
      </c>
      <c r="AO1001" s="104">
        <v>4022.4710072943026</v>
      </c>
      <c r="AP1001" s="104">
        <v>3157.078165583298</v>
      </c>
      <c r="AT1001" s="105">
        <v>996</v>
      </c>
      <c r="AU1001" s="109">
        <v>18.622559899754066</v>
      </c>
      <c r="AV1001" s="109">
        <v>3</v>
      </c>
      <c r="AW1001" s="109">
        <v>3.0430010213167367</v>
      </c>
      <c r="AX1001" s="110">
        <v>129.67286330675876</v>
      </c>
      <c r="AY1001" s="109">
        <v>18.665560921070803</v>
      </c>
      <c r="AZ1001" s="109">
        <v>18.665560921070803</v>
      </c>
      <c r="BA1001" s="109">
        <v>0</v>
      </c>
      <c r="BB1001" s="110">
        <v>689.63969093888295</v>
      </c>
      <c r="BC1001" s="110">
        <v>2949.8341381606206</v>
      </c>
      <c r="BD1001" s="110">
        <v>2260.1944472217374</v>
      </c>
      <c r="BE1001" s="111" t="s">
        <v>104</v>
      </c>
      <c r="BG1001" s="103">
        <v>22.840665962936423</v>
      </c>
      <c r="BH1001" s="103">
        <v>23.708534517394064</v>
      </c>
      <c r="BI1001" s="103">
        <v>0.86786855445764355</v>
      </c>
      <c r="BJ1001" s="104">
        <v>965.23505848014383</v>
      </c>
      <c r="BK1001" s="104">
        <v>3590.6581273721913</v>
      </c>
      <c r="BL1001" s="104">
        <v>2625.4230688920456</v>
      </c>
      <c r="BP1001" s="105">
        <v>996</v>
      </c>
      <c r="BQ1001" s="109">
        <v>17.372014548146453</v>
      </c>
      <c r="BR1001" s="109">
        <v>3</v>
      </c>
      <c r="BS1001" s="109">
        <v>6.5598302177085781</v>
      </c>
      <c r="BT1001" s="110">
        <v>130.82415222184497</v>
      </c>
      <c r="BU1001" s="109">
        <v>20.931844765855033</v>
      </c>
      <c r="BV1001" s="109">
        <v>20.931844765855033</v>
      </c>
      <c r="BW1001" s="109">
        <v>0</v>
      </c>
      <c r="BX1001" s="110">
        <v>758.77949519749598</v>
      </c>
      <c r="BY1001" s="110">
        <v>3349.776714878255</v>
      </c>
      <c r="BZ1001" s="110">
        <v>2590.9972196807589</v>
      </c>
      <c r="CA1001" s="111" t="s">
        <v>104</v>
      </c>
      <c r="CC1001" s="103">
        <v>22.817546716479864</v>
      </c>
      <c r="CD1001" s="103">
        <v>23.708623877558448</v>
      </c>
      <c r="CE1001" s="103">
        <v>0.89107716107859503</v>
      </c>
      <c r="CF1001" s="104">
        <v>968.28572832525026</v>
      </c>
      <c r="CG1001" s="104">
        <v>3653.9974693193681</v>
      </c>
      <c r="CH1001" s="104">
        <v>2685.7117409941156</v>
      </c>
    </row>
    <row r="1002" spans="2:86" x14ac:dyDescent="0.2">
      <c r="B1002" s="105">
        <v>997</v>
      </c>
      <c r="C1002" s="109">
        <v>20.766663630743803</v>
      </c>
      <c r="D1002" s="109">
        <v>3</v>
      </c>
      <c r="E1002" s="109">
        <v>4.1462416900529231</v>
      </c>
      <c r="F1002" s="110">
        <v>173.77821777812773</v>
      </c>
      <c r="G1002" s="109">
        <v>21.912905320796725</v>
      </c>
      <c r="H1002" s="109">
        <v>21.912905320796725</v>
      </c>
      <c r="I1002" s="109">
        <v>0</v>
      </c>
      <c r="J1002" s="110">
        <v>831.16537740202943</v>
      </c>
      <c r="K1002" s="110">
        <v>4094.3229577434104</v>
      </c>
      <c r="L1002" s="110">
        <v>3263.1575803413807</v>
      </c>
      <c r="M1002" s="111" t="s">
        <v>104</v>
      </c>
      <c r="O1002" s="103">
        <v>21.764112309241874</v>
      </c>
      <c r="P1002" s="103">
        <v>22.190344091730129</v>
      </c>
      <c r="Q1002" s="103">
        <v>0.42623178248825871</v>
      </c>
      <c r="R1002" s="104">
        <v>879.72110592093702</v>
      </c>
      <c r="S1002" s="104">
        <v>4016.6876579905161</v>
      </c>
      <c r="T1002" s="104">
        <v>3136.9665520695835</v>
      </c>
      <c r="X1002" s="105">
        <v>997</v>
      </c>
      <c r="Y1002" s="109">
        <v>20.136758762271221</v>
      </c>
      <c r="Z1002" s="109">
        <v>3</v>
      </c>
      <c r="AA1002" s="109">
        <v>4.9909432723655192</v>
      </c>
      <c r="AB1002" s="110">
        <v>186.59644444902437</v>
      </c>
      <c r="AC1002" s="109">
        <v>22.127702034636741</v>
      </c>
      <c r="AD1002" s="109">
        <v>22.127702034636741</v>
      </c>
      <c r="AE1002" s="109">
        <v>0</v>
      </c>
      <c r="AF1002" s="110">
        <v>850.4275054881266</v>
      </c>
      <c r="AG1002" s="110">
        <v>4192.9863662346133</v>
      </c>
      <c r="AH1002" s="110">
        <v>3342.558860746487</v>
      </c>
      <c r="AI1002" s="111" t="s">
        <v>104</v>
      </c>
      <c r="AK1002" s="103">
        <v>21.580375067599228</v>
      </c>
      <c r="AL1002" s="103">
        <v>21.952070102265427</v>
      </c>
      <c r="AM1002" s="103">
        <v>0.37169503466619463</v>
      </c>
      <c r="AN1002" s="104">
        <v>865.37783134367521</v>
      </c>
      <c r="AO1002" s="104">
        <v>4022.6420357385759</v>
      </c>
      <c r="AP1002" s="104">
        <v>3157.2642043948963</v>
      </c>
      <c r="AT1002" s="105">
        <v>997</v>
      </c>
      <c r="AU1002" s="109">
        <v>18.464527173581061</v>
      </c>
      <c r="AV1002" s="109">
        <v>4</v>
      </c>
      <c r="AW1002" s="109">
        <v>3.801201387121921</v>
      </c>
      <c r="AX1002" s="110">
        <v>154.00560970399107</v>
      </c>
      <c r="AY1002" s="109">
        <v>18.265728560702982</v>
      </c>
      <c r="AZ1002" s="109">
        <v>18.265728560702982</v>
      </c>
      <c r="BA1002" s="109">
        <v>0</v>
      </c>
      <c r="BB1002" s="110">
        <v>701.97746652508044</v>
      </c>
      <c r="BC1002" s="110">
        <v>2939.8592841054474</v>
      </c>
      <c r="BD1002" s="110">
        <v>2237.8818175803672</v>
      </c>
      <c r="BE1002" s="111" t="s">
        <v>104</v>
      </c>
      <c r="BG1002" s="103">
        <v>22.83607725942365</v>
      </c>
      <c r="BH1002" s="103">
        <v>23.703075333886851</v>
      </c>
      <c r="BI1002" s="103">
        <v>0.86699807446320265</v>
      </c>
      <c r="BJ1002" s="104">
        <v>964.97100873896522</v>
      </c>
      <c r="BK1002" s="104">
        <v>3590.0053702575806</v>
      </c>
      <c r="BL1002" s="104">
        <v>2625.0343615186134</v>
      </c>
      <c r="BP1002" s="105">
        <v>997</v>
      </c>
      <c r="BQ1002" s="109">
        <v>26.544190198176711</v>
      </c>
      <c r="BR1002" s="109">
        <v>3</v>
      </c>
      <c r="BS1002" s="109">
        <v>5.2342730227703713</v>
      </c>
      <c r="BT1002" s="110">
        <v>133.3859390947751</v>
      </c>
      <c r="BU1002" s="109">
        <v>25</v>
      </c>
      <c r="BV1002" s="109">
        <v>28.778463220947081</v>
      </c>
      <c r="BW1002" s="109">
        <v>3.7784632209470814</v>
      </c>
      <c r="BX1002" s="110">
        <v>1450.1554222368372</v>
      </c>
      <c r="BY1002" s="110">
        <v>3960</v>
      </c>
      <c r="BZ1002" s="110">
        <v>2509.8445777631628</v>
      </c>
      <c r="CA1002" s="111" t="s">
        <v>105</v>
      </c>
      <c r="CC1002" s="103">
        <v>22.819735736824416</v>
      </c>
      <c r="CD1002" s="103">
        <v>23.713708972185717</v>
      </c>
      <c r="CE1002" s="103">
        <v>0.89397323536131157</v>
      </c>
      <c r="CF1002" s="104">
        <v>968.76904797812051</v>
      </c>
      <c r="CG1002" s="104">
        <v>3654.3043926199507</v>
      </c>
      <c r="CH1002" s="104">
        <v>2685.535344641828</v>
      </c>
    </row>
    <row r="1003" spans="2:86" x14ac:dyDescent="0.2">
      <c r="B1003" s="105">
        <v>998</v>
      </c>
      <c r="C1003" s="109">
        <v>18.795492978751184</v>
      </c>
      <c r="D1003" s="109">
        <v>1</v>
      </c>
      <c r="E1003" s="109">
        <v>5.8875565229690965</v>
      </c>
      <c r="F1003" s="110">
        <v>190.39829254557117</v>
      </c>
      <c r="G1003" s="109">
        <v>23.68304950172028</v>
      </c>
      <c r="H1003" s="109">
        <v>23.68304950172028</v>
      </c>
      <c r="I1003" s="109">
        <v>0</v>
      </c>
      <c r="J1003" s="110">
        <v>900.88977759717955</v>
      </c>
      <c r="K1003" s="110">
        <v>4312.9489103096503</v>
      </c>
      <c r="L1003" s="110">
        <v>3412.0591327124707</v>
      </c>
      <c r="M1003" s="111" t="s">
        <v>104</v>
      </c>
      <c r="O1003" s="103">
        <v>21.766035091999868</v>
      </c>
      <c r="P1003" s="103">
        <v>22.191839788533727</v>
      </c>
      <c r="Q1003" s="103">
        <v>0.42580469653386166</v>
      </c>
      <c r="R1003" s="104">
        <v>879.74231701480096</v>
      </c>
      <c r="S1003" s="104">
        <v>4016.9845129527598</v>
      </c>
      <c r="T1003" s="104">
        <v>3137.2421959379631</v>
      </c>
      <c r="X1003" s="105">
        <v>998</v>
      </c>
      <c r="Y1003" s="109">
        <v>24.652851129460792</v>
      </c>
      <c r="Z1003" s="109">
        <v>2</v>
      </c>
      <c r="AA1003" s="109">
        <v>3.1997425606953476</v>
      </c>
      <c r="AB1003" s="110">
        <v>152.9520677896671</v>
      </c>
      <c r="AC1003" s="109">
        <v>25</v>
      </c>
      <c r="AD1003" s="109">
        <v>25.852593690156141</v>
      </c>
      <c r="AE1003" s="109">
        <v>0.85259369015614084</v>
      </c>
      <c r="AF1003" s="110">
        <v>1056.4189320177725</v>
      </c>
      <c r="AG1003" s="110">
        <v>4640</v>
      </c>
      <c r="AH1003" s="110">
        <v>3583.5810679822275</v>
      </c>
      <c r="AI1003" s="111" t="s">
        <v>105</v>
      </c>
      <c r="AK1003" s="103">
        <v>21.583801545487407</v>
      </c>
      <c r="AL1003" s="103">
        <v>21.955978442533858</v>
      </c>
      <c r="AM1003" s="103">
        <v>0.37217689704644513</v>
      </c>
      <c r="AN1003" s="104">
        <v>865.56925529224645</v>
      </c>
      <c r="AO1003" s="104">
        <v>4023.2606308931463</v>
      </c>
      <c r="AP1003" s="104">
        <v>3157.6913756008953</v>
      </c>
      <c r="AT1003" s="105">
        <v>998</v>
      </c>
      <c r="AU1003" s="109">
        <v>20.405446828529467</v>
      </c>
      <c r="AV1003" s="109">
        <v>3</v>
      </c>
      <c r="AW1003" s="109">
        <v>3.9476253348327091</v>
      </c>
      <c r="AX1003" s="110">
        <v>117.58262692544592</v>
      </c>
      <c r="AY1003" s="109">
        <v>21.353072163362175</v>
      </c>
      <c r="AZ1003" s="109">
        <v>21.353072163362175</v>
      </c>
      <c r="BA1003" s="109">
        <v>0</v>
      </c>
      <c r="BB1003" s="110">
        <v>758.17479182631109</v>
      </c>
      <c r="BC1003" s="110">
        <v>3352.960824504326</v>
      </c>
      <c r="BD1003" s="110">
        <v>2594.7860326780146</v>
      </c>
      <c r="BE1003" s="111" t="s">
        <v>104</v>
      </c>
      <c r="BG1003" s="103">
        <v>22.834591282373488</v>
      </c>
      <c r="BH1003" s="103">
        <v>23.700720621291133</v>
      </c>
      <c r="BI1003" s="103">
        <v>0.86612933891764832</v>
      </c>
      <c r="BJ1003" s="104">
        <v>964.76379810077617</v>
      </c>
      <c r="BK1003" s="104">
        <v>3589.7678506726579</v>
      </c>
      <c r="BL1003" s="104">
        <v>2625.0040525718796</v>
      </c>
      <c r="BP1003" s="105">
        <v>998</v>
      </c>
      <c r="BQ1003" s="109">
        <v>22.219306659214244</v>
      </c>
      <c r="BR1003" s="109">
        <v>2</v>
      </c>
      <c r="BS1003" s="109">
        <v>6.1059049927366749</v>
      </c>
      <c r="BT1003" s="110">
        <v>129.81361439981541</v>
      </c>
      <c r="BU1003" s="109">
        <v>25</v>
      </c>
      <c r="BV1003" s="109">
        <v>26.325211651950919</v>
      </c>
      <c r="BW1003" s="109">
        <v>1.3252116519509194</v>
      </c>
      <c r="BX1003" s="110">
        <v>1078.5953621924534</v>
      </c>
      <c r="BY1003" s="110">
        <v>3890</v>
      </c>
      <c r="BZ1003" s="110">
        <v>2811.4046378075464</v>
      </c>
      <c r="CA1003" s="111" t="s">
        <v>105</v>
      </c>
      <c r="CC1003" s="103">
        <v>22.821920370354654</v>
      </c>
      <c r="CD1003" s="103">
        <v>23.716325708337788</v>
      </c>
      <c r="CE1003" s="103">
        <v>0.89440533798314481</v>
      </c>
      <c r="CF1003" s="104">
        <v>968.87909438514896</v>
      </c>
      <c r="CG1003" s="104">
        <v>3654.5405605632172</v>
      </c>
      <c r="CH1003" s="104">
        <v>2685.6614661780663</v>
      </c>
    </row>
    <row r="1004" spans="2:86" x14ac:dyDescent="0.2">
      <c r="B1004" s="105">
        <v>999</v>
      </c>
      <c r="C1004" s="109">
        <v>17.786975795104397</v>
      </c>
      <c r="D1004" s="109">
        <v>3</v>
      </c>
      <c r="E1004" s="109">
        <v>4.1254548022517907</v>
      </c>
      <c r="F1004" s="110">
        <v>152.87599783799669</v>
      </c>
      <c r="G1004" s="109">
        <v>18.912430597356188</v>
      </c>
      <c r="H1004" s="109">
        <v>18.912430597356188</v>
      </c>
      <c r="I1004" s="109">
        <v>0</v>
      </c>
      <c r="J1004" s="110">
        <v>720.2489157586823</v>
      </c>
      <c r="K1004" s="110">
        <v>3554.2375075241139</v>
      </c>
      <c r="L1004" s="110">
        <v>2833.9885917654315</v>
      </c>
      <c r="M1004" s="111" t="s">
        <v>104</v>
      </c>
      <c r="O1004" s="103">
        <v>21.763178631044269</v>
      </c>
      <c r="P1004" s="103">
        <v>22.188557096650666</v>
      </c>
      <c r="Q1004" s="103">
        <v>0.4253784656064003</v>
      </c>
      <c r="R1004" s="104">
        <v>879.58266396049055</v>
      </c>
      <c r="S1004" s="104">
        <v>4016.5213027371151</v>
      </c>
      <c r="T1004" s="104">
        <v>3136.9386387766294</v>
      </c>
      <c r="X1004" s="105">
        <v>999</v>
      </c>
      <c r="Y1004" s="109">
        <v>17.647685753218742</v>
      </c>
      <c r="Z1004" s="109">
        <v>3</v>
      </c>
      <c r="AA1004" s="109">
        <v>3.268175734713703</v>
      </c>
      <c r="AB1004" s="110">
        <v>136.16503611785782</v>
      </c>
      <c r="AC1004" s="109">
        <v>17.915861487932446</v>
      </c>
      <c r="AD1004" s="109">
        <v>17.915861487932446</v>
      </c>
      <c r="AE1004" s="109">
        <v>0</v>
      </c>
      <c r="AF1004" s="110">
        <v>673.64088075583118</v>
      </c>
      <c r="AG1004" s="110">
        <v>3434.8550678278402</v>
      </c>
      <c r="AH1004" s="110">
        <v>2761.2141870720088</v>
      </c>
      <c r="AI1004" s="111" t="s">
        <v>104</v>
      </c>
      <c r="AK1004" s="103">
        <v>21.580129933818181</v>
      </c>
      <c r="AL1004" s="103">
        <v>21.951934281418136</v>
      </c>
      <c r="AM1004" s="103">
        <v>0.37180434759995218</v>
      </c>
      <c r="AN1004" s="104">
        <v>865.37713479721504</v>
      </c>
      <c r="AO1004" s="104">
        <v>4022.6716363355231</v>
      </c>
      <c r="AP1004" s="104">
        <v>3157.2945015383038</v>
      </c>
      <c r="AT1004" s="105">
        <v>999</v>
      </c>
      <c r="AU1004" s="109">
        <v>27.126861486090085</v>
      </c>
      <c r="AV1004" s="109">
        <v>0</v>
      </c>
      <c r="AW1004" s="109">
        <v>5.9816092799324698</v>
      </c>
      <c r="AX1004" s="110">
        <v>139.40935176115048</v>
      </c>
      <c r="AY1004" s="109">
        <v>25</v>
      </c>
      <c r="AZ1004" s="109">
        <v>33.108470766022556</v>
      </c>
      <c r="BA1004" s="109">
        <v>8.1084707660225561</v>
      </c>
      <c r="BB1004" s="110">
        <v>2105.6799666645338</v>
      </c>
      <c r="BC1004" s="110">
        <v>3750</v>
      </c>
      <c r="BD1004" s="110">
        <v>1644.3200333354662</v>
      </c>
      <c r="BE1004" s="111" t="s">
        <v>105</v>
      </c>
      <c r="BG1004" s="103">
        <v>22.836758858667409</v>
      </c>
      <c r="BH1004" s="103">
        <v>23.710137788603177</v>
      </c>
      <c r="BI1004" s="103">
        <v>0.87337892993577138</v>
      </c>
      <c r="BJ1004" s="104">
        <v>965.90585632756677</v>
      </c>
      <c r="BK1004" s="104">
        <v>3589.9282432145269</v>
      </c>
      <c r="BL1004" s="104">
        <v>2624.0223868869584</v>
      </c>
      <c r="BP1004" s="105">
        <v>999</v>
      </c>
      <c r="BQ1004" s="109">
        <v>22.900861873910593</v>
      </c>
      <c r="BR1004" s="109">
        <v>5</v>
      </c>
      <c r="BS1004" s="109">
        <v>3.0284196542036064</v>
      </c>
      <c r="BT1004" s="110">
        <v>173.26015002346631</v>
      </c>
      <c r="BU1004" s="109">
        <v>20.929281528114199</v>
      </c>
      <c r="BV1004" s="109">
        <v>20.929281528114199</v>
      </c>
      <c r="BW1004" s="109">
        <v>0</v>
      </c>
      <c r="BX1004" s="110">
        <v>801.13859586689227</v>
      </c>
      <c r="BY1004" s="110">
        <v>3489.3922292171301</v>
      </c>
      <c r="BZ1004" s="110">
        <v>2688.2536333502376</v>
      </c>
      <c r="CA1004" s="111" t="s">
        <v>104</v>
      </c>
      <c r="CC1004" s="103">
        <v>22.820025836979038</v>
      </c>
      <c r="CD1004" s="103">
        <v>23.713535874323551</v>
      </c>
      <c r="CE1004" s="103">
        <v>0.89351003734452306</v>
      </c>
      <c r="CF1004" s="104">
        <v>968.71118597822374</v>
      </c>
      <c r="CG1004" s="104">
        <v>3654.3752469182259</v>
      </c>
      <c r="CH1004" s="104">
        <v>2685.6640609400001</v>
      </c>
    </row>
    <row r="1005" spans="2:86" x14ac:dyDescent="0.2">
      <c r="B1005" s="105">
        <v>1000</v>
      </c>
      <c r="C1005" s="109">
        <v>22.085937067387302</v>
      </c>
      <c r="D1005" s="109">
        <v>1</v>
      </c>
      <c r="E1005" s="109">
        <v>4.6193030396461365</v>
      </c>
      <c r="F1005" s="110">
        <v>113.93847579116904</v>
      </c>
      <c r="G1005" s="109">
        <v>25</v>
      </c>
      <c r="H1005" s="109">
        <v>25.70524010703344</v>
      </c>
      <c r="I1005" s="109">
        <v>0.70524010703343976</v>
      </c>
      <c r="J1005" s="110">
        <v>990.88169505718815</v>
      </c>
      <c r="K1005" s="110">
        <v>4550</v>
      </c>
      <c r="L1005" s="110">
        <v>3559.1183049428118</v>
      </c>
      <c r="M1005" s="111" t="s">
        <v>105</v>
      </c>
      <c r="O1005" s="103">
        <v>21.766415452413224</v>
      </c>
      <c r="P1005" s="103">
        <v>22.192073779661047</v>
      </c>
      <c r="Q1005" s="103">
        <v>0.42565832724782732</v>
      </c>
      <c r="R1005" s="104">
        <v>879.69396299158723</v>
      </c>
      <c r="S1005" s="104">
        <v>4017.0547814343781</v>
      </c>
      <c r="T1005" s="104">
        <v>3137.3608184427953</v>
      </c>
      <c r="X1005" s="105">
        <v>1000</v>
      </c>
      <c r="Y1005" s="109">
        <v>20.055660526041116</v>
      </c>
      <c r="Z1005" s="109">
        <v>1</v>
      </c>
      <c r="AA1005" s="109">
        <v>4.2329532066304978</v>
      </c>
      <c r="AB1005" s="110">
        <v>145.69448963713575</v>
      </c>
      <c r="AC1005" s="109">
        <v>23.288613732671614</v>
      </c>
      <c r="AD1005" s="109">
        <v>23.288613732671614</v>
      </c>
      <c r="AE1005" s="109">
        <v>0</v>
      </c>
      <c r="AF1005" s="110">
        <v>844.35290161728426</v>
      </c>
      <c r="AG1005" s="110">
        <v>4261.9504718808903</v>
      </c>
      <c r="AH1005" s="110">
        <v>3417.597570263606</v>
      </c>
      <c r="AI1005" s="111" t="s">
        <v>104</v>
      </c>
      <c r="AK1005" s="103">
        <v>21.581838417617032</v>
      </c>
      <c r="AL1005" s="103">
        <v>21.953270960869393</v>
      </c>
      <c r="AM1005" s="103">
        <v>0.3714325432523522</v>
      </c>
      <c r="AN1005" s="104">
        <v>865.35611056403513</v>
      </c>
      <c r="AO1005" s="104">
        <v>4022.9109151710686</v>
      </c>
      <c r="AP1005" s="104">
        <v>3157.5548046070294</v>
      </c>
      <c r="AT1005" s="105">
        <v>1000</v>
      </c>
      <c r="AU1005" s="109">
        <v>19.298033436420077</v>
      </c>
      <c r="AV1005" s="109">
        <v>2</v>
      </c>
      <c r="AW1005" s="109">
        <v>5.3680273603640618</v>
      </c>
      <c r="AX1005" s="110">
        <v>154.29281140464673</v>
      </c>
      <c r="AY1005" s="109">
        <v>22.666060796784137</v>
      </c>
      <c r="AZ1005" s="109">
        <v>22.666060796784137</v>
      </c>
      <c r="BA1005" s="109">
        <v>0</v>
      </c>
      <c r="BB1005" s="110">
        <v>834.2746353081709</v>
      </c>
      <c r="BC1005" s="110">
        <v>3499.9091195176206</v>
      </c>
      <c r="BD1005" s="110">
        <v>2665.6344842094495</v>
      </c>
      <c r="BE1005" s="111" t="s">
        <v>104</v>
      </c>
      <c r="BG1005" s="103">
        <v>22.836588160605523</v>
      </c>
      <c r="BH1005" s="103">
        <v>23.709093711611356</v>
      </c>
      <c r="BI1005" s="103">
        <v>0.8725055510058356</v>
      </c>
      <c r="BJ1005" s="104">
        <v>965.77422510654731</v>
      </c>
      <c r="BK1005" s="104">
        <v>3589.83822409083</v>
      </c>
      <c r="BL1005" s="104">
        <v>2624.0639989842812</v>
      </c>
      <c r="BP1005" s="105">
        <v>1000</v>
      </c>
      <c r="BQ1005" s="109">
        <v>21.580257960909165</v>
      </c>
      <c r="BR1005" s="109">
        <v>2</v>
      </c>
      <c r="BS1005" s="109">
        <v>6.7230676000478669</v>
      </c>
      <c r="BT1005" s="110">
        <v>135.53431323745599</v>
      </c>
      <c r="BU1005" s="109">
        <v>25</v>
      </c>
      <c r="BV1005" s="109">
        <v>26.303325560957031</v>
      </c>
      <c r="BW1005" s="109">
        <v>1.3033255609570311</v>
      </c>
      <c r="BX1005" s="110">
        <v>1081.0331473810106</v>
      </c>
      <c r="BY1005" s="110">
        <v>3890</v>
      </c>
      <c r="BZ1005" s="110">
        <v>2808.9668526189894</v>
      </c>
      <c r="CA1005" s="111" t="s">
        <v>105</v>
      </c>
      <c r="CC1005" s="103">
        <v>22.822205811142059</v>
      </c>
      <c r="CD1005" s="103">
        <v>23.716125664010182</v>
      </c>
      <c r="CE1005" s="103">
        <v>0.89391985286813558</v>
      </c>
      <c r="CF1005" s="104">
        <v>968.82350793962655</v>
      </c>
      <c r="CG1005" s="104">
        <v>3654.6108716713079</v>
      </c>
      <c r="CH1005" s="104">
        <v>2685.7873637316789</v>
      </c>
    </row>
  </sheetData>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DB95B-6EA7-7646-BC9E-25A89989A1FB}">
  <dimension ref="B1:AX44"/>
  <sheetViews>
    <sheetView showGridLines="0" topLeftCell="J1" workbookViewId="0">
      <selection activeCell="AL3" sqref="AL3"/>
    </sheetView>
  </sheetViews>
  <sheetFormatPr baseColWidth="10" defaultRowHeight="15" x14ac:dyDescent="0.2"/>
  <cols>
    <col min="1" max="1" width="10.83203125" customWidth="1"/>
    <col min="3" max="3" width="18.6640625" customWidth="1"/>
    <col min="16" max="16" width="10.83203125" style="117"/>
    <col min="17" max="17" width="10.83203125" customWidth="1"/>
    <col min="19" max="19" width="21.1640625" customWidth="1"/>
    <col min="28" max="28" width="10.83203125" style="117"/>
    <col min="31" max="31" width="18.5" customWidth="1"/>
    <col min="40" max="40" width="10.83203125" style="117"/>
    <col min="43" max="43" width="19.1640625" customWidth="1"/>
  </cols>
  <sheetData>
    <row r="1" spans="2:50" ht="16" thickBot="1" x14ac:dyDescent="0.25"/>
    <row r="2" spans="2:50" ht="16" thickBot="1" x14ac:dyDescent="0.25">
      <c r="B2" s="114" t="s">
        <v>123</v>
      </c>
      <c r="C2" s="114"/>
      <c r="E2" s="113" t="s">
        <v>124</v>
      </c>
      <c r="F2" s="113" t="s">
        <v>126</v>
      </c>
      <c r="H2" s="119" t="s">
        <v>124</v>
      </c>
      <c r="I2" s="119" t="s">
        <v>126</v>
      </c>
      <c r="J2" s="119" t="s">
        <v>127</v>
      </c>
      <c r="R2" s="114" t="s">
        <v>129</v>
      </c>
      <c r="S2" s="114"/>
      <c r="U2" s="113" t="s">
        <v>124</v>
      </c>
      <c r="V2" s="113" t="s">
        <v>126</v>
      </c>
      <c r="X2" s="119" t="s">
        <v>124</v>
      </c>
      <c r="Y2" s="119" t="s">
        <v>126</v>
      </c>
      <c r="Z2" s="119" t="s">
        <v>127</v>
      </c>
      <c r="AD2" s="114" t="s">
        <v>130</v>
      </c>
      <c r="AE2" s="114"/>
      <c r="AG2" s="113" t="s">
        <v>124</v>
      </c>
      <c r="AH2" s="113" t="s">
        <v>126</v>
      </c>
      <c r="AJ2" s="119" t="s">
        <v>124</v>
      </c>
      <c r="AK2" s="119" t="s">
        <v>126</v>
      </c>
      <c r="AL2" s="119" t="s">
        <v>127</v>
      </c>
      <c r="AP2" s="114" t="s">
        <v>131</v>
      </c>
      <c r="AQ2" s="114"/>
      <c r="AS2" s="113" t="s">
        <v>124</v>
      </c>
      <c r="AT2" s="113" t="s">
        <v>126</v>
      </c>
      <c r="AV2" s="119" t="s">
        <v>124</v>
      </c>
      <c r="AW2" s="119" t="s">
        <v>126</v>
      </c>
      <c r="AX2" s="119" t="s">
        <v>127</v>
      </c>
    </row>
    <row r="3" spans="2:50" x14ac:dyDescent="0.2">
      <c r="B3" s="70"/>
      <c r="C3" s="70"/>
      <c r="E3" s="115">
        <v>1500</v>
      </c>
      <c r="F3" s="70">
        <v>0</v>
      </c>
      <c r="H3" s="115">
        <v>1800</v>
      </c>
      <c r="I3" s="70">
        <v>2</v>
      </c>
      <c r="J3" s="116">
        <f>I3/$I$25</f>
        <v>2E-3</v>
      </c>
      <c r="R3" s="70"/>
      <c r="S3" s="70"/>
      <c r="U3" s="115">
        <v>1500</v>
      </c>
      <c r="V3" s="70">
        <v>0</v>
      </c>
      <c r="X3" s="115">
        <v>1800</v>
      </c>
      <c r="Y3" s="70">
        <v>1</v>
      </c>
      <c r="Z3" s="118">
        <f>Y3/$Y$25</f>
        <v>1E-3</v>
      </c>
      <c r="AD3" s="70"/>
      <c r="AE3" s="70"/>
      <c r="AG3" s="115">
        <v>1500</v>
      </c>
      <c r="AH3" s="70">
        <v>1</v>
      </c>
      <c r="AJ3" s="115">
        <v>1500</v>
      </c>
      <c r="AK3" s="70">
        <v>1</v>
      </c>
      <c r="AL3" s="118">
        <f>AK3/$AK$21</f>
        <v>1E-3</v>
      </c>
      <c r="AP3" s="70"/>
      <c r="AQ3" s="70"/>
      <c r="AS3" s="115">
        <v>1500</v>
      </c>
      <c r="AT3" s="70">
        <v>0</v>
      </c>
      <c r="AV3" s="115">
        <v>1600</v>
      </c>
      <c r="AW3" s="70">
        <v>1</v>
      </c>
      <c r="AX3" s="118">
        <f>AW3/$AW$22</f>
        <v>1E-3</v>
      </c>
    </row>
    <row r="4" spans="2:50" x14ac:dyDescent="0.2">
      <c r="B4" s="70" t="s">
        <v>63</v>
      </c>
      <c r="C4" s="70">
        <v>3137.3608184427953</v>
      </c>
      <c r="E4" s="115">
        <v>1600</v>
      </c>
      <c r="F4" s="70">
        <v>0</v>
      </c>
      <c r="H4" s="115">
        <v>1900</v>
      </c>
      <c r="I4" s="70">
        <v>1</v>
      </c>
      <c r="J4" s="116">
        <f>I4/$I$25</f>
        <v>1E-3</v>
      </c>
      <c r="R4" s="70" t="s">
        <v>63</v>
      </c>
      <c r="S4" s="70">
        <v>3157.5548046070294</v>
      </c>
      <c r="U4" s="115">
        <v>1600</v>
      </c>
      <c r="V4" s="70">
        <v>0</v>
      </c>
      <c r="X4" s="115">
        <v>1900</v>
      </c>
      <c r="Y4" s="70">
        <v>1</v>
      </c>
      <c r="Z4" s="118">
        <f t="shared" ref="Z4:Z24" si="0">Y4/$Y$25</f>
        <v>1E-3</v>
      </c>
      <c r="AD4" s="70" t="s">
        <v>63</v>
      </c>
      <c r="AE4" s="70">
        <v>2624.0639989842812</v>
      </c>
      <c r="AG4" s="115">
        <v>1600</v>
      </c>
      <c r="AH4" s="70">
        <v>3</v>
      </c>
      <c r="AJ4" s="115">
        <v>1600</v>
      </c>
      <c r="AK4" s="70">
        <v>3</v>
      </c>
      <c r="AL4" s="118">
        <f t="shared" ref="AL4:AL20" si="1">AK4/$AK$21</f>
        <v>3.0000000000000001E-3</v>
      </c>
      <c r="AP4" s="70" t="s">
        <v>63</v>
      </c>
      <c r="AQ4" s="70">
        <v>2685.7873637316789</v>
      </c>
      <c r="AS4" s="115">
        <v>1600</v>
      </c>
      <c r="AT4" s="70">
        <v>1</v>
      </c>
      <c r="AV4" s="115">
        <v>1700</v>
      </c>
      <c r="AW4" s="70">
        <v>3</v>
      </c>
      <c r="AX4" s="118">
        <f t="shared" ref="AX4:AX21" si="2">AW4/$AW$22</f>
        <v>3.0000000000000001E-3</v>
      </c>
    </row>
    <row r="5" spans="2:50" x14ac:dyDescent="0.2">
      <c r="B5" s="70" t="s">
        <v>111</v>
      </c>
      <c r="C5" s="70">
        <v>12.159519963668735</v>
      </c>
      <c r="E5" s="115">
        <v>1700</v>
      </c>
      <c r="F5" s="70">
        <v>0</v>
      </c>
      <c r="H5" s="115">
        <v>2000</v>
      </c>
      <c r="I5" s="70">
        <v>1</v>
      </c>
      <c r="J5" s="116">
        <f>I5/$I$25</f>
        <v>1E-3</v>
      </c>
      <c r="R5" s="70" t="s">
        <v>111</v>
      </c>
      <c r="S5" s="70">
        <v>11.894235265559983</v>
      </c>
      <c r="U5" s="115">
        <v>1700</v>
      </c>
      <c r="V5" s="70">
        <v>0</v>
      </c>
      <c r="X5" s="115">
        <v>2000</v>
      </c>
      <c r="Y5" s="70">
        <v>2</v>
      </c>
      <c r="Z5" s="118">
        <f t="shared" si="0"/>
        <v>2E-3</v>
      </c>
      <c r="AD5" s="70" t="s">
        <v>111</v>
      </c>
      <c r="AE5" s="70">
        <v>9.2686431143703967</v>
      </c>
      <c r="AG5" s="115">
        <v>1700</v>
      </c>
      <c r="AH5" s="70">
        <v>5</v>
      </c>
      <c r="AJ5" s="115">
        <v>1700</v>
      </c>
      <c r="AK5" s="70">
        <v>5</v>
      </c>
      <c r="AL5" s="118">
        <f t="shared" si="1"/>
        <v>5.0000000000000001E-3</v>
      </c>
      <c r="AP5" s="70" t="s">
        <v>111</v>
      </c>
      <c r="AQ5" s="70">
        <v>9.3997132833405459</v>
      </c>
      <c r="AS5" s="115">
        <v>1700</v>
      </c>
      <c r="AT5" s="70">
        <v>3</v>
      </c>
      <c r="AV5" s="115">
        <v>1800</v>
      </c>
      <c r="AW5" s="70">
        <v>1</v>
      </c>
      <c r="AX5" s="118">
        <f t="shared" si="2"/>
        <v>1E-3</v>
      </c>
    </row>
    <row r="6" spans="2:50" x14ac:dyDescent="0.2">
      <c r="B6" s="70" t="s">
        <v>112</v>
      </c>
      <c r="C6" s="70">
        <v>3192.0706340456918</v>
      </c>
      <c r="E6" s="115">
        <v>1800</v>
      </c>
      <c r="F6" s="70">
        <v>2</v>
      </c>
      <c r="H6" s="115">
        <v>2100</v>
      </c>
      <c r="I6" s="70">
        <v>1</v>
      </c>
      <c r="J6" s="116">
        <f>I6/$I$25</f>
        <v>1E-3</v>
      </c>
      <c r="R6" s="70" t="s">
        <v>112</v>
      </c>
      <c r="S6" s="70">
        <v>3197.7404942574049</v>
      </c>
      <c r="U6" s="115">
        <v>1800</v>
      </c>
      <c r="V6" s="70">
        <v>1</v>
      </c>
      <c r="X6" s="115">
        <v>2100</v>
      </c>
      <c r="Y6" s="70">
        <v>4</v>
      </c>
      <c r="Z6" s="118">
        <f t="shared" si="0"/>
        <v>4.0000000000000001E-3</v>
      </c>
      <c r="AD6" s="70" t="s">
        <v>112</v>
      </c>
      <c r="AE6" s="70">
        <v>2682.7190768454348</v>
      </c>
      <c r="AG6" s="115">
        <v>1800</v>
      </c>
      <c r="AH6" s="70">
        <v>3</v>
      </c>
      <c r="AJ6" s="115">
        <v>1800</v>
      </c>
      <c r="AK6" s="70">
        <v>3</v>
      </c>
      <c r="AL6" s="118">
        <f t="shared" si="1"/>
        <v>3.0000000000000001E-3</v>
      </c>
      <c r="AP6" s="70" t="s">
        <v>112</v>
      </c>
      <c r="AQ6" s="70">
        <v>2735.9312684437054</v>
      </c>
      <c r="AS6" s="115">
        <v>1800</v>
      </c>
      <c r="AT6" s="70">
        <v>1</v>
      </c>
      <c r="AV6" s="115">
        <v>1900</v>
      </c>
      <c r="AW6" s="70">
        <v>5</v>
      </c>
      <c r="AX6" s="118">
        <f t="shared" si="2"/>
        <v>5.0000000000000001E-3</v>
      </c>
    </row>
    <row r="7" spans="2:50" x14ac:dyDescent="0.2">
      <c r="B7" s="70" t="s">
        <v>113</v>
      </c>
      <c r="C7" s="70" t="e">
        <v>#N/A</v>
      </c>
      <c r="E7" s="115">
        <v>1900</v>
      </c>
      <c r="F7" s="70">
        <v>1</v>
      </c>
      <c r="H7" s="115">
        <v>2200</v>
      </c>
      <c r="I7" s="70">
        <v>15</v>
      </c>
      <c r="J7" s="116">
        <f>I7/$I$25</f>
        <v>1.4999999999999999E-2</v>
      </c>
      <c r="R7" s="70" t="s">
        <v>113</v>
      </c>
      <c r="S7" s="70" t="e">
        <v>#N/A</v>
      </c>
      <c r="U7" s="115">
        <v>1900</v>
      </c>
      <c r="V7" s="70">
        <v>1</v>
      </c>
      <c r="X7" s="115">
        <v>2200</v>
      </c>
      <c r="Y7" s="70">
        <v>5</v>
      </c>
      <c r="Z7" s="118">
        <f t="shared" si="0"/>
        <v>5.0000000000000001E-3</v>
      </c>
      <c r="AD7" s="70" t="s">
        <v>113</v>
      </c>
      <c r="AE7" s="70" t="e">
        <v>#N/A</v>
      </c>
      <c r="AG7" s="115">
        <v>1900</v>
      </c>
      <c r="AH7" s="70">
        <v>12</v>
      </c>
      <c r="AJ7" s="115">
        <v>1900</v>
      </c>
      <c r="AK7" s="70">
        <v>12</v>
      </c>
      <c r="AL7" s="118">
        <f t="shared" si="1"/>
        <v>1.2E-2</v>
      </c>
      <c r="AP7" s="70" t="s">
        <v>113</v>
      </c>
      <c r="AQ7" s="70" t="e">
        <v>#N/A</v>
      </c>
      <c r="AS7" s="115">
        <v>1900</v>
      </c>
      <c r="AT7" s="70">
        <v>5</v>
      </c>
      <c r="AV7" s="115">
        <v>2000</v>
      </c>
      <c r="AW7" s="70">
        <v>14</v>
      </c>
      <c r="AX7" s="118">
        <f t="shared" si="2"/>
        <v>1.4E-2</v>
      </c>
    </row>
    <row r="8" spans="2:50" x14ac:dyDescent="0.2">
      <c r="B8" s="70" t="s">
        <v>114</v>
      </c>
      <c r="C8" s="70">
        <v>384.51778339481064</v>
      </c>
      <c r="E8" s="115">
        <v>2000</v>
      </c>
      <c r="F8" s="70">
        <v>1</v>
      </c>
      <c r="H8" s="115">
        <v>2300</v>
      </c>
      <c r="I8" s="70">
        <v>12</v>
      </c>
      <c r="J8" s="116">
        <f>I8/$I$25</f>
        <v>1.2E-2</v>
      </c>
      <c r="R8" s="70" t="s">
        <v>114</v>
      </c>
      <c r="S8" s="70">
        <v>376.12874465067245</v>
      </c>
      <c r="U8" s="115">
        <v>2000</v>
      </c>
      <c r="V8" s="70">
        <v>2</v>
      </c>
      <c r="X8" s="115">
        <v>2300</v>
      </c>
      <c r="Y8" s="70">
        <v>10</v>
      </c>
      <c r="Z8" s="118">
        <f t="shared" si="0"/>
        <v>0.01</v>
      </c>
      <c r="AD8" s="70" t="s">
        <v>114</v>
      </c>
      <c r="AE8" s="70">
        <v>293.10023060646978</v>
      </c>
      <c r="AG8" s="115">
        <v>2000</v>
      </c>
      <c r="AH8" s="70">
        <v>13</v>
      </c>
      <c r="AJ8" s="115">
        <v>2000</v>
      </c>
      <c r="AK8" s="70">
        <v>13</v>
      </c>
      <c r="AL8" s="118">
        <f t="shared" si="1"/>
        <v>1.2999999999999999E-2</v>
      </c>
      <c r="AP8" s="70" t="s">
        <v>114</v>
      </c>
      <c r="AQ8" s="70">
        <v>297.24503327895775</v>
      </c>
      <c r="AS8" s="115">
        <v>2000</v>
      </c>
      <c r="AT8" s="70">
        <v>14</v>
      </c>
      <c r="AV8" s="115">
        <v>2100</v>
      </c>
      <c r="AW8" s="70">
        <v>15</v>
      </c>
      <c r="AX8" s="118">
        <f t="shared" si="2"/>
        <v>1.4999999999999999E-2</v>
      </c>
    </row>
    <row r="9" spans="2:50" x14ac:dyDescent="0.2">
      <c r="B9" s="70" t="s">
        <v>115</v>
      </c>
      <c r="C9" s="70">
        <v>147853.92574685853</v>
      </c>
      <c r="E9" s="115">
        <v>2100</v>
      </c>
      <c r="F9" s="70">
        <v>1</v>
      </c>
      <c r="H9" s="115">
        <v>2400</v>
      </c>
      <c r="I9" s="70">
        <v>15</v>
      </c>
      <c r="J9" s="116">
        <f>I9/$I$25</f>
        <v>1.4999999999999999E-2</v>
      </c>
      <c r="R9" s="70" t="s">
        <v>115</v>
      </c>
      <c r="S9" s="70">
        <v>141472.83255249076</v>
      </c>
      <c r="U9" s="115">
        <v>2100</v>
      </c>
      <c r="V9" s="70">
        <v>4</v>
      </c>
      <c r="X9" s="115">
        <v>2400</v>
      </c>
      <c r="Y9" s="70">
        <v>9</v>
      </c>
      <c r="Z9" s="118">
        <f t="shared" si="0"/>
        <v>8.9999999999999993E-3</v>
      </c>
      <c r="AD9" s="70" t="s">
        <v>115</v>
      </c>
      <c r="AE9" s="70">
        <v>85907.74518156577</v>
      </c>
      <c r="AG9" s="115">
        <v>2100</v>
      </c>
      <c r="AH9" s="70">
        <v>21</v>
      </c>
      <c r="AJ9" s="115">
        <v>2100</v>
      </c>
      <c r="AK9" s="70">
        <v>21</v>
      </c>
      <c r="AL9" s="118">
        <f t="shared" si="1"/>
        <v>2.1000000000000001E-2</v>
      </c>
      <c r="AP9" s="70" t="s">
        <v>115</v>
      </c>
      <c r="AQ9" s="70">
        <v>88354.609809008689</v>
      </c>
      <c r="AS9" s="115">
        <v>2100</v>
      </c>
      <c r="AT9" s="70">
        <v>15</v>
      </c>
      <c r="AV9" s="115">
        <v>2200</v>
      </c>
      <c r="AW9" s="70">
        <v>35</v>
      </c>
      <c r="AX9" s="118">
        <f t="shared" si="2"/>
        <v>3.5000000000000003E-2</v>
      </c>
    </row>
    <row r="10" spans="2:50" x14ac:dyDescent="0.2">
      <c r="B10" s="70" t="s">
        <v>116</v>
      </c>
      <c r="C10" s="70">
        <v>3.4185540052645624E-2</v>
      </c>
      <c r="E10" s="115">
        <v>2200</v>
      </c>
      <c r="F10" s="70">
        <v>15</v>
      </c>
      <c r="H10" s="115">
        <v>2500</v>
      </c>
      <c r="I10" s="70">
        <v>29</v>
      </c>
      <c r="J10" s="116">
        <f>I10/$I$25</f>
        <v>2.9000000000000001E-2</v>
      </c>
      <c r="R10" s="70" t="s">
        <v>116</v>
      </c>
      <c r="S10" s="70">
        <v>-1.0056105206460941E-2</v>
      </c>
      <c r="U10" s="115">
        <v>2200</v>
      </c>
      <c r="V10" s="70">
        <v>5</v>
      </c>
      <c r="X10" s="115">
        <v>2500</v>
      </c>
      <c r="Y10" s="70">
        <v>23</v>
      </c>
      <c r="Z10" s="118">
        <f t="shared" si="0"/>
        <v>2.3E-2</v>
      </c>
      <c r="AD10" s="70" t="s">
        <v>116</v>
      </c>
      <c r="AE10" s="70">
        <v>0.79071161718517491</v>
      </c>
      <c r="AG10" s="115">
        <v>2200</v>
      </c>
      <c r="AH10" s="70">
        <v>36</v>
      </c>
      <c r="AJ10" s="115">
        <v>2200</v>
      </c>
      <c r="AK10" s="70">
        <v>36</v>
      </c>
      <c r="AL10" s="118">
        <f t="shared" si="1"/>
        <v>3.5999999999999997E-2</v>
      </c>
      <c r="AP10" s="70" t="s">
        <v>116</v>
      </c>
      <c r="AQ10" s="70">
        <v>0.21178792763594556</v>
      </c>
      <c r="AS10" s="115">
        <v>2200</v>
      </c>
      <c r="AT10" s="70">
        <v>35</v>
      </c>
      <c r="AV10" s="115">
        <v>2300</v>
      </c>
      <c r="AW10" s="70">
        <v>41</v>
      </c>
      <c r="AX10" s="118">
        <f t="shared" si="2"/>
        <v>4.1000000000000002E-2</v>
      </c>
    </row>
    <row r="11" spans="2:50" x14ac:dyDescent="0.2">
      <c r="B11" s="70" t="s">
        <v>117</v>
      </c>
      <c r="C11" s="70">
        <v>-0.71406886703999106</v>
      </c>
      <c r="E11" s="115">
        <v>2300</v>
      </c>
      <c r="F11" s="70">
        <v>12</v>
      </c>
      <c r="H11" s="115">
        <v>2600</v>
      </c>
      <c r="I11" s="70">
        <v>26</v>
      </c>
      <c r="J11" s="116">
        <f>I11/$I$25</f>
        <v>2.5999999999999999E-2</v>
      </c>
      <c r="R11" s="70" t="s">
        <v>117</v>
      </c>
      <c r="S11" s="70">
        <v>-0.58131651581063215</v>
      </c>
      <c r="U11" s="115">
        <v>2300</v>
      </c>
      <c r="V11" s="70">
        <v>10</v>
      </c>
      <c r="X11" s="115">
        <v>2600</v>
      </c>
      <c r="Y11" s="70">
        <v>33</v>
      </c>
      <c r="Z11" s="118">
        <f t="shared" si="0"/>
        <v>3.3000000000000002E-2</v>
      </c>
      <c r="AD11" s="70" t="s">
        <v>117</v>
      </c>
      <c r="AE11" s="70">
        <v>-0.92195085303121582</v>
      </c>
      <c r="AG11" s="115">
        <v>2300</v>
      </c>
      <c r="AH11" s="70">
        <v>41</v>
      </c>
      <c r="AJ11" s="115">
        <v>2300</v>
      </c>
      <c r="AK11" s="70">
        <v>41</v>
      </c>
      <c r="AL11" s="118">
        <f t="shared" si="1"/>
        <v>4.1000000000000002E-2</v>
      </c>
      <c r="AP11" s="70" t="s">
        <v>117</v>
      </c>
      <c r="AQ11" s="70">
        <v>-0.67218291553832921</v>
      </c>
      <c r="AS11" s="115">
        <v>2300</v>
      </c>
      <c r="AT11" s="70">
        <v>41</v>
      </c>
      <c r="AV11" s="115">
        <v>2400</v>
      </c>
      <c r="AW11" s="70">
        <v>56</v>
      </c>
      <c r="AX11" s="118">
        <f t="shared" si="2"/>
        <v>5.6000000000000001E-2</v>
      </c>
    </row>
    <row r="12" spans="2:50" x14ac:dyDescent="0.2">
      <c r="B12" s="70" t="s">
        <v>118</v>
      </c>
      <c r="C12" s="70">
        <v>2103.1783087750377</v>
      </c>
      <c r="E12" s="115">
        <v>2400</v>
      </c>
      <c r="F12" s="70">
        <v>15</v>
      </c>
      <c r="H12" s="115">
        <v>2700</v>
      </c>
      <c r="I12" s="70">
        <v>45</v>
      </c>
      <c r="J12" s="116">
        <f>I12/$I$25</f>
        <v>4.4999999999999998E-2</v>
      </c>
      <c r="R12" s="70" t="s">
        <v>118</v>
      </c>
      <c r="S12" s="70">
        <v>2121.7613437389464</v>
      </c>
      <c r="U12" s="115">
        <v>2400</v>
      </c>
      <c r="V12" s="70">
        <v>9</v>
      </c>
      <c r="X12" s="115">
        <v>2700</v>
      </c>
      <c r="Y12" s="70">
        <v>35</v>
      </c>
      <c r="Z12" s="118">
        <f t="shared" si="0"/>
        <v>3.5000000000000003E-2</v>
      </c>
      <c r="AD12" s="70" t="s">
        <v>118</v>
      </c>
      <c r="AE12" s="70">
        <v>1727.7998940043835</v>
      </c>
      <c r="AG12" s="115">
        <v>2400</v>
      </c>
      <c r="AH12" s="70">
        <v>63</v>
      </c>
      <c r="AJ12" s="115">
        <v>2400</v>
      </c>
      <c r="AK12" s="70">
        <v>63</v>
      </c>
      <c r="AL12" s="118">
        <f t="shared" si="1"/>
        <v>6.3E-2</v>
      </c>
      <c r="AP12" s="70" t="s">
        <v>118</v>
      </c>
      <c r="AQ12" s="70">
        <v>1818.39654170018</v>
      </c>
      <c r="AS12" s="115">
        <v>2400</v>
      </c>
      <c r="AT12" s="70">
        <v>56</v>
      </c>
      <c r="AV12" s="115">
        <v>2500</v>
      </c>
      <c r="AW12" s="70">
        <v>70</v>
      </c>
      <c r="AX12" s="118">
        <f t="shared" si="2"/>
        <v>7.0000000000000007E-2</v>
      </c>
    </row>
    <row r="13" spans="2:50" x14ac:dyDescent="0.2">
      <c r="B13" s="70" t="s">
        <v>119</v>
      </c>
      <c r="C13" s="70">
        <v>1720.42760833384</v>
      </c>
      <c r="E13" s="115">
        <v>2500</v>
      </c>
      <c r="F13" s="70">
        <v>29</v>
      </c>
      <c r="H13" s="115">
        <v>2800</v>
      </c>
      <c r="I13" s="70">
        <v>45</v>
      </c>
      <c r="J13" s="116">
        <f>I13/$I$25</f>
        <v>4.4999999999999998E-2</v>
      </c>
      <c r="R13" s="70" t="s">
        <v>119</v>
      </c>
      <c r="S13" s="70">
        <v>1758.2348209924048</v>
      </c>
      <c r="U13" s="115">
        <v>2500</v>
      </c>
      <c r="V13" s="70">
        <v>23</v>
      </c>
      <c r="X13" s="115">
        <v>2800</v>
      </c>
      <c r="Y13" s="70">
        <v>51</v>
      </c>
      <c r="Z13" s="118">
        <f t="shared" si="0"/>
        <v>5.0999999999999997E-2</v>
      </c>
      <c r="AD13" s="70" t="s">
        <v>119</v>
      </c>
      <c r="AE13" s="70">
        <v>1429.526313933728</v>
      </c>
      <c r="AG13" s="115">
        <v>2500</v>
      </c>
      <c r="AH13" s="70">
        <v>98</v>
      </c>
      <c r="AJ13" s="115">
        <v>2500</v>
      </c>
      <c r="AK13" s="70">
        <v>98</v>
      </c>
      <c r="AL13" s="118">
        <f t="shared" si="1"/>
        <v>9.8000000000000004E-2</v>
      </c>
      <c r="AP13" s="70" t="s">
        <v>119</v>
      </c>
      <c r="AQ13" s="70">
        <v>1566.7816057547598</v>
      </c>
      <c r="AS13" s="115">
        <v>2500</v>
      </c>
      <c r="AT13" s="70">
        <v>70</v>
      </c>
      <c r="AV13" s="115">
        <v>2600</v>
      </c>
      <c r="AW13" s="70">
        <v>100</v>
      </c>
      <c r="AX13" s="118">
        <f t="shared" si="2"/>
        <v>0.1</v>
      </c>
    </row>
    <row r="14" spans="2:50" x14ac:dyDescent="0.2">
      <c r="B14" s="70" t="s">
        <v>120</v>
      </c>
      <c r="C14" s="70">
        <v>3823.6059171088777</v>
      </c>
      <c r="E14" s="115">
        <v>2600</v>
      </c>
      <c r="F14" s="70">
        <v>26</v>
      </c>
      <c r="H14" s="115">
        <v>2900</v>
      </c>
      <c r="I14" s="70">
        <v>59</v>
      </c>
      <c r="J14" s="116">
        <f>I14/$I$25</f>
        <v>5.8999999999999997E-2</v>
      </c>
      <c r="R14" s="70" t="s">
        <v>120</v>
      </c>
      <c r="S14" s="70">
        <v>3879.9961647313512</v>
      </c>
      <c r="U14" s="115">
        <v>2600</v>
      </c>
      <c r="V14" s="70">
        <v>33</v>
      </c>
      <c r="X14" s="115">
        <v>2900</v>
      </c>
      <c r="Y14" s="70">
        <v>76</v>
      </c>
      <c r="Z14" s="118">
        <f t="shared" si="0"/>
        <v>7.5999999999999998E-2</v>
      </c>
      <c r="AD14" s="70" t="s">
        <v>120</v>
      </c>
      <c r="AE14" s="70">
        <v>3157.3262079381116</v>
      </c>
      <c r="AG14" s="115">
        <v>2600</v>
      </c>
      <c r="AH14" s="70">
        <v>110</v>
      </c>
      <c r="AJ14" s="115">
        <v>2600</v>
      </c>
      <c r="AK14" s="70">
        <v>110</v>
      </c>
      <c r="AL14" s="118">
        <f t="shared" si="1"/>
        <v>0.11</v>
      </c>
      <c r="AP14" s="70" t="s">
        <v>120</v>
      </c>
      <c r="AQ14" s="70">
        <v>3385.1781474549398</v>
      </c>
      <c r="AS14" s="115">
        <v>2600</v>
      </c>
      <c r="AT14" s="70">
        <v>100</v>
      </c>
      <c r="AV14" s="115">
        <v>2700</v>
      </c>
      <c r="AW14" s="70">
        <v>119</v>
      </c>
      <c r="AX14" s="118">
        <f t="shared" si="2"/>
        <v>0.11899999999999999</v>
      </c>
    </row>
    <row r="15" spans="2:50" x14ac:dyDescent="0.2">
      <c r="B15" s="70" t="s">
        <v>121</v>
      </c>
      <c r="C15" s="70">
        <v>3137360.8184427954</v>
      </c>
      <c r="E15" s="115">
        <v>2700</v>
      </c>
      <c r="F15" s="70">
        <v>45</v>
      </c>
      <c r="H15" s="115">
        <v>3000</v>
      </c>
      <c r="I15" s="70">
        <v>74</v>
      </c>
      <c r="J15" s="116">
        <f>I15/$I$25</f>
        <v>7.3999999999999996E-2</v>
      </c>
      <c r="R15" s="70" t="s">
        <v>121</v>
      </c>
      <c r="S15" s="70">
        <v>3157554.8046070295</v>
      </c>
      <c r="U15" s="115">
        <v>2700</v>
      </c>
      <c r="V15" s="70">
        <v>35</v>
      </c>
      <c r="X15" s="115">
        <v>3000</v>
      </c>
      <c r="Y15" s="70">
        <v>74</v>
      </c>
      <c r="Z15" s="118">
        <f t="shared" si="0"/>
        <v>7.3999999999999996E-2</v>
      </c>
      <c r="AD15" s="70" t="s">
        <v>121</v>
      </c>
      <c r="AE15" s="70">
        <v>2624063.998984281</v>
      </c>
      <c r="AG15" s="115">
        <v>2700</v>
      </c>
      <c r="AH15" s="70">
        <v>124</v>
      </c>
      <c r="AJ15" s="115">
        <v>2700</v>
      </c>
      <c r="AK15" s="70">
        <v>124</v>
      </c>
      <c r="AL15" s="118">
        <f t="shared" si="1"/>
        <v>0.124</v>
      </c>
      <c r="AP15" s="70" t="s">
        <v>121</v>
      </c>
      <c r="AQ15" s="70">
        <v>2685787.363731679</v>
      </c>
      <c r="AS15" s="115">
        <v>2700</v>
      </c>
      <c r="AT15" s="70">
        <v>119</v>
      </c>
      <c r="AV15" s="115">
        <v>2800</v>
      </c>
      <c r="AW15" s="70">
        <v>139</v>
      </c>
      <c r="AX15" s="118">
        <f t="shared" si="2"/>
        <v>0.13900000000000001</v>
      </c>
    </row>
    <row r="16" spans="2:50" ht="16" thickBot="1" x14ac:dyDescent="0.25">
      <c r="B16" s="71" t="s">
        <v>122</v>
      </c>
      <c r="C16" s="71">
        <v>1000</v>
      </c>
      <c r="E16" s="115">
        <v>2800</v>
      </c>
      <c r="F16" s="70">
        <v>45</v>
      </c>
      <c r="H16" s="115">
        <v>3100</v>
      </c>
      <c r="I16" s="70">
        <v>82</v>
      </c>
      <c r="J16" s="116">
        <f>I16/$I$25</f>
        <v>8.2000000000000003E-2</v>
      </c>
      <c r="R16" s="71" t="s">
        <v>122</v>
      </c>
      <c r="S16" s="71">
        <v>1000</v>
      </c>
      <c r="U16" s="115">
        <v>2800</v>
      </c>
      <c r="V16" s="70">
        <v>51</v>
      </c>
      <c r="X16" s="115">
        <v>3100</v>
      </c>
      <c r="Y16" s="70">
        <v>77</v>
      </c>
      <c r="Z16" s="118">
        <f t="shared" si="0"/>
        <v>7.6999999999999999E-2</v>
      </c>
      <c r="AD16" s="71" t="s">
        <v>122</v>
      </c>
      <c r="AE16" s="71">
        <v>1000</v>
      </c>
      <c r="AG16" s="115">
        <v>2800</v>
      </c>
      <c r="AH16" s="70">
        <v>148</v>
      </c>
      <c r="AJ16" s="115">
        <v>2800</v>
      </c>
      <c r="AK16" s="70">
        <v>148</v>
      </c>
      <c r="AL16" s="118">
        <f t="shared" si="1"/>
        <v>0.14799999999999999</v>
      </c>
      <c r="AP16" s="71" t="s">
        <v>122</v>
      </c>
      <c r="AQ16" s="71">
        <v>1000</v>
      </c>
      <c r="AS16" s="115">
        <v>2800</v>
      </c>
      <c r="AT16" s="70">
        <v>139</v>
      </c>
      <c r="AV16" s="115">
        <v>2900</v>
      </c>
      <c r="AW16" s="70">
        <v>139</v>
      </c>
      <c r="AX16" s="118">
        <f t="shared" si="2"/>
        <v>0.13900000000000001</v>
      </c>
    </row>
    <row r="17" spans="2:50" x14ac:dyDescent="0.2">
      <c r="E17" s="115">
        <v>2900</v>
      </c>
      <c r="F17" s="70">
        <v>59</v>
      </c>
      <c r="H17" s="115">
        <v>3200</v>
      </c>
      <c r="I17" s="70">
        <v>98</v>
      </c>
      <c r="J17" s="116">
        <f>I17/$I$25</f>
        <v>9.8000000000000004E-2</v>
      </c>
      <c r="U17" s="115">
        <v>2900</v>
      </c>
      <c r="V17" s="70">
        <v>76</v>
      </c>
      <c r="X17" s="115">
        <v>3200</v>
      </c>
      <c r="Y17" s="70">
        <v>101</v>
      </c>
      <c r="Z17" s="118">
        <f t="shared" si="0"/>
        <v>0.10100000000000001</v>
      </c>
      <c r="AG17" s="115">
        <v>2900</v>
      </c>
      <c r="AH17" s="70">
        <v>160</v>
      </c>
      <c r="AJ17" s="115">
        <v>2900</v>
      </c>
      <c r="AK17" s="70">
        <v>160</v>
      </c>
      <c r="AL17" s="118">
        <f t="shared" si="1"/>
        <v>0.16</v>
      </c>
      <c r="AS17" s="115">
        <v>2900</v>
      </c>
      <c r="AT17" s="70">
        <v>139</v>
      </c>
      <c r="AV17" s="115">
        <v>3000</v>
      </c>
      <c r="AW17" s="70">
        <v>135</v>
      </c>
      <c r="AX17" s="118">
        <f t="shared" si="2"/>
        <v>0.13500000000000001</v>
      </c>
    </row>
    <row r="18" spans="2:50" x14ac:dyDescent="0.2">
      <c r="B18" t="s">
        <v>124</v>
      </c>
      <c r="E18" s="115">
        <v>3000</v>
      </c>
      <c r="F18" s="70">
        <v>74</v>
      </c>
      <c r="H18" s="115">
        <v>3300</v>
      </c>
      <c r="I18" s="70">
        <v>87</v>
      </c>
      <c r="J18" s="116">
        <f>I18/$I$25</f>
        <v>8.6999999999999994E-2</v>
      </c>
      <c r="U18" s="115">
        <v>3000</v>
      </c>
      <c r="V18" s="70">
        <v>74</v>
      </c>
      <c r="X18" s="115">
        <v>3300</v>
      </c>
      <c r="Y18" s="70">
        <v>96</v>
      </c>
      <c r="Z18" s="118">
        <f t="shared" si="0"/>
        <v>9.6000000000000002E-2</v>
      </c>
      <c r="AG18" s="115">
        <v>3000</v>
      </c>
      <c r="AH18" s="70">
        <v>113</v>
      </c>
      <c r="AJ18" s="115">
        <v>3000</v>
      </c>
      <c r="AK18" s="70">
        <v>113</v>
      </c>
      <c r="AL18" s="118">
        <f t="shared" si="1"/>
        <v>0.113</v>
      </c>
      <c r="AS18" s="115">
        <v>3000</v>
      </c>
      <c r="AT18" s="70">
        <v>135</v>
      </c>
      <c r="AV18" s="115">
        <v>3100</v>
      </c>
      <c r="AW18" s="70">
        <v>85</v>
      </c>
      <c r="AX18" s="118">
        <f t="shared" si="2"/>
        <v>8.5000000000000006E-2</v>
      </c>
    </row>
    <row r="19" spans="2:50" x14ac:dyDescent="0.2">
      <c r="B19">
        <v>1500</v>
      </c>
      <c r="E19" s="115">
        <v>3100</v>
      </c>
      <c r="F19" s="70">
        <v>82</v>
      </c>
      <c r="H19" s="115">
        <v>3400</v>
      </c>
      <c r="I19" s="70">
        <v>107</v>
      </c>
      <c r="J19" s="116">
        <f>I19/$I$25</f>
        <v>0.107</v>
      </c>
      <c r="U19" s="115">
        <v>3100</v>
      </c>
      <c r="V19" s="70">
        <v>77</v>
      </c>
      <c r="X19" s="115">
        <v>3400</v>
      </c>
      <c r="Y19" s="70">
        <v>98</v>
      </c>
      <c r="Z19" s="118">
        <f t="shared" si="0"/>
        <v>9.8000000000000004E-2</v>
      </c>
      <c r="AG19" s="115">
        <v>3100</v>
      </c>
      <c r="AH19" s="70">
        <v>43</v>
      </c>
      <c r="AJ19" s="115">
        <v>3100</v>
      </c>
      <c r="AK19" s="70">
        <v>43</v>
      </c>
      <c r="AL19" s="118">
        <f t="shared" si="1"/>
        <v>4.2999999999999997E-2</v>
      </c>
      <c r="AS19" s="115">
        <v>3100</v>
      </c>
      <c r="AT19" s="70">
        <v>85</v>
      </c>
      <c r="AV19" s="115">
        <v>3200</v>
      </c>
      <c r="AW19" s="70">
        <v>30</v>
      </c>
      <c r="AX19" s="118">
        <f t="shared" si="2"/>
        <v>0.03</v>
      </c>
    </row>
    <row r="20" spans="2:50" x14ac:dyDescent="0.2">
      <c r="B20">
        <v>1600</v>
      </c>
      <c r="E20" s="115">
        <v>3200</v>
      </c>
      <c r="F20" s="70">
        <v>98</v>
      </c>
      <c r="H20" s="115">
        <v>3500</v>
      </c>
      <c r="I20" s="70">
        <v>110</v>
      </c>
      <c r="J20" s="116">
        <f>I20/$I$25</f>
        <v>0.11</v>
      </c>
      <c r="U20" s="115">
        <v>3200</v>
      </c>
      <c r="V20" s="70">
        <v>101</v>
      </c>
      <c r="X20" s="115">
        <v>3500</v>
      </c>
      <c r="Y20" s="70">
        <v>100</v>
      </c>
      <c r="Z20" s="118">
        <f t="shared" si="0"/>
        <v>0.1</v>
      </c>
      <c r="AG20" s="115">
        <v>3200</v>
      </c>
      <c r="AH20" s="70">
        <v>6</v>
      </c>
      <c r="AJ20" s="115">
        <v>3200</v>
      </c>
      <c r="AK20" s="70">
        <v>6</v>
      </c>
      <c r="AL20" s="118">
        <f t="shared" si="1"/>
        <v>6.0000000000000001E-3</v>
      </c>
      <c r="AS20" s="115">
        <v>3200</v>
      </c>
      <c r="AT20" s="70">
        <v>30</v>
      </c>
      <c r="AV20" s="115">
        <v>3300</v>
      </c>
      <c r="AW20" s="70">
        <v>10</v>
      </c>
      <c r="AX20" s="118">
        <f t="shared" si="2"/>
        <v>0.01</v>
      </c>
    </row>
    <row r="21" spans="2:50" ht="16" thickBot="1" x14ac:dyDescent="0.25">
      <c r="B21">
        <v>1700</v>
      </c>
      <c r="E21" s="115">
        <v>3300</v>
      </c>
      <c r="F21" s="70">
        <v>87</v>
      </c>
      <c r="H21" s="115">
        <v>3600</v>
      </c>
      <c r="I21" s="70">
        <v>116</v>
      </c>
      <c r="J21" s="116">
        <f>I21/$I$25</f>
        <v>0.11600000000000001</v>
      </c>
      <c r="U21" s="115">
        <v>3300</v>
      </c>
      <c r="V21" s="70">
        <v>96</v>
      </c>
      <c r="X21" s="115">
        <v>3600</v>
      </c>
      <c r="Y21" s="70">
        <v>99</v>
      </c>
      <c r="Z21" s="118">
        <f t="shared" si="0"/>
        <v>9.9000000000000005E-2</v>
      </c>
      <c r="AG21" s="115">
        <v>3300</v>
      </c>
      <c r="AH21" s="70">
        <v>0</v>
      </c>
      <c r="AJ21" s="119" t="s">
        <v>128</v>
      </c>
      <c r="AK21" s="119">
        <f>SUM(AK3:AK20)</f>
        <v>1000</v>
      </c>
      <c r="AL21" s="119"/>
      <c r="AS21" s="115">
        <v>3300</v>
      </c>
      <c r="AT21" s="70">
        <v>10</v>
      </c>
      <c r="AV21" s="115">
        <v>3400</v>
      </c>
      <c r="AW21" s="70">
        <v>2</v>
      </c>
      <c r="AX21" s="118">
        <f t="shared" si="2"/>
        <v>2E-3</v>
      </c>
    </row>
    <row r="22" spans="2:50" ht="16" thickBot="1" x14ac:dyDescent="0.25">
      <c r="B22">
        <v>1800</v>
      </c>
      <c r="E22" s="115">
        <v>3400</v>
      </c>
      <c r="F22" s="70">
        <v>107</v>
      </c>
      <c r="H22" s="115">
        <v>3700</v>
      </c>
      <c r="I22" s="70">
        <v>55</v>
      </c>
      <c r="J22" s="116">
        <f>I22/$I$25</f>
        <v>5.5E-2</v>
      </c>
      <c r="U22" s="115">
        <v>3400</v>
      </c>
      <c r="V22" s="70">
        <v>98</v>
      </c>
      <c r="X22" s="115">
        <v>3700</v>
      </c>
      <c r="Y22" s="70">
        <v>61</v>
      </c>
      <c r="Z22" s="118">
        <f t="shared" si="0"/>
        <v>6.0999999999999999E-2</v>
      </c>
      <c r="AG22" s="115">
        <v>3400</v>
      </c>
      <c r="AH22" s="70">
        <v>0</v>
      </c>
      <c r="AS22" s="115">
        <v>3400</v>
      </c>
      <c r="AT22" s="70">
        <v>2</v>
      </c>
      <c r="AV22" s="119" t="s">
        <v>128</v>
      </c>
      <c r="AW22" s="119">
        <f>SUM(AW3:AW21)</f>
        <v>1000</v>
      </c>
      <c r="AX22" s="119"/>
    </row>
    <row r="23" spans="2:50" x14ac:dyDescent="0.2">
      <c r="B23">
        <v>1900</v>
      </c>
      <c r="E23" s="115">
        <v>3500</v>
      </c>
      <c r="F23" s="70">
        <v>110</v>
      </c>
      <c r="H23" s="115">
        <v>3800</v>
      </c>
      <c r="I23" s="70">
        <v>18</v>
      </c>
      <c r="J23" s="116">
        <f>I23/$I$25</f>
        <v>1.7999999999999999E-2</v>
      </c>
      <c r="U23" s="115">
        <v>3500</v>
      </c>
      <c r="V23" s="70">
        <v>100</v>
      </c>
      <c r="X23" s="115">
        <v>3800</v>
      </c>
      <c r="Y23" s="70">
        <v>38</v>
      </c>
      <c r="Z23" s="118">
        <f t="shared" si="0"/>
        <v>3.7999999999999999E-2</v>
      </c>
      <c r="AG23" s="115">
        <v>3500</v>
      </c>
      <c r="AH23" s="70">
        <v>0</v>
      </c>
      <c r="AS23" s="115">
        <v>3500</v>
      </c>
      <c r="AT23" s="70">
        <v>0</v>
      </c>
    </row>
    <row r="24" spans="2:50" x14ac:dyDescent="0.2">
      <c r="B24">
        <v>2000</v>
      </c>
      <c r="E24" s="115">
        <v>3600</v>
      </c>
      <c r="F24" s="70">
        <v>116</v>
      </c>
      <c r="H24" s="115">
        <v>3900</v>
      </c>
      <c r="I24" s="70">
        <v>2</v>
      </c>
      <c r="J24" s="116">
        <f>I24/$I$25</f>
        <v>2E-3</v>
      </c>
      <c r="U24" s="115">
        <v>3600</v>
      </c>
      <c r="V24" s="70">
        <v>99</v>
      </c>
      <c r="X24" s="115">
        <v>3900</v>
      </c>
      <c r="Y24" s="70">
        <v>6</v>
      </c>
      <c r="Z24" s="118">
        <f t="shared" si="0"/>
        <v>6.0000000000000001E-3</v>
      </c>
      <c r="AG24" s="115">
        <v>3600</v>
      </c>
      <c r="AH24" s="70">
        <v>0</v>
      </c>
      <c r="AS24" s="115">
        <v>3600</v>
      </c>
      <c r="AT24" s="70">
        <v>0</v>
      </c>
    </row>
    <row r="25" spans="2:50" ht="16" thickBot="1" x14ac:dyDescent="0.25">
      <c r="B25">
        <v>2100</v>
      </c>
      <c r="E25" s="115">
        <v>3700</v>
      </c>
      <c r="F25" s="70">
        <v>55</v>
      </c>
      <c r="H25" s="120" t="s">
        <v>128</v>
      </c>
      <c r="I25" s="120">
        <f>SUM(I3:I24)</f>
        <v>1000</v>
      </c>
      <c r="J25" s="119"/>
      <c r="U25" s="115">
        <v>3700</v>
      </c>
      <c r="V25" s="70">
        <v>61</v>
      </c>
      <c r="X25" s="119" t="s">
        <v>128</v>
      </c>
      <c r="Y25" s="119">
        <f>SUM(Y3:Y24)</f>
        <v>1000</v>
      </c>
      <c r="Z25" s="119"/>
      <c r="AG25" s="115">
        <v>3700</v>
      </c>
      <c r="AH25" s="70">
        <v>0</v>
      </c>
      <c r="AS25" s="115">
        <v>3700</v>
      </c>
      <c r="AT25" s="70">
        <v>0</v>
      </c>
    </row>
    <row r="26" spans="2:50" x14ac:dyDescent="0.2">
      <c r="B26">
        <v>2200</v>
      </c>
      <c r="E26" s="115">
        <v>3800</v>
      </c>
      <c r="F26" s="70">
        <v>18</v>
      </c>
      <c r="U26" s="115">
        <v>3800</v>
      </c>
      <c r="V26" s="70">
        <v>38</v>
      </c>
      <c r="AG26" s="115">
        <v>3800</v>
      </c>
      <c r="AH26" s="70">
        <v>0</v>
      </c>
      <c r="AS26" s="115">
        <v>3800</v>
      </c>
      <c r="AT26" s="70">
        <v>0</v>
      </c>
    </row>
    <row r="27" spans="2:50" x14ac:dyDescent="0.2">
      <c r="B27">
        <v>2300</v>
      </c>
      <c r="E27" s="115">
        <v>3900</v>
      </c>
      <c r="F27" s="70">
        <v>2</v>
      </c>
      <c r="U27" s="115">
        <v>3900</v>
      </c>
      <c r="V27" s="70">
        <v>6</v>
      </c>
      <c r="AG27" s="115">
        <v>3900</v>
      </c>
      <c r="AH27" s="70">
        <v>0</v>
      </c>
      <c r="AS27" s="115">
        <v>3900</v>
      </c>
      <c r="AT27" s="70">
        <v>0</v>
      </c>
    </row>
    <row r="28" spans="2:50" x14ac:dyDescent="0.2">
      <c r="B28">
        <v>2400</v>
      </c>
      <c r="E28" s="115">
        <v>4000</v>
      </c>
      <c r="F28" s="70">
        <v>0</v>
      </c>
      <c r="U28" s="115">
        <v>4000</v>
      </c>
      <c r="V28" s="70">
        <v>0</v>
      </c>
      <c r="AG28" s="115">
        <v>4000</v>
      </c>
      <c r="AH28" s="70">
        <v>0</v>
      </c>
      <c r="AS28" s="115">
        <v>4000</v>
      </c>
      <c r="AT28" s="70">
        <v>0</v>
      </c>
    </row>
    <row r="29" spans="2:50" ht="16" thickBot="1" x14ac:dyDescent="0.25">
      <c r="B29">
        <v>2500</v>
      </c>
      <c r="E29" s="71" t="s">
        <v>125</v>
      </c>
      <c r="F29" s="71">
        <v>0</v>
      </c>
      <c r="U29" s="71" t="s">
        <v>125</v>
      </c>
      <c r="V29" s="71">
        <v>0</v>
      </c>
      <c r="AG29" s="71" t="s">
        <v>125</v>
      </c>
      <c r="AH29" s="71">
        <v>0</v>
      </c>
      <c r="AS29" s="71" t="s">
        <v>125</v>
      </c>
      <c r="AT29" s="71">
        <v>0</v>
      </c>
    </row>
    <row r="30" spans="2:50" x14ac:dyDescent="0.2">
      <c r="B30">
        <v>2600</v>
      </c>
    </row>
    <row r="31" spans="2:50" x14ac:dyDescent="0.2">
      <c r="B31">
        <v>2700</v>
      </c>
    </row>
    <row r="32" spans="2:50" x14ac:dyDescent="0.2">
      <c r="B32">
        <v>2800</v>
      </c>
    </row>
    <row r="33" spans="2:2" x14ac:dyDescent="0.2">
      <c r="B33">
        <v>2900</v>
      </c>
    </row>
    <row r="34" spans="2:2" x14ac:dyDescent="0.2">
      <c r="B34">
        <v>3000</v>
      </c>
    </row>
    <row r="35" spans="2:2" x14ac:dyDescent="0.2">
      <c r="B35">
        <v>3100</v>
      </c>
    </row>
    <row r="36" spans="2:2" x14ac:dyDescent="0.2">
      <c r="B36">
        <v>3200</v>
      </c>
    </row>
    <row r="37" spans="2:2" x14ac:dyDescent="0.2">
      <c r="B37">
        <v>3300</v>
      </c>
    </row>
    <row r="38" spans="2:2" x14ac:dyDescent="0.2">
      <c r="B38">
        <v>3400</v>
      </c>
    </row>
    <row r="39" spans="2:2" x14ac:dyDescent="0.2">
      <c r="B39">
        <v>3500</v>
      </c>
    </row>
    <row r="40" spans="2:2" x14ac:dyDescent="0.2">
      <c r="B40">
        <v>3600</v>
      </c>
    </row>
    <row r="41" spans="2:2" x14ac:dyDescent="0.2">
      <c r="B41">
        <v>3700</v>
      </c>
    </row>
    <row r="42" spans="2:2" x14ac:dyDescent="0.2">
      <c r="B42">
        <v>3800</v>
      </c>
    </row>
    <row r="43" spans="2:2" x14ac:dyDescent="0.2">
      <c r="B43">
        <v>3900</v>
      </c>
    </row>
    <row r="44" spans="2:2" x14ac:dyDescent="0.2">
      <c r="B44">
        <v>4000</v>
      </c>
    </row>
  </sheetData>
  <sortState xmlns:xlrd2="http://schemas.microsoft.com/office/spreadsheetml/2017/richdata2" ref="AS3:AS28">
    <sortCondition ref="AS3"/>
  </sortState>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BAD0-102C-4ACB-80CA-71AF28A4F3CF}">
  <sheetPr>
    <tabColor theme="1" tint="0.34998626667073579"/>
  </sheetPr>
  <dimension ref="A1:AJ22"/>
  <sheetViews>
    <sheetView showGridLines="0" zoomScale="75" zoomScaleNormal="100" workbookViewId="0">
      <selection activeCell="I19" sqref="I19"/>
    </sheetView>
  </sheetViews>
  <sheetFormatPr baseColWidth="10" defaultColWidth="8.6640625" defaultRowHeight="16" x14ac:dyDescent="0.2"/>
  <cols>
    <col min="1" max="1" width="4.5" style="87" customWidth="1"/>
    <col min="2" max="2" width="19" style="87" bestFit="1" customWidth="1"/>
    <col min="3" max="8" width="18.83203125" style="87" customWidth="1"/>
    <col min="9" max="9" width="13.33203125" style="87" customWidth="1"/>
    <col min="10" max="10" width="8.6640625" style="87"/>
    <col min="11" max="11" width="4.5" style="92" customWidth="1"/>
    <col min="12" max="12" width="5.83203125" style="87" customWidth="1"/>
    <col min="13" max="13" width="22.83203125" style="87" customWidth="1"/>
    <col min="14" max="18" width="18.83203125" style="87" customWidth="1"/>
    <col min="19" max="19" width="8.6640625" style="87"/>
    <col min="20" max="20" width="4.33203125" style="88" customWidth="1"/>
    <col min="21" max="21" width="20.1640625" style="87" customWidth="1"/>
    <col min="22" max="22" width="19" style="87" bestFit="1" customWidth="1"/>
    <col min="23" max="28" width="18.83203125" style="87" customWidth="1"/>
    <col min="29" max="29" width="5.6640625" style="88" customWidth="1"/>
    <col min="30" max="30" width="18.5" style="87" customWidth="1"/>
    <col min="31" max="31" width="19" style="87" bestFit="1" customWidth="1"/>
    <col min="32" max="36" width="18.83203125" style="87" customWidth="1"/>
    <col min="37" max="16384" width="8.6640625" style="87"/>
  </cols>
  <sheetData>
    <row r="1" spans="1:36" x14ac:dyDescent="0.2">
      <c r="K1" s="137"/>
    </row>
    <row r="2" spans="1:36" ht="19" x14ac:dyDescent="0.25">
      <c r="C2" s="138" t="s">
        <v>10</v>
      </c>
      <c r="D2" s="138"/>
      <c r="E2" s="150" t="s">
        <v>132</v>
      </c>
      <c r="F2" s="150"/>
      <c r="K2" s="88"/>
      <c r="P2" s="150" t="s">
        <v>140</v>
      </c>
      <c r="Q2" s="150"/>
      <c r="Y2" s="150" t="s">
        <v>141</v>
      </c>
      <c r="Z2" s="150"/>
      <c r="AG2" s="150" t="s">
        <v>143</v>
      </c>
      <c r="AH2" s="150"/>
    </row>
    <row r="3" spans="1:36" ht="15.75" customHeight="1" x14ac:dyDescent="0.2">
      <c r="K3" s="88"/>
    </row>
    <row r="4" spans="1:36" x14ac:dyDescent="0.2">
      <c r="K4" s="88"/>
    </row>
    <row r="5" spans="1:36" x14ac:dyDescent="0.2">
      <c r="C5" s="139" t="s">
        <v>134</v>
      </c>
      <c r="D5" s="140" t="s">
        <v>135</v>
      </c>
      <c r="E5" s="140" t="s">
        <v>136</v>
      </c>
      <c r="F5" s="140" t="s">
        <v>137</v>
      </c>
      <c r="G5" s="140" t="s">
        <v>138</v>
      </c>
      <c r="H5" s="146"/>
      <c r="K5" s="88"/>
      <c r="N5" s="139" t="s">
        <v>134</v>
      </c>
      <c r="O5" s="140" t="s">
        <v>135</v>
      </c>
      <c r="P5" s="140" t="s">
        <v>136</v>
      </c>
      <c r="Q5" s="140" t="s">
        <v>137</v>
      </c>
      <c r="R5" s="140" t="s">
        <v>138</v>
      </c>
      <c r="W5" s="139" t="s">
        <v>133</v>
      </c>
      <c r="X5" s="140" t="s">
        <v>134</v>
      </c>
      <c r="Y5" s="140" t="s">
        <v>135</v>
      </c>
      <c r="Z5" s="140" t="s">
        <v>136</v>
      </c>
      <c r="AA5" s="140" t="s">
        <v>142</v>
      </c>
      <c r="AB5" s="146"/>
      <c r="AF5" s="140" t="s">
        <v>134</v>
      </c>
      <c r="AG5" s="140" t="s">
        <v>135</v>
      </c>
      <c r="AH5" s="149" t="s">
        <v>136</v>
      </c>
      <c r="AI5" s="149" t="s">
        <v>142</v>
      </c>
    </row>
    <row r="6" spans="1:36" ht="17" x14ac:dyDescent="0.2">
      <c r="A6" s="90"/>
      <c r="B6" s="147" t="s">
        <v>139</v>
      </c>
      <c r="C6" s="141">
        <f>SUM('Output Summary'!J3:J5)</f>
        <v>4.0000000000000001E-3</v>
      </c>
      <c r="D6" s="141">
        <f>SUM('Output Summary'!J6:J10)</f>
        <v>7.1999999999999995E-2</v>
      </c>
      <c r="E6" s="141">
        <f>SUM('Output Summary'!J11:J15)</f>
        <v>0.249</v>
      </c>
      <c r="F6" s="141">
        <f>SUM('Output Summary'!J16:J20)</f>
        <v>0.48399999999999999</v>
      </c>
      <c r="G6" s="141">
        <f>SUM('Output Summary'!J21:J24)</f>
        <v>0.191</v>
      </c>
      <c r="H6" s="143"/>
      <c r="K6" s="88"/>
      <c r="L6" s="90"/>
      <c r="M6" s="147" t="s">
        <v>139</v>
      </c>
      <c r="N6" s="141">
        <f>SUM('Output Summary'!Z3:Z5)</f>
        <v>4.0000000000000001E-3</v>
      </c>
      <c r="O6" s="141">
        <f>SUM('Output Summary'!Z6:Z10)</f>
        <v>5.1000000000000004E-2</v>
      </c>
      <c r="P6" s="141">
        <f>SUM('Output Summary'!Z11:Z15)</f>
        <v>0.26900000000000002</v>
      </c>
      <c r="Q6" s="141">
        <f>SUM('Output Summary'!Z16:Z20)</f>
        <v>0.47199999999999998</v>
      </c>
      <c r="R6" s="141">
        <f>SUM('Output Summary'!Z21:Z24)</f>
        <v>0.20400000000000001</v>
      </c>
      <c r="V6" s="147" t="s">
        <v>139</v>
      </c>
      <c r="W6" s="141">
        <f>SUM('Output Summary'!AL3)</f>
        <v>1E-3</v>
      </c>
      <c r="X6" s="141">
        <f>SUM('Output Summary'!AL4:AL8)</f>
        <v>3.5999999999999997E-2</v>
      </c>
      <c r="Y6" s="141">
        <f>SUM('Output Summary'!AL9:AL13)</f>
        <v>0.25900000000000001</v>
      </c>
      <c r="Z6" s="141">
        <f>SUM('Output Summary'!AL14:AL18)</f>
        <v>0.65500000000000003</v>
      </c>
      <c r="AA6" s="141">
        <f>SUM('Output Summary'!AL19:AL20)</f>
        <v>4.8999999999999995E-2</v>
      </c>
      <c r="AB6" s="143"/>
      <c r="AE6" s="147" t="s">
        <v>139</v>
      </c>
      <c r="AF6" s="141">
        <f>SUM('Output Summary'!AX3:AX7)</f>
        <v>2.4E-2</v>
      </c>
      <c r="AG6" s="141">
        <f>SUM('Output Summary'!AX8:AX12)</f>
        <v>0.217</v>
      </c>
      <c r="AH6" s="141">
        <f>SUM('Output Summary'!AX13:AX17)</f>
        <v>0.63200000000000001</v>
      </c>
      <c r="AI6" s="141">
        <f>SUM('Output Summary'!AX18:AX21)</f>
        <v>0.127</v>
      </c>
      <c r="AJ6" s="143"/>
    </row>
    <row r="7" spans="1:36" ht="15.75" customHeight="1" x14ac:dyDescent="0.2">
      <c r="B7" s="112" t="s">
        <v>19</v>
      </c>
      <c r="C7" s="142">
        <f>_xlfn.MAXIFS('SimulatedOutput-ConstantValue'!C6:C1005,'SimulatedOutput-ConstantValue'!L6:L1005,"&gt;=1500",'SimulatedOutput-ConstantValue'!L6:L1005,"&lt;2000")</f>
        <v>14.309090383319504</v>
      </c>
      <c r="D7" s="142">
        <f>_xlfn.MAXIFS('SimulatedOutput-ConstantValue'!C6:C1005,'SimulatedOutput-ConstantValue'!L6:L1005,"&gt;=2000",'SimulatedOutput-ConstantValue'!L6:L1005,"&lt;2500")</f>
        <v>28.034609621852074</v>
      </c>
      <c r="E7" s="142">
        <f>_xlfn.MAXIFS('SimulatedOutput-ConstantValue'!C6:C1005,'SimulatedOutput-ConstantValue'!L6:L1005,"&gt;=2500",'SimulatedOutput-ConstantValue'!L6:L1005,"&lt;3000")</f>
        <v>27.951415727276995</v>
      </c>
      <c r="F7" s="142">
        <f>_xlfn.MAXIFS('SimulatedOutput-ConstantValue'!C6:C1005,'SimulatedOutput-ConstantValue'!L6:L1005,"&gt;=3000",'SimulatedOutput-ConstantValue'!L6:L1005,"&lt;3500")</f>
        <v>27.930812849004049</v>
      </c>
      <c r="G7" s="142">
        <f>_xlfn.MAXIFS('SimulatedOutput-ConstantValue'!C6:C1005,'SimulatedOutput-ConstantValue'!L6:L1005,"&gt;=3500")</f>
        <v>27.91271967917146</v>
      </c>
      <c r="H7" s="144"/>
      <c r="I7" s="90"/>
      <c r="K7" s="88"/>
      <c r="M7" s="112" t="s">
        <v>19</v>
      </c>
      <c r="N7" s="142">
        <f>_xlfn.MAXIFS('SimulatedOutput-ConstantValue'!Y6:Y1005,'SimulatedOutput-ConstantValue'!AH6:AH1005,"&gt;=1500",'SimulatedOutput-ConstantValue'!AH6:AH1005,"&lt;2000")</f>
        <v>14.749345763997745</v>
      </c>
      <c r="O7" s="142">
        <f>_xlfn.MAXIFS('SimulatedOutput-ConstantValue'!Y6:Y1005,'SimulatedOutput-ConstantValue'!AH6:AH1005,"&gt;=2000",'SimulatedOutput-ConstantValue'!AH6:AH1005,"&lt;2500")</f>
        <v>26.007369405589714</v>
      </c>
      <c r="P7" s="142">
        <f>_xlfn.MAXIFS('SimulatedOutput-ConstantValue'!Y6:Y1005,'SimulatedOutput-ConstantValue'!AH6:AH1005,"&gt;=2500",'SimulatedOutput-ConstantValue'!AH6:AH1005,"&lt;3000")</f>
        <v>28.223585394927941</v>
      </c>
      <c r="Q7" s="142">
        <f>_xlfn.MAXIFS('SimulatedOutput-ConstantValue'!Y6:Y1005,'SimulatedOutput-ConstantValue'!AH6:AH1005,"&gt;=3000",'SimulatedOutput-ConstantValue'!AH6:AH1005,"&lt;3500")</f>
        <v>28.173305131871025</v>
      </c>
      <c r="R7" s="142">
        <f>_xlfn.MAXIFS('SimulatedOutput-ConstantValue'!Y6:Y1005,'SimulatedOutput-ConstantValue'!AH6:AH1005,"&gt;=3500")</f>
        <v>26.544927180607498</v>
      </c>
      <c r="V7" s="112" t="s">
        <v>19</v>
      </c>
      <c r="W7" s="142">
        <f>_xlfn.MAXIFS('SimulatedOutput-ConstantValue'!AU6:AU1005,'SimulatedOutput-ConstantValue'!BD6:BD1005,"&gt;=1000",'SimulatedOutput-ConstantValue'!BD6:BD1005,"&lt;1500")</f>
        <v>11.338222960489702</v>
      </c>
      <c r="X7" s="142">
        <f>_xlfn.MAXIFS('SimulatedOutput-ConstantValue'!AU6:AU1005,'SimulatedOutput-ConstantValue'!BD6:BD1005,"&gt;=1500",'SimulatedOutput-ConstantValue'!BD6:BD1005,"&lt;2000")</f>
        <v>31.234760818750352</v>
      </c>
      <c r="Y7" s="142">
        <f>_xlfn.MAXIFS('SimulatedOutput-ConstantValue'!AU6:AU1005,'SimulatedOutput-ConstantValue'!BD6:BD1005,"&gt;=2000",'SimulatedOutput-ConstantValue'!BD6:BD1005,"&lt;2500")</f>
        <v>29.599878869901055</v>
      </c>
      <c r="Z7" s="142">
        <f>_xlfn.MAXIFS('SimulatedOutput-ConstantValue'!AU6:AU1005,'SimulatedOutput-ConstantValue'!BD6:BD1005,"&gt;=2500",'SimulatedOutput-ConstantValue'!BD6:BD1005,"&lt;3000")</f>
        <v>30.02527586750417</v>
      </c>
      <c r="AA7" s="142">
        <f>_xlfn.MAXIFS('SimulatedOutput-ConstantValue'!AU6:AU1005,'SimulatedOutput-ConstantValue'!BD6:BD1005,"&gt;=3000")</f>
        <v>27.6516528195714</v>
      </c>
      <c r="AB7" s="144"/>
      <c r="AE7" s="112" t="s">
        <v>19</v>
      </c>
      <c r="AF7" s="142">
        <f>_xlfn.MAXIFS('SimulatedOutput-ConstantValue'!BQ6:BQ1005,'SimulatedOutput-ConstantValue'!BZ6:BZ1005,"&gt;=1500",'SimulatedOutput-ConstantValue'!BZ6:BZ1005,"&lt;2000")</f>
        <v>31.229490003184051</v>
      </c>
      <c r="AG7" s="142">
        <f>_xlfn.MAXIFS('SimulatedOutput-ConstantValue'!BQ6:BQ1005,'SimulatedOutput-ConstantValue'!BZ6:BZ1005,"&gt;=2000",'SimulatedOutput-ConstantValue'!BZ6:BZ1005,"&lt;2500")</f>
        <v>30.860557742862959</v>
      </c>
      <c r="AH7" s="142">
        <f>_xlfn.MAXIFS('SimulatedOutput-ConstantValue'!BQ6:BQ1005,'SimulatedOutput-ConstantValue'!BZ6:BZ1005,"&gt;=2500",'SimulatedOutput-ConstantValue'!BZ6:BZ1005,"&lt;3000")</f>
        <v>29.376713027050187</v>
      </c>
      <c r="AI7" s="142">
        <f>_xlfn.MAXIFS('SimulatedOutput-ConstantValue'!BQ6:BQ1005,'SimulatedOutput-ConstantValue'!BZ6:BZ1005,"&gt;=3000")</f>
        <v>28.623519121743282</v>
      </c>
      <c r="AJ7" s="144"/>
    </row>
    <row r="8" spans="1:36" ht="19" x14ac:dyDescent="0.2">
      <c r="H8" s="145"/>
      <c r="I8" s="90"/>
      <c r="K8" s="88"/>
      <c r="R8" s="90"/>
    </row>
    <row r="9" spans="1:36" ht="19" x14ac:dyDescent="0.2">
      <c r="C9" s="91"/>
      <c r="D9" s="91"/>
      <c r="E9" s="91"/>
      <c r="F9" s="91"/>
      <c r="G9" s="91"/>
      <c r="H9" s="144"/>
      <c r="K9" s="88"/>
    </row>
    <row r="10" spans="1:36" x14ac:dyDescent="0.2">
      <c r="C10" s="91"/>
      <c r="D10" s="91"/>
      <c r="E10" s="91"/>
      <c r="F10" s="91"/>
      <c r="G10" s="91"/>
      <c r="K10" s="88"/>
      <c r="N10" s="148"/>
    </row>
    <row r="11" spans="1:36" x14ac:dyDescent="0.2">
      <c r="A11" s="91"/>
      <c r="B11" s="91"/>
      <c r="C11" s="91"/>
      <c r="D11" s="91"/>
      <c r="E11" s="91"/>
      <c r="F11" s="91"/>
      <c r="G11" s="91"/>
      <c r="H11" s="91"/>
      <c r="I11" s="91"/>
      <c r="K11" s="88"/>
      <c r="L11" s="91"/>
      <c r="M11" s="91"/>
      <c r="N11" s="91"/>
      <c r="O11" s="91"/>
      <c r="P11" s="91"/>
      <c r="Q11" s="91"/>
      <c r="R11" s="91"/>
    </row>
    <row r="12" spans="1:36" x14ac:dyDescent="0.2">
      <c r="A12" s="91"/>
      <c r="B12" s="91"/>
      <c r="H12" s="91"/>
      <c r="I12" s="91"/>
      <c r="K12" s="88"/>
      <c r="L12" s="91"/>
      <c r="M12" s="91"/>
      <c r="N12" s="91"/>
      <c r="O12" s="91"/>
      <c r="P12" s="91"/>
      <c r="Q12" s="91"/>
      <c r="R12" s="91"/>
    </row>
    <row r="13" spans="1:36" x14ac:dyDescent="0.2">
      <c r="A13" s="91"/>
      <c r="B13" s="91"/>
      <c r="H13" s="91"/>
      <c r="I13" s="91"/>
      <c r="K13" s="88"/>
      <c r="L13" s="91"/>
      <c r="M13" s="91"/>
      <c r="N13" s="91"/>
      <c r="O13" s="91"/>
      <c r="P13" s="91"/>
      <c r="Q13" s="91"/>
      <c r="R13" s="91"/>
    </row>
    <row r="14" spans="1:36" x14ac:dyDescent="0.2">
      <c r="K14" s="88"/>
    </row>
    <row r="15" spans="1:36" ht="15.75" customHeight="1" x14ac:dyDescent="0.2">
      <c r="K15" s="88"/>
    </row>
    <row r="16" spans="1:36" x14ac:dyDescent="0.2">
      <c r="K16" s="88"/>
    </row>
    <row r="17" spans="11:11" x14ac:dyDescent="0.2">
      <c r="K17" s="88"/>
    </row>
    <row r="22" spans="11:11" x14ac:dyDescent="0.2">
      <c r="K22" s="88"/>
    </row>
  </sheetData>
  <mergeCells count="4">
    <mergeCell ref="E2:F2"/>
    <mergeCell ref="P2:Q2"/>
    <mergeCell ref="Y2:Z2"/>
    <mergeCell ref="AG2:AH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15</vt:i4>
      </vt:variant>
      <vt:variant>
        <vt:lpstr>Named Ranges</vt:lpstr>
      </vt:variant>
      <vt:variant>
        <vt:i4>90</vt:i4>
      </vt:variant>
    </vt:vector>
  </HeadingPairs>
  <TitlesOfParts>
    <vt:vector size="105" baseType="lpstr">
      <vt:lpstr>1.a Manager's Page</vt:lpstr>
      <vt:lpstr>1.b Model_Best estimates</vt:lpstr>
      <vt:lpstr>1.c Model Simulated data</vt:lpstr>
      <vt:lpstr>2.a.1 Scenario for $180 Room</vt:lpstr>
      <vt:lpstr>2.a.2 Scenario for $150 Room</vt:lpstr>
      <vt:lpstr>2.bSummary of Scenario analysis</vt:lpstr>
      <vt:lpstr>3. Probability Distributions</vt:lpstr>
      <vt:lpstr>ModelwithRP$180LCF$50</vt:lpstr>
      <vt:lpstr>ModelwithRP$180LCF$70</vt:lpstr>
      <vt:lpstr>ModelwithRP$150LCF$50</vt:lpstr>
      <vt:lpstr>ModelwithRP$150LCF$70</vt:lpstr>
      <vt:lpstr>4.Simulation</vt:lpstr>
      <vt:lpstr>SimulatedOutput-ConstantValue</vt:lpstr>
      <vt:lpstr>Output Summary</vt:lpstr>
      <vt:lpstr>4. Risk Analysis</vt:lpstr>
      <vt:lpstr>'ModelwithRP$150LCF$50'!Admin.costperday</vt:lpstr>
      <vt:lpstr>'ModelwithRP$150LCF$70'!Admin.costperday</vt:lpstr>
      <vt:lpstr>'ModelwithRP$180LCF$50'!Admin.costperday</vt:lpstr>
      <vt:lpstr>'ModelwithRP$180LCF$70'!Admin.costperday</vt:lpstr>
      <vt:lpstr>Admin.costperday</vt:lpstr>
      <vt:lpstr>'ModelwithRP$150LCF$50'!Admin.costperroom</vt:lpstr>
      <vt:lpstr>'ModelwithRP$150LCF$70'!Admin.costperroom</vt:lpstr>
      <vt:lpstr>'ModelwithRP$180LCF$50'!Admin.costperroom</vt:lpstr>
      <vt:lpstr>'ModelwithRP$180LCF$70'!Admin.costperroom</vt:lpstr>
      <vt:lpstr>Admin.costperroom</vt:lpstr>
      <vt:lpstr>'ModelwithRP$150LCF$50'!buffet.breakfas.costperroom</vt:lpstr>
      <vt:lpstr>'ModelwithRP$150LCF$70'!buffet.breakfas.costperroom</vt:lpstr>
      <vt:lpstr>'ModelwithRP$180LCF$50'!buffet.breakfas.costperroom</vt:lpstr>
      <vt:lpstr>'ModelwithRP$180LCF$70'!buffet.breakfas.costperroom</vt:lpstr>
      <vt:lpstr>buffet.breakfas.costperroom</vt:lpstr>
      <vt:lpstr>'ModelwithRP$150LCF$50'!cancellation.fee</vt:lpstr>
      <vt:lpstr>'ModelwithRP$150LCF$70'!cancellation.fee</vt:lpstr>
      <vt:lpstr>'ModelwithRP$180LCF$50'!cancellation.fee</vt:lpstr>
      <vt:lpstr>'ModelwithRP$180LCF$70'!cancellation.fee</vt:lpstr>
      <vt:lpstr>cancellation.fee</vt:lpstr>
      <vt:lpstr>'ModelwithRP$150LCF$50'!daily.online.reservation</vt:lpstr>
      <vt:lpstr>'ModelwithRP$150LCF$70'!daily.online.reservation</vt:lpstr>
      <vt:lpstr>'ModelwithRP$180LCF$50'!daily.online.reservation</vt:lpstr>
      <vt:lpstr>'ModelwithRP$180LCF$70'!daily.online.reservation</vt:lpstr>
      <vt:lpstr>daily.online.reservation</vt:lpstr>
      <vt:lpstr>'ModelwithRP$150LCF$50'!dailyrevenue</vt:lpstr>
      <vt:lpstr>'ModelwithRP$150LCF$70'!dailyrevenue</vt:lpstr>
      <vt:lpstr>'ModelwithRP$180LCF$50'!dailyrevenue</vt:lpstr>
      <vt:lpstr>'ModelwithRP$180LCF$70'!dailyrevenue</vt:lpstr>
      <vt:lpstr>dailyrevenue</vt:lpstr>
      <vt:lpstr>'ModelwithRP$150LCF$50'!housekeepingcostperroom</vt:lpstr>
      <vt:lpstr>'ModelwithRP$150LCF$70'!housekeepingcostperroom</vt:lpstr>
      <vt:lpstr>'ModelwithRP$180LCF$50'!housekeepingcostperroom</vt:lpstr>
      <vt:lpstr>'ModelwithRP$180LCF$70'!housekeepingcostperroom</vt:lpstr>
      <vt:lpstr>housekeepingcostperroom</vt:lpstr>
      <vt:lpstr>'ModelwithRP$150LCF$50'!late.cancellation</vt:lpstr>
      <vt:lpstr>'ModelwithRP$150LCF$70'!late.cancellation</vt:lpstr>
      <vt:lpstr>'ModelwithRP$180LCF$50'!late.cancellation</vt:lpstr>
      <vt:lpstr>'ModelwithRP$180LCF$70'!late.cancellation</vt:lpstr>
      <vt:lpstr>late.cancellation</vt:lpstr>
      <vt:lpstr>'ModelwithRP$150LCF$50'!Miscellaneous.expenses</vt:lpstr>
      <vt:lpstr>'ModelwithRP$150LCF$70'!Miscellaneous.expenses</vt:lpstr>
      <vt:lpstr>'ModelwithRP$180LCF$50'!Miscellaneous.expenses</vt:lpstr>
      <vt:lpstr>'ModelwithRP$180LCF$70'!Miscellaneous.expenses</vt:lpstr>
      <vt:lpstr>Miscellaneous.expenses</vt:lpstr>
      <vt:lpstr>'ModelwithRP$150LCF$50'!numberof.roomsoccupied</vt:lpstr>
      <vt:lpstr>'ModelwithRP$150LCF$70'!numberof.roomsoccupied</vt:lpstr>
      <vt:lpstr>'ModelwithRP$180LCF$50'!numberof.roomsoccupied</vt:lpstr>
      <vt:lpstr>'ModelwithRP$180LCF$70'!numberof.roomsoccupied</vt:lpstr>
      <vt:lpstr>numberof.roomsoccupied</vt:lpstr>
      <vt:lpstr>'ModelwithRP$150LCF$50'!numberofroom</vt:lpstr>
      <vt:lpstr>'ModelwithRP$150LCF$70'!numberofroom</vt:lpstr>
      <vt:lpstr>'ModelwithRP$180LCF$50'!numberofroom</vt:lpstr>
      <vt:lpstr>'ModelwithRP$180LCF$70'!numberofroom</vt:lpstr>
      <vt:lpstr>numberofroom</vt:lpstr>
      <vt:lpstr>'ModelwithRP$150LCF$50'!operationcost</vt:lpstr>
      <vt:lpstr>'ModelwithRP$150LCF$70'!operationcost</vt:lpstr>
      <vt:lpstr>'ModelwithRP$180LCF$50'!operationcost</vt:lpstr>
      <vt:lpstr>'ModelwithRP$180LCF$70'!operationcost</vt:lpstr>
      <vt:lpstr>operationcost</vt:lpstr>
      <vt:lpstr>'ModelwithRP$150LCF$50'!overbooked.guests</vt:lpstr>
      <vt:lpstr>'ModelwithRP$150LCF$70'!overbooked.guests</vt:lpstr>
      <vt:lpstr>'ModelwithRP$180LCF$50'!overbooked.guests</vt:lpstr>
      <vt:lpstr>'ModelwithRP$180LCF$70'!overbooked.guests</vt:lpstr>
      <vt:lpstr>overbooked.guests</vt:lpstr>
      <vt:lpstr>'ModelwithRP$150LCF$50'!roomprice</vt:lpstr>
      <vt:lpstr>'ModelwithRP$150LCF$70'!roomprice</vt:lpstr>
      <vt:lpstr>'ModelwithRP$180LCF$50'!roomprice</vt:lpstr>
      <vt:lpstr>'ModelwithRP$180LCF$70'!roomprice</vt:lpstr>
      <vt:lpstr>roomprice</vt:lpstr>
      <vt:lpstr>'ModelwithRP$150LCF$50'!showedup.guests</vt:lpstr>
      <vt:lpstr>'ModelwithRP$150LCF$70'!showedup.guests</vt:lpstr>
      <vt:lpstr>'ModelwithRP$180LCF$50'!showedup.guests</vt:lpstr>
      <vt:lpstr>'ModelwithRP$180LCF$70'!showedup.guests</vt:lpstr>
      <vt:lpstr>showedup.guests</vt:lpstr>
      <vt:lpstr>'ModelwithRP$150LCF$50'!Total.daily.profit</vt:lpstr>
      <vt:lpstr>'ModelwithRP$150LCF$70'!Total.daily.profit</vt:lpstr>
      <vt:lpstr>'ModelwithRP$180LCF$50'!Total.daily.profit</vt:lpstr>
      <vt:lpstr>'ModelwithRP$180LCF$70'!Total.daily.profit</vt:lpstr>
      <vt:lpstr>Total.daily.profit</vt:lpstr>
      <vt:lpstr>'ModelwithRP$150LCF$50'!walk.ins</vt:lpstr>
      <vt:lpstr>'ModelwithRP$150LCF$70'!walk.ins</vt:lpstr>
      <vt:lpstr>'ModelwithRP$180LCF$50'!walk.ins</vt:lpstr>
      <vt:lpstr>'ModelwithRP$180LCF$70'!walk.ins</vt:lpstr>
      <vt:lpstr>walk.ins</vt:lpstr>
      <vt:lpstr>'ModelwithRP$150LCF$50'!welcomepack.costperroom</vt:lpstr>
      <vt:lpstr>'ModelwithRP$150LCF$70'!welcomepack.costperroom</vt:lpstr>
      <vt:lpstr>'ModelwithRP$180LCF$50'!welcomepack.costperroom</vt:lpstr>
      <vt:lpstr>'ModelwithRP$180LCF$70'!welcomepack.costperroom</vt:lpstr>
      <vt:lpstr>welcomepack.costperroom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Annista</dc:creator>
  <cp:lastModifiedBy>QUANG HUY LE</cp:lastModifiedBy>
  <dcterms:created xsi:type="dcterms:W3CDTF">2023-07-26T05:23:41Z</dcterms:created>
  <dcterms:modified xsi:type="dcterms:W3CDTF">2025-05-23T06:26:03Z</dcterms:modified>
</cp:coreProperties>
</file>